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https://neea-my.sharepoint.com/personal/slane_neea_org/Documents/Stephanie Lane/Corp Comms/neea.org/AWHS/"/>
    </mc:Choice>
  </mc:AlternateContent>
  <xr:revisionPtr revIDLastSave="7" documentId="8_{0FEB19F4-99C3-4A05-9B90-0345E4736682}" xr6:coauthVersionLast="47" xr6:coauthVersionMax="47" xr10:uidLastSave="{A469890F-C204-4DCF-BBBE-5F956671D6EE}"/>
  <bookViews>
    <workbookView xWindow="-120" yWindow="-120" windowWidth="29040" windowHeight="15720" xr2:uid="{B4C8710F-6858-4E22-AC14-A3AE7B0693D3}"/>
  </bookViews>
  <sheets>
    <sheet name="Instructions" sheetId="15" r:id="rId1"/>
    <sheet name="PADS Documentation" sheetId="12" r:id="rId2"/>
    <sheet name="PADS Performance" sheetId="2" r:id="rId3"/>
    <sheet name="Temperature Bins" sheetId="5" r:id="rId4"/>
    <sheet name="Inputs and Calcs" sheetId="1" r:id="rId5"/>
    <sheet name="Weather data" sheetId="6" r:id="rId6"/>
    <sheet name="CW_Calcs" sheetId="11" r:id="rId7"/>
    <sheet name="StyleGuide" sheetId="3" r:id="rId8"/>
    <sheet name="Custom Weighting" sheetId="13" r:id="rId9"/>
    <sheet name="Rev Log" sheetId="14" r:id="rId10"/>
  </sheets>
  <externalReferences>
    <externalReference r:id="rId11"/>
    <externalReference r:id="rId12"/>
  </externalReferences>
  <definedNames>
    <definedName name="_xlnm._FilterDatabase" localSheetId="5" hidden="1">'Weather data'!$A$5:$S$8765</definedName>
    <definedName name="AlbuquerceWt">'Weather data'!$K$3</definedName>
    <definedName name="AlbuquerqueCW">'[1]Weather data'!$AC$6:$AC$8765</definedName>
    <definedName name="AlbuquerqueTemp" localSheetId="6">'[1]Weather data'!$M$6:$M$8765</definedName>
    <definedName name="AlbuquerqueTemp" localSheetId="0">'[2]Weather data'!$K$6:$K$8765</definedName>
    <definedName name="AlbuquerqueTemp">'Weather data'!$K$6:$K$8765</definedName>
    <definedName name="AlbuquerqueWt" localSheetId="6">'[1]Weather data'!$M$3</definedName>
    <definedName name="AlbuquerqueWt" localSheetId="0">'[2]Weather data'!$K$3</definedName>
    <definedName name="AlbuquerqueWt">'Weather data'!$K$3</definedName>
    <definedName name="AtlantaCW">'[1]Weather data'!$Y$6:$Y$8765</definedName>
    <definedName name="AtlantaTemp" localSheetId="6">'[1]Weather data'!$I$6:$I$8765</definedName>
    <definedName name="AtlantaTemp" localSheetId="0">'[2]Weather data'!$G$6:$G$8765</definedName>
    <definedName name="AtlantaTemp">'Weather data'!$G$6:$G$8765</definedName>
    <definedName name="AtlantaWt" localSheetId="6">'[1]Weather data'!$I$3</definedName>
    <definedName name="AtlantaWt" localSheetId="0">'[2]Weather data'!$G$3</definedName>
    <definedName name="AtlantaWt">'Weather data'!$G$3</definedName>
    <definedName name="Bin_Duration">'[1]Updated BIN'!$D$28</definedName>
    <definedName name="BuffaloCW">'[1]Weather data'!$AE$6:$AE$8765</definedName>
    <definedName name="BuffaloTemp" localSheetId="6">'[1]Weather data'!$O$6:$O$8765</definedName>
    <definedName name="BuffaloTemp" localSheetId="0">'[2]Weather data'!$M$6:$M$8765</definedName>
    <definedName name="BuffaloTemp">'Weather data'!$M$6:$M$8765</definedName>
    <definedName name="BuffaloWt" localSheetId="6">'[1]Weather data'!$O$3</definedName>
    <definedName name="BuffaloWt" localSheetId="0">'[2]Weather data'!$M$3</definedName>
    <definedName name="BuffaloWt">'Weather data'!$M$3</definedName>
    <definedName name="COP_derate" localSheetId="0">'[2]Inputs and Calcs'!#REF!</definedName>
    <definedName name="COP_derate">'Inputs and Calcs'!#REF!</definedName>
    <definedName name="customTemp" localSheetId="0">'[2]Weather data'!$T$6:$T$8765</definedName>
    <definedName name="customTemp">'Weather data'!$T$6:$T$8765</definedName>
    <definedName name="customWeight" localSheetId="0">'[2]Weather data'!$T$3</definedName>
    <definedName name="customWeight">'Weather data'!$T$3</definedName>
    <definedName name="daily_usage" localSheetId="6">'[1]Updated BIN'!$D$5</definedName>
    <definedName name="Daily_Usage" localSheetId="0">'[2]Inputs and Calcs'!$B$6</definedName>
    <definedName name="Daily_Usage">'Inputs and Calcs'!$B$6</definedName>
    <definedName name="DataType" localSheetId="6">[1]ref!$A$51:$A$53</definedName>
    <definedName name="DataType" localSheetId="0">'[2]Inputs and Calcs'!$B$160:$D$160</definedName>
    <definedName name="DataType">'Inputs and Calcs'!$B$160:$D$160</definedName>
    <definedName name="days_yr">'[1]Updated BIN'!$D$18</definedName>
    <definedName name="DCW_Data">'Weather data'!$W$5:$W$8767</definedName>
    <definedName name="DenverCW">'[1]Weather data'!$AF$6:$AF$8765</definedName>
    <definedName name="DenverTemp" localSheetId="6">'[1]Weather data'!$P$6:$P$8765</definedName>
    <definedName name="DenverTemp" localSheetId="0">'[2]Weather data'!$N$6:$N$8765</definedName>
    <definedName name="DenverTemp">'Weather data'!$N$6:$N$8765</definedName>
    <definedName name="DenverWt" localSheetId="6">'[1]Weather data'!$P$3</definedName>
    <definedName name="DenverWt" localSheetId="0">'[2]Weather data'!$N$3</definedName>
    <definedName name="DenverWt">'Weather data'!$N$3</definedName>
    <definedName name="El_PasoCW">'[1]Weather data'!$Z$6:$Z$8765</definedName>
    <definedName name="El_PasoTemp" localSheetId="6">'[1]Weather data'!$J$6:$J$8765</definedName>
    <definedName name="El_PasoTemp" localSheetId="0">'[2]Weather data'!$H$6:$H$8765</definedName>
    <definedName name="El_PasoTemp">'Weather data'!$H$6:$H$8765</definedName>
    <definedName name="ElPasoWt" localSheetId="6">'[1]Weather data'!$J$3</definedName>
    <definedName name="ElPasoWt" localSheetId="0">'[2]Weather data'!$H$3</definedName>
    <definedName name="ElPasoWt">'Weather data'!$H$3</definedName>
    <definedName name="ER_COP" localSheetId="0">'[2]Inputs and Calcs'!$B$8</definedName>
    <definedName name="ER_COP">'Inputs and Calcs'!$B$8</definedName>
    <definedName name="FairbanksCW">'[1]Weather data'!$AK$6:$AK$8765</definedName>
    <definedName name="FairbanksTemp" localSheetId="6">'[1]Weather data'!$U$6:$U$8765</definedName>
    <definedName name="FairbanksTemp" localSheetId="0">'[2]Weather data'!$S$6:$S$8765</definedName>
    <definedName name="FairbanksTemp">'Weather data'!$S$6:$S$8765</definedName>
    <definedName name="FairbanksWt" localSheetId="6">'[1]Weather data'!$U$3</definedName>
    <definedName name="FairbanksWt" localSheetId="0">'[2]Weather data'!$S$3</definedName>
    <definedName name="FairbanksWt">'Weather data'!$S$3</definedName>
    <definedName name="Great_FallsCW">'[1]Weather data'!$AI$6:$AI$8765</definedName>
    <definedName name="Great_FallsTemp" localSheetId="6">'[1]Weather data'!$S$6:$S$8765</definedName>
    <definedName name="Great_FallsTemp" localSheetId="0">'[2]Weather data'!$Q$6:$Q$8765</definedName>
    <definedName name="Great_FallsTemp">'Weather data'!$Q$6:$Q$8765</definedName>
    <definedName name="GreatFallsWt" localSheetId="6">'[1]Weather data'!$S$3</definedName>
    <definedName name="GreatFallsWt" localSheetId="0">'[2]Weather data'!$Q$3</definedName>
    <definedName name="GreatFallsWt">'Weather data'!$Q$3</definedName>
    <definedName name="heat_constant">'[1]Updated BIN'!$D$21</definedName>
    <definedName name="HonoluluCW">'[1]Weather data'!$V$6:$V$8765</definedName>
    <definedName name="HonoluluTemp" localSheetId="6">'[1]Weather data'!$F$6:$F$8765</definedName>
    <definedName name="HonoluluTemp" localSheetId="0">'[2]Weather data'!$D$6:$D$8765</definedName>
    <definedName name="HonoluluTemp">'Weather data'!$D$6:$D$8765</definedName>
    <definedName name="HonoluluWt" localSheetId="6">'[1]Weather data'!$F$3</definedName>
    <definedName name="HonoluluWt" localSheetId="0">'[2]Weather data'!$D$3</definedName>
    <definedName name="HonoluluWt">'Weather data'!$D$3</definedName>
    <definedName name="Hot_Water_Temp" localSheetId="6">[1]ref!$B$2</definedName>
    <definedName name="Hot_Water_Temp" localSheetId="0">'[2]Inputs and Calcs'!$B$4</definedName>
    <definedName name="Hot_Water_Temp">'Inputs and Calcs'!$B$4</definedName>
    <definedName name="hours_day">'[1]Updated BIN'!$D$19</definedName>
    <definedName name="hours_yr">'[1]Updated BIN'!$D$17</definedName>
    <definedName name="HPWH_COP_temp_A" localSheetId="0">'[2]Inputs and Calcs'!$F$162</definedName>
    <definedName name="HPWH_COP_temp_A">'Inputs and Calcs'!$F$162</definedName>
    <definedName name="HPWH_COP_temp_B" localSheetId="0">'[2]Inputs and Calcs'!$F$163</definedName>
    <definedName name="HPWH_COP_temp_B">'Inputs and Calcs'!$F$163</definedName>
    <definedName name="HPWH_COP_temp_C" localSheetId="0">'[2]Inputs and Calcs'!$F$164</definedName>
    <definedName name="HPWH_COP_temp_C">'Inputs and Calcs'!$F$164</definedName>
    <definedName name="HPWH_COP_temp_D" localSheetId="0">'[2]Inputs and Calcs'!$F$165</definedName>
    <definedName name="HPWH_COP_temp_D">'Inputs and Calcs'!$F$165</definedName>
    <definedName name="HPWH_COP_temp_low" localSheetId="0">'[2]Inputs and Calcs'!$F$161</definedName>
    <definedName name="HPWH_COP_temp_low">'Inputs and Calcs'!$F$161</definedName>
    <definedName name="HPWH_Inlet_Temps" localSheetId="0">'[2]Inputs and Calcs'!$A$146:$K$151</definedName>
    <definedName name="HPWH_Inlet_Temps">'Inputs and Calcs'!$A$146:$K$151</definedName>
    <definedName name="Hrs_yr">8760</definedName>
    <definedName name="HWR_temp" localSheetId="0">'[2]Inputs and Calcs'!$B$5</definedName>
    <definedName name="HWR_temp">'Inputs and Calcs'!$B$5</definedName>
    <definedName name="InletRef" localSheetId="0">'[2]Inputs and Calcs'!#REF!</definedName>
    <definedName name="InletRef">'Inputs and Calcs'!#REF!</definedName>
    <definedName name="International_FallsCW">'[1]Weather data'!$AJ$6:$AJ$8765</definedName>
    <definedName name="International_FallsTemp" localSheetId="6">'[1]Weather data'!$T$6:$T$8765</definedName>
    <definedName name="International_FallsTemp" localSheetId="0">'[2]Weather data'!$R$6:$R$8765</definedName>
    <definedName name="International_FallsTemp">'Weather data'!$R$6:$R$8765</definedName>
    <definedName name="InternationalFallsWt" localSheetId="6">'[1]Weather data'!$T$3</definedName>
    <definedName name="InternationalFallsWt" localSheetId="0">'[2]Weather data'!$R$3</definedName>
    <definedName name="InternationalFallsWt">'Weather data'!$R$3</definedName>
    <definedName name="Loop_HPWH_COP_Temp_A" localSheetId="0">'[2]Inputs and Calcs'!$G$162</definedName>
    <definedName name="Loop_HPWH_COP_Temp_A">'Inputs and Calcs'!$G$162</definedName>
    <definedName name="Loop_HPWH_COP_Temp_B" localSheetId="0">'[2]Inputs and Calcs'!$G$163</definedName>
    <definedName name="Loop_HPWH_COP_Temp_B">'Inputs and Calcs'!$G$163</definedName>
    <definedName name="Loop_HPWH_COP_Temp_C" localSheetId="0">'[2]Inputs and Calcs'!$G$164</definedName>
    <definedName name="Loop_HPWH_COP_Temp_C">'Inputs and Calcs'!$G$164</definedName>
    <definedName name="Loop_HPWH_COP_Temp_D" localSheetId="0">'[2]Inputs and Calcs'!$G$165</definedName>
    <definedName name="Loop_HPWH_COP_Temp_D">'Inputs and Calcs'!$G$165</definedName>
    <definedName name="Loop_HPWH_COP_Temp_low" localSheetId="0">'[2]Inputs and Calcs'!$G$161</definedName>
    <definedName name="Loop_HPWH_COP_Temp_low">'Inputs and Calcs'!$G$161</definedName>
    <definedName name="New_YorkCW">'[1]Weather data'!$AB$6:$AB$8765</definedName>
    <definedName name="New_YorkTemp" localSheetId="6">'[1]Weather data'!$L$6:$L$8765</definedName>
    <definedName name="New_YorkTemp" localSheetId="0">'[2]Weather data'!$J$6:$J$8765</definedName>
    <definedName name="New_YorkTemp">'Weather data'!$J$6:$J$8765</definedName>
    <definedName name="NewYorkWt" localSheetId="6">'[1]Weather data'!$L$3</definedName>
    <definedName name="NewYorkWt" localSheetId="0">'[2]Weather data'!$J$3</definedName>
    <definedName name="NewYorkWt">'Weather data'!$J$3</definedName>
    <definedName name="Option" localSheetId="6">[1]ref!$A$46:$A$47</definedName>
    <definedName name="Option">'Inputs and Calcs'!$A$155:$A$156</definedName>
    <definedName name="PADSpassFailRange" localSheetId="0">'[2]PADS Documentation'!$C$12:$C$15,'[2]PADS Documentation'!$C$17:$C$20,'[2]PADS Documentation'!$C$22:$C$23,'[2]PADS Documentation'!$C$25:$C$36,'[2]PADS Documentation'!$C$38:$C$39</definedName>
    <definedName name="PADSpassFailRange">'PADS Documentation'!$C$12:$C$15,'PADS Documentation'!$C$17:$C$20,'PADS Documentation'!$C$22:$C$23,'PADS Documentation'!$C$25:$C$36,'PADS Documentation'!$C$38:$C$39</definedName>
    <definedName name="Port_AngelesCW">'[1]Weather data'!$AG$6:$AG$8765</definedName>
    <definedName name="Port_AngelesTemp" localSheetId="6">'[1]Weather data'!$Q$6:$Q$8765</definedName>
    <definedName name="Port_AngelesTemp" localSheetId="0">'[2]Weather data'!$O$6:$O$8765</definedName>
    <definedName name="Port_AngelesTemp">'Weather data'!$O$6:$O$8765</definedName>
    <definedName name="PortAngelesWt" localSheetId="6">'[1]Weather data'!$Q$3</definedName>
    <definedName name="PortAngelesWt" localSheetId="0">'[2]Weather data'!$O$3</definedName>
    <definedName name="PortAngelesWt">'Weather data'!$O$3</definedName>
    <definedName name="_xlnm.Print_Area" localSheetId="1">'PADS Documentation'!$A$1:$C$39</definedName>
    <definedName name="_xlnm.Print_Area" localSheetId="2">'PADS Performance'!$A$1:$I$36</definedName>
    <definedName name="_xlnm.Print_Titles" localSheetId="1">'PADS Documentation'!$4:$5</definedName>
    <definedName name="recirc_apt_BTU">'[1]Updated BIN'!$D$6</definedName>
    <definedName name="Recirc_Loss">'Inputs and Calcs'!$F$7</definedName>
    <definedName name="RochesterCW">'[1]Weather data'!$AH$6:$AH$8765</definedName>
    <definedName name="RochesterTemp" localSheetId="6">'[1]Weather data'!$R$6:$R$8765</definedName>
    <definedName name="RochesterTemp" localSheetId="0">'[2]Weather data'!$P$6:$P$8765</definedName>
    <definedName name="RochesterTemp">'Weather data'!$P$6:$P$8765</definedName>
    <definedName name="RochesterWt" localSheetId="6">'[1]Weather data'!$R$3</definedName>
    <definedName name="RochesterWt" localSheetId="0">'[2]Weather data'!$P$3</definedName>
    <definedName name="RochesterWt">'Weather data'!$P$3</definedName>
    <definedName name="San_DiegoCW">'[1]Weather data'!$AA$6:$AA$8765</definedName>
    <definedName name="San_DiegoTemp" localSheetId="6">'[1]Weather data'!$K$6:$K$8765</definedName>
    <definedName name="San_DiegoTemp" localSheetId="0">'[2]Weather data'!$I$6:$I$8765</definedName>
    <definedName name="San_DiegoTemp">'Weather data'!$I$6:$I$8765</definedName>
    <definedName name="SanDiegoWt" localSheetId="6">'[1]Weather data'!$K$3</definedName>
    <definedName name="SanDiegoWt" localSheetId="0">'[2]Weather data'!$I$3</definedName>
    <definedName name="SanDiegoWt">'Weather data'!$I$3</definedName>
    <definedName name="SeattleCW">'[1]Weather data'!$AD$6:$AD$8765</definedName>
    <definedName name="SeattleTemp" localSheetId="6">'[1]Weather data'!$N$6:$N$8765</definedName>
    <definedName name="SeattleTemp" localSheetId="0">'[2]Weather data'!$L$6:$L$8765</definedName>
    <definedName name="SeattleTemp">'Weather data'!$L$6:$L$8765</definedName>
    <definedName name="SeattleWt" localSheetId="6">'[1]Weather data'!$N$3</definedName>
    <definedName name="SeattleWt" localSheetId="0">'[2]Weather data'!$L$3</definedName>
    <definedName name="SeattleWt">'Weather data'!$L$3</definedName>
    <definedName name="secondary_HX" localSheetId="0">'[2]PADS Performance'!$A$14</definedName>
    <definedName name="secondary_HX">'PADS Performance'!$A$14</definedName>
    <definedName name="system_COP_table" localSheetId="0">'[2]Inputs and Calcs'!$A$15:$E$22</definedName>
    <definedName name="system_COP_table">'Inputs and Calcs'!$A$15:$E$22</definedName>
    <definedName name="SystemOptions" localSheetId="6">[1]ref!$A$6:$A$9</definedName>
    <definedName name="SystemOptions" localSheetId="0">'[2]Inputs and Calcs'!$A$16:$A$22</definedName>
    <definedName name="SystemOptions">'Inputs and Calcs'!$A$16:$A$22</definedName>
    <definedName name="t.SysOpt" localSheetId="0">'[2]Inputs and Calcs'!#REF!</definedName>
    <definedName name="t.SysOpt">'Inputs and Calcs'!#REF!</definedName>
    <definedName name="T_fixt">'[1]Updated BIN'!$D$7</definedName>
    <definedName name="T_HWR">'[1]Updated BIN'!$D$8</definedName>
    <definedName name="T_primary">'[1]Updated BIN'!$D$11</definedName>
    <definedName name="T_swing">'[1]Updated BIN'!$D$22</definedName>
    <definedName name="TampaCW">'[1]Weather data'!$W$6:$W$8765</definedName>
    <definedName name="TampaTemp" localSheetId="6">'[1]Weather data'!$G$6:$G$8765</definedName>
    <definedName name="TampaTemp" localSheetId="0">'[2]Weather data'!$E$6:$E$8765</definedName>
    <definedName name="TampaTemp">'Weather data'!$E$6:$E$8765</definedName>
    <definedName name="TampaWt" localSheetId="6">'[1]Weather data'!$G$3</definedName>
    <definedName name="TampaWt" localSheetId="0">'[2]Weather data'!$E$3</definedName>
    <definedName name="TampaWt">'Weather data'!$E$3</definedName>
    <definedName name="Temp_A">'PADS Performance'!$C$24</definedName>
    <definedName name="Temp_B">'PADS Performance'!$C$25</definedName>
    <definedName name="Temp_C">'PADS Performance'!$C$26</definedName>
    <definedName name="Temp_D">'PADS Performance'!$C$27</definedName>
    <definedName name="temp_HWR">'Inputs and Calcs'!$B$5</definedName>
    <definedName name="Temp_low" localSheetId="0">'[2]PADS Performance'!$C$23</definedName>
    <definedName name="Temp_low">'PADS Performance'!$C$23</definedName>
    <definedName name="Temp_low_loopHPWH" localSheetId="0">'[2]PADS Performance'!$C$32</definedName>
    <definedName name="Temp_low_loopHPWH">'PADS Performance'!$C$32</definedName>
    <definedName name="Temp_Storage" localSheetId="0">'[2]PADS Performance'!$A$16</definedName>
    <definedName name="Temp_Storage">'PADS Performance'!$A$16</definedName>
    <definedName name="Temp_Swing" localSheetId="0">'[2]Inputs and Calcs'!$B$37</definedName>
    <definedName name="Temp_Swing">'Inputs and Calcs'!$B$37</definedName>
    <definedName name="TucsonCW">'[1]Weather data'!$X$6:$X$8765</definedName>
    <definedName name="TucsonTemp" localSheetId="6">'[1]Weather data'!$H$6:$H$8765</definedName>
    <definedName name="TucsonTemp" localSheetId="0">'[2]Weather data'!$F$6:$F$8765</definedName>
    <definedName name="TucsonTemp">'Weather data'!$F$6:$F$8765</definedName>
    <definedName name="TucsonWt" localSheetId="6">'[1]Weather data'!$H$3</definedName>
    <definedName name="TucsonWt" localSheetId="0">'[2]Weather data'!$F$3</definedName>
    <definedName name="TucsonWt">'Weather data'!$F$3</definedName>
    <definedName name="v.HWTemp">'Inputs and Calcs'!$B$4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2" l="1"/>
  <c r="H146" i="1"/>
  <c r="G146" i="1" l="1"/>
  <c r="C117" i="1"/>
  <c r="D117" i="1"/>
  <c r="E117" i="1"/>
  <c r="C116" i="1"/>
  <c r="D116" i="1"/>
  <c r="E116" i="1"/>
  <c r="B116" i="1"/>
  <c r="F7" i="1"/>
  <c r="B117" i="1"/>
  <c r="E161" i="1"/>
  <c r="I33" i="2"/>
  <c r="I24" i="2"/>
  <c r="I25" i="2"/>
  <c r="I26" i="2"/>
  <c r="I27" i="2"/>
  <c r="I23" i="2"/>
  <c r="I34" i="2"/>
  <c r="I35" i="2"/>
  <c r="S20" i="11" l="1"/>
  <c r="F6" i="2" l="1"/>
  <c r="T3" i="6"/>
  <c r="E3" i="6"/>
  <c r="F3" i="6"/>
  <c r="G3" i="6"/>
  <c r="H3" i="6"/>
  <c r="I3" i="6"/>
  <c r="J3" i="6"/>
  <c r="K3" i="6"/>
  <c r="L3" i="6"/>
  <c r="M3" i="6"/>
  <c r="N3" i="6"/>
  <c r="O3" i="6"/>
  <c r="P3" i="6"/>
  <c r="Q3" i="6"/>
  <c r="R3" i="6"/>
  <c r="S3" i="6"/>
  <c r="D3" i="6"/>
  <c r="D5" i="11"/>
  <c r="D6" i="11"/>
  <c r="D7" i="11"/>
  <c r="D8" i="11"/>
  <c r="D9" i="11"/>
  <c r="D10" i="11"/>
  <c r="D11" i="11"/>
  <c r="D12" i="11"/>
  <c r="D13" i="11"/>
  <c r="D14" i="11"/>
  <c r="D15" i="11"/>
  <c r="D16" i="11"/>
  <c r="D17" i="11"/>
  <c r="D18" i="11"/>
  <c r="D19" i="11"/>
  <c r="D20" i="11"/>
  <c r="D4" i="11"/>
  <c r="A28" i="2"/>
  <c r="B37" i="1"/>
  <c r="F24" i="11" l="1"/>
  <c r="G8" i="2"/>
  <c r="E19" i="12"/>
  <c r="E20" i="12"/>
  <c r="E22" i="12"/>
  <c r="E23" i="12"/>
  <c r="E26" i="12"/>
  <c r="E27" i="12"/>
  <c r="E28" i="12"/>
  <c r="E29" i="12"/>
  <c r="E30" i="12"/>
  <c r="E31" i="12"/>
  <c r="E32" i="12"/>
  <c r="E33" i="12"/>
  <c r="E34" i="12"/>
  <c r="E35" i="12"/>
  <c r="E36" i="12"/>
  <c r="E17" i="12"/>
  <c r="F146" i="1"/>
  <c r="C170" i="1"/>
  <c r="D170" i="1"/>
  <c r="E170" i="1"/>
  <c r="B170" i="1"/>
  <c r="E160" i="1"/>
  <c r="E162" i="1"/>
  <c r="E163" i="1"/>
  <c r="E164" i="1"/>
  <c r="E165" i="1"/>
  <c r="A162" i="1"/>
  <c r="A163" i="1"/>
  <c r="A164" i="1"/>
  <c r="A165" i="1"/>
  <c r="A161" i="1"/>
  <c r="B180" i="1" l="1"/>
  <c r="G7" i="2" s="1"/>
  <c r="B144" i="1"/>
  <c r="F24" i="2" s="1"/>
  <c r="D23" i="11"/>
  <c r="E23" i="11"/>
  <c r="F23" i="11"/>
  <c r="C23" i="11"/>
  <c r="S19" i="11"/>
  <c r="S18" i="11"/>
  <c r="E11" i="1" s="1"/>
  <c r="E118" i="1" s="1"/>
  <c r="S17" i="11"/>
  <c r="S16" i="11"/>
  <c r="S15" i="11"/>
  <c r="S14" i="11"/>
  <c r="S13" i="11"/>
  <c r="S12" i="11"/>
  <c r="S11" i="11"/>
  <c r="S10" i="11"/>
  <c r="S9" i="11"/>
  <c r="S8" i="11"/>
  <c r="S7" i="11"/>
  <c r="S6" i="11"/>
  <c r="S5" i="11"/>
  <c r="C24" i="11" s="1"/>
  <c r="B11" i="1" s="1"/>
  <c r="B118" i="1" s="1"/>
  <c r="S4" i="11"/>
  <c r="E149" i="1"/>
  <c r="G162" i="1"/>
  <c r="G163" i="1"/>
  <c r="G164" i="1"/>
  <c r="I36" i="2"/>
  <c r="G165" i="1" s="1"/>
  <c r="I32" i="2"/>
  <c r="G161" i="1" s="1"/>
  <c r="F162" i="1"/>
  <c r="F163" i="1"/>
  <c r="F164" i="1"/>
  <c r="F165" i="1"/>
  <c r="F161" i="1"/>
  <c r="A6" i="1"/>
  <c r="E151" i="1"/>
  <c r="E150" i="1"/>
  <c r="E148" i="1"/>
  <c r="E147" i="1"/>
  <c r="E24" i="11" l="1"/>
  <c r="D11" i="1" s="1"/>
  <c r="D118" i="1" s="1"/>
  <c r="D24" i="11"/>
  <c r="C11" i="1" s="1"/>
  <c r="C118" i="1" s="1"/>
  <c r="F23" i="2"/>
  <c r="F27" i="2"/>
  <c r="F26" i="2"/>
  <c r="F25" i="2"/>
  <c r="H66" i="1"/>
  <c r="C15" i="5"/>
  <c r="C16" i="5"/>
  <c r="C17" i="5"/>
  <c r="C18" i="5"/>
  <c r="G13" i="5"/>
  <c r="H13" i="5"/>
  <c r="I13" i="5"/>
  <c r="F13" i="5"/>
  <c r="B16" i="5"/>
  <c r="B17" i="5"/>
  <c r="B18" i="5"/>
  <c r="B15" i="5"/>
  <c r="B14" i="5"/>
  <c r="B9" i="5"/>
  <c r="B8" i="5"/>
  <c r="B7" i="5"/>
  <c r="B6" i="5"/>
  <c r="A77" i="1"/>
  <c r="A78" i="1"/>
  <c r="A79" i="1"/>
  <c r="A80" i="1"/>
  <c r="A76" i="1"/>
  <c r="E14" i="5" l="1"/>
  <c r="D15" i="5" s="1"/>
  <c r="A81" i="1"/>
  <c r="D14" i="5"/>
  <c r="E15" i="5" l="1"/>
  <c r="D16" i="5" s="1"/>
  <c r="I14" i="5"/>
  <c r="H14" i="5"/>
  <c r="G14" i="5"/>
  <c r="F14" i="5"/>
  <c r="H15" i="5" l="1"/>
  <c r="G15" i="5"/>
  <c r="F15" i="5"/>
  <c r="I15" i="5"/>
  <c r="E16" i="5"/>
  <c r="I16" i="5" s="1"/>
  <c r="B5" i="5"/>
  <c r="F16" i="5" l="1"/>
  <c r="D17" i="5"/>
  <c r="G16" i="5"/>
  <c r="H16" i="5"/>
  <c r="A134" i="1"/>
  <c r="A133" i="1"/>
  <c r="E146" i="1"/>
  <c r="B146" i="1"/>
  <c r="H148" i="1"/>
  <c r="H149" i="1"/>
  <c r="H150" i="1"/>
  <c r="H151" i="1"/>
  <c r="H147" i="1"/>
  <c r="C146" i="1"/>
  <c r="D146" i="1"/>
  <c r="C15" i="1"/>
  <c r="D15" i="1"/>
  <c r="E15" i="1"/>
  <c r="B15" i="1"/>
  <c r="G4" i="5"/>
  <c r="H4" i="5"/>
  <c r="I4" i="5"/>
  <c r="F4" i="5"/>
  <c r="A148" i="1"/>
  <c r="A149" i="1"/>
  <c r="A150" i="1"/>
  <c r="A151" i="1"/>
  <c r="A147" i="1"/>
  <c r="C102" i="1"/>
  <c r="D102" i="1"/>
  <c r="E102" i="1"/>
  <c r="B102" i="1"/>
  <c r="A104" i="1"/>
  <c r="A105" i="1"/>
  <c r="A106" i="1"/>
  <c r="A107" i="1"/>
  <c r="A103" i="1"/>
  <c r="E17" i="5" l="1"/>
  <c r="D18" i="5" s="1"/>
  <c r="E33" i="2"/>
  <c r="F33" i="2" s="1"/>
  <c r="E32" i="2"/>
  <c r="F32" i="2" s="1"/>
  <c r="E36" i="2"/>
  <c r="F36" i="2" s="1"/>
  <c r="E35" i="2"/>
  <c r="F35" i="2" s="1"/>
  <c r="E34" i="2"/>
  <c r="F34" i="2" s="1"/>
  <c r="I18" i="5" l="1"/>
  <c r="G18" i="5"/>
  <c r="H18" i="5"/>
  <c r="F18" i="5"/>
  <c r="I17" i="5"/>
  <c r="F17" i="5"/>
  <c r="H17" i="5"/>
  <c r="G17" i="5"/>
  <c r="A91" i="1"/>
  <c r="A92" i="1"/>
  <c r="A93" i="1"/>
  <c r="A94" i="1"/>
  <c r="A90" i="1"/>
  <c r="C88" i="1"/>
  <c r="D88" i="1"/>
  <c r="E88" i="1"/>
  <c r="B88" i="1"/>
  <c r="A68" i="1"/>
  <c r="A69" i="1"/>
  <c r="A70" i="1"/>
  <c r="A71" i="1"/>
  <c r="A67" i="1"/>
  <c r="C65" i="1" l="1"/>
  <c r="D65" i="1"/>
  <c r="E65" i="1"/>
  <c r="B65" i="1"/>
  <c r="C27" i="1"/>
  <c r="D27" i="1"/>
  <c r="E27" i="1"/>
  <c r="B27" i="1"/>
  <c r="C49" i="1"/>
  <c r="D49" i="1"/>
  <c r="E49" i="1"/>
  <c r="B49" i="1"/>
  <c r="A51" i="1" l="1"/>
  <c r="A52" i="1"/>
  <c r="A53" i="1"/>
  <c r="A54" i="1"/>
  <c r="A50" i="1"/>
  <c r="C40" i="1"/>
  <c r="D40" i="1"/>
  <c r="E40" i="1"/>
  <c r="B40" i="1"/>
  <c r="B10" i="1"/>
  <c r="C10" i="1"/>
  <c r="D10" i="1"/>
  <c r="E10" i="1"/>
  <c r="C6" i="5"/>
  <c r="C7" i="5"/>
  <c r="C8" i="5"/>
  <c r="C9" i="5"/>
  <c r="D29" i="1"/>
  <c r="D81" i="1" l="1"/>
  <c r="D79" i="1"/>
  <c r="D76" i="1"/>
  <c r="D78" i="1"/>
  <c r="D80" i="1"/>
  <c r="D77" i="1"/>
  <c r="E29" i="1"/>
  <c r="B29" i="1"/>
  <c r="C29" i="1"/>
  <c r="E81" i="1" l="1"/>
  <c r="C81" i="1"/>
  <c r="B81" i="1"/>
  <c r="D82" i="1"/>
  <c r="E80" i="1"/>
  <c r="E77" i="1"/>
  <c r="E79" i="1"/>
  <c r="E78" i="1"/>
  <c r="E76" i="1"/>
  <c r="C78" i="1"/>
  <c r="C76" i="1"/>
  <c r="C80" i="1"/>
  <c r="C79" i="1"/>
  <c r="C77" i="1"/>
  <c r="B80" i="1"/>
  <c r="B79" i="1"/>
  <c r="B76" i="1"/>
  <c r="B77" i="1"/>
  <c r="B78" i="1"/>
  <c r="E82" i="1" l="1"/>
  <c r="C82" i="1"/>
  <c r="D32" i="2" l="1"/>
  <c r="C14" i="5" s="1"/>
  <c r="C7" i="6"/>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C232" i="6" s="1"/>
  <c r="C233" i="6" s="1"/>
  <c r="C234" i="6" s="1"/>
  <c r="C235" i="6" s="1"/>
  <c r="C236" i="6" s="1"/>
  <c r="C237" i="6" s="1"/>
  <c r="C238" i="6" s="1"/>
  <c r="C239" i="6" s="1"/>
  <c r="C240" i="6" s="1"/>
  <c r="C241" i="6" s="1"/>
  <c r="C242" i="6" s="1"/>
  <c r="C243" i="6" s="1"/>
  <c r="C244" i="6" s="1"/>
  <c r="C245" i="6" s="1"/>
  <c r="C246" i="6" s="1"/>
  <c r="C247" i="6" s="1"/>
  <c r="C248" i="6" s="1"/>
  <c r="C249" i="6" s="1"/>
  <c r="C250" i="6" s="1"/>
  <c r="C251" i="6" s="1"/>
  <c r="C252" i="6" s="1"/>
  <c r="C253" i="6" s="1"/>
  <c r="C254" i="6" s="1"/>
  <c r="C255" i="6" s="1"/>
  <c r="C256" i="6" s="1"/>
  <c r="C257" i="6" s="1"/>
  <c r="C258" i="6" s="1"/>
  <c r="C259" i="6" s="1"/>
  <c r="C260" i="6" s="1"/>
  <c r="C261" i="6" s="1"/>
  <c r="C262" i="6" s="1"/>
  <c r="C263" i="6" s="1"/>
  <c r="C264" i="6" s="1"/>
  <c r="C265" i="6" s="1"/>
  <c r="C266" i="6" s="1"/>
  <c r="C267" i="6" s="1"/>
  <c r="C268" i="6" s="1"/>
  <c r="C269" i="6" s="1"/>
  <c r="C270" i="6" s="1"/>
  <c r="C271" i="6" s="1"/>
  <c r="C272" i="6" s="1"/>
  <c r="C273" i="6" s="1"/>
  <c r="C274" i="6" s="1"/>
  <c r="C275" i="6" s="1"/>
  <c r="C276" i="6" s="1"/>
  <c r="C277" i="6" s="1"/>
  <c r="C278" i="6" s="1"/>
  <c r="C279" i="6" s="1"/>
  <c r="C280" i="6" s="1"/>
  <c r="C281" i="6" s="1"/>
  <c r="C282" i="6" s="1"/>
  <c r="C283" i="6" s="1"/>
  <c r="C284" i="6" s="1"/>
  <c r="C285" i="6" s="1"/>
  <c r="C286" i="6" s="1"/>
  <c r="C287" i="6" s="1"/>
  <c r="C288" i="6" s="1"/>
  <c r="C289" i="6" s="1"/>
  <c r="C290" i="6" s="1"/>
  <c r="C291" i="6" s="1"/>
  <c r="C292" i="6" s="1"/>
  <c r="C293" i="6" s="1"/>
  <c r="C294" i="6" s="1"/>
  <c r="C295" i="6" s="1"/>
  <c r="C296" i="6" s="1"/>
  <c r="C297" i="6" s="1"/>
  <c r="C298" i="6" s="1"/>
  <c r="C299" i="6" s="1"/>
  <c r="C300" i="6" s="1"/>
  <c r="C301" i="6" s="1"/>
  <c r="C302" i="6" s="1"/>
  <c r="C303" i="6" s="1"/>
  <c r="C304" i="6" s="1"/>
  <c r="C305" i="6" s="1"/>
  <c r="C306" i="6" s="1"/>
  <c r="C307" i="6" s="1"/>
  <c r="C308" i="6" s="1"/>
  <c r="C309" i="6" s="1"/>
  <c r="C310" i="6" s="1"/>
  <c r="C311" i="6" s="1"/>
  <c r="C312" i="6" s="1"/>
  <c r="C313" i="6" s="1"/>
  <c r="C314" i="6" s="1"/>
  <c r="C315" i="6" s="1"/>
  <c r="C316" i="6" s="1"/>
  <c r="C317" i="6" s="1"/>
  <c r="C318" i="6" s="1"/>
  <c r="C319" i="6" s="1"/>
  <c r="C320" i="6" s="1"/>
  <c r="C321" i="6" s="1"/>
  <c r="C322" i="6" s="1"/>
  <c r="C323" i="6" s="1"/>
  <c r="C324" i="6" s="1"/>
  <c r="C325" i="6" s="1"/>
  <c r="C326" i="6" s="1"/>
  <c r="C327" i="6" s="1"/>
  <c r="C328" i="6" s="1"/>
  <c r="C329" i="6" s="1"/>
  <c r="C330" i="6" s="1"/>
  <c r="C331" i="6" s="1"/>
  <c r="C332" i="6" s="1"/>
  <c r="C333" i="6" s="1"/>
  <c r="C334" i="6" s="1"/>
  <c r="C335" i="6" s="1"/>
  <c r="C336" i="6" s="1"/>
  <c r="C337" i="6" s="1"/>
  <c r="C338" i="6" s="1"/>
  <c r="C339" i="6" s="1"/>
  <c r="C340" i="6" s="1"/>
  <c r="C341" i="6" s="1"/>
  <c r="C342" i="6" s="1"/>
  <c r="C343" i="6" s="1"/>
  <c r="C344" i="6" s="1"/>
  <c r="C345" i="6" s="1"/>
  <c r="C346" i="6" s="1"/>
  <c r="C347" i="6" s="1"/>
  <c r="C348" i="6" s="1"/>
  <c r="C349" i="6" s="1"/>
  <c r="C350" i="6" s="1"/>
  <c r="C351" i="6" s="1"/>
  <c r="C352" i="6" s="1"/>
  <c r="C353" i="6" s="1"/>
  <c r="C354" i="6" s="1"/>
  <c r="C355" i="6" s="1"/>
  <c r="C356" i="6" s="1"/>
  <c r="C357" i="6" s="1"/>
  <c r="C358" i="6" s="1"/>
  <c r="C359" i="6" s="1"/>
  <c r="C360" i="6" s="1"/>
  <c r="C361" i="6" s="1"/>
  <c r="C362" i="6" s="1"/>
  <c r="C363" i="6" s="1"/>
  <c r="C364" i="6" s="1"/>
  <c r="C365" i="6" s="1"/>
  <c r="C366" i="6" s="1"/>
  <c r="C367" i="6" s="1"/>
  <c r="C368" i="6" s="1"/>
  <c r="C369" i="6" s="1"/>
  <c r="C370" i="6" s="1"/>
  <c r="C371" i="6" s="1"/>
  <c r="C372" i="6" s="1"/>
  <c r="C373" i="6" s="1"/>
  <c r="C374" i="6" s="1"/>
  <c r="C375" i="6" s="1"/>
  <c r="C376" i="6" s="1"/>
  <c r="C377" i="6" s="1"/>
  <c r="C378" i="6" s="1"/>
  <c r="C379" i="6" s="1"/>
  <c r="C380" i="6" s="1"/>
  <c r="C381" i="6" s="1"/>
  <c r="C382" i="6" s="1"/>
  <c r="C383" i="6" s="1"/>
  <c r="C384" i="6" s="1"/>
  <c r="C385" i="6" s="1"/>
  <c r="C386" i="6" s="1"/>
  <c r="C387" i="6" s="1"/>
  <c r="C388" i="6" s="1"/>
  <c r="C389" i="6" s="1"/>
  <c r="C390" i="6" s="1"/>
  <c r="C391" i="6" s="1"/>
  <c r="C392" i="6" s="1"/>
  <c r="C393" i="6" s="1"/>
  <c r="C394" i="6" s="1"/>
  <c r="C395" i="6" s="1"/>
  <c r="C396" i="6" s="1"/>
  <c r="C397" i="6" s="1"/>
  <c r="C398" i="6" s="1"/>
  <c r="C399" i="6" s="1"/>
  <c r="C400" i="6" s="1"/>
  <c r="C401" i="6" s="1"/>
  <c r="C402" i="6" s="1"/>
  <c r="C403" i="6" s="1"/>
  <c r="C404" i="6" s="1"/>
  <c r="C405" i="6" s="1"/>
  <c r="C406" i="6" s="1"/>
  <c r="C407" i="6" s="1"/>
  <c r="C408" i="6" s="1"/>
  <c r="C409" i="6" s="1"/>
  <c r="C410" i="6" s="1"/>
  <c r="C411" i="6" s="1"/>
  <c r="C412" i="6" s="1"/>
  <c r="C413" i="6" s="1"/>
  <c r="C414" i="6" s="1"/>
  <c r="C415" i="6" s="1"/>
  <c r="C416" i="6" s="1"/>
  <c r="C417" i="6" s="1"/>
  <c r="C418" i="6" s="1"/>
  <c r="C419" i="6" s="1"/>
  <c r="C420" i="6" s="1"/>
  <c r="C421" i="6" s="1"/>
  <c r="C422" i="6" s="1"/>
  <c r="C423" i="6" s="1"/>
  <c r="C424" i="6" s="1"/>
  <c r="C425" i="6" s="1"/>
  <c r="C426" i="6" s="1"/>
  <c r="C427" i="6" s="1"/>
  <c r="C428" i="6" s="1"/>
  <c r="C429" i="6" s="1"/>
  <c r="C430" i="6" s="1"/>
  <c r="C431" i="6" s="1"/>
  <c r="C432" i="6" s="1"/>
  <c r="C433" i="6" s="1"/>
  <c r="C434" i="6" s="1"/>
  <c r="C435" i="6" s="1"/>
  <c r="C436" i="6" s="1"/>
  <c r="C437" i="6" s="1"/>
  <c r="C438" i="6" s="1"/>
  <c r="C439" i="6" s="1"/>
  <c r="C440" i="6" s="1"/>
  <c r="C441" i="6" s="1"/>
  <c r="C442" i="6" s="1"/>
  <c r="C443" i="6" s="1"/>
  <c r="C444" i="6" s="1"/>
  <c r="C445" i="6" s="1"/>
  <c r="C446" i="6" s="1"/>
  <c r="C447" i="6" s="1"/>
  <c r="C448" i="6" s="1"/>
  <c r="C449" i="6" s="1"/>
  <c r="C450" i="6" s="1"/>
  <c r="C451" i="6" s="1"/>
  <c r="C452" i="6" s="1"/>
  <c r="C453" i="6" s="1"/>
  <c r="C454" i="6" s="1"/>
  <c r="C455" i="6" s="1"/>
  <c r="C456" i="6" s="1"/>
  <c r="C457" i="6" s="1"/>
  <c r="C458" i="6" s="1"/>
  <c r="C459" i="6" s="1"/>
  <c r="C460" i="6" s="1"/>
  <c r="C461" i="6" s="1"/>
  <c r="C462" i="6" s="1"/>
  <c r="C463" i="6" s="1"/>
  <c r="C464" i="6" s="1"/>
  <c r="C465" i="6" s="1"/>
  <c r="C466" i="6" s="1"/>
  <c r="C467" i="6" s="1"/>
  <c r="C468" i="6" s="1"/>
  <c r="C469" i="6" s="1"/>
  <c r="C470" i="6" s="1"/>
  <c r="C471" i="6" s="1"/>
  <c r="C472" i="6" s="1"/>
  <c r="C473" i="6" s="1"/>
  <c r="C474" i="6" s="1"/>
  <c r="C475" i="6" s="1"/>
  <c r="C476" i="6" s="1"/>
  <c r="C477" i="6" s="1"/>
  <c r="C478" i="6" s="1"/>
  <c r="C479" i="6" s="1"/>
  <c r="C480" i="6" s="1"/>
  <c r="C481" i="6" s="1"/>
  <c r="C482" i="6" s="1"/>
  <c r="C483" i="6" s="1"/>
  <c r="C484" i="6" s="1"/>
  <c r="C485" i="6" s="1"/>
  <c r="C486" i="6" s="1"/>
  <c r="C487" i="6" s="1"/>
  <c r="C488" i="6" s="1"/>
  <c r="C489" i="6" s="1"/>
  <c r="C490" i="6" s="1"/>
  <c r="C491" i="6" s="1"/>
  <c r="C492" i="6" s="1"/>
  <c r="C493" i="6" s="1"/>
  <c r="C494" i="6" s="1"/>
  <c r="C495" i="6" s="1"/>
  <c r="C496" i="6" s="1"/>
  <c r="C497" i="6" s="1"/>
  <c r="C498" i="6" s="1"/>
  <c r="C499" i="6" s="1"/>
  <c r="C500" i="6" s="1"/>
  <c r="C501" i="6" s="1"/>
  <c r="C502" i="6" s="1"/>
  <c r="C503" i="6" s="1"/>
  <c r="C504" i="6" s="1"/>
  <c r="C505" i="6" s="1"/>
  <c r="C506" i="6" s="1"/>
  <c r="C507" i="6" s="1"/>
  <c r="C508" i="6" s="1"/>
  <c r="C509" i="6" s="1"/>
  <c r="C510" i="6" s="1"/>
  <c r="C511" i="6" s="1"/>
  <c r="C512" i="6" s="1"/>
  <c r="C513" i="6" s="1"/>
  <c r="C514" i="6" s="1"/>
  <c r="C515" i="6" s="1"/>
  <c r="C516" i="6" s="1"/>
  <c r="C517" i="6" s="1"/>
  <c r="C518" i="6" s="1"/>
  <c r="C519" i="6" s="1"/>
  <c r="C520" i="6" s="1"/>
  <c r="C521" i="6" s="1"/>
  <c r="C522" i="6" s="1"/>
  <c r="C523" i="6" s="1"/>
  <c r="C524" i="6" s="1"/>
  <c r="C525" i="6" s="1"/>
  <c r="C526" i="6" s="1"/>
  <c r="C527" i="6" s="1"/>
  <c r="C528" i="6" s="1"/>
  <c r="C529" i="6" s="1"/>
  <c r="C530" i="6" s="1"/>
  <c r="C531" i="6" s="1"/>
  <c r="C532" i="6" s="1"/>
  <c r="C533" i="6" s="1"/>
  <c r="C534" i="6" s="1"/>
  <c r="C535" i="6" s="1"/>
  <c r="C536" i="6" s="1"/>
  <c r="C537" i="6" s="1"/>
  <c r="C538" i="6" s="1"/>
  <c r="C539" i="6" s="1"/>
  <c r="C540" i="6" s="1"/>
  <c r="C541" i="6" s="1"/>
  <c r="C542" i="6" s="1"/>
  <c r="C543" i="6" s="1"/>
  <c r="C544" i="6" s="1"/>
  <c r="C545" i="6" s="1"/>
  <c r="C546" i="6" s="1"/>
  <c r="C547" i="6" s="1"/>
  <c r="C548" i="6" s="1"/>
  <c r="C549" i="6" s="1"/>
  <c r="C550" i="6" s="1"/>
  <c r="C551" i="6" s="1"/>
  <c r="C552" i="6" s="1"/>
  <c r="C553" i="6" s="1"/>
  <c r="C554" i="6" s="1"/>
  <c r="C555" i="6" s="1"/>
  <c r="C556" i="6" s="1"/>
  <c r="C557" i="6" s="1"/>
  <c r="C558" i="6" s="1"/>
  <c r="C559" i="6" s="1"/>
  <c r="C560" i="6" s="1"/>
  <c r="C561" i="6" s="1"/>
  <c r="C562" i="6" s="1"/>
  <c r="C563" i="6" s="1"/>
  <c r="C564" i="6" s="1"/>
  <c r="C565" i="6" s="1"/>
  <c r="C566" i="6" s="1"/>
  <c r="C567" i="6" s="1"/>
  <c r="C568" i="6" s="1"/>
  <c r="C569" i="6" s="1"/>
  <c r="C570" i="6" s="1"/>
  <c r="C571" i="6" s="1"/>
  <c r="C572" i="6" s="1"/>
  <c r="C573" i="6" s="1"/>
  <c r="C574" i="6" s="1"/>
  <c r="C575" i="6" s="1"/>
  <c r="C576" i="6" s="1"/>
  <c r="C577" i="6" s="1"/>
  <c r="C578" i="6" s="1"/>
  <c r="C579" i="6" s="1"/>
  <c r="C580" i="6" s="1"/>
  <c r="C581" i="6" s="1"/>
  <c r="C582" i="6" s="1"/>
  <c r="C583" i="6" s="1"/>
  <c r="C584" i="6" s="1"/>
  <c r="C585" i="6" s="1"/>
  <c r="C586" i="6" s="1"/>
  <c r="C587" i="6" s="1"/>
  <c r="C588" i="6" s="1"/>
  <c r="C589" i="6" s="1"/>
  <c r="C590" i="6" s="1"/>
  <c r="C591" i="6" s="1"/>
  <c r="C592" i="6" s="1"/>
  <c r="C593" i="6" s="1"/>
  <c r="C594" i="6" s="1"/>
  <c r="C595" i="6" s="1"/>
  <c r="C596" i="6" s="1"/>
  <c r="C597" i="6" s="1"/>
  <c r="C598" i="6" s="1"/>
  <c r="C599" i="6" s="1"/>
  <c r="C600" i="6" s="1"/>
  <c r="C601" i="6" s="1"/>
  <c r="C602" i="6" s="1"/>
  <c r="C603" i="6" s="1"/>
  <c r="C604" i="6" s="1"/>
  <c r="C605" i="6" s="1"/>
  <c r="C606" i="6" s="1"/>
  <c r="C607" i="6" s="1"/>
  <c r="C608" i="6" s="1"/>
  <c r="C609" i="6" s="1"/>
  <c r="C610" i="6" s="1"/>
  <c r="C611" i="6" s="1"/>
  <c r="C612" i="6" s="1"/>
  <c r="C613" i="6" s="1"/>
  <c r="C614" i="6" s="1"/>
  <c r="C615" i="6" s="1"/>
  <c r="C616" i="6" s="1"/>
  <c r="C617" i="6" s="1"/>
  <c r="C618" i="6" s="1"/>
  <c r="C619" i="6" s="1"/>
  <c r="C620" i="6" s="1"/>
  <c r="C621" i="6" s="1"/>
  <c r="C622" i="6" s="1"/>
  <c r="C623" i="6" s="1"/>
  <c r="C624" i="6" s="1"/>
  <c r="C625" i="6" s="1"/>
  <c r="C626" i="6" s="1"/>
  <c r="C627" i="6" s="1"/>
  <c r="C628" i="6" s="1"/>
  <c r="C629" i="6" s="1"/>
  <c r="C630" i="6" s="1"/>
  <c r="C631" i="6" s="1"/>
  <c r="C632" i="6" s="1"/>
  <c r="C633" i="6" s="1"/>
  <c r="C634" i="6" s="1"/>
  <c r="C635" i="6" s="1"/>
  <c r="C636" i="6" s="1"/>
  <c r="C637" i="6" s="1"/>
  <c r="C638" i="6" s="1"/>
  <c r="C639" i="6" s="1"/>
  <c r="C640" i="6" s="1"/>
  <c r="C641" i="6" s="1"/>
  <c r="C642" i="6" s="1"/>
  <c r="C643" i="6" s="1"/>
  <c r="C644" i="6" s="1"/>
  <c r="C645" i="6" s="1"/>
  <c r="C646" i="6" s="1"/>
  <c r="C647" i="6" s="1"/>
  <c r="C648" i="6" s="1"/>
  <c r="C649" i="6" s="1"/>
  <c r="C650" i="6" s="1"/>
  <c r="C651" i="6" s="1"/>
  <c r="C652" i="6" s="1"/>
  <c r="C653" i="6" s="1"/>
  <c r="C654" i="6" s="1"/>
  <c r="C655" i="6" s="1"/>
  <c r="C656" i="6" s="1"/>
  <c r="C657" i="6" s="1"/>
  <c r="C658" i="6" s="1"/>
  <c r="C659" i="6" s="1"/>
  <c r="C660" i="6" s="1"/>
  <c r="C661" i="6" s="1"/>
  <c r="C662" i="6" s="1"/>
  <c r="C663" i="6" s="1"/>
  <c r="C664" i="6" s="1"/>
  <c r="C665" i="6" s="1"/>
  <c r="C666" i="6" s="1"/>
  <c r="C667" i="6" s="1"/>
  <c r="C668" i="6" s="1"/>
  <c r="C669" i="6" s="1"/>
  <c r="C670" i="6" s="1"/>
  <c r="C671" i="6" s="1"/>
  <c r="C672" i="6" s="1"/>
  <c r="C673" i="6" s="1"/>
  <c r="C674" i="6" s="1"/>
  <c r="C675" i="6" s="1"/>
  <c r="C676" i="6" s="1"/>
  <c r="C677" i="6" s="1"/>
  <c r="C678" i="6" s="1"/>
  <c r="C679" i="6" s="1"/>
  <c r="C680" i="6" s="1"/>
  <c r="C681" i="6" s="1"/>
  <c r="C682" i="6" s="1"/>
  <c r="C683" i="6" s="1"/>
  <c r="C684" i="6" s="1"/>
  <c r="C685" i="6" s="1"/>
  <c r="C686" i="6" s="1"/>
  <c r="C687" i="6" s="1"/>
  <c r="C688" i="6" s="1"/>
  <c r="C689" i="6" s="1"/>
  <c r="C690" i="6" s="1"/>
  <c r="C691" i="6" s="1"/>
  <c r="C692" i="6" s="1"/>
  <c r="C693" i="6" s="1"/>
  <c r="C694" i="6" s="1"/>
  <c r="C695" i="6" s="1"/>
  <c r="C696" i="6" s="1"/>
  <c r="C697" i="6" s="1"/>
  <c r="C698" i="6" s="1"/>
  <c r="C699" i="6" s="1"/>
  <c r="C700" i="6" s="1"/>
  <c r="C701" i="6" s="1"/>
  <c r="C702" i="6" s="1"/>
  <c r="C703" i="6" s="1"/>
  <c r="C704" i="6" s="1"/>
  <c r="C705" i="6" s="1"/>
  <c r="C706" i="6" s="1"/>
  <c r="C707" i="6" s="1"/>
  <c r="C708" i="6" s="1"/>
  <c r="C709" i="6" s="1"/>
  <c r="C710" i="6" s="1"/>
  <c r="C711" i="6" s="1"/>
  <c r="C712" i="6" s="1"/>
  <c r="C713" i="6" s="1"/>
  <c r="C714" i="6" s="1"/>
  <c r="C715" i="6" s="1"/>
  <c r="C716" i="6" s="1"/>
  <c r="C717" i="6" s="1"/>
  <c r="C718" i="6" s="1"/>
  <c r="C719" i="6" s="1"/>
  <c r="C720" i="6" s="1"/>
  <c r="C721" i="6" s="1"/>
  <c r="C722" i="6" s="1"/>
  <c r="C723" i="6" s="1"/>
  <c r="C724" i="6" s="1"/>
  <c r="C725" i="6" s="1"/>
  <c r="C726" i="6" s="1"/>
  <c r="C727" i="6" s="1"/>
  <c r="C728" i="6" s="1"/>
  <c r="C729" i="6" s="1"/>
  <c r="C730" i="6" s="1"/>
  <c r="C731" i="6" s="1"/>
  <c r="C732" i="6" s="1"/>
  <c r="C733" i="6" s="1"/>
  <c r="C734" i="6" s="1"/>
  <c r="C735" i="6" s="1"/>
  <c r="C736" i="6" s="1"/>
  <c r="C737" i="6" s="1"/>
  <c r="C738" i="6" s="1"/>
  <c r="C739" i="6" s="1"/>
  <c r="C740" i="6" s="1"/>
  <c r="C741" i="6" s="1"/>
  <c r="C742" i="6" s="1"/>
  <c r="C743" i="6" s="1"/>
  <c r="C744" i="6" s="1"/>
  <c r="C745" i="6" s="1"/>
  <c r="C746" i="6" s="1"/>
  <c r="C747" i="6" s="1"/>
  <c r="C748" i="6" s="1"/>
  <c r="C749" i="6" s="1"/>
  <c r="C750" i="6" s="1"/>
  <c r="C751" i="6" s="1"/>
  <c r="C752" i="6" s="1"/>
  <c r="C753" i="6" s="1"/>
  <c r="C754" i="6" s="1"/>
  <c r="C755" i="6" s="1"/>
  <c r="C756" i="6" s="1"/>
  <c r="C757" i="6" s="1"/>
  <c r="C758" i="6" s="1"/>
  <c r="C759" i="6" s="1"/>
  <c r="C760" i="6" s="1"/>
  <c r="C761" i="6" s="1"/>
  <c r="C762" i="6" s="1"/>
  <c r="C763" i="6" s="1"/>
  <c r="C764" i="6" s="1"/>
  <c r="C765" i="6" s="1"/>
  <c r="C766" i="6" s="1"/>
  <c r="C767" i="6" s="1"/>
  <c r="C768" i="6" s="1"/>
  <c r="C769" i="6" s="1"/>
  <c r="C770" i="6" s="1"/>
  <c r="C771" i="6" s="1"/>
  <c r="C772" i="6" s="1"/>
  <c r="C773" i="6" s="1"/>
  <c r="C774" i="6" s="1"/>
  <c r="C775" i="6" s="1"/>
  <c r="C776" i="6" s="1"/>
  <c r="C777" i="6" s="1"/>
  <c r="C778" i="6" s="1"/>
  <c r="C779" i="6" s="1"/>
  <c r="C780" i="6" s="1"/>
  <c r="C781" i="6" s="1"/>
  <c r="C782" i="6" s="1"/>
  <c r="C783" i="6" s="1"/>
  <c r="C784" i="6" s="1"/>
  <c r="C785" i="6" s="1"/>
  <c r="C786" i="6" s="1"/>
  <c r="C787" i="6" s="1"/>
  <c r="C788" i="6" s="1"/>
  <c r="C789" i="6" s="1"/>
  <c r="C790" i="6" s="1"/>
  <c r="C791" i="6" s="1"/>
  <c r="C792" i="6" s="1"/>
  <c r="C793" i="6" s="1"/>
  <c r="C794" i="6" s="1"/>
  <c r="C795" i="6" s="1"/>
  <c r="C796" i="6" s="1"/>
  <c r="C797" i="6" s="1"/>
  <c r="C798" i="6" s="1"/>
  <c r="C799" i="6" s="1"/>
  <c r="C800" i="6" s="1"/>
  <c r="C801" i="6" s="1"/>
  <c r="C802" i="6" s="1"/>
  <c r="C803" i="6" s="1"/>
  <c r="C804" i="6" s="1"/>
  <c r="C805" i="6" s="1"/>
  <c r="C806" i="6" s="1"/>
  <c r="C807" i="6" s="1"/>
  <c r="C808" i="6" s="1"/>
  <c r="C809" i="6" s="1"/>
  <c r="C810" i="6" s="1"/>
  <c r="C811" i="6" s="1"/>
  <c r="C812" i="6" s="1"/>
  <c r="C813" i="6" s="1"/>
  <c r="C814" i="6" s="1"/>
  <c r="C815" i="6" s="1"/>
  <c r="C816" i="6" s="1"/>
  <c r="C817" i="6" s="1"/>
  <c r="C818" i="6" s="1"/>
  <c r="C819" i="6" s="1"/>
  <c r="C820" i="6" s="1"/>
  <c r="C821" i="6" s="1"/>
  <c r="C822" i="6" s="1"/>
  <c r="C823" i="6" s="1"/>
  <c r="C824" i="6" s="1"/>
  <c r="C825" i="6" s="1"/>
  <c r="C826" i="6" s="1"/>
  <c r="C827" i="6" s="1"/>
  <c r="C828" i="6" s="1"/>
  <c r="C829" i="6" s="1"/>
  <c r="C830" i="6" s="1"/>
  <c r="C831" i="6" s="1"/>
  <c r="C832" i="6" s="1"/>
  <c r="C833" i="6" s="1"/>
  <c r="C834" i="6" s="1"/>
  <c r="C835" i="6" s="1"/>
  <c r="C836" i="6" s="1"/>
  <c r="C837" i="6" s="1"/>
  <c r="C838" i="6" s="1"/>
  <c r="C839" i="6" s="1"/>
  <c r="C840" i="6" s="1"/>
  <c r="C841" i="6" s="1"/>
  <c r="C842" i="6" s="1"/>
  <c r="C843" i="6" s="1"/>
  <c r="C844" i="6" s="1"/>
  <c r="C845" i="6" s="1"/>
  <c r="C846" i="6" s="1"/>
  <c r="C847" i="6" s="1"/>
  <c r="C848" i="6" s="1"/>
  <c r="C849" i="6" s="1"/>
  <c r="C850" i="6" s="1"/>
  <c r="C851" i="6" s="1"/>
  <c r="C852" i="6" s="1"/>
  <c r="C853" i="6" s="1"/>
  <c r="C854" i="6" s="1"/>
  <c r="C855" i="6" s="1"/>
  <c r="C856" i="6" s="1"/>
  <c r="C857" i="6" s="1"/>
  <c r="C858" i="6" s="1"/>
  <c r="C859" i="6" s="1"/>
  <c r="C860" i="6" s="1"/>
  <c r="C861" i="6" s="1"/>
  <c r="C862" i="6" s="1"/>
  <c r="C863" i="6" s="1"/>
  <c r="C864" i="6" s="1"/>
  <c r="C865" i="6" s="1"/>
  <c r="C866" i="6" s="1"/>
  <c r="C867" i="6" s="1"/>
  <c r="C868" i="6" s="1"/>
  <c r="C869" i="6" s="1"/>
  <c r="C870" i="6" s="1"/>
  <c r="C871" i="6" s="1"/>
  <c r="C872" i="6" s="1"/>
  <c r="C873" i="6" s="1"/>
  <c r="C874" i="6" s="1"/>
  <c r="C875" i="6" s="1"/>
  <c r="C876" i="6" s="1"/>
  <c r="C877" i="6" s="1"/>
  <c r="C878" i="6" s="1"/>
  <c r="C879" i="6" s="1"/>
  <c r="C880" i="6" s="1"/>
  <c r="C881" i="6" s="1"/>
  <c r="C882" i="6" s="1"/>
  <c r="C883" i="6" s="1"/>
  <c r="C884" i="6" s="1"/>
  <c r="C885" i="6" s="1"/>
  <c r="C886" i="6" s="1"/>
  <c r="C887" i="6" s="1"/>
  <c r="C888" i="6" s="1"/>
  <c r="C889" i="6" s="1"/>
  <c r="C890" i="6" s="1"/>
  <c r="C891" i="6" s="1"/>
  <c r="C892" i="6" s="1"/>
  <c r="C893" i="6" s="1"/>
  <c r="C894" i="6" s="1"/>
  <c r="C895" i="6" s="1"/>
  <c r="C896" i="6" s="1"/>
  <c r="C897" i="6" s="1"/>
  <c r="C898" i="6" s="1"/>
  <c r="C899" i="6" s="1"/>
  <c r="C900" i="6" s="1"/>
  <c r="C901" i="6" s="1"/>
  <c r="C902" i="6" s="1"/>
  <c r="C903" i="6" s="1"/>
  <c r="C904" i="6" s="1"/>
  <c r="C905" i="6" s="1"/>
  <c r="C906" i="6" s="1"/>
  <c r="C907" i="6" s="1"/>
  <c r="C908" i="6" s="1"/>
  <c r="C909" i="6" s="1"/>
  <c r="C910" i="6" s="1"/>
  <c r="C911" i="6" s="1"/>
  <c r="C912" i="6" s="1"/>
  <c r="C913" i="6" s="1"/>
  <c r="C914" i="6" s="1"/>
  <c r="C915" i="6" s="1"/>
  <c r="C916" i="6" s="1"/>
  <c r="C917" i="6" s="1"/>
  <c r="C918" i="6" s="1"/>
  <c r="C919" i="6" s="1"/>
  <c r="C920" i="6" s="1"/>
  <c r="C921" i="6" s="1"/>
  <c r="C922" i="6" s="1"/>
  <c r="C923" i="6" s="1"/>
  <c r="C924" i="6" s="1"/>
  <c r="C925" i="6" s="1"/>
  <c r="C926" i="6" s="1"/>
  <c r="C927" i="6" s="1"/>
  <c r="C928" i="6" s="1"/>
  <c r="C929" i="6" s="1"/>
  <c r="C930" i="6" s="1"/>
  <c r="C931" i="6" s="1"/>
  <c r="C932" i="6" s="1"/>
  <c r="C933" i="6" s="1"/>
  <c r="C934" i="6" s="1"/>
  <c r="C935" i="6" s="1"/>
  <c r="C936" i="6" s="1"/>
  <c r="C937" i="6" s="1"/>
  <c r="C938" i="6" s="1"/>
  <c r="C939" i="6" s="1"/>
  <c r="C940" i="6" s="1"/>
  <c r="C941" i="6" s="1"/>
  <c r="C942" i="6" s="1"/>
  <c r="C943" i="6" s="1"/>
  <c r="C944" i="6" s="1"/>
  <c r="C945" i="6" s="1"/>
  <c r="C946" i="6" s="1"/>
  <c r="C947" i="6" s="1"/>
  <c r="C948" i="6" s="1"/>
  <c r="C949" i="6" s="1"/>
  <c r="C950" i="6" s="1"/>
  <c r="C951" i="6" s="1"/>
  <c r="C952" i="6" s="1"/>
  <c r="C953" i="6" s="1"/>
  <c r="C954" i="6" s="1"/>
  <c r="C955" i="6" s="1"/>
  <c r="C956" i="6" s="1"/>
  <c r="C957" i="6" s="1"/>
  <c r="C958" i="6" s="1"/>
  <c r="C959" i="6" s="1"/>
  <c r="C960" i="6" s="1"/>
  <c r="C961" i="6" s="1"/>
  <c r="C962" i="6" s="1"/>
  <c r="C963" i="6" s="1"/>
  <c r="C964" i="6" s="1"/>
  <c r="C965" i="6" s="1"/>
  <c r="C966" i="6" s="1"/>
  <c r="C967" i="6" s="1"/>
  <c r="C968" i="6" s="1"/>
  <c r="C969" i="6" s="1"/>
  <c r="C970" i="6" s="1"/>
  <c r="C971" i="6" s="1"/>
  <c r="C972" i="6" s="1"/>
  <c r="C973" i="6" s="1"/>
  <c r="C974" i="6" s="1"/>
  <c r="C975" i="6" s="1"/>
  <c r="C976" i="6" s="1"/>
  <c r="C977" i="6" s="1"/>
  <c r="C978" i="6" s="1"/>
  <c r="C979" i="6" s="1"/>
  <c r="C980" i="6" s="1"/>
  <c r="C981" i="6" s="1"/>
  <c r="C982" i="6" s="1"/>
  <c r="C983" i="6" s="1"/>
  <c r="C984" i="6" s="1"/>
  <c r="C985" i="6" s="1"/>
  <c r="C986" i="6" s="1"/>
  <c r="C987" i="6" s="1"/>
  <c r="C988" i="6" s="1"/>
  <c r="C989" i="6" s="1"/>
  <c r="C990" i="6" s="1"/>
  <c r="C991" i="6" s="1"/>
  <c r="C992" i="6" s="1"/>
  <c r="C993" i="6" s="1"/>
  <c r="C994" i="6" s="1"/>
  <c r="C995" i="6" s="1"/>
  <c r="C996" i="6" s="1"/>
  <c r="C997" i="6" s="1"/>
  <c r="C998" i="6" s="1"/>
  <c r="C999" i="6" s="1"/>
  <c r="C1000" i="6" s="1"/>
  <c r="C1001" i="6" s="1"/>
  <c r="C1002" i="6" s="1"/>
  <c r="C1003" i="6" s="1"/>
  <c r="C1004" i="6" s="1"/>
  <c r="C1005" i="6" s="1"/>
  <c r="C1006" i="6" s="1"/>
  <c r="C1007" i="6" s="1"/>
  <c r="C1008" i="6" s="1"/>
  <c r="C1009" i="6" s="1"/>
  <c r="C1010" i="6" s="1"/>
  <c r="C1011" i="6" s="1"/>
  <c r="C1012" i="6" s="1"/>
  <c r="C1013" i="6" s="1"/>
  <c r="C1014" i="6" s="1"/>
  <c r="C1015" i="6" s="1"/>
  <c r="C1016" i="6" s="1"/>
  <c r="C1017" i="6" s="1"/>
  <c r="C1018" i="6" s="1"/>
  <c r="C1019" i="6" s="1"/>
  <c r="C1020" i="6" s="1"/>
  <c r="C1021" i="6" s="1"/>
  <c r="C1022" i="6" s="1"/>
  <c r="C1023" i="6" s="1"/>
  <c r="C1024" i="6" s="1"/>
  <c r="C1025" i="6" s="1"/>
  <c r="C1026" i="6" s="1"/>
  <c r="C1027" i="6" s="1"/>
  <c r="C1028" i="6" s="1"/>
  <c r="C1029" i="6" s="1"/>
  <c r="C1030" i="6" s="1"/>
  <c r="C1031" i="6" s="1"/>
  <c r="C1032" i="6" s="1"/>
  <c r="C1033" i="6" s="1"/>
  <c r="C1034" i="6" s="1"/>
  <c r="C1035" i="6" s="1"/>
  <c r="C1036" i="6" s="1"/>
  <c r="C1037" i="6" s="1"/>
  <c r="C1038" i="6" s="1"/>
  <c r="C1039" i="6" s="1"/>
  <c r="C1040" i="6" s="1"/>
  <c r="C1041" i="6" s="1"/>
  <c r="C1042" i="6" s="1"/>
  <c r="C1043" i="6" s="1"/>
  <c r="C1044" i="6" s="1"/>
  <c r="C1045" i="6" s="1"/>
  <c r="C1046" i="6" s="1"/>
  <c r="C1047" i="6" s="1"/>
  <c r="C1048" i="6" s="1"/>
  <c r="C1049" i="6" s="1"/>
  <c r="C1050" i="6" s="1"/>
  <c r="C1051" i="6" s="1"/>
  <c r="C1052" i="6" s="1"/>
  <c r="C1053" i="6" s="1"/>
  <c r="C1054" i="6" s="1"/>
  <c r="C1055" i="6" s="1"/>
  <c r="C1056" i="6" s="1"/>
  <c r="C1057" i="6" s="1"/>
  <c r="C1058" i="6" s="1"/>
  <c r="C1059" i="6" s="1"/>
  <c r="C1060" i="6" s="1"/>
  <c r="C1061" i="6" s="1"/>
  <c r="C1062" i="6" s="1"/>
  <c r="C1063" i="6" s="1"/>
  <c r="C1064" i="6" s="1"/>
  <c r="C1065" i="6" s="1"/>
  <c r="C1066" i="6" s="1"/>
  <c r="C1067" i="6" s="1"/>
  <c r="C1068" i="6" s="1"/>
  <c r="C1069" i="6" s="1"/>
  <c r="C1070" i="6" s="1"/>
  <c r="C1071" i="6" s="1"/>
  <c r="C1072" i="6" s="1"/>
  <c r="C1073" i="6" s="1"/>
  <c r="C1074" i="6" s="1"/>
  <c r="C1075" i="6" s="1"/>
  <c r="C1076" i="6" s="1"/>
  <c r="C1077" i="6" s="1"/>
  <c r="C1078" i="6" s="1"/>
  <c r="C1079" i="6" s="1"/>
  <c r="C1080" i="6" s="1"/>
  <c r="C1081" i="6" s="1"/>
  <c r="C1082" i="6" s="1"/>
  <c r="C1083" i="6" s="1"/>
  <c r="C1084" i="6" s="1"/>
  <c r="C1085" i="6" s="1"/>
  <c r="C1086" i="6" s="1"/>
  <c r="C1087" i="6" s="1"/>
  <c r="C1088" i="6" s="1"/>
  <c r="C1089" i="6" s="1"/>
  <c r="C1090" i="6" s="1"/>
  <c r="C1091" i="6" s="1"/>
  <c r="C1092" i="6" s="1"/>
  <c r="C1093" i="6" s="1"/>
  <c r="C1094" i="6" s="1"/>
  <c r="C1095" i="6" s="1"/>
  <c r="C1096" i="6" s="1"/>
  <c r="C1097" i="6" s="1"/>
  <c r="C1098" i="6" s="1"/>
  <c r="C1099" i="6" s="1"/>
  <c r="C1100" i="6" s="1"/>
  <c r="C1101" i="6" s="1"/>
  <c r="C1102" i="6" s="1"/>
  <c r="C1103" i="6" s="1"/>
  <c r="C1104" i="6" s="1"/>
  <c r="C1105" i="6" s="1"/>
  <c r="C1106" i="6" s="1"/>
  <c r="C1107" i="6" s="1"/>
  <c r="C1108" i="6" s="1"/>
  <c r="C1109" i="6" s="1"/>
  <c r="C1110" i="6" s="1"/>
  <c r="C1111" i="6" s="1"/>
  <c r="C1112" i="6" s="1"/>
  <c r="C1113" i="6" s="1"/>
  <c r="C1114" i="6" s="1"/>
  <c r="C1115" i="6" s="1"/>
  <c r="C1116" i="6" s="1"/>
  <c r="C1117" i="6" s="1"/>
  <c r="C1118" i="6" s="1"/>
  <c r="C1119" i="6" s="1"/>
  <c r="C1120" i="6" s="1"/>
  <c r="C1121" i="6" s="1"/>
  <c r="C1122" i="6" s="1"/>
  <c r="C1123" i="6" s="1"/>
  <c r="C1124" i="6" s="1"/>
  <c r="C1125" i="6" s="1"/>
  <c r="C1126" i="6" s="1"/>
  <c r="C1127" i="6" s="1"/>
  <c r="C1128" i="6" s="1"/>
  <c r="C1129" i="6" s="1"/>
  <c r="C1130" i="6" s="1"/>
  <c r="C1131" i="6" s="1"/>
  <c r="C1132" i="6" s="1"/>
  <c r="C1133" i="6" s="1"/>
  <c r="C1134" i="6" s="1"/>
  <c r="C1135" i="6" s="1"/>
  <c r="C1136" i="6" s="1"/>
  <c r="C1137" i="6" s="1"/>
  <c r="C1138" i="6" s="1"/>
  <c r="C1139" i="6" s="1"/>
  <c r="C1140" i="6" s="1"/>
  <c r="C1141" i="6" s="1"/>
  <c r="C1142" i="6" s="1"/>
  <c r="C1143" i="6" s="1"/>
  <c r="C1144" i="6" s="1"/>
  <c r="C1145" i="6" s="1"/>
  <c r="C1146" i="6" s="1"/>
  <c r="C1147" i="6" s="1"/>
  <c r="C1148" i="6" s="1"/>
  <c r="C1149" i="6" s="1"/>
  <c r="C1150" i="6" s="1"/>
  <c r="C1151" i="6" s="1"/>
  <c r="C1152" i="6" s="1"/>
  <c r="C1153" i="6" s="1"/>
  <c r="C1154" i="6" s="1"/>
  <c r="C1155" i="6" s="1"/>
  <c r="C1156" i="6" s="1"/>
  <c r="C1157" i="6" s="1"/>
  <c r="C1158" i="6" s="1"/>
  <c r="C1159" i="6" s="1"/>
  <c r="C1160" i="6" s="1"/>
  <c r="C1161" i="6" s="1"/>
  <c r="C1162" i="6" s="1"/>
  <c r="C1163" i="6" s="1"/>
  <c r="C1164" i="6" s="1"/>
  <c r="C1165" i="6" s="1"/>
  <c r="C1166" i="6" s="1"/>
  <c r="C1167" i="6" s="1"/>
  <c r="C1168" i="6" s="1"/>
  <c r="C1169" i="6" s="1"/>
  <c r="C1170" i="6" s="1"/>
  <c r="C1171" i="6" s="1"/>
  <c r="C1172" i="6" s="1"/>
  <c r="C1173" i="6" s="1"/>
  <c r="C1174" i="6" s="1"/>
  <c r="C1175" i="6" s="1"/>
  <c r="C1176" i="6" s="1"/>
  <c r="C1177" i="6" s="1"/>
  <c r="C1178" i="6" s="1"/>
  <c r="C1179" i="6" s="1"/>
  <c r="C1180" i="6" s="1"/>
  <c r="C1181" i="6" s="1"/>
  <c r="C1182" i="6" s="1"/>
  <c r="C1183" i="6" s="1"/>
  <c r="C1184" i="6" s="1"/>
  <c r="C1185" i="6" s="1"/>
  <c r="C1186" i="6" s="1"/>
  <c r="C1187" i="6" s="1"/>
  <c r="C1188" i="6" s="1"/>
  <c r="C1189" i="6" s="1"/>
  <c r="C1190" i="6" s="1"/>
  <c r="C1191" i="6" s="1"/>
  <c r="C1192" i="6" s="1"/>
  <c r="C1193" i="6" s="1"/>
  <c r="C1194" i="6" s="1"/>
  <c r="C1195" i="6" s="1"/>
  <c r="C1196" i="6" s="1"/>
  <c r="C1197" i="6" s="1"/>
  <c r="C1198" i="6" s="1"/>
  <c r="C1199" i="6" s="1"/>
  <c r="C1200" i="6" s="1"/>
  <c r="C1201" i="6" s="1"/>
  <c r="C1202" i="6" s="1"/>
  <c r="C1203" i="6" s="1"/>
  <c r="C1204" i="6" s="1"/>
  <c r="C1205" i="6" s="1"/>
  <c r="C1206" i="6" s="1"/>
  <c r="C1207" i="6" s="1"/>
  <c r="C1208" i="6" s="1"/>
  <c r="C1209" i="6" s="1"/>
  <c r="C1210" i="6" s="1"/>
  <c r="C1211" i="6" s="1"/>
  <c r="C1212" i="6" s="1"/>
  <c r="C1213" i="6" s="1"/>
  <c r="C1214" i="6" s="1"/>
  <c r="C1215" i="6" s="1"/>
  <c r="C1216" i="6" s="1"/>
  <c r="C1217" i="6" s="1"/>
  <c r="C1218" i="6" s="1"/>
  <c r="C1219" i="6" s="1"/>
  <c r="C1220" i="6" s="1"/>
  <c r="C1221" i="6" s="1"/>
  <c r="C1222" i="6" s="1"/>
  <c r="C1223" i="6" s="1"/>
  <c r="C1224" i="6" s="1"/>
  <c r="C1225" i="6" s="1"/>
  <c r="C1226" i="6" s="1"/>
  <c r="C1227" i="6" s="1"/>
  <c r="C1228" i="6" s="1"/>
  <c r="C1229" i="6" s="1"/>
  <c r="C1230" i="6" s="1"/>
  <c r="C1231" i="6" s="1"/>
  <c r="C1232" i="6" s="1"/>
  <c r="C1233" i="6" s="1"/>
  <c r="C1234" i="6" s="1"/>
  <c r="C1235" i="6" s="1"/>
  <c r="C1236" i="6" s="1"/>
  <c r="C1237" i="6" s="1"/>
  <c r="C1238" i="6" s="1"/>
  <c r="C1239" i="6" s="1"/>
  <c r="C1240" i="6" s="1"/>
  <c r="C1241" i="6" s="1"/>
  <c r="C1242" i="6" s="1"/>
  <c r="C1243" i="6" s="1"/>
  <c r="C1244" i="6" s="1"/>
  <c r="C1245" i="6" s="1"/>
  <c r="C1246" i="6" s="1"/>
  <c r="C1247" i="6" s="1"/>
  <c r="C1248" i="6" s="1"/>
  <c r="C1249" i="6" s="1"/>
  <c r="C1250" i="6" s="1"/>
  <c r="C1251" i="6" s="1"/>
  <c r="C1252" i="6" s="1"/>
  <c r="C1253" i="6" s="1"/>
  <c r="C1254" i="6" s="1"/>
  <c r="C1255" i="6" s="1"/>
  <c r="C1256" i="6" s="1"/>
  <c r="C1257" i="6" s="1"/>
  <c r="C1258" i="6" s="1"/>
  <c r="C1259" i="6" s="1"/>
  <c r="C1260" i="6" s="1"/>
  <c r="C1261" i="6" s="1"/>
  <c r="C1262" i="6" s="1"/>
  <c r="C1263" i="6" s="1"/>
  <c r="C1264" i="6" s="1"/>
  <c r="C1265" i="6" s="1"/>
  <c r="C1266" i="6" s="1"/>
  <c r="C1267" i="6" s="1"/>
  <c r="C1268" i="6" s="1"/>
  <c r="C1269" i="6" s="1"/>
  <c r="C1270" i="6" s="1"/>
  <c r="C1271" i="6" s="1"/>
  <c r="C1272" i="6" s="1"/>
  <c r="C1273" i="6" s="1"/>
  <c r="C1274" i="6" s="1"/>
  <c r="C1275" i="6" s="1"/>
  <c r="C1276" i="6" s="1"/>
  <c r="C1277" i="6" s="1"/>
  <c r="C1278" i="6" s="1"/>
  <c r="C1279" i="6" s="1"/>
  <c r="C1280" i="6" s="1"/>
  <c r="C1281" i="6" s="1"/>
  <c r="C1282" i="6" s="1"/>
  <c r="C1283" i="6" s="1"/>
  <c r="C1284" i="6" s="1"/>
  <c r="C1285" i="6" s="1"/>
  <c r="C1286" i="6" s="1"/>
  <c r="C1287" i="6" s="1"/>
  <c r="C1288" i="6" s="1"/>
  <c r="C1289" i="6" s="1"/>
  <c r="C1290" i="6" s="1"/>
  <c r="C1291" i="6" s="1"/>
  <c r="C1292" i="6" s="1"/>
  <c r="C1293" i="6" s="1"/>
  <c r="C1294" i="6" s="1"/>
  <c r="C1295" i="6" s="1"/>
  <c r="C1296" i="6" s="1"/>
  <c r="C1297" i="6" s="1"/>
  <c r="C1298" i="6" s="1"/>
  <c r="C1299" i="6" s="1"/>
  <c r="C1300" i="6" s="1"/>
  <c r="C1301" i="6" s="1"/>
  <c r="C1302" i="6" s="1"/>
  <c r="C1303" i="6" s="1"/>
  <c r="C1304" i="6" s="1"/>
  <c r="C1305" i="6" s="1"/>
  <c r="C1306" i="6" s="1"/>
  <c r="C1307" i="6" s="1"/>
  <c r="C1308" i="6" s="1"/>
  <c r="C1309" i="6" s="1"/>
  <c r="C1310" i="6" s="1"/>
  <c r="C1311" i="6" s="1"/>
  <c r="C1312" i="6" s="1"/>
  <c r="C1313" i="6" s="1"/>
  <c r="C1314" i="6" s="1"/>
  <c r="C1315" i="6" s="1"/>
  <c r="C1316" i="6" s="1"/>
  <c r="C1317" i="6" s="1"/>
  <c r="C1318" i="6" s="1"/>
  <c r="C1319" i="6" s="1"/>
  <c r="C1320" i="6" s="1"/>
  <c r="C1321" i="6" s="1"/>
  <c r="C1322" i="6" s="1"/>
  <c r="C1323" i="6" s="1"/>
  <c r="C1324" i="6" s="1"/>
  <c r="C1325" i="6" s="1"/>
  <c r="C1326" i="6" s="1"/>
  <c r="C1327" i="6" s="1"/>
  <c r="C1328" i="6" s="1"/>
  <c r="C1329" i="6" s="1"/>
  <c r="C1330" i="6" s="1"/>
  <c r="C1331" i="6" s="1"/>
  <c r="C1332" i="6" s="1"/>
  <c r="C1333" i="6" s="1"/>
  <c r="C1334" i="6" s="1"/>
  <c r="C1335" i="6" s="1"/>
  <c r="C1336" i="6" s="1"/>
  <c r="C1337" i="6" s="1"/>
  <c r="C1338" i="6" s="1"/>
  <c r="C1339" i="6" s="1"/>
  <c r="C1340" i="6" s="1"/>
  <c r="C1341" i="6" s="1"/>
  <c r="C1342" i="6" s="1"/>
  <c r="C1343" i="6" s="1"/>
  <c r="C1344" i="6" s="1"/>
  <c r="C1345" i="6" s="1"/>
  <c r="C1346" i="6" s="1"/>
  <c r="C1347" i="6" s="1"/>
  <c r="C1348" i="6" s="1"/>
  <c r="C1349" i="6" s="1"/>
  <c r="C1350" i="6" s="1"/>
  <c r="C1351" i="6" s="1"/>
  <c r="C1352" i="6" s="1"/>
  <c r="C1353" i="6" s="1"/>
  <c r="C1354" i="6" s="1"/>
  <c r="C1355" i="6" s="1"/>
  <c r="C1356" i="6" s="1"/>
  <c r="C1357" i="6" s="1"/>
  <c r="C1358" i="6" s="1"/>
  <c r="C1359" i="6" s="1"/>
  <c r="C1360" i="6" s="1"/>
  <c r="C1361" i="6" s="1"/>
  <c r="C1362" i="6" s="1"/>
  <c r="C1363" i="6" s="1"/>
  <c r="C1364" i="6" s="1"/>
  <c r="C1365" i="6" s="1"/>
  <c r="C1366" i="6" s="1"/>
  <c r="C1367" i="6" s="1"/>
  <c r="C1368" i="6" s="1"/>
  <c r="C1369" i="6" s="1"/>
  <c r="C1370" i="6" s="1"/>
  <c r="C1371" i="6" s="1"/>
  <c r="C1372" i="6" s="1"/>
  <c r="C1373" i="6" s="1"/>
  <c r="C1374" i="6" s="1"/>
  <c r="C1375" i="6" s="1"/>
  <c r="C1376" i="6" s="1"/>
  <c r="C1377" i="6" s="1"/>
  <c r="C1378" i="6" s="1"/>
  <c r="C1379" i="6" s="1"/>
  <c r="C1380" i="6" s="1"/>
  <c r="C1381" i="6" s="1"/>
  <c r="C1382" i="6" s="1"/>
  <c r="C1383" i="6" s="1"/>
  <c r="C1384" i="6" s="1"/>
  <c r="C1385" i="6" s="1"/>
  <c r="C1386" i="6" s="1"/>
  <c r="C1387" i="6" s="1"/>
  <c r="C1388" i="6" s="1"/>
  <c r="C1389" i="6" s="1"/>
  <c r="C1390" i="6" s="1"/>
  <c r="C1391" i="6" s="1"/>
  <c r="C1392" i="6" s="1"/>
  <c r="C1393" i="6" s="1"/>
  <c r="C1394" i="6" s="1"/>
  <c r="C1395" i="6" s="1"/>
  <c r="C1396" i="6" s="1"/>
  <c r="C1397" i="6" s="1"/>
  <c r="C1398" i="6" s="1"/>
  <c r="C1399" i="6" s="1"/>
  <c r="C1400" i="6" s="1"/>
  <c r="C1401" i="6" s="1"/>
  <c r="C1402" i="6" s="1"/>
  <c r="C1403" i="6" s="1"/>
  <c r="C1404" i="6" s="1"/>
  <c r="C1405" i="6" s="1"/>
  <c r="C1406" i="6" s="1"/>
  <c r="C1407" i="6" s="1"/>
  <c r="C1408" i="6" s="1"/>
  <c r="C1409" i="6" s="1"/>
  <c r="C1410" i="6" s="1"/>
  <c r="C1411" i="6" s="1"/>
  <c r="C1412" i="6" s="1"/>
  <c r="C1413" i="6" s="1"/>
  <c r="C1414" i="6" s="1"/>
  <c r="C1415" i="6" s="1"/>
  <c r="C1416" i="6" s="1"/>
  <c r="C1417" i="6" s="1"/>
  <c r="C1418" i="6" s="1"/>
  <c r="C1419" i="6" s="1"/>
  <c r="C1420" i="6" s="1"/>
  <c r="C1421" i="6" s="1"/>
  <c r="C1422" i="6" s="1"/>
  <c r="C1423" i="6" s="1"/>
  <c r="C1424" i="6" s="1"/>
  <c r="C1425" i="6" s="1"/>
  <c r="C1426" i="6" s="1"/>
  <c r="C1427" i="6" s="1"/>
  <c r="C1428" i="6" s="1"/>
  <c r="C1429" i="6" s="1"/>
  <c r="C1430" i="6" s="1"/>
  <c r="C1431" i="6" s="1"/>
  <c r="C1432" i="6" s="1"/>
  <c r="C1433" i="6" s="1"/>
  <c r="C1434" i="6" s="1"/>
  <c r="C1435" i="6" s="1"/>
  <c r="C1436" i="6" s="1"/>
  <c r="C1437" i="6" s="1"/>
  <c r="C1438" i="6" s="1"/>
  <c r="C1439" i="6" s="1"/>
  <c r="C1440" i="6" s="1"/>
  <c r="C1441" i="6" s="1"/>
  <c r="C1442" i="6" s="1"/>
  <c r="C1443" i="6" s="1"/>
  <c r="C1444" i="6" s="1"/>
  <c r="C1445" i="6" s="1"/>
  <c r="C1446" i="6" s="1"/>
  <c r="C1447" i="6" s="1"/>
  <c r="C1448" i="6" s="1"/>
  <c r="C1449" i="6" s="1"/>
  <c r="C1450" i="6" s="1"/>
  <c r="C1451" i="6" s="1"/>
  <c r="C1452" i="6" s="1"/>
  <c r="C1453" i="6" s="1"/>
  <c r="C1454" i="6" s="1"/>
  <c r="C1455" i="6" s="1"/>
  <c r="C1456" i="6" s="1"/>
  <c r="C1457" i="6" s="1"/>
  <c r="C1458" i="6" s="1"/>
  <c r="C1459" i="6" s="1"/>
  <c r="C1460" i="6" s="1"/>
  <c r="C1461" i="6" s="1"/>
  <c r="C1462" i="6" s="1"/>
  <c r="C1463" i="6" s="1"/>
  <c r="C1464" i="6" s="1"/>
  <c r="C1465" i="6" s="1"/>
  <c r="C1466" i="6" s="1"/>
  <c r="C1467" i="6" s="1"/>
  <c r="C1468" i="6" s="1"/>
  <c r="C1469" i="6" s="1"/>
  <c r="C1470" i="6" s="1"/>
  <c r="C1471" i="6" s="1"/>
  <c r="C1472" i="6" s="1"/>
  <c r="C1473" i="6" s="1"/>
  <c r="C1474" i="6" s="1"/>
  <c r="C1475" i="6" s="1"/>
  <c r="C1476" i="6" s="1"/>
  <c r="C1477" i="6" s="1"/>
  <c r="C1478" i="6" s="1"/>
  <c r="C1479" i="6" s="1"/>
  <c r="C1480" i="6" s="1"/>
  <c r="C1481" i="6" s="1"/>
  <c r="C1482" i="6" s="1"/>
  <c r="C1483" i="6" s="1"/>
  <c r="C1484" i="6" s="1"/>
  <c r="C1485" i="6" s="1"/>
  <c r="C1486" i="6" s="1"/>
  <c r="C1487" i="6" s="1"/>
  <c r="C1488" i="6" s="1"/>
  <c r="C1489" i="6" s="1"/>
  <c r="C1490" i="6" s="1"/>
  <c r="C1491" i="6" s="1"/>
  <c r="C1492" i="6" s="1"/>
  <c r="C1493" i="6" s="1"/>
  <c r="C1494" i="6" s="1"/>
  <c r="C1495" i="6" s="1"/>
  <c r="C1496" i="6" s="1"/>
  <c r="C1497" i="6" s="1"/>
  <c r="C1498" i="6" s="1"/>
  <c r="C1499" i="6" s="1"/>
  <c r="C1500" i="6" s="1"/>
  <c r="C1501" i="6" s="1"/>
  <c r="C1502" i="6" s="1"/>
  <c r="C1503" i="6" s="1"/>
  <c r="C1504" i="6" s="1"/>
  <c r="C1505" i="6" s="1"/>
  <c r="C1506" i="6" s="1"/>
  <c r="C1507" i="6" s="1"/>
  <c r="C1508" i="6" s="1"/>
  <c r="C1509" i="6" s="1"/>
  <c r="C1510" i="6" s="1"/>
  <c r="C1511" i="6" s="1"/>
  <c r="C1512" i="6" s="1"/>
  <c r="C1513" i="6" s="1"/>
  <c r="C1514" i="6" s="1"/>
  <c r="C1515" i="6" s="1"/>
  <c r="C1516" i="6" s="1"/>
  <c r="C1517" i="6" s="1"/>
  <c r="C1518" i="6" s="1"/>
  <c r="C1519" i="6" s="1"/>
  <c r="C1520" i="6" s="1"/>
  <c r="C1521" i="6" s="1"/>
  <c r="C1522" i="6" s="1"/>
  <c r="C1523" i="6" s="1"/>
  <c r="C1524" i="6" s="1"/>
  <c r="C1525" i="6" s="1"/>
  <c r="C1526" i="6" s="1"/>
  <c r="C1527" i="6" s="1"/>
  <c r="C1528" i="6" s="1"/>
  <c r="C1529" i="6" s="1"/>
  <c r="C1530" i="6" s="1"/>
  <c r="C1531" i="6" s="1"/>
  <c r="C1532" i="6" s="1"/>
  <c r="C1533" i="6" s="1"/>
  <c r="C1534" i="6" s="1"/>
  <c r="C1535" i="6" s="1"/>
  <c r="C1536" i="6" s="1"/>
  <c r="C1537" i="6" s="1"/>
  <c r="C1538" i="6" s="1"/>
  <c r="C1539" i="6" s="1"/>
  <c r="C1540" i="6" s="1"/>
  <c r="C1541" i="6" s="1"/>
  <c r="C1542" i="6" s="1"/>
  <c r="C1543" i="6" s="1"/>
  <c r="C1544" i="6" s="1"/>
  <c r="C1545" i="6" s="1"/>
  <c r="C1546" i="6" s="1"/>
  <c r="C1547" i="6" s="1"/>
  <c r="C1548" i="6" s="1"/>
  <c r="C1549" i="6" s="1"/>
  <c r="C1550" i="6" s="1"/>
  <c r="C1551" i="6" s="1"/>
  <c r="C1552" i="6" s="1"/>
  <c r="C1553" i="6" s="1"/>
  <c r="C1554" i="6" s="1"/>
  <c r="C1555" i="6" s="1"/>
  <c r="C1556" i="6" s="1"/>
  <c r="C1557" i="6" s="1"/>
  <c r="C1558" i="6" s="1"/>
  <c r="C1559" i="6" s="1"/>
  <c r="C1560" i="6" s="1"/>
  <c r="C1561" i="6" s="1"/>
  <c r="C1562" i="6" s="1"/>
  <c r="C1563" i="6" s="1"/>
  <c r="C1564" i="6" s="1"/>
  <c r="C1565" i="6" s="1"/>
  <c r="C1566" i="6" s="1"/>
  <c r="C1567" i="6" s="1"/>
  <c r="C1568" i="6" s="1"/>
  <c r="C1569" i="6" s="1"/>
  <c r="C1570" i="6" s="1"/>
  <c r="C1571" i="6" s="1"/>
  <c r="C1572" i="6" s="1"/>
  <c r="C1573" i="6" s="1"/>
  <c r="C1574" i="6" s="1"/>
  <c r="C1575" i="6" s="1"/>
  <c r="C1576" i="6" s="1"/>
  <c r="C1577" i="6" s="1"/>
  <c r="C1578" i="6" s="1"/>
  <c r="C1579" i="6" s="1"/>
  <c r="C1580" i="6" s="1"/>
  <c r="C1581" i="6" s="1"/>
  <c r="C1582" i="6" s="1"/>
  <c r="C1583" i="6" s="1"/>
  <c r="C1584" i="6" s="1"/>
  <c r="C1585" i="6" s="1"/>
  <c r="C1586" i="6" s="1"/>
  <c r="C1587" i="6" s="1"/>
  <c r="C1588" i="6" s="1"/>
  <c r="C1589" i="6" s="1"/>
  <c r="C1590" i="6" s="1"/>
  <c r="C1591" i="6" s="1"/>
  <c r="C1592" i="6" s="1"/>
  <c r="C1593" i="6" s="1"/>
  <c r="C1594" i="6" s="1"/>
  <c r="C1595" i="6" s="1"/>
  <c r="C1596" i="6" s="1"/>
  <c r="C1597" i="6" s="1"/>
  <c r="C1598" i="6" s="1"/>
  <c r="C1599" i="6" s="1"/>
  <c r="C1600" i="6" s="1"/>
  <c r="C1601" i="6" s="1"/>
  <c r="C1602" i="6" s="1"/>
  <c r="C1603" i="6" s="1"/>
  <c r="C1604" i="6" s="1"/>
  <c r="C1605" i="6" s="1"/>
  <c r="C1606" i="6" s="1"/>
  <c r="C1607" i="6" s="1"/>
  <c r="C1608" i="6" s="1"/>
  <c r="C1609" i="6" s="1"/>
  <c r="C1610" i="6" s="1"/>
  <c r="C1611" i="6" s="1"/>
  <c r="C1612" i="6" s="1"/>
  <c r="C1613" i="6" s="1"/>
  <c r="C1614" i="6" s="1"/>
  <c r="C1615" i="6" s="1"/>
  <c r="C1616" i="6" s="1"/>
  <c r="C1617" i="6" s="1"/>
  <c r="C1618" i="6" s="1"/>
  <c r="C1619" i="6" s="1"/>
  <c r="C1620" i="6" s="1"/>
  <c r="C1621" i="6" s="1"/>
  <c r="C1622" i="6" s="1"/>
  <c r="C1623" i="6" s="1"/>
  <c r="C1624" i="6" s="1"/>
  <c r="C1625" i="6" s="1"/>
  <c r="C1626" i="6" s="1"/>
  <c r="C1627" i="6" s="1"/>
  <c r="C1628" i="6" s="1"/>
  <c r="C1629" i="6" s="1"/>
  <c r="C1630" i="6" s="1"/>
  <c r="C1631" i="6" s="1"/>
  <c r="C1632" i="6" s="1"/>
  <c r="C1633" i="6" s="1"/>
  <c r="C1634" i="6" s="1"/>
  <c r="C1635" i="6" s="1"/>
  <c r="C1636" i="6" s="1"/>
  <c r="C1637" i="6" s="1"/>
  <c r="C1638" i="6" s="1"/>
  <c r="C1639" i="6" s="1"/>
  <c r="C1640" i="6" s="1"/>
  <c r="C1641" i="6" s="1"/>
  <c r="C1642" i="6" s="1"/>
  <c r="C1643" i="6" s="1"/>
  <c r="C1644" i="6" s="1"/>
  <c r="C1645" i="6" s="1"/>
  <c r="C1646" i="6" s="1"/>
  <c r="C1647" i="6" s="1"/>
  <c r="C1648" i="6" s="1"/>
  <c r="C1649" i="6" s="1"/>
  <c r="C1650" i="6" s="1"/>
  <c r="C1651" i="6" s="1"/>
  <c r="C1652" i="6" s="1"/>
  <c r="C1653" i="6" s="1"/>
  <c r="C1654" i="6" s="1"/>
  <c r="C1655" i="6" s="1"/>
  <c r="C1656" i="6" s="1"/>
  <c r="C1657" i="6" s="1"/>
  <c r="C1658" i="6" s="1"/>
  <c r="C1659" i="6" s="1"/>
  <c r="C1660" i="6" s="1"/>
  <c r="C1661" i="6" s="1"/>
  <c r="C1662" i="6" s="1"/>
  <c r="C1663" i="6" s="1"/>
  <c r="C1664" i="6" s="1"/>
  <c r="C1665" i="6" s="1"/>
  <c r="C1666" i="6" s="1"/>
  <c r="C1667" i="6" s="1"/>
  <c r="C1668" i="6" s="1"/>
  <c r="C1669" i="6" s="1"/>
  <c r="C1670" i="6" s="1"/>
  <c r="C1671" i="6" s="1"/>
  <c r="C1672" i="6" s="1"/>
  <c r="C1673" i="6" s="1"/>
  <c r="C1674" i="6" s="1"/>
  <c r="C1675" i="6" s="1"/>
  <c r="C1676" i="6" s="1"/>
  <c r="C1677" i="6" s="1"/>
  <c r="C1678" i="6" s="1"/>
  <c r="C1679" i="6" s="1"/>
  <c r="C1680" i="6" s="1"/>
  <c r="C1681" i="6" s="1"/>
  <c r="C1682" i="6" s="1"/>
  <c r="C1683" i="6" s="1"/>
  <c r="C1684" i="6" s="1"/>
  <c r="C1685" i="6" s="1"/>
  <c r="C1686" i="6" s="1"/>
  <c r="C1687" i="6" s="1"/>
  <c r="C1688" i="6" s="1"/>
  <c r="C1689" i="6" s="1"/>
  <c r="C1690" i="6" s="1"/>
  <c r="C1691" i="6" s="1"/>
  <c r="C1692" i="6" s="1"/>
  <c r="C1693" i="6" s="1"/>
  <c r="C1694" i="6" s="1"/>
  <c r="C1695" i="6" s="1"/>
  <c r="C1696" i="6" s="1"/>
  <c r="C1697" i="6" s="1"/>
  <c r="C1698" i="6" s="1"/>
  <c r="C1699" i="6" s="1"/>
  <c r="C1700" i="6" s="1"/>
  <c r="C1701" i="6" s="1"/>
  <c r="C1702" i="6" s="1"/>
  <c r="C1703" i="6" s="1"/>
  <c r="C1704" i="6" s="1"/>
  <c r="C1705" i="6" s="1"/>
  <c r="C1706" i="6" s="1"/>
  <c r="C1707" i="6" s="1"/>
  <c r="C1708" i="6" s="1"/>
  <c r="C1709" i="6" s="1"/>
  <c r="C1710" i="6" s="1"/>
  <c r="C1711" i="6" s="1"/>
  <c r="C1712" i="6" s="1"/>
  <c r="C1713" i="6" s="1"/>
  <c r="C1714" i="6" s="1"/>
  <c r="C1715" i="6" s="1"/>
  <c r="C1716" i="6" s="1"/>
  <c r="C1717" i="6" s="1"/>
  <c r="C1718" i="6" s="1"/>
  <c r="C1719" i="6" s="1"/>
  <c r="C1720" i="6" s="1"/>
  <c r="C1721" i="6" s="1"/>
  <c r="C1722" i="6" s="1"/>
  <c r="C1723" i="6" s="1"/>
  <c r="C1724" i="6" s="1"/>
  <c r="C1725" i="6" s="1"/>
  <c r="C1726" i="6" s="1"/>
  <c r="C1727" i="6" s="1"/>
  <c r="C1728" i="6" s="1"/>
  <c r="C1729" i="6" s="1"/>
  <c r="C1730" i="6" s="1"/>
  <c r="C1731" i="6" s="1"/>
  <c r="C1732" i="6" s="1"/>
  <c r="C1733" i="6" s="1"/>
  <c r="C1734" i="6" s="1"/>
  <c r="C1735" i="6" s="1"/>
  <c r="C1736" i="6" s="1"/>
  <c r="C1737" i="6" s="1"/>
  <c r="C1738" i="6" s="1"/>
  <c r="C1739" i="6" s="1"/>
  <c r="C1740" i="6" s="1"/>
  <c r="C1741" i="6" s="1"/>
  <c r="C1742" i="6" s="1"/>
  <c r="C1743" i="6" s="1"/>
  <c r="C1744" i="6" s="1"/>
  <c r="C1745" i="6" s="1"/>
  <c r="C1746" i="6" s="1"/>
  <c r="C1747" i="6" s="1"/>
  <c r="C1748" i="6" s="1"/>
  <c r="C1749" i="6" s="1"/>
  <c r="C1750" i="6" s="1"/>
  <c r="C1751" i="6" s="1"/>
  <c r="C1752" i="6" s="1"/>
  <c r="C1753" i="6" s="1"/>
  <c r="C1754" i="6" s="1"/>
  <c r="C1755" i="6" s="1"/>
  <c r="C1756" i="6" s="1"/>
  <c r="C1757" i="6" s="1"/>
  <c r="C1758" i="6" s="1"/>
  <c r="C1759" i="6" s="1"/>
  <c r="C1760" i="6" s="1"/>
  <c r="C1761" i="6" s="1"/>
  <c r="C1762" i="6" s="1"/>
  <c r="C1763" i="6" s="1"/>
  <c r="C1764" i="6" s="1"/>
  <c r="C1765" i="6" s="1"/>
  <c r="C1766" i="6" s="1"/>
  <c r="C1767" i="6" s="1"/>
  <c r="C1768" i="6" s="1"/>
  <c r="C1769" i="6" s="1"/>
  <c r="C1770" i="6" s="1"/>
  <c r="C1771" i="6" s="1"/>
  <c r="C1772" i="6" s="1"/>
  <c r="C1773" i="6" s="1"/>
  <c r="C1774" i="6" s="1"/>
  <c r="C1775" i="6" s="1"/>
  <c r="C1776" i="6" s="1"/>
  <c r="C1777" i="6" s="1"/>
  <c r="C1778" i="6" s="1"/>
  <c r="C1779" i="6" s="1"/>
  <c r="C1780" i="6" s="1"/>
  <c r="C1781" i="6" s="1"/>
  <c r="C1782" i="6" s="1"/>
  <c r="C1783" i="6" s="1"/>
  <c r="C1784" i="6" s="1"/>
  <c r="C1785" i="6" s="1"/>
  <c r="C1786" i="6" s="1"/>
  <c r="C1787" i="6" s="1"/>
  <c r="C1788" i="6" s="1"/>
  <c r="C1789" i="6" s="1"/>
  <c r="C1790" i="6" s="1"/>
  <c r="C1791" i="6" s="1"/>
  <c r="C1792" i="6" s="1"/>
  <c r="C1793" i="6" s="1"/>
  <c r="C1794" i="6" s="1"/>
  <c r="C1795" i="6" s="1"/>
  <c r="C1796" i="6" s="1"/>
  <c r="C1797" i="6" s="1"/>
  <c r="C1798" i="6" s="1"/>
  <c r="C1799" i="6" s="1"/>
  <c r="C1800" i="6" s="1"/>
  <c r="C1801" i="6" s="1"/>
  <c r="C1802" i="6" s="1"/>
  <c r="C1803" i="6" s="1"/>
  <c r="C1804" i="6" s="1"/>
  <c r="C1805" i="6" s="1"/>
  <c r="C1806" i="6" s="1"/>
  <c r="C1807" i="6" s="1"/>
  <c r="C1808" i="6" s="1"/>
  <c r="C1809" i="6" s="1"/>
  <c r="C1810" i="6" s="1"/>
  <c r="C1811" i="6" s="1"/>
  <c r="C1812" i="6" s="1"/>
  <c r="C1813" i="6" s="1"/>
  <c r="C1814" i="6" s="1"/>
  <c r="C1815" i="6" s="1"/>
  <c r="C1816" i="6" s="1"/>
  <c r="C1817" i="6" s="1"/>
  <c r="C1818" i="6" s="1"/>
  <c r="C1819" i="6" s="1"/>
  <c r="C1820" i="6" s="1"/>
  <c r="C1821" i="6" s="1"/>
  <c r="C1822" i="6" s="1"/>
  <c r="C1823" i="6" s="1"/>
  <c r="C1824" i="6" s="1"/>
  <c r="C1825" i="6" s="1"/>
  <c r="C1826" i="6" s="1"/>
  <c r="C1827" i="6" s="1"/>
  <c r="C1828" i="6" s="1"/>
  <c r="C1829" i="6" s="1"/>
  <c r="C1830" i="6" s="1"/>
  <c r="C1831" i="6" s="1"/>
  <c r="C1832" i="6" s="1"/>
  <c r="C1833" i="6" s="1"/>
  <c r="C1834" i="6" s="1"/>
  <c r="C1835" i="6" s="1"/>
  <c r="C1836" i="6" s="1"/>
  <c r="C1837" i="6" s="1"/>
  <c r="C1838" i="6" s="1"/>
  <c r="C1839" i="6" s="1"/>
  <c r="C1840" i="6" s="1"/>
  <c r="C1841" i="6" s="1"/>
  <c r="C1842" i="6" s="1"/>
  <c r="C1843" i="6" s="1"/>
  <c r="C1844" i="6" s="1"/>
  <c r="C1845" i="6" s="1"/>
  <c r="C1846" i="6" s="1"/>
  <c r="C1847" i="6" s="1"/>
  <c r="C1848" i="6" s="1"/>
  <c r="C1849" i="6" s="1"/>
  <c r="C1850" i="6" s="1"/>
  <c r="C1851" i="6" s="1"/>
  <c r="C1852" i="6" s="1"/>
  <c r="C1853" i="6" s="1"/>
  <c r="C1854" i="6" s="1"/>
  <c r="C1855" i="6" s="1"/>
  <c r="C1856" i="6" s="1"/>
  <c r="C1857" i="6" s="1"/>
  <c r="C1858" i="6" s="1"/>
  <c r="C1859" i="6" s="1"/>
  <c r="C1860" i="6" s="1"/>
  <c r="C1861" i="6" s="1"/>
  <c r="C1862" i="6" s="1"/>
  <c r="C1863" i="6" s="1"/>
  <c r="C1864" i="6" s="1"/>
  <c r="C1865" i="6" s="1"/>
  <c r="C1866" i="6" s="1"/>
  <c r="C1867" i="6" s="1"/>
  <c r="C1868" i="6" s="1"/>
  <c r="C1869" i="6" s="1"/>
  <c r="C1870" i="6" s="1"/>
  <c r="C1871" i="6" s="1"/>
  <c r="C1872" i="6" s="1"/>
  <c r="C1873" i="6" s="1"/>
  <c r="C1874" i="6" s="1"/>
  <c r="C1875" i="6" s="1"/>
  <c r="C1876" i="6" s="1"/>
  <c r="C1877" i="6" s="1"/>
  <c r="C1878" i="6" s="1"/>
  <c r="C1879" i="6" s="1"/>
  <c r="C1880" i="6" s="1"/>
  <c r="C1881" i="6" s="1"/>
  <c r="C1882" i="6" s="1"/>
  <c r="C1883" i="6" s="1"/>
  <c r="C1884" i="6" s="1"/>
  <c r="C1885" i="6" s="1"/>
  <c r="C1886" i="6" s="1"/>
  <c r="C1887" i="6" s="1"/>
  <c r="C1888" i="6" s="1"/>
  <c r="C1889" i="6" s="1"/>
  <c r="C1890" i="6" s="1"/>
  <c r="C1891" i="6" s="1"/>
  <c r="C1892" i="6" s="1"/>
  <c r="C1893" i="6" s="1"/>
  <c r="C1894" i="6" s="1"/>
  <c r="C1895" i="6" s="1"/>
  <c r="C1896" i="6" s="1"/>
  <c r="C1897" i="6" s="1"/>
  <c r="C1898" i="6" s="1"/>
  <c r="C1899" i="6" s="1"/>
  <c r="C1900" i="6" s="1"/>
  <c r="C1901" i="6" s="1"/>
  <c r="C1902" i="6" s="1"/>
  <c r="C1903" i="6" s="1"/>
  <c r="C1904" i="6" s="1"/>
  <c r="C1905" i="6" s="1"/>
  <c r="C1906" i="6" s="1"/>
  <c r="C1907" i="6" s="1"/>
  <c r="C1908" i="6" s="1"/>
  <c r="C1909" i="6" s="1"/>
  <c r="C1910" i="6" s="1"/>
  <c r="C1911" i="6" s="1"/>
  <c r="C1912" i="6" s="1"/>
  <c r="C1913" i="6" s="1"/>
  <c r="C1914" i="6" s="1"/>
  <c r="C1915" i="6" s="1"/>
  <c r="C1916" i="6" s="1"/>
  <c r="C1917" i="6" s="1"/>
  <c r="C1918" i="6" s="1"/>
  <c r="C1919" i="6" s="1"/>
  <c r="C1920" i="6" s="1"/>
  <c r="C1921" i="6" s="1"/>
  <c r="C1922" i="6" s="1"/>
  <c r="C1923" i="6" s="1"/>
  <c r="C1924" i="6" s="1"/>
  <c r="C1925" i="6" s="1"/>
  <c r="C1926" i="6" s="1"/>
  <c r="C1927" i="6" s="1"/>
  <c r="C1928" i="6" s="1"/>
  <c r="C1929" i="6" s="1"/>
  <c r="C1930" i="6" s="1"/>
  <c r="C1931" i="6" s="1"/>
  <c r="C1932" i="6" s="1"/>
  <c r="C1933" i="6" s="1"/>
  <c r="C1934" i="6" s="1"/>
  <c r="C1935" i="6" s="1"/>
  <c r="C1936" i="6" s="1"/>
  <c r="C1937" i="6" s="1"/>
  <c r="C1938" i="6" s="1"/>
  <c r="C1939" i="6" s="1"/>
  <c r="C1940" i="6" s="1"/>
  <c r="C1941" i="6" s="1"/>
  <c r="C1942" i="6" s="1"/>
  <c r="C1943" i="6" s="1"/>
  <c r="C1944" i="6" s="1"/>
  <c r="C1945" i="6" s="1"/>
  <c r="C1946" i="6" s="1"/>
  <c r="C1947" i="6" s="1"/>
  <c r="C1948" i="6" s="1"/>
  <c r="C1949" i="6" s="1"/>
  <c r="C1950" i="6" s="1"/>
  <c r="C1951" i="6" s="1"/>
  <c r="C1952" i="6" s="1"/>
  <c r="C1953" i="6" s="1"/>
  <c r="C1954" i="6" s="1"/>
  <c r="C1955" i="6" s="1"/>
  <c r="C1956" i="6" s="1"/>
  <c r="C1957" i="6" s="1"/>
  <c r="C1958" i="6" s="1"/>
  <c r="C1959" i="6" s="1"/>
  <c r="C1960" i="6" s="1"/>
  <c r="C1961" i="6" s="1"/>
  <c r="C1962" i="6" s="1"/>
  <c r="C1963" i="6" s="1"/>
  <c r="C1964" i="6" s="1"/>
  <c r="C1965" i="6" s="1"/>
  <c r="C1966" i="6" s="1"/>
  <c r="C1967" i="6" s="1"/>
  <c r="C1968" i="6" s="1"/>
  <c r="C1969" i="6" s="1"/>
  <c r="C1970" i="6" s="1"/>
  <c r="C1971" i="6" s="1"/>
  <c r="C1972" i="6" s="1"/>
  <c r="C1973" i="6" s="1"/>
  <c r="C1974" i="6" s="1"/>
  <c r="C1975" i="6" s="1"/>
  <c r="C1976" i="6" s="1"/>
  <c r="C1977" i="6" s="1"/>
  <c r="C1978" i="6" s="1"/>
  <c r="C1979" i="6" s="1"/>
  <c r="C1980" i="6" s="1"/>
  <c r="C1981" i="6" s="1"/>
  <c r="C1982" i="6" s="1"/>
  <c r="C1983" i="6" s="1"/>
  <c r="C1984" i="6" s="1"/>
  <c r="C1985" i="6" s="1"/>
  <c r="C1986" i="6" s="1"/>
  <c r="C1987" i="6" s="1"/>
  <c r="C1988" i="6" s="1"/>
  <c r="C1989" i="6" s="1"/>
  <c r="C1990" i="6" s="1"/>
  <c r="C1991" i="6" s="1"/>
  <c r="C1992" i="6" s="1"/>
  <c r="C1993" i="6" s="1"/>
  <c r="C1994" i="6" s="1"/>
  <c r="C1995" i="6" s="1"/>
  <c r="C1996" i="6" s="1"/>
  <c r="C1997" i="6" s="1"/>
  <c r="C1998" i="6" s="1"/>
  <c r="C1999" i="6" s="1"/>
  <c r="C2000" i="6" s="1"/>
  <c r="C2001" i="6" s="1"/>
  <c r="C2002" i="6" s="1"/>
  <c r="C2003" i="6" s="1"/>
  <c r="C2004" i="6" s="1"/>
  <c r="C2005" i="6" s="1"/>
  <c r="C2006" i="6" s="1"/>
  <c r="C2007" i="6" s="1"/>
  <c r="C2008" i="6" s="1"/>
  <c r="C2009" i="6" s="1"/>
  <c r="C2010" i="6" s="1"/>
  <c r="C2011" i="6" s="1"/>
  <c r="C2012" i="6" s="1"/>
  <c r="C2013" i="6" s="1"/>
  <c r="C2014" i="6" s="1"/>
  <c r="C2015" i="6" s="1"/>
  <c r="C2016" i="6" s="1"/>
  <c r="C2017" i="6" s="1"/>
  <c r="C2018" i="6" s="1"/>
  <c r="C2019" i="6" s="1"/>
  <c r="C2020" i="6" s="1"/>
  <c r="C2021" i="6" s="1"/>
  <c r="C2022" i="6" s="1"/>
  <c r="C2023" i="6" s="1"/>
  <c r="C2024" i="6" s="1"/>
  <c r="C2025" i="6" s="1"/>
  <c r="C2026" i="6" s="1"/>
  <c r="C2027" i="6" s="1"/>
  <c r="C2028" i="6" s="1"/>
  <c r="C2029" i="6" s="1"/>
  <c r="C2030" i="6" s="1"/>
  <c r="C2031" i="6" s="1"/>
  <c r="C2032" i="6" s="1"/>
  <c r="C2033" i="6" s="1"/>
  <c r="C2034" i="6" s="1"/>
  <c r="C2035" i="6" s="1"/>
  <c r="C2036" i="6" s="1"/>
  <c r="C2037" i="6" s="1"/>
  <c r="C2038" i="6" s="1"/>
  <c r="C2039" i="6" s="1"/>
  <c r="C2040" i="6" s="1"/>
  <c r="C2041" i="6" s="1"/>
  <c r="C2042" i="6" s="1"/>
  <c r="C2043" i="6" s="1"/>
  <c r="C2044" i="6" s="1"/>
  <c r="C2045" i="6" s="1"/>
  <c r="C2046" i="6" s="1"/>
  <c r="C2047" i="6" s="1"/>
  <c r="C2048" i="6" s="1"/>
  <c r="C2049" i="6" s="1"/>
  <c r="C2050" i="6" s="1"/>
  <c r="C2051" i="6" s="1"/>
  <c r="C2052" i="6" s="1"/>
  <c r="C2053" i="6" s="1"/>
  <c r="C2054" i="6" s="1"/>
  <c r="C2055" i="6" s="1"/>
  <c r="C2056" i="6" s="1"/>
  <c r="C2057" i="6" s="1"/>
  <c r="C2058" i="6" s="1"/>
  <c r="C2059" i="6" s="1"/>
  <c r="C2060" i="6" s="1"/>
  <c r="C2061" i="6" s="1"/>
  <c r="C2062" i="6" s="1"/>
  <c r="C2063" i="6" s="1"/>
  <c r="C2064" i="6" s="1"/>
  <c r="C2065" i="6" s="1"/>
  <c r="C2066" i="6" s="1"/>
  <c r="C2067" i="6" s="1"/>
  <c r="C2068" i="6" s="1"/>
  <c r="C2069" i="6" s="1"/>
  <c r="C2070" i="6" s="1"/>
  <c r="C2071" i="6" s="1"/>
  <c r="C2072" i="6" s="1"/>
  <c r="C2073" i="6" s="1"/>
  <c r="C2074" i="6" s="1"/>
  <c r="C2075" i="6" s="1"/>
  <c r="C2076" i="6" s="1"/>
  <c r="C2077" i="6" s="1"/>
  <c r="C2078" i="6" s="1"/>
  <c r="C2079" i="6" s="1"/>
  <c r="C2080" i="6" s="1"/>
  <c r="C2081" i="6" s="1"/>
  <c r="C2082" i="6" s="1"/>
  <c r="C2083" i="6" s="1"/>
  <c r="C2084" i="6" s="1"/>
  <c r="C2085" i="6" s="1"/>
  <c r="C2086" i="6" s="1"/>
  <c r="C2087" i="6" s="1"/>
  <c r="C2088" i="6" s="1"/>
  <c r="C2089" i="6" s="1"/>
  <c r="C2090" i="6" s="1"/>
  <c r="C2091" i="6" s="1"/>
  <c r="C2092" i="6" s="1"/>
  <c r="C2093" i="6" s="1"/>
  <c r="C2094" i="6" s="1"/>
  <c r="C2095" i="6" s="1"/>
  <c r="C2096" i="6" s="1"/>
  <c r="C2097" i="6" s="1"/>
  <c r="C2098" i="6" s="1"/>
  <c r="C2099" i="6" s="1"/>
  <c r="C2100" i="6" s="1"/>
  <c r="C2101" i="6" s="1"/>
  <c r="C2102" i="6" s="1"/>
  <c r="C2103" i="6" s="1"/>
  <c r="C2104" i="6" s="1"/>
  <c r="C2105" i="6" s="1"/>
  <c r="C2106" i="6" s="1"/>
  <c r="C2107" i="6" s="1"/>
  <c r="C2108" i="6" s="1"/>
  <c r="C2109" i="6" s="1"/>
  <c r="C2110" i="6" s="1"/>
  <c r="C2111" i="6" s="1"/>
  <c r="C2112" i="6" s="1"/>
  <c r="C2113" i="6" s="1"/>
  <c r="C2114" i="6" s="1"/>
  <c r="C2115" i="6" s="1"/>
  <c r="C2116" i="6" s="1"/>
  <c r="C2117" i="6" s="1"/>
  <c r="C2118" i="6" s="1"/>
  <c r="C2119" i="6" s="1"/>
  <c r="C2120" i="6" s="1"/>
  <c r="C2121" i="6" s="1"/>
  <c r="C2122" i="6" s="1"/>
  <c r="C2123" i="6" s="1"/>
  <c r="C2124" i="6" s="1"/>
  <c r="C2125" i="6" s="1"/>
  <c r="C2126" i="6" s="1"/>
  <c r="C2127" i="6" s="1"/>
  <c r="C2128" i="6" s="1"/>
  <c r="C2129" i="6" s="1"/>
  <c r="C2130" i="6" s="1"/>
  <c r="C2131" i="6" s="1"/>
  <c r="C2132" i="6" s="1"/>
  <c r="C2133" i="6" s="1"/>
  <c r="C2134" i="6" s="1"/>
  <c r="C2135" i="6" s="1"/>
  <c r="C2136" i="6" s="1"/>
  <c r="C2137" i="6" s="1"/>
  <c r="C2138" i="6" s="1"/>
  <c r="C2139" i="6" s="1"/>
  <c r="C2140" i="6" s="1"/>
  <c r="C2141" i="6" s="1"/>
  <c r="C2142" i="6" s="1"/>
  <c r="C2143" i="6" s="1"/>
  <c r="C2144" i="6" s="1"/>
  <c r="C2145" i="6" s="1"/>
  <c r="C2146" i="6" s="1"/>
  <c r="C2147" i="6" s="1"/>
  <c r="C2148" i="6" s="1"/>
  <c r="C2149" i="6" s="1"/>
  <c r="C2150" i="6" s="1"/>
  <c r="C2151" i="6" s="1"/>
  <c r="C2152" i="6" s="1"/>
  <c r="C2153" i="6" s="1"/>
  <c r="C2154" i="6" s="1"/>
  <c r="C2155" i="6" s="1"/>
  <c r="C2156" i="6" s="1"/>
  <c r="C2157" i="6" s="1"/>
  <c r="C2158" i="6" s="1"/>
  <c r="C2159" i="6" s="1"/>
  <c r="C2160" i="6" s="1"/>
  <c r="C2161" i="6" s="1"/>
  <c r="C2162" i="6" s="1"/>
  <c r="C2163" i="6" s="1"/>
  <c r="C2164" i="6" s="1"/>
  <c r="C2165" i="6" s="1"/>
  <c r="C2166" i="6" s="1"/>
  <c r="C2167" i="6" s="1"/>
  <c r="C2168" i="6" s="1"/>
  <c r="C2169" i="6" s="1"/>
  <c r="C2170" i="6" s="1"/>
  <c r="C2171" i="6" s="1"/>
  <c r="C2172" i="6" s="1"/>
  <c r="C2173" i="6" s="1"/>
  <c r="C2174" i="6" s="1"/>
  <c r="C2175" i="6" s="1"/>
  <c r="C2176" i="6" s="1"/>
  <c r="C2177" i="6" s="1"/>
  <c r="C2178" i="6" s="1"/>
  <c r="C2179" i="6" s="1"/>
  <c r="C2180" i="6" s="1"/>
  <c r="C2181" i="6" s="1"/>
  <c r="C2182" i="6" s="1"/>
  <c r="C2183" i="6" s="1"/>
  <c r="C2184" i="6" s="1"/>
  <c r="C2185" i="6" s="1"/>
  <c r="C2186" i="6" s="1"/>
  <c r="C2187" i="6" s="1"/>
  <c r="C2188" i="6" s="1"/>
  <c r="C2189" i="6" s="1"/>
  <c r="C2190" i="6" s="1"/>
  <c r="C2191" i="6" s="1"/>
  <c r="C2192" i="6" s="1"/>
  <c r="C2193" i="6" s="1"/>
  <c r="C2194" i="6" s="1"/>
  <c r="C2195" i="6" s="1"/>
  <c r="C2196" i="6" s="1"/>
  <c r="C2197" i="6" s="1"/>
  <c r="C2198" i="6" s="1"/>
  <c r="C2199" i="6" s="1"/>
  <c r="C2200" i="6" s="1"/>
  <c r="C2201" i="6" s="1"/>
  <c r="C2202" i="6" s="1"/>
  <c r="C2203" i="6" s="1"/>
  <c r="C2204" i="6" s="1"/>
  <c r="C2205" i="6" s="1"/>
  <c r="C2206" i="6" s="1"/>
  <c r="C2207" i="6" s="1"/>
  <c r="C2208" i="6" s="1"/>
  <c r="C2209" i="6" s="1"/>
  <c r="C2210" i="6" s="1"/>
  <c r="C2211" i="6" s="1"/>
  <c r="C2212" i="6" s="1"/>
  <c r="C2213" i="6" s="1"/>
  <c r="C2214" i="6" s="1"/>
  <c r="C2215" i="6" s="1"/>
  <c r="C2216" i="6" s="1"/>
  <c r="C2217" i="6" s="1"/>
  <c r="C2218" i="6" s="1"/>
  <c r="C2219" i="6" s="1"/>
  <c r="C2220" i="6" s="1"/>
  <c r="C2221" i="6" s="1"/>
  <c r="C2222" i="6" s="1"/>
  <c r="C2223" i="6" s="1"/>
  <c r="C2224" i="6" s="1"/>
  <c r="C2225" i="6" s="1"/>
  <c r="C2226" i="6" s="1"/>
  <c r="C2227" i="6" s="1"/>
  <c r="C2228" i="6" s="1"/>
  <c r="C2229" i="6" s="1"/>
  <c r="C2230" i="6" s="1"/>
  <c r="C2231" i="6" s="1"/>
  <c r="C2232" i="6" s="1"/>
  <c r="C2233" i="6" s="1"/>
  <c r="C2234" i="6" s="1"/>
  <c r="C2235" i="6" s="1"/>
  <c r="C2236" i="6" s="1"/>
  <c r="C2237" i="6" s="1"/>
  <c r="C2238" i="6" s="1"/>
  <c r="C2239" i="6" s="1"/>
  <c r="C2240" i="6" s="1"/>
  <c r="C2241" i="6" s="1"/>
  <c r="C2242" i="6" s="1"/>
  <c r="C2243" i="6" s="1"/>
  <c r="C2244" i="6" s="1"/>
  <c r="C2245" i="6" s="1"/>
  <c r="C2246" i="6" s="1"/>
  <c r="C2247" i="6" s="1"/>
  <c r="C2248" i="6" s="1"/>
  <c r="C2249" i="6" s="1"/>
  <c r="C2250" i="6" s="1"/>
  <c r="C2251" i="6" s="1"/>
  <c r="C2252" i="6" s="1"/>
  <c r="C2253" i="6" s="1"/>
  <c r="C2254" i="6" s="1"/>
  <c r="C2255" i="6" s="1"/>
  <c r="C2256" i="6" s="1"/>
  <c r="C2257" i="6" s="1"/>
  <c r="C2258" i="6" s="1"/>
  <c r="C2259" i="6" s="1"/>
  <c r="C2260" i="6" s="1"/>
  <c r="C2261" i="6" s="1"/>
  <c r="C2262" i="6" s="1"/>
  <c r="C2263" i="6" s="1"/>
  <c r="C2264" i="6" s="1"/>
  <c r="C2265" i="6" s="1"/>
  <c r="C2266" i="6" s="1"/>
  <c r="C2267" i="6" s="1"/>
  <c r="C2268" i="6" s="1"/>
  <c r="C2269" i="6" s="1"/>
  <c r="C2270" i="6" s="1"/>
  <c r="C2271" i="6" s="1"/>
  <c r="C2272" i="6" s="1"/>
  <c r="C2273" i="6" s="1"/>
  <c r="C2274" i="6" s="1"/>
  <c r="C2275" i="6" s="1"/>
  <c r="C2276" i="6" s="1"/>
  <c r="C2277" i="6" s="1"/>
  <c r="C2278" i="6" s="1"/>
  <c r="C2279" i="6" s="1"/>
  <c r="C2280" i="6" s="1"/>
  <c r="C2281" i="6" s="1"/>
  <c r="C2282" i="6" s="1"/>
  <c r="C2283" i="6" s="1"/>
  <c r="C2284" i="6" s="1"/>
  <c r="C2285" i="6" s="1"/>
  <c r="C2286" i="6" s="1"/>
  <c r="C2287" i="6" s="1"/>
  <c r="C2288" i="6" s="1"/>
  <c r="C2289" i="6" s="1"/>
  <c r="C2290" i="6" s="1"/>
  <c r="C2291" i="6" s="1"/>
  <c r="C2292" i="6" s="1"/>
  <c r="C2293" i="6" s="1"/>
  <c r="C2294" i="6" s="1"/>
  <c r="C2295" i="6" s="1"/>
  <c r="C2296" i="6" s="1"/>
  <c r="C2297" i="6" s="1"/>
  <c r="C2298" i="6" s="1"/>
  <c r="C2299" i="6" s="1"/>
  <c r="C2300" i="6" s="1"/>
  <c r="C2301" i="6" s="1"/>
  <c r="C2302" i="6" s="1"/>
  <c r="C2303" i="6" s="1"/>
  <c r="C2304" i="6" s="1"/>
  <c r="C2305" i="6" s="1"/>
  <c r="C2306" i="6" s="1"/>
  <c r="C2307" i="6" s="1"/>
  <c r="C2308" i="6" s="1"/>
  <c r="C2309" i="6" s="1"/>
  <c r="C2310" i="6" s="1"/>
  <c r="C2311" i="6" s="1"/>
  <c r="C2312" i="6" s="1"/>
  <c r="C2313" i="6" s="1"/>
  <c r="C2314" i="6" s="1"/>
  <c r="C2315" i="6" s="1"/>
  <c r="C2316" i="6" s="1"/>
  <c r="C2317" i="6" s="1"/>
  <c r="C2318" i="6" s="1"/>
  <c r="C2319" i="6" s="1"/>
  <c r="C2320" i="6" s="1"/>
  <c r="C2321" i="6" s="1"/>
  <c r="C2322" i="6" s="1"/>
  <c r="C2323" i="6" s="1"/>
  <c r="C2324" i="6" s="1"/>
  <c r="C2325" i="6" s="1"/>
  <c r="C2326" i="6" s="1"/>
  <c r="C2327" i="6" s="1"/>
  <c r="C2328" i="6" s="1"/>
  <c r="C2329" i="6" s="1"/>
  <c r="C2330" i="6" s="1"/>
  <c r="C2331" i="6" s="1"/>
  <c r="C2332" i="6" s="1"/>
  <c r="C2333" i="6" s="1"/>
  <c r="C2334" i="6" s="1"/>
  <c r="C2335" i="6" s="1"/>
  <c r="C2336" i="6" s="1"/>
  <c r="C2337" i="6" s="1"/>
  <c r="C2338" i="6" s="1"/>
  <c r="C2339" i="6" s="1"/>
  <c r="C2340" i="6" s="1"/>
  <c r="C2341" i="6" s="1"/>
  <c r="C2342" i="6" s="1"/>
  <c r="C2343" i="6" s="1"/>
  <c r="C2344" i="6" s="1"/>
  <c r="C2345" i="6" s="1"/>
  <c r="C2346" i="6" s="1"/>
  <c r="C2347" i="6" s="1"/>
  <c r="C2348" i="6" s="1"/>
  <c r="C2349" i="6" s="1"/>
  <c r="C2350" i="6" s="1"/>
  <c r="C2351" i="6" s="1"/>
  <c r="C2352" i="6" s="1"/>
  <c r="C2353" i="6" s="1"/>
  <c r="C2354" i="6" s="1"/>
  <c r="C2355" i="6" s="1"/>
  <c r="C2356" i="6" s="1"/>
  <c r="C2357" i="6" s="1"/>
  <c r="C2358" i="6" s="1"/>
  <c r="C2359" i="6" s="1"/>
  <c r="C2360" i="6" s="1"/>
  <c r="C2361" i="6" s="1"/>
  <c r="C2362" i="6" s="1"/>
  <c r="C2363" i="6" s="1"/>
  <c r="C2364" i="6" s="1"/>
  <c r="C2365" i="6" s="1"/>
  <c r="C2366" i="6" s="1"/>
  <c r="C2367" i="6" s="1"/>
  <c r="C2368" i="6" s="1"/>
  <c r="C2369" i="6" s="1"/>
  <c r="C2370" i="6" s="1"/>
  <c r="C2371" i="6" s="1"/>
  <c r="C2372" i="6" s="1"/>
  <c r="C2373" i="6" s="1"/>
  <c r="C2374" i="6" s="1"/>
  <c r="C2375" i="6" s="1"/>
  <c r="C2376" i="6" s="1"/>
  <c r="C2377" i="6" s="1"/>
  <c r="C2378" i="6" s="1"/>
  <c r="C2379" i="6" s="1"/>
  <c r="C2380" i="6" s="1"/>
  <c r="C2381" i="6" s="1"/>
  <c r="C2382" i="6" s="1"/>
  <c r="C2383" i="6" s="1"/>
  <c r="C2384" i="6" s="1"/>
  <c r="C2385" i="6" s="1"/>
  <c r="C2386" i="6" s="1"/>
  <c r="C2387" i="6" s="1"/>
  <c r="C2388" i="6" s="1"/>
  <c r="C2389" i="6" s="1"/>
  <c r="C2390" i="6" s="1"/>
  <c r="C2391" i="6" s="1"/>
  <c r="C2392" i="6" s="1"/>
  <c r="C2393" i="6" s="1"/>
  <c r="C2394" i="6" s="1"/>
  <c r="C2395" i="6" s="1"/>
  <c r="C2396" i="6" s="1"/>
  <c r="C2397" i="6" s="1"/>
  <c r="C2398" i="6" s="1"/>
  <c r="C2399" i="6" s="1"/>
  <c r="C2400" i="6" s="1"/>
  <c r="C2401" i="6" s="1"/>
  <c r="C2402" i="6" s="1"/>
  <c r="C2403" i="6" s="1"/>
  <c r="C2404" i="6" s="1"/>
  <c r="C2405" i="6" s="1"/>
  <c r="C2406" i="6" s="1"/>
  <c r="C2407" i="6" s="1"/>
  <c r="C2408" i="6" s="1"/>
  <c r="C2409" i="6" s="1"/>
  <c r="C2410" i="6" s="1"/>
  <c r="C2411" i="6" s="1"/>
  <c r="C2412" i="6" s="1"/>
  <c r="C2413" i="6" s="1"/>
  <c r="C2414" i="6" s="1"/>
  <c r="C2415" i="6" s="1"/>
  <c r="C2416" i="6" s="1"/>
  <c r="C2417" i="6" s="1"/>
  <c r="C2418" i="6" s="1"/>
  <c r="C2419" i="6" s="1"/>
  <c r="C2420" i="6" s="1"/>
  <c r="C2421" i="6" s="1"/>
  <c r="C2422" i="6" s="1"/>
  <c r="C2423" i="6" s="1"/>
  <c r="C2424" i="6" s="1"/>
  <c r="C2425" i="6" s="1"/>
  <c r="C2426" i="6" s="1"/>
  <c r="C2427" i="6" s="1"/>
  <c r="C2428" i="6" s="1"/>
  <c r="C2429" i="6" s="1"/>
  <c r="C2430" i="6" s="1"/>
  <c r="C2431" i="6" s="1"/>
  <c r="C2432" i="6" s="1"/>
  <c r="C2433" i="6" s="1"/>
  <c r="C2434" i="6" s="1"/>
  <c r="C2435" i="6" s="1"/>
  <c r="C2436" i="6" s="1"/>
  <c r="C2437" i="6" s="1"/>
  <c r="C2438" i="6" s="1"/>
  <c r="C2439" i="6" s="1"/>
  <c r="C2440" i="6" s="1"/>
  <c r="C2441" i="6" s="1"/>
  <c r="C2442" i="6" s="1"/>
  <c r="C2443" i="6" s="1"/>
  <c r="C2444" i="6" s="1"/>
  <c r="C2445" i="6" s="1"/>
  <c r="C2446" i="6" s="1"/>
  <c r="C2447" i="6" s="1"/>
  <c r="C2448" i="6" s="1"/>
  <c r="C2449" i="6" s="1"/>
  <c r="C2450" i="6" s="1"/>
  <c r="C2451" i="6" s="1"/>
  <c r="C2452" i="6" s="1"/>
  <c r="C2453" i="6" s="1"/>
  <c r="C2454" i="6" s="1"/>
  <c r="C2455" i="6" s="1"/>
  <c r="C2456" i="6" s="1"/>
  <c r="C2457" i="6" s="1"/>
  <c r="C2458" i="6" s="1"/>
  <c r="C2459" i="6" s="1"/>
  <c r="C2460" i="6" s="1"/>
  <c r="C2461" i="6" s="1"/>
  <c r="C2462" i="6" s="1"/>
  <c r="C2463" i="6" s="1"/>
  <c r="C2464" i="6" s="1"/>
  <c r="C2465" i="6" s="1"/>
  <c r="C2466" i="6" s="1"/>
  <c r="C2467" i="6" s="1"/>
  <c r="C2468" i="6" s="1"/>
  <c r="C2469" i="6" s="1"/>
  <c r="C2470" i="6" s="1"/>
  <c r="C2471" i="6" s="1"/>
  <c r="C2472" i="6" s="1"/>
  <c r="C2473" i="6" s="1"/>
  <c r="C2474" i="6" s="1"/>
  <c r="C2475" i="6" s="1"/>
  <c r="C2476" i="6" s="1"/>
  <c r="C2477" i="6" s="1"/>
  <c r="C2478" i="6" s="1"/>
  <c r="C2479" i="6" s="1"/>
  <c r="C2480" i="6" s="1"/>
  <c r="C2481" i="6" s="1"/>
  <c r="C2482" i="6" s="1"/>
  <c r="C2483" i="6" s="1"/>
  <c r="C2484" i="6" s="1"/>
  <c r="C2485" i="6" s="1"/>
  <c r="C2486" i="6" s="1"/>
  <c r="C2487" i="6" s="1"/>
  <c r="C2488" i="6" s="1"/>
  <c r="C2489" i="6" s="1"/>
  <c r="C2490" i="6" s="1"/>
  <c r="C2491" i="6" s="1"/>
  <c r="C2492" i="6" s="1"/>
  <c r="C2493" i="6" s="1"/>
  <c r="C2494" i="6" s="1"/>
  <c r="C2495" i="6" s="1"/>
  <c r="C2496" i="6" s="1"/>
  <c r="C2497" i="6" s="1"/>
  <c r="C2498" i="6" s="1"/>
  <c r="C2499" i="6" s="1"/>
  <c r="C2500" i="6" s="1"/>
  <c r="C2501" i="6" s="1"/>
  <c r="C2502" i="6" s="1"/>
  <c r="C2503" i="6" s="1"/>
  <c r="C2504" i="6" s="1"/>
  <c r="C2505" i="6" s="1"/>
  <c r="C2506" i="6" s="1"/>
  <c r="C2507" i="6" s="1"/>
  <c r="C2508" i="6" s="1"/>
  <c r="C2509" i="6" s="1"/>
  <c r="C2510" i="6" s="1"/>
  <c r="C2511" i="6" s="1"/>
  <c r="C2512" i="6" s="1"/>
  <c r="C2513" i="6" s="1"/>
  <c r="C2514" i="6" s="1"/>
  <c r="C2515" i="6" s="1"/>
  <c r="C2516" i="6" s="1"/>
  <c r="C2517" i="6" s="1"/>
  <c r="C2518" i="6" s="1"/>
  <c r="C2519" i="6" s="1"/>
  <c r="C2520" i="6" s="1"/>
  <c r="C2521" i="6" s="1"/>
  <c r="C2522" i="6" s="1"/>
  <c r="C2523" i="6" s="1"/>
  <c r="C2524" i="6" s="1"/>
  <c r="C2525" i="6" s="1"/>
  <c r="C2526" i="6" s="1"/>
  <c r="C2527" i="6" s="1"/>
  <c r="C2528" i="6" s="1"/>
  <c r="C2529" i="6" s="1"/>
  <c r="C2530" i="6" s="1"/>
  <c r="C2531" i="6" s="1"/>
  <c r="C2532" i="6" s="1"/>
  <c r="C2533" i="6" s="1"/>
  <c r="C2534" i="6" s="1"/>
  <c r="C2535" i="6" s="1"/>
  <c r="C2536" i="6" s="1"/>
  <c r="C2537" i="6" s="1"/>
  <c r="C2538" i="6" s="1"/>
  <c r="C2539" i="6" s="1"/>
  <c r="C2540" i="6" s="1"/>
  <c r="C2541" i="6" s="1"/>
  <c r="C2542" i="6" s="1"/>
  <c r="C2543" i="6" s="1"/>
  <c r="C2544" i="6" s="1"/>
  <c r="C2545" i="6" s="1"/>
  <c r="C2546" i="6" s="1"/>
  <c r="C2547" i="6" s="1"/>
  <c r="C2548" i="6" s="1"/>
  <c r="C2549" i="6" s="1"/>
  <c r="C2550" i="6" s="1"/>
  <c r="C2551" i="6" s="1"/>
  <c r="C2552" i="6" s="1"/>
  <c r="C2553" i="6" s="1"/>
  <c r="C2554" i="6" s="1"/>
  <c r="C2555" i="6" s="1"/>
  <c r="C2556" i="6" s="1"/>
  <c r="C2557" i="6" s="1"/>
  <c r="C2558" i="6" s="1"/>
  <c r="C2559" i="6" s="1"/>
  <c r="C2560" i="6" s="1"/>
  <c r="C2561" i="6" s="1"/>
  <c r="C2562" i="6" s="1"/>
  <c r="C2563" i="6" s="1"/>
  <c r="C2564" i="6" s="1"/>
  <c r="C2565" i="6" s="1"/>
  <c r="C2566" i="6" s="1"/>
  <c r="C2567" i="6" s="1"/>
  <c r="C2568" i="6" s="1"/>
  <c r="C2569" i="6" s="1"/>
  <c r="C2570" i="6" s="1"/>
  <c r="C2571" i="6" s="1"/>
  <c r="C2572" i="6" s="1"/>
  <c r="C2573" i="6" s="1"/>
  <c r="C2574" i="6" s="1"/>
  <c r="C2575" i="6" s="1"/>
  <c r="C2576" i="6" s="1"/>
  <c r="C2577" i="6" s="1"/>
  <c r="C2578" i="6" s="1"/>
  <c r="C2579" i="6" s="1"/>
  <c r="C2580" i="6" s="1"/>
  <c r="C2581" i="6" s="1"/>
  <c r="C2582" i="6" s="1"/>
  <c r="C2583" i="6" s="1"/>
  <c r="C2584" i="6" s="1"/>
  <c r="C2585" i="6" s="1"/>
  <c r="C2586" i="6" s="1"/>
  <c r="C2587" i="6" s="1"/>
  <c r="C2588" i="6" s="1"/>
  <c r="C2589" i="6" s="1"/>
  <c r="C2590" i="6" s="1"/>
  <c r="C2591" i="6" s="1"/>
  <c r="C2592" i="6" s="1"/>
  <c r="C2593" i="6" s="1"/>
  <c r="C2594" i="6" s="1"/>
  <c r="C2595" i="6" s="1"/>
  <c r="C2596" i="6" s="1"/>
  <c r="C2597" i="6" s="1"/>
  <c r="C2598" i="6" s="1"/>
  <c r="C2599" i="6" s="1"/>
  <c r="C2600" i="6" s="1"/>
  <c r="C2601" i="6" s="1"/>
  <c r="C2602" i="6" s="1"/>
  <c r="C2603" i="6" s="1"/>
  <c r="C2604" i="6" s="1"/>
  <c r="C2605" i="6" s="1"/>
  <c r="C2606" i="6" s="1"/>
  <c r="C2607" i="6" s="1"/>
  <c r="C2608" i="6" s="1"/>
  <c r="C2609" i="6" s="1"/>
  <c r="C2610" i="6" s="1"/>
  <c r="C2611" i="6" s="1"/>
  <c r="C2612" i="6" s="1"/>
  <c r="C2613" i="6" s="1"/>
  <c r="C2614" i="6" s="1"/>
  <c r="C2615" i="6" s="1"/>
  <c r="C2616" i="6" s="1"/>
  <c r="C2617" i="6" s="1"/>
  <c r="C2618" i="6" s="1"/>
  <c r="C2619" i="6" s="1"/>
  <c r="C2620" i="6" s="1"/>
  <c r="C2621" i="6" s="1"/>
  <c r="C2622" i="6" s="1"/>
  <c r="C2623" i="6" s="1"/>
  <c r="C2624" i="6" s="1"/>
  <c r="C2625" i="6" s="1"/>
  <c r="C2626" i="6" s="1"/>
  <c r="C2627" i="6" s="1"/>
  <c r="C2628" i="6" s="1"/>
  <c r="C2629" i="6" s="1"/>
  <c r="C2630" i="6" s="1"/>
  <c r="C2631" i="6" s="1"/>
  <c r="C2632" i="6" s="1"/>
  <c r="C2633" i="6" s="1"/>
  <c r="C2634" i="6" s="1"/>
  <c r="C2635" i="6" s="1"/>
  <c r="C2636" i="6" s="1"/>
  <c r="C2637" i="6" s="1"/>
  <c r="C2638" i="6" s="1"/>
  <c r="C2639" i="6" s="1"/>
  <c r="C2640" i="6" s="1"/>
  <c r="C2641" i="6" s="1"/>
  <c r="C2642" i="6" s="1"/>
  <c r="C2643" i="6" s="1"/>
  <c r="C2644" i="6" s="1"/>
  <c r="C2645" i="6" s="1"/>
  <c r="C2646" i="6" s="1"/>
  <c r="C2647" i="6" s="1"/>
  <c r="C2648" i="6" s="1"/>
  <c r="C2649" i="6" s="1"/>
  <c r="C2650" i="6" s="1"/>
  <c r="C2651" i="6" s="1"/>
  <c r="C2652" i="6" s="1"/>
  <c r="C2653" i="6" s="1"/>
  <c r="C2654" i="6" s="1"/>
  <c r="C2655" i="6" s="1"/>
  <c r="C2656" i="6" s="1"/>
  <c r="C2657" i="6" s="1"/>
  <c r="C2658" i="6" s="1"/>
  <c r="C2659" i="6" s="1"/>
  <c r="C2660" i="6" s="1"/>
  <c r="C2661" i="6" s="1"/>
  <c r="C2662" i="6" s="1"/>
  <c r="C2663" i="6" s="1"/>
  <c r="C2664" i="6" s="1"/>
  <c r="C2665" i="6" s="1"/>
  <c r="C2666" i="6" s="1"/>
  <c r="C2667" i="6" s="1"/>
  <c r="C2668" i="6" s="1"/>
  <c r="C2669" i="6" s="1"/>
  <c r="C2670" i="6" s="1"/>
  <c r="C2671" i="6" s="1"/>
  <c r="C2672" i="6" s="1"/>
  <c r="C2673" i="6" s="1"/>
  <c r="C2674" i="6" s="1"/>
  <c r="C2675" i="6" s="1"/>
  <c r="C2676" i="6" s="1"/>
  <c r="C2677" i="6" s="1"/>
  <c r="C2678" i="6" s="1"/>
  <c r="C2679" i="6" s="1"/>
  <c r="C2680" i="6" s="1"/>
  <c r="C2681" i="6" s="1"/>
  <c r="C2682" i="6" s="1"/>
  <c r="C2683" i="6" s="1"/>
  <c r="C2684" i="6" s="1"/>
  <c r="C2685" i="6" s="1"/>
  <c r="C2686" i="6" s="1"/>
  <c r="C2687" i="6" s="1"/>
  <c r="C2688" i="6" s="1"/>
  <c r="C2689" i="6" s="1"/>
  <c r="C2690" i="6" s="1"/>
  <c r="C2691" i="6" s="1"/>
  <c r="C2692" i="6" s="1"/>
  <c r="C2693" i="6" s="1"/>
  <c r="C2694" i="6" s="1"/>
  <c r="C2695" i="6" s="1"/>
  <c r="C2696" i="6" s="1"/>
  <c r="C2697" i="6" s="1"/>
  <c r="C2698" i="6" s="1"/>
  <c r="C2699" i="6" s="1"/>
  <c r="C2700" i="6" s="1"/>
  <c r="C2701" i="6" s="1"/>
  <c r="C2702" i="6" s="1"/>
  <c r="C2703" i="6" s="1"/>
  <c r="C2704" i="6" s="1"/>
  <c r="C2705" i="6" s="1"/>
  <c r="C2706" i="6" s="1"/>
  <c r="C2707" i="6" s="1"/>
  <c r="C2708" i="6" s="1"/>
  <c r="C2709" i="6" s="1"/>
  <c r="C2710" i="6" s="1"/>
  <c r="C2711" i="6" s="1"/>
  <c r="C2712" i="6" s="1"/>
  <c r="C2713" i="6" s="1"/>
  <c r="C2714" i="6" s="1"/>
  <c r="C2715" i="6" s="1"/>
  <c r="C2716" i="6" s="1"/>
  <c r="C2717" i="6" s="1"/>
  <c r="C2718" i="6" s="1"/>
  <c r="C2719" i="6" s="1"/>
  <c r="C2720" i="6" s="1"/>
  <c r="C2721" i="6" s="1"/>
  <c r="C2722" i="6" s="1"/>
  <c r="C2723" i="6" s="1"/>
  <c r="C2724" i="6" s="1"/>
  <c r="C2725" i="6" s="1"/>
  <c r="C2726" i="6" s="1"/>
  <c r="C2727" i="6" s="1"/>
  <c r="C2728" i="6" s="1"/>
  <c r="C2729" i="6" s="1"/>
  <c r="C2730" i="6" s="1"/>
  <c r="C2731" i="6" s="1"/>
  <c r="C2732" i="6" s="1"/>
  <c r="C2733" i="6" s="1"/>
  <c r="C2734" i="6" s="1"/>
  <c r="C2735" i="6" s="1"/>
  <c r="C2736" i="6" s="1"/>
  <c r="C2737" i="6" s="1"/>
  <c r="C2738" i="6" s="1"/>
  <c r="C2739" i="6" s="1"/>
  <c r="C2740" i="6" s="1"/>
  <c r="C2741" i="6" s="1"/>
  <c r="C2742" i="6" s="1"/>
  <c r="C2743" i="6" s="1"/>
  <c r="C2744" i="6" s="1"/>
  <c r="C2745" i="6" s="1"/>
  <c r="C2746" i="6" s="1"/>
  <c r="C2747" i="6" s="1"/>
  <c r="C2748" i="6" s="1"/>
  <c r="C2749" i="6" s="1"/>
  <c r="C2750" i="6" s="1"/>
  <c r="C2751" i="6" s="1"/>
  <c r="C2752" i="6" s="1"/>
  <c r="C2753" i="6" s="1"/>
  <c r="C2754" i="6" s="1"/>
  <c r="C2755" i="6" s="1"/>
  <c r="C2756" i="6" s="1"/>
  <c r="C2757" i="6" s="1"/>
  <c r="C2758" i="6" s="1"/>
  <c r="C2759" i="6" s="1"/>
  <c r="C2760" i="6" s="1"/>
  <c r="C2761" i="6" s="1"/>
  <c r="C2762" i="6" s="1"/>
  <c r="C2763" i="6" s="1"/>
  <c r="C2764" i="6" s="1"/>
  <c r="C2765" i="6" s="1"/>
  <c r="C2766" i="6" s="1"/>
  <c r="C2767" i="6" s="1"/>
  <c r="C2768" i="6" s="1"/>
  <c r="C2769" i="6" s="1"/>
  <c r="C2770" i="6" s="1"/>
  <c r="C2771" i="6" s="1"/>
  <c r="C2772" i="6" s="1"/>
  <c r="C2773" i="6" s="1"/>
  <c r="C2774" i="6" s="1"/>
  <c r="C2775" i="6" s="1"/>
  <c r="C2776" i="6" s="1"/>
  <c r="C2777" i="6" s="1"/>
  <c r="C2778" i="6" s="1"/>
  <c r="C2779" i="6" s="1"/>
  <c r="C2780" i="6" s="1"/>
  <c r="C2781" i="6" s="1"/>
  <c r="C2782" i="6" s="1"/>
  <c r="C2783" i="6" s="1"/>
  <c r="C2784" i="6" s="1"/>
  <c r="C2785" i="6" s="1"/>
  <c r="C2786" i="6" s="1"/>
  <c r="C2787" i="6" s="1"/>
  <c r="C2788" i="6" s="1"/>
  <c r="C2789" i="6" s="1"/>
  <c r="C2790" i="6" s="1"/>
  <c r="C2791" i="6" s="1"/>
  <c r="C2792" i="6" s="1"/>
  <c r="C2793" i="6" s="1"/>
  <c r="C2794" i="6" s="1"/>
  <c r="C2795" i="6" s="1"/>
  <c r="C2796" i="6" s="1"/>
  <c r="C2797" i="6" s="1"/>
  <c r="C2798" i="6" s="1"/>
  <c r="C2799" i="6" s="1"/>
  <c r="C2800" i="6" s="1"/>
  <c r="C2801" i="6" s="1"/>
  <c r="C2802" i="6" s="1"/>
  <c r="C2803" i="6" s="1"/>
  <c r="C2804" i="6" s="1"/>
  <c r="C2805" i="6" s="1"/>
  <c r="C2806" i="6" s="1"/>
  <c r="C2807" i="6" s="1"/>
  <c r="C2808" i="6" s="1"/>
  <c r="C2809" i="6" s="1"/>
  <c r="C2810" i="6" s="1"/>
  <c r="C2811" i="6" s="1"/>
  <c r="C2812" i="6" s="1"/>
  <c r="C2813" i="6" s="1"/>
  <c r="C2814" i="6" s="1"/>
  <c r="C2815" i="6" s="1"/>
  <c r="C2816" i="6" s="1"/>
  <c r="C2817" i="6" s="1"/>
  <c r="C2818" i="6" s="1"/>
  <c r="C2819" i="6" s="1"/>
  <c r="C2820" i="6" s="1"/>
  <c r="C2821" i="6" s="1"/>
  <c r="C2822" i="6" s="1"/>
  <c r="C2823" i="6" s="1"/>
  <c r="C2824" i="6" s="1"/>
  <c r="C2825" i="6" s="1"/>
  <c r="C2826" i="6" s="1"/>
  <c r="C2827" i="6" s="1"/>
  <c r="C2828" i="6" s="1"/>
  <c r="C2829" i="6" s="1"/>
  <c r="C2830" i="6" s="1"/>
  <c r="C2831" i="6" s="1"/>
  <c r="C2832" i="6" s="1"/>
  <c r="C2833" i="6" s="1"/>
  <c r="C2834" i="6" s="1"/>
  <c r="C2835" i="6" s="1"/>
  <c r="C2836" i="6" s="1"/>
  <c r="C2837" i="6" s="1"/>
  <c r="C2838" i="6" s="1"/>
  <c r="C2839" i="6" s="1"/>
  <c r="C2840" i="6" s="1"/>
  <c r="C2841" i="6" s="1"/>
  <c r="C2842" i="6" s="1"/>
  <c r="C2843" i="6" s="1"/>
  <c r="C2844" i="6" s="1"/>
  <c r="C2845" i="6" s="1"/>
  <c r="C2846" i="6" s="1"/>
  <c r="C2847" i="6" s="1"/>
  <c r="C2848" i="6" s="1"/>
  <c r="C2849" i="6" s="1"/>
  <c r="C2850" i="6" s="1"/>
  <c r="C2851" i="6" s="1"/>
  <c r="C2852" i="6" s="1"/>
  <c r="C2853" i="6" s="1"/>
  <c r="C2854" i="6" s="1"/>
  <c r="C2855" i="6" s="1"/>
  <c r="C2856" i="6" s="1"/>
  <c r="C2857" i="6" s="1"/>
  <c r="C2858" i="6" s="1"/>
  <c r="C2859" i="6" s="1"/>
  <c r="C2860" i="6" s="1"/>
  <c r="C2861" i="6" s="1"/>
  <c r="C2862" i="6" s="1"/>
  <c r="C2863" i="6" s="1"/>
  <c r="C2864" i="6" s="1"/>
  <c r="C2865" i="6" s="1"/>
  <c r="C2866" i="6" s="1"/>
  <c r="C2867" i="6" s="1"/>
  <c r="C2868" i="6" s="1"/>
  <c r="C2869" i="6" s="1"/>
  <c r="C2870" i="6" s="1"/>
  <c r="C2871" i="6" s="1"/>
  <c r="C2872" i="6" s="1"/>
  <c r="C2873" i="6" s="1"/>
  <c r="C2874" i="6" s="1"/>
  <c r="C2875" i="6" s="1"/>
  <c r="C2876" i="6" s="1"/>
  <c r="C2877" i="6" s="1"/>
  <c r="C2878" i="6" s="1"/>
  <c r="C2879" i="6" s="1"/>
  <c r="C2880" i="6" s="1"/>
  <c r="C2881" i="6" s="1"/>
  <c r="C2882" i="6" s="1"/>
  <c r="C2883" i="6" s="1"/>
  <c r="C2884" i="6" s="1"/>
  <c r="C2885" i="6" s="1"/>
  <c r="C2886" i="6" s="1"/>
  <c r="C2887" i="6" s="1"/>
  <c r="C2888" i="6" s="1"/>
  <c r="C2889" i="6" s="1"/>
  <c r="C2890" i="6" s="1"/>
  <c r="C2891" i="6" s="1"/>
  <c r="C2892" i="6" s="1"/>
  <c r="C2893" i="6" s="1"/>
  <c r="C2894" i="6" s="1"/>
  <c r="C2895" i="6" s="1"/>
  <c r="C2896" i="6" s="1"/>
  <c r="C2897" i="6" s="1"/>
  <c r="C2898" i="6" s="1"/>
  <c r="C2899" i="6" s="1"/>
  <c r="C2900" i="6" s="1"/>
  <c r="C2901" i="6" s="1"/>
  <c r="C2902" i="6" s="1"/>
  <c r="C2903" i="6" s="1"/>
  <c r="C2904" i="6" s="1"/>
  <c r="C2905" i="6" s="1"/>
  <c r="C2906" i="6" s="1"/>
  <c r="C2907" i="6" s="1"/>
  <c r="C2908" i="6" s="1"/>
  <c r="C2909" i="6" s="1"/>
  <c r="C2910" i="6" s="1"/>
  <c r="C2911" i="6" s="1"/>
  <c r="C2912" i="6" s="1"/>
  <c r="C2913" i="6" s="1"/>
  <c r="C2914" i="6" s="1"/>
  <c r="C2915" i="6" s="1"/>
  <c r="C2916" i="6" s="1"/>
  <c r="C2917" i="6" s="1"/>
  <c r="C2918" i="6" s="1"/>
  <c r="C2919" i="6" s="1"/>
  <c r="C2920" i="6" s="1"/>
  <c r="C2921" i="6" s="1"/>
  <c r="C2922" i="6" s="1"/>
  <c r="C2923" i="6" s="1"/>
  <c r="C2924" i="6" s="1"/>
  <c r="C2925" i="6" s="1"/>
  <c r="C2926" i="6" s="1"/>
  <c r="C2927" i="6" s="1"/>
  <c r="C2928" i="6" s="1"/>
  <c r="C2929" i="6" s="1"/>
  <c r="C2930" i="6" s="1"/>
  <c r="C2931" i="6" s="1"/>
  <c r="C2932" i="6" s="1"/>
  <c r="C2933" i="6" s="1"/>
  <c r="C2934" i="6" s="1"/>
  <c r="C2935" i="6" s="1"/>
  <c r="C2936" i="6" s="1"/>
  <c r="C2937" i="6" s="1"/>
  <c r="C2938" i="6" s="1"/>
  <c r="C2939" i="6" s="1"/>
  <c r="C2940" i="6" s="1"/>
  <c r="C2941" i="6" s="1"/>
  <c r="C2942" i="6" s="1"/>
  <c r="C2943" i="6" s="1"/>
  <c r="C2944" i="6" s="1"/>
  <c r="C2945" i="6" s="1"/>
  <c r="C2946" i="6" s="1"/>
  <c r="C2947" i="6" s="1"/>
  <c r="C2948" i="6" s="1"/>
  <c r="C2949" i="6" s="1"/>
  <c r="C2950" i="6" s="1"/>
  <c r="C2951" i="6" s="1"/>
  <c r="C2952" i="6" s="1"/>
  <c r="C2953" i="6" s="1"/>
  <c r="C2954" i="6" s="1"/>
  <c r="C2955" i="6" s="1"/>
  <c r="C2956" i="6" s="1"/>
  <c r="C2957" i="6" s="1"/>
  <c r="C2958" i="6" s="1"/>
  <c r="C2959" i="6" s="1"/>
  <c r="C2960" i="6" s="1"/>
  <c r="C2961" i="6" s="1"/>
  <c r="C2962" i="6" s="1"/>
  <c r="C2963" i="6" s="1"/>
  <c r="C2964" i="6" s="1"/>
  <c r="C2965" i="6" s="1"/>
  <c r="C2966" i="6" s="1"/>
  <c r="C2967" i="6" s="1"/>
  <c r="C2968" i="6" s="1"/>
  <c r="C2969" i="6" s="1"/>
  <c r="C2970" i="6" s="1"/>
  <c r="C2971" i="6" s="1"/>
  <c r="C2972" i="6" s="1"/>
  <c r="C2973" i="6" s="1"/>
  <c r="C2974" i="6" s="1"/>
  <c r="C2975" i="6" s="1"/>
  <c r="C2976" i="6" s="1"/>
  <c r="C2977" i="6" s="1"/>
  <c r="C2978" i="6" s="1"/>
  <c r="C2979" i="6" s="1"/>
  <c r="C2980" i="6" s="1"/>
  <c r="C2981" i="6" s="1"/>
  <c r="C2982" i="6" s="1"/>
  <c r="C2983" i="6" s="1"/>
  <c r="C2984" i="6" s="1"/>
  <c r="C2985" i="6" s="1"/>
  <c r="C2986" i="6" s="1"/>
  <c r="C2987" i="6" s="1"/>
  <c r="C2988" i="6" s="1"/>
  <c r="C2989" i="6" s="1"/>
  <c r="C2990" i="6" s="1"/>
  <c r="C2991" i="6" s="1"/>
  <c r="C2992" i="6" s="1"/>
  <c r="C2993" i="6" s="1"/>
  <c r="C2994" i="6" s="1"/>
  <c r="C2995" i="6" s="1"/>
  <c r="C2996" i="6" s="1"/>
  <c r="C2997" i="6" s="1"/>
  <c r="C2998" i="6" s="1"/>
  <c r="C2999" i="6" s="1"/>
  <c r="C3000" i="6" s="1"/>
  <c r="C3001" i="6" s="1"/>
  <c r="C3002" i="6" s="1"/>
  <c r="C3003" i="6" s="1"/>
  <c r="C3004" i="6" s="1"/>
  <c r="C3005" i="6" s="1"/>
  <c r="C3006" i="6" s="1"/>
  <c r="C3007" i="6" s="1"/>
  <c r="C3008" i="6" s="1"/>
  <c r="C3009" i="6" s="1"/>
  <c r="C3010" i="6" s="1"/>
  <c r="C3011" i="6" s="1"/>
  <c r="C3012" i="6" s="1"/>
  <c r="C3013" i="6" s="1"/>
  <c r="C3014" i="6" s="1"/>
  <c r="C3015" i="6" s="1"/>
  <c r="C3016" i="6" s="1"/>
  <c r="C3017" i="6" s="1"/>
  <c r="C3018" i="6" s="1"/>
  <c r="C3019" i="6" s="1"/>
  <c r="C3020" i="6" s="1"/>
  <c r="C3021" i="6" s="1"/>
  <c r="C3022" i="6" s="1"/>
  <c r="C3023" i="6" s="1"/>
  <c r="C3024" i="6" s="1"/>
  <c r="C3025" i="6" s="1"/>
  <c r="C3026" i="6" s="1"/>
  <c r="C3027" i="6" s="1"/>
  <c r="C3028" i="6" s="1"/>
  <c r="C3029" i="6" s="1"/>
  <c r="C3030" i="6" s="1"/>
  <c r="C3031" i="6" s="1"/>
  <c r="C3032" i="6" s="1"/>
  <c r="C3033" i="6" s="1"/>
  <c r="C3034" i="6" s="1"/>
  <c r="C3035" i="6" s="1"/>
  <c r="C3036" i="6" s="1"/>
  <c r="C3037" i="6" s="1"/>
  <c r="C3038" i="6" s="1"/>
  <c r="C3039" i="6" s="1"/>
  <c r="C3040" i="6" s="1"/>
  <c r="C3041" i="6" s="1"/>
  <c r="C3042" i="6" s="1"/>
  <c r="C3043" i="6" s="1"/>
  <c r="C3044" i="6" s="1"/>
  <c r="C3045" i="6" s="1"/>
  <c r="C3046" i="6" s="1"/>
  <c r="C3047" i="6" s="1"/>
  <c r="C3048" i="6" s="1"/>
  <c r="C3049" i="6" s="1"/>
  <c r="C3050" i="6" s="1"/>
  <c r="C3051" i="6" s="1"/>
  <c r="C3052" i="6" s="1"/>
  <c r="C3053" i="6" s="1"/>
  <c r="C3054" i="6" s="1"/>
  <c r="C3055" i="6" s="1"/>
  <c r="C3056" i="6" s="1"/>
  <c r="C3057" i="6" s="1"/>
  <c r="C3058" i="6" s="1"/>
  <c r="C3059" i="6" s="1"/>
  <c r="C3060" i="6" s="1"/>
  <c r="C3061" i="6" s="1"/>
  <c r="C3062" i="6" s="1"/>
  <c r="C3063" i="6" s="1"/>
  <c r="C3064" i="6" s="1"/>
  <c r="C3065" i="6" s="1"/>
  <c r="C3066" i="6" s="1"/>
  <c r="C3067" i="6" s="1"/>
  <c r="C3068" i="6" s="1"/>
  <c r="C3069" i="6" s="1"/>
  <c r="C3070" i="6" s="1"/>
  <c r="C3071" i="6" s="1"/>
  <c r="C3072" i="6" s="1"/>
  <c r="C3073" i="6" s="1"/>
  <c r="C3074" i="6" s="1"/>
  <c r="C3075" i="6" s="1"/>
  <c r="C3076" i="6" s="1"/>
  <c r="C3077" i="6" s="1"/>
  <c r="C3078" i="6" s="1"/>
  <c r="C3079" i="6" s="1"/>
  <c r="C3080" i="6" s="1"/>
  <c r="C3081" i="6" s="1"/>
  <c r="C3082" i="6" s="1"/>
  <c r="C3083" i="6" s="1"/>
  <c r="C3084" i="6" s="1"/>
  <c r="C3085" i="6" s="1"/>
  <c r="C3086" i="6" s="1"/>
  <c r="C3087" i="6" s="1"/>
  <c r="C3088" i="6" s="1"/>
  <c r="C3089" i="6" s="1"/>
  <c r="C3090" i="6" s="1"/>
  <c r="C3091" i="6" s="1"/>
  <c r="C3092" i="6" s="1"/>
  <c r="C3093" i="6" s="1"/>
  <c r="C3094" i="6" s="1"/>
  <c r="C3095" i="6" s="1"/>
  <c r="C3096" i="6" s="1"/>
  <c r="C3097" i="6" s="1"/>
  <c r="C3098" i="6" s="1"/>
  <c r="C3099" i="6" s="1"/>
  <c r="C3100" i="6" s="1"/>
  <c r="C3101" i="6" s="1"/>
  <c r="C3102" i="6" s="1"/>
  <c r="C3103" i="6" s="1"/>
  <c r="C3104" i="6" s="1"/>
  <c r="C3105" i="6" s="1"/>
  <c r="C3106" i="6" s="1"/>
  <c r="C3107" i="6" s="1"/>
  <c r="C3108" i="6" s="1"/>
  <c r="C3109" i="6" s="1"/>
  <c r="C3110" i="6" s="1"/>
  <c r="C3111" i="6" s="1"/>
  <c r="C3112" i="6" s="1"/>
  <c r="C3113" i="6" s="1"/>
  <c r="C3114" i="6" s="1"/>
  <c r="C3115" i="6" s="1"/>
  <c r="C3116" i="6" s="1"/>
  <c r="C3117" i="6" s="1"/>
  <c r="C3118" i="6" s="1"/>
  <c r="C3119" i="6" s="1"/>
  <c r="C3120" i="6" s="1"/>
  <c r="C3121" i="6" s="1"/>
  <c r="C3122" i="6" s="1"/>
  <c r="C3123" i="6" s="1"/>
  <c r="C3124" i="6" s="1"/>
  <c r="C3125" i="6" s="1"/>
  <c r="C3126" i="6" s="1"/>
  <c r="C3127" i="6" s="1"/>
  <c r="C3128" i="6" s="1"/>
  <c r="C3129" i="6" s="1"/>
  <c r="C3130" i="6" s="1"/>
  <c r="C3131" i="6" s="1"/>
  <c r="C3132" i="6" s="1"/>
  <c r="C3133" i="6" s="1"/>
  <c r="C3134" i="6" s="1"/>
  <c r="C3135" i="6" s="1"/>
  <c r="C3136" i="6" s="1"/>
  <c r="C3137" i="6" s="1"/>
  <c r="C3138" i="6" s="1"/>
  <c r="C3139" i="6" s="1"/>
  <c r="C3140" i="6" s="1"/>
  <c r="C3141" i="6" s="1"/>
  <c r="C3142" i="6" s="1"/>
  <c r="C3143" i="6" s="1"/>
  <c r="C3144" i="6" s="1"/>
  <c r="C3145" i="6" s="1"/>
  <c r="C3146" i="6" s="1"/>
  <c r="C3147" i="6" s="1"/>
  <c r="C3148" i="6" s="1"/>
  <c r="C3149" i="6" s="1"/>
  <c r="C3150" i="6" s="1"/>
  <c r="C3151" i="6" s="1"/>
  <c r="C3152" i="6" s="1"/>
  <c r="C3153" i="6" s="1"/>
  <c r="C3154" i="6" s="1"/>
  <c r="C3155" i="6" s="1"/>
  <c r="C3156" i="6" s="1"/>
  <c r="C3157" i="6" s="1"/>
  <c r="C3158" i="6" s="1"/>
  <c r="C3159" i="6" s="1"/>
  <c r="C3160" i="6" s="1"/>
  <c r="C3161" i="6" s="1"/>
  <c r="C3162" i="6" s="1"/>
  <c r="C3163" i="6" s="1"/>
  <c r="C3164" i="6" s="1"/>
  <c r="C3165" i="6" s="1"/>
  <c r="C3166" i="6" s="1"/>
  <c r="C3167" i="6" s="1"/>
  <c r="C3168" i="6" s="1"/>
  <c r="C3169" i="6" s="1"/>
  <c r="C3170" i="6" s="1"/>
  <c r="C3171" i="6" s="1"/>
  <c r="C3172" i="6" s="1"/>
  <c r="C3173" i="6" s="1"/>
  <c r="C3174" i="6" s="1"/>
  <c r="C3175" i="6" s="1"/>
  <c r="C3176" i="6" s="1"/>
  <c r="C3177" i="6" s="1"/>
  <c r="C3178" i="6" s="1"/>
  <c r="C3179" i="6" s="1"/>
  <c r="C3180" i="6" s="1"/>
  <c r="C3181" i="6" s="1"/>
  <c r="C3182" i="6" s="1"/>
  <c r="C3183" i="6" s="1"/>
  <c r="C3184" i="6" s="1"/>
  <c r="C3185" i="6" s="1"/>
  <c r="C3186" i="6" s="1"/>
  <c r="C3187" i="6" s="1"/>
  <c r="C3188" i="6" s="1"/>
  <c r="C3189" i="6" s="1"/>
  <c r="C3190" i="6" s="1"/>
  <c r="C3191" i="6" s="1"/>
  <c r="C3192" i="6" s="1"/>
  <c r="C3193" i="6" s="1"/>
  <c r="C3194" i="6" s="1"/>
  <c r="C3195" i="6" s="1"/>
  <c r="C3196" i="6" s="1"/>
  <c r="C3197" i="6" s="1"/>
  <c r="C3198" i="6" s="1"/>
  <c r="C3199" i="6" s="1"/>
  <c r="C3200" i="6" s="1"/>
  <c r="C3201" i="6" s="1"/>
  <c r="C3202" i="6" s="1"/>
  <c r="C3203" i="6" s="1"/>
  <c r="C3204" i="6" s="1"/>
  <c r="C3205" i="6" s="1"/>
  <c r="C3206" i="6" s="1"/>
  <c r="C3207" i="6" s="1"/>
  <c r="C3208" i="6" s="1"/>
  <c r="C3209" i="6" s="1"/>
  <c r="C3210" i="6" s="1"/>
  <c r="C3211" i="6" s="1"/>
  <c r="C3212" i="6" s="1"/>
  <c r="C3213" i="6" s="1"/>
  <c r="C3214" i="6" s="1"/>
  <c r="C3215" i="6" s="1"/>
  <c r="C3216" i="6" s="1"/>
  <c r="C3217" i="6" s="1"/>
  <c r="C3218" i="6" s="1"/>
  <c r="C3219" i="6" s="1"/>
  <c r="C3220" i="6" s="1"/>
  <c r="C3221" i="6" s="1"/>
  <c r="C3222" i="6" s="1"/>
  <c r="C3223" i="6" s="1"/>
  <c r="C3224" i="6" s="1"/>
  <c r="C3225" i="6" s="1"/>
  <c r="C3226" i="6" s="1"/>
  <c r="C3227" i="6" s="1"/>
  <c r="C3228" i="6" s="1"/>
  <c r="C3229" i="6" s="1"/>
  <c r="C3230" i="6" s="1"/>
  <c r="C3231" i="6" s="1"/>
  <c r="C3232" i="6" s="1"/>
  <c r="C3233" i="6" s="1"/>
  <c r="C3234" i="6" s="1"/>
  <c r="C3235" i="6" s="1"/>
  <c r="C3236" i="6" s="1"/>
  <c r="C3237" i="6" s="1"/>
  <c r="C3238" i="6" s="1"/>
  <c r="C3239" i="6" s="1"/>
  <c r="C3240" i="6" s="1"/>
  <c r="C3241" i="6" s="1"/>
  <c r="C3242" i="6" s="1"/>
  <c r="C3243" i="6" s="1"/>
  <c r="C3244" i="6" s="1"/>
  <c r="C3245" i="6" s="1"/>
  <c r="C3246" i="6" s="1"/>
  <c r="C3247" i="6" s="1"/>
  <c r="C3248" i="6" s="1"/>
  <c r="C3249" i="6" s="1"/>
  <c r="C3250" i="6" s="1"/>
  <c r="C3251" i="6" s="1"/>
  <c r="C3252" i="6" s="1"/>
  <c r="C3253" i="6" s="1"/>
  <c r="C3254" i="6" s="1"/>
  <c r="C3255" i="6" s="1"/>
  <c r="C3256" i="6" s="1"/>
  <c r="C3257" i="6" s="1"/>
  <c r="C3258" i="6" s="1"/>
  <c r="C3259" i="6" s="1"/>
  <c r="C3260" i="6" s="1"/>
  <c r="C3261" i="6" s="1"/>
  <c r="C3262" i="6" s="1"/>
  <c r="C3263" i="6" s="1"/>
  <c r="C3264" i="6" s="1"/>
  <c r="C3265" i="6" s="1"/>
  <c r="C3266" i="6" s="1"/>
  <c r="C3267" i="6" s="1"/>
  <c r="C3268" i="6" s="1"/>
  <c r="C3269" i="6" s="1"/>
  <c r="C3270" i="6" s="1"/>
  <c r="C3271" i="6" s="1"/>
  <c r="C3272" i="6" s="1"/>
  <c r="C3273" i="6" s="1"/>
  <c r="C3274" i="6" s="1"/>
  <c r="C3275" i="6" s="1"/>
  <c r="C3276" i="6" s="1"/>
  <c r="C3277" i="6" s="1"/>
  <c r="C3278" i="6" s="1"/>
  <c r="C3279" i="6" s="1"/>
  <c r="C3280" i="6" s="1"/>
  <c r="C3281" i="6" s="1"/>
  <c r="C3282" i="6" s="1"/>
  <c r="C3283" i="6" s="1"/>
  <c r="C3284" i="6" s="1"/>
  <c r="C3285" i="6" s="1"/>
  <c r="C3286" i="6" s="1"/>
  <c r="C3287" i="6" s="1"/>
  <c r="C3288" i="6" s="1"/>
  <c r="C3289" i="6" s="1"/>
  <c r="C3290" i="6" s="1"/>
  <c r="C3291" i="6" s="1"/>
  <c r="C3292" i="6" s="1"/>
  <c r="C3293" i="6" s="1"/>
  <c r="C3294" i="6" s="1"/>
  <c r="C3295" i="6" s="1"/>
  <c r="C3296" i="6" s="1"/>
  <c r="C3297" i="6" s="1"/>
  <c r="C3298" i="6" s="1"/>
  <c r="C3299" i="6" s="1"/>
  <c r="C3300" i="6" s="1"/>
  <c r="C3301" i="6" s="1"/>
  <c r="C3302" i="6" s="1"/>
  <c r="C3303" i="6" s="1"/>
  <c r="C3304" i="6" s="1"/>
  <c r="C3305" i="6" s="1"/>
  <c r="C3306" i="6" s="1"/>
  <c r="C3307" i="6" s="1"/>
  <c r="C3308" i="6" s="1"/>
  <c r="C3309" i="6" s="1"/>
  <c r="C3310" i="6" s="1"/>
  <c r="C3311" i="6" s="1"/>
  <c r="C3312" i="6" s="1"/>
  <c r="C3313" i="6" s="1"/>
  <c r="C3314" i="6" s="1"/>
  <c r="C3315" i="6" s="1"/>
  <c r="C3316" i="6" s="1"/>
  <c r="C3317" i="6" s="1"/>
  <c r="C3318" i="6" s="1"/>
  <c r="C3319" i="6" s="1"/>
  <c r="C3320" i="6" s="1"/>
  <c r="C3321" i="6" s="1"/>
  <c r="C3322" i="6" s="1"/>
  <c r="C3323" i="6" s="1"/>
  <c r="C3324" i="6" s="1"/>
  <c r="C3325" i="6" s="1"/>
  <c r="C3326" i="6" s="1"/>
  <c r="C3327" i="6" s="1"/>
  <c r="C3328" i="6" s="1"/>
  <c r="C3329" i="6" s="1"/>
  <c r="C3330" i="6" s="1"/>
  <c r="C3331" i="6" s="1"/>
  <c r="C3332" i="6" s="1"/>
  <c r="C3333" i="6" s="1"/>
  <c r="C3334" i="6" s="1"/>
  <c r="C3335" i="6" s="1"/>
  <c r="C3336" i="6" s="1"/>
  <c r="C3337" i="6" s="1"/>
  <c r="C3338" i="6" s="1"/>
  <c r="C3339" i="6" s="1"/>
  <c r="C3340" i="6" s="1"/>
  <c r="C3341" i="6" s="1"/>
  <c r="C3342" i="6" s="1"/>
  <c r="C3343" i="6" s="1"/>
  <c r="C3344" i="6" s="1"/>
  <c r="C3345" i="6" s="1"/>
  <c r="C3346" i="6" s="1"/>
  <c r="C3347" i="6" s="1"/>
  <c r="C3348" i="6" s="1"/>
  <c r="C3349" i="6" s="1"/>
  <c r="C3350" i="6" s="1"/>
  <c r="C3351" i="6" s="1"/>
  <c r="C3352" i="6" s="1"/>
  <c r="C3353" i="6" s="1"/>
  <c r="C3354" i="6" s="1"/>
  <c r="C3355" i="6" s="1"/>
  <c r="C3356" i="6" s="1"/>
  <c r="C3357" i="6" s="1"/>
  <c r="C3358" i="6" s="1"/>
  <c r="C3359" i="6" s="1"/>
  <c r="C3360" i="6" s="1"/>
  <c r="C3361" i="6" s="1"/>
  <c r="C3362" i="6" s="1"/>
  <c r="C3363" i="6" s="1"/>
  <c r="C3364" i="6" s="1"/>
  <c r="C3365" i="6" s="1"/>
  <c r="C3366" i="6" s="1"/>
  <c r="C3367" i="6" s="1"/>
  <c r="C3368" i="6" s="1"/>
  <c r="C3369" i="6" s="1"/>
  <c r="C3370" i="6" s="1"/>
  <c r="C3371" i="6" s="1"/>
  <c r="C3372" i="6" s="1"/>
  <c r="C3373" i="6" s="1"/>
  <c r="C3374" i="6" s="1"/>
  <c r="C3375" i="6" s="1"/>
  <c r="C3376" i="6" s="1"/>
  <c r="C3377" i="6" s="1"/>
  <c r="C3378" i="6" s="1"/>
  <c r="C3379" i="6" s="1"/>
  <c r="C3380" i="6" s="1"/>
  <c r="C3381" i="6" s="1"/>
  <c r="C3382" i="6" s="1"/>
  <c r="C3383" i="6" s="1"/>
  <c r="C3384" i="6" s="1"/>
  <c r="C3385" i="6" s="1"/>
  <c r="C3386" i="6" s="1"/>
  <c r="C3387" i="6" s="1"/>
  <c r="C3388" i="6" s="1"/>
  <c r="C3389" i="6" s="1"/>
  <c r="C3390" i="6" s="1"/>
  <c r="C3391" i="6" s="1"/>
  <c r="C3392" i="6" s="1"/>
  <c r="C3393" i="6" s="1"/>
  <c r="C3394" i="6" s="1"/>
  <c r="C3395" i="6" s="1"/>
  <c r="C3396" i="6" s="1"/>
  <c r="C3397" i="6" s="1"/>
  <c r="C3398" i="6" s="1"/>
  <c r="C3399" i="6" s="1"/>
  <c r="C3400" i="6" s="1"/>
  <c r="C3401" i="6" s="1"/>
  <c r="C3402" i="6" s="1"/>
  <c r="C3403" i="6" s="1"/>
  <c r="C3404" i="6" s="1"/>
  <c r="C3405" i="6" s="1"/>
  <c r="C3406" i="6" s="1"/>
  <c r="C3407" i="6" s="1"/>
  <c r="C3408" i="6" s="1"/>
  <c r="C3409" i="6" s="1"/>
  <c r="C3410" i="6" s="1"/>
  <c r="C3411" i="6" s="1"/>
  <c r="C3412" i="6" s="1"/>
  <c r="C3413" i="6" s="1"/>
  <c r="C3414" i="6" s="1"/>
  <c r="C3415" i="6" s="1"/>
  <c r="C3416" i="6" s="1"/>
  <c r="C3417" i="6" s="1"/>
  <c r="C3418" i="6" s="1"/>
  <c r="C3419" i="6" s="1"/>
  <c r="C3420" i="6" s="1"/>
  <c r="C3421" i="6" s="1"/>
  <c r="C3422" i="6" s="1"/>
  <c r="C3423" i="6" s="1"/>
  <c r="C3424" i="6" s="1"/>
  <c r="C3425" i="6" s="1"/>
  <c r="C3426" i="6" s="1"/>
  <c r="C3427" i="6" s="1"/>
  <c r="C3428" i="6" s="1"/>
  <c r="C3429" i="6" s="1"/>
  <c r="C3430" i="6" s="1"/>
  <c r="C3431" i="6" s="1"/>
  <c r="C3432" i="6" s="1"/>
  <c r="C3433" i="6" s="1"/>
  <c r="C3434" i="6" s="1"/>
  <c r="C3435" i="6" s="1"/>
  <c r="C3436" i="6" s="1"/>
  <c r="C3437" i="6" s="1"/>
  <c r="C3438" i="6" s="1"/>
  <c r="C3439" i="6" s="1"/>
  <c r="C3440" i="6" s="1"/>
  <c r="C3441" i="6" s="1"/>
  <c r="C3442" i="6" s="1"/>
  <c r="C3443" i="6" s="1"/>
  <c r="C3444" i="6" s="1"/>
  <c r="C3445" i="6" s="1"/>
  <c r="C3446" i="6" s="1"/>
  <c r="C3447" i="6" s="1"/>
  <c r="C3448" i="6" s="1"/>
  <c r="C3449" i="6" s="1"/>
  <c r="C3450" i="6" s="1"/>
  <c r="C3451" i="6" s="1"/>
  <c r="C3452" i="6" s="1"/>
  <c r="C3453" i="6" s="1"/>
  <c r="C3454" i="6" s="1"/>
  <c r="C3455" i="6" s="1"/>
  <c r="C3456" i="6" s="1"/>
  <c r="C3457" i="6" s="1"/>
  <c r="C3458" i="6" s="1"/>
  <c r="C3459" i="6" s="1"/>
  <c r="C3460" i="6" s="1"/>
  <c r="C3461" i="6" s="1"/>
  <c r="C3462" i="6" s="1"/>
  <c r="C3463" i="6" s="1"/>
  <c r="C3464" i="6" s="1"/>
  <c r="C3465" i="6" s="1"/>
  <c r="C3466" i="6" s="1"/>
  <c r="C3467" i="6" s="1"/>
  <c r="C3468" i="6" s="1"/>
  <c r="C3469" i="6" s="1"/>
  <c r="C3470" i="6" s="1"/>
  <c r="C3471" i="6" s="1"/>
  <c r="C3472" i="6" s="1"/>
  <c r="C3473" i="6" s="1"/>
  <c r="C3474" i="6" s="1"/>
  <c r="C3475" i="6" s="1"/>
  <c r="C3476" i="6" s="1"/>
  <c r="C3477" i="6" s="1"/>
  <c r="C3478" i="6" s="1"/>
  <c r="C3479" i="6" s="1"/>
  <c r="C3480" i="6" s="1"/>
  <c r="C3481" i="6" s="1"/>
  <c r="C3482" i="6" s="1"/>
  <c r="C3483" i="6" s="1"/>
  <c r="C3484" i="6" s="1"/>
  <c r="C3485" i="6" s="1"/>
  <c r="C3486" i="6" s="1"/>
  <c r="C3487" i="6" s="1"/>
  <c r="C3488" i="6" s="1"/>
  <c r="C3489" i="6" s="1"/>
  <c r="C3490" i="6" s="1"/>
  <c r="C3491" i="6" s="1"/>
  <c r="C3492" i="6" s="1"/>
  <c r="C3493" i="6" s="1"/>
  <c r="C3494" i="6" s="1"/>
  <c r="C3495" i="6" s="1"/>
  <c r="C3496" i="6" s="1"/>
  <c r="C3497" i="6" s="1"/>
  <c r="C3498" i="6" s="1"/>
  <c r="C3499" i="6" s="1"/>
  <c r="C3500" i="6" s="1"/>
  <c r="C3501" i="6" s="1"/>
  <c r="C3502" i="6" s="1"/>
  <c r="C3503" i="6" s="1"/>
  <c r="C3504" i="6" s="1"/>
  <c r="C3505" i="6" s="1"/>
  <c r="C3506" i="6" s="1"/>
  <c r="C3507" i="6" s="1"/>
  <c r="C3508" i="6" s="1"/>
  <c r="C3509" i="6" s="1"/>
  <c r="C3510" i="6" s="1"/>
  <c r="C3511" i="6" s="1"/>
  <c r="C3512" i="6" s="1"/>
  <c r="C3513" i="6" s="1"/>
  <c r="C3514" i="6" s="1"/>
  <c r="C3515" i="6" s="1"/>
  <c r="C3516" i="6" s="1"/>
  <c r="C3517" i="6" s="1"/>
  <c r="C3518" i="6" s="1"/>
  <c r="C3519" i="6" s="1"/>
  <c r="C3520" i="6" s="1"/>
  <c r="C3521" i="6" s="1"/>
  <c r="C3522" i="6" s="1"/>
  <c r="C3523" i="6" s="1"/>
  <c r="C3524" i="6" s="1"/>
  <c r="C3525" i="6" s="1"/>
  <c r="C3526" i="6" s="1"/>
  <c r="C3527" i="6" s="1"/>
  <c r="C3528" i="6" s="1"/>
  <c r="C3529" i="6" s="1"/>
  <c r="C3530" i="6" s="1"/>
  <c r="C3531" i="6" s="1"/>
  <c r="C3532" i="6" s="1"/>
  <c r="C3533" i="6" s="1"/>
  <c r="C3534" i="6" s="1"/>
  <c r="C3535" i="6" s="1"/>
  <c r="C3536" i="6" s="1"/>
  <c r="C3537" i="6" s="1"/>
  <c r="C3538" i="6" s="1"/>
  <c r="C3539" i="6" s="1"/>
  <c r="C3540" i="6" s="1"/>
  <c r="C3541" i="6" s="1"/>
  <c r="C3542" i="6" s="1"/>
  <c r="C3543" i="6" s="1"/>
  <c r="C3544" i="6" s="1"/>
  <c r="C3545" i="6" s="1"/>
  <c r="C3546" i="6" s="1"/>
  <c r="C3547" i="6" s="1"/>
  <c r="C3548" i="6" s="1"/>
  <c r="C3549" i="6" s="1"/>
  <c r="C3550" i="6" s="1"/>
  <c r="C3551" i="6" s="1"/>
  <c r="C3552" i="6" s="1"/>
  <c r="C3553" i="6" s="1"/>
  <c r="C3554" i="6" s="1"/>
  <c r="C3555" i="6" s="1"/>
  <c r="C3556" i="6" s="1"/>
  <c r="C3557" i="6" s="1"/>
  <c r="C3558" i="6" s="1"/>
  <c r="C3559" i="6" s="1"/>
  <c r="C3560" i="6" s="1"/>
  <c r="C3561" i="6" s="1"/>
  <c r="C3562" i="6" s="1"/>
  <c r="C3563" i="6" s="1"/>
  <c r="C3564" i="6" s="1"/>
  <c r="C3565" i="6" s="1"/>
  <c r="C3566" i="6" s="1"/>
  <c r="C3567" i="6" s="1"/>
  <c r="C3568" i="6" s="1"/>
  <c r="C3569" i="6" s="1"/>
  <c r="C3570" i="6" s="1"/>
  <c r="C3571" i="6" s="1"/>
  <c r="C3572" i="6" s="1"/>
  <c r="C3573" i="6" s="1"/>
  <c r="C3574" i="6" s="1"/>
  <c r="C3575" i="6" s="1"/>
  <c r="C3576" i="6" s="1"/>
  <c r="C3577" i="6" s="1"/>
  <c r="C3578" i="6" s="1"/>
  <c r="C3579" i="6" s="1"/>
  <c r="C3580" i="6" s="1"/>
  <c r="C3581" i="6" s="1"/>
  <c r="C3582" i="6" s="1"/>
  <c r="C3583" i="6" s="1"/>
  <c r="C3584" i="6" s="1"/>
  <c r="C3585" i="6" s="1"/>
  <c r="C3586" i="6" s="1"/>
  <c r="C3587" i="6" s="1"/>
  <c r="C3588" i="6" s="1"/>
  <c r="C3589" i="6" s="1"/>
  <c r="C3590" i="6" s="1"/>
  <c r="C3591" i="6" s="1"/>
  <c r="C3592" i="6" s="1"/>
  <c r="C3593" i="6" s="1"/>
  <c r="C3594" i="6" s="1"/>
  <c r="C3595" i="6" s="1"/>
  <c r="C3596" i="6" s="1"/>
  <c r="C3597" i="6" s="1"/>
  <c r="C3598" i="6" s="1"/>
  <c r="C3599" i="6" s="1"/>
  <c r="C3600" i="6" s="1"/>
  <c r="C3601" i="6" s="1"/>
  <c r="C3602" i="6" s="1"/>
  <c r="C3603" i="6" s="1"/>
  <c r="C3604" i="6" s="1"/>
  <c r="C3605" i="6" s="1"/>
  <c r="C3606" i="6" s="1"/>
  <c r="C3607" i="6" s="1"/>
  <c r="C3608" i="6" s="1"/>
  <c r="C3609" i="6" s="1"/>
  <c r="C3610" i="6" s="1"/>
  <c r="C3611" i="6" s="1"/>
  <c r="C3612" i="6" s="1"/>
  <c r="C3613" i="6" s="1"/>
  <c r="C3614" i="6" s="1"/>
  <c r="C3615" i="6" s="1"/>
  <c r="C3616" i="6" s="1"/>
  <c r="C3617" i="6" s="1"/>
  <c r="C3618" i="6" s="1"/>
  <c r="C3619" i="6" s="1"/>
  <c r="C3620" i="6" s="1"/>
  <c r="C3621" i="6" s="1"/>
  <c r="C3622" i="6" s="1"/>
  <c r="C3623" i="6" s="1"/>
  <c r="C3624" i="6" s="1"/>
  <c r="C3625" i="6" s="1"/>
  <c r="C3626" i="6" s="1"/>
  <c r="C3627" i="6" s="1"/>
  <c r="C3628" i="6" s="1"/>
  <c r="C3629" i="6" s="1"/>
  <c r="C3630" i="6" s="1"/>
  <c r="C3631" i="6" s="1"/>
  <c r="C3632" i="6" s="1"/>
  <c r="C3633" i="6" s="1"/>
  <c r="C3634" i="6" s="1"/>
  <c r="C3635" i="6" s="1"/>
  <c r="C3636" i="6" s="1"/>
  <c r="C3637" i="6" s="1"/>
  <c r="C3638" i="6" s="1"/>
  <c r="C3639" i="6" s="1"/>
  <c r="C3640" i="6" s="1"/>
  <c r="C3641" i="6" s="1"/>
  <c r="C3642" i="6" s="1"/>
  <c r="C3643" i="6" s="1"/>
  <c r="C3644" i="6" s="1"/>
  <c r="C3645" i="6" s="1"/>
  <c r="C3646" i="6" s="1"/>
  <c r="C3647" i="6" s="1"/>
  <c r="C3648" i="6" s="1"/>
  <c r="C3649" i="6" s="1"/>
  <c r="C3650" i="6" s="1"/>
  <c r="C3651" i="6" s="1"/>
  <c r="C3652" i="6" s="1"/>
  <c r="C3653" i="6" s="1"/>
  <c r="C3654" i="6" s="1"/>
  <c r="C3655" i="6" s="1"/>
  <c r="C3656" i="6" s="1"/>
  <c r="C3657" i="6" s="1"/>
  <c r="C3658" i="6" s="1"/>
  <c r="C3659" i="6" s="1"/>
  <c r="C3660" i="6" s="1"/>
  <c r="C3661" i="6" s="1"/>
  <c r="C3662" i="6" s="1"/>
  <c r="C3663" i="6" s="1"/>
  <c r="C3664" i="6" s="1"/>
  <c r="C3665" i="6" s="1"/>
  <c r="C3666" i="6" s="1"/>
  <c r="C3667" i="6" s="1"/>
  <c r="C3668" i="6" s="1"/>
  <c r="C3669" i="6" s="1"/>
  <c r="C3670" i="6" s="1"/>
  <c r="C3671" i="6" s="1"/>
  <c r="C3672" i="6" s="1"/>
  <c r="C3673" i="6" s="1"/>
  <c r="C3674" i="6" s="1"/>
  <c r="C3675" i="6" s="1"/>
  <c r="C3676" i="6" s="1"/>
  <c r="C3677" i="6" s="1"/>
  <c r="C3678" i="6" s="1"/>
  <c r="C3679" i="6" s="1"/>
  <c r="C3680" i="6" s="1"/>
  <c r="C3681" i="6" s="1"/>
  <c r="C3682" i="6" s="1"/>
  <c r="C3683" i="6" s="1"/>
  <c r="C3684" i="6" s="1"/>
  <c r="C3685" i="6" s="1"/>
  <c r="C3686" i="6" s="1"/>
  <c r="C3687" i="6" s="1"/>
  <c r="C3688" i="6" s="1"/>
  <c r="C3689" i="6" s="1"/>
  <c r="C3690" i="6" s="1"/>
  <c r="C3691" i="6" s="1"/>
  <c r="C3692" i="6" s="1"/>
  <c r="C3693" i="6" s="1"/>
  <c r="C3694" i="6" s="1"/>
  <c r="C3695" i="6" s="1"/>
  <c r="C3696" i="6" s="1"/>
  <c r="C3697" i="6" s="1"/>
  <c r="C3698" i="6" s="1"/>
  <c r="C3699" i="6" s="1"/>
  <c r="C3700" i="6" s="1"/>
  <c r="C3701" i="6" s="1"/>
  <c r="C3702" i="6" s="1"/>
  <c r="C3703" i="6" s="1"/>
  <c r="C3704" i="6" s="1"/>
  <c r="C3705" i="6" s="1"/>
  <c r="C3706" i="6" s="1"/>
  <c r="C3707" i="6" s="1"/>
  <c r="C3708" i="6" s="1"/>
  <c r="C3709" i="6" s="1"/>
  <c r="C3710" i="6" s="1"/>
  <c r="C3711" i="6" s="1"/>
  <c r="C3712" i="6" s="1"/>
  <c r="C3713" i="6" s="1"/>
  <c r="C3714" i="6" s="1"/>
  <c r="C3715" i="6" s="1"/>
  <c r="C3716" i="6" s="1"/>
  <c r="C3717" i="6" s="1"/>
  <c r="C3718" i="6" s="1"/>
  <c r="C3719" i="6" s="1"/>
  <c r="C3720" i="6" s="1"/>
  <c r="C3721" i="6" s="1"/>
  <c r="C3722" i="6" s="1"/>
  <c r="C3723" i="6" s="1"/>
  <c r="C3724" i="6" s="1"/>
  <c r="C3725" i="6" s="1"/>
  <c r="C3726" i="6" s="1"/>
  <c r="C3727" i="6" s="1"/>
  <c r="C3728" i="6" s="1"/>
  <c r="C3729" i="6" s="1"/>
  <c r="C3730" i="6" s="1"/>
  <c r="C3731" i="6" s="1"/>
  <c r="C3732" i="6" s="1"/>
  <c r="C3733" i="6" s="1"/>
  <c r="C3734" i="6" s="1"/>
  <c r="C3735" i="6" s="1"/>
  <c r="C3736" i="6" s="1"/>
  <c r="C3737" i="6" s="1"/>
  <c r="C3738" i="6" s="1"/>
  <c r="C3739" i="6" s="1"/>
  <c r="C3740" i="6" s="1"/>
  <c r="C3741" i="6" s="1"/>
  <c r="C3742" i="6" s="1"/>
  <c r="C3743" i="6" s="1"/>
  <c r="C3744" i="6" s="1"/>
  <c r="C3745" i="6" s="1"/>
  <c r="C3746" i="6" s="1"/>
  <c r="C3747" i="6" s="1"/>
  <c r="C3748" i="6" s="1"/>
  <c r="C3749" i="6" s="1"/>
  <c r="C3750" i="6" s="1"/>
  <c r="C3751" i="6" s="1"/>
  <c r="C3752" i="6" s="1"/>
  <c r="C3753" i="6" s="1"/>
  <c r="C3754" i="6" s="1"/>
  <c r="C3755" i="6" s="1"/>
  <c r="C3756" i="6" s="1"/>
  <c r="C3757" i="6" s="1"/>
  <c r="C3758" i="6" s="1"/>
  <c r="C3759" i="6" s="1"/>
  <c r="C3760" i="6" s="1"/>
  <c r="C3761" i="6" s="1"/>
  <c r="C3762" i="6" s="1"/>
  <c r="C3763" i="6" s="1"/>
  <c r="C3764" i="6" s="1"/>
  <c r="C3765" i="6" s="1"/>
  <c r="C3766" i="6" s="1"/>
  <c r="C3767" i="6" s="1"/>
  <c r="C3768" i="6" s="1"/>
  <c r="C3769" i="6" s="1"/>
  <c r="C3770" i="6" s="1"/>
  <c r="C3771" i="6" s="1"/>
  <c r="C3772" i="6" s="1"/>
  <c r="C3773" i="6" s="1"/>
  <c r="C3774" i="6" s="1"/>
  <c r="C3775" i="6" s="1"/>
  <c r="C3776" i="6" s="1"/>
  <c r="C3777" i="6" s="1"/>
  <c r="C3778" i="6" s="1"/>
  <c r="C3779" i="6" s="1"/>
  <c r="C3780" i="6" s="1"/>
  <c r="C3781" i="6" s="1"/>
  <c r="C3782" i="6" s="1"/>
  <c r="C3783" i="6" s="1"/>
  <c r="C3784" i="6" s="1"/>
  <c r="C3785" i="6" s="1"/>
  <c r="C3786" i="6" s="1"/>
  <c r="C3787" i="6" s="1"/>
  <c r="C3788" i="6" s="1"/>
  <c r="C3789" i="6" s="1"/>
  <c r="C3790" i="6" s="1"/>
  <c r="C3791" i="6" s="1"/>
  <c r="C3792" i="6" s="1"/>
  <c r="C3793" i="6" s="1"/>
  <c r="C3794" i="6" s="1"/>
  <c r="C3795" i="6" s="1"/>
  <c r="C3796" i="6" s="1"/>
  <c r="C3797" i="6" s="1"/>
  <c r="C3798" i="6" s="1"/>
  <c r="C3799" i="6" s="1"/>
  <c r="C3800" i="6" s="1"/>
  <c r="C3801" i="6" s="1"/>
  <c r="C3802" i="6" s="1"/>
  <c r="C3803" i="6" s="1"/>
  <c r="C3804" i="6" s="1"/>
  <c r="C3805" i="6" s="1"/>
  <c r="C3806" i="6" s="1"/>
  <c r="C3807" i="6" s="1"/>
  <c r="C3808" i="6" s="1"/>
  <c r="C3809" i="6" s="1"/>
  <c r="C3810" i="6" s="1"/>
  <c r="C3811" i="6" s="1"/>
  <c r="C3812" i="6" s="1"/>
  <c r="C3813" i="6" s="1"/>
  <c r="C3814" i="6" s="1"/>
  <c r="C3815" i="6" s="1"/>
  <c r="C3816" i="6" s="1"/>
  <c r="C3817" i="6" s="1"/>
  <c r="C3818" i="6" s="1"/>
  <c r="C3819" i="6" s="1"/>
  <c r="C3820" i="6" s="1"/>
  <c r="C3821" i="6" s="1"/>
  <c r="C3822" i="6" s="1"/>
  <c r="C3823" i="6" s="1"/>
  <c r="C3824" i="6" s="1"/>
  <c r="C3825" i="6" s="1"/>
  <c r="C3826" i="6" s="1"/>
  <c r="C3827" i="6" s="1"/>
  <c r="C3828" i="6" s="1"/>
  <c r="C3829" i="6" s="1"/>
  <c r="C3830" i="6" s="1"/>
  <c r="C3831" i="6" s="1"/>
  <c r="C3832" i="6" s="1"/>
  <c r="C3833" i="6" s="1"/>
  <c r="C3834" i="6" s="1"/>
  <c r="C3835" i="6" s="1"/>
  <c r="C3836" i="6" s="1"/>
  <c r="C3837" i="6" s="1"/>
  <c r="C3838" i="6" s="1"/>
  <c r="C3839" i="6" s="1"/>
  <c r="C3840" i="6" s="1"/>
  <c r="C3841" i="6" s="1"/>
  <c r="C3842" i="6" s="1"/>
  <c r="C3843" i="6" s="1"/>
  <c r="C3844" i="6" s="1"/>
  <c r="C3845" i="6" s="1"/>
  <c r="C3846" i="6" s="1"/>
  <c r="C3847" i="6" s="1"/>
  <c r="C3848" i="6" s="1"/>
  <c r="C3849" i="6" s="1"/>
  <c r="C3850" i="6" s="1"/>
  <c r="C3851" i="6" s="1"/>
  <c r="C3852" i="6" s="1"/>
  <c r="C3853" i="6" s="1"/>
  <c r="C3854" i="6" s="1"/>
  <c r="C3855" i="6" s="1"/>
  <c r="C3856" i="6" s="1"/>
  <c r="C3857" i="6" s="1"/>
  <c r="C3858" i="6" s="1"/>
  <c r="C3859" i="6" s="1"/>
  <c r="C3860" i="6" s="1"/>
  <c r="C3861" i="6" s="1"/>
  <c r="C3862" i="6" s="1"/>
  <c r="C3863" i="6" s="1"/>
  <c r="C3864" i="6" s="1"/>
  <c r="C3865" i="6" s="1"/>
  <c r="C3866" i="6" s="1"/>
  <c r="C3867" i="6" s="1"/>
  <c r="C3868" i="6" s="1"/>
  <c r="C3869" i="6" s="1"/>
  <c r="C3870" i="6" s="1"/>
  <c r="C3871" i="6" s="1"/>
  <c r="C3872" i="6" s="1"/>
  <c r="C3873" i="6" s="1"/>
  <c r="C3874" i="6" s="1"/>
  <c r="C3875" i="6" s="1"/>
  <c r="C3876" i="6" s="1"/>
  <c r="C3877" i="6" s="1"/>
  <c r="C3878" i="6" s="1"/>
  <c r="C3879" i="6" s="1"/>
  <c r="C3880" i="6" s="1"/>
  <c r="C3881" i="6" s="1"/>
  <c r="C3882" i="6" s="1"/>
  <c r="C3883" i="6" s="1"/>
  <c r="C3884" i="6" s="1"/>
  <c r="C3885" i="6" s="1"/>
  <c r="C3886" i="6" s="1"/>
  <c r="C3887" i="6" s="1"/>
  <c r="C3888" i="6" s="1"/>
  <c r="C3889" i="6" s="1"/>
  <c r="C3890" i="6" s="1"/>
  <c r="C3891" i="6" s="1"/>
  <c r="C3892" i="6" s="1"/>
  <c r="C3893" i="6" s="1"/>
  <c r="C3894" i="6" s="1"/>
  <c r="C3895" i="6" s="1"/>
  <c r="C3896" i="6" s="1"/>
  <c r="C3897" i="6" s="1"/>
  <c r="C3898" i="6" s="1"/>
  <c r="C3899" i="6" s="1"/>
  <c r="C3900" i="6" s="1"/>
  <c r="C3901" i="6" s="1"/>
  <c r="C3902" i="6" s="1"/>
  <c r="C3903" i="6" s="1"/>
  <c r="C3904" i="6" s="1"/>
  <c r="C3905" i="6" s="1"/>
  <c r="C3906" i="6" s="1"/>
  <c r="C3907" i="6" s="1"/>
  <c r="C3908" i="6" s="1"/>
  <c r="C3909" i="6" s="1"/>
  <c r="C3910" i="6" s="1"/>
  <c r="C3911" i="6" s="1"/>
  <c r="C3912" i="6" s="1"/>
  <c r="C3913" i="6" s="1"/>
  <c r="C3914" i="6" s="1"/>
  <c r="C3915" i="6" s="1"/>
  <c r="C3916" i="6" s="1"/>
  <c r="C3917" i="6" s="1"/>
  <c r="C3918" i="6" s="1"/>
  <c r="C3919" i="6" s="1"/>
  <c r="C3920" i="6" s="1"/>
  <c r="C3921" i="6" s="1"/>
  <c r="C3922" i="6" s="1"/>
  <c r="C3923" i="6" s="1"/>
  <c r="C3924" i="6" s="1"/>
  <c r="C3925" i="6" s="1"/>
  <c r="C3926" i="6" s="1"/>
  <c r="C3927" i="6" s="1"/>
  <c r="C3928" i="6" s="1"/>
  <c r="C3929" i="6" s="1"/>
  <c r="C3930" i="6" s="1"/>
  <c r="C3931" i="6" s="1"/>
  <c r="C3932" i="6" s="1"/>
  <c r="C3933" i="6" s="1"/>
  <c r="C3934" i="6" s="1"/>
  <c r="C3935" i="6" s="1"/>
  <c r="C3936" i="6" s="1"/>
  <c r="C3937" i="6" s="1"/>
  <c r="C3938" i="6" s="1"/>
  <c r="C3939" i="6" s="1"/>
  <c r="C3940" i="6" s="1"/>
  <c r="C3941" i="6" s="1"/>
  <c r="C3942" i="6" s="1"/>
  <c r="C3943" i="6" s="1"/>
  <c r="C3944" i="6" s="1"/>
  <c r="C3945" i="6" s="1"/>
  <c r="C3946" i="6" s="1"/>
  <c r="C3947" i="6" s="1"/>
  <c r="C3948" i="6" s="1"/>
  <c r="C3949" i="6" s="1"/>
  <c r="C3950" i="6" s="1"/>
  <c r="C3951" i="6" s="1"/>
  <c r="C3952" i="6" s="1"/>
  <c r="C3953" i="6" s="1"/>
  <c r="C3954" i="6" s="1"/>
  <c r="C3955" i="6" s="1"/>
  <c r="C3956" i="6" s="1"/>
  <c r="C3957" i="6" s="1"/>
  <c r="C3958" i="6" s="1"/>
  <c r="C3959" i="6" s="1"/>
  <c r="C3960" i="6" s="1"/>
  <c r="C3961" i="6" s="1"/>
  <c r="C3962" i="6" s="1"/>
  <c r="C3963" i="6" s="1"/>
  <c r="C3964" i="6" s="1"/>
  <c r="C3965" i="6" s="1"/>
  <c r="C3966" i="6" s="1"/>
  <c r="C3967" i="6" s="1"/>
  <c r="C3968" i="6" s="1"/>
  <c r="C3969" i="6" s="1"/>
  <c r="C3970" i="6" s="1"/>
  <c r="C3971" i="6" s="1"/>
  <c r="C3972" i="6" s="1"/>
  <c r="C3973" i="6" s="1"/>
  <c r="C3974" i="6" s="1"/>
  <c r="C3975" i="6" s="1"/>
  <c r="C3976" i="6" s="1"/>
  <c r="C3977" i="6" s="1"/>
  <c r="C3978" i="6" s="1"/>
  <c r="C3979" i="6" s="1"/>
  <c r="C3980" i="6" s="1"/>
  <c r="C3981" i="6" s="1"/>
  <c r="C3982" i="6" s="1"/>
  <c r="C3983" i="6" s="1"/>
  <c r="C3984" i="6" s="1"/>
  <c r="C3985" i="6" s="1"/>
  <c r="C3986" i="6" s="1"/>
  <c r="C3987" i="6" s="1"/>
  <c r="C3988" i="6" s="1"/>
  <c r="C3989" i="6" s="1"/>
  <c r="C3990" i="6" s="1"/>
  <c r="C3991" i="6" s="1"/>
  <c r="C3992" i="6" s="1"/>
  <c r="C3993" i="6" s="1"/>
  <c r="C3994" i="6" s="1"/>
  <c r="C3995" i="6" s="1"/>
  <c r="C3996" i="6" s="1"/>
  <c r="C3997" i="6" s="1"/>
  <c r="C3998" i="6" s="1"/>
  <c r="C3999" i="6" s="1"/>
  <c r="C4000" i="6" s="1"/>
  <c r="C4001" i="6" s="1"/>
  <c r="C4002" i="6" s="1"/>
  <c r="C4003" i="6" s="1"/>
  <c r="C4004" i="6" s="1"/>
  <c r="C4005" i="6" s="1"/>
  <c r="C4006" i="6" s="1"/>
  <c r="C4007" i="6" s="1"/>
  <c r="C4008" i="6" s="1"/>
  <c r="C4009" i="6" s="1"/>
  <c r="C4010" i="6" s="1"/>
  <c r="C4011" i="6" s="1"/>
  <c r="C4012" i="6" s="1"/>
  <c r="C4013" i="6" s="1"/>
  <c r="C4014" i="6" s="1"/>
  <c r="C4015" i="6" s="1"/>
  <c r="C4016" i="6" s="1"/>
  <c r="C4017" i="6" s="1"/>
  <c r="C4018" i="6" s="1"/>
  <c r="C4019" i="6" s="1"/>
  <c r="C4020" i="6" s="1"/>
  <c r="C4021" i="6" s="1"/>
  <c r="C4022" i="6" s="1"/>
  <c r="C4023" i="6" s="1"/>
  <c r="C4024" i="6" s="1"/>
  <c r="C4025" i="6" s="1"/>
  <c r="C4026" i="6" s="1"/>
  <c r="C4027" i="6" s="1"/>
  <c r="C4028" i="6" s="1"/>
  <c r="C4029" i="6" s="1"/>
  <c r="C4030" i="6" s="1"/>
  <c r="C4031" i="6" s="1"/>
  <c r="C4032" i="6" s="1"/>
  <c r="C4033" i="6" s="1"/>
  <c r="C4034" i="6" s="1"/>
  <c r="C4035" i="6" s="1"/>
  <c r="C4036" i="6" s="1"/>
  <c r="C4037" i="6" s="1"/>
  <c r="C4038" i="6" s="1"/>
  <c r="C4039" i="6" s="1"/>
  <c r="C4040" i="6" s="1"/>
  <c r="C4041" i="6" s="1"/>
  <c r="C4042" i="6" s="1"/>
  <c r="C4043" i="6" s="1"/>
  <c r="C4044" i="6" s="1"/>
  <c r="C4045" i="6" s="1"/>
  <c r="C4046" i="6" s="1"/>
  <c r="C4047" i="6" s="1"/>
  <c r="C4048" i="6" s="1"/>
  <c r="C4049" i="6" s="1"/>
  <c r="C4050" i="6" s="1"/>
  <c r="C4051" i="6" s="1"/>
  <c r="C4052" i="6" s="1"/>
  <c r="C4053" i="6" s="1"/>
  <c r="C4054" i="6" s="1"/>
  <c r="C4055" i="6" s="1"/>
  <c r="C4056" i="6" s="1"/>
  <c r="C4057" i="6" s="1"/>
  <c r="C4058" i="6" s="1"/>
  <c r="C4059" i="6" s="1"/>
  <c r="C4060" i="6" s="1"/>
  <c r="C4061" i="6" s="1"/>
  <c r="C4062" i="6" s="1"/>
  <c r="C4063" i="6" s="1"/>
  <c r="C4064" i="6" s="1"/>
  <c r="C4065" i="6" s="1"/>
  <c r="C4066" i="6" s="1"/>
  <c r="C4067" i="6" s="1"/>
  <c r="C4068" i="6" s="1"/>
  <c r="C4069" i="6" s="1"/>
  <c r="C4070" i="6" s="1"/>
  <c r="C4071" i="6" s="1"/>
  <c r="C4072" i="6" s="1"/>
  <c r="C4073" i="6" s="1"/>
  <c r="C4074" i="6" s="1"/>
  <c r="C4075" i="6" s="1"/>
  <c r="C4076" i="6" s="1"/>
  <c r="C4077" i="6" s="1"/>
  <c r="C4078" i="6" s="1"/>
  <c r="C4079" i="6" s="1"/>
  <c r="C4080" i="6" s="1"/>
  <c r="C4081" i="6" s="1"/>
  <c r="C4082" i="6" s="1"/>
  <c r="C4083" i="6" s="1"/>
  <c r="C4084" i="6" s="1"/>
  <c r="C4085" i="6" s="1"/>
  <c r="C4086" i="6" s="1"/>
  <c r="C4087" i="6" s="1"/>
  <c r="C4088" i="6" s="1"/>
  <c r="C4089" i="6" s="1"/>
  <c r="C4090" i="6" s="1"/>
  <c r="C4091" i="6" s="1"/>
  <c r="C4092" i="6" s="1"/>
  <c r="C4093" i="6" s="1"/>
  <c r="C4094" i="6" s="1"/>
  <c r="C4095" i="6" s="1"/>
  <c r="C4096" i="6" s="1"/>
  <c r="C4097" i="6" s="1"/>
  <c r="C4098" i="6" s="1"/>
  <c r="C4099" i="6" s="1"/>
  <c r="C4100" i="6" s="1"/>
  <c r="C4101" i="6" s="1"/>
  <c r="C4102" i="6" s="1"/>
  <c r="C4103" i="6" s="1"/>
  <c r="C4104" i="6" s="1"/>
  <c r="C4105" i="6" s="1"/>
  <c r="C4106" i="6" s="1"/>
  <c r="C4107" i="6" s="1"/>
  <c r="C4108" i="6" s="1"/>
  <c r="C4109" i="6" s="1"/>
  <c r="C4110" i="6" s="1"/>
  <c r="C4111" i="6" s="1"/>
  <c r="C4112" i="6" s="1"/>
  <c r="C4113" i="6" s="1"/>
  <c r="C4114" i="6" s="1"/>
  <c r="C4115" i="6" s="1"/>
  <c r="C4116" i="6" s="1"/>
  <c r="C4117" i="6" s="1"/>
  <c r="C4118" i="6" s="1"/>
  <c r="C4119" i="6" s="1"/>
  <c r="C4120" i="6" s="1"/>
  <c r="C4121" i="6" s="1"/>
  <c r="C4122" i="6" s="1"/>
  <c r="C4123" i="6" s="1"/>
  <c r="C4124" i="6" s="1"/>
  <c r="C4125" i="6" s="1"/>
  <c r="C4126" i="6" s="1"/>
  <c r="C4127" i="6" s="1"/>
  <c r="C4128" i="6" s="1"/>
  <c r="C4129" i="6" s="1"/>
  <c r="C4130" i="6" s="1"/>
  <c r="C4131" i="6" s="1"/>
  <c r="C4132" i="6" s="1"/>
  <c r="C4133" i="6" s="1"/>
  <c r="C4134" i="6" s="1"/>
  <c r="C4135" i="6" s="1"/>
  <c r="C4136" i="6" s="1"/>
  <c r="C4137" i="6" s="1"/>
  <c r="C4138" i="6" s="1"/>
  <c r="C4139" i="6" s="1"/>
  <c r="C4140" i="6" s="1"/>
  <c r="C4141" i="6" s="1"/>
  <c r="C4142" i="6" s="1"/>
  <c r="C4143" i="6" s="1"/>
  <c r="C4144" i="6" s="1"/>
  <c r="C4145" i="6" s="1"/>
  <c r="C4146" i="6" s="1"/>
  <c r="C4147" i="6" s="1"/>
  <c r="C4148" i="6" s="1"/>
  <c r="C4149" i="6" s="1"/>
  <c r="C4150" i="6" s="1"/>
  <c r="C4151" i="6" s="1"/>
  <c r="C4152" i="6" s="1"/>
  <c r="C4153" i="6" s="1"/>
  <c r="C4154" i="6" s="1"/>
  <c r="C4155" i="6" s="1"/>
  <c r="C4156" i="6" s="1"/>
  <c r="C4157" i="6" s="1"/>
  <c r="C4158" i="6" s="1"/>
  <c r="C4159" i="6" s="1"/>
  <c r="C4160" i="6" s="1"/>
  <c r="C4161" i="6" s="1"/>
  <c r="C4162" i="6" s="1"/>
  <c r="C4163" i="6" s="1"/>
  <c r="C4164" i="6" s="1"/>
  <c r="C4165" i="6" s="1"/>
  <c r="C4166" i="6" s="1"/>
  <c r="C4167" i="6" s="1"/>
  <c r="C4168" i="6" s="1"/>
  <c r="C4169" i="6" s="1"/>
  <c r="C4170" i="6" s="1"/>
  <c r="C4171" i="6" s="1"/>
  <c r="C4172" i="6" s="1"/>
  <c r="C4173" i="6" s="1"/>
  <c r="C4174" i="6" s="1"/>
  <c r="C4175" i="6" s="1"/>
  <c r="C4176" i="6" s="1"/>
  <c r="C4177" i="6" s="1"/>
  <c r="C4178" i="6" s="1"/>
  <c r="C4179" i="6" s="1"/>
  <c r="C4180" i="6" s="1"/>
  <c r="C4181" i="6" s="1"/>
  <c r="C4182" i="6" s="1"/>
  <c r="C4183" i="6" s="1"/>
  <c r="C4184" i="6" s="1"/>
  <c r="C4185" i="6" s="1"/>
  <c r="C4186" i="6" s="1"/>
  <c r="C4187" i="6" s="1"/>
  <c r="C4188" i="6" s="1"/>
  <c r="C4189" i="6" s="1"/>
  <c r="C4190" i="6" s="1"/>
  <c r="C4191" i="6" s="1"/>
  <c r="C4192" i="6" s="1"/>
  <c r="C4193" i="6" s="1"/>
  <c r="C4194" i="6" s="1"/>
  <c r="C4195" i="6" s="1"/>
  <c r="C4196" i="6" s="1"/>
  <c r="C4197" i="6" s="1"/>
  <c r="C4198" i="6" s="1"/>
  <c r="C4199" i="6" s="1"/>
  <c r="C4200" i="6" s="1"/>
  <c r="C4201" i="6" s="1"/>
  <c r="C4202" i="6" s="1"/>
  <c r="C4203" i="6" s="1"/>
  <c r="C4204" i="6" s="1"/>
  <c r="C4205" i="6" s="1"/>
  <c r="C4206" i="6" s="1"/>
  <c r="C4207" i="6" s="1"/>
  <c r="C4208" i="6" s="1"/>
  <c r="C4209" i="6" s="1"/>
  <c r="C4210" i="6" s="1"/>
  <c r="C4211" i="6" s="1"/>
  <c r="C4212" i="6" s="1"/>
  <c r="C4213" i="6" s="1"/>
  <c r="C4214" i="6" s="1"/>
  <c r="C4215" i="6" s="1"/>
  <c r="C4216" i="6" s="1"/>
  <c r="C4217" i="6" s="1"/>
  <c r="C4218" i="6" s="1"/>
  <c r="C4219" i="6" s="1"/>
  <c r="C4220" i="6" s="1"/>
  <c r="C4221" i="6" s="1"/>
  <c r="C4222" i="6" s="1"/>
  <c r="C4223" i="6" s="1"/>
  <c r="C4224" i="6" s="1"/>
  <c r="C4225" i="6" s="1"/>
  <c r="C4226" i="6" s="1"/>
  <c r="C4227" i="6" s="1"/>
  <c r="C4228" i="6" s="1"/>
  <c r="C4229" i="6" s="1"/>
  <c r="C4230" i="6" s="1"/>
  <c r="C4231" i="6" s="1"/>
  <c r="C4232" i="6" s="1"/>
  <c r="C4233" i="6" s="1"/>
  <c r="C4234" i="6" s="1"/>
  <c r="C4235" i="6" s="1"/>
  <c r="C4236" i="6" s="1"/>
  <c r="C4237" i="6" s="1"/>
  <c r="C4238" i="6" s="1"/>
  <c r="C4239" i="6" s="1"/>
  <c r="C4240" i="6" s="1"/>
  <c r="C4241" i="6" s="1"/>
  <c r="C4242" i="6" s="1"/>
  <c r="C4243" i="6" s="1"/>
  <c r="C4244" i="6" s="1"/>
  <c r="C4245" i="6" s="1"/>
  <c r="C4246" i="6" s="1"/>
  <c r="C4247" i="6" s="1"/>
  <c r="C4248" i="6" s="1"/>
  <c r="C4249" i="6" s="1"/>
  <c r="C4250" i="6" s="1"/>
  <c r="C4251" i="6" s="1"/>
  <c r="C4252" i="6" s="1"/>
  <c r="C4253" i="6" s="1"/>
  <c r="C4254" i="6" s="1"/>
  <c r="C4255" i="6" s="1"/>
  <c r="C4256" i="6" s="1"/>
  <c r="C4257" i="6" s="1"/>
  <c r="C4258" i="6" s="1"/>
  <c r="C4259" i="6" s="1"/>
  <c r="C4260" i="6" s="1"/>
  <c r="C4261" i="6" s="1"/>
  <c r="C4262" i="6" s="1"/>
  <c r="C4263" i="6" s="1"/>
  <c r="C4264" i="6" s="1"/>
  <c r="C4265" i="6" s="1"/>
  <c r="C4266" i="6" s="1"/>
  <c r="C4267" i="6" s="1"/>
  <c r="C4268" i="6" s="1"/>
  <c r="C4269" i="6" s="1"/>
  <c r="C4270" i="6" s="1"/>
  <c r="C4271" i="6" s="1"/>
  <c r="C4272" i="6" s="1"/>
  <c r="C4273" i="6" s="1"/>
  <c r="C4274" i="6" s="1"/>
  <c r="C4275" i="6" s="1"/>
  <c r="C4276" i="6" s="1"/>
  <c r="C4277" i="6" s="1"/>
  <c r="C4278" i="6" s="1"/>
  <c r="C4279" i="6" s="1"/>
  <c r="C4280" i="6" s="1"/>
  <c r="C4281" i="6" s="1"/>
  <c r="C4282" i="6" s="1"/>
  <c r="C4283" i="6" s="1"/>
  <c r="C4284" i="6" s="1"/>
  <c r="C4285" i="6" s="1"/>
  <c r="C4286" i="6" s="1"/>
  <c r="C4287" i="6" s="1"/>
  <c r="C4288" i="6" s="1"/>
  <c r="C4289" i="6" s="1"/>
  <c r="C4290" i="6" s="1"/>
  <c r="C4291" i="6" s="1"/>
  <c r="C4292" i="6" s="1"/>
  <c r="C4293" i="6" s="1"/>
  <c r="C4294" i="6" s="1"/>
  <c r="C4295" i="6" s="1"/>
  <c r="C4296" i="6" s="1"/>
  <c r="C4297" i="6" s="1"/>
  <c r="C4298" i="6" s="1"/>
  <c r="C4299" i="6" s="1"/>
  <c r="C4300" i="6" s="1"/>
  <c r="C4301" i="6" s="1"/>
  <c r="C4302" i="6" s="1"/>
  <c r="C4303" i="6" s="1"/>
  <c r="C4304" i="6" s="1"/>
  <c r="C4305" i="6" s="1"/>
  <c r="C4306" i="6" s="1"/>
  <c r="C4307" i="6" s="1"/>
  <c r="C4308" i="6" s="1"/>
  <c r="C4309" i="6" s="1"/>
  <c r="C4310" i="6" s="1"/>
  <c r="C4311" i="6" s="1"/>
  <c r="C4312" i="6" s="1"/>
  <c r="C4313" i="6" s="1"/>
  <c r="C4314" i="6" s="1"/>
  <c r="C4315" i="6" s="1"/>
  <c r="C4316" i="6" s="1"/>
  <c r="C4317" i="6" s="1"/>
  <c r="C4318" i="6" s="1"/>
  <c r="C4319" i="6" s="1"/>
  <c r="C4320" i="6" s="1"/>
  <c r="C4321" i="6" s="1"/>
  <c r="C4322" i="6" s="1"/>
  <c r="C4323" i="6" s="1"/>
  <c r="C4324" i="6" s="1"/>
  <c r="C4325" i="6" s="1"/>
  <c r="C4326" i="6" s="1"/>
  <c r="C4327" i="6" s="1"/>
  <c r="C4328" i="6" s="1"/>
  <c r="C4329" i="6" s="1"/>
  <c r="C4330" i="6" s="1"/>
  <c r="C4331" i="6" s="1"/>
  <c r="C4332" i="6" s="1"/>
  <c r="C4333" i="6" s="1"/>
  <c r="C4334" i="6" s="1"/>
  <c r="C4335" i="6" s="1"/>
  <c r="C4336" i="6" s="1"/>
  <c r="C4337" i="6" s="1"/>
  <c r="C4338" i="6" s="1"/>
  <c r="C4339" i="6" s="1"/>
  <c r="C4340" i="6" s="1"/>
  <c r="C4341" i="6" s="1"/>
  <c r="C4342" i="6" s="1"/>
  <c r="C4343" i="6" s="1"/>
  <c r="C4344" i="6" s="1"/>
  <c r="C4345" i="6" s="1"/>
  <c r="C4346" i="6" s="1"/>
  <c r="C4347" i="6" s="1"/>
  <c r="C4348" i="6" s="1"/>
  <c r="C4349" i="6" s="1"/>
  <c r="C4350" i="6" s="1"/>
  <c r="C4351" i="6" s="1"/>
  <c r="C4352" i="6" s="1"/>
  <c r="C4353" i="6" s="1"/>
  <c r="C4354" i="6" s="1"/>
  <c r="C4355" i="6" s="1"/>
  <c r="C4356" i="6" s="1"/>
  <c r="C4357" i="6" s="1"/>
  <c r="C4358" i="6" s="1"/>
  <c r="C4359" i="6" s="1"/>
  <c r="C4360" i="6" s="1"/>
  <c r="C4361" i="6" s="1"/>
  <c r="C4362" i="6" s="1"/>
  <c r="C4363" i="6" s="1"/>
  <c r="C4364" i="6" s="1"/>
  <c r="C4365" i="6" s="1"/>
  <c r="C4366" i="6" s="1"/>
  <c r="C4367" i="6" s="1"/>
  <c r="C4368" i="6" s="1"/>
  <c r="C4369" i="6" s="1"/>
  <c r="C4370" i="6" s="1"/>
  <c r="C4371" i="6" s="1"/>
  <c r="C4372" i="6" s="1"/>
  <c r="C4373" i="6" s="1"/>
  <c r="C4374" i="6" s="1"/>
  <c r="C4375" i="6" s="1"/>
  <c r="C4376" i="6" s="1"/>
  <c r="C4377" i="6" s="1"/>
  <c r="C4378" i="6" s="1"/>
  <c r="C4379" i="6" s="1"/>
  <c r="C4380" i="6" s="1"/>
  <c r="C4381" i="6" s="1"/>
  <c r="C4382" i="6" s="1"/>
  <c r="C4383" i="6" s="1"/>
  <c r="C4384" i="6" s="1"/>
  <c r="C4385" i="6" s="1"/>
  <c r="C4386" i="6" s="1"/>
  <c r="C4387" i="6" s="1"/>
  <c r="C4388" i="6" s="1"/>
  <c r="C4389" i="6" s="1"/>
  <c r="C4390" i="6" s="1"/>
  <c r="C4391" i="6" s="1"/>
  <c r="C4392" i="6" s="1"/>
  <c r="C4393" i="6" s="1"/>
  <c r="C4394" i="6" s="1"/>
  <c r="C4395" i="6" s="1"/>
  <c r="C4396" i="6" s="1"/>
  <c r="C4397" i="6" s="1"/>
  <c r="C4398" i="6" s="1"/>
  <c r="C4399" i="6" s="1"/>
  <c r="C4400" i="6" s="1"/>
  <c r="C4401" i="6" s="1"/>
  <c r="C4402" i="6" s="1"/>
  <c r="C4403" i="6" s="1"/>
  <c r="C4404" i="6" s="1"/>
  <c r="C4405" i="6" s="1"/>
  <c r="C4406" i="6" s="1"/>
  <c r="C4407" i="6" s="1"/>
  <c r="C4408" i="6" s="1"/>
  <c r="C4409" i="6" s="1"/>
  <c r="C4410" i="6" s="1"/>
  <c r="C4411" i="6" s="1"/>
  <c r="C4412" i="6" s="1"/>
  <c r="C4413" i="6" s="1"/>
  <c r="C4414" i="6" s="1"/>
  <c r="C4415" i="6" s="1"/>
  <c r="C4416" i="6" s="1"/>
  <c r="C4417" i="6" s="1"/>
  <c r="C4418" i="6" s="1"/>
  <c r="C4419" i="6" s="1"/>
  <c r="C4420" i="6" s="1"/>
  <c r="C4421" i="6" s="1"/>
  <c r="C4422" i="6" s="1"/>
  <c r="C4423" i="6" s="1"/>
  <c r="C4424" i="6" s="1"/>
  <c r="C4425" i="6" s="1"/>
  <c r="C4426" i="6" s="1"/>
  <c r="C4427" i="6" s="1"/>
  <c r="C4428" i="6" s="1"/>
  <c r="C4429" i="6" s="1"/>
  <c r="C4430" i="6" s="1"/>
  <c r="C4431" i="6" s="1"/>
  <c r="C4432" i="6" s="1"/>
  <c r="C4433" i="6" s="1"/>
  <c r="C4434" i="6" s="1"/>
  <c r="C4435" i="6" s="1"/>
  <c r="C4436" i="6" s="1"/>
  <c r="C4437" i="6" s="1"/>
  <c r="C4438" i="6" s="1"/>
  <c r="C4439" i="6" s="1"/>
  <c r="C4440" i="6" s="1"/>
  <c r="C4441" i="6" s="1"/>
  <c r="C4442" i="6" s="1"/>
  <c r="C4443" i="6" s="1"/>
  <c r="C4444" i="6" s="1"/>
  <c r="C4445" i="6" s="1"/>
  <c r="C4446" i="6" s="1"/>
  <c r="C4447" i="6" s="1"/>
  <c r="C4448" i="6" s="1"/>
  <c r="C4449" i="6" s="1"/>
  <c r="C4450" i="6" s="1"/>
  <c r="C4451" i="6" s="1"/>
  <c r="C4452" i="6" s="1"/>
  <c r="C4453" i="6" s="1"/>
  <c r="C4454" i="6" s="1"/>
  <c r="C4455" i="6" s="1"/>
  <c r="C4456" i="6" s="1"/>
  <c r="C4457" i="6" s="1"/>
  <c r="C4458" i="6" s="1"/>
  <c r="C4459" i="6" s="1"/>
  <c r="C4460" i="6" s="1"/>
  <c r="C4461" i="6" s="1"/>
  <c r="C4462" i="6" s="1"/>
  <c r="C4463" i="6" s="1"/>
  <c r="C4464" i="6" s="1"/>
  <c r="C4465" i="6" s="1"/>
  <c r="C4466" i="6" s="1"/>
  <c r="C4467" i="6" s="1"/>
  <c r="C4468" i="6" s="1"/>
  <c r="C4469" i="6" s="1"/>
  <c r="C4470" i="6" s="1"/>
  <c r="C4471" i="6" s="1"/>
  <c r="C4472" i="6" s="1"/>
  <c r="C4473" i="6" s="1"/>
  <c r="C4474" i="6" s="1"/>
  <c r="C4475" i="6" s="1"/>
  <c r="C4476" i="6" s="1"/>
  <c r="C4477" i="6" s="1"/>
  <c r="C4478" i="6" s="1"/>
  <c r="C4479" i="6" s="1"/>
  <c r="C4480" i="6" s="1"/>
  <c r="C4481" i="6" s="1"/>
  <c r="C4482" i="6" s="1"/>
  <c r="C4483" i="6" s="1"/>
  <c r="C4484" i="6" s="1"/>
  <c r="C4485" i="6" s="1"/>
  <c r="C4486" i="6" s="1"/>
  <c r="C4487" i="6" s="1"/>
  <c r="C4488" i="6" s="1"/>
  <c r="C4489" i="6" s="1"/>
  <c r="C4490" i="6" s="1"/>
  <c r="C4491" i="6" s="1"/>
  <c r="C4492" i="6" s="1"/>
  <c r="C4493" i="6" s="1"/>
  <c r="C4494" i="6" s="1"/>
  <c r="C4495" i="6" s="1"/>
  <c r="C4496" i="6" s="1"/>
  <c r="C4497" i="6" s="1"/>
  <c r="C4498" i="6" s="1"/>
  <c r="C4499" i="6" s="1"/>
  <c r="C4500" i="6" s="1"/>
  <c r="C4501" i="6" s="1"/>
  <c r="C4502" i="6" s="1"/>
  <c r="C4503" i="6" s="1"/>
  <c r="C4504" i="6" s="1"/>
  <c r="C4505" i="6" s="1"/>
  <c r="C4506" i="6" s="1"/>
  <c r="C4507" i="6" s="1"/>
  <c r="C4508" i="6" s="1"/>
  <c r="C4509" i="6" s="1"/>
  <c r="C4510" i="6" s="1"/>
  <c r="C4511" i="6" s="1"/>
  <c r="C4512" i="6" s="1"/>
  <c r="C4513" i="6" s="1"/>
  <c r="C4514" i="6" s="1"/>
  <c r="C4515" i="6" s="1"/>
  <c r="C4516" i="6" s="1"/>
  <c r="C4517" i="6" s="1"/>
  <c r="C4518" i="6" s="1"/>
  <c r="C4519" i="6" s="1"/>
  <c r="C4520" i="6" s="1"/>
  <c r="C4521" i="6" s="1"/>
  <c r="C4522" i="6" s="1"/>
  <c r="C4523" i="6" s="1"/>
  <c r="C4524" i="6" s="1"/>
  <c r="C4525" i="6" s="1"/>
  <c r="C4526" i="6" s="1"/>
  <c r="C4527" i="6" s="1"/>
  <c r="C4528" i="6" s="1"/>
  <c r="C4529" i="6" s="1"/>
  <c r="C4530" i="6" s="1"/>
  <c r="C4531" i="6" s="1"/>
  <c r="C4532" i="6" s="1"/>
  <c r="C4533" i="6" s="1"/>
  <c r="C4534" i="6" s="1"/>
  <c r="C4535" i="6" s="1"/>
  <c r="C4536" i="6" s="1"/>
  <c r="C4537" i="6" s="1"/>
  <c r="C4538" i="6" s="1"/>
  <c r="C4539" i="6" s="1"/>
  <c r="C4540" i="6" s="1"/>
  <c r="C4541" i="6" s="1"/>
  <c r="C4542" i="6" s="1"/>
  <c r="C4543" i="6" s="1"/>
  <c r="C4544" i="6" s="1"/>
  <c r="C4545" i="6" s="1"/>
  <c r="C4546" i="6" s="1"/>
  <c r="C4547" i="6" s="1"/>
  <c r="C4548" i="6" s="1"/>
  <c r="C4549" i="6" s="1"/>
  <c r="C4550" i="6" s="1"/>
  <c r="C4551" i="6" s="1"/>
  <c r="C4552" i="6" s="1"/>
  <c r="C4553" i="6" s="1"/>
  <c r="C4554" i="6" s="1"/>
  <c r="C4555" i="6" s="1"/>
  <c r="C4556" i="6" s="1"/>
  <c r="C4557" i="6" s="1"/>
  <c r="C4558" i="6" s="1"/>
  <c r="C4559" i="6" s="1"/>
  <c r="C4560" i="6" s="1"/>
  <c r="C4561" i="6" s="1"/>
  <c r="C4562" i="6" s="1"/>
  <c r="C4563" i="6" s="1"/>
  <c r="C4564" i="6" s="1"/>
  <c r="C4565" i="6" s="1"/>
  <c r="C4566" i="6" s="1"/>
  <c r="C4567" i="6" s="1"/>
  <c r="C4568" i="6" s="1"/>
  <c r="C4569" i="6" s="1"/>
  <c r="C4570" i="6" s="1"/>
  <c r="C4571" i="6" s="1"/>
  <c r="C4572" i="6" s="1"/>
  <c r="C4573" i="6" s="1"/>
  <c r="C4574" i="6" s="1"/>
  <c r="C4575" i="6" s="1"/>
  <c r="C4576" i="6" s="1"/>
  <c r="C4577" i="6" s="1"/>
  <c r="C4578" i="6" s="1"/>
  <c r="C4579" i="6" s="1"/>
  <c r="C4580" i="6" s="1"/>
  <c r="C4581" i="6" s="1"/>
  <c r="C4582" i="6" s="1"/>
  <c r="C4583" i="6" s="1"/>
  <c r="C4584" i="6" s="1"/>
  <c r="C4585" i="6" s="1"/>
  <c r="C4586" i="6" s="1"/>
  <c r="C4587" i="6" s="1"/>
  <c r="C4588" i="6" s="1"/>
  <c r="C4589" i="6" s="1"/>
  <c r="C4590" i="6" s="1"/>
  <c r="C4591" i="6" s="1"/>
  <c r="C4592" i="6" s="1"/>
  <c r="C4593" i="6" s="1"/>
  <c r="C4594" i="6" s="1"/>
  <c r="C4595" i="6" s="1"/>
  <c r="C4596" i="6" s="1"/>
  <c r="C4597" i="6" s="1"/>
  <c r="C4598" i="6" s="1"/>
  <c r="C4599" i="6" s="1"/>
  <c r="C4600" i="6" s="1"/>
  <c r="C4601" i="6" s="1"/>
  <c r="C4602" i="6" s="1"/>
  <c r="C4603" i="6" s="1"/>
  <c r="C4604" i="6" s="1"/>
  <c r="C4605" i="6" s="1"/>
  <c r="C4606" i="6" s="1"/>
  <c r="C4607" i="6" s="1"/>
  <c r="C4608" i="6" s="1"/>
  <c r="C4609" i="6" s="1"/>
  <c r="C4610" i="6" s="1"/>
  <c r="C4611" i="6" s="1"/>
  <c r="C4612" i="6" s="1"/>
  <c r="C4613" i="6" s="1"/>
  <c r="C4614" i="6" s="1"/>
  <c r="C4615" i="6" s="1"/>
  <c r="C4616" i="6" s="1"/>
  <c r="C4617" i="6" s="1"/>
  <c r="C4618" i="6" s="1"/>
  <c r="C4619" i="6" s="1"/>
  <c r="C4620" i="6" s="1"/>
  <c r="C4621" i="6" s="1"/>
  <c r="C4622" i="6" s="1"/>
  <c r="C4623" i="6" s="1"/>
  <c r="C4624" i="6" s="1"/>
  <c r="C4625" i="6" s="1"/>
  <c r="C4626" i="6" s="1"/>
  <c r="C4627" i="6" s="1"/>
  <c r="C4628" i="6" s="1"/>
  <c r="C4629" i="6" s="1"/>
  <c r="C4630" i="6" s="1"/>
  <c r="C4631" i="6" s="1"/>
  <c r="C4632" i="6" s="1"/>
  <c r="C4633" i="6" s="1"/>
  <c r="C4634" i="6" s="1"/>
  <c r="C4635" i="6" s="1"/>
  <c r="C4636" i="6" s="1"/>
  <c r="C4637" i="6" s="1"/>
  <c r="C4638" i="6" s="1"/>
  <c r="C4639" i="6" s="1"/>
  <c r="C4640" i="6" s="1"/>
  <c r="C4641" i="6" s="1"/>
  <c r="C4642" i="6" s="1"/>
  <c r="C4643" i="6" s="1"/>
  <c r="C4644" i="6" s="1"/>
  <c r="C4645" i="6" s="1"/>
  <c r="C4646" i="6" s="1"/>
  <c r="C4647" i="6" s="1"/>
  <c r="C4648" i="6" s="1"/>
  <c r="C4649" i="6" s="1"/>
  <c r="C4650" i="6" s="1"/>
  <c r="C4651" i="6" s="1"/>
  <c r="C4652" i="6" s="1"/>
  <c r="C4653" i="6" s="1"/>
  <c r="C4654" i="6" s="1"/>
  <c r="C4655" i="6" s="1"/>
  <c r="C4656" i="6" s="1"/>
  <c r="C4657" i="6" s="1"/>
  <c r="C4658" i="6" s="1"/>
  <c r="C4659" i="6" s="1"/>
  <c r="C4660" i="6" s="1"/>
  <c r="C4661" i="6" s="1"/>
  <c r="C4662" i="6" s="1"/>
  <c r="C4663" i="6" s="1"/>
  <c r="C4664" i="6" s="1"/>
  <c r="C4665" i="6" s="1"/>
  <c r="C4666" i="6" s="1"/>
  <c r="C4667" i="6" s="1"/>
  <c r="C4668" i="6" s="1"/>
  <c r="C4669" i="6" s="1"/>
  <c r="C4670" i="6" s="1"/>
  <c r="C4671" i="6" s="1"/>
  <c r="C4672" i="6" s="1"/>
  <c r="C4673" i="6" s="1"/>
  <c r="C4674" i="6" s="1"/>
  <c r="C4675" i="6" s="1"/>
  <c r="C4676" i="6" s="1"/>
  <c r="C4677" i="6" s="1"/>
  <c r="C4678" i="6" s="1"/>
  <c r="C4679" i="6" s="1"/>
  <c r="C4680" i="6" s="1"/>
  <c r="C4681" i="6" s="1"/>
  <c r="C4682" i="6" s="1"/>
  <c r="C4683" i="6" s="1"/>
  <c r="C4684" i="6" s="1"/>
  <c r="C4685" i="6" s="1"/>
  <c r="C4686" i="6" s="1"/>
  <c r="C4687" i="6" s="1"/>
  <c r="C4688" i="6" s="1"/>
  <c r="C4689" i="6" s="1"/>
  <c r="C4690" i="6" s="1"/>
  <c r="C4691" i="6" s="1"/>
  <c r="C4692" i="6" s="1"/>
  <c r="C4693" i="6" s="1"/>
  <c r="C4694" i="6" s="1"/>
  <c r="C4695" i="6" s="1"/>
  <c r="C4696" i="6" s="1"/>
  <c r="C4697" i="6" s="1"/>
  <c r="C4698" i="6" s="1"/>
  <c r="C4699" i="6" s="1"/>
  <c r="C4700" i="6" s="1"/>
  <c r="C4701" i="6" s="1"/>
  <c r="C4702" i="6" s="1"/>
  <c r="C4703" i="6" s="1"/>
  <c r="C4704" i="6" s="1"/>
  <c r="C4705" i="6" s="1"/>
  <c r="C4706" i="6" s="1"/>
  <c r="C4707" i="6" s="1"/>
  <c r="C4708" i="6" s="1"/>
  <c r="C4709" i="6" s="1"/>
  <c r="C4710" i="6" s="1"/>
  <c r="C4711" i="6" s="1"/>
  <c r="C4712" i="6" s="1"/>
  <c r="C4713" i="6" s="1"/>
  <c r="C4714" i="6" s="1"/>
  <c r="C4715" i="6" s="1"/>
  <c r="C4716" i="6" s="1"/>
  <c r="C4717" i="6" s="1"/>
  <c r="C4718" i="6" s="1"/>
  <c r="C4719" i="6" s="1"/>
  <c r="C4720" i="6" s="1"/>
  <c r="C4721" i="6" s="1"/>
  <c r="C4722" i="6" s="1"/>
  <c r="C4723" i="6" s="1"/>
  <c r="C4724" i="6" s="1"/>
  <c r="C4725" i="6" s="1"/>
  <c r="C4726" i="6" s="1"/>
  <c r="C4727" i="6" s="1"/>
  <c r="C4728" i="6" s="1"/>
  <c r="C4729" i="6" s="1"/>
  <c r="C4730" i="6" s="1"/>
  <c r="C4731" i="6" s="1"/>
  <c r="C4732" i="6" s="1"/>
  <c r="C4733" i="6" s="1"/>
  <c r="C4734" i="6" s="1"/>
  <c r="C4735" i="6" s="1"/>
  <c r="C4736" i="6" s="1"/>
  <c r="C4737" i="6" s="1"/>
  <c r="C4738" i="6" s="1"/>
  <c r="C4739" i="6" s="1"/>
  <c r="C4740" i="6" s="1"/>
  <c r="C4741" i="6" s="1"/>
  <c r="C4742" i="6" s="1"/>
  <c r="C4743" i="6" s="1"/>
  <c r="C4744" i="6" s="1"/>
  <c r="C4745" i="6" s="1"/>
  <c r="C4746" i="6" s="1"/>
  <c r="C4747" i="6" s="1"/>
  <c r="C4748" i="6" s="1"/>
  <c r="C4749" i="6" s="1"/>
  <c r="C4750" i="6" s="1"/>
  <c r="C4751" i="6" s="1"/>
  <c r="C4752" i="6" s="1"/>
  <c r="C4753" i="6" s="1"/>
  <c r="C4754" i="6" s="1"/>
  <c r="C4755" i="6" s="1"/>
  <c r="C4756" i="6" s="1"/>
  <c r="C4757" i="6" s="1"/>
  <c r="C4758" i="6" s="1"/>
  <c r="C4759" i="6" s="1"/>
  <c r="C4760" i="6" s="1"/>
  <c r="C4761" i="6" s="1"/>
  <c r="C4762" i="6" s="1"/>
  <c r="C4763" i="6" s="1"/>
  <c r="C4764" i="6" s="1"/>
  <c r="C4765" i="6" s="1"/>
  <c r="C4766" i="6" s="1"/>
  <c r="C4767" i="6" s="1"/>
  <c r="C4768" i="6" s="1"/>
  <c r="C4769" i="6" s="1"/>
  <c r="C4770" i="6" s="1"/>
  <c r="C4771" i="6" s="1"/>
  <c r="C4772" i="6" s="1"/>
  <c r="C4773" i="6" s="1"/>
  <c r="C4774" i="6" s="1"/>
  <c r="C4775" i="6" s="1"/>
  <c r="C4776" i="6" s="1"/>
  <c r="C4777" i="6" s="1"/>
  <c r="C4778" i="6" s="1"/>
  <c r="C4779" i="6" s="1"/>
  <c r="C4780" i="6" s="1"/>
  <c r="C4781" i="6" s="1"/>
  <c r="C4782" i="6" s="1"/>
  <c r="C4783" i="6" s="1"/>
  <c r="C4784" i="6" s="1"/>
  <c r="C4785" i="6" s="1"/>
  <c r="C4786" i="6" s="1"/>
  <c r="C4787" i="6" s="1"/>
  <c r="C4788" i="6" s="1"/>
  <c r="C4789" i="6" s="1"/>
  <c r="C4790" i="6" s="1"/>
  <c r="C4791" i="6" s="1"/>
  <c r="C4792" i="6" s="1"/>
  <c r="C4793" i="6" s="1"/>
  <c r="C4794" i="6" s="1"/>
  <c r="C4795" i="6" s="1"/>
  <c r="C4796" i="6" s="1"/>
  <c r="C4797" i="6" s="1"/>
  <c r="C4798" i="6" s="1"/>
  <c r="C4799" i="6" s="1"/>
  <c r="C4800" i="6" s="1"/>
  <c r="C4801" i="6" s="1"/>
  <c r="C4802" i="6" s="1"/>
  <c r="C4803" i="6" s="1"/>
  <c r="C4804" i="6" s="1"/>
  <c r="C4805" i="6" s="1"/>
  <c r="C4806" i="6" s="1"/>
  <c r="C4807" i="6" s="1"/>
  <c r="C4808" i="6" s="1"/>
  <c r="C4809" i="6" s="1"/>
  <c r="C4810" i="6" s="1"/>
  <c r="C4811" i="6" s="1"/>
  <c r="C4812" i="6" s="1"/>
  <c r="C4813" i="6" s="1"/>
  <c r="C4814" i="6" s="1"/>
  <c r="C4815" i="6" s="1"/>
  <c r="C4816" i="6" s="1"/>
  <c r="C4817" i="6" s="1"/>
  <c r="C4818" i="6" s="1"/>
  <c r="C4819" i="6" s="1"/>
  <c r="C4820" i="6" s="1"/>
  <c r="C4821" i="6" s="1"/>
  <c r="C4822" i="6" s="1"/>
  <c r="C4823" i="6" s="1"/>
  <c r="C4824" i="6" s="1"/>
  <c r="C4825" i="6" s="1"/>
  <c r="C4826" i="6" s="1"/>
  <c r="C4827" i="6" s="1"/>
  <c r="C4828" i="6" s="1"/>
  <c r="C4829" i="6" s="1"/>
  <c r="C4830" i="6" s="1"/>
  <c r="C4831" i="6" s="1"/>
  <c r="C4832" i="6" s="1"/>
  <c r="C4833" i="6" s="1"/>
  <c r="C4834" i="6" s="1"/>
  <c r="C4835" i="6" s="1"/>
  <c r="C4836" i="6" s="1"/>
  <c r="C4837" i="6" s="1"/>
  <c r="C4838" i="6" s="1"/>
  <c r="C4839" i="6" s="1"/>
  <c r="C4840" i="6" s="1"/>
  <c r="C4841" i="6" s="1"/>
  <c r="C4842" i="6" s="1"/>
  <c r="C4843" i="6" s="1"/>
  <c r="C4844" i="6" s="1"/>
  <c r="C4845" i="6" s="1"/>
  <c r="C4846" i="6" s="1"/>
  <c r="C4847" i="6" s="1"/>
  <c r="C4848" i="6" s="1"/>
  <c r="C4849" i="6" s="1"/>
  <c r="C4850" i="6" s="1"/>
  <c r="C4851" i="6" s="1"/>
  <c r="C4852" i="6" s="1"/>
  <c r="C4853" i="6" s="1"/>
  <c r="C4854" i="6" s="1"/>
  <c r="C4855" i="6" s="1"/>
  <c r="C4856" i="6" s="1"/>
  <c r="C4857" i="6" s="1"/>
  <c r="C4858" i="6" s="1"/>
  <c r="C4859" i="6" s="1"/>
  <c r="C4860" i="6" s="1"/>
  <c r="C4861" i="6" s="1"/>
  <c r="C4862" i="6" s="1"/>
  <c r="C4863" i="6" s="1"/>
  <c r="C4864" i="6" s="1"/>
  <c r="C4865" i="6" s="1"/>
  <c r="C4866" i="6" s="1"/>
  <c r="C4867" i="6" s="1"/>
  <c r="C4868" i="6" s="1"/>
  <c r="C4869" i="6" s="1"/>
  <c r="C4870" i="6" s="1"/>
  <c r="C4871" i="6" s="1"/>
  <c r="C4872" i="6" s="1"/>
  <c r="C4873" i="6" s="1"/>
  <c r="C4874" i="6" s="1"/>
  <c r="C4875" i="6" s="1"/>
  <c r="C4876" i="6" s="1"/>
  <c r="C4877" i="6" s="1"/>
  <c r="C4878" i="6" s="1"/>
  <c r="C4879" i="6" s="1"/>
  <c r="C4880" i="6" s="1"/>
  <c r="C4881" i="6" s="1"/>
  <c r="C4882" i="6" s="1"/>
  <c r="C4883" i="6" s="1"/>
  <c r="C4884" i="6" s="1"/>
  <c r="C4885" i="6" s="1"/>
  <c r="C4886" i="6" s="1"/>
  <c r="C4887" i="6" s="1"/>
  <c r="C4888" i="6" s="1"/>
  <c r="C4889" i="6" s="1"/>
  <c r="C4890" i="6" s="1"/>
  <c r="C4891" i="6" s="1"/>
  <c r="C4892" i="6" s="1"/>
  <c r="C4893" i="6" s="1"/>
  <c r="C4894" i="6" s="1"/>
  <c r="C4895" i="6" s="1"/>
  <c r="C4896" i="6" s="1"/>
  <c r="C4897" i="6" s="1"/>
  <c r="C4898" i="6" s="1"/>
  <c r="C4899" i="6" s="1"/>
  <c r="C4900" i="6" s="1"/>
  <c r="C4901" i="6" s="1"/>
  <c r="C4902" i="6" s="1"/>
  <c r="C4903" i="6" s="1"/>
  <c r="C4904" i="6" s="1"/>
  <c r="C4905" i="6" s="1"/>
  <c r="C4906" i="6" s="1"/>
  <c r="C4907" i="6" s="1"/>
  <c r="C4908" i="6" s="1"/>
  <c r="C4909" i="6" s="1"/>
  <c r="C4910" i="6" s="1"/>
  <c r="C4911" i="6" s="1"/>
  <c r="C4912" i="6" s="1"/>
  <c r="C4913" i="6" s="1"/>
  <c r="C4914" i="6" s="1"/>
  <c r="C4915" i="6" s="1"/>
  <c r="C4916" i="6" s="1"/>
  <c r="C4917" i="6" s="1"/>
  <c r="C4918" i="6" s="1"/>
  <c r="C4919" i="6" s="1"/>
  <c r="C4920" i="6" s="1"/>
  <c r="C4921" i="6" s="1"/>
  <c r="C4922" i="6" s="1"/>
  <c r="C4923" i="6" s="1"/>
  <c r="C4924" i="6" s="1"/>
  <c r="C4925" i="6" s="1"/>
  <c r="C4926" i="6" s="1"/>
  <c r="C4927" i="6" s="1"/>
  <c r="C4928" i="6" s="1"/>
  <c r="C4929" i="6" s="1"/>
  <c r="C4930" i="6" s="1"/>
  <c r="C4931" i="6" s="1"/>
  <c r="C4932" i="6" s="1"/>
  <c r="C4933" i="6" s="1"/>
  <c r="C4934" i="6" s="1"/>
  <c r="C4935" i="6" s="1"/>
  <c r="C4936" i="6" s="1"/>
  <c r="C4937" i="6" s="1"/>
  <c r="C4938" i="6" s="1"/>
  <c r="C4939" i="6" s="1"/>
  <c r="C4940" i="6" s="1"/>
  <c r="C4941" i="6" s="1"/>
  <c r="C4942" i="6" s="1"/>
  <c r="C4943" i="6" s="1"/>
  <c r="C4944" i="6" s="1"/>
  <c r="C4945" i="6" s="1"/>
  <c r="C4946" i="6" s="1"/>
  <c r="C4947" i="6" s="1"/>
  <c r="C4948" i="6" s="1"/>
  <c r="C4949" i="6" s="1"/>
  <c r="C4950" i="6" s="1"/>
  <c r="C4951" i="6" s="1"/>
  <c r="C4952" i="6" s="1"/>
  <c r="C4953" i="6" s="1"/>
  <c r="C4954" i="6" s="1"/>
  <c r="C4955" i="6" s="1"/>
  <c r="C4956" i="6" s="1"/>
  <c r="C4957" i="6" s="1"/>
  <c r="C4958" i="6" s="1"/>
  <c r="C4959" i="6" s="1"/>
  <c r="C4960" i="6" s="1"/>
  <c r="C4961" i="6" s="1"/>
  <c r="C4962" i="6" s="1"/>
  <c r="C4963" i="6" s="1"/>
  <c r="C4964" i="6" s="1"/>
  <c r="C4965" i="6" s="1"/>
  <c r="C4966" i="6" s="1"/>
  <c r="C4967" i="6" s="1"/>
  <c r="C4968" i="6" s="1"/>
  <c r="C4969" i="6" s="1"/>
  <c r="C4970" i="6" s="1"/>
  <c r="C4971" i="6" s="1"/>
  <c r="C4972" i="6" s="1"/>
  <c r="C4973" i="6" s="1"/>
  <c r="C4974" i="6" s="1"/>
  <c r="C4975" i="6" s="1"/>
  <c r="C4976" i="6" s="1"/>
  <c r="C4977" i="6" s="1"/>
  <c r="C4978" i="6" s="1"/>
  <c r="C4979" i="6" s="1"/>
  <c r="C4980" i="6" s="1"/>
  <c r="C4981" i="6" s="1"/>
  <c r="C4982" i="6" s="1"/>
  <c r="C4983" i="6" s="1"/>
  <c r="C4984" i="6" s="1"/>
  <c r="C4985" i="6" s="1"/>
  <c r="C4986" i="6" s="1"/>
  <c r="C4987" i="6" s="1"/>
  <c r="C4988" i="6" s="1"/>
  <c r="C4989" i="6" s="1"/>
  <c r="C4990" i="6" s="1"/>
  <c r="C4991" i="6" s="1"/>
  <c r="C4992" i="6" s="1"/>
  <c r="C4993" i="6" s="1"/>
  <c r="C4994" i="6" s="1"/>
  <c r="C4995" i="6" s="1"/>
  <c r="C4996" i="6" s="1"/>
  <c r="C4997" i="6" s="1"/>
  <c r="C4998" i="6" s="1"/>
  <c r="C4999" i="6" s="1"/>
  <c r="C5000" i="6" s="1"/>
  <c r="C5001" i="6" s="1"/>
  <c r="C5002" i="6" s="1"/>
  <c r="C5003" i="6" s="1"/>
  <c r="C5004" i="6" s="1"/>
  <c r="C5005" i="6" s="1"/>
  <c r="C5006" i="6" s="1"/>
  <c r="C5007" i="6" s="1"/>
  <c r="C5008" i="6" s="1"/>
  <c r="C5009" i="6" s="1"/>
  <c r="C5010" i="6" s="1"/>
  <c r="C5011" i="6" s="1"/>
  <c r="C5012" i="6" s="1"/>
  <c r="C5013" i="6" s="1"/>
  <c r="C5014" i="6" s="1"/>
  <c r="C5015" i="6" s="1"/>
  <c r="C5016" i="6" s="1"/>
  <c r="C5017" i="6" s="1"/>
  <c r="C5018" i="6" s="1"/>
  <c r="C5019" i="6" s="1"/>
  <c r="C5020" i="6" s="1"/>
  <c r="C5021" i="6" s="1"/>
  <c r="C5022" i="6" s="1"/>
  <c r="C5023" i="6" s="1"/>
  <c r="C5024" i="6" s="1"/>
  <c r="C5025" i="6" s="1"/>
  <c r="C5026" i="6" s="1"/>
  <c r="C5027" i="6" s="1"/>
  <c r="C5028" i="6" s="1"/>
  <c r="C5029" i="6" s="1"/>
  <c r="C5030" i="6" s="1"/>
  <c r="C5031" i="6" s="1"/>
  <c r="C5032" i="6" s="1"/>
  <c r="C5033" i="6" s="1"/>
  <c r="C5034" i="6" s="1"/>
  <c r="C5035" i="6" s="1"/>
  <c r="C5036" i="6" s="1"/>
  <c r="C5037" i="6" s="1"/>
  <c r="C5038" i="6" s="1"/>
  <c r="C5039" i="6" s="1"/>
  <c r="C5040" i="6" s="1"/>
  <c r="C5041" i="6" s="1"/>
  <c r="C5042" i="6" s="1"/>
  <c r="C5043" i="6" s="1"/>
  <c r="C5044" i="6" s="1"/>
  <c r="C5045" i="6" s="1"/>
  <c r="C5046" i="6" s="1"/>
  <c r="C5047" i="6" s="1"/>
  <c r="C5048" i="6" s="1"/>
  <c r="C5049" i="6" s="1"/>
  <c r="C5050" i="6" s="1"/>
  <c r="C5051" i="6" s="1"/>
  <c r="C5052" i="6" s="1"/>
  <c r="C5053" i="6" s="1"/>
  <c r="C5054" i="6" s="1"/>
  <c r="C5055" i="6" s="1"/>
  <c r="C5056" i="6" s="1"/>
  <c r="C5057" i="6" s="1"/>
  <c r="C5058" i="6" s="1"/>
  <c r="C5059" i="6" s="1"/>
  <c r="C5060" i="6" s="1"/>
  <c r="C5061" i="6" s="1"/>
  <c r="C5062" i="6" s="1"/>
  <c r="C5063" i="6" s="1"/>
  <c r="C5064" i="6" s="1"/>
  <c r="C5065" i="6" s="1"/>
  <c r="C5066" i="6" s="1"/>
  <c r="C5067" i="6" s="1"/>
  <c r="C5068" i="6" s="1"/>
  <c r="C5069" i="6" s="1"/>
  <c r="C5070" i="6" s="1"/>
  <c r="C5071" i="6" s="1"/>
  <c r="C5072" i="6" s="1"/>
  <c r="C5073" i="6" s="1"/>
  <c r="C5074" i="6" s="1"/>
  <c r="C5075" i="6" s="1"/>
  <c r="C5076" i="6" s="1"/>
  <c r="C5077" i="6" s="1"/>
  <c r="C5078" i="6" s="1"/>
  <c r="C5079" i="6" s="1"/>
  <c r="C5080" i="6" s="1"/>
  <c r="C5081" i="6" s="1"/>
  <c r="C5082" i="6" s="1"/>
  <c r="C5083" i="6" s="1"/>
  <c r="C5084" i="6" s="1"/>
  <c r="C5085" i="6" s="1"/>
  <c r="C5086" i="6" s="1"/>
  <c r="C5087" i="6" s="1"/>
  <c r="C5088" i="6" s="1"/>
  <c r="C5089" i="6" s="1"/>
  <c r="C5090" i="6" s="1"/>
  <c r="C5091" i="6" s="1"/>
  <c r="C5092" i="6" s="1"/>
  <c r="C5093" i="6" s="1"/>
  <c r="C5094" i="6" s="1"/>
  <c r="C5095" i="6" s="1"/>
  <c r="C5096" i="6" s="1"/>
  <c r="C5097" i="6" s="1"/>
  <c r="C5098" i="6" s="1"/>
  <c r="C5099" i="6" s="1"/>
  <c r="C5100" i="6" s="1"/>
  <c r="C5101" i="6" s="1"/>
  <c r="C5102" i="6" s="1"/>
  <c r="C5103" i="6" s="1"/>
  <c r="C5104" i="6" s="1"/>
  <c r="C5105" i="6" s="1"/>
  <c r="C5106" i="6" s="1"/>
  <c r="C5107" i="6" s="1"/>
  <c r="C5108" i="6" s="1"/>
  <c r="C5109" i="6" s="1"/>
  <c r="C5110" i="6" s="1"/>
  <c r="C5111" i="6" s="1"/>
  <c r="C5112" i="6" s="1"/>
  <c r="C5113" i="6" s="1"/>
  <c r="C5114" i="6" s="1"/>
  <c r="C5115" i="6" s="1"/>
  <c r="C5116" i="6" s="1"/>
  <c r="C5117" i="6" s="1"/>
  <c r="C5118" i="6" s="1"/>
  <c r="C5119" i="6" s="1"/>
  <c r="C5120" i="6" s="1"/>
  <c r="C5121" i="6" s="1"/>
  <c r="C5122" i="6" s="1"/>
  <c r="C5123" i="6" s="1"/>
  <c r="C5124" i="6" s="1"/>
  <c r="C5125" i="6" s="1"/>
  <c r="C5126" i="6" s="1"/>
  <c r="C5127" i="6" s="1"/>
  <c r="C5128" i="6" s="1"/>
  <c r="C5129" i="6" s="1"/>
  <c r="C5130" i="6" s="1"/>
  <c r="C5131" i="6" s="1"/>
  <c r="C5132" i="6" s="1"/>
  <c r="C5133" i="6" s="1"/>
  <c r="C5134" i="6" s="1"/>
  <c r="C5135" i="6" s="1"/>
  <c r="C5136" i="6" s="1"/>
  <c r="C5137" i="6" s="1"/>
  <c r="C5138" i="6" s="1"/>
  <c r="C5139" i="6" s="1"/>
  <c r="C5140" i="6" s="1"/>
  <c r="C5141" i="6" s="1"/>
  <c r="C5142" i="6" s="1"/>
  <c r="C5143" i="6" s="1"/>
  <c r="C5144" i="6" s="1"/>
  <c r="C5145" i="6" s="1"/>
  <c r="C5146" i="6" s="1"/>
  <c r="C5147" i="6" s="1"/>
  <c r="C5148" i="6" s="1"/>
  <c r="C5149" i="6" s="1"/>
  <c r="C5150" i="6" s="1"/>
  <c r="C5151" i="6" s="1"/>
  <c r="C5152" i="6" s="1"/>
  <c r="C5153" i="6" s="1"/>
  <c r="C5154" i="6" s="1"/>
  <c r="C5155" i="6" s="1"/>
  <c r="C5156" i="6" s="1"/>
  <c r="C5157" i="6" s="1"/>
  <c r="C5158" i="6" s="1"/>
  <c r="C5159" i="6" s="1"/>
  <c r="C5160" i="6" s="1"/>
  <c r="C5161" i="6" s="1"/>
  <c r="C5162" i="6" s="1"/>
  <c r="C5163" i="6" s="1"/>
  <c r="C5164" i="6" s="1"/>
  <c r="C5165" i="6" s="1"/>
  <c r="C5166" i="6" s="1"/>
  <c r="C5167" i="6" s="1"/>
  <c r="C5168" i="6" s="1"/>
  <c r="C5169" i="6" s="1"/>
  <c r="C5170" i="6" s="1"/>
  <c r="C5171" i="6" s="1"/>
  <c r="C5172" i="6" s="1"/>
  <c r="C5173" i="6" s="1"/>
  <c r="C5174" i="6" s="1"/>
  <c r="C5175" i="6" s="1"/>
  <c r="C5176" i="6" s="1"/>
  <c r="C5177" i="6" s="1"/>
  <c r="C5178" i="6" s="1"/>
  <c r="C5179" i="6" s="1"/>
  <c r="C5180" i="6" s="1"/>
  <c r="C5181" i="6" s="1"/>
  <c r="C5182" i="6" s="1"/>
  <c r="C5183" i="6" s="1"/>
  <c r="C5184" i="6" s="1"/>
  <c r="C5185" i="6" s="1"/>
  <c r="C5186" i="6" s="1"/>
  <c r="C5187" i="6" s="1"/>
  <c r="C5188" i="6" s="1"/>
  <c r="C5189" i="6" s="1"/>
  <c r="C5190" i="6" s="1"/>
  <c r="C5191" i="6" s="1"/>
  <c r="C5192" i="6" s="1"/>
  <c r="C5193" i="6" s="1"/>
  <c r="C5194" i="6" s="1"/>
  <c r="C5195" i="6" s="1"/>
  <c r="C5196" i="6" s="1"/>
  <c r="C5197" i="6" s="1"/>
  <c r="C5198" i="6" s="1"/>
  <c r="C5199" i="6" s="1"/>
  <c r="C5200" i="6" s="1"/>
  <c r="C5201" i="6" s="1"/>
  <c r="C5202" i="6" s="1"/>
  <c r="C5203" i="6" s="1"/>
  <c r="C5204" i="6" s="1"/>
  <c r="C5205" i="6" s="1"/>
  <c r="C5206" i="6" s="1"/>
  <c r="C5207" i="6" s="1"/>
  <c r="C5208" i="6" s="1"/>
  <c r="C5209" i="6" s="1"/>
  <c r="C5210" i="6" s="1"/>
  <c r="C5211" i="6" s="1"/>
  <c r="C5212" i="6" s="1"/>
  <c r="C5213" i="6" s="1"/>
  <c r="C5214" i="6" s="1"/>
  <c r="C5215" i="6" s="1"/>
  <c r="C5216" i="6" s="1"/>
  <c r="C5217" i="6" s="1"/>
  <c r="C5218" i="6" s="1"/>
  <c r="C5219" i="6" s="1"/>
  <c r="C5220" i="6" s="1"/>
  <c r="C5221" i="6" s="1"/>
  <c r="C5222" i="6" s="1"/>
  <c r="C5223" i="6" s="1"/>
  <c r="C5224" i="6" s="1"/>
  <c r="C5225" i="6" s="1"/>
  <c r="C5226" i="6" s="1"/>
  <c r="C5227" i="6" s="1"/>
  <c r="C5228" i="6" s="1"/>
  <c r="C5229" i="6" s="1"/>
  <c r="C5230" i="6" s="1"/>
  <c r="C5231" i="6" s="1"/>
  <c r="C5232" i="6" s="1"/>
  <c r="C5233" i="6" s="1"/>
  <c r="C5234" i="6" s="1"/>
  <c r="C5235" i="6" s="1"/>
  <c r="C5236" i="6" s="1"/>
  <c r="C5237" i="6" s="1"/>
  <c r="C5238" i="6" s="1"/>
  <c r="C5239" i="6" s="1"/>
  <c r="C5240" i="6" s="1"/>
  <c r="C5241" i="6" s="1"/>
  <c r="C5242" i="6" s="1"/>
  <c r="C5243" i="6" s="1"/>
  <c r="C5244" i="6" s="1"/>
  <c r="C5245" i="6" s="1"/>
  <c r="C5246" i="6" s="1"/>
  <c r="C5247" i="6" s="1"/>
  <c r="C5248" i="6" s="1"/>
  <c r="C5249" i="6" s="1"/>
  <c r="C5250" i="6" s="1"/>
  <c r="C5251" i="6" s="1"/>
  <c r="C5252" i="6" s="1"/>
  <c r="C5253" i="6" s="1"/>
  <c r="C5254" i="6" s="1"/>
  <c r="C5255" i="6" s="1"/>
  <c r="C5256" i="6" s="1"/>
  <c r="C5257" i="6" s="1"/>
  <c r="C5258" i="6" s="1"/>
  <c r="C5259" i="6" s="1"/>
  <c r="C5260" i="6" s="1"/>
  <c r="C5261" i="6" s="1"/>
  <c r="C5262" i="6" s="1"/>
  <c r="C5263" i="6" s="1"/>
  <c r="C5264" i="6" s="1"/>
  <c r="C5265" i="6" s="1"/>
  <c r="C5266" i="6" s="1"/>
  <c r="C5267" i="6" s="1"/>
  <c r="C5268" i="6" s="1"/>
  <c r="C5269" i="6" s="1"/>
  <c r="C5270" i="6" s="1"/>
  <c r="C5271" i="6" s="1"/>
  <c r="C5272" i="6" s="1"/>
  <c r="C5273" i="6" s="1"/>
  <c r="C5274" i="6" s="1"/>
  <c r="C5275" i="6" s="1"/>
  <c r="C5276" i="6" s="1"/>
  <c r="C5277" i="6" s="1"/>
  <c r="C5278" i="6" s="1"/>
  <c r="C5279" i="6" s="1"/>
  <c r="C5280" i="6" s="1"/>
  <c r="C5281" i="6" s="1"/>
  <c r="C5282" i="6" s="1"/>
  <c r="C5283" i="6" s="1"/>
  <c r="C5284" i="6" s="1"/>
  <c r="C5285" i="6" s="1"/>
  <c r="C5286" i="6" s="1"/>
  <c r="C5287" i="6" s="1"/>
  <c r="C5288" i="6" s="1"/>
  <c r="C5289" i="6" s="1"/>
  <c r="C5290" i="6" s="1"/>
  <c r="C5291" i="6" s="1"/>
  <c r="C5292" i="6" s="1"/>
  <c r="C5293" i="6" s="1"/>
  <c r="C5294" i="6" s="1"/>
  <c r="C5295" i="6" s="1"/>
  <c r="C5296" i="6" s="1"/>
  <c r="C5297" i="6" s="1"/>
  <c r="C5298" i="6" s="1"/>
  <c r="C5299" i="6" s="1"/>
  <c r="C5300" i="6" s="1"/>
  <c r="C5301" i="6" s="1"/>
  <c r="C5302" i="6" s="1"/>
  <c r="C5303" i="6" s="1"/>
  <c r="C5304" i="6" s="1"/>
  <c r="C5305" i="6" s="1"/>
  <c r="C5306" i="6" s="1"/>
  <c r="C5307" i="6" s="1"/>
  <c r="C5308" i="6" s="1"/>
  <c r="C5309" i="6" s="1"/>
  <c r="C5310" i="6" s="1"/>
  <c r="C5311" i="6" s="1"/>
  <c r="C5312" i="6" s="1"/>
  <c r="C5313" i="6" s="1"/>
  <c r="C5314" i="6" s="1"/>
  <c r="C5315" i="6" s="1"/>
  <c r="C5316" i="6" s="1"/>
  <c r="C5317" i="6" s="1"/>
  <c r="C5318" i="6" s="1"/>
  <c r="C5319" i="6" s="1"/>
  <c r="C5320" i="6" s="1"/>
  <c r="C5321" i="6" s="1"/>
  <c r="C5322" i="6" s="1"/>
  <c r="C5323" i="6" s="1"/>
  <c r="C5324" i="6" s="1"/>
  <c r="C5325" i="6" s="1"/>
  <c r="C5326" i="6" s="1"/>
  <c r="C5327" i="6" s="1"/>
  <c r="C5328" i="6" s="1"/>
  <c r="C5329" i="6" s="1"/>
  <c r="C5330" i="6" s="1"/>
  <c r="C5331" i="6" s="1"/>
  <c r="C5332" i="6" s="1"/>
  <c r="C5333" i="6" s="1"/>
  <c r="C5334" i="6" s="1"/>
  <c r="C5335" i="6" s="1"/>
  <c r="C5336" i="6" s="1"/>
  <c r="C5337" i="6" s="1"/>
  <c r="C5338" i="6" s="1"/>
  <c r="C5339" i="6" s="1"/>
  <c r="C5340" i="6" s="1"/>
  <c r="C5341" i="6" s="1"/>
  <c r="C5342" i="6" s="1"/>
  <c r="C5343" i="6" s="1"/>
  <c r="C5344" i="6" s="1"/>
  <c r="C5345" i="6" s="1"/>
  <c r="C5346" i="6" s="1"/>
  <c r="C5347" i="6" s="1"/>
  <c r="C5348" i="6" s="1"/>
  <c r="C5349" i="6" s="1"/>
  <c r="C5350" i="6" s="1"/>
  <c r="C5351" i="6" s="1"/>
  <c r="C5352" i="6" s="1"/>
  <c r="C5353" i="6" s="1"/>
  <c r="C5354" i="6" s="1"/>
  <c r="C5355" i="6" s="1"/>
  <c r="C5356" i="6" s="1"/>
  <c r="C5357" i="6" s="1"/>
  <c r="C5358" i="6" s="1"/>
  <c r="C5359" i="6" s="1"/>
  <c r="C5360" i="6" s="1"/>
  <c r="C5361" i="6" s="1"/>
  <c r="C5362" i="6" s="1"/>
  <c r="C5363" i="6" s="1"/>
  <c r="C5364" i="6" s="1"/>
  <c r="C5365" i="6" s="1"/>
  <c r="C5366" i="6" s="1"/>
  <c r="C5367" i="6" s="1"/>
  <c r="C5368" i="6" s="1"/>
  <c r="C5369" i="6" s="1"/>
  <c r="C5370" i="6" s="1"/>
  <c r="C5371" i="6" s="1"/>
  <c r="C5372" i="6" s="1"/>
  <c r="C5373" i="6" s="1"/>
  <c r="C5374" i="6" s="1"/>
  <c r="C5375" i="6" s="1"/>
  <c r="C5376" i="6" s="1"/>
  <c r="C5377" i="6" s="1"/>
  <c r="C5378" i="6" s="1"/>
  <c r="C5379" i="6" s="1"/>
  <c r="C5380" i="6" s="1"/>
  <c r="C5381" i="6" s="1"/>
  <c r="C5382" i="6" s="1"/>
  <c r="C5383" i="6" s="1"/>
  <c r="C5384" i="6" s="1"/>
  <c r="C5385" i="6" s="1"/>
  <c r="C5386" i="6" s="1"/>
  <c r="C5387" i="6" s="1"/>
  <c r="C5388" i="6" s="1"/>
  <c r="C5389" i="6" s="1"/>
  <c r="C5390" i="6" s="1"/>
  <c r="C5391" i="6" s="1"/>
  <c r="C5392" i="6" s="1"/>
  <c r="C5393" i="6" s="1"/>
  <c r="C5394" i="6" s="1"/>
  <c r="C5395" i="6" s="1"/>
  <c r="C5396" i="6" s="1"/>
  <c r="C5397" i="6" s="1"/>
  <c r="C5398" i="6" s="1"/>
  <c r="C5399" i="6" s="1"/>
  <c r="C5400" i="6" s="1"/>
  <c r="C5401" i="6" s="1"/>
  <c r="C5402" i="6" s="1"/>
  <c r="C5403" i="6" s="1"/>
  <c r="C5404" i="6" s="1"/>
  <c r="C5405" i="6" s="1"/>
  <c r="C5406" i="6" s="1"/>
  <c r="C5407" i="6" s="1"/>
  <c r="C5408" i="6" s="1"/>
  <c r="C5409" i="6" s="1"/>
  <c r="C5410" i="6" s="1"/>
  <c r="C5411" i="6" s="1"/>
  <c r="C5412" i="6" s="1"/>
  <c r="C5413" i="6" s="1"/>
  <c r="C5414" i="6" s="1"/>
  <c r="C5415" i="6" s="1"/>
  <c r="C5416" i="6" s="1"/>
  <c r="C5417" i="6" s="1"/>
  <c r="C5418" i="6" s="1"/>
  <c r="C5419" i="6" s="1"/>
  <c r="C5420" i="6" s="1"/>
  <c r="C5421" i="6" s="1"/>
  <c r="C5422" i="6" s="1"/>
  <c r="C5423" i="6" s="1"/>
  <c r="C5424" i="6" s="1"/>
  <c r="C5425" i="6" s="1"/>
  <c r="C5426" i="6" s="1"/>
  <c r="C5427" i="6" s="1"/>
  <c r="C5428" i="6" s="1"/>
  <c r="C5429" i="6" s="1"/>
  <c r="C5430" i="6" s="1"/>
  <c r="C5431" i="6" s="1"/>
  <c r="C5432" i="6" s="1"/>
  <c r="C5433" i="6" s="1"/>
  <c r="C5434" i="6" s="1"/>
  <c r="C5435" i="6" s="1"/>
  <c r="C5436" i="6" s="1"/>
  <c r="C5437" i="6" s="1"/>
  <c r="C5438" i="6" s="1"/>
  <c r="C5439" i="6" s="1"/>
  <c r="C5440" i="6" s="1"/>
  <c r="C5441" i="6" s="1"/>
  <c r="C5442" i="6" s="1"/>
  <c r="C5443" i="6" s="1"/>
  <c r="C5444" i="6" s="1"/>
  <c r="C5445" i="6" s="1"/>
  <c r="C5446" i="6" s="1"/>
  <c r="C5447" i="6" s="1"/>
  <c r="C5448" i="6" s="1"/>
  <c r="C5449" i="6" s="1"/>
  <c r="C5450" i="6" s="1"/>
  <c r="C5451" i="6" s="1"/>
  <c r="C5452" i="6" s="1"/>
  <c r="C5453" i="6" s="1"/>
  <c r="C5454" i="6" s="1"/>
  <c r="C5455" i="6" s="1"/>
  <c r="C5456" i="6" s="1"/>
  <c r="C5457" i="6" s="1"/>
  <c r="C5458" i="6" s="1"/>
  <c r="C5459" i="6" s="1"/>
  <c r="C5460" i="6" s="1"/>
  <c r="C5461" i="6" s="1"/>
  <c r="C5462" i="6" s="1"/>
  <c r="C5463" i="6" s="1"/>
  <c r="C5464" i="6" s="1"/>
  <c r="C5465" i="6" s="1"/>
  <c r="C5466" i="6" s="1"/>
  <c r="C5467" i="6" s="1"/>
  <c r="C5468" i="6" s="1"/>
  <c r="C5469" i="6" s="1"/>
  <c r="C5470" i="6" s="1"/>
  <c r="C5471" i="6" s="1"/>
  <c r="C5472" i="6" s="1"/>
  <c r="C5473" i="6" s="1"/>
  <c r="C5474" i="6" s="1"/>
  <c r="C5475" i="6" s="1"/>
  <c r="C5476" i="6" s="1"/>
  <c r="C5477" i="6" s="1"/>
  <c r="C5478" i="6" s="1"/>
  <c r="C5479" i="6" s="1"/>
  <c r="C5480" i="6" s="1"/>
  <c r="C5481" i="6" s="1"/>
  <c r="C5482" i="6" s="1"/>
  <c r="C5483" i="6" s="1"/>
  <c r="C5484" i="6" s="1"/>
  <c r="C5485" i="6" s="1"/>
  <c r="C5486" i="6" s="1"/>
  <c r="C5487" i="6" s="1"/>
  <c r="C5488" i="6" s="1"/>
  <c r="C5489" i="6" s="1"/>
  <c r="C5490" i="6" s="1"/>
  <c r="C5491" i="6" s="1"/>
  <c r="C5492" i="6" s="1"/>
  <c r="C5493" i="6" s="1"/>
  <c r="C5494" i="6" s="1"/>
  <c r="C5495" i="6" s="1"/>
  <c r="C5496" i="6" s="1"/>
  <c r="C5497" i="6" s="1"/>
  <c r="C5498" i="6" s="1"/>
  <c r="C5499" i="6" s="1"/>
  <c r="C5500" i="6" s="1"/>
  <c r="C5501" i="6" s="1"/>
  <c r="C5502" i="6" s="1"/>
  <c r="C5503" i="6" s="1"/>
  <c r="C5504" i="6" s="1"/>
  <c r="C5505" i="6" s="1"/>
  <c r="C5506" i="6" s="1"/>
  <c r="C5507" i="6" s="1"/>
  <c r="C5508" i="6" s="1"/>
  <c r="C5509" i="6" s="1"/>
  <c r="C5510" i="6" s="1"/>
  <c r="C5511" i="6" s="1"/>
  <c r="C5512" i="6" s="1"/>
  <c r="C5513" i="6" s="1"/>
  <c r="C5514" i="6" s="1"/>
  <c r="C5515" i="6" s="1"/>
  <c r="C5516" i="6" s="1"/>
  <c r="C5517" i="6" s="1"/>
  <c r="C5518" i="6" s="1"/>
  <c r="C5519" i="6" s="1"/>
  <c r="C5520" i="6" s="1"/>
  <c r="C5521" i="6" s="1"/>
  <c r="C5522" i="6" s="1"/>
  <c r="C5523" i="6" s="1"/>
  <c r="C5524" i="6" s="1"/>
  <c r="C5525" i="6" s="1"/>
  <c r="C5526" i="6" s="1"/>
  <c r="C5527" i="6" s="1"/>
  <c r="C5528" i="6" s="1"/>
  <c r="C5529" i="6" s="1"/>
  <c r="C5530" i="6" s="1"/>
  <c r="C5531" i="6" s="1"/>
  <c r="C5532" i="6" s="1"/>
  <c r="C5533" i="6" s="1"/>
  <c r="C5534" i="6" s="1"/>
  <c r="C5535" i="6" s="1"/>
  <c r="C5536" i="6" s="1"/>
  <c r="C5537" i="6" s="1"/>
  <c r="C5538" i="6" s="1"/>
  <c r="C5539" i="6" s="1"/>
  <c r="C5540" i="6" s="1"/>
  <c r="C5541" i="6" s="1"/>
  <c r="C5542" i="6" s="1"/>
  <c r="C5543" i="6" s="1"/>
  <c r="C5544" i="6" s="1"/>
  <c r="C5545" i="6" s="1"/>
  <c r="C5546" i="6" s="1"/>
  <c r="C5547" i="6" s="1"/>
  <c r="C5548" i="6" s="1"/>
  <c r="C5549" i="6" s="1"/>
  <c r="C5550" i="6" s="1"/>
  <c r="C5551" i="6" s="1"/>
  <c r="C5552" i="6" s="1"/>
  <c r="C5553" i="6" s="1"/>
  <c r="C5554" i="6" s="1"/>
  <c r="C5555" i="6" s="1"/>
  <c r="C5556" i="6" s="1"/>
  <c r="C5557" i="6" s="1"/>
  <c r="C5558" i="6" s="1"/>
  <c r="C5559" i="6" s="1"/>
  <c r="C5560" i="6" s="1"/>
  <c r="C5561" i="6" s="1"/>
  <c r="C5562" i="6" s="1"/>
  <c r="C5563" i="6" s="1"/>
  <c r="C5564" i="6" s="1"/>
  <c r="C5565" i="6" s="1"/>
  <c r="C5566" i="6" s="1"/>
  <c r="C5567" i="6" s="1"/>
  <c r="C5568" i="6" s="1"/>
  <c r="C5569" i="6" s="1"/>
  <c r="C5570" i="6" s="1"/>
  <c r="C5571" i="6" s="1"/>
  <c r="C5572" i="6" s="1"/>
  <c r="C5573" i="6" s="1"/>
  <c r="C5574" i="6" s="1"/>
  <c r="C5575" i="6" s="1"/>
  <c r="C5576" i="6" s="1"/>
  <c r="C5577" i="6" s="1"/>
  <c r="C5578" i="6" s="1"/>
  <c r="C5579" i="6" s="1"/>
  <c r="C5580" i="6" s="1"/>
  <c r="C5581" i="6" s="1"/>
  <c r="C5582" i="6" s="1"/>
  <c r="C5583" i="6" s="1"/>
  <c r="C5584" i="6" s="1"/>
  <c r="C5585" i="6" s="1"/>
  <c r="C5586" i="6" s="1"/>
  <c r="C5587" i="6" s="1"/>
  <c r="C5588" i="6" s="1"/>
  <c r="C5589" i="6" s="1"/>
  <c r="C5590" i="6" s="1"/>
  <c r="C5591" i="6" s="1"/>
  <c r="C5592" i="6" s="1"/>
  <c r="C5593" i="6" s="1"/>
  <c r="C5594" i="6" s="1"/>
  <c r="C5595" i="6" s="1"/>
  <c r="C5596" i="6" s="1"/>
  <c r="C5597" i="6" s="1"/>
  <c r="C5598" i="6" s="1"/>
  <c r="C5599" i="6" s="1"/>
  <c r="C5600" i="6" s="1"/>
  <c r="C5601" i="6" s="1"/>
  <c r="C5602" i="6" s="1"/>
  <c r="C5603" i="6" s="1"/>
  <c r="C5604" i="6" s="1"/>
  <c r="C5605" i="6" s="1"/>
  <c r="C5606" i="6" s="1"/>
  <c r="C5607" i="6" s="1"/>
  <c r="C5608" i="6" s="1"/>
  <c r="C5609" i="6" s="1"/>
  <c r="C5610" i="6" s="1"/>
  <c r="C5611" i="6" s="1"/>
  <c r="C5612" i="6" s="1"/>
  <c r="C5613" i="6" s="1"/>
  <c r="C5614" i="6" s="1"/>
  <c r="C5615" i="6" s="1"/>
  <c r="C5616" i="6" s="1"/>
  <c r="C5617" i="6" s="1"/>
  <c r="C5618" i="6" s="1"/>
  <c r="C5619" i="6" s="1"/>
  <c r="C5620" i="6" s="1"/>
  <c r="C5621" i="6" s="1"/>
  <c r="C5622" i="6" s="1"/>
  <c r="C5623" i="6" s="1"/>
  <c r="C5624" i="6" s="1"/>
  <c r="C5625" i="6" s="1"/>
  <c r="C5626" i="6" s="1"/>
  <c r="C5627" i="6" s="1"/>
  <c r="C5628" i="6" s="1"/>
  <c r="C5629" i="6" s="1"/>
  <c r="C5630" i="6" s="1"/>
  <c r="C5631" i="6" s="1"/>
  <c r="C5632" i="6" s="1"/>
  <c r="C5633" i="6" s="1"/>
  <c r="C5634" i="6" s="1"/>
  <c r="C5635" i="6" s="1"/>
  <c r="C5636" i="6" s="1"/>
  <c r="C5637" i="6" s="1"/>
  <c r="C5638" i="6" s="1"/>
  <c r="C5639" i="6" s="1"/>
  <c r="C5640" i="6" s="1"/>
  <c r="C5641" i="6" s="1"/>
  <c r="C5642" i="6" s="1"/>
  <c r="C5643" i="6" s="1"/>
  <c r="C5644" i="6" s="1"/>
  <c r="C5645" i="6" s="1"/>
  <c r="C5646" i="6" s="1"/>
  <c r="C5647" i="6" s="1"/>
  <c r="C5648" i="6" s="1"/>
  <c r="C5649" i="6" s="1"/>
  <c r="C5650" i="6" s="1"/>
  <c r="C5651" i="6" s="1"/>
  <c r="C5652" i="6" s="1"/>
  <c r="C5653" i="6" s="1"/>
  <c r="C5654" i="6" s="1"/>
  <c r="C5655" i="6" s="1"/>
  <c r="C5656" i="6" s="1"/>
  <c r="C5657" i="6" s="1"/>
  <c r="C5658" i="6" s="1"/>
  <c r="C5659" i="6" s="1"/>
  <c r="C5660" i="6" s="1"/>
  <c r="C5661" i="6" s="1"/>
  <c r="C5662" i="6" s="1"/>
  <c r="C5663" i="6" s="1"/>
  <c r="C5664" i="6" s="1"/>
  <c r="C5665" i="6" s="1"/>
  <c r="C5666" i="6" s="1"/>
  <c r="C5667" i="6" s="1"/>
  <c r="C5668" i="6" s="1"/>
  <c r="C5669" i="6" s="1"/>
  <c r="C5670" i="6" s="1"/>
  <c r="C5671" i="6" s="1"/>
  <c r="C5672" i="6" s="1"/>
  <c r="C5673" i="6" s="1"/>
  <c r="C5674" i="6" s="1"/>
  <c r="C5675" i="6" s="1"/>
  <c r="C5676" i="6" s="1"/>
  <c r="C5677" i="6" s="1"/>
  <c r="C5678" i="6" s="1"/>
  <c r="C5679" i="6" s="1"/>
  <c r="C5680" i="6" s="1"/>
  <c r="C5681" i="6" s="1"/>
  <c r="C5682" i="6" s="1"/>
  <c r="C5683" i="6" s="1"/>
  <c r="C5684" i="6" s="1"/>
  <c r="C5685" i="6" s="1"/>
  <c r="C5686" i="6" s="1"/>
  <c r="C5687" i="6" s="1"/>
  <c r="C5688" i="6" s="1"/>
  <c r="C5689" i="6" s="1"/>
  <c r="C5690" i="6" s="1"/>
  <c r="C5691" i="6" s="1"/>
  <c r="C5692" i="6" s="1"/>
  <c r="C5693" i="6" s="1"/>
  <c r="C5694" i="6" s="1"/>
  <c r="C5695" i="6" s="1"/>
  <c r="C5696" i="6" s="1"/>
  <c r="C5697" i="6" s="1"/>
  <c r="C5698" i="6" s="1"/>
  <c r="C5699" i="6" s="1"/>
  <c r="C5700" i="6" s="1"/>
  <c r="C5701" i="6" s="1"/>
  <c r="C5702" i="6" s="1"/>
  <c r="C5703" i="6" s="1"/>
  <c r="C5704" i="6" s="1"/>
  <c r="C5705" i="6" s="1"/>
  <c r="C5706" i="6" s="1"/>
  <c r="C5707" i="6" s="1"/>
  <c r="C5708" i="6" s="1"/>
  <c r="C5709" i="6" s="1"/>
  <c r="C5710" i="6" s="1"/>
  <c r="C5711" i="6" s="1"/>
  <c r="C5712" i="6" s="1"/>
  <c r="C5713" i="6" s="1"/>
  <c r="C5714" i="6" s="1"/>
  <c r="C5715" i="6" s="1"/>
  <c r="C5716" i="6" s="1"/>
  <c r="C5717" i="6" s="1"/>
  <c r="C5718" i="6" s="1"/>
  <c r="C5719" i="6" s="1"/>
  <c r="C5720" i="6" s="1"/>
  <c r="C5721" i="6" s="1"/>
  <c r="C5722" i="6" s="1"/>
  <c r="C5723" i="6" s="1"/>
  <c r="C5724" i="6" s="1"/>
  <c r="C5725" i="6" s="1"/>
  <c r="C5726" i="6" s="1"/>
  <c r="C5727" i="6" s="1"/>
  <c r="C5728" i="6" s="1"/>
  <c r="C5729" i="6" s="1"/>
  <c r="C5730" i="6" s="1"/>
  <c r="C5731" i="6" s="1"/>
  <c r="C5732" i="6" s="1"/>
  <c r="C5733" i="6" s="1"/>
  <c r="C5734" i="6" s="1"/>
  <c r="C5735" i="6" s="1"/>
  <c r="C5736" i="6" s="1"/>
  <c r="C5737" i="6" s="1"/>
  <c r="C5738" i="6" s="1"/>
  <c r="C5739" i="6" s="1"/>
  <c r="C5740" i="6" s="1"/>
  <c r="C5741" i="6" s="1"/>
  <c r="C5742" i="6" s="1"/>
  <c r="C5743" i="6" s="1"/>
  <c r="C5744" i="6" s="1"/>
  <c r="C5745" i="6" s="1"/>
  <c r="C5746" i="6" s="1"/>
  <c r="C5747" i="6" s="1"/>
  <c r="C5748" i="6" s="1"/>
  <c r="C5749" i="6" s="1"/>
  <c r="C5750" i="6" s="1"/>
  <c r="C5751" i="6" s="1"/>
  <c r="C5752" i="6" s="1"/>
  <c r="C5753" i="6" s="1"/>
  <c r="C5754" i="6" s="1"/>
  <c r="C5755" i="6" s="1"/>
  <c r="C5756" i="6" s="1"/>
  <c r="C5757" i="6" s="1"/>
  <c r="C5758" i="6" s="1"/>
  <c r="C5759" i="6" s="1"/>
  <c r="C5760" i="6" s="1"/>
  <c r="C5761" i="6" s="1"/>
  <c r="C5762" i="6" s="1"/>
  <c r="C5763" i="6" s="1"/>
  <c r="C5764" i="6" s="1"/>
  <c r="C5765" i="6" s="1"/>
  <c r="C5766" i="6" s="1"/>
  <c r="C5767" i="6" s="1"/>
  <c r="C5768" i="6" s="1"/>
  <c r="C5769" i="6" s="1"/>
  <c r="C5770" i="6" s="1"/>
  <c r="C5771" i="6" s="1"/>
  <c r="C5772" i="6" s="1"/>
  <c r="C5773" i="6" s="1"/>
  <c r="C5774" i="6" s="1"/>
  <c r="C5775" i="6" s="1"/>
  <c r="C5776" i="6" s="1"/>
  <c r="C5777" i="6" s="1"/>
  <c r="C5778" i="6" s="1"/>
  <c r="C5779" i="6" s="1"/>
  <c r="C5780" i="6" s="1"/>
  <c r="C5781" i="6" s="1"/>
  <c r="C5782" i="6" s="1"/>
  <c r="C5783" i="6" s="1"/>
  <c r="C5784" i="6" s="1"/>
  <c r="C5785" i="6" s="1"/>
  <c r="C5786" i="6" s="1"/>
  <c r="C5787" i="6" s="1"/>
  <c r="C5788" i="6" s="1"/>
  <c r="C5789" i="6" s="1"/>
  <c r="C5790" i="6" s="1"/>
  <c r="C5791" i="6" s="1"/>
  <c r="C5792" i="6" s="1"/>
  <c r="C5793" i="6" s="1"/>
  <c r="C5794" i="6" s="1"/>
  <c r="C5795" i="6" s="1"/>
  <c r="C5796" i="6" s="1"/>
  <c r="C5797" i="6" s="1"/>
  <c r="C5798" i="6" s="1"/>
  <c r="C5799" i="6" s="1"/>
  <c r="C5800" i="6" s="1"/>
  <c r="C5801" i="6" s="1"/>
  <c r="C5802" i="6" s="1"/>
  <c r="C5803" i="6" s="1"/>
  <c r="C5804" i="6" s="1"/>
  <c r="C5805" i="6" s="1"/>
  <c r="C5806" i="6" s="1"/>
  <c r="C5807" i="6" s="1"/>
  <c r="C5808" i="6" s="1"/>
  <c r="C5809" i="6" s="1"/>
  <c r="C5810" i="6" s="1"/>
  <c r="C5811" i="6" s="1"/>
  <c r="C5812" i="6" s="1"/>
  <c r="C5813" i="6" s="1"/>
  <c r="C5814" i="6" s="1"/>
  <c r="C5815" i="6" s="1"/>
  <c r="C5816" i="6" s="1"/>
  <c r="C5817" i="6" s="1"/>
  <c r="C5818" i="6" s="1"/>
  <c r="C5819" i="6" s="1"/>
  <c r="C5820" i="6" s="1"/>
  <c r="C5821" i="6" s="1"/>
  <c r="C5822" i="6" s="1"/>
  <c r="C5823" i="6" s="1"/>
  <c r="C5824" i="6" s="1"/>
  <c r="C5825" i="6" s="1"/>
  <c r="C5826" i="6" s="1"/>
  <c r="C5827" i="6" s="1"/>
  <c r="C5828" i="6" s="1"/>
  <c r="C5829" i="6" s="1"/>
  <c r="C5830" i="6" s="1"/>
  <c r="C5831" i="6" s="1"/>
  <c r="C5832" i="6" s="1"/>
  <c r="C5833" i="6" s="1"/>
  <c r="C5834" i="6" s="1"/>
  <c r="C5835" i="6" s="1"/>
  <c r="C5836" i="6" s="1"/>
  <c r="C5837" i="6" s="1"/>
  <c r="C5838" i="6" s="1"/>
  <c r="C5839" i="6" s="1"/>
  <c r="C5840" i="6" s="1"/>
  <c r="C5841" i="6" s="1"/>
  <c r="C5842" i="6" s="1"/>
  <c r="C5843" i="6" s="1"/>
  <c r="C5844" i="6" s="1"/>
  <c r="C5845" i="6" s="1"/>
  <c r="C5846" i="6" s="1"/>
  <c r="C5847" i="6" s="1"/>
  <c r="C5848" i="6" s="1"/>
  <c r="C5849" i="6" s="1"/>
  <c r="C5850" i="6" s="1"/>
  <c r="C5851" i="6" s="1"/>
  <c r="C5852" i="6" s="1"/>
  <c r="C5853" i="6" s="1"/>
  <c r="C5854" i="6" s="1"/>
  <c r="C5855" i="6" s="1"/>
  <c r="C5856" i="6" s="1"/>
  <c r="C5857" i="6" s="1"/>
  <c r="C5858" i="6" s="1"/>
  <c r="C5859" i="6" s="1"/>
  <c r="C5860" i="6" s="1"/>
  <c r="C5861" i="6" s="1"/>
  <c r="C5862" i="6" s="1"/>
  <c r="C5863" i="6" s="1"/>
  <c r="C5864" i="6" s="1"/>
  <c r="C5865" i="6" s="1"/>
  <c r="C5866" i="6" s="1"/>
  <c r="C5867" i="6" s="1"/>
  <c r="C5868" i="6" s="1"/>
  <c r="C5869" i="6" s="1"/>
  <c r="C5870" i="6" s="1"/>
  <c r="C5871" i="6" s="1"/>
  <c r="C5872" i="6" s="1"/>
  <c r="C5873" i="6" s="1"/>
  <c r="C5874" i="6" s="1"/>
  <c r="C5875" i="6" s="1"/>
  <c r="C5876" i="6" s="1"/>
  <c r="C5877" i="6" s="1"/>
  <c r="C5878" i="6" s="1"/>
  <c r="C5879" i="6" s="1"/>
  <c r="C5880" i="6" s="1"/>
  <c r="C5881" i="6" s="1"/>
  <c r="C5882" i="6" s="1"/>
  <c r="C5883" i="6" s="1"/>
  <c r="C5884" i="6" s="1"/>
  <c r="C5885" i="6" s="1"/>
  <c r="C5886" i="6" s="1"/>
  <c r="C5887" i="6" s="1"/>
  <c r="C5888" i="6" s="1"/>
  <c r="C5889" i="6" s="1"/>
  <c r="C5890" i="6" s="1"/>
  <c r="C5891" i="6" s="1"/>
  <c r="C5892" i="6" s="1"/>
  <c r="C5893" i="6" s="1"/>
  <c r="C5894" i="6" s="1"/>
  <c r="C5895" i="6" s="1"/>
  <c r="C5896" i="6" s="1"/>
  <c r="C5897" i="6" s="1"/>
  <c r="C5898" i="6" s="1"/>
  <c r="C5899" i="6" s="1"/>
  <c r="C5900" i="6" s="1"/>
  <c r="C5901" i="6" s="1"/>
  <c r="C5902" i="6" s="1"/>
  <c r="C5903" i="6" s="1"/>
  <c r="C5904" i="6" s="1"/>
  <c r="C5905" i="6" s="1"/>
  <c r="C5906" i="6" s="1"/>
  <c r="C5907" i="6" s="1"/>
  <c r="C5908" i="6" s="1"/>
  <c r="C5909" i="6" s="1"/>
  <c r="C5910" i="6" s="1"/>
  <c r="C5911" i="6" s="1"/>
  <c r="C5912" i="6" s="1"/>
  <c r="C5913" i="6" s="1"/>
  <c r="C5914" i="6" s="1"/>
  <c r="C5915" i="6" s="1"/>
  <c r="C5916" i="6" s="1"/>
  <c r="C5917" i="6" s="1"/>
  <c r="C5918" i="6" s="1"/>
  <c r="C5919" i="6" s="1"/>
  <c r="C5920" i="6" s="1"/>
  <c r="C5921" i="6" s="1"/>
  <c r="C5922" i="6" s="1"/>
  <c r="C5923" i="6" s="1"/>
  <c r="C5924" i="6" s="1"/>
  <c r="C5925" i="6" s="1"/>
  <c r="C5926" i="6" s="1"/>
  <c r="C5927" i="6" s="1"/>
  <c r="C5928" i="6" s="1"/>
  <c r="C5929" i="6" s="1"/>
  <c r="C5930" i="6" s="1"/>
  <c r="C5931" i="6" s="1"/>
  <c r="C5932" i="6" s="1"/>
  <c r="C5933" i="6" s="1"/>
  <c r="C5934" i="6" s="1"/>
  <c r="C5935" i="6" s="1"/>
  <c r="C5936" i="6" s="1"/>
  <c r="C5937" i="6" s="1"/>
  <c r="C5938" i="6" s="1"/>
  <c r="C5939" i="6" s="1"/>
  <c r="C5940" i="6" s="1"/>
  <c r="C5941" i="6" s="1"/>
  <c r="C5942" i="6" s="1"/>
  <c r="C5943" i="6" s="1"/>
  <c r="C5944" i="6" s="1"/>
  <c r="C5945" i="6" s="1"/>
  <c r="C5946" i="6" s="1"/>
  <c r="C5947" i="6" s="1"/>
  <c r="C5948" i="6" s="1"/>
  <c r="C5949" i="6" s="1"/>
  <c r="C5950" i="6" s="1"/>
  <c r="C5951" i="6" s="1"/>
  <c r="C5952" i="6" s="1"/>
  <c r="C5953" i="6" s="1"/>
  <c r="C5954" i="6" s="1"/>
  <c r="C5955" i="6" s="1"/>
  <c r="C5956" i="6" s="1"/>
  <c r="C5957" i="6" s="1"/>
  <c r="C5958" i="6" s="1"/>
  <c r="C5959" i="6" s="1"/>
  <c r="C5960" i="6" s="1"/>
  <c r="C5961" i="6" s="1"/>
  <c r="C5962" i="6" s="1"/>
  <c r="C5963" i="6" s="1"/>
  <c r="C5964" i="6" s="1"/>
  <c r="C5965" i="6" s="1"/>
  <c r="C5966" i="6" s="1"/>
  <c r="C5967" i="6" s="1"/>
  <c r="C5968" i="6" s="1"/>
  <c r="C5969" i="6" s="1"/>
  <c r="C5970" i="6" s="1"/>
  <c r="C5971" i="6" s="1"/>
  <c r="C5972" i="6" s="1"/>
  <c r="C5973" i="6" s="1"/>
  <c r="C5974" i="6" s="1"/>
  <c r="C5975" i="6" s="1"/>
  <c r="C5976" i="6" s="1"/>
  <c r="C5977" i="6" s="1"/>
  <c r="C5978" i="6" s="1"/>
  <c r="C5979" i="6" s="1"/>
  <c r="C5980" i="6" s="1"/>
  <c r="C5981" i="6" s="1"/>
  <c r="C5982" i="6" s="1"/>
  <c r="C5983" i="6" s="1"/>
  <c r="C5984" i="6" s="1"/>
  <c r="C5985" i="6" s="1"/>
  <c r="C5986" i="6" s="1"/>
  <c r="C5987" i="6" s="1"/>
  <c r="C5988" i="6" s="1"/>
  <c r="C5989" i="6" s="1"/>
  <c r="C5990" i="6" s="1"/>
  <c r="C5991" i="6" s="1"/>
  <c r="C5992" i="6" s="1"/>
  <c r="C5993" i="6" s="1"/>
  <c r="C5994" i="6" s="1"/>
  <c r="C5995" i="6" s="1"/>
  <c r="C5996" i="6" s="1"/>
  <c r="C5997" i="6" s="1"/>
  <c r="C5998" i="6" s="1"/>
  <c r="C5999" i="6" s="1"/>
  <c r="C6000" i="6" s="1"/>
  <c r="C6001" i="6" s="1"/>
  <c r="C6002" i="6" s="1"/>
  <c r="C6003" i="6" s="1"/>
  <c r="C6004" i="6" s="1"/>
  <c r="C6005" i="6" s="1"/>
  <c r="C6006" i="6" s="1"/>
  <c r="C6007" i="6" s="1"/>
  <c r="C6008" i="6" s="1"/>
  <c r="C6009" i="6" s="1"/>
  <c r="C6010" i="6" s="1"/>
  <c r="C6011" i="6" s="1"/>
  <c r="C6012" i="6" s="1"/>
  <c r="C6013" i="6" s="1"/>
  <c r="C6014" i="6" s="1"/>
  <c r="C6015" i="6" s="1"/>
  <c r="C6016" i="6" s="1"/>
  <c r="C6017" i="6" s="1"/>
  <c r="C6018" i="6" s="1"/>
  <c r="C6019" i="6" s="1"/>
  <c r="C6020" i="6" s="1"/>
  <c r="C6021" i="6" s="1"/>
  <c r="C6022" i="6" s="1"/>
  <c r="C6023" i="6" s="1"/>
  <c r="C6024" i="6" s="1"/>
  <c r="C6025" i="6" s="1"/>
  <c r="C6026" i="6" s="1"/>
  <c r="C6027" i="6" s="1"/>
  <c r="C6028" i="6" s="1"/>
  <c r="C6029" i="6" s="1"/>
  <c r="C6030" i="6" s="1"/>
  <c r="C6031" i="6" s="1"/>
  <c r="C6032" i="6" s="1"/>
  <c r="C6033" i="6" s="1"/>
  <c r="C6034" i="6" s="1"/>
  <c r="C6035" i="6" s="1"/>
  <c r="C6036" i="6" s="1"/>
  <c r="C6037" i="6" s="1"/>
  <c r="C6038" i="6" s="1"/>
  <c r="C6039" i="6" s="1"/>
  <c r="C6040" i="6" s="1"/>
  <c r="C6041" i="6" s="1"/>
  <c r="C6042" i="6" s="1"/>
  <c r="C6043" i="6" s="1"/>
  <c r="C6044" i="6" s="1"/>
  <c r="C6045" i="6" s="1"/>
  <c r="C6046" i="6" s="1"/>
  <c r="C6047" i="6" s="1"/>
  <c r="C6048" i="6" s="1"/>
  <c r="C6049" i="6" s="1"/>
  <c r="C6050" i="6" s="1"/>
  <c r="C6051" i="6" s="1"/>
  <c r="C6052" i="6" s="1"/>
  <c r="C6053" i="6" s="1"/>
  <c r="C6054" i="6" s="1"/>
  <c r="C6055" i="6" s="1"/>
  <c r="C6056" i="6" s="1"/>
  <c r="C6057" i="6" s="1"/>
  <c r="C6058" i="6" s="1"/>
  <c r="C6059" i="6" s="1"/>
  <c r="C6060" i="6" s="1"/>
  <c r="C6061" i="6" s="1"/>
  <c r="C6062" i="6" s="1"/>
  <c r="C6063" i="6" s="1"/>
  <c r="C6064" i="6" s="1"/>
  <c r="C6065" i="6" s="1"/>
  <c r="C6066" i="6" s="1"/>
  <c r="C6067" i="6" s="1"/>
  <c r="C6068" i="6" s="1"/>
  <c r="C6069" i="6" s="1"/>
  <c r="C6070" i="6" s="1"/>
  <c r="C6071" i="6" s="1"/>
  <c r="C6072" i="6" s="1"/>
  <c r="C6073" i="6" s="1"/>
  <c r="C6074" i="6" s="1"/>
  <c r="C6075" i="6" s="1"/>
  <c r="C6076" i="6" s="1"/>
  <c r="C6077" i="6" s="1"/>
  <c r="C6078" i="6" s="1"/>
  <c r="C6079" i="6" s="1"/>
  <c r="C6080" i="6" s="1"/>
  <c r="C6081" i="6" s="1"/>
  <c r="C6082" i="6" s="1"/>
  <c r="C6083" i="6" s="1"/>
  <c r="C6084" i="6" s="1"/>
  <c r="C6085" i="6" s="1"/>
  <c r="C6086" i="6" s="1"/>
  <c r="C6087" i="6" s="1"/>
  <c r="C6088" i="6" s="1"/>
  <c r="C6089" i="6" s="1"/>
  <c r="C6090" i="6" s="1"/>
  <c r="C6091" i="6" s="1"/>
  <c r="C6092" i="6" s="1"/>
  <c r="C6093" i="6" s="1"/>
  <c r="C6094" i="6" s="1"/>
  <c r="C6095" i="6" s="1"/>
  <c r="C6096" i="6" s="1"/>
  <c r="C6097" i="6" s="1"/>
  <c r="C6098" i="6" s="1"/>
  <c r="C6099" i="6" s="1"/>
  <c r="C6100" i="6" s="1"/>
  <c r="C6101" i="6" s="1"/>
  <c r="C6102" i="6" s="1"/>
  <c r="C6103" i="6" s="1"/>
  <c r="C6104" i="6" s="1"/>
  <c r="C6105" i="6" s="1"/>
  <c r="C6106" i="6" s="1"/>
  <c r="C6107" i="6" s="1"/>
  <c r="C6108" i="6" s="1"/>
  <c r="C6109" i="6" s="1"/>
  <c r="C6110" i="6" s="1"/>
  <c r="C6111" i="6" s="1"/>
  <c r="C6112" i="6" s="1"/>
  <c r="C6113" i="6" s="1"/>
  <c r="C6114" i="6" s="1"/>
  <c r="C6115" i="6" s="1"/>
  <c r="C6116" i="6" s="1"/>
  <c r="C6117" i="6" s="1"/>
  <c r="C6118" i="6" s="1"/>
  <c r="C6119" i="6" s="1"/>
  <c r="C6120" i="6" s="1"/>
  <c r="C6121" i="6" s="1"/>
  <c r="C6122" i="6" s="1"/>
  <c r="C6123" i="6" s="1"/>
  <c r="C6124" i="6" s="1"/>
  <c r="C6125" i="6" s="1"/>
  <c r="C6126" i="6" s="1"/>
  <c r="C6127" i="6" s="1"/>
  <c r="C6128" i="6" s="1"/>
  <c r="C6129" i="6" s="1"/>
  <c r="C6130" i="6" s="1"/>
  <c r="C6131" i="6" s="1"/>
  <c r="C6132" i="6" s="1"/>
  <c r="C6133" i="6" s="1"/>
  <c r="C6134" i="6" s="1"/>
  <c r="C6135" i="6" s="1"/>
  <c r="C6136" i="6" s="1"/>
  <c r="C6137" i="6" s="1"/>
  <c r="C6138" i="6" s="1"/>
  <c r="C6139" i="6" s="1"/>
  <c r="C6140" i="6" s="1"/>
  <c r="C6141" i="6" s="1"/>
  <c r="C6142" i="6" s="1"/>
  <c r="C6143" i="6" s="1"/>
  <c r="C6144" i="6" s="1"/>
  <c r="C6145" i="6" s="1"/>
  <c r="C6146" i="6" s="1"/>
  <c r="C6147" i="6" s="1"/>
  <c r="C6148" i="6" s="1"/>
  <c r="C6149" i="6" s="1"/>
  <c r="C6150" i="6" s="1"/>
  <c r="C6151" i="6" s="1"/>
  <c r="C6152" i="6" s="1"/>
  <c r="C6153" i="6" s="1"/>
  <c r="C6154" i="6" s="1"/>
  <c r="C6155" i="6" s="1"/>
  <c r="C6156" i="6" s="1"/>
  <c r="C6157" i="6" s="1"/>
  <c r="C6158" i="6" s="1"/>
  <c r="C6159" i="6" s="1"/>
  <c r="C6160" i="6" s="1"/>
  <c r="C6161" i="6" s="1"/>
  <c r="C6162" i="6" s="1"/>
  <c r="C6163" i="6" s="1"/>
  <c r="C6164" i="6" s="1"/>
  <c r="C6165" i="6" s="1"/>
  <c r="C6166" i="6" s="1"/>
  <c r="C6167" i="6" s="1"/>
  <c r="C6168" i="6" s="1"/>
  <c r="C6169" i="6" s="1"/>
  <c r="C6170" i="6" s="1"/>
  <c r="C6171" i="6" s="1"/>
  <c r="C6172" i="6" s="1"/>
  <c r="C6173" i="6" s="1"/>
  <c r="C6174" i="6" s="1"/>
  <c r="C6175" i="6" s="1"/>
  <c r="C6176" i="6" s="1"/>
  <c r="C6177" i="6" s="1"/>
  <c r="C6178" i="6" s="1"/>
  <c r="C6179" i="6" s="1"/>
  <c r="C6180" i="6" s="1"/>
  <c r="C6181" i="6" s="1"/>
  <c r="C6182" i="6" s="1"/>
  <c r="C6183" i="6" s="1"/>
  <c r="C6184" i="6" s="1"/>
  <c r="C6185" i="6" s="1"/>
  <c r="C6186" i="6" s="1"/>
  <c r="C6187" i="6" s="1"/>
  <c r="C6188" i="6" s="1"/>
  <c r="C6189" i="6" s="1"/>
  <c r="C6190" i="6" s="1"/>
  <c r="C6191" i="6" s="1"/>
  <c r="C6192" i="6" s="1"/>
  <c r="C6193" i="6" s="1"/>
  <c r="C6194" i="6" s="1"/>
  <c r="C6195" i="6" s="1"/>
  <c r="C6196" i="6" s="1"/>
  <c r="C6197" i="6" s="1"/>
  <c r="C6198" i="6" s="1"/>
  <c r="C6199" i="6" s="1"/>
  <c r="C6200" i="6" s="1"/>
  <c r="C6201" i="6" s="1"/>
  <c r="C6202" i="6" s="1"/>
  <c r="C6203" i="6" s="1"/>
  <c r="C6204" i="6" s="1"/>
  <c r="C6205" i="6" s="1"/>
  <c r="C6206" i="6" s="1"/>
  <c r="C6207" i="6" s="1"/>
  <c r="C6208" i="6" s="1"/>
  <c r="C6209" i="6" s="1"/>
  <c r="C6210" i="6" s="1"/>
  <c r="C6211" i="6" s="1"/>
  <c r="C6212" i="6" s="1"/>
  <c r="C6213" i="6" s="1"/>
  <c r="C6214" i="6" s="1"/>
  <c r="C6215" i="6" s="1"/>
  <c r="C6216" i="6" s="1"/>
  <c r="C6217" i="6" s="1"/>
  <c r="C6218" i="6" s="1"/>
  <c r="C6219" i="6" s="1"/>
  <c r="C6220" i="6" s="1"/>
  <c r="C6221" i="6" s="1"/>
  <c r="C6222" i="6" s="1"/>
  <c r="C6223" i="6" s="1"/>
  <c r="C6224" i="6" s="1"/>
  <c r="C6225" i="6" s="1"/>
  <c r="C6226" i="6" s="1"/>
  <c r="C6227" i="6" s="1"/>
  <c r="C6228" i="6" s="1"/>
  <c r="C6229" i="6" s="1"/>
  <c r="C6230" i="6" s="1"/>
  <c r="C6231" i="6" s="1"/>
  <c r="C6232" i="6" s="1"/>
  <c r="C6233" i="6" s="1"/>
  <c r="C6234" i="6" s="1"/>
  <c r="C6235" i="6" s="1"/>
  <c r="C6236" i="6" s="1"/>
  <c r="C6237" i="6" s="1"/>
  <c r="C6238" i="6" s="1"/>
  <c r="C6239" i="6" s="1"/>
  <c r="C6240" i="6" s="1"/>
  <c r="C6241" i="6" s="1"/>
  <c r="C6242" i="6" s="1"/>
  <c r="C6243" i="6" s="1"/>
  <c r="C6244" i="6" s="1"/>
  <c r="C6245" i="6" s="1"/>
  <c r="C6246" i="6" s="1"/>
  <c r="C6247" i="6" s="1"/>
  <c r="C6248" i="6" s="1"/>
  <c r="C6249" i="6" s="1"/>
  <c r="C6250" i="6" s="1"/>
  <c r="C6251" i="6" s="1"/>
  <c r="C6252" i="6" s="1"/>
  <c r="C6253" i="6" s="1"/>
  <c r="C6254" i="6" s="1"/>
  <c r="C6255" i="6" s="1"/>
  <c r="C6256" i="6" s="1"/>
  <c r="C6257" i="6" s="1"/>
  <c r="C6258" i="6" s="1"/>
  <c r="C6259" i="6" s="1"/>
  <c r="C6260" i="6" s="1"/>
  <c r="C6261" i="6" s="1"/>
  <c r="C6262" i="6" s="1"/>
  <c r="C6263" i="6" s="1"/>
  <c r="C6264" i="6" s="1"/>
  <c r="C6265" i="6" s="1"/>
  <c r="C6266" i="6" s="1"/>
  <c r="C6267" i="6" s="1"/>
  <c r="C6268" i="6" s="1"/>
  <c r="C6269" i="6" s="1"/>
  <c r="C6270" i="6" s="1"/>
  <c r="C6271" i="6" s="1"/>
  <c r="C6272" i="6" s="1"/>
  <c r="C6273" i="6" s="1"/>
  <c r="C6274" i="6" s="1"/>
  <c r="C6275" i="6" s="1"/>
  <c r="C6276" i="6" s="1"/>
  <c r="C6277" i="6" s="1"/>
  <c r="C6278" i="6" s="1"/>
  <c r="C6279" i="6" s="1"/>
  <c r="C6280" i="6" s="1"/>
  <c r="C6281" i="6" s="1"/>
  <c r="C6282" i="6" s="1"/>
  <c r="C6283" i="6" s="1"/>
  <c r="C6284" i="6" s="1"/>
  <c r="C6285" i="6" s="1"/>
  <c r="C6286" i="6" s="1"/>
  <c r="C6287" i="6" s="1"/>
  <c r="C6288" i="6" s="1"/>
  <c r="C6289" i="6" s="1"/>
  <c r="C6290" i="6" s="1"/>
  <c r="C6291" i="6" s="1"/>
  <c r="C6292" i="6" s="1"/>
  <c r="C6293" i="6" s="1"/>
  <c r="C6294" i="6" s="1"/>
  <c r="C6295" i="6" s="1"/>
  <c r="C6296" i="6" s="1"/>
  <c r="C6297" i="6" s="1"/>
  <c r="C6298" i="6" s="1"/>
  <c r="C6299" i="6" s="1"/>
  <c r="C6300" i="6" s="1"/>
  <c r="C6301" i="6" s="1"/>
  <c r="C6302" i="6" s="1"/>
  <c r="C6303" i="6" s="1"/>
  <c r="C6304" i="6" s="1"/>
  <c r="C6305" i="6" s="1"/>
  <c r="C6306" i="6" s="1"/>
  <c r="C6307" i="6" s="1"/>
  <c r="C6308" i="6" s="1"/>
  <c r="C6309" i="6" s="1"/>
  <c r="C6310" i="6" s="1"/>
  <c r="C6311" i="6" s="1"/>
  <c r="C6312" i="6" s="1"/>
  <c r="C6313" i="6" s="1"/>
  <c r="C6314" i="6" s="1"/>
  <c r="C6315" i="6" s="1"/>
  <c r="C6316" i="6" s="1"/>
  <c r="C6317" i="6" s="1"/>
  <c r="C6318" i="6" s="1"/>
  <c r="C6319" i="6" s="1"/>
  <c r="C6320" i="6" s="1"/>
  <c r="C6321" i="6" s="1"/>
  <c r="C6322" i="6" s="1"/>
  <c r="C6323" i="6" s="1"/>
  <c r="C6324" i="6" s="1"/>
  <c r="C6325" i="6" s="1"/>
  <c r="C6326" i="6" s="1"/>
  <c r="C6327" i="6" s="1"/>
  <c r="C6328" i="6" s="1"/>
  <c r="C6329" i="6" s="1"/>
  <c r="C6330" i="6" s="1"/>
  <c r="C6331" i="6" s="1"/>
  <c r="C6332" i="6" s="1"/>
  <c r="C6333" i="6" s="1"/>
  <c r="C6334" i="6" s="1"/>
  <c r="C6335" i="6" s="1"/>
  <c r="C6336" i="6" s="1"/>
  <c r="C6337" i="6" s="1"/>
  <c r="C6338" i="6" s="1"/>
  <c r="C6339" i="6" s="1"/>
  <c r="C6340" i="6" s="1"/>
  <c r="C6341" i="6" s="1"/>
  <c r="C6342" i="6" s="1"/>
  <c r="C6343" i="6" s="1"/>
  <c r="C6344" i="6" s="1"/>
  <c r="C6345" i="6" s="1"/>
  <c r="C6346" i="6" s="1"/>
  <c r="C6347" i="6" s="1"/>
  <c r="C6348" i="6" s="1"/>
  <c r="C6349" i="6" s="1"/>
  <c r="C6350" i="6" s="1"/>
  <c r="C6351" i="6" s="1"/>
  <c r="C6352" i="6" s="1"/>
  <c r="C6353" i="6" s="1"/>
  <c r="C6354" i="6" s="1"/>
  <c r="C6355" i="6" s="1"/>
  <c r="C6356" i="6" s="1"/>
  <c r="C6357" i="6" s="1"/>
  <c r="C6358" i="6" s="1"/>
  <c r="C6359" i="6" s="1"/>
  <c r="C6360" i="6" s="1"/>
  <c r="C6361" i="6" s="1"/>
  <c r="C6362" i="6" s="1"/>
  <c r="C6363" i="6" s="1"/>
  <c r="C6364" i="6" s="1"/>
  <c r="C6365" i="6" s="1"/>
  <c r="C6366" i="6" s="1"/>
  <c r="C6367" i="6" s="1"/>
  <c r="C6368" i="6" s="1"/>
  <c r="C6369" i="6" s="1"/>
  <c r="C6370" i="6" s="1"/>
  <c r="C6371" i="6" s="1"/>
  <c r="C6372" i="6" s="1"/>
  <c r="C6373" i="6" s="1"/>
  <c r="C6374" i="6" s="1"/>
  <c r="C6375" i="6" s="1"/>
  <c r="C6376" i="6" s="1"/>
  <c r="C6377" i="6" s="1"/>
  <c r="C6378" i="6" s="1"/>
  <c r="C6379" i="6" s="1"/>
  <c r="C6380" i="6" s="1"/>
  <c r="C6381" i="6" s="1"/>
  <c r="C6382" i="6" s="1"/>
  <c r="C6383" i="6" s="1"/>
  <c r="C6384" i="6" s="1"/>
  <c r="C6385" i="6" s="1"/>
  <c r="C6386" i="6" s="1"/>
  <c r="C6387" i="6" s="1"/>
  <c r="C6388" i="6" s="1"/>
  <c r="C6389" i="6" s="1"/>
  <c r="C6390" i="6" s="1"/>
  <c r="C6391" i="6" s="1"/>
  <c r="C6392" i="6" s="1"/>
  <c r="C6393" i="6" s="1"/>
  <c r="C6394" i="6" s="1"/>
  <c r="C6395" i="6" s="1"/>
  <c r="C6396" i="6" s="1"/>
  <c r="C6397" i="6" s="1"/>
  <c r="C6398" i="6" s="1"/>
  <c r="C6399" i="6" s="1"/>
  <c r="C6400" i="6" s="1"/>
  <c r="C6401" i="6" s="1"/>
  <c r="C6402" i="6" s="1"/>
  <c r="C6403" i="6" s="1"/>
  <c r="C6404" i="6" s="1"/>
  <c r="C6405" i="6" s="1"/>
  <c r="C6406" i="6" s="1"/>
  <c r="C6407" i="6" s="1"/>
  <c r="C6408" i="6" s="1"/>
  <c r="C6409" i="6" s="1"/>
  <c r="C6410" i="6" s="1"/>
  <c r="C6411" i="6" s="1"/>
  <c r="C6412" i="6" s="1"/>
  <c r="C6413" i="6" s="1"/>
  <c r="C6414" i="6" s="1"/>
  <c r="C6415" i="6" s="1"/>
  <c r="C6416" i="6" s="1"/>
  <c r="C6417" i="6" s="1"/>
  <c r="C6418" i="6" s="1"/>
  <c r="C6419" i="6" s="1"/>
  <c r="C6420" i="6" s="1"/>
  <c r="C6421" i="6" s="1"/>
  <c r="C6422" i="6" s="1"/>
  <c r="C6423" i="6" s="1"/>
  <c r="C6424" i="6" s="1"/>
  <c r="C6425" i="6" s="1"/>
  <c r="C6426" i="6" s="1"/>
  <c r="C6427" i="6" s="1"/>
  <c r="C6428" i="6" s="1"/>
  <c r="C6429" i="6" s="1"/>
  <c r="C6430" i="6" s="1"/>
  <c r="C6431" i="6" s="1"/>
  <c r="C6432" i="6" s="1"/>
  <c r="C6433" i="6" s="1"/>
  <c r="C6434" i="6" s="1"/>
  <c r="C6435" i="6" s="1"/>
  <c r="C6436" i="6" s="1"/>
  <c r="C6437" i="6" s="1"/>
  <c r="C6438" i="6" s="1"/>
  <c r="C6439" i="6" s="1"/>
  <c r="C6440" i="6" s="1"/>
  <c r="C6441" i="6" s="1"/>
  <c r="C6442" i="6" s="1"/>
  <c r="C6443" i="6" s="1"/>
  <c r="C6444" i="6" s="1"/>
  <c r="C6445" i="6" s="1"/>
  <c r="C6446" i="6" s="1"/>
  <c r="C6447" i="6" s="1"/>
  <c r="C6448" i="6" s="1"/>
  <c r="C6449" i="6" s="1"/>
  <c r="C6450" i="6" s="1"/>
  <c r="C6451" i="6" s="1"/>
  <c r="C6452" i="6" s="1"/>
  <c r="C6453" i="6" s="1"/>
  <c r="C6454" i="6" s="1"/>
  <c r="C6455" i="6" s="1"/>
  <c r="C6456" i="6" s="1"/>
  <c r="C6457" i="6" s="1"/>
  <c r="C6458" i="6" s="1"/>
  <c r="C6459" i="6" s="1"/>
  <c r="C6460" i="6" s="1"/>
  <c r="C6461" i="6" s="1"/>
  <c r="C6462" i="6" s="1"/>
  <c r="C6463" i="6" s="1"/>
  <c r="C6464" i="6" s="1"/>
  <c r="C6465" i="6" s="1"/>
  <c r="C6466" i="6" s="1"/>
  <c r="C6467" i="6" s="1"/>
  <c r="C6468" i="6" s="1"/>
  <c r="C6469" i="6" s="1"/>
  <c r="C6470" i="6" s="1"/>
  <c r="C6471" i="6" s="1"/>
  <c r="C6472" i="6" s="1"/>
  <c r="C6473" i="6" s="1"/>
  <c r="C6474" i="6" s="1"/>
  <c r="C6475" i="6" s="1"/>
  <c r="C6476" i="6" s="1"/>
  <c r="C6477" i="6" s="1"/>
  <c r="C6478" i="6" s="1"/>
  <c r="C6479" i="6" s="1"/>
  <c r="C6480" i="6" s="1"/>
  <c r="C6481" i="6" s="1"/>
  <c r="C6482" i="6" s="1"/>
  <c r="C6483" i="6" s="1"/>
  <c r="C6484" i="6" s="1"/>
  <c r="C6485" i="6" s="1"/>
  <c r="C6486" i="6" s="1"/>
  <c r="C6487" i="6" s="1"/>
  <c r="C6488" i="6" s="1"/>
  <c r="C6489" i="6" s="1"/>
  <c r="C6490" i="6" s="1"/>
  <c r="C6491" i="6" s="1"/>
  <c r="C6492" i="6" s="1"/>
  <c r="C6493" i="6" s="1"/>
  <c r="C6494" i="6" s="1"/>
  <c r="C6495" i="6" s="1"/>
  <c r="C6496" i="6" s="1"/>
  <c r="C6497" i="6" s="1"/>
  <c r="C6498" i="6" s="1"/>
  <c r="C6499" i="6" s="1"/>
  <c r="C6500" i="6" s="1"/>
  <c r="C6501" i="6" s="1"/>
  <c r="C6502" i="6" s="1"/>
  <c r="C6503" i="6" s="1"/>
  <c r="C6504" i="6" s="1"/>
  <c r="C6505" i="6" s="1"/>
  <c r="C6506" i="6" s="1"/>
  <c r="C6507" i="6" s="1"/>
  <c r="C6508" i="6" s="1"/>
  <c r="C6509" i="6" s="1"/>
  <c r="C6510" i="6" s="1"/>
  <c r="C6511" i="6" s="1"/>
  <c r="C6512" i="6" s="1"/>
  <c r="C6513" i="6" s="1"/>
  <c r="C6514" i="6" s="1"/>
  <c r="C6515" i="6" s="1"/>
  <c r="C6516" i="6" s="1"/>
  <c r="C6517" i="6" s="1"/>
  <c r="C6518" i="6" s="1"/>
  <c r="C6519" i="6" s="1"/>
  <c r="C6520" i="6" s="1"/>
  <c r="C6521" i="6" s="1"/>
  <c r="C6522" i="6" s="1"/>
  <c r="C6523" i="6" s="1"/>
  <c r="C6524" i="6" s="1"/>
  <c r="C6525" i="6" s="1"/>
  <c r="C6526" i="6" s="1"/>
  <c r="C6527" i="6" s="1"/>
  <c r="C6528" i="6" s="1"/>
  <c r="C6529" i="6" s="1"/>
  <c r="C6530" i="6" s="1"/>
  <c r="C6531" i="6" s="1"/>
  <c r="C6532" i="6" s="1"/>
  <c r="C6533" i="6" s="1"/>
  <c r="C6534" i="6" s="1"/>
  <c r="C6535" i="6" s="1"/>
  <c r="C6536" i="6" s="1"/>
  <c r="C6537" i="6" s="1"/>
  <c r="C6538" i="6" s="1"/>
  <c r="C6539" i="6" s="1"/>
  <c r="C6540" i="6" s="1"/>
  <c r="C6541" i="6" s="1"/>
  <c r="C6542" i="6" s="1"/>
  <c r="C6543" i="6" s="1"/>
  <c r="C6544" i="6" s="1"/>
  <c r="C6545" i="6" s="1"/>
  <c r="C6546" i="6" s="1"/>
  <c r="C6547" i="6" s="1"/>
  <c r="C6548" i="6" s="1"/>
  <c r="C6549" i="6" s="1"/>
  <c r="C6550" i="6" s="1"/>
  <c r="C6551" i="6" s="1"/>
  <c r="C6552" i="6" s="1"/>
  <c r="C6553" i="6" s="1"/>
  <c r="C6554" i="6" s="1"/>
  <c r="C6555" i="6" s="1"/>
  <c r="C6556" i="6" s="1"/>
  <c r="C6557" i="6" s="1"/>
  <c r="C6558" i="6" s="1"/>
  <c r="C6559" i="6" s="1"/>
  <c r="C6560" i="6" s="1"/>
  <c r="C6561" i="6" s="1"/>
  <c r="C6562" i="6" s="1"/>
  <c r="C6563" i="6" s="1"/>
  <c r="C6564" i="6" s="1"/>
  <c r="C6565" i="6" s="1"/>
  <c r="C6566" i="6" s="1"/>
  <c r="C6567" i="6" s="1"/>
  <c r="C6568" i="6" s="1"/>
  <c r="C6569" i="6" s="1"/>
  <c r="C6570" i="6" s="1"/>
  <c r="C6571" i="6" s="1"/>
  <c r="C6572" i="6" s="1"/>
  <c r="C6573" i="6" s="1"/>
  <c r="C6574" i="6" s="1"/>
  <c r="C6575" i="6" s="1"/>
  <c r="C6576" i="6" s="1"/>
  <c r="C6577" i="6" s="1"/>
  <c r="C6578" i="6" s="1"/>
  <c r="C6579" i="6" s="1"/>
  <c r="C6580" i="6" s="1"/>
  <c r="C6581" i="6" s="1"/>
  <c r="C6582" i="6" s="1"/>
  <c r="C6583" i="6" s="1"/>
  <c r="C6584" i="6" s="1"/>
  <c r="C6585" i="6" s="1"/>
  <c r="C6586" i="6" s="1"/>
  <c r="C6587" i="6" s="1"/>
  <c r="C6588" i="6" s="1"/>
  <c r="C6589" i="6" s="1"/>
  <c r="C6590" i="6" s="1"/>
  <c r="C6591" i="6" s="1"/>
  <c r="C6592" i="6" s="1"/>
  <c r="C6593" i="6" s="1"/>
  <c r="C6594" i="6" s="1"/>
  <c r="C6595" i="6" s="1"/>
  <c r="C6596" i="6" s="1"/>
  <c r="C6597" i="6" s="1"/>
  <c r="C6598" i="6" s="1"/>
  <c r="C6599" i="6" s="1"/>
  <c r="C6600" i="6" s="1"/>
  <c r="C6601" i="6" s="1"/>
  <c r="C6602" i="6" s="1"/>
  <c r="C6603" i="6" s="1"/>
  <c r="C6604" i="6" s="1"/>
  <c r="C6605" i="6" s="1"/>
  <c r="C6606" i="6" s="1"/>
  <c r="C6607" i="6" s="1"/>
  <c r="C6608" i="6" s="1"/>
  <c r="C6609" i="6" s="1"/>
  <c r="C6610" i="6" s="1"/>
  <c r="C6611" i="6" s="1"/>
  <c r="C6612" i="6" s="1"/>
  <c r="C6613" i="6" s="1"/>
  <c r="C6614" i="6" s="1"/>
  <c r="C6615" i="6" s="1"/>
  <c r="C6616" i="6" s="1"/>
  <c r="C6617" i="6" s="1"/>
  <c r="C6618" i="6" s="1"/>
  <c r="C6619" i="6" s="1"/>
  <c r="C6620" i="6" s="1"/>
  <c r="C6621" i="6" s="1"/>
  <c r="C6622" i="6" s="1"/>
  <c r="C6623" i="6" s="1"/>
  <c r="C6624" i="6" s="1"/>
  <c r="C6625" i="6" s="1"/>
  <c r="C6626" i="6" s="1"/>
  <c r="C6627" i="6" s="1"/>
  <c r="C6628" i="6" s="1"/>
  <c r="C6629" i="6" s="1"/>
  <c r="C6630" i="6" s="1"/>
  <c r="C6631" i="6" s="1"/>
  <c r="C6632" i="6" s="1"/>
  <c r="C6633" i="6" s="1"/>
  <c r="C6634" i="6" s="1"/>
  <c r="C6635" i="6" s="1"/>
  <c r="C6636" i="6" s="1"/>
  <c r="C6637" i="6" s="1"/>
  <c r="C6638" i="6" s="1"/>
  <c r="C6639" i="6" s="1"/>
  <c r="C6640" i="6" s="1"/>
  <c r="C6641" i="6" s="1"/>
  <c r="C6642" i="6" s="1"/>
  <c r="C6643" i="6" s="1"/>
  <c r="C6644" i="6" s="1"/>
  <c r="C6645" i="6" s="1"/>
  <c r="C6646" i="6" s="1"/>
  <c r="C6647" i="6" s="1"/>
  <c r="C6648" i="6" s="1"/>
  <c r="C6649" i="6" s="1"/>
  <c r="C6650" i="6" s="1"/>
  <c r="C6651" i="6" s="1"/>
  <c r="C6652" i="6" s="1"/>
  <c r="C6653" i="6" s="1"/>
  <c r="C6654" i="6" s="1"/>
  <c r="C6655" i="6" s="1"/>
  <c r="C6656" i="6" s="1"/>
  <c r="C6657" i="6" s="1"/>
  <c r="C6658" i="6" s="1"/>
  <c r="C6659" i="6" s="1"/>
  <c r="C6660" i="6" s="1"/>
  <c r="C6661" i="6" s="1"/>
  <c r="C6662" i="6" s="1"/>
  <c r="C6663" i="6" s="1"/>
  <c r="C6664" i="6" s="1"/>
  <c r="C6665" i="6" s="1"/>
  <c r="C6666" i="6" s="1"/>
  <c r="C6667" i="6" s="1"/>
  <c r="C6668" i="6" s="1"/>
  <c r="C6669" i="6" s="1"/>
  <c r="C6670" i="6" s="1"/>
  <c r="C6671" i="6" s="1"/>
  <c r="C6672" i="6" s="1"/>
  <c r="C6673" i="6" s="1"/>
  <c r="C6674" i="6" s="1"/>
  <c r="C6675" i="6" s="1"/>
  <c r="C6676" i="6" s="1"/>
  <c r="C6677" i="6" s="1"/>
  <c r="C6678" i="6" s="1"/>
  <c r="C6679" i="6" s="1"/>
  <c r="C6680" i="6" s="1"/>
  <c r="C6681" i="6" s="1"/>
  <c r="C6682" i="6" s="1"/>
  <c r="C6683" i="6" s="1"/>
  <c r="C6684" i="6" s="1"/>
  <c r="C6685" i="6" s="1"/>
  <c r="C6686" i="6" s="1"/>
  <c r="C6687" i="6" s="1"/>
  <c r="C6688" i="6" s="1"/>
  <c r="C6689" i="6" s="1"/>
  <c r="C6690" i="6" s="1"/>
  <c r="C6691" i="6" s="1"/>
  <c r="C6692" i="6" s="1"/>
  <c r="C6693" i="6" s="1"/>
  <c r="C6694" i="6" s="1"/>
  <c r="C6695" i="6" s="1"/>
  <c r="C6696" i="6" s="1"/>
  <c r="C6697" i="6" s="1"/>
  <c r="C6698" i="6" s="1"/>
  <c r="C6699" i="6" s="1"/>
  <c r="C6700" i="6" s="1"/>
  <c r="C6701" i="6" s="1"/>
  <c r="C6702" i="6" s="1"/>
  <c r="C6703" i="6" s="1"/>
  <c r="C6704" i="6" s="1"/>
  <c r="C6705" i="6" s="1"/>
  <c r="C6706" i="6" s="1"/>
  <c r="C6707" i="6" s="1"/>
  <c r="C6708" i="6" s="1"/>
  <c r="C6709" i="6" s="1"/>
  <c r="C6710" i="6" s="1"/>
  <c r="C6711" i="6" s="1"/>
  <c r="C6712" i="6" s="1"/>
  <c r="C6713" i="6" s="1"/>
  <c r="C6714" i="6" s="1"/>
  <c r="C6715" i="6" s="1"/>
  <c r="C6716" i="6" s="1"/>
  <c r="C6717" i="6" s="1"/>
  <c r="C6718" i="6" s="1"/>
  <c r="C6719" i="6" s="1"/>
  <c r="C6720" i="6" s="1"/>
  <c r="C6721" i="6" s="1"/>
  <c r="C6722" i="6" s="1"/>
  <c r="C6723" i="6" s="1"/>
  <c r="C6724" i="6" s="1"/>
  <c r="C6725" i="6" s="1"/>
  <c r="C6726" i="6" s="1"/>
  <c r="C6727" i="6" s="1"/>
  <c r="C6728" i="6" s="1"/>
  <c r="C6729" i="6" s="1"/>
  <c r="C6730" i="6" s="1"/>
  <c r="C6731" i="6" s="1"/>
  <c r="C6732" i="6" s="1"/>
  <c r="C6733" i="6" s="1"/>
  <c r="C6734" i="6" s="1"/>
  <c r="C6735" i="6" s="1"/>
  <c r="C6736" i="6" s="1"/>
  <c r="C6737" i="6" s="1"/>
  <c r="C6738" i="6" s="1"/>
  <c r="C6739" i="6" s="1"/>
  <c r="C6740" i="6" s="1"/>
  <c r="C6741" i="6" s="1"/>
  <c r="C6742" i="6" s="1"/>
  <c r="C6743" i="6" s="1"/>
  <c r="C6744" i="6" s="1"/>
  <c r="C6745" i="6" s="1"/>
  <c r="C6746" i="6" s="1"/>
  <c r="C6747" i="6" s="1"/>
  <c r="C6748" i="6" s="1"/>
  <c r="C6749" i="6" s="1"/>
  <c r="C6750" i="6" s="1"/>
  <c r="C6751" i="6" s="1"/>
  <c r="C6752" i="6" s="1"/>
  <c r="C6753" i="6" s="1"/>
  <c r="C6754" i="6" s="1"/>
  <c r="C6755" i="6" s="1"/>
  <c r="C6756" i="6" s="1"/>
  <c r="C6757" i="6" s="1"/>
  <c r="C6758" i="6" s="1"/>
  <c r="C6759" i="6" s="1"/>
  <c r="C6760" i="6" s="1"/>
  <c r="C6761" i="6" s="1"/>
  <c r="C6762" i="6" s="1"/>
  <c r="C6763" i="6" s="1"/>
  <c r="C6764" i="6" s="1"/>
  <c r="C6765" i="6" s="1"/>
  <c r="C6766" i="6" s="1"/>
  <c r="C6767" i="6" s="1"/>
  <c r="C6768" i="6" s="1"/>
  <c r="C6769" i="6" s="1"/>
  <c r="C6770" i="6" s="1"/>
  <c r="C6771" i="6" s="1"/>
  <c r="C6772" i="6" s="1"/>
  <c r="C6773" i="6" s="1"/>
  <c r="C6774" i="6" s="1"/>
  <c r="C6775" i="6" s="1"/>
  <c r="C6776" i="6" s="1"/>
  <c r="C6777" i="6" s="1"/>
  <c r="C6778" i="6" s="1"/>
  <c r="C6779" i="6" s="1"/>
  <c r="C6780" i="6" s="1"/>
  <c r="C6781" i="6" s="1"/>
  <c r="C6782" i="6" s="1"/>
  <c r="C6783" i="6" s="1"/>
  <c r="C6784" i="6" s="1"/>
  <c r="C6785" i="6" s="1"/>
  <c r="C6786" i="6" s="1"/>
  <c r="C6787" i="6" s="1"/>
  <c r="C6788" i="6" s="1"/>
  <c r="C6789" i="6" s="1"/>
  <c r="C6790" i="6" s="1"/>
  <c r="C6791" i="6" s="1"/>
  <c r="C6792" i="6" s="1"/>
  <c r="C6793" i="6" s="1"/>
  <c r="C6794" i="6" s="1"/>
  <c r="C6795" i="6" s="1"/>
  <c r="C6796" i="6" s="1"/>
  <c r="C6797" i="6" s="1"/>
  <c r="C6798" i="6" s="1"/>
  <c r="C6799" i="6" s="1"/>
  <c r="C6800" i="6" s="1"/>
  <c r="C6801" i="6" s="1"/>
  <c r="C6802" i="6" s="1"/>
  <c r="C6803" i="6" s="1"/>
  <c r="C6804" i="6" s="1"/>
  <c r="C6805" i="6" s="1"/>
  <c r="C6806" i="6" s="1"/>
  <c r="C6807" i="6" s="1"/>
  <c r="C6808" i="6" s="1"/>
  <c r="C6809" i="6" s="1"/>
  <c r="C6810" i="6" s="1"/>
  <c r="C6811" i="6" s="1"/>
  <c r="C6812" i="6" s="1"/>
  <c r="C6813" i="6" s="1"/>
  <c r="C6814" i="6" s="1"/>
  <c r="C6815" i="6" s="1"/>
  <c r="C6816" i="6" s="1"/>
  <c r="C6817" i="6" s="1"/>
  <c r="C6818" i="6" s="1"/>
  <c r="C6819" i="6" s="1"/>
  <c r="C6820" i="6" s="1"/>
  <c r="C6821" i="6" s="1"/>
  <c r="C6822" i="6" s="1"/>
  <c r="C6823" i="6" s="1"/>
  <c r="C6824" i="6" s="1"/>
  <c r="C6825" i="6" s="1"/>
  <c r="C6826" i="6" s="1"/>
  <c r="C6827" i="6" s="1"/>
  <c r="C6828" i="6" s="1"/>
  <c r="C6829" i="6" s="1"/>
  <c r="C6830" i="6" s="1"/>
  <c r="C6831" i="6" s="1"/>
  <c r="C6832" i="6" s="1"/>
  <c r="C6833" i="6" s="1"/>
  <c r="C6834" i="6" s="1"/>
  <c r="C6835" i="6" s="1"/>
  <c r="C6836" i="6" s="1"/>
  <c r="C6837" i="6" s="1"/>
  <c r="C6838" i="6" s="1"/>
  <c r="C6839" i="6" s="1"/>
  <c r="C6840" i="6" s="1"/>
  <c r="C6841" i="6" s="1"/>
  <c r="C6842" i="6" s="1"/>
  <c r="C6843" i="6" s="1"/>
  <c r="C6844" i="6" s="1"/>
  <c r="C6845" i="6" s="1"/>
  <c r="C6846" i="6" s="1"/>
  <c r="C6847" i="6" s="1"/>
  <c r="C6848" i="6" s="1"/>
  <c r="C6849" i="6" s="1"/>
  <c r="C6850" i="6" s="1"/>
  <c r="C6851" i="6" s="1"/>
  <c r="C6852" i="6" s="1"/>
  <c r="C6853" i="6" s="1"/>
  <c r="C6854" i="6" s="1"/>
  <c r="C6855" i="6" s="1"/>
  <c r="C6856" i="6" s="1"/>
  <c r="C6857" i="6" s="1"/>
  <c r="C6858" i="6" s="1"/>
  <c r="C6859" i="6" s="1"/>
  <c r="C6860" i="6" s="1"/>
  <c r="C6861" i="6" s="1"/>
  <c r="C6862" i="6" s="1"/>
  <c r="C6863" i="6" s="1"/>
  <c r="C6864" i="6" s="1"/>
  <c r="C6865" i="6" s="1"/>
  <c r="C6866" i="6" s="1"/>
  <c r="C6867" i="6" s="1"/>
  <c r="C6868" i="6" s="1"/>
  <c r="C6869" i="6" s="1"/>
  <c r="C6870" i="6" s="1"/>
  <c r="C6871" i="6" s="1"/>
  <c r="C6872" i="6" s="1"/>
  <c r="C6873" i="6" s="1"/>
  <c r="C6874" i="6" s="1"/>
  <c r="C6875" i="6" s="1"/>
  <c r="C6876" i="6" s="1"/>
  <c r="C6877" i="6" s="1"/>
  <c r="C6878" i="6" s="1"/>
  <c r="C6879" i="6" s="1"/>
  <c r="C6880" i="6" s="1"/>
  <c r="C6881" i="6" s="1"/>
  <c r="C6882" i="6" s="1"/>
  <c r="C6883" i="6" s="1"/>
  <c r="C6884" i="6" s="1"/>
  <c r="C6885" i="6" s="1"/>
  <c r="C6886" i="6" s="1"/>
  <c r="C6887" i="6" s="1"/>
  <c r="C6888" i="6" s="1"/>
  <c r="C6889" i="6" s="1"/>
  <c r="C6890" i="6" s="1"/>
  <c r="C6891" i="6" s="1"/>
  <c r="C6892" i="6" s="1"/>
  <c r="C6893" i="6" s="1"/>
  <c r="C6894" i="6" s="1"/>
  <c r="C6895" i="6" s="1"/>
  <c r="C6896" i="6" s="1"/>
  <c r="C6897" i="6" s="1"/>
  <c r="C6898" i="6" s="1"/>
  <c r="C6899" i="6" s="1"/>
  <c r="C6900" i="6" s="1"/>
  <c r="C6901" i="6" s="1"/>
  <c r="C6902" i="6" s="1"/>
  <c r="C6903" i="6" s="1"/>
  <c r="C6904" i="6" s="1"/>
  <c r="C6905" i="6" s="1"/>
  <c r="C6906" i="6" s="1"/>
  <c r="C6907" i="6" s="1"/>
  <c r="C6908" i="6" s="1"/>
  <c r="C6909" i="6" s="1"/>
  <c r="C6910" i="6" s="1"/>
  <c r="C6911" i="6" s="1"/>
  <c r="C6912" i="6" s="1"/>
  <c r="C6913" i="6" s="1"/>
  <c r="C6914" i="6" s="1"/>
  <c r="C6915" i="6" s="1"/>
  <c r="C6916" i="6" s="1"/>
  <c r="C6917" i="6" s="1"/>
  <c r="C6918" i="6" s="1"/>
  <c r="C6919" i="6" s="1"/>
  <c r="C6920" i="6" s="1"/>
  <c r="C6921" i="6" s="1"/>
  <c r="C6922" i="6" s="1"/>
  <c r="C6923" i="6" s="1"/>
  <c r="C6924" i="6" s="1"/>
  <c r="C6925" i="6" s="1"/>
  <c r="C6926" i="6" s="1"/>
  <c r="C6927" i="6" s="1"/>
  <c r="C6928" i="6" s="1"/>
  <c r="C6929" i="6" s="1"/>
  <c r="C6930" i="6" s="1"/>
  <c r="C6931" i="6" s="1"/>
  <c r="C6932" i="6" s="1"/>
  <c r="C6933" i="6" s="1"/>
  <c r="C6934" i="6" s="1"/>
  <c r="C6935" i="6" s="1"/>
  <c r="C6936" i="6" s="1"/>
  <c r="C6937" i="6" s="1"/>
  <c r="C6938" i="6" s="1"/>
  <c r="C6939" i="6" s="1"/>
  <c r="C6940" i="6" s="1"/>
  <c r="C6941" i="6" s="1"/>
  <c r="C6942" i="6" s="1"/>
  <c r="C6943" i="6" s="1"/>
  <c r="C6944" i="6" s="1"/>
  <c r="C6945" i="6" s="1"/>
  <c r="C6946" i="6" s="1"/>
  <c r="C6947" i="6" s="1"/>
  <c r="C6948" i="6" s="1"/>
  <c r="C6949" i="6" s="1"/>
  <c r="C6950" i="6" s="1"/>
  <c r="C6951" i="6" s="1"/>
  <c r="C6952" i="6" s="1"/>
  <c r="C6953" i="6" s="1"/>
  <c r="C6954" i="6" s="1"/>
  <c r="C6955" i="6" s="1"/>
  <c r="C6956" i="6" s="1"/>
  <c r="C6957" i="6" s="1"/>
  <c r="C6958" i="6" s="1"/>
  <c r="C6959" i="6" s="1"/>
  <c r="C6960" i="6" s="1"/>
  <c r="C6961" i="6" s="1"/>
  <c r="C6962" i="6" s="1"/>
  <c r="C6963" i="6" s="1"/>
  <c r="C6964" i="6" s="1"/>
  <c r="C6965" i="6" s="1"/>
  <c r="C6966" i="6" s="1"/>
  <c r="C6967" i="6" s="1"/>
  <c r="C6968" i="6" s="1"/>
  <c r="C6969" i="6" s="1"/>
  <c r="C6970" i="6" s="1"/>
  <c r="C6971" i="6" s="1"/>
  <c r="C6972" i="6" s="1"/>
  <c r="C6973" i="6" s="1"/>
  <c r="C6974" i="6" s="1"/>
  <c r="C6975" i="6" s="1"/>
  <c r="C6976" i="6" s="1"/>
  <c r="C6977" i="6" s="1"/>
  <c r="C6978" i="6" s="1"/>
  <c r="C6979" i="6" s="1"/>
  <c r="C6980" i="6" s="1"/>
  <c r="C6981" i="6" s="1"/>
  <c r="C6982" i="6" s="1"/>
  <c r="C6983" i="6" s="1"/>
  <c r="C6984" i="6" s="1"/>
  <c r="C6985" i="6" s="1"/>
  <c r="C6986" i="6" s="1"/>
  <c r="C6987" i="6" s="1"/>
  <c r="C6988" i="6" s="1"/>
  <c r="C6989" i="6" s="1"/>
  <c r="C6990" i="6" s="1"/>
  <c r="C6991" i="6" s="1"/>
  <c r="C6992" i="6" s="1"/>
  <c r="C6993" i="6" s="1"/>
  <c r="C6994" i="6" s="1"/>
  <c r="C6995" i="6" s="1"/>
  <c r="C6996" i="6" s="1"/>
  <c r="C6997" i="6" s="1"/>
  <c r="C6998" i="6" s="1"/>
  <c r="C6999" i="6" s="1"/>
  <c r="C7000" i="6" s="1"/>
  <c r="C7001" i="6" s="1"/>
  <c r="C7002" i="6" s="1"/>
  <c r="C7003" i="6" s="1"/>
  <c r="C7004" i="6" s="1"/>
  <c r="C7005" i="6" s="1"/>
  <c r="C7006" i="6" s="1"/>
  <c r="C7007" i="6" s="1"/>
  <c r="C7008" i="6" s="1"/>
  <c r="C7009" i="6" s="1"/>
  <c r="C7010" i="6" s="1"/>
  <c r="C7011" i="6" s="1"/>
  <c r="C7012" i="6" s="1"/>
  <c r="C7013" i="6" s="1"/>
  <c r="C7014" i="6" s="1"/>
  <c r="C7015" i="6" s="1"/>
  <c r="C7016" i="6" s="1"/>
  <c r="C7017" i="6" s="1"/>
  <c r="C7018" i="6" s="1"/>
  <c r="C7019" i="6" s="1"/>
  <c r="C7020" i="6" s="1"/>
  <c r="C7021" i="6" s="1"/>
  <c r="C7022" i="6" s="1"/>
  <c r="C7023" i="6" s="1"/>
  <c r="C7024" i="6" s="1"/>
  <c r="C7025" i="6" s="1"/>
  <c r="C7026" i="6" s="1"/>
  <c r="C7027" i="6" s="1"/>
  <c r="C7028" i="6" s="1"/>
  <c r="C7029" i="6" s="1"/>
  <c r="C7030" i="6" s="1"/>
  <c r="C7031" i="6" s="1"/>
  <c r="C7032" i="6" s="1"/>
  <c r="C7033" i="6" s="1"/>
  <c r="C7034" i="6" s="1"/>
  <c r="C7035" i="6" s="1"/>
  <c r="C7036" i="6" s="1"/>
  <c r="C7037" i="6" s="1"/>
  <c r="C7038" i="6" s="1"/>
  <c r="C7039" i="6" s="1"/>
  <c r="C7040" i="6" s="1"/>
  <c r="C7041" i="6" s="1"/>
  <c r="C7042" i="6" s="1"/>
  <c r="C7043" i="6" s="1"/>
  <c r="C7044" i="6" s="1"/>
  <c r="C7045" i="6" s="1"/>
  <c r="C7046" i="6" s="1"/>
  <c r="C7047" i="6" s="1"/>
  <c r="C7048" i="6" s="1"/>
  <c r="C7049" i="6" s="1"/>
  <c r="C7050" i="6" s="1"/>
  <c r="C7051" i="6" s="1"/>
  <c r="C7052" i="6" s="1"/>
  <c r="C7053" i="6" s="1"/>
  <c r="C7054" i="6" s="1"/>
  <c r="C7055" i="6" s="1"/>
  <c r="C7056" i="6" s="1"/>
  <c r="C7057" i="6" s="1"/>
  <c r="C7058" i="6" s="1"/>
  <c r="C7059" i="6" s="1"/>
  <c r="C7060" i="6" s="1"/>
  <c r="C7061" i="6" s="1"/>
  <c r="C7062" i="6" s="1"/>
  <c r="C7063" i="6" s="1"/>
  <c r="C7064" i="6" s="1"/>
  <c r="C7065" i="6" s="1"/>
  <c r="C7066" i="6" s="1"/>
  <c r="C7067" i="6" s="1"/>
  <c r="C7068" i="6" s="1"/>
  <c r="C7069" i="6" s="1"/>
  <c r="C7070" i="6" s="1"/>
  <c r="C7071" i="6" s="1"/>
  <c r="C7072" i="6" s="1"/>
  <c r="C7073" i="6" s="1"/>
  <c r="C7074" i="6" s="1"/>
  <c r="C7075" i="6" s="1"/>
  <c r="C7076" i="6" s="1"/>
  <c r="C7077" i="6" s="1"/>
  <c r="C7078" i="6" s="1"/>
  <c r="C7079" i="6" s="1"/>
  <c r="C7080" i="6" s="1"/>
  <c r="C7081" i="6" s="1"/>
  <c r="C7082" i="6" s="1"/>
  <c r="C7083" i="6" s="1"/>
  <c r="C7084" i="6" s="1"/>
  <c r="C7085" i="6" s="1"/>
  <c r="C7086" i="6" s="1"/>
  <c r="C7087" i="6" s="1"/>
  <c r="C7088" i="6" s="1"/>
  <c r="C7089" i="6" s="1"/>
  <c r="C7090" i="6" s="1"/>
  <c r="C7091" i="6" s="1"/>
  <c r="C7092" i="6" s="1"/>
  <c r="C7093" i="6" s="1"/>
  <c r="C7094" i="6" s="1"/>
  <c r="C7095" i="6" s="1"/>
  <c r="C7096" i="6" s="1"/>
  <c r="C7097" i="6" s="1"/>
  <c r="C7098" i="6" s="1"/>
  <c r="C7099" i="6" s="1"/>
  <c r="C7100" i="6" s="1"/>
  <c r="C7101" i="6" s="1"/>
  <c r="C7102" i="6" s="1"/>
  <c r="C7103" i="6" s="1"/>
  <c r="C7104" i="6" s="1"/>
  <c r="C7105" i="6" s="1"/>
  <c r="C7106" i="6" s="1"/>
  <c r="C7107" i="6" s="1"/>
  <c r="C7108" i="6" s="1"/>
  <c r="C7109" i="6" s="1"/>
  <c r="C7110" i="6" s="1"/>
  <c r="C7111" i="6" s="1"/>
  <c r="C7112" i="6" s="1"/>
  <c r="C7113" i="6" s="1"/>
  <c r="C7114" i="6" s="1"/>
  <c r="C7115" i="6" s="1"/>
  <c r="C7116" i="6" s="1"/>
  <c r="C7117" i="6" s="1"/>
  <c r="C7118" i="6" s="1"/>
  <c r="C7119" i="6" s="1"/>
  <c r="C7120" i="6" s="1"/>
  <c r="C7121" i="6" s="1"/>
  <c r="C7122" i="6" s="1"/>
  <c r="C7123" i="6" s="1"/>
  <c r="C7124" i="6" s="1"/>
  <c r="C7125" i="6" s="1"/>
  <c r="C7126" i="6" s="1"/>
  <c r="C7127" i="6" s="1"/>
  <c r="C7128" i="6" s="1"/>
  <c r="C7129" i="6" s="1"/>
  <c r="C7130" i="6" s="1"/>
  <c r="C7131" i="6" s="1"/>
  <c r="C7132" i="6" s="1"/>
  <c r="C7133" i="6" s="1"/>
  <c r="C7134" i="6" s="1"/>
  <c r="C7135" i="6" s="1"/>
  <c r="C7136" i="6" s="1"/>
  <c r="C7137" i="6" s="1"/>
  <c r="C7138" i="6" s="1"/>
  <c r="C7139" i="6" s="1"/>
  <c r="C7140" i="6" s="1"/>
  <c r="C7141" i="6" s="1"/>
  <c r="C7142" i="6" s="1"/>
  <c r="C7143" i="6" s="1"/>
  <c r="C7144" i="6" s="1"/>
  <c r="C7145" i="6" s="1"/>
  <c r="C7146" i="6" s="1"/>
  <c r="C7147" i="6" s="1"/>
  <c r="C7148" i="6" s="1"/>
  <c r="C7149" i="6" s="1"/>
  <c r="C7150" i="6" s="1"/>
  <c r="C7151" i="6" s="1"/>
  <c r="C7152" i="6" s="1"/>
  <c r="C7153" i="6" s="1"/>
  <c r="C7154" i="6" s="1"/>
  <c r="C7155" i="6" s="1"/>
  <c r="C7156" i="6" s="1"/>
  <c r="C7157" i="6" s="1"/>
  <c r="C7158" i="6" s="1"/>
  <c r="C7159" i="6" s="1"/>
  <c r="C7160" i="6" s="1"/>
  <c r="C7161" i="6" s="1"/>
  <c r="C7162" i="6" s="1"/>
  <c r="C7163" i="6" s="1"/>
  <c r="C7164" i="6" s="1"/>
  <c r="C7165" i="6" s="1"/>
  <c r="C7166" i="6" s="1"/>
  <c r="C7167" i="6" s="1"/>
  <c r="C7168" i="6" s="1"/>
  <c r="C7169" i="6" s="1"/>
  <c r="C7170" i="6" s="1"/>
  <c r="C7171" i="6" s="1"/>
  <c r="C7172" i="6" s="1"/>
  <c r="C7173" i="6" s="1"/>
  <c r="C7174" i="6" s="1"/>
  <c r="C7175" i="6" s="1"/>
  <c r="C7176" i="6" s="1"/>
  <c r="C7177" i="6" s="1"/>
  <c r="C7178" i="6" s="1"/>
  <c r="C7179" i="6" s="1"/>
  <c r="C7180" i="6" s="1"/>
  <c r="C7181" i="6" s="1"/>
  <c r="C7182" i="6" s="1"/>
  <c r="C7183" i="6" s="1"/>
  <c r="C7184" i="6" s="1"/>
  <c r="C7185" i="6" s="1"/>
  <c r="C7186" i="6" s="1"/>
  <c r="C7187" i="6" s="1"/>
  <c r="C7188" i="6" s="1"/>
  <c r="C7189" i="6" s="1"/>
  <c r="C7190" i="6" s="1"/>
  <c r="C7191" i="6" s="1"/>
  <c r="C7192" i="6" s="1"/>
  <c r="C7193" i="6" s="1"/>
  <c r="C7194" i="6" s="1"/>
  <c r="C7195" i="6" s="1"/>
  <c r="C7196" i="6" s="1"/>
  <c r="C7197" i="6" s="1"/>
  <c r="C7198" i="6" s="1"/>
  <c r="C7199" i="6" s="1"/>
  <c r="C7200" i="6" s="1"/>
  <c r="C7201" i="6" s="1"/>
  <c r="C7202" i="6" s="1"/>
  <c r="C7203" i="6" s="1"/>
  <c r="C7204" i="6" s="1"/>
  <c r="C7205" i="6" s="1"/>
  <c r="C7206" i="6" s="1"/>
  <c r="C7207" i="6" s="1"/>
  <c r="C7208" i="6" s="1"/>
  <c r="C7209" i="6" s="1"/>
  <c r="C7210" i="6" s="1"/>
  <c r="C7211" i="6" s="1"/>
  <c r="C7212" i="6" s="1"/>
  <c r="C7213" i="6" s="1"/>
  <c r="C7214" i="6" s="1"/>
  <c r="C7215" i="6" s="1"/>
  <c r="C7216" i="6" s="1"/>
  <c r="C7217" i="6" s="1"/>
  <c r="C7218" i="6" s="1"/>
  <c r="C7219" i="6" s="1"/>
  <c r="C7220" i="6" s="1"/>
  <c r="C7221" i="6" s="1"/>
  <c r="C7222" i="6" s="1"/>
  <c r="C7223" i="6" s="1"/>
  <c r="C7224" i="6" s="1"/>
  <c r="C7225" i="6" s="1"/>
  <c r="C7226" i="6" s="1"/>
  <c r="C7227" i="6" s="1"/>
  <c r="C7228" i="6" s="1"/>
  <c r="C7229" i="6" s="1"/>
  <c r="C7230" i="6" s="1"/>
  <c r="C7231" i="6" s="1"/>
  <c r="C7232" i="6" s="1"/>
  <c r="C7233" i="6" s="1"/>
  <c r="C7234" i="6" s="1"/>
  <c r="C7235" i="6" s="1"/>
  <c r="C7236" i="6" s="1"/>
  <c r="C7237" i="6" s="1"/>
  <c r="C7238" i="6" s="1"/>
  <c r="C7239" i="6" s="1"/>
  <c r="C7240" i="6" s="1"/>
  <c r="C7241" i="6" s="1"/>
  <c r="C7242" i="6" s="1"/>
  <c r="C7243" i="6" s="1"/>
  <c r="C7244" i="6" s="1"/>
  <c r="C7245" i="6" s="1"/>
  <c r="C7246" i="6" s="1"/>
  <c r="C7247" i="6" s="1"/>
  <c r="C7248" i="6" s="1"/>
  <c r="C7249" i="6" s="1"/>
  <c r="C7250" i="6" s="1"/>
  <c r="C7251" i="6" s="1"/>
  <c r="C7252" i="6" s="1"/>
  <c r="C7253" i="6" s="1"/>
  <c r="C7254" i="6" s="1"/>
  <c r="C7255" i="6" s="1"/>
  <c r="C7256" i="6" s="1"/>
  <c r="C7257" i="6" s="1"/>
  <c r="C7258" i="6" s="1"/>
  <c r="C7259" i="6" s="1"/>
  <c r="C7260" i="6" s="1"/>
  <c r="C7261" i="6" s="1"/>
  <c r="C7262" i="6" s="1"/>
  <c r="C7263" i="6" s="1"/>
  <c r="C7264" i="6" s="1"/>
  <c r="C7265" i="6" s="1"/>
  <c r="C7266" i="6" s="1"/>
  <c r="C7267" i="6" s="1"/>
  <c r="C7268" i="6" s="1"/>
  <c r="C7269" i="6" s="1"/>
  <c r="C7270" i="6" s="1"/>
  <c r="C7271" i="6" s="1"/>
  <c r="C7272" i="6" s="1"/>
  <c r="C7273" i="6" s="1"/>
  <c r="C7274" i="6" s="1"/>
  <c r="C7275" i="6" s="1"/>
  <c r="C7276" i="6" s="1"/>
  <c r="C7277" i="6" s="1"/>
  <c r="C7278" i="6" s="1"/>
  <c r="C7279" i="6" s="1"/>
  <c r="C7280" i="6" s="1"/>
  <c r="C7281" i="6" s="1"/>
  <c r="C7282" i="6" s="1"/>
  <c r="C7283" i="6" s="1"/>
  <c r="C7284" i="6" s="1"/>
  <c r="C7285" i="6" s="1"/>
  <c r="C7286" i="6" s="1"/>
  <c r="C7287" i="6" s="1"/>
  <c r="C7288" i="6" s="1"/>
  <c r="C7289" i="6" s="1"/>
  <c r="C7290" i="6" s="1"/>
  <c r="C7291" i="6" s="1"/>
  <c r="C7292" i="6" s="1"/>
  <c r="C7293" i="6" s="1"/>
  <c r="C7294" i="6" s="1"/>
  <c r="C7295" i="6" s="1"/>
  <c r="C7296" i="6" s="1"/>
  <c r="C7297" i="6" s="1"/>
  <c r="C7298" i="6" s="1"/>
  <c r="C7299" i="6" s="1"/>
  <c r="C7300" i="6" s="1"/>
  <c r="C7301" i="6" s="1"/>
  <c r="C7302" i="6" s="1"/>
  <c r="C7303" i="6" s="1"/>
  <c r="C7304" i="6" s="1"/>
  <c r="C7305" i="6" s="1"/>
  <c r="C7306" i="6" s="1"/>
  <c r="C7307" i="6" s="1"/>
  <c r="C7308" i="6" s="1"/>
  <c r="C7309" i="6" s="1"/>
  <c r="C7310" i="6" s="1"/>
  <c r="C7311" i="6" s="1"/>
  <c r="C7312" i="6" s="1"/>
  <c r="C7313" i="6" s="1"/>
  <c r="C7314" i="6" s="1"/>
  <c r="C7315" i="6" s="1"/>
  <c r="C7316" i="6" s="1"/>
  <c r="C7317" i="6" s="1"/>
  <c r="C7318" i="6" s="1"/>
  <c r="C7319" i="6" s="1"/>
  <c r="C7320" i="6" s="1"/>
  <c r="C7321" i="6" s="1"/>
  <c r="C7322" i="6" s="1"/>
  <c r="C7323" i="6" s="1"/>
  <c r="C7324" i="6" s="1"/>
  <c r="C7325" i="6" s="1"/>
  <c r="C7326" i="6" s="1"/>
  <c r="C7327" i="6" s="1"/>
  <c r="C7328" i="6" s="1"/>
  <c r="C7329" i="6" s="1"/>
  <c r="C7330" i="6" s="1"/>
  <c r="C7331" i="6" s="1"/>
  <c r="C7332" i="6" s="1"/>
  <c r="C7333" i="6" s="1"/>
  <c r="C7334" i="6" s="1"/>
  <c r="C7335" i="6" s="1"/>
  <c r="C7336" i="6" s="1"/>
  <c r="C7337" i="6" s="1"/>
  <c r="C7338" i="6" s="1"/>
  <c r="C7339" i="6" s="1"/>
  <c r="C7340" i="6" s="1"/>
  <c r="C7341" i="6" s="1"/>
  <c r="C7342" i="6" s="1"/>
  <c r="C7343" i="6" s="1"/>
  <c r="C7344" i="6" s="1"/>
  <c r="C7345" i="6" s="1"/>
  <c r="C7346" i="6" s="1"/>
  <c r="C7347" i="6" s="1"/>
  <c r="C7348" i="6" s="1"/>
  <c r="C7349" i="6" s="1"/>
  <c r="C7350" i="6" s="1"/>
  <c r="C7351" i="6" s="1"/>
  <c r="C7352" i="6" s="1"/>
  <c r="C7353" i="6" s="1"/>
  <c r="C7354" i="6" s="1"/>
  <c r="C7355" i="6" s="1"/>
  <c r="C7356" i="6" s="1"/>
  <c r="C7357" i="6" s="1"/>
  <c r="C7358" i="6" s="1"/>
  <c r="C7359" i="6" s="1"/>
  <c r="C7360" i="6" s="1"/>
  <c r="C7361" i="6" s="1"/>
  <c r="C7362" i="6" s="1"/>
  <c r="C7363" i="6" s="1"/>
  <c r="C7364" i="6" s="1"/>
  <c r="C7365" i="6" s="1"/>
  <c r="C7366" i="6" s="1"/>
  <c r="C7367" i="6" s="1"/>
  <c r="C7368" i="6" s="1"/>
  <c r="C7369" i="6" s="1"/>
  <c r="C7370" i="6" s="1"/>
  <c r="C7371" i="6" s="1"/>
  <c r="C7372" i="6" s="1"/>
  <c r="C7373" i="6" s="1"/>
  <c r="C7374" i="6" s="1"/>
  <c r="C7375" i="6" s="1"/>
  <c r="C7376" i="6" s="1"/>
  <c r="C7377" i="6" s="1"/>
  <c r="C7378" i="6" s="1"/>
  <c r="C7379" i="6" s="1"/>
  <c r="C7380" i="6" s="1"/>
  <c r="C7381" i="6" s="1"/>
  <c r="C7382" i="6" s="1"/>
  <c r="C7383" i="6" s="1"/>
  <c r="C7384" i="6" s="1"/>
  <c r="C7385" i="6" s="1"/>
  <c r="C7386" i="6" s="1"/>
  <c r="C7387" i="6" s="1"/>
  <c r="C7388" i="6" s="1"/>
  <c r="C7389" i="6" s="1"/>
  <c r="C7390" i="6" s="1"/>
  <c r="C7391" i="6" s="1"/>
  <c r="C7392" i="6" s="1"/>
  <c r="C7393" i="6" s="1"/>
  <c r="C7394" i="6" s="1"/>
  <c r="C7395" i="6" s="1"/>
  <c r="C7396" i="6" s="1"/>
  <c r="C7397" i="6" s="1"/>
  <c r="C7398" i="6" s="1"/>
  <c r="C7399" i="6" s="1"/>
  <c r="C7400" i="6" s="1"/>
  <c r="C7401" i="6" s="1"/>
  <c r="C7402" i="6" s="1"/>
  <c r="C7403" i="6" s="1"/>
  <c r="C7404" i="6" s="1"/>
  <c r="C7405" i="6" s="1"/>
  <c r="C7406" i="6" s="1"/>
  <c r="C7407" i="6" s="1"/>
  <c r="C7408" i="6" s="1"/>
  <c r="C7409" i="6" s="1"/>
  <c r="C7410" i="6" s="1"/>
  <c r="C7411" i="6" s="1"/>
  <c r="C7412" i="6" s="1"/>
  <c r="C7413" i="6" s="1"/>
  <c r="C7414" i="6" s="1"/>
  <c r="C7415" i="6" s="1"/>
  <c r="C7416" i="6" s="1"/>
  <c r="C7417" i="6" s="1"/>
  <c r="C7418" i="6" s="1"/>
  <c r="C7419" i="6" s="1"/>
  <c r="C7420" i="6" s="1"/>
  <c r="C7421" i="6" s="1"/>
  <c r="C7422" i="6" s="1"/>
  <c r="C7423" i="6" s="1"/>
  <c r="C7424" i="6" s="1"/>
  <c r="C7425" i="6" s="1"/>
  <c r="C7426" i="6" s="1"/>
  <c r="C7427" i="6" s="1"/>
  <c r="C7428" i="6" s="1"/>
  <c r="C7429" i="6" s="1"/>
  <c r="C7430" i="6" s="1"/>
  <c r="C7431" i="6" s="1"/>
  <c r="C7432" i="6" s="1"/>
  <c r="C7433" i="6" s="1"/>
  <c r="C7434" i="6" s="1"/>
  <c r="C7435" i="6" s="1"/>
  <c r="C7436" i="6" s="1"/>
  <c r="C7437" i="6" s="1"/>
  <c r="C7438" i="6" s="1"/>
  <c r="C7439" i="6" s="1"/>
  <c r="C7440" i="6" s="1"/>
  <c r="C7441" i="6" s="1"/>
  <c r="C7442" i="6" s="1"/>
  <c r="C7443" i="6" s="1"/>
  <c r="C7444" i="6" s="1"/>
  <c r="C7445" i="6" s="1"/>
  <c r="C7446" i="6" s="1"/>
  <c r="C7447" i="6" s="1"/>
  <c r="C7448" i="6" s="1"/>
  <c r="C7449" i="6" s="1"/>
  <c r="C7450" i="6" s="1"/>
  <c r="C7451" i="6" s="1"/>
  <c r="C7452" i="6" s="1"/>
  <c r="C7453" i="6" s="1"/>
  <c r="C7454" i="6" s="1"/>
  <c r="C7455" i="6" s="1"/>
  <c r="C7456" i="6" s="1"/>
  <c r="C7457" i="6" s="1"/>
  <c r="C7458" i="6" s="1"/>
  <c r="C7459" i="6" s="1"/>
  <c r="C7460" i="6" s="1"/>
  <c r="C7461" i="6" s="1"/>
  <c r="C7462" i="6" s="1"/>
  <c r="C7463" i="6" s="1"/>
  <c r="C7464" i="6" s="1"/>
  <c r="C7465" i="6" s="1"/>
  <c r="C7466" i="6" s="1"/>
  <c r="C7467" i="6" s="1"/>
  <c r="C7468" i="6" s="1"/>
  <c r="C7469" i="6" s="1"/>
  <c r="C7470" i="6" s="1"/>
  <c r="C7471" i="6" s="1"/>
  <c r="C7472" i="6" s="1"/>
  <c r="C7473" i="6" s="1"/>
  <c r="C7474" i="6" s="1"/>
  <c r="C7475" i="6" s="1"/>
  <c r="C7476" i="6" s="1"/>
  <c r="C7477" i="6" s="1"/>
  <c r="C7478" i="6" s="1"/>
  <c r="C7479" i="6" s="1"/>
  <c r="C7480" i="6" s="1"/>
  <c r="C7481" i="6" s="1"/>
  <c r="C7482" i="6" s="1"/>
  <c r="C7483" i="6" s="1"/>
  <c r="C7484" i="6" s="1"/>
  <c r="C7485" i="6" s="1"/>
  <c r="C7486" i="6" s="1"/>
  <c r="C7487" i="6" s="1"/>
  <c r="C7488" i="6" s="1"/>
  <c r="C7489" i="6" s="1"/>
  <c r="C7490" i="6" s="1"/>
  <c r="C7491" i="6" s="1"/>
  <c r="C7492" i="6" s="1"/>
  <c r="C7493" i="6" s="1"/>
  <c r="C7494" i="6" s="1"/>
  <c r="C7495" i="6" s="1"/>
  <c r="C7496" i="6" s="1"/>
  <c r="C7497" i="6" s="1"/>
  <c r="C7498" i="6" s="1"/>
  <c r="C7499" i="6" s="1"/>
  <c r="C7500" i="6" s="1"/>
  <c r="C7501" i="6" s="1"/>
  <c r="C7502" i="6" s="1"/>
  <c r="C7503" i="6" s="1"/>
  <c r="C7504" i="6" s="1"/>
  <c r="C7505" i="6" s="1"/>
  <c r="C7506" i="6" s="1"/>
  <c r="C7507" i="6" s="1"/>
  <c r="C7508" i="6" s="1"/>
  <c r="C7509" i="6" s="1"/>
  <c r="C7510" i="6" s="1"/>
  <c r="C7511" i="6" s="1"/>
  <c r="C7512" i="6" s="1"/>
  <c r="C7513" i="6" s="1"/>
  <c r="C7514" i="6" s="1"/>
  <c r="C7515" i="6" s="1"/>
  <c r="C7516" i="6" s="1"/>
  <c r="C7517" i="6" s="1"/>
  <c r="C7518" i="6" s="1"/>
  <c r="C7519" i="6" s="1"/>
  <c r="C7520" i="6" s="1"/>
  <c r="C7521" i="6" s="1"/>
  <c r="C7522" i="6" s="1"/>
  <c r="C7523" i="6" s="1"/>
  <c r="C7524" i="6" s="1"/>
  <c r="C7525" i="6" s="1"/>
  <c r="C7526" i="6" s="1"/>
  <c r="C7527" i="6" s="1"/>
  <c r="C7528" i="6" s="1"/>
  <c r="C7529" i="6" s="1"/>
  <c r="C7530" i="6" s="1"/>
  <c r="C7531" i="6" s="1"/>
  <c r="C7532" i="6" s="1"/>
  <c r="C7533" i="6" s="1"/>
  <c r="C7534" i="6" s="1"/>
  <c r="C7535" i="6" s="1"/>
  <c r="C7536" i="6" s="1"/>
  <c r="C7537" i="6" s="1"/>
  <c r="C7538" i="6" s="1"/>
  <c r="C7539" i="6" s="1"/>
  <c r="C7540" i="6" s="1"/>
  <c r="C7541" i="6" s="1"/>
  <c r="C7542" i="6" s="1"/>
  <c r="C7543" i="6" s="1"/>
  <c r="C7544" i="6" s="1"/>
  <c r="C7545" i="6" s="1"/>
  <c r="C7546" i="6" s="1"/>
  <c r="C7547" i="6" s="1"/>
  <c r="C7548" i="6" s="1"/>
  <c r="C7549" i="6" s="1"/>
  <c r="C7550" i="6" s="1"/>
  <c r="C7551" i="6" s="1"/>
  <c r="C7552" i="6" s="1"/>
  <c r="C7553" i="6" s="1"/>
  <c r="C7554" i="6" s="1"/>
  <c r="C7555" i="6" s="1"/>
  <c r="C7556" i="6" s="1"/>
  <c r="C7557" i="6" s="1"/>
  <c r="C7558" i="6" s="1"/>
  <c r="C7559" i="6" s="1"/>
  <c r="C7560" i="6" s="1"/>
  <c r="C7561" i="6" s="1"/>
  <c r="C7562" i="6" s="1"/>
  <c r="C7563" i="6" s="1"/>
  <c r="C7564" i="6" s="1"/>
  <c r="C7565" i="6" s="1"/>
  <c r="C7566" i="6" s="1"/>
  <c r="C7567" i="6" s="1"/>
  <c r="C7568" i="6" s="1"/>
  <c r="C7569" i="6" s="1"/>
  <c r="C7570" i="6" s="1"/>
  <c r="C7571" i="6" s="1"/>
  <c r="C7572" i="6" s="1"/>
  <c r="C7573" i="6" s="1"/>
  <c r="C7574" i="6" s="1"/>
  <c r="C7575" i="6" s="1"/>
  <c r="C7576" i="6" s="1"/>
  <c r="C7577" i="6" s="1"/>
  <c r="C7578" i="6" s="1"/>
  <c r="C7579" i="6" s="1"/>
  <c r="C7580" i="6" s="1"/>
  <c r="C7581" i="6" s="1"/>
  <c r="C7582" i="6" s="1"/>
  <c r="C7583" i="6" s="1"/>
  <c r="C7584" i="6" s="1"/>
  <c r="C7585" i="6" s="1"/>
  <c r="C7586" i="6" s="1"/>
  <c r="C7587" i="6" s="1"/>
  <c r="C7588" i="6" s="1"/>
  <c r="C7589" i="6" s="1"/>
  <c r="C7590" i="6" s="1"/>
  <c r="C7591" i="6" s="1"/>
  <c r="C7592" i="6" s="1"/>
  <c r="C7593" i="6" s="1"/>
  <c r="C7594" i="6" s="1"/>
  <c r="C7595" i="6" s="1"/>
  <c r="C7596" i="6" s="1"/>
  <c r="C7597" i="6" s="1"/>
  <c r="C7598" i="6" s="1"/>
  <c r="C7599" i="6" s="1"/>
  <c r="C7600" i="6" s="1"/>
  <c r="C7601" i="6" s="1"/>
  <c r="C7602" i="6" s="1"/>
  <c r="C7603" i="6" s="1"/>
  <c r="C7604" i="6" s="1"/>
  <c r="C7605" i="6" s="1"/>
  <c r="C7606" i="6" s="1"/>
  <c r="C7607" i="6" s="1"/>
  <c r="C7608" i="6" s="1"/>
  <c r="C7609" i="6" s="1"/>
  <c r="C7610" i="6" s="1"/>
  <c r="C7611" i="6" s="1"/>
  <c r="C7612" i="6" s="1"/>
  <c r="C7613" i="6" s="1"/>
  <c r="C7614" i="6" s="1"/>
  <c r="C7615" i="6" s="1"/>
  <c r="C7616" i="6" s="1"/>
  <c r="C7617" i="6" s="1"/>
  <c r="C7618" i="6" s="1"/>
  <c r="C7619" i="6" s="1"/>
  <c r="C7620" i="6" s="1"/>
  <c r="C7621" i="6" s="1"/>
  <c r="C7622" i="6" s="1"/>
  <c r="C7623" i="6" s="1"/>
  <c r="C7624" i="6" s="1"/>
  <c r="C7625" i="6" s="1"/>
  <c r="C7626" i="6" s="1"/>
  <c r="C7627" i="6" s="1"/>
  <c r="C7628" i="6" s="1"/>
  <c r="C7629" i="6" s="1"/>
  <c r="C7630" i="6" s="1"/>
  <c r="C7631" i="6" s="1"/>
  <c r="C7632" i="6" s="1"/>
  <c r="C7633" i="6" s="1"/>
  <c r="C7634" i="6" s="1"/>
  <c r="C7635" i="6" s="1"/>
  <c r="C7636" i="6" s="1"/>
  <c r="C7637" i="6" s="1"/>
  <c r="C7638" i="6" s="1"/>
  <c r="C7639" i="6" s="1"/>
  <c r="C7640" i="6" s="1"/>
  <c r="C7641" i="6" s="1"/>
  <c r="C7642" i="6" s="1"/>
  <c r="C7643" i="6" s="1"/>
  <c r="C7644" i="6" s="1"/>
  <c r="C7645" i="6" s="1"/>
  <c r="C7646" i="6" s="1"/>
  <c r="C7647" i="6" s="1"/>
  <c r="C7648" i="6" s="1"/>
  <c r="C7649" i="6" s="1"/>
  <c r="C7650" i="6" s="1"/>
  <c r="C7651" i="6" s="1"/>
  <c r="C7652" i="6" s="1"/>
  <c r="C7653" i="6" s="1"/>
  <c r="C7654" i="6" s="1"/>
  <c r="C7655" i="6" s="1"/>
  <c r="C7656" i="6" s="1"/>
  <c r="C7657" i="6" s="1"/>
  <c r="C7658" i="6" s="1"/>
  <c r="C7659" i="6" s="1"/>
  <c r="C7660" i="6" s="1"/>
  <c r="C7661" i="6" s="1"/>
  <c r="C7662" i="6" s="1"/>
  <c r="C7663" i="6" s="1"/>
  <c r="C7664" i="6" s="1"/>
  <c r="C7665" i="6" s="1"/>
  <c r="C7666" i="6" s="1"/>
  <c r="C7667" i="6" s="1"/>
  <c r="C7668" i="6" s="1"/>
  <c r="C7669" i="6" s="1"/>
  <c r="C7670" i="6" s="1"/>
  <c r="C7671" i="6" s="1"/>
  <c r="C7672" i="6" s="1"/>
  <c r="C7673" i="6" s="1"/>
  <c r="C7674" i="6" s="1"/>
  <c r="C7675" i="6" s="1"/>
  <c r="C7676" i="6" s="1"/>
  <c r="C7677" i="6" s="1"/>
  <c r="C7678" i="6" s="1"/>
  <c r="C7679" i="6" s="1"/>
  <c r="C7680" i="6" s="1"/>
  <c r="C7681" i="6" s="1"/>
  <c r="C7682" i="6" s="1"/>
  <c r="C7683" i="6" s="1"/>
  <c r="C7684" i="6" s="1"/>
  <c r="C7685" i="6" s="1"/>
  <c r="C7686" i="6" s="1"/>
  <c r="C7687" i="6" s="1"/>
  <c r="C7688" i="6" s="1"/>
  <c r="C7689" i="6" s="1"/>
  <c r="C7690" i="6" s="1"/>
  <c r="C7691" i="6" s="1"/>
  <c r="C7692" i="6" s="1"/>
  <c r="C7693" i="6" s="1"/>
  <c r="C7694" i="6" s="1"/>
  <c r="C7695" i="6" s="1"/>
  <c r="C7696" i="6" s="1"/>
  <c r="C7697" i="6" s="1"/>
  <c r="C7698" i="6" s="1"/>
  <c r="C7699" i="6" s="1"/>
  <c r="C7700" i="6" s="1"/>
  <c r="C7701" i="6" s="1"/>
  <c r="C7702" i="6" s="1"/>
  <c r="C7703" i="6" s="1"/>
  <c r="C7704" i="6" s="1"/>
  <c r="C7705" i="6" s="1"/>
  <c r="C7706" i="6" s="1"/>
  <c r="C7707" i="6" s="1"/>
  <c r="C7708" i="6" s="1"/>
  <c r="C7709" i="6" s="1"/>
  <c r="C7710" i="6" s="1"/>
  <c r="C7711" i="6" s="1"/>
  <c r="C7712" i="6" s="1"/>
  <c r="C7713" i="6" s="1"/>
  <c r="C7714" i="6" s="1"/>
  <c r="C7715" i="6" s="1"/>
  <c r="C7716" i="6" s="1"/>
  <c r="C7717" i="6" s="1"/>
  <c r="C7718" i="6" s="1"/>
  <c r="C7719" i="6" s="1"/>
  <c r="C7720" i="6" s="1"/>
  <c r="C7721" i="6" s="1"/>
  <c r="C7722" i="6" s="1"/>
  <c r="C7723" i="6" s="1"/>
  <c r="C7724" i="6" s="1"/>
  <c r="C7725" i="6" s="1"/>
  <c r="C7726" i="6" s="1"/>
  <c r="C7727" i="6" s="1"/>
  <c r="C7728" i="6" s="1"/>
  <c r="C7729" i="6" s="1"/>
  <c r="C7730" i="6" s="1"/>
  <c r="C7731" i="6" s="1"/>
  <c r="C7732" i="6" s="1"/>
  <c r="C7733" i="6" s="1"/>
  <c r="C7734" i="6" s="1"/>
  <c r="C7735" i="6" s="1"/>
  <c r="C7736" i="6" s="1"/>
  <c r="C7737" i="6" s="1"/>
  <c r="C7738" i="6" s="1"/>
  <c r="C7739" i="6" s="1"/>
  <c r="C7740" i="6" s="1"/>
  <c r="C7741" i="6" s="1"/>
  <c r="C7742" i="6" s="1"/>
  <c r="C7743" i="6" s="1"/>
  <c r="C7744" i="6" s="1"/>
  <c r="C7745" i="6" s="1"/>
  <c r="C7746" i="6" s="1"/>
  <c r="C7747" i="6" s="1"/>
  <c r="C7748" i="6" s="1"/>
  <c r="C7749" i="6" s="1"/>
  <c r="C7750" i="6" s="1"/>
  <c r="C7751" i="6" s="1"/>
  <c r="C7752" i="6" s="1"/>
  <c r="C7753" i="6" s="1"/>
  <c r="C7754" i="6" s="1"/>
  <c r="C7755" i="6" s="1"/>
  <c r="C7756" i="6" s="1"/>
  <c r="C7757" i="6" s="1"/>
  <c r="C7758" i="6" s="1"/>
  <c r="C7759" i="6" s="1"/>
  <c r="C7760" i="6" s="1"/>
  <c r="C7761" i="6" s="1"/>
  <c r="C7762" i="6" s="1"/>
  <c r="C7763" i="6" s="1"/>
  <c r="C7764" i="6" s="1"/>
  <c r="C7765" i="6" s="1"/>
  <c r="C7766" i="6" s="1"/>
  <c r="C7767" i="6" s="1"/>
  <c r="C7768" i="6" s="1"/>
  <c r="C7769" i="6" s="1"/>
  <c r="C7770" i="6" s="1"/>
  <c r="C7771" i="6" s="1"/>
  <c r="C7772" i="6" s="1"/>
  <c r="C7773" i="6" s="1"/>
  <c r="C7774" i="6" s="1"/>
  <c r="C7775" i="6" s="1"/>
  <c r="C7776" i="6" s="1"/>
  <c r="C7777" i="6" s="1"/>
  <c r="C7778" i="6" s="1"/>
  <c r="C7779" i="6" s="1"/>
  <c r="C7780" i="6" s="1"/>
  <c r="C7781" i="6" s="1"/>
  <c r="C7782" i="6" s="1"/>
  <c r="C7783" i="6" s="1"/>
  <c r="C7784" i="6" s="1"/>
  <c r="C7785" i="6" s="1"/>
  <c r="C7786" i="6" s="1"/>
  <c r="C7787" i="6" s="1"/>
  <c r="C7788" i="6" s="1"/>
  <c r="C7789" i="6" s="1"/>
  <c r="C7790" i="6" s="1"/>
  <c r="C7791" i="6" s="1"/>
  <c r="C7792" i="6" s="1"/>
  <c r="C7793" i="6" s="1"/>
  <c r="C7794" i="6" s="1"/>
  <c r="C7795" i="6" s="1"/>
  <c r="C7796" i="6" s="1"/>
  <c r="C7797" i="6" s="1"/>
  <c r="C7798" i="6" s="1"/>
  <c r="C7799" i="6" s="1"/>
  <c r="C7800" i="6" s="1"/>
  <c r="C7801" i="6" s="1"/>
  <c r="C7802" i="6" s="1"/>
  <c r="C7803" i="6" s="1"/>
  <c r="C7804" i="6" s="1"/>
  <c r="C7805" i="6" s="1"/>
  <c r="C7806" i="6" s="1"/>
  <c r="C7807" i="6" s="1"/>
  <c r="C7808" i="6" s="1"/>
  <c r="C7809" i="6" s="1"/>
  <c r="C7810" i="6" s="1"/>
  <c r="C7811" i="6" s="1"/>
  <c r="C7812" i="6" s="1"/>
  <c r="C7813" i="6" s="1"/>
  <c r="C7814" i="6" s="1"/>
  <c r="C7815" i="6" s="1"/>
  <c r="C7816" i="6" s="1"/>
  <c r="C7817" i="6" s="1"/>
  <c r="C7818" i="6" s="1"/>
  <c r="C7819" i="6" s="1"/>
  <c r="C7820" i="6" s="1"/>
  <c r="C7821" i="6" s="1"/>
  <c r="C7822" i="6" s="1"/>
  <c r="C7823" i="6" s="1"/>
  <c r="C7824" i="6" s="1"/>
  <c r="C7825" i="6" s="1"/>
  <c r="C7826" i="6" s="1"/>
  <c r="C7827" i="6" s="1"/>
  <c r="C7828" i="6" s="1"/>
  <c r="C7829" i="6" s="1"/>
  <c r="C7830" i="6" s="1"/>
  <c r="C7831" i="6" s="1"/>
  <c r="C7832" i="6" s="1"/>
  <c r="C7833" i="6" s="1"/>
  <c r="C7834" i="6" s="1"/>
  <c r="C7835" i="6" s="1"/>
  <c r="C7836" i="6" s="1"/>
  <c r="C7837" i="6" s="1"/>
  <c r="C7838" i="6" s="1"/>
  <c r="C7839" i="6" s="1"/>
  <c r="C7840" i="6" s="1"/>
  <c r="C7841" i="6" s="1"/>
  <c r="C7842" i="6" s="1"/>
  <c r="C7843" i="6" s="1"/>
  <c r="C7844" i="6" s="1"/>
  <c r="C7845" i="6" s="1"/>
  <c r="C7846" i="6" s="1"/>
  <c r="C7847" i="6" s="1"/>
  <c r="C7848" i="6" s="1"/>
  <c r="C7849" i="6" s="1"/>
  <c r="C7850" i="6" s="1"/>
  <c r="C7851" i="6" s="1"/>
  <c r="C7852" i="6" s="1"/>
  <c r="C7853" i="6" s="1"/>
  <c r="C7854" i="6" s="1"/>
  <c r="C7855" i="6" s="1"/>
  <c r="C7856" i="6" s="1"/>
  <c r="C7857" i="6" s="1"/>
  <c r="C7858" i="6" s="1"/>
  <c r="C7859" i="6" s="1"/>
  <c r="C7860" i="6" s="1"/>
  <c r="C7861" i="6" s="1"/>
  <c r="C7862" i="6" s="1"/>
  <c r="C7863" i="6" s="1"/>
  <c r="C7864" i="6" s="1"/>
  <c r="C7865" i="6" s="1"/>
  <c r="C7866" i="6" s="1"/>
  <c r="C7867" i="6" s="1"/>
  <c r="C7868" i="6" s="1"/>
  <c r="C7869" i="6" s="1"/>
  <c r="C7870" i="6" s="1"/>
  <c r="C7871" i="6" s="1"/>
  <c r="C7872" i="6" s="1"/>
  <c r="C7873" i="6" s="1"/>
  <c r="C7874" i="6" s="1"/>
  <c r="C7875" i="6" s="1"/>
  <c r="C7876" i="6" s="1"/>
  <c r="C7877" i="6" s="1"/>
  <c r="C7878" i="6" s="1"/>
  <c r="C7879" i="6" s="1"/>
  <c r="C7880" i="6" s="1"/>
  <c r="C7881" i="6" s="1"/>
  <c r="C7882" i="6" s="1"/>
  <c r="C7883" i="6" s="1"/>
  <c r="C7884" i="6" s="1"/>
  <c r="C7885" i="6" s="1"/>
  <c r="C7886" i="6" s="1"/>
  <c r="C7887" i="6" s="1"/>
  <c r="C7888" i="6" s="1"/>
  <c r="C7889" i="6" s="1"/>
  <c r="C7890" i="6" s="1"/>
  <c r="C7891" i="6" s="1"/>
  <c r="C7892" i="6" s="1"/>
  <c r="C7893" i="6" s="1"/>
  <c r="C7894" i="6" s="1"/>
  <c r="C7895" i="6" s="1"/>
  <c r="C7896" i="6" s="1"/>
  <c r="C7897" i="6" s="1"/>
  <c r="C7898" i="6" s="1"/>
  <c r="C7899" i="6" s="1"/>
  <c r="C7900" i="6" s="1"/>
  <c r="C7901" i="6" s="1"/>
  <c r="C7902" i="6" s="1"/>
  <c r="C7903" i="6" s="1"/>
  <c r="C7904" i="6" s="1"/>
  <c r="C7905" i="6" s="1"/>
  <c r="C7906" i="6" s="1"/>
  <c r="C7907" i="6" s="1"/>
  <c r="C7908" i="6" s="1"/>
  <c r="C7909" i="6" s="1"/>
  <c r="C7910" i="6" s="1"/>
  <c r="C7911" i="6" s="1"/>
  <c r="C7912" i="6" s="1"/>
  <c r="C7913" i="6" s="1"/>
  <c r="C7914" i="6" s="1"/>
  <c r="C7915" i="6" s="1"/>
  <c r="C7916" i="6" s="1"/>
  <c r="C7917" i="6" s="1"/>
  <c r="C7918" i="6" s="1"/>
  <c r="C7919" i="6" s="1"/>
  <c r="C7920" i="6" s="1"/>
  <c r="C7921" i="6" s="1"/>
  <c r="C7922" i="6" s="1"/>
  <c r="C7923" i="6" s="1"/>
  <c r="C7924" i="6" s="1"/>
  <c r="C7925" i="6" s="1"/>
  <c r="C7926" i="6" s="1"/>
  <c r="C7927" i="6" s="1"/>
  <c r="C7928" i="6" s="1"/>
  <c r="C7929" i="6" s="1"/>
  <c r="C7930" i="6" s="1"/>
  <c r="C7931" i="6" s="1"/>
  <c r="C7932" i="6" s="1"/>
  <c r="C7933" i="6" s="1"/>
  <c r="C7934" i="6" s="1"/>
  <c r="C7935" i="6" s="1"/>
  <c r="C7936" i="6" s="1"/>
  <c r="C7937" i="6" s="1"/>
  <c r="C7938" i="6" s="1"/>
  <c r="C7939" i="6" s="1"/>
  <c r="C7940" i="6" s="1"/>
  <c r="C7941" i="6" s="1"/>
  <c r="C7942" i="6" s="1"/>
  <c r="C7943" i="6" s="1"/>
  <c r="C7944" i="6" s="1"/>
  <c r="C7945" i="6" s="1"/>
  <c r="C7946" i="6" s="1"/>
  <c r="C7947" i="6" s="1"/>
  <c r="C7948" i="6" s="1"/>
  <c r="C7949" i="6" s="1"/>
  <c r="C7950" i="6" s="1"/>
  <c r="C7951" i="6" s="1"/>
  <c r="C7952" i="6" s="1"/>
  <c r="C7953" i="6" s="1"/>
  <c r="C7954" i="6" s="1"/>
  <c r="C7955" i="6" s="1"/>
  <c r="C7956" i="6" s="1"/>
  <c r="C7957" i="6" s="1"/>
  <c r="C7958" i="6" s="1"/>
  <c r="C7959" i="6" s="1"/>
  <c r="C7960" i="6" s="1"/>
  <c r="C7961" i="6" s="1"/>
  <c r="C7962" i="6" s="1"/>
  <c r="C7963" i="6" s="1"/>
  <c r="C7964" i="6" s="1"/>
  <c r="C7965" i="6" s="1"/>
  <c r="C7966" i="6" s="1"/>
  <c r="C7967" i="6" s="1"/>
  <c r="C7968" i="6" s="1"/>
  <c r="C7969" i="6" s="1"/>
  <c r="C7970" i="6" s="1"/>
  <c r="C7971" i="6" s="1"/>
  <c r="C7972" i="6" s="1"/>
  <c r="C7973" i="6" s="1"/>
  <c r="C7974" i="6" s="1"/>
  <c r="C7975" i="6" s="1"/>
  <c r="C7976" i="6" s="1"/>
  <c r="C7977" i="6" s="1"/>
  <c r="C7978" i="6" s="1"/>
  <c r="C7979" i="6" s="1"/>
  <c r="C7980" i="6" s="1"/>
  <c r="C7981" i="6" s="1"/>
  <c r="C7982" i="6" s="1"/>
  <c r="C7983" i="6" s="1"/>
  <c r="C7984" i="6" s="1"/>
  <c r="C7985" i="6" s="1"/>
  <c r="C7986" i="6" s="1"/>
  <c r="C7987" i="6" s="1"/>
  <c r="C7988" i="6" s="1"/>
  <c r="C7989" i="6" s="1"/>
  <c r="C7990" i="6" s="1"/>
  <c r="C7991" i="6" s="1"/>
  <c r="C7992" i="6" s="1"/>
  <c r="C7993" i="6" s="1"/>
  <c r="C7994" i="6" s="1"/>
  <c r="C7995" i="6" s="1"/>
  <c r="C7996" i="6" s="1"/>
  <c r="C7997" i="6" s="1"/>
  <c r="C7998" i="6" s="1"/>
  <c r="C7999" i="6" s="1"/>
  <c r="C8000" i="6" s="1"/>
  <c r="C8001" i="6" s="1"/>
  <c r="C8002" i="6" s="1"/>
  <c r="C8003" i="6" s="1"/>
  <c r="C8004" i="6" s="1"/>
  <c r="C8005" i="6" s="1"/>
  <c r="C8006" i="6" s="1"/>
  <c r="C8007" i="6" s="1"/>
  <c r="C8008" i="6" s="1"/>
  <c r="C8009" i="6" s="1"/>
  <c r="C8010" i="6" s="1"/>
  <c r="C8011" i="6" s="1"/>
  <c r="C8012" i="6" s="1"/>
  <c r="C8013" i="6" s="1"/>
  <c r="C8014" i="6" s="1"/>
  <c r="C8015" i="6" s="1"/>
  <c r="C8016" i="6" s="1"/>
  <c r="C8017" i="6" s="1"/>
  <c r="C8018" i="6" s="1"/>
  <c r="C8019" i="6" s="1"/>
  <c r="C8020" i="6" s="1"/>
  <c r="C8021" i="6" s="1"/>
  <c r="C8022" i="6" s="1"/>
  <c r="C8023" i="6" s="1"/>
  <c r="C8024" i="6" s="1"/>
  <c r="C8025" i="6" s="1"/>
  <c r="C8026" i="6" s="1"/>
  <c r="C8027" i="6" s="1"/>
  <c r="C8028" i="6" s="1"/>
  <c r="C8029" i="6" s="1"/>
  <c r="C8030" i="6" s="1"/>
  <c r="C8031" i="6" s="1"/>
  <c r="C8032" i="6" s="1"/>
  <c r="C8033" i="6" s="1"/>
  <c r="C8034" i="6" s="1"/>
  <c r="C8035" i="6" s="1"/>
  <c r="C8036" i="6" s="1"/>
  <c r="C8037" i="6" s="1"/>
  <c r="C8038" i="6" s="1"/>
  <c r="C8039" i="6" s="1"/>
  <c r="C8040" i="6" s="1"/>
  <c r="C8041" i="6" s="1"/>
  <c r="C8042" i="6" s="1"/>
  <c r="C8043" i="6" s="1"/>
  <c r="C8044" i="6" s="1"/>
  <c r="C8045" i="6" s="1"/>
  <c r="C8046" i="6" s="1"/>
  <c r="C8047" i="6" s="1"/>
  <c r="C8048" i="6" s="1"/>
  <c r="C8049" i="6" s="1"/>
  <c r="C8050" i="6" s="1"/>
  <c r="C8051" i="6" s="1"/>
  <c r="C8052" i="6" s="1"/>
  <c r="C8053" i="6" s="1"/>
  <c r="C8054" i="6" s="1"/>
  <c r="C8055" i="6" s="1"/>
  <c r="C8056" i="6" s="1"/>
  <c r="C8057" i="6" s="1"/>
  <c r="C8058" i="6" s="1"/>
  <c r="C8059" i="6" s="1"/>
  <c r="C8060" i="6" s="1"/>
  <c r="C8061" i="6" s="1"/>
  <c r="C8062" i="6" s="1"/>
  <c r="C8063" i="6" s="1"/>
  <c r="C8064" i="6" s="1"/>
  <c r="C8065" i="6" s="1"/>
  <c r="C8066" i="6" s="1"/>
  <c r="C8067" i="6" s="1"/>
  <c r="C8068" i="6" s="1"/>
  <c r="C8069" i="6" s="1"/>
  <c r="C8070" i="6" s="1"/>
  <c r="C8071" i="6" s="1"/>
  <c r="C8072" i="6" s="1"/>
  <c r="C8073" i="6" s="1"/>
  <c r="C8074" i="6" s="1"/>
  <c r="C8075" i="6" s="1"/>
  <c r="C8076" i="6" s="1"/>
  <c r="C8077" i="6" s="1"/>
  <c r="C8078" i="6" s="1"/>
  <c r="C8079" i="6" s="1"/>
  <c r="C8080" i="6" s="1"/>
  <c r="C8081" i="6" s="1"/>
  <c r="C8082" i="6" s="1"/>
  <c r="C8083" i="6" s="1"/>
  <c r="C8084" i="6" s="1"/>
  <c r="C8085" i="6" s="1"/>
  <c r="C8086" i="6" s="1"/>
  <c r="C8087" i="6" s="1"/>
  <c r="C8088" i="6" s="1"/>
  <c r="C8089" i="6" s="1"/>
  <c r="C8090" i="6" s="1"/>
  <c r="C8091" i="6" s="1"/>
  <c r="C8092" i="6" s="1"/>
  <c r="C8093" i="6" s="1"/>
  <c r="C8094" i="6" s="1"/>
  <c r="C8095" i="6" s="1"/>
  <c r="C8096" i="6" s="1"/>
  <c r="C8097" i="6" s="1"/>
  <c r="C8098" i="6" s="1"/>
  <c r="C8099" i="6" s="1"/>
  <c r="C8100" i="6" s="1"/>
  <c r="C8101" i="6" s="1"/>
  <c r="C8102" i="6" s="1"/>
  <c r="C8103" i="6" s="1"/>
  <c r="C8104" i="6" s="1"/>
  <c r="C8105" i="6" s="1"/>
  <c r="C8106" i="6" s="1"/>
  <c r="C8107" i="6" s="1"/>
  <c r="C8108" i="6" s="1"/>
  <c r="C8109" i="6" s="1"/>
  <c r="C8110" i="6" s="1"/>
  <c r="C8111" i="6" s="1"/>
  <c r="C8112" i="6" s="1"/>
  <c r="C8113" i="6" s="1"/>
  <c r="C8114" i="6" s="1"/>
  <c r="C8115" i="6" s="1"/>
  <c r="C8116" i="6" s="1"/>
  <c r="C8117" i="6" s="1"/>
  <c r="C8118" i="6" s="1"/>
  <c r="C8119" i="6" s="1"/>
  <c r="C8120" i="6" s="1"/>
  <c r="C8121" i="6" s="1"/>
  <c r="C8122" i="6" s="1"/>
  <c r="C8123" i="6" s="1"/>
  <c r="C8124" i="6" s="1"/>
  <c r="C8125" i="6" s="1"/>
  <c r="C8126" i="6" s="1"/>
  <c r="C8127" i="6" s="1"/>
  <c r="C8128" i="6" s="1"/>
  <c r="C8129" i="6" s="1"/>
  <c r="C8130" i="6" s="1"/>
  <c r="C8131" i="6" s="1"/>
  <c r="C8132" i="6" s="1"/>
  <c r="C8133" i="6" s="1"/>
  <c r="C8134" i="6" s="1"/>
  <c r="C8135" i="6" s="1"/>
  <c r="C8136" i="6" s="1"/>
  <c r="C8137" i="6" s="1"/>
  <c r="C8138" i="6" s="1"/>
  <c r="C8139" i="6" s="1"/>
  <c r="C8140" i="6" s="1"/>
  <c r="C8141" i="6" s="1"/>
  <c r="C8142" i="6" s="1"/>
  <c r="C8143" i="6" s="1"/>
  <c r="C8144" i="6" s="1"/>
  <c r="C8145" i="6" s="1"/>
  <c r="C8146" i="6" s="1"/>
  <c r="C8147" i="6" s="1"/>
  <c r="C8148" i="6" s="1"/>
  <c r="C8149" i="6" s="1"/>
  <c r="C8150" i="6" s="1"/>
  <c r="C8151" i="6" s="1"/>
  <c r="C8152" i="6" s="1"/>
  <c r="C8153" i="6" s="1"/>
  <c r="C8154" i="6" s="1"/>
  <c r="C8155" i="6" s="1"/>
  <c r="C8156" i="6" s="1"/>
  <c r="C8157" i="6" s="1"/>
  <c r="C8158" i="6" s="1"/>
  <c r="C8159" i="6" s="1"/>
  <c r="C8160" i="6" s="1"/>
  <c r="C8161" i="6" s="1"/>
  <c r="C8162" i="6" s="1"/>
  <c r="C8163" i="6" s="1"/>
  <c r="C8164" i="6" s="1"/>
  <c r="C8165" i="6" s="1"/>
  <c r="C8166" i="6" s="1"/>
  <c r="C8167" i="6" s="1"/>
  <c r="C8168" i="6" s="1"/>
  <c r="C8169" i="6" s="1"/>
  <c r="C8170" i="6" s="1"/>
  <c r="C8171" i="6" s="1"/>
  <c r="C8172" i="6" s="1"/>
  <c r="C8173" i="6" s="1"/>
  <c r="C8174" i="6" s="1"/>
  <c r="C8175" i="6" s="1"/>
  <c r="C8176" i="6" s="1"/>
  <c r="C8177" i="6" s="1"/>
  <c r="C8178" i="6" s="1"/>
  <c r="C8179" i="6" s="1"/>
  <c r="C8180" i="6" s="1"/>
  <c r="C8181" i="6" s="1"/>
  <c r="C8182" i="6" s="1"/>
  <c r="C8183" i="6" s="1"/>
  <c r="C8184" i="6" s="1"/>
  <c r="C8185" i="6" s="1"/>
  <c r="C8186" i="6" s="1"/>
  <c r="C8187" i="6" s="1"/>
  <c r="C8188" i="6" s="1"/>
  <c r="C8189" i="6" s="1"/>
  <c r="C8190" i="6" s="1"/>
  <c r="C8191" i="6" s="1"/>
  <c r="C8192" i="6" s="1"/>
  <c r="C8193" i="6" s="1"/>
  <c r="C8194" i="6" s="1"/>
  <c r="C8195" i="6" s="1"/>
  <c r="C8196" i="6" s="1"/>
  <c r="C8197" i="6" s="1"/>
  <c r="C8198" i="6" s="1"/>
  <c r="C8199" i="6" s="1"/>
  <c r="C8200" i="6" s="1"/>
  <c r="C8201" i="6" s="1"/>
  <c r="C8202" i="6" s="1"/>
  <c r="C8203" i="6" s="1"/>
  <c r="C8204" i="6" s="1"/>
  <c r="C8205" i="6" s="1"/>
  <c r="C8206" i="6" s="1"/>
  <c r="C8207" i="6" s="1"/>
  <c r="C8208" i="6" s="1"/>
  <c r="C8209" i="6" s="1"/>
  <c r="C8210" i="6" s="1"/>
  <c r="C8211" i="6" s="1"/>
  <c r="C8212" i="6" s="1"/>
  <c r="C8213" i="6" s="1"/>
  <c r="C8214" i="6" s="1"/>
  <c r="C8215" i="6" s="1"/>
  <c r="C8216" i="6" s="1"/>
  <c r="C8217" i="6" s="1"/>
  <c r="C8218" i="6" s="1"/>
  <c r="C8219" i="6" s="1"/>
  <c r="C8220" i="6" s="1"/>
  <c r="C8221" i="6" s="1"/>
  <c r="C8222" i="6" s="1"/>
  <c r="C8223" i="6" s="1"/>
  <c r="C8224" i="6" s="1"/>
  <c r="C8225" i="6" s="1"/>
  <c r="C8226" i="6" s="1"/>
  <c r="C8227" i="6" s="1"/>
  <c r="C8228" i="6" s="1"/>
  <c r="C8229" i="6" s="1"/>
  <c r="C8230" i="6" s="1"/>
  <c r="C8231" i="6" s="1"/>
  <c r="C8232" i="6" s="1"/>
  <c r="C8233" i="6" s="1"/>
  <c r="C8234" i="6" s="1"/>
  <c r="C8235" i="6" s="1"/>
  <c r="C8236" i="6" s="1"/>
  <c r="C8237" i="6" s="1"/>
  <c r="C8238" i="6" s="1"/>
  <c r="C8239" i="6" s="1"/>
  <c r="C8240" i="6" s="1"/>
  <c r="C8241" i="6" s="1"/>
  <c r="C8242" i="6" s="1"/>
  <c r="C8243" i="6" s="1"/>
  <c r="C8244" i="6" s="1"/>
  <c r="C8245" i="6" s="1"/>
  <c r="C8246" i="6" s="1"/>
  <c r="C8247" i="6" s="1"/>
  <c r="C8248" i="6" s="1"/>
  <c r="C8249" i="6" s="1"/>
  <c r="C8250" i="6" s="1"/>
  <c r="C8251" i="6" s="1"/>
  <c r="C8252" i="6" s="1"/>
  <c r="C8253" i="6" s="1"/>
  <c r="C8254" i="6" s="1"/>
  <c r="C8255" i="6" s="1"/>
  <c r="C8256" i="6" s="1"/>
  <c r="C8257" i="6" s="1"/>
  <c r="C8258" i="6" s="1"/>
  <c r="C8259" i="6" s="1"/>
  <c r="C8260" i="6" s="1"/>
  <c r="C8261" i="6" s="1"/>
  <c r="C8262" i="6" s="1"/>
  <c r="C8263" i="6" s="1"/>
  <c r="C8264" i="6" s="1"/>
  <c r="C8265" i="6" s="1"/>
  <c r="C8266" i="6" s="1"/>
  <c r="C8267" i="6" s="1"/>
  <c r="C8268" i="6" s="1"/>
  <c r="C8269" i="6" s="1"/>
  <c r="C8270" i="6" s="1"/>
  <c r="C8271" i="6" s="1"/>
  <c r="C8272" i="6" s="1"/>
  <c r="C8273" i="6" s="1"/>
  <c r="C8274" i="6" s="1"/>
  <c r="C8275" i="6" s="1"/>
  <c r="C8276" i="6" s="1"/>
  <c r="C8277" i="6" s="1"/>
  <c r="C8278" i="6" s="1"/>
  <c r="C8279" i="6" s="1"/>
  <c r="C8280" i="6" s="1"/>
  <c r="C8281" i="6" s="1"/>
  <c r="C8282" i="6" s="1"/>
  <c r="C8283" i="6" s="1"/>
  <c r="C8284" i="6" s="1"/>
  <c r="C8285" i="6" s="1"/>
  <c r="C8286" i="6" s="1"/>
  <c r="C8287" i="6" s="1"/>
  <c r="C8288" i="6" s="1"/>
  <c r="C8289" i="6" s="1"/>
  <c r="C8290" i="6" s="1"/>
  <c r="C8291" i="6" s="1"/>
  <c r="C8292" i="6" s="1"/>
  <c r="C8293" i="6" s="1"/>
  <c r="C8294" i="6" s="1"/>
  <c r="C8295" i="6" s="1"/>
  <c r="C8296" i="6" s="1"/>
  <c r="C8297" i="6" s="1"/>
  <c r="C8298" i="6" s="1"/>
  <c r="C8299" i="6" s="1"/>
  <c r="C8300" i="6" s="1"/>
  <c r="C8301" i="6" s="1"/>
  <c r="C8302" i="6" s="1"/>
  <c r="C8303" i="6" s="1"/>
  <c r="C8304" i="6" s="1"/>
  <c r="C8305" i="6" s="1"/>
  <c r="C8306" i="6" s="1"/>
  <c r="C8307" i="6" s="1"/>
  <c r="C8308" i="6" s="1"/>
  <c r="C8309" i="6" s="1"/>
  <c r="C8310" i="6" s="1"/>
  <c r="C8311" i="6" s="1"/>
  <c r="C8312" i="6" s="1"/>
  <c r="C8313" i="6" s="1"/>
  <c r="C8314" i="6" s="1"/>
  <c r="C8315" i="6" s="1"/>
  <c r="C8316" i="6" s="1"/>
  <c r="C8317" i="6" s="1"/>
  <c r="C8318" i="6" s="1"/>
  <c r="C8319" i="6" s="1"/>
  <c r="C8320" i="6" s="1"/>
  <c r="C8321" i="6" s="1"/>
  <c r="C8322" i="6" s="1"/>
  <c r="C8323" i="6" s="1"/>
  <c r="C8324" i="6" s="1"/>
  <c r="C8325" i="6" s="1"/>
  <c r="C8326" i="6" s="1"/>
  <c r="C8327" i="6" s="1"/>
  <c r="C8328" i="6" s="1"/>
  <c r="C8329" i="6" s="1"/>
  <c r="C8330" i="6" s="1"/>
  <c r="C8331" i="6" s="1"/>
  <c r="C8332" i="6" s="1"/>
  <c r="C8333" i="6" s="1"/>
  <c r="C8334" i="6" s="1"/>
  <c r="C8335" i="6" s="1"/>
  <c r="C8336" i="6" s="1"/>
  <c r="C8337" i="6" s="1"/>
  <c r="C8338" i="6" s="1"/>
  <c r="C8339" i="6" s="1"/>
  <c r="C8340" i="6" s="1"/>
  <c r="C8341" i="6" s="1"/>
  <c r="C8342" i="6" s="1"/>
  <c r="C8343" i="6" s="1"/>
  <c r="C8344" i="6" s="1"/>
  <c r="C8345" i="6" s="1"/>
  <c r="C8346" i="6" s="1"/>
  <c r="C8347" i="6" s="1"/>
  <c r="C8348" i="6" s="1"/>
  <c r="C8349" i="6" s="1"/>
  <c r="C8350" i="6" s="1"/>
  <c r="C8351" i="6" s="1"/>
  <c r="C8352" i="6" s="1"/>
  <c r="C8353" i="6" s="1"/>
  <c r="C8354" i="6" s="1"/>
  <c r="C8355" i="6" s="1"/>
  <c r="C8356" i="6" s="1"/>
  <c r="C8357" i="6" s="1"/>
  <c r="C8358" i="6" s="1"/>
  <c r="C8359" i="6" s="1"/>
  <c r="C8360" i="6" s="1"/>
  <c r="C8361" i="6" s="1"/>
  <c r="C8362" i="6" s="1"/>
  <c r="C8363" i="6" s="1"/>
  <c r="C8364" i="6" s="1"/>
  <c r="C8365" i="6" s="1"/>
  <c r="C8366" i="6" s="1"/>
  <c r="C8367" i="6" s="1"/>
  <c r="C8368" i="6" s="1"/>
  <c r="C8369" i="6" s="1"/>
  <c r="C8370" i="6" s="1"/>
  <c r="C8371" i="6" s="1"/>
  <c r="C8372" i="6" s="1"/>
  <c r="C8373" i="6" s="1"/>
  <c r="C8374" i="6" s="1"/>
  <c r="C8375" i="6" s="1"/>
  <c r="C8376" i="6" s="1"/>
  <c r="C8377" i="6" s="1"/>
  <c r="C8378" i="6" s="1"/>
  <c r="C8379" i="6" s="1"/>
  <c r="C8380" i="6" s="1"/>
  <c r="C8381" i="6" s="1"/>
  <c r="C8382" i="6" s="1"/>
  <c r="C8383" i="6" s="1"/>
  <c r="C8384" i="6" s="1"/>
  <c r="C8385" i="6" s="1"/>
  <c r="C8386" i="6" s="1"/>
  <c r="C8387" i="6" s="1"/>
  <c r="C8388" i="6" s="1"/>
  <c r="C8389" i="6" s="1"/>
  <c r="C8390" i="6" s="1"/>
  <c r="C8391" i="6" s="1"/>
  <c r="C8392" i="6" s="1"/>
  <c r="C8393" i="6" s="1"/>
  <c r="C8394" i="6" s="1"/>
  <c r="C8395" i="6" s="1"/>
  <c r="C8396" i="6" s="1"/>
  <c r="C8397" i="6" s="1"/>
  <c r="C8398" i="6" s="1"/>
  <c r="C8399" i="6" s="1"/>
  <c r="C8400" i="6" s="1"/>
  <c r="C8401" i="6" s="1"/>
  <c r="C8402" i="6" s="1"/>
  <c r="C8403" i="6" s="1"/>
  <c r="C8404" i="6" s="1"/>
  <c r="C8405" i="6" s="1"/>
  <c r="C8406" i="6" s="1"/>
  <c r="C8407" i="6" s="1"/>
  <c r="C8408" i="6" s="1"/>
  <c r="C8409" i="6" s="1"/>
  <c r="C8410" i="6" s="1"/>
  <c r="C8411" i="6" s="1"/>
  <c r="C8412" i="6" s="1"/>
  <c r="C8413" i="6" s="1"/>
  <c r="C8414" i="6" s="1"/>
  <c r="C8415" i="6" s="1"/>
  <c r="C8416" i="6" s="1"/>
  <c r="C8417" i="6" s="1"/>
  <c r="C8418" i="6" s="1"/>
  <c r="C8419" i="6" s="1"/>
  <c r="C8420" i="6" s="1"/>
  <c r="C8421" i="6" s="1"/>
  <c r="C8422" i="6" s="1"/>
  <c r="C8423" i="6" s="1"/>
  <c r="C8424" i="6" s="1"/>
  <c r="C8425" i="6" s="1"/>
  <c r="C8426" i="6" s="1"/>
  <c r="C8427" i="6" s="1"/>
  <c r="C8428" i="6" s="1"/>
  <c r="C8429" i="6" s="1"/>
  <c r="C8430" i="6" s="1"/>
  <c r="C8431" i="6" s="1"/>
  <c r="C8432" i="6" s="1"/>
  <c r="C8433" i="6" s="1"/>
  <c r="C8434" i="6" s="1"/>
  <c r="C8435" i="6" s="1"/>
  <c r="C8436" i="6" s="1"/>
  <c r="C8437" i="6" s="1"/>
  <c r="C8438" i="6" s="1"/>
  <c r="C8439" i="6" s="1"/>
  <c r="C8440" i="6" s="1"/>
  <c r="C8441" i="6" s="1"/>
  <c r="C8442" i="6" s="1"/>
  <c r="C8443" i="6" s="1"/>
  <c r="C8444" i="6" s="1"/>
  <c r="C8445" i="6" s="1"/>
  <c r="C8446" i="6" s="1"/>
  <c r="C8447" i="6" s="1"/>
  <c r="C8448" i="6" s="1"/>
  <c r="C8449" i="6" s="1"/>
  <c r="C8450" i="6" s="1"/>
  <c r="C8451" i="6" s="1"/>
  <c r="C8452" i="6" s="1"/>
  <c r="C8453" i="6" s="1"/>
  <c r="C8454" i="6" s="1"/>
  <c r="C8455" i="6" s="1"/>
  <c r="C8456" i="6" s="1"/>
  <c r="C8457" i="6" s="1"/>
  <c r="C8458" i="6" s="1"/>
  <c r="C8459" i="6" s="1"/>
  <c r="C8460" i="6" s="1"/>
  <c r="C8461" i="6" s="1"/>
  <c r="C8462" i="6" s="1"/>
  <c r="C8463" i="6" s="1"/>
  <c r="C8464" i="6" s="1"/>
  <c r="C8465" i="6" s="1"/>
  <c r="C8466" i="6" s="1"/>
  <c r="C8467" i="6" s="1"/>
  <c r="C8468" i="6" s="1"/>
  <c r="C8469" i="6" s="1"/>
  <c r="C8470" i="6" s="1"/>
  <c r="C8471" i="6" s="1"/>
  <c r="C8472" i="6" s="1"/>
  <c r="C8473" i="6" s="1"/>
  <c r="C8474" i="6" s="1"/>
  <c r="C8475" i="6" s="1"/>
  <c r="C8476" i="6" s="1"/>
  <c r="C8477" i="6" s="1"/>
  <c r="C8478" i="6" s="1"/>
  <c r="C8479" i="6" s="1"/>
  <c r="C8480" i="6" s="1"/>
  <c r="C8481" i="6" s="1"/>
  <c r="C8482" i="6" s="1"/>
  <c r="C8483" i="6" s="1"/>
  <c r="C8484" i="6" s="1"/>
  <c r="C8485" i="6" s="1"/>
  <c r="C8486" i="6" s="1"/>
  <c r="C8487" i="6" s="1"/>
  <c r="C8488" i="6" s="1"/>
  <c r="C8489" i="6" s="1"/>
  <c r="C8490" i="6" s="1"/>
  <c r="C8491" i="6" s="1"/>
  <c r="C8492" i="6" s="1"/>
  <c r="C8493" i="6" s="1"/>
  <c r="C8494" i="6" s="1"/>
  <c r="C8495" i="6" s="1"/>
  <c r="C8496" i="6" s="1"/>
  <c r="C8497" i="6" s="1"/>
  <c r="C8498" i="6" s="1"/>
  <c r="C8499" i="6" s="1"/>
  <c r="C8500" i="6" s="1"/>
  <c r="C8501" i="6" s="1"/>
  <c r="C8502" i="6" s="1"/>
  <c r="C8503" i="6" s="1"/>
  <c r="C8504" i="6" s="1"/>
  <c r="C8505" i="6" s="1"/>
  <c r="C8506" i="6" s="1"/>
  <c r="C8507" i="6" s="1"/>
  <c r="C8508" i="6" s="1"/>
  <c r="C8509" i="6" s="1"/>
  <c r="C8510" i="6" s="1"/>
  <c r="C8511" i="6" s="1"/>
  <c r="C8512" i="6" s="1"/>
  <c r="C8513" i="6" s="1"/>
  <c r="C8514" i="6" s="1"/>
  <c r="C8515" i="6" s="1"/>
  <c r="C8516" i="6" s="1"/>
  <c r="C8517" i="6" s="1"/>
  <c r="C8518" i="6" s="1"/>
  <c r="C8519" i="6" s="1"/>
  <c r="C8520" i="6" s="1"/>
  <c r="C8521" i="6" s="1"/>
  <c r="C8522" i="6" s="1"/>
  <c r="C8523" i="6" s="1"/>
  <c r="C8524" i="6" s="1"/>
  <c r="C8525" i="6" s="1"/>
  <c r="C8526" i="6" s="1"/>
  <c r="C8527" i="6" s="1"/>
  <c r="C8528" i="6" s="1"/>
  <c r="C8529" i="6" s="1"/>
  <c r="C8530" i="6" s="1"/>
  <c r="C8531" i="6" s="1"/>
  <c r="C8532" i="6" s="1"/>
  <c r="C8533" i="6" s="1"/>
  <c r="C8534" i="6" s="1"/>
  <c r="C8535" i="6" s="1"/>
  <c r="C8536" i="6" s="1"/>
  <c r="C8537" i="6" s="1"/>
  <c r="C8538" i="6" s="1"/>
  <c r="C8539" i="6" s="1"/>
  <c r="C8540" i="6" s="1"/>
  <c r="C8541" i="6" s="1"/>
  <c r="C8542" i="6" s="1"/>
  <c r="C8543" i="6" s="1"/>
  <c r="C8544" i="6" s="1"/>
  <c r="C8545" i="6" s="1"/>
  <c r="C8546" i="6" s="1"/>
  <c r="C8547" i="6" s="1"/>
  <c r="C8548" i="6" s="1"/>
  <c r="C8549" i="6" s="1"/>
  <c r="C8550" i="6" s="1"/>
  <c r="C8551" i="6" s="1"/>
  <c r="C8552" i="6" s="1"/>
  <c r="C8553" i="6" s="1"/>
  <c r="C8554" i="6" s="1"/>
  <c r="C8555" i="6" s="1"/>
  <c r="C8556" i="6" s="1"/>
  <c r="C8557" i="6" s="1"/>
  <c r="C8558" i="6" s="1"/>
  <c r="C8559" i="6" s="1"/>
  <c r="C8560" i="6" s="1"/>
  <c r="C8561" i="6" s="1"/>
  <c r="C8562" i="6" s="1"/>
  <c r="C8563" i="6" s="1"/>
  <c r="C8564" i="6" s="1"/>
  <c r="C8565" i="6" s="1"/>
  <c r="C8566" i="6" s="1"/>
  <c r="C8567" i="6" s="1"/>
  <c r="C8568" i="6" s="1"/>
  <c r="C8569" i="6" s="1"/>
  <c r="C8570" i="6" s="1"/>
  <c r="C8571" i="6" s="1"/>
  <c r="C8572" i="6" s="1"/>
  <c r="C8573" i="6" s="1"/>
  <c r="C8574" i="6" s="1"/>
  <c r="C8575" i="6" s="1"/>
  <c r="C8576" i="6" s="1"/>
  <c r="C8577" i="6" s="1"/>
  <c r="C8578" i="6" s="1"/>
  <c r="C8579" i="6" s="1"/>
  <c r="C8580" i="6" s="1"/>
  <c r="C8581" i="6" s="1"/>
  <c r="C8582" i="6" s="1"/>
  <c r="C8583" i="6" s="1"/>
  <c r="C8584" i="6" s="1"/>
  <c r="C8585" i="6" s="1"/>
  <c r="C8586" i="6" s="1"/>
  <c r="C8587" i="6" s="1"/>
  <c r="C8588" i="6" s="1"/>
  <c r="C8589" i="6" s="1"/>
  <c r="C8590" i="6" s="1"/>
  <c r="C8591" i="6" s="1"/>
  <c r="C8592" i="6" s="1"/>
  <c r="C8593" i="6" s="1"/>
  <c r="C8594" i="6" s="1"/>
  <c r="C8595" i="6" s="1"/>
  <c r="C8596" i="6" s="1"/>
  <c r="C8597" i="6" s="1"/>
  <c r="C8598" i="6" s="1"/>
  <c r="C8599" i="6" s="1"/>
  <c r="C8600" i="6" s="1"/>
  <c r="C8601" i="6" s="1"/>
  <c r="C8602" i="6" s="1"/>
  <c r="C8603" i="6" s="1"/>
  <c r="C8604" i="6" s="1"/>
  <c r="C8605" i="6" s="1"/>
  <c r="C8606" i="6" s="1"/>
  <c r="C8607" i="6" s="1"/>
  <c r="C8608" i="6" s="1"/>
  <c r="C8609" i="6" s="1"/>
  <c r="C8610" i="6" s="1"/>
  <c r="C8611" i="6" s="1"/>
  <c r="C8612" i="6" s="1"/>
  <c r="C8613" i="6" s="1"/>
  <c r="C8614" i="6" s="1"/>
  <c r="C8615" i="6" s="1"/>
  <c r="C8616" i="6" s="1"/>
  <c r="C8617" i="6" s="1"/>
  <c r="C8618" i="6" s="1"/>
  <c r="C8619" i="6" s="1"/>
  <c r="C8620" i="6" s="1"/>
  <c r="C8621" i="6" s="1"/>
  <c r="C8622" i="6" s="1"/>
  <c r="C8623" i="6" s="1"/>
  <c r="C8624" i="6" s="1"/>
  <c r="C8625" i="6" s="1"/>
  <c r="C8626" i="6" s="1"/>
  <c r="C8627" i="6" s="1"/>
  <c r="C8628" i="6" s="1"/>
  <c r="C8629" i="6" s="1"/>
  <c r="C8630" i="6" s="1"/>
  <c r="C8631" i="6" s="1"/>
  <c r="C8632" i="6" s="1"/>
  <c r="C8633" i="6" s="1"/>
  <c r="C8634" i="6" s="1"/>
  <c r="C8635" i="6" s="1"/>
  <c r="C8636" i="6" s="1"/>
  <c r="C8637" i="6" s="1"/>
  <c r="C8638" i="6" s="1"/>
  <c r="C8639" i="6" s="1"/>
  <c r="C8640" i="6" s="1"/>
  <c r="C8641" i="6" s="1"/>
  <c r="C8642" i="6" s="1"/>
  <c r="C8643" i="6" s="1"/>
  <c r="C8644" i="6" s="1"/>
  <c r="C8645" i="6" s="1"/>
  <c r="C8646" i="6" s="1"/>
  <c r="C8647" i="6" s="1"/>
  <c r="C8648" i="6" s="1"/>
  <c r="C8649" i="6" s="1"/>
  <c r="C8650" i="6" s="1"/>
  <c r="C8651" i="6" s="1"/>
  <c r="C8652" i="6" s="1"/>
  <c r="C8653" i="6" s="1"/>
  <c r="C8654" i="6" s="1"/>
  <c r="C8655" i="6" s="1"/>
  <c r="C8656" i="6" s="1"/>
  <c r="C8657" i="6" s="1"/>
  <c r="C8658" i="6" s="1"/>
  <c r="C8659" i="6" s="1"/>
  <c r="C8660" i="6" s="1"/>
  <c r="C8661" i="6" s="1"/>
  <c r="C8662" i="6" s="1"/>
  <c r="C8663" i="6" s="1"/>
  <c r="C8664" i="6" s="1"/>
  <c r="C8665" i="6" s="1"/>
  <c r="C8666" i="6" s="1"/>
  <c r="C8667" i="6" s="1"/>
  <c r="C8668" i="6" s="1"/>
  <c r="C8669" i="6" s="1"/>
  <c r="C8670" i="6" s="1"/>
  <c r="C8671" i="6" s="1"/>
  <c r="C8672" i="6" s="1"/>
  <c r="C8673" i="6" s="1"/>
  <c r="C8674" i="6" s="1"/>
  <c r="C8675" i="6" s="1"/>
  <c r="C8676" i="6" s="1"/>
  <c r="C8677" i="6" s="1"/>
  <c r="C8678" i="6" s="1"/>
  <c r="C8679" i="6" s="1"/>
  <c r="C8680" i="6" s="1"/>
  <c r="C8681" i="6" s="1"/>
  <c r="C8682" i="6" s="1"/>
  <c r="C8683" i="6" s="1"/>
  <c r="C8684" i="6" s="1"/>
  <c r="C8685" i="6" s="1"/>
  <c r="C8686" i="6" s="1"/>
  <c r="C8687" i="6" s="1"/>
  <c r="C8688" i="6" s="1"/>
  <c r="C8689" i="6" s="1"/>
  <c r="C8690" i="6" s="1"/>
  <c r="C8691" i="6" s="1"/>
  <c r="C8692" i="6" s="1"/>
  <c r="C8693" i="6" s="1"/>
  <c r="C8694" i="6" s="1"/>
  <c r="C8695" i="6" s="1"/>
  <c r="C8696" i="6" s="1"/>
  <c r="C8697" i="6" s="1"/>
  <c r="C8698" i="6" s="1"/>
  <c r="C8699" i="6" s="1"/>
  <c r="C8700" i="6" s="1"/>
  <c r="C8701" i="6" s="1"/>
  <c r="C8702" i="6" s="1"/>
  <c r="C8703" i="6" s="1"/>
  <c r="C8704" i="6" s="1"/>
  <c r="C8705" i="6" s="1"/>
  <c r="C8706" i="6" s="1"/>
  <c r="C8707" i="6" s="1"/>
  <c r="C8708" i="6" s="1"/>
  <c r="C8709" i="6" s="1"/>
  <c r="C8710" i="6" s="1"/>
  <c r="C8711" i="6" s="1"/>
  <c r="C8712" i="6" s="1"/>
  <c r="C8713" i="6" s="1"/>
  <c r="C8714" i="6" s="1"/>
  <c r="C8715" i="6" s="1"/>
  <c r="C8716" i="6" s="1"/>
  <c r="C8717" i="6" s="1"/>
  <c r="C8718" i="6" s="1"/>
  <c r="C8719" i="6" s="1"/>
  <c r="C8720" i="6" s="1"/>
  <c r="C8721" i="6" s="1"/>
  <c r="C8722" i="6" s="1"/>
  <c r="C8723" i="6" s="1"/>
  <c r="C8724" i="6" s="1"/>
  <c r="C8725" i="6" s="1"/>
  <c r="C8726" i="6" s="1"/>
  <c r="C8727" i="6" s="1"/>
  <c r="C8728" i="6" s="1"/>
  <c r="C8729" i="6" s="1"/>
  <c r="C8730" i="6" s="1"/>
  <c r="C8731" i="6" s="1"/>
  <c r="C8732" i="6" s="1"/>
  <c r="C8733" i="6" s="1"/>
  <c r="C8734" i="6" s="1"/>
  <c r="C8735" i="6" s="1"/>
  <c r="C8736" i="6" s="1"/>
  <c r="C8737" i="6" s="1"/>
  <c r="C8738" i="6" s="1"/>
  <c r="C8739" i="6" s="1"/>
  <c r="C8740" i="6" s="1"/>
  <c r="C8741" i="6" s="1"/>
  <c r="C8742" i="6" s="1"/>
  <c r="C8743" i="6" s="1"/>
  <c r="C8744" i="6" s="1"/>
  <c r="C8745" i="6" s="1"/>
  <c r="C8746" i="6" s="1"/>
  <c r="C8747" i="6" s="1"/>
  <c r="C8748" i="6" s="1"/>
  <c r="C8749" i="6" s="1"/>
  <c r="C8750" i="6" s="1"/>
  <c r="C8751" i="6" s="1"/>
  <c r="C8752" i="6" s="1"/>
  <c r="C8753" i="6" s="1"/>
  <c r="C8754" i="6" s="1"/>
  <c r="C8755" i="6" s="1"/>
  <c r="C8756" i="6" s="1"/>
  <c r="C8757" i="6" s="1"/>
  <c r="C8758" i="6" s="1"/>
  <c r="C8759" i="6" s="1"/>
  <c r="C8760" i="6" s="1"/>
  <c r="C8761" i="6" s="1"/>
  <c r="C8762" i="6" s="1"/>
  <c r="C8763" i="6" s="1"/>
  <c r="C8764" i="6" s="1"/>
  <c r="C8765" i="6" s="1"/>
  <c r="B7" i="6"/>
  <c r="B8" i="6" s="1"/>
  <c r="A6" i="6"/>
  <c r="A7" i="6" l="1"/>
  <c r="B9" i="6"/>
  <c r="A8" i="6"/>
  <c r="B10" i="6" l="1"/>
  <c r="A9" i="6"/>
  <c r="A10" i="6" l="1"/>
  <c r="B11" i="6"/>
  <c r="B12" i="6" l="1"/>
  <c r="A11" i="6"/>
  <c r="B13" i="6" l="1"/>
  <c r="A12" i="6"/>
  <c r="B14" i="6" l="1"/>
  <c r="A13" i="6"/>
  <c r="A14" i="6" l="1"/>
  <c r="B15" i="6"/>
  <c r="B16" i="6" l="1"/>
  <c r="A15" i="6"/>
  <c r="B17" i="6" l="1"/>
  <c r="A16" i="6"/>
  <c r="B18" i="6" l="1"/>
  <c r="A17" i="6"/>
  <c r="A18" i="6" l="1"/>
  <c r="B19" i="6"/>
  <c r="B20" i="6" l="1"/>
  <c r="A19" i="6"/>
  <c r="B21" i="6" l="1"/>
  <c r="A20" i="6"/>
  <c r="B22" i="6" l="1"/>
  <c r="A21" i="6"/>
  <c r="A22" i="6" l="1"/>
  <c r="B23" i="6"/>
  <c r="B24" i="6" l="1"/>
  <c r="A23" i="6"/>
  <c r="B25" i="6" l="1"/>
  <c r="A24" i="6"/>
  <c r="B26" i="6" l="1"/>
  <c r="A25" i="6"/>
  <c r="A26" i="6" l="1"/>
  <c r="B27" i="6"/>
  <c r="B28" i="6" l="1"/>
  <c r="A27" i="6"/>
  <c r="B29" i="6" l="1"/>
  <c r="A28" i="6"/>
  <c r="B30" i="6" l="1"/>
  <c r="A29" i="6"/>
  <c r="A30" i="6" l="1"/>
  <c r="B31" i="6"/>
  <c r="B32" i="6" l="1"/>
  <c r="A31" i="6"/>
  <c r="B33" i="6" l="1"/>
  <c r="A32" i="6"/>
  <c r="B34" i="6" l="1"/>
  <c r="A33" i="6"/>
  <c r="A34" i="6" l="1"/>
  <c r="B35" i="6"/>
  <c r="B36" i="6" l="1"/>
  <c r="A35" i="6"/>
  <c r="B37" i="6" l="1"/>
  <c r="A36" i="6"/>
  <c r="B38" i="6" l="1"/>
  <c r="A37" i="6"/>
  <c r="A38" i="6" l="1"/>
  <c r="B39" i="6"/>
  <c r="B40" i="6" l="1"/>
  <c r="A39" i="6"/>
  <c r="B41" i="6" l="1"/>
  <c r="A40" i="6"/>
  <c r="B42" i="6" l="1"/>
  <c r="A41" i="6"/>
  <c r="A42" i="6" l="1"/>
  <c r="B43" i="6"/>
  <c r="B44" i="6" l="1"/>
  <c r="A43" i="6"/>
  <c r="B45" i="6" l="1"/>
  <c r="A44" i="6"/>
  <c r="B46" i="6" l="1"/>
  <c r="A45" i="6"/>
  <c r="A46" i="6" l="1"/>
  <c r="B47" i="6"/>
  <c r="B48" i="6" l="1"/>
  <c r="A47" i="6"/>
  <c r="B49" i="6" l="1"/>
  <c r="A48" i="6"/>
  <c r="B50" i="6" l="1"/>
  <c r="A49" i="6"/>
  <c r="A50" i="6" l="1"/>
  <c r="B51" i="6"/>
  <c r="B52" i="6" l="1"/>
  <c r="A51" i="6"/>
  <c r="B53" i="6" l="1"/>
  <c r="A52" i="6"/>
  <c r="B54" i="6" l="1"/>
  <c r="A53" i="6"/>
  <c r="A54" i="6" l="1"/>
  <c r="B55" i="6"/>
  <c r="B56" i="6" l="1"/>
  <c r="A55" i="6"/>
  <c r="B57" i="6" l="1"/>
  <c r="A56" i="6"/>
  <c r="B58" i="6" l="1"/>
  <c r="A57" i="6"/>
  <c r="A58" i="6" l="1"/>
  <c r="B59" i="6"/>
  <c r="B60" i="6" l="1"/>
  <c r="A59" i="6"/>
  <c r="B61" i="6" l="1"/>
  <c r="A60" i="6"/>
  <c r="B62" i="6" l="1"/>
  <c r="A61" i="6"/>
  <c r="A62" i="6" l="1"/>
  <c r="B63" i="6"/>
  <c r="B64" i="6" l="1"/>
  <c r="A63" i="6"/>
  <c r="B65" i="6" l="1"/>
  <c r="A64" i="6"/>
  <c r="B66" i="6" l="1"/>
  <c r="A65" i="6"/>
  <c r="A66" i="6" l="1"/>
  <c r="B67" i="6"/>
  <c r="B68" i="6" l="1"/>
  <c r="A67" i="6"/>
  <c r="B69" i="6" l="1"/>
  <c r="A68" i="6"/>
  <c r="B70" i="6" l="1"/>
  <c r="A69" i="6"/>
  <c r="A70" i="6" l="1"/>
  <c r="B71" i="6"/>
  <c r="B72" i="6" l="1"/>
  <c r="A71" i="6"/>
  <c r="B73" i="6" l="1"/>
  <c r="A72" i="6"/>
  <c r="B74" i="6" l="1"/>
  <c r="A73" i="6"/>
  <c r="A74" i="6" l="1"/>
  <c r="B75" i="6"/>
  <c r="B76" i="6" l="1"/>
  <c r="A75" i="6"/>
  <c r="B77" i="6" l="1"/>
  <c r="A76" i="6"/>
  <c r="B78" i="6" l="1"/>
  <c r="A77" i="6"/>
  <c r="A78" i="6" l="1"/>
  <c r="B79" i="6"/>
  <c r="B80" i="6" l="1"/>
  <c r="A79" i="6"/>
  <c r="B81" i="6" l="1"/>
  <c r="A80" i="6"/>
  <c r="B82" i="6" l="1"/>
  <c r="A81" i="6"/>
  <c r="A82" i="6" l="1"/>
  <c r="B83" i="6"/>
  <c r="B84" i="6" l="1"/>
  <c r="A83" i="6"/>
  <c r="B85" i="6" l="1"/>
  <c r="A84" i="6"/>
  <c r="B86" i="6" l="1"/>
  <c r="A85" i="6"/>
  <c r="A86" i="6" l="1"/>
  <c r="B87" i="6"/>
  <c r="B88" i="6" l="1"/>
  <c r="A87" i="6"/>
  <c r="B89" i="6" l="1"/>
  <c r="A88" i="6"/>
  <c r="B90" i="6" l="1"/>
  <c r="A89" i="6"/>
  <c r="A90" i="6" l="1"/>
  <c r="B91" i="6"/>
  <c r="B92" i="6" l="1"/>
  <c r="A91" i="6"/>
  <c r="B93" i="6" l="1"/>
  <c r="A92" i="6"/>
  <c r="B94" i="6" l="1"/>
  <c r="A93" i="6"/>
  <c r="A94" i="6" l="1"/>
  <c r="B95" i="6"/>
  <c r="B96" i="6" l="1"/>
  <c r="A95" i="6"/>
  <c r="B97" i="6" l="1"/>
  <c r="A96" i="6"/>
  <c r="B98" i="6" l="1"/>
  <c r="A97" i="6"/>
  <c r="A98" i="6" l="1"/>
  <c r="B99" i="6"/>
  <c r="B100" i="6" l="1"/>
  <c r="A99" i="6"/>
  <c r="B101" i="6" l="1"/>
  <c r="A100" i="6"/>
  <c r="B102" i="6" l="1"/>
  <c r="A101" i="6"/>
  <c r="A102" i="6" l="1"/>
  <c r="B103" i="6"/>
  <c r="B104" i="6" l="1"/>
  <c r="A103" i="6"/>
  <c r="B105" i="6" l="1"/>
  <c r="A104" i="6"/>
  <c r="B106" i="6" l="1"/>
  <c r="A105" i="6"/>
  <c r="A106" i="6" l="1"/>
  <c r="B107" i="6"/>
  <c r="B108" i="6" l="1"/>
  <c r="A107" i="6"/>
  <c r="B109" i="6" l="1"/>
  <c r="A108" i="6"/>
  <c r="B110" i="6" l="1"/>
  <c r="A109" i="6"/>
  <c r="A110" i="6" l="1"/>
  <c r="B111" i="6"/>
  <c r="B112" i="6" l="1"/>
  <c r="A111" i="6"/>
  <c r="B113" i="6" l="1"/>
  <c r="A112" i="6"/>
  <c r="B114" i="6" l="1"/>
  <c r="A113" i="6"/>
  <c r="A114" i="6" l="1"/>
  <c r="B115" i="6"/>
  <c r="B116" i="6" l="1"/>
  <c r="A115" i="6"/>
  <c r="B117" i="6" l="1"/>
  <c r="A116" i="6"/>
  <c r="B118" i="6" l="1"/>
  <c r="A117" i="6"/>
  <c r="A118" i="6" l="1"/>
  <c r="B119" i="6"/>
  <c r="B120" i="6" l="1"/>
  <c r="A119" i="6"/>
  <c r="B121" i="6" l="1"/>
  <c r="A120" i="6"/>
  <c r="B122" i="6" l="1"/>
  <c r="A121" i="6"/>
  <c r="A122" i="6" l="1"/>
  <c r="B123" i="6"/>
  <c r="B124" i="6" l="1"/>
  <c r="A123" i="6"/>
  <c r="B125" i="6" l="1"/>
  <c r="A124" i="6"/>
  <c r="B126" i="6" l="1"/>
  <c r="A125" i="6"/>
  <c r="A126" i="6" l="1"/>
  <c r="B127" i="6"/>
  <c r="B128" i="6" l="1"/>
  <c r="A127" i="6"/>
  <c r="B129" i="6" l="1"/>
  <c r="A128" i="6"/>
  <c r="B130" i="6" l="1"/>
  <c r="A129" i="6"/>
  <c r="A130" i="6" l="1"/>
  <c r="B131" i="6"/>
  <c r="B132" i="6" l="1"/>
  <c r="A131" i="6"/>
  <c r="B133" i="6" l="1"/>
  <c r="A132" i="6"/>
  <c r="B134" i="6" l="1"/>
  <c r="A133" i="6"/>
  <c r="A134" i="6" l="1"/>
  <c r="B135" i="6"/>
  <c r="B136" i="6" l="1"/>
  <c r="A135" i="6"/>
  <c r="B137" i="6" l="1"/>
  <c r="A136" i="6"/>
  <c r="B138" i="6" l="1"/>
  <c r="A137" i="6"/>
  <c r="A138" i="6" l="1"/>
  <c r="B139" i="6"/>
  <c r="B140" i="6" l="1"/>
  <c r="A139" i="6"/>
  <c r="B141" i="6" l="1"/>
  <c r="A140" i="6"/>
  <c r="B142" i="6" l="1"/>
  <c r="A141" i="6"/>
  <c r="A142" i="6" l="1"/>
  <c r="B143" i="6"/>
  <c r="B144" i="6" l="1"/>
  <c r="A143" i="6"/>
  <c r="B145" i="6" l="1"/>
  <c r="A144" i="6"/>
  <c r="B146" i="6" l="1"/>
  <c r="A145" i="6"/>
  <c r="A146" i="6" l="1"/>
  <c r="B147" i="6"/>
  <c r="B148" i="6" l="1"/>
  <c r="A147" i="6"/>
  <c r="B149" i="6" l="1"/>
  <c r="A148" i="6"/>
  <c r="B150" i="6" l="1"/>
  <c r="A149" i="6"/>
  <c r="A150" i="6" l="1"/>
  <c r="B151" i="6"/>
  <c r="B152" i="6" l="1"/>
  <c r="A151" i="6"/>
  <c r="B153" i="6" l="1"/>
  <c r="A152" i="6"/>
  <c r="B154" i="6" l="1"/>
  <c r="A153" i="6"/>
  <c r="A154" i="6" l="1"/>
  <c r="B155" i="6"/>
  <c r="B156" i="6" l="1"/>
  <c r="A155" i="6"/>
  <c r="B157" i="6" l="1"/>
  <c r="A156" i="6"/>
  <c r="B158" i="6" l="1"/>
  <c r="A157" i="6"/>
  <c r="A158" i="6" l="1"/>
  <c r="B159" i="6"/>
  <c r="B160" i="6" l="1"/>
  <c r="A159" i="6"/>
  <c r="B161" i="6" l="1"/>
  <c r="A160" i="6"/>
  <c r="B162" i="6" l="1"/>
  <c r="A161" i="6"/>
  <c r="A162" i="6" l="1"/>
  <c r="B163" i="6"/>
  <c r="B164" i="6" l="1"/>
  <c r="A163" i="6"/>
  <c r="B165" i="6" l="1"/>
  <c r="A164" i="6"/>
  <c r="B166" i="6" l="1"/>
  <c r="A165" i="6"/>
  <c r="A166" i="6" l="1"/>
  <c r="B167" i="6"/>
  <c r="B168" i="6" l="1"/>
  <c r="A167" i="6"/>
  <c r="B169" i="6" l="1"/>
  <c r="A168" i="6"/>
  <c r="B170" i="6" l="1"/>
  <c r="A169" i="6"/>
  <c r="A170" i="6" l="1"/>
  <c r="B171" i="6"/>
  <c r="B172" i="6" l="1"/>
  <c r="A171" i="6"/>
  <c r="B173" i="6" l="1"/>
  <c r="A172" i="6"/>
  <c r="B174" i="6" l="1"/>
  <c r="A173" i="6"/>
  <c r="A174" i="6" l="1"/>
  <c r="B175" i="6"/>
  <c r="B176" i="6" l="1"/>
  <c r="A175" i="6"/>
  <c r="B177" i="6" l="1"/>
  <c r="A176" i="6"/>
  <c r="B178" i="6" l="1"/>
  <c r="A177" i="6"/>
  <c r="A178" i="6" l="1"/>
  <c r="B179" i="6"/>
  <c r="B180" i="6" l="1"/>
  <c r="A179" i="6"/>
  <c r="B181" i="6" l="1"/>
  <c r="A180" i="6"/>
  <c r="B182" i="6" l="1"/>
  <c r="A181" i="6"/>
  <c r="A182" i="6" l="1"/>
  <c r="B183" i="6"/>
  <c r="B184" i="6" l="1"/>
  <c r="A183" i="6"/>
  <c r="B185" i="6" l="1"/>
  <c r="A184" i="6"/>
  <c r="B186" i="6" l="1"/>
  <c r="A185" i="6"/>
  <c r="A186" i="6" l="1"/>
  <c r="B187" i="6"/>
  <c r="B188" i="6" l="1"/>
  <c r="A187" i="6"/>
  <c r="B189" i="6" l="1"/>
  <c r="A188" i="6"/>
  <c r="B190" i="6" l="1"/>
  <c r="A189" i="6"/>
  <c r="A190" i="6" l="1"/>
  <c r="B191" i="6"/>
  <c r="B192" i="6" l="1"/>
  <c r="A191" i="6"/>
  <c r="B193" i="6" l="1"/>
  <c r="A192" i="6"/>
  <c r="B194" i="6" l="1"/>
  <c r="A193" i="6"/>
  <c r="A194" i="6" l="1"/>
  <c r="B195" i="6"/>
  <c r="B196" i="6" l="1"/>
  <c r="A195" i="6"/>
  <c r="B197" i="6" l="1"/>
  <c r="A196" i="6"/>
  <c r="B198" i="6" l="1"/>
  <c r="A197" i="6"/>
  <c r="A198" i="6" l="1"/>
  <c r="B199" i="6"/>
  <c r="B200" i="6" l="1"/>
  <c r="A199" i="6"/>
  <c r="B201" i="6" l="1"/>
  <c r="A200" i="6"/>
  <c r="B202" i="6" l="1"/>
  <c r="A201" i="6"/>
  <c r="A202" i="6" l="1"/>
  <c r="B203" i="6"/>
  <c r="B204" i="6" l="1"/>
  <c r="A203" i="6"/>
  <c r="B205" i="6" l="1"/>
  <c r="A204" i="6"/>
  <c r="B206" i="6" l="1"/>
  <c r="A205" i="6"/>
  <c r="A206" i="6" l="1"/>
  <c r="B207" i="6"/>
  <c r="B208" i="6" l="1"/>
  <c r="A207" i="6"/>
  <c r="B209" i="6" l="1"/>
  <c r="A208" i="6"/>
  <c r="B210" i="6" l="1"/>
  <c r="A209" i="6"/>
  <c r="A210" i="6" l="1"/>
  <c r="B211" i="6"/>
  <c r="B212" i="6" l="1"/>
  <c r="A211" i="6"/>
  <c r="B213" i="6" l="1"/>
  <c r="A212" i="6"/>
  <c r="B214" i="6" l="1"/>
  <c r="A213" i="6"/>
  <c r="A214" i="6" l="1"/>
  <c r="B215" i="6"/>
  <c r="B216" i="6" l="1"/>
  <c r="A215" i="6"/>
  <c r="B217" i="6" l="1"/>
  <c r="A216" i="6"/>
  <c r="B218" i="6" l="1"/>
  <c r="A217" i="6"/>
  <c r="A218" i="6" l="1"/>
  <c r="B219" i="6"/>
  <c r="B220" i="6" l="1"/>
  <c r="A219" i="6"/>
  <c r="B221" i="6" l="1"/>
  <c r="A220" i="6"/>
  <c r="B222" i="6" l="1"/>
  <c r="A221" i="6"/>
  <c r="A222" i="6" l="1"/>
  <c r="B223" i="6"/>
  <c r="B224" i="6" l="1"/>
  <c r="A223" i="6"/>
  <c r="B225" i="6" l="1"/>
  <c r="A224" i="6"/>
  <c r="B226" i="6" l="1"/>
  <c r="A225" i="6"/>
  <c r="A226" i="6" l="1"/>
  <c r="B227" i="6"/>
  <c r="B228" i="6" l="1"/>
  <c r="A227" i="6"/>
  <c r="B229" i="6" l="1"/>
  <c r="A228" i="6"/>
  <c r="B230" i="6" l="1"/>
  <c r="A229" i="6"/>
  <c r="A230" i="6" l="1"/>
  <c r="B231" i="6"/>
  <c r="B232" i="6" l="1"/>
  <c r="A231" i="6"/>
  <c r="B233" i="6" l="1"/>
  <c r="A232" i="6"/>
  <c r="B234" i="6" l="1"/>
  <c r="A233" i="6"/>
  <c r="A234" i="6" l="1"/>
  <c r="B235" i="6"/>
  <c r="B236" i="6" l="1"/>
  <c r="A235" i="6"/>
  <c r="B237" i="6" l="1"/>
  <c r="A236" i="6"/>
  <c r="B238" i="6" l="1"/>
  <c r="A237" i="6"/>
  <c r="A238" i="6" l="1"/>
  <c r="B239" i="6"/>
  <c r="B240" i="6" l="1"/>
  <c r="A239" i="6"/>
  <c r="B241" i="6" l="1"/>
  <c r="A240" i="6"/>
  <c r="B242" i="6" l="1"/>
  <c r="A241" i="6"/>
  <c r="A242" i="6" l="1"/>
  <c r="B243" i="6"/>
  <c r="B244" i="6" l="1"/>
  <c r="A243" i="6"/>
  <c r="B245" i="6" l="1"/>
  <c r="A244" i="6"/>
  <c r="B246" i="6" l="1"/>
  <c r="A245" i="6"/>
  <c r="A246" i="6" l="1"/>
  <c r="B247" i="6"/>
  <c r="B248" i="6" l="1"/>
  <c r="A247" i="6"/>
  <c r="B249" i="6" l="1"/>
  <c r="A248" i="6"/>
  <c r="B250" i="6" l="1"/>
  <c r="A249" i="6"/>
  <c r="A250" i="6" l="1"/>
  <c r="B251" i="6"/>
  <c r="B252" i="6" l="1"/>
  <c r="A251" i="6"/>
  <c r="B253" i="6" l="1"/>
  <c r="A252" i="6"/>
  <c r="B254" i="6" l="1"/>
  <c r="A253" i="6"/>
  <c r="A254" i="6" l="1"/>
  <c r="B255" i="6"/>
  <c r="B256" i="6" l="1"/>
  <c r="A255" i="6"/>
  <c r="B257" i="6" l="1"/>
  <c r="A256" i="6"/>
  <c r="B258" i="6" l="1"/>
  <c r="A257" i="6"/>
  <c r="A258" i="6" l="1"/>
  <c r="B259" i="6"/>
  <c r="B260" i="6" l="1"/>
  <c r="A259" i="6"/>
  <c r="B261" i="6" l="1"/>
  <c r="A260" i="6"/>
  <c r="B262" i="6" l="1"/>
  <c r="A261" i="6"/>
  <c r="A262" i="6" l="1"/>
  <c r="B263" i="6"/>
  <c r="B264" i="6" l="1"/>
  <c r="A263" i="6"/>
  <c r="B265" i="6" l="1"/>
  <c r="A264" i="6"/>
  <c r="B266" i="6" l="1"/>
  <c r="A265" i="6"/>
  <c r="A266" i="6" l="1"/>
  <c r="B267" i="6"/>
  <c r="B268" i="6" l="1"/>
  <c r="A267" i="6"/>
  <c r="B269" i="6" l="1"/>
  <c r="A268" i="6"/>
  <c r="B270" i="6" l="1"/>
  <c r="A269" i="6"/>
  <c r="A270" i="6" l="1"/>
  <c r="B271" i="6"/>
  <c r="B272" i="6" l="1"/>
  <c r="A271" i="6"/>
  <c r="B273" i="6" l="1"/>
  <c r="A272" i="6"/>
  <c r="B274" i="6" l="1"/>
  <c r="A273" i="6"/>
  <c r="A274" i="6" l="1"/>
  <c r="B275" i="6"/>
  <c r="B276" i="6" l="1"/>
  <c r="A275" i="6"/>
  <c r="B277" i="6" l="1"/>
  <c r="A276" i="6"/>
  <c r="B278" i="6" l="1"/>
  <c r="A277" i="6"/>
  <c r="A278" i="6" l="1"/>
  <c r="B279" i="6"/>
  <c r="B280" i="6" l="1"/>
  <c r="A279" i="6"/>
  <c r="B281" i="6" l="1"/>
  <c r="A280" i="6"/>
  <c r="B282" i="6" l="1"/>
  <c r="A281" i="6"/>
  <c r="A282" i="6" l="1"/>
  <c r="B283" i="6"/>
  <c r="B284" i="6" l="1"/>
  <c r="A283" i="6"/>
  <c r="B285" i="6" l="1"/>
  <c r="A284" i="6"/>
  <c r="B286" i="6" l="1"/>
  <c r="A285" i="6"/>
  <c r="A286" i="6" l="1"/>
  <c r="B287" i="6"/>
  <c r="B288" i="6" l="1"/>
  <c r="A287" i="6"/>
  <c r="B289" i="6" l="1"/>
  <c r="A288" i="6"/>
  <c r="B290" i="6" l="1"/>
  <c r="A289" i="6"/>
  <c r="A290" i="6" l="1"/>
  <c r="B291" i="6"/>
  <c r="B292" i="6" l="1"/>
  <c r="A291" i="6"/>
  <c r="B293" i="6" l="1"/>
  <c r="A292" i="6"/>
  <c r="B294" i="6" l="1"/>
  <c r="A293" i="6"/>
  <c r="A294" i="6" l="1"/>
  <c r="B295" i="6"/>
  <c r="B296" i="6" l="1"/>
  <c r="A295" i="6"/>
  <c r="B297" i="6" l="1"/>
  <c r="A296" i="6"/>
  <c r="B298" i="6" l="1"/>
  <c r="A297" i="6"/>
  <c r="A298" i="6" l="1"/>
  <c r="B299" i="6"/>
  <c r="B300" i="6" l="1"/>
  <c r="A299" i="6"/>
  <c r="B301" i="6" l="1"/>
  <c r="A300" i="6"/>
  <c r="B302" i="6" l="1"/>
  <c r="A301" i="6"/>
  <c r="A302" i="6" l="1"/>
  <c r="B303" i="6"/>
  <c r="B304" i="6" l="1"/>
  <c r="A303" i="6"/>
  <c r="B305" i="6" l="1"/>
  <c r="A304" i="6"/>
  <c r="B306" i="6" l="1"/>
  <c r="A305" i="6"/>
  <c r="A306" i="6" l="1"/>
  <c r="B307" i="6"/>
  <c r="B308" i="6" l="1"/>
  <c r="A307" i="6"/>
  <c r="B309" i="6" l="1"/>
  <c r="A308" i="6"/>
  <c r="B310" i="6" l="1"/>
  <c r="A309" i="6"/>
  <c r="A310" i="6" l="1"/>
  <c r="B311" i="6"/>
  <c r="B312" i="6" l="1"/>
  <c r="A311" i="6"/>
  <c r="B313" i="6" l="1"/>
  <c r="A312" i="6"/>
  <c r="B314" i="6" l="1"/>
  <c r="A313" i="6"/>
  <c r="A314" i="6" l="1"/>
  <c r="B315" i="6"/>
  <c r="B316" i="6" l="1"/>
  <c r="A315" i="6"/>
  <c r="B317" i="6" l="1"/>
  <c r="A316" i="6"/>
  <c r="B318" i="6" l="1"/>
  <c r="A317" i="6"/>
  <c r="A318" i="6" l="1"/>
  <c r="B319" i="6"/>
  <c r="B320" i="6" l="1"/>
  <c r="A319" i="6"/>
  <c r="B321" i="6" l="1"/>
  <c r="A320" i="6"/>
  <c r="B322" i="6" l="1"/>
  <c r="A321" i="6"/>
  <c r="A322" i="6" l="1"/>
  <c r="B323" i="6"/>
  <c r="B324" i="6" l="1"/>
  <c r="A323" i="6"/>
  <c r="B325" i="6" l="1"/>
  <c r="A324" i="6"/>
  <c r="B326" i="6" l="1"/>
  <c r="A325" i="6"/>
  <c r="A326" i="6" l="1"/>
  <c r="B327" i="6"/>
  <c r="B328" i="6" l="1"/>
  <c r="A327" i="6"/>
  <c r="B329" i="6" l="1"/>
  <c r="A328" i="6"/>
  <c r="B330" i="6" l="1"/>
  <c r="A329" i="6"/>
  <c r="A330" i="6" l="1"/>
  <c r="B331" i="6"/>
  <c r="B332" i="6" l="1"/>
  <c r="A331" i="6"/>
  <c r="B333" i="6" l="1"/>
  <c r="A332" i="6"/>
  <c r="B334" i="6" l="1"/>
  <c r="A333" i="6"/>
  <c r="A334" i="6" l="1"/>
  <c r="B335" i="6"/>
  <c r="B336" i="6" l="1"/>
  <c r="A335" i="6"/>
  <c r="B337" i="6" l="1"/>
  <c r="A336" i="6"/>
  <c r="B338" i="6" l="1"/>
  <c r="A337" i="6"/>
  <c r="A338" i="6" l="1"/>
  <c r="B339" i="6"/>
  <c r="B340" i="6" l="1"/>
  <c r="A339" i="6"/>
  <c r="B341" i="6" l="1"/>
  <c r="A340" i="6"/>
  <c r="B342" i="6" l="1"/>
  <c r="A341" i="6"/>
  <c r="A342" i="6" l="1"/>
  <c r="B343" i="6"/>
  <c r="B344" i="6" l="1"/>
  <c r="A343" i="6"/>
  <c r="B345" i="6" l="1"/>
  <c r="A344" i="6"/>
  <c r="B346" i="6" l="1"/>
  <c r="A345" i="6"/>
  <c r="A346" i="6" l="1"/>
  <c r="B347" i="6"/>
  <c r="B348" i="6" l="1"/>
  <c r="A347" i="6"/>
  <c r="B349" i="6" l="1"/>
  <c r="A348" i="6"/>
  <c r="B350" i="6" l="1"/>
  <c r="A349" i="6"/>
  <c r="A350" i="6" l="1"/>
  <c r="B351" i="6"/>
  <c r="B352" i="6" l="1"/>
  <c r="A351" i="6"/>
  <c r="B353" i="6" l="1"/>
  <c r="A352" i="6"/>
  <c r="B354" i="6" l="1"/>
  <c r="A353" i="6"/>
  <c r="A354" i="6" l="1"/>
  <c r="B355" i="6"/>
  <c r="B356" i="6" l="1"/>
  <c r="A355" i="6"/>
  <c r="B357" i="6" l="1"/>
  <c r="A356" i="6"/>
  <c r="B358" i="6" l="1"/>
  <c r="A357" i="6"/>
  <c r="A358" i="6" l="1"/>
  <c r="B359" i="6"/>
  <c r="B360" i="6" l="1"/>
  <c r="A359" i="6"/>
  <c r="B361" i="6" l="1"/>
  <c r="A360" i="6"/>
  <c r="B362" i="6" l="1"/>
  <c r="A361" i="6"/>
  <c r="A362" i="6" l="1"/>
  <c r="B363" i="6"/>
  <c r="B364" i="6" l="1"/>
  <c r="A363" i="6"/>
  <c r="B365" i="6" l="1"/>
  <c r="A364" i="6"/>
  <c r="B366" i="6" l="1"/>
  <c r="A365" i="6"/>
  <c r="A366" i="6" l="1"/>
  <c r="B367" i="6"/>
  <c r="B368" i="6" l="1"/>
  <c r="A367" i="6"/>
  <c r="B369" i="6" l="1"/>
  <c r="A368" i="6"/>
  <c r="B370" i="6" l="1"/>
  <c r="A369" i="6"/>
  <c r="A370" i="6" l="1"/>
  <c r="B371" i="6"/>
  <c r="B372" i="6" l="1"/>
  <c r="A371" i="6"/>
  <c r="B373" i="6" l="1"/>
  <c r="A372" i="6"/>
  <c r="B374" i="6" l="1"/>
  <c r="A373" i="6"/>
  <c r="A374" i="6" l="1"/>
  <c r="B375" i="6"/>
  <c r="B376" i="6" l="1"/>
  <c r="A375" i="6"/>
  <c r="B377" i="6" l="1"/>
  <c r="A376" i="6"/>
  <c r="B378" i="6" l="1"/>
  <c r="A377" i="6"/>
  <c r="A378" i="6" l="1"/>
  <c r="B379" i="6"/>
  <c r="B380" i="6" l="1"/>
  <c r="A379" i="6"/>
  <c r="B381" i="6" l="1"/>
  <c r="A380" i="6"/>
  <c r="B382" i="6" l="1"/>
  <c r="A381" i="6"/>
  <c r="A382" i="6" l="1"/>
  <c r="B383" i="6"/>
  <c r="B384" i="6" l="1"/>
  <c r="A383" i="6"/>
  <c r="B385" i="6" l="1"/>
  <c r="A384" i="6"/>
  <c r="B386" i="6" l="1"/>
  <c r="A385" i="6"/>
  <c r="A386" i="6" l="1"/>
  <c r="B387" i="6"/>
  <c r="B388" i="6" l="1"/>
  <c r="A387" i="6"/>
  <c r="B389" i="6" l="1"/>
  <c r="A388" i="6"/>
  <c r="B390" i="6" l="1"/>
  <c r="A389" i="6"/>
  <c r="A390" i="6" l="1"/>
  <c r="B391" i="6"/>
  <c r="B392" i="6" l="1"/>
  <c r="A391" i="6"/>
  <c r="B393" i="6" l="1"/>
  <c r="A392" i="6"/>
  <c r="B394" i="6" l="1"/>
  <c r="A393" i="6"/>
  <c r="A394" i="6" l="1"/>
  <c r="B395" i="6"/>
  <c r="B396" i="6" l="1"/>
  <c r="A395" i="6"/>
  <c r="B397" i="6" l="1"/>
  <c r="A396" i="6"/>
  <c r="B398" i="6" l="1"/>
  <c r="A397" i="6"/>
  <c r="A398" i="6" l="1"/>
  <c r="B399" i="6"/>
  <c r="B400" i="6" l="1"/>
  <c r="A399" i="6"/>
  <c r="B401" i="6" l="1"/>
  <c r="A400" i="6"/>
  <c r="B402" i="6" l="1"/>
  <c r="A401" i="6"/>
  <c r="A402" i="6" l="1"/>
  <c r="B403" i="6"/>
  <c r="B404" i="6" l="1"/>
  <c r="A403" i="6"/>
  <c r="B405" i="6" l="1"/>
  <c r="A404" i="6"/>
  <c r="B406" i="6" l="1"/>
  <c r="A405" i="6"/>
  <c r="A406" i="6" l="1"/>
  <c r="B407" i="6"/>
  <c r="B408" i="6" l="1"/>
  <c r="A407" i="6"/>
  <c r="B409" i="6" l="1"/>
  <c r="A408" i="6"/>
  <c r="B410" i="6" l="1"/>
  <c r="A409" i="6"/>
  <c r="A410" i="6" l="1"/>
  <c r="B411" i="6"/>
  <c r="B412" i="6" l="1"/>
  <c r="A411" i="6"/>
  <c r="B413" i="6" l="1"/>
  <c r="A412" i="6"/>
  <c r="B414" i="6" l="1"/>
  <c r="A413" i="6"/>
  <c r="A414" i="6" l="1"/>
  <c r="B415" i="6"/>
  <c r="B416" i="6" l="1"/>
  <c r="A415" i="6"/>
  <c r="B417" i="6" l="1"/>
  <c r="A416" i="6"/>
  <c r="B418" i="6" l="1"/>
  <c r="A417" i="6"/>
  <c r="A418" i="6" l="1"/>
  <c r="B419" i="6"/>
  <c r="B420" i="6" l="1"/>
  <c r="A419" i="6"/>
  <c r="B421" i="6" l="1"/>
  <c r="A420" i="6"/>
  <c r="B422" i="6" l="1"/>
  <c r="A421" i="6"/>
  <c r="A422" i="6" l="1"/>
  <c r="B423" i="6"/>
  <c r="B424" i="6" l="1"/>
  <c r="A423" i="6"/>
  <c r="B425" i="6" l="1"/>
  <c r="A424" i="6"/>
  <c r="B426" i="6" l="1"/>
  <c r="A425" i="6"/>
  <c r="A426" i="6" l="1"/>
  <c r="B427" i="6"/>
  <c r="B428" i="6" l="1"/>
  <c r="A427" i="6"/>
  <c r="B429" i="6" l="1"/>
  <c r="A428" i="6"/>
  <c r="B430" i="6" l="1"/>
  <c r="A429" i="6"/>
  <c r="A430" i="6" l="1"/>
  <c r="B431" i="6"/>
  <c r="B432" i="6" l="1"/>
  <c r="A431" i="6"/>
  <c r="B433" i="6" l="1"/>
  <c r="A432" i="6"/>
  <c r="B434" i="6" l="1"/>
  <c r="A433" i="6"/>
  <c r="A434" i="6" l="1"/>
  <c r="B435" i="6"/>
  <c r="B436" i="6" l="1"/>
  <c r="A435" i="6"/>
  <c r="B437" i="6" l="1"/>
  <c r="A436" i="6"/>
  <c r="B438" i="6" l="1"/>
  <c r="A437" i="6"/>
  <c r="A438" i="6" l="1"/>
  <c r="B439" i="6"/>
  <c r="B440" i="6" l="1"/>
  <c r="A439" i="6"/>
  <c r="B441" i="6" l="1"/>
  <c r="A440" i="6"/>
  <c r="B442" i="6" l="1"/>
  <c r="A441" i="6"/>
  <c r="A442" i="6" l="1"/>
  <c r="B443" i="6"/>
  <c r="B444" i="6" l="1"/>
  <c r="A443" i="6"/>
  <c r="B445" i="6" l="1"/>
  <c r="A444" i="6"/>
  <c r="B446" i="6" l="1"/>
  <c r="A445" i="6"/>
  <c r="A446" i="6" l="1"/>
  <c r="B447" i="6"/>
  <c r="B448" i="6" l="1"/>
  <c r="A447" i="6"/>
  <c r="B449" i="6" l="1"/>
  <c r="A448" i="6"/>
  <c r="B450" i="6" l="1"/>
  <c r="A449" i="6"/>
  <c r="A450" i="6" l="1"/>
  <c r="B451" i="6"/>
  <c r="B452" i="6" l="1"/>
  <c r="A451" i="6"/>
  <c r="B453" i="6" l="1"/>
  <c r="A452" i="6"/>
  <c r="B454" i="6" l="1"/>
  <c r="A453" i="6"/>
  <c r="A454" i="6" l="1"/>
  <c r="B455" i="6"/>
  <c r="B456" i="6" l="1"/>
  <c r="A455" i="6"/>
  <c r="B457" i="6" l="1"/>
  <c r="A456" i="6"/>
  <c r="B458" i="6" l="1"/>
  <c r="A457" i="6"/>
  <c r="A458" i="6" l="1"/>
  <c r="B459" i="6"/>
  <c r="B460" i="6" l="1"/>
  <c r="A459" i="6"/>
  <c r="B461" i="6" l="1"/>
  <c r="A460" i="6"/>
  <c r="B462" i="6" l="1"/>
  <c r="A461" i="6"/>
  <c r="A462" i="6" l="1"/>
  <c r="B463" i="6"/>
  <c r="B464" i="6" l="1"/>
  <c r="A463" i="6"/>
  <c r="B465" i="6" l="1"/>
  <c r="A464" i="6"/>
  <c r="B466" i="6" l="1"/>
  <c r="A465" i="6"/>
  <c r="A466" i="6" l="1"/>
  <c r="B467" i="6"/>
  <c r="B468" i="6" l="1"/>
  <c r="A467" i="6"/>
  <c r="B469" i="6" l="1"/>
  <c r="A468" i="6"/>
  <c r="B470" i="6" l="1"/>
  <c r="A469" i="6"/>
  <c r="A470" i="6" l="1"/>
  <c r="B471" i="6"/>
  <c r="B472" i="6" l="1"/>
  <c r="A471" i="6"/>
  <c r="B473" i="6" l="1"/>
  <c r="A472" i="6"/>
  <c r="B474" i="6" l="1"/>
  <c r="A473" i="6"/>
  <c r="A474" i="6" l="1"/>
  <c r="B475" i="6"/>
  <c r="B476" i="6" l="1"/>
  <c r="A475" i="6"/>
  <c r="B477" i="6" l="1"/>
  <c r="A476" i="6"/>
  <c r="B478" i="6" l="1"/>
  <c r="A477" i="6"/>
  <c r="A478" i="6" l="1"/>
  <c r="B479" i="6"/>
  <c r="B480" i="6" l="1"/>
  <c r="A479" i="6"/>
  <c r="B481" i="6" l="1"/>
  <c r="A480" i="6"/>
  <c r="B482" i="6" l="1"/>
  <c r="A481" i="6"/>
  <c r="A482" i="6" l="1"/>
  <c r="B483" i="6"/>
  <c r="B484" i="6" l="1"/>
  <c r="A483" i="6"/>
  <c r="B485" i="6" l="1"/>
  <c r="A484" i="6"/>
  <c r="B486" i="6" l="1"/>
  <c r="A485" i="6"/>
  <c r="A486" i="6" l="1"/>
  <c r="B487" i="6"/>
  <c r="B488" i="6" l="1"/>
  <c r="A487" i="6"/>
  <c r="B489" i="6" l="1"/>
  <c r="A488" i="6"/>
  <c r="B490" i="6" l="1"/>
  <c r="A489" i="6"/>
  <c r="A490" i="6" l="1"/>
  <c r="B491" i="6"/>
  <c r="B492" i="6" l="1"/>
  <c r="A491" i="6"/>
  <c r="B493" i="6" l="1"/>
  <c r="A492" i="6"/>
  <c r="B494" i="6" l="1"/>
  <c r="A493" i="6"/>
  <c r="A494" i="6" l="1"/>
  <c r="B495" i="6"/>
  <c r="B496" i="6" l="1"/>
  <c r="A495" i="6"/>
  <c r="B497" i="6" l="1"/>
  <c r="A496" i="6"/>
  <c r="B498" i="6" l="1"/>
  <c r="A497" i="6"/>
  <c r="A498" i="6" l="1"/>
  <c r="B499" i="6"/>
  <c r="B500" i="6" l="1"/>
  <c r="A499" i="6"/>
  <c r="B501" i="6" l="1"/>
  <c r="A500" i="6"/>
  <c r="B502" i="6" l="1"/>
  <c r="A501" i="6"/>
  <c r="A502" i="6" l="1"/>
  <c r="B503" i="6"/>
  <c r="B504" i="6" l="1"/>
  <c r="A503" i="6"/>
  <c r="B505" i="6" l="1"/>
  <c r="A504" i="6"/>
  <c r="B506" i="6" l="1"/>
  <c r="A505" i="6"/>
  <c r="A506" i="6" l="1"/>
  <c r="B507" i="6"/>
  <c r="B508" i="6" l="1"/>
  <c r="A507" i="6"/>
  <c r="B509" i="6" l="1"/>
  <c r="A508" i="6"/>
  <c r="B510" i="6" l="1"/>
  <c r="A509" i="6"/>
  <c r="A510" i="6" l="1"/>
  <c r="B511" i="6"/>
  <c r="B512" i="6" l="1"/>
  <c r="A511" i="6"/>
  <c r="B513" i="6" l="1"/>
  <c r="A512" i="6"/>
  <c r="B514" i="6" l="1"/>
  <c r="A513" i="6"/>
  <c r="A514" i="6" l="1"/>
  <c r="B515" i="6"/>
  <c r="B516" i="6" l="1"/>
  <c r="A515" i="6"/>
  <c r="B517" i="6" l="1"/>
  <c r="A516" i="6"/>
  <c r="B518" i="6" l="1"/>
  <c r="A517" i="6"/>
  <c r="A518" i="6" l="1"/>
  <c r="B519" i="6"/>
  <c r="B520" i="6" l="1"/>
  <c r="A519" i="6"/>
  <c r="B521" i="6" l="1"/>
  <c r="A520" i="6"/>
  <c r="B522" i="6" l="1"/>
  <c r="A521" i="6"/>
  <c r="A522" i="6" l="1"/>
  <c r="B523" i="6"/>
  <c r="B524" i="6" l="1"/>
  <c r="A523" i="6"/>
  <c r="B525" i="6" l="1"/>
  <c r="A524" i="6"/>
  <c r="B526" i="6" l="1"/>
  <c r="A525" i="6"/>
  <c r="A526" i="6" l="1"/>
  <c r="B527" i="6"/>
  <c r="B528" i="6" l="1"/>
  <c r="A527" i="6"/>
  <c r="B529" i="6" l="1"/>
  <c r="A528" i="6"/>
  <c r="B530" i="6" l="1"/>
  <c r="A529" i="6"/>
  <c r="A530" i="6" l="1"/>
  <c r="B531" i="6"/>
  <c r="B532" i="6" l="1"/>
  <c r="A531" i="6"/>
  <c r="B533" i="6" l="1"/>
  <c r="A532" i="6"/>
  <c r="B534" i="6" l="1"/>
  <c r="A533" i="6"/>
  <c r="A534" i="6" l="1"/>
  <c r="B535" i="6"/>
  <c r="B536" i="6" l="1"/>
  <c r="A535" i="6"/>
  <c r="B537" i="6" l="1"/>
  <c r="A536" i="6"/>
  <c r="B538" i="6" l="1"/>
  <c r="A537" i="6"/>
  <c r="A538" i="6" l="1"/>
  <c r="B539" i="6"/>
  <c r="B540" i="6" l="1"/>
  <c r="A539" i="6"/>
  <c r="B541" i="6" l="1"/>
  <c r="A540" i="6"/>
  <c r="B542" i="6" l="1"/>
  <c r="A541" i="6"/>
  <c r="A542" i="6" l="1"/>
  <c r="B543" i="6"/>
  <c r="B544" i="6" l="1"/>
  <c r="A543" i="6"/>
  <c r="B545" i="6" l="1"/>
  <c r="A544" i="6"/>
  <c r="B546" i="6" l="1"/>
  <c r="A545" i="6"/>
  <c r="A546" i="6" l="1"/>
  <c r="B547" i="6"/>
  <c r="B548" i="6" l="1"/>
  <c r="A547" i="6"/>
  <c r="B549" i="6" l="1"/>
  <c r="A548" i="6"/>
  <c r="B550" i="6" l="1"/>
  <c r="A549" i="6"/>
  <c r="A550" i="6" l="1"/>
  <c r="B551" i="6"/>
  <c r="B552" i="6" l="1"/>
  <c r="A551" i="6"/>
  <c r="B553" i="6" l="1"/>
  <c r="A552" i="6"/>
  <c r="B554" i="6" l="1"/>
  <c r="A553" i="6"/>
  <c r="A554" i="6" l="1"/>
  <c r="B555" i="6"/>
  <c r="B556" i="6" l="1"/>
  <c r="A555" i="6"/>
  <c r="B557" i="6" l="1"/>
  <c r="A556" i="6"/>
  <c r="B558" i="6" l="1"/>
  <c r="A557" i="6"/>
  <c r="A558" i="6" l="1"/>
  <c r="B559" i="6"/>
  <c r="B560" i="6" l="1"/>
  <c r="A559" i="6"/>
  <c r="B561" i="6" l="1"/>
  <c r="A560" i="6"/>
  <c r="B562" i="6" l="1"/>
  <c r="A561" i="6"/>
  <c r="A562" i="6" l="1"/>
  <c r="B563" i="6"/>
  <c r="B564" i="6" l="1"/>
  <c r="A563" i="6"/>
  <c r="B565" i="6" l="1"/>
  <c r="A564" i="6"/>
  <c r="B566" i="6" l="1"/>
  <c r="A565" i="6"/>
  <c r="A566" i="6" l="1"/>
  <c r="B567" i="6"/>
  <c r="B568" i="6" l="1"/>
  <c r="A567" i="6"/>
  <c r="B569" i="6" l="1"/>
  <c r="A568" i="6"/>
  <c r="B570" i="6" l="1"/>
  <c r="A569" i="6"/>
  <c r="A570" i="6" l="1"/>
  <c r="B571" i="6"/>
  <c r="B572" i="6" l="1"/>
  <c r="A571" i="6"/>
  <c r="B573" i="6" l="1"/>
  <c r="A572" i="6"/>
  <c r="B574" i="6" l="1"/>
  <c r="A573" i="6"/>
  <c r="A574" i="6" l="1"/>
  <c r="B575" i="6"/>
  <c r="B576" i="6" l="1"/>
  <c r="A575" i="6"/>
  <c r="B577" i="6" l="1"/>
  <c r="A576" i="6"/>
  <c r="B578" i="6" l="1"/>
  <c r="A577" i="6"/>
  <c r="A578" i="6" l="1"/>
  <c r="B579" i="6"/>
  <c r="B580" i="6" l="1"/>
  <c r="A579" i="6"/>
  <c r="B581" i="6" l="1"/>
  <c r="A580" i="6"/>
  <c r="B582" i="6" l="1"/>
  <c r="A581" i="6"/>
  <c r="A582" i="6" l="1"/>
  <c r="B583" i="6"/>
  <c r="B584" i="6" l="1"/>
  <c r="A583" i="6"/>
  <c r="B585" i="6" l="1"/>
  <c r="A584" i="6"/>
  <c r="B586" i="6" l="1"/>
  <c r="A585" i="6"/>
  <c r="A586" i="6" l="1"/>
  <c r="B587" i="6"/>
  <c r="B588" i="6" l="1"/>
  <c r="A587" i="6"/>
  <c r="B589" i="6" l="1"/>
  <c r="A588" i="6"/>
  <c r="B590" i="6" l="1"/>
  <c r="A589" i="6"/>
  <c r="A590" i="6" l="1"/>
  <c r="B591" i="6"/>
  <c r="B592" i="6" l="1"/>
  <c r="A591" i="6"/>
  <c r="B593" i="6" l="1"/>
  <c r="A592" i="6"/>
  <c r="B594" i="6" l="1"/>
  <c r="A593" i="6"/>
  <c r="A594" i="6" l="1"/>
  <c r="B595" i="6"/>
  <c r="B596" i="6" l="1"/>
  <c r="A595" i="6"/>
  <c r="B597" i="6" l="1"/>
  <c r="A596" i="6"/>
  <c r="B598" i="6" l="1"/>
  <c r="A597" i="6"/>
  <c r="A598" i="6" l="1"/>
  <c r="B599" i="6"/>
  <c r="B600" i="6" l="1"/>
  <c r="A599" i="6"/>
  <c r="B601" i="6" l="1"/>
  <c r="A600" i="6"/>
  <c r="B602" i="6" l="1"/>
  <c r="A601" i="6"/>
  <c r="A602" i="6" l="1"/>
  <c r="B603" i="6"/>
  <c r="B604" i="6" l="1"/>
  <c r="A603" i="6"/>
  <c r="B605" i="6" l="1"/>
  <c r="A604" i="6"/>
  <c r="B606" i="6" l="1"/>
  <c r="A605" i="6"/>
  <c r="A606" i="6" l="1"/>
  <c r="B607" i="6"/>
  <c r="B608" i="6" l="1"/>
  <c r="A607" i="6"/>
  <c r="B609" i="6" l="1"/>
  <c r="A608" i="6"/>
  <c r="B610" i="6" l="1"/>
  <c r="A609" i="6"/>
  <c r="A610" i="6" l="1"/>
  <c r="B611" i="6"/>
  <c r="B612" i="6" l="1"/>
  <c r="A611" i="6"/>
  <c r="B613" i="6" l="1"/>
  <c r="A612" i="6"/>
  <c r="B614" i="6" l="1"/>
  <c r="A613" i="6"/>
  <c r="A614" i="6" l="1"/>
  <c r="B615" i="6"/>
  <c r="B616" i="6" l="1"/>
  <c r="A615" i="6"/>
  <c r="B617" i="6" l="1"/>
  <c r="A616" i="6"/>
  <c r="B618" i="6" l="1"/>
  <c r="A617" i="6"/>
  <c r="A618" i="6" l="1"/>
  <c r="B619" i="6"/>
  <c r="B620" i="6" l="1"/>
  <c r="A619" i="6"/>
  <c r="B621" i="6" l="1"/>
  <c r="A620" i="6"/>
  <c r="B622" i="6" l="1"/>
  <c r="A621" i="6"/>
  <c r="A622" i="6" l="1"/>
  <c r="B623" i="6"/>
  <c r="B624" i="6" l="1"/>
  <c r="A623" i="6"/>
  <c r="B625" i="6" l="1"/>
  <c r="A624" i="6"/>
  <c r="B626" i="6" l="1"/>
  <c r="A625" i="6"/>
  <c r="A626" i="6" l="1"/>
  <c r="B627" i="6"/>
  <c r="B628" i="6" l="1"/>
  <c r="A627" i="6"/>
  <c r="B629" i="6" l="1"/>
  <c r="A628" i="6"/>
  <c r="B630" i="6" l="1"/>
  <c r="A629" i="6"/>
  <c r="A630" i="6" l="1"/>
  <c r="B631" i="6"/>
  <c r="B632" i="6" l="1"/>
  <c r="A631" i="6"/>
  <c r="B633" i="6" l="1"/>
  <c r="A632" i="6"/>
  <c r="B634" i="6" l="1"/>
  <c r="A633" i="6"/>
  <c r="A634" i="6" l="1"/>
  <c r="B635" i="6"/>
  <c r="B636" i="6" l="1"/>
  <c r="A635" i="6"/>
  <c r="B637" i="6" l="1"/>
  <c r="A636" i="6"/>
  <c r="B638" i="6" l="1"/>
  <c r="A637" i="6"/>
  <c r="A638" i="6" l="1"/>
  <c r="B639" i="6"/>
  <c r="B640" i="6" l="1"/>
  <c r="A639" i="6"/>
  <c r="B641" i="6" l="1"/>
  <c r="A640" i="6"/>
  <c r="B642" i="6" l="1"/>
  <c r="A641" i="6"/>
  <c r="A642" i="6" l="1"/>
  <c r="B643" i="6"/>
  <c r="B644" i="6" l="1"/>
  <c r="A643" i="6"/>
  <c r="B645" i="6" l="1"/>
  <c r="A644" i="6"/>
  <c r="B646" i="6" l="1"/>
  <c r="A645" i="6"/>
  <c r="A646" i="6" l="1"/>
  <c r="B647" i="6"/>
  <c r="B648" i="6" l="1"/>
  <c r="A647" i="6"/>
  <c r="B649" i="6" l="1"/>
  <c r="A648" i="6"/>
  <c r="B650" i="6" l="1"/>
  <c r="A649" i="6"/>
  <c r="A650" i="6" l="1"/>
  <c r="B651" i="6"/>
  <c r="B652" i="6" l="1"/>
  <c r="A651" i="6"/>
  <c r="B653" i="6" l="1"/>
  <c r="A652" i="6"/>
  <c r="B654" i="6" l="1"/>
  <c r="A653" i="6"/>
  <c r="A654" i="6" l="1"/>
  <c r="B655" i="6"/>
  <c r="B656" i="6" l="1"/>
  <c r="A655" i="6"/>
  <c r="B657" i="6" l="1"/>
  <c r="A656" i="6"/>
  <c r="B658" i="6" l="1"/>
  <c r="A657" i="6"/>
  <c r="A658" i="6" l="1"/>
  <c r="B659" i="6"/>
  <c r="B660" i="6" l="1"/>
  <c r="A659" i="6"/>
  <c r="B661" i="6" l="1"/>
  <c r="A660" i="6"/>
  <c r="B662" i="6" l="1"/>
  <c r="A661" i="6"/>
  <c r="A662" i="6" l="1"/>
  <c r="B663" i="6"/>
  <c r="B664" i="6" l="1"/>
  <c r="A663" i="6"/>
  <c r="B665" i="6" l="1"/>
  <c r="A664" i="6"/>
  <c r="B666" i="6" l="1"/>
  <c r="A665" i="6"/>
  <c r="A666" i="6" l="1"/>
  <c r="B667" i="6"/>
  <c r="B668" i="6" l="1"/>
  <c r="A667" i="6"/>
  <c r="B669" i="6" l="1"/>
  <c r="A668" i="6"/>
  <c r="B670" i="6" l="1"/>
  <c r="A669" i="6"/>
  <c r="A670" i="6" l="1"/>
  <c r="B671" i="6"/>
  <c r="B672" i="6" l="1"/>
  <c r="A671" i="6"/>
  <c r="B673" i="6" l="1"/>
  <c r="A672" i="6"/>
  <c r="B674" i="6" l="1"/>
  <c r="A673" i="6"/>
  <c r="A674" i="6" l="1"/>
  <c r="B675" i="6"/>
  <c r="B676" i="6" l="1"/>
  <c r="A675" i="6"/>
  <c r="B677" i="6" l="1"/>
  <c r="A676" i="6"/>
  <c r="B678" i="6" l="1"/>
  <c r="A677" i="6"/>
  <c r="A678" i="6" l="1"/>
  <c r="B679" i="6"/>
  <c r="B680" i="6" l="1"/>
  <c r="A679" i="6"/>
  <c r="B681" i="6" l="1"/>
  <c r="A680" i="6"/>
  <c r="B682" i="6" l="1"/>
  <c r="A681" i="6"/>
  <c r="A682" i="6" l="1"/>
  <c r="B683" i="6"/>
  <c r="B684" i="6" l="1"/>
  <c r="A683" i="6"/>
  <c r="B685" i="6" l="1"/>
  <c r="A684" i="6"/>
  <c r="B686" i="6" l="1"/>
  <c r="A685" i="6"/>
  <c r="A686" i="6" l="1"/>
  <c r="B687" i="6"/>
  <c r="B688" i="6" l="1"/>
  <c r="A687" i="6"/>
  <c r="B689" i="6" l="1"/>
  <c r="A688" i="6"/>
  <c r="B690" i="6" l="1"/>
  <c r="A689" i="6"/>
  <c r="A690" i="6" l="1"/>
  <c r="B691" i="6"/>
  <c r="B692" i="6" l="1"/>
  <c r="A691" i="6"/>
  <c r="B693" i="6" l="1"/>
  <c r="A692" i="6"/>
  <c r="B694" i="6" l="1"/>
  <c r="A693" i="6"/>
  <c r="A694" i="6" l="1"/>
  <c r="B695" i="6"/>
  <c r="B696" i="6" l="1"/>
  <c r="A695" i="6"/>
  <c r="B697" i="6" l="1"/>
  <c r="A696" i="6"/>
  <c r="B698" i="6" l="1"/>
  <c r="A697" i="6"/>
  <c r="A698" i="6" l="1"/>
  <c r="B699" i="6"/>
  <c r="B700" i="6" l="1"/>
  <c r="A699" i="6"/>
  <c r="B701" i="6" l="1"/>
  <c r="A700" i="6"/>
  <c r="B702" i="6" l="1"/>
  <c r="A701" i="6"/>
  <c r="A702" i="6" l="1"/>
  <c r="B703" i="6"/>
  <c r="B704" i="6" l="1"/>
  <c r="A703" i="6"/>
  <c r="B705" i="6" l="1"/>
  <c r="A704" i="6"/>
  <c r="B706" i="6" l="1"/>
  <c r="A705" i="6"/>
  <c r="A706" i="6" l="1"/>
  <c r="B707" i="6"/>
  <c r="B708" i="6" l="1"/>
  <c r="A707" i="6"/>
  <c r="B709" i="6" l="1"/>
  <c r="A708" i="6"/>
  <c r="B710" i="6" l="1"/>
  <c r="A709" i="6"/>
  <c r="A710" i="6" l="1"/>
  <c r="B711" i="6"/>
  <c r="B712" i="6" l="1"/>
  <c r="A711" i="6"/>
  <c r="B713" i="6" l="1"/>
  <c r="A712" i="6"/>
  <c r="B714" i="6" l="1"/>
  <c r="A713" i="6"/>
  <c r="A714" i="6" l="1"/>
  <c r="B715" i="6"/>
  <c r="B716" i="6" l="1"/>
  <c r="A715" i="6"/>
  <c r="B717" i="6" l="1"/>
  <c r="A716" i="6"/>
  <c r="B718" i="6" l="1"/>
  <c r="A717" i="6"/>
  <c r="A718" i="6" l="1"/>
  <c r="B719" i="6"/>
  <c r="B720" i="6" l="1"/>
  <c r="A719" i="6"/>
  <c r="B721" i="6" l="1"/>
  <c r="A720" i="6"/>
  <c r="B722" i="6" l="1"/>
  <c r="A721" i="6"/>
  <c r="A722" i="6" l="1"/>
  <c r="B723" i="6"/>
  <c r="B724" i="6" l="1"/>
  <c r="A723" i="6"/>
  <c r="B725" i="6" l="1"/>
  <c r="A724" i="6"/>
  <c r="B726" i="6" l="1"/>
  <c r="A725" i="6"/>
  <c r="A726" i="6" l="1"/>
  <c r="B727" i="6"/>
  <c r="B728" i="6" l="1"/>
  <c r="A727" i="6"/>
  <c r="B729" i="6" l="1"/>
  <c r="A728" i="6"/>
  <c r="B730" i="6" l="1"/>
  <c r="A729" i="6"/>
  <c r="A730" i="6" l="1"/>
  <c r="B731" i="6"/>
  <c r="B732" i="6" l="1"/>
  <c r="A731" i="6"/>
  <c r="B733" i="6" l="1"/>
  <c r="A732" i="6"/>
  <c r="B734" i="6" l="1"/>
  <c r="A733" i="6"/>
  <c r="A734" i="6" l="1"/>
  <c r="B735" i="6"/>
  <c r="B736" i="6" l="1"/>
  <c r="A735" i="6"/>
  <c r="B737" i="6" l="1"/>
  <c r="A736" i="6"/>
  <c r="B738" i="6" l="1"/>
  <c r="A737" i="6"/>
  <c r="A738" i="6" l="1"/>
  <c r="B739" i="6"/>
  <c r="B740" i="6" l="1"/>
  <c r="A739" i="6"/>
  <c r="B741" i="6" l="1"/>
  <c r="A740" i="6"/>
  <c r="B742" i="6" l="1"/>
  <c r="A741" i="6"/>
  <c r="A742" i="6" l="1"/>
  <c r="B743" i="6"/>
  <c r="B744" i="6" l="1"/>
  <c r="A743" i="6"/>
  <c r="B745" i="6" l="1"/>
  <c r="A744" i="6"/>
  <c r="B746" i="6" l="1"/>
  <c r="A745" i="6"/>
  <c r="A746" i="6" l="1"/>
  <c r="B747" i="6"/>
  <c r="B748" i="6" l="1"/>
  <c r="A747" i="6"/>
  <c r="B749" i="6" l="1"/>
  <c r="A748" i="6"/>
  <c r="B750" i="6" l="1"/>
  <c r="A749" i="6"/>
  <c r="A750" i="6" l="1"/>
  <c r="B751" i="6"/>
  <c r="B752" i="6" l="1"/>
  <c r="A751" i="6"/>
  <c r="B753" i="6" l="1"/>
  <c r="A752" i="6"/>
  <c r="B754" i="6" l="1"/>
  <c r="A753" i="6"/>
  <c r="A754" i="6" l="1"/>
  <c r="B755" i="6"/>
  <c r="B756" i="6" l="1"/>
  <c r="A755" i="6"/>
  <c r="B757" i="6" l="1"/>
  <c r="A756" i="6"/>
  <c r="B758" i="6" l="1"/>
  <c r="A757" i="6"/>
  <c r="A758" i="6" l="1"/>
  <c r="B759" i="6"/>
  <c r="B760" i="6" l="1"/>
  <c r="A759" i="6"/>
  <c r="B761" i="6" l="1"/>
  <c r="A760" i="6"/>
  <c r="B762" i="6" l="1"/>
  <c r="A761" i="6"/>
  <c r="A762" i="6" l="1"/>
  <c r="B763" i="6"/>
  <c r="B764" i="6" l="1"/>
  <c r="A763" i="6"/>
  <c r="B765" i="6" l="1"/>
  <c r="A764" i="6"/>
  <c r="B766" i="6" l="1"/>
  <c r="A765" i="6"/>
  <c r="A766" i="6" l="1"/>
  <c r="B767" i="6"/>
  <c r="B768" i="6" l="1"/>
  <c r="A767" i="6"/>
  <c r="B769" i="6" l="1"/>
  <c r="A768" i="6"/>
  <c r="B770" i="6" l="1"/>
  <c r="A769" i="6"/>
  <c r="A770" i="6" l="1"/>
  <c r="B771" i="6"/>
  <c r="B772" i="6" l="1"/>
  <c r="A771" i="6"/>
  <c r="B773" i="6" l="1"/>
  <c r="A772" i="6"/>
  <c r="B774" i="6" l="1"/>
  <c r="A773" i="6"/>
  <c r="A774" i="6" l="1"/>
  <c r="B775" i="6"/>
  <c r="B776" i="6" l="1"/>
  <c r="A775" i="6"/>
  <c r="B777" i="6" l="1"/>
  <c r="A776" i="6"/>
  <c r="B778" i="6" l="1"/>
  <c r="A777" i="6"/>
  <c r="A778" i="6" l="1"/>
  <c r="B779" i="6"/>
  <c r="B780" i="6" l="1"/>
  <c r="A779" i="6"/>
  <c r="B781" i="6" l="1"/>
  <c r="A780" i="6"/>
  <c r="B782" i="6" l="1"/>
  <c r="A781" i="6"/>
  <c r="A782" i="6" l="1"/>
  <c r="B783" i="6"/>
  <c r="B784" i="6" l="1"/>
  <c r="A783" i="6"/>
  <c r="B785" i="6" l="1"/>
  <c r="A784" i="6"/>
  <c r="B786" i="6" l="1"/>
  <c r="A785" i="6"/>
  <c r="A786" i="6" l="1"/>
  <c r="B787" i="6"/>
  <c r="B788" i="6" l="1"/>
  <c r="A787" i="6"/>
  <c r="B789" i="6" l="1"/>
  <c r="A788" i="6"/>
  <c r="B790" i="6" l="1"/>
  <c r="A789" i="6"/>
  <c r="A790" i="6" l="1"/>
  <c r="B791" i="6"/>
  <c r="B792" i="6" l="1"/>
  <c r="A791" i="6"/>
  <c r="B793" i="6" l="1"/>
  <c r="A792" i="6"/>
  <c r="B794" i="6" l="1"/>
  <c r="A793" i="6"/>
  <c r="A794" i="6" l="1"/>
  <c r="B795" i="6"/>
  <c r="B796" i="6" l="1"/>
  <c r="A795" i="6"/>
  <c r="B797" i="6" l="1"/>
  <c r="A796" i="6"/>
  <c r="B798" i="6" l="1"/>
  <c r="A797" i="6"/>
  <c r="A798" i="6" l="1"/>
  <c r="B799" i="6"/>
  <c r="B800" i="6" l="1"/>
  <c r="A799" i="6"/>
  <c r="B801" i="6" l="1"/>
  <c r="A800" i="6"/>
  <c r="B802" i="6" l="1"/>
  <c r="A801" i="6"/>
  <c r="A802" i="6" l="1"/>
  <c r="B803" i="6"/>
  <c r="B804" i="6" l="1"/>
  <c r="A803" i="6"/>
  <c r="B805" i="6" l="1"/>
  <c r="A804" i="6"/>
  <c r="B806" i="6" l="1"/>
  <c r="A805" i="6"/>
  <c r="A806" i="6" l="1"/>
  <c r="B807" i="6"/>
  <c r="B808" i="6" l="1"/>
  <c r="A807" i="6"/>
  <c r="B809" i="6" l="1"/>
  <c r="A808" i="6"/>
  <c r="B810" i="6" l="1"/>
  <c r="A809" i="6"/>
  <c r="A810" i="6" l="1"/>
  <c r="B811" i="6"/>
  <c r="B812" i="6" l="1"/>
  <c r="A811" i="6"/>
  <c r="B813" i="6" l="1"/>
  <c r="A812" i="6"/>
  <c r="B814" i="6" l="1"/>
  <c r="A813" i="6"/>
  <c r="A814" i="6" l="1"/>
  <c r="B815" i="6"/>
  <c r="B816" i="6" l="1"/>
  <c r="A815" i="6"/>
  <c r="B817" i="6" l="1"/>
  <c r="A816" i="6"/>
  <c r="B818" i="6" l="1"/>
  <c r="A817" i="6"/>
  <c r="A818" i="6" l="1"/>
  <c r="B819" i="6"/>
  <c r="B820" i="6" l="1"/>
  <c r="A819" i="6"/>
  <c r="B821" i="6" l="1"/>
  <c r="A820" i="6"/>
  <c r="B822" i="6" l="1"/>
  <c r="A821" i="6"/>
  <c r="A822" i="6" l="1"/>
  <c r="B823" i="6"/>
  <c r="B824" i="6" l="1"/>
  <c r="A823" i="6"/>
  <c r="B825" i="6" l="1"/>
  <c r="A824" i="6"/>
  <c r="B826" i="6" l="1"/>
  <c r="A825" i="6"/>
  <c r="A826" i="6" l="1"/>
  <c r="B827" i="6"/>
  <c r="B828" i="6" l="1"/>
  <c r="A827" i="6"/>
  <c r="B829" i="6" l="1"/>
  <c r="A828" i="6"/>
  <c r="B830" i="6" l="1"/>
  <c r="A829" i="6"/>
  <c r="A830" i="6" l="1"/>
  <c r="B831" i="6"/>
  <c r="B832" i="6" l="1"/>
  <c r="A831" i="6"/>
  <c r="B833" i="6" l="1"/>
  <c r="A832" i="6"/>
  <c r="B834" i="6" l="1"/>
  <c r="A833" i="6"/>
  <c r="A834" i="6" l="1"/>
  <c r="B835" i="6"/>
  <c r="B836" i="6" l="1"/>
  <c r="A835" i="6"/>
  <c r="B837" i="6" l="1"/>
  <c r="A836" i="6"/>
  <c r="B838" i="6" l="1"/>
  <c r="A837" i="6"/>
  <c r="A838" i="6" l="1"/>
  <c r="B839" i="6"/>
  <c r="B840" i="6" l="1"/>
  <c r="A839" i="6"/>
  <c r="B841" i="6" l="1"/>
  <c r="A840" i="6"/>
  <c r="B842" i="6" l="1"/>
  <c r="A841" i="6"/>
  <c r="A842" i="6" l="1"/>
  <c r="B843" i="6"/>
  <c r="B844" i="6" l="1"/>
  <c r="A843" i="6"/>
  <c r="B845" i="6" l="1"/>
  <c r="A844" i="6"/>
  <c r="B846" i="6" l="1"/>
  <c r="A845" i="6"/>
  <c r="A846" i="6" l="1"/>
  <c r="B847" i="6"/>
  <c r="B848" i="6" l="1"/>
  <c r="A847" i="6"/>
  <c r="B849" i="6" l="1"/>
  <c r="A848" i="6"/>
  <c r="B850" i="6" l="1"/>
  <c r="A849" i="6"/>
  <c r="A850" i="6" l="1"/>
  <c r="B851" i="6"/>
  <c r="B852" i="6" l="1"/>
  <c r="A851" i="6"/>
  <c r="B853" i="6" l="1"/>
  <c r="A852" i="6"/>
  <c r="B854" i="6" l="1"/>
  <c r="A853" i="6"/>
  <c r="A854" i="6" l="1"/>
  <c r="B855" i="6"/>
  <c r="B856" i="6" l="1"/>
  <c r="A855" i="6"/>
  <c r="B857" i="6" l="1"/>
  <c r="A856" i="6"/>
  <c r="B858" i="6" l="1"/>
  <c r="A857" i="6"/>
  <c r="A858" i="6" l="1"/>
  <c r="B859" i="6"/>
  <c r="B860" i="6" l="1"/>
  <c r="A859" i="6"/>
  <c r="B861" i="6" l="1"/>
  <c r="A860" i="6"/>
  <c r="B862" i="6" l="1"/>
  <c r="A861" i="6"/>
  <c r="A862" i="6" l="1"/>
  <c r="B863" i="6"/>
  <c r="B864" i="6" l="1"/>
  <c r="A863" i="6"/>
  <c r="B865" i="6" l="1"/>
  <c r="A864" i="6"/>
  <c r="B866" i="6" l="1"/>
  <c r="A865" i="6"/>
  <c r="B867" i="6" l="1"/>
  <c r="A866" i="6"/>
  <c r="A867" i="6" l="1"/>
  <c r="B868" i="6"/>
  <c r="B869" i="6" l="1"/>
  <c r="A868" i="6"/>
  <c r="B870" i="6" l="1"/>
  <c r="A869" i="6"/>
  <c r="B871" i="6" l="1"/>
  <c r="A870" i="6"/>
  <c r="A871" i="6" l="1"/>
  <c r="B872" i="6"/>
  <c r="B873" i="6" l="1"/>
  <c r="A872" i="6"/>
  <c r="B874" i="6" l="1"/>
  <c r="A873" i="6"/>
  <c r="B875" i="6" l="1"/>
  <c r="A874" i="6"/>
  <c r="A875" i="6" l="1"/>
  <c r="B876" i="6"/>
  <c r="B877" i="6" l="1"/>
  <c r="A876" i="6"/>
  <c r="B878" i="6" l="1"/>
  <c r="A877" i="6"/>
  <c r="B879" i="6" l="1"/>
  <c r="A878" i="6"/>
  <c r="A879" i="6" l="1"/>
  <c r="B880" i="6"/>
  <c r="B881" i="6" l="1"/>
  <c r="A880" i="6"/>
  <c r="B882" i="6" l="1"/>
  <c r="A881" i="6"/>
  <c r="B883" i="6" l="1"/>
  <c r="A882" i="6"/>
  <c r="A883" i="6" l="1"/>
  <c r="B884" i="6"/>
  <c r="B885" i="6" l="1"/>
  <c r="A884" i="6"/>
  <c r="B886" i="6" l="1"/>
  <c r="A885" i="6"/>
  <c r="B887" i="6" l="1"/>
  <c r="A886" i="6"/>
  <c r="A887" i="6" l="1"/>
  <c r="B888" i="6"/>
  <c r="B889" i="6" l="1"/>
  <c r="A888" i="6"/>
  <c r="B890" i="6" l="1"/>
  <c r="A889" i="6"/>
  <c r="B891" i="6" l="1"/>
  <c r="A890" i="6"/>
  <c r="A891" i="6" l="1"/>
  <c r="B892" i="6"/>
  <c r="B893" i="6" l="1"/>
  <c r="A892" i="6"/>
  <c r="B894" i="6" l="1"/>
  <c r="A893" i="6"/>
  <c r="B895" i="6" l="1"/>
  <c r="A894" i="6"/>
  <c r="A895" i="6" l="1"/>
  <c r="B896" i="6"/>
  <c r="B897" i="6" l="1"/>
  <c r="A896" i="6"/>
  <c r="B898" i="6" l="1"/>
  <c r="A897" i="6"/>
  <c r="B899" i="6" l="1"/>
  <c r="A898" i="6"/>
  <c r="A899" i="6" l="1"/>
  <c r="B900" i="6"/>
  <c r="B901" i="6" l="1"/>
  <c r="A900" i="6"/>
  <c r="B902" i="6" l="1"/>
  <c r="A901" i="6"/>
  <c r="B903" i="6" l="1"/>
  <c r="A902" i="6"/>
  <c r="A903" i="6" l="1"/>
  <c r="B904" i="6"/>
  <c r="B905" i="6" l="1"/>
  <c r="A904" i="6"/>
  <c r="B906" i="6" l="1"/>
  <c r="A905" i="6"/>
  <c r="B907" i="6" l="1"/>
  <c r="A906" i="6"/>
  <c r="A907" i="6" l="1"/>
  <c r="B908" i="6"/>
  <c r="B909" i="6" l="1"/>
  <c r="A908" i="6"/>
  <c r="B910" i="6" l="1"/>
  <c r="A909" i="6"/>
  <c r="B911" i="6" l="1"/>
  <c r="A910" i="6"/>
  <c r="A911" i="6" l="1"/>
  <c r="B912" i="6"/>
  <c r="B913" i="6" l="1"/>
  <c r="A912" i="6"/>
  <c r="B914" i="6" l="1"/>
  <c r="A913" i="6"/>
  <c r="B915" i="6" l="1"/>
  <c r="A914" i="6"/>
  <c r="A915" i="6" l="1"/>
  <c r="B916" i="6"/>
  <c r="B917" i="6" l="1"/>
  <c r="A916" i="6"/>
  <c r="B918" i="6" l="1"/>
  <c r="A917" i="6"/>
  <c r="B919" i="6" l="1"/>
  <c r="A918" i="6"/>
  <c r="A919" i="6" l="1"/>
  <c r="B920" i="6"/>
  <c r="B921" i="6" l="1"/>
  <c r="A920" i="6"/>
  <c r="B922" i="6" l="1"/>
  <c r="A921" i="6"/>
  <c r="B923" i="6" l="1"/>
  <c r="A922" i="6"/>
  <c r="A923" i="6" l="1"/>
  <c r="B924" i="6"/>
  <c r="B925" i="6" l="1"/>
  <c r="A924" i="6"/>
  <c r="B926" i="6" l="1"/>
  <c r="A925" i="6"/>
  <c r="B927" i="6" l="1"/>
  <c r="A926" i="6"/>
  <c r="A927" i="6" l="1"/>
  <c r="B928" i="6"/>
  <c r="B929" i="6" l="1"/>
  <c r="A928" i="6"/>
  <c r="B930" i="6" l="1"/>
  <c r="A929" i="6"/>
  <c r="B931" i="6" l="1"/>
  <c r="A930" i="6"/>
  <c r="A931" i="6" l="1"/>
  <c r="B932" i="6"/>
  <c r="B933" i="6" l="1"/>
  <c r="A932" i="6"/>
  <c r="B934" i="6" l="1"/>
  <c r="A933" i="6"/>
  <c r="B935" i="6" l="1"/>
  <c r="A934" i="6"/>
  <c r="A935" i="6" l="1"/>
  <c r="B936" i="6"/>
  <c r="B937" i="6" l="1"/>
  <c r="A936" i="6"/>
  <c r="B938" i="6" l="1"/>
  <c r="A937" i="6"/>
  <c r="B939" i="6" l="1"/>
  <c r="A938" i="6"/>
  <c r="A939" i="6" l="1"/>
  <c r="B940" i="6"/>
  <c r="B941" i="6" l="1"/>
  <c r="A940" i="6"/>
  <c r="B942" i="6" l="1"/>
  <c r="A941" i="6"/>
  <c r="B943" i="6" l="1"/>
  <c r="A942" i="6"/>
  <c r="A943" i="6" l="1"/>
  <c r="B944" i="6"/>
  <c r="B945" i="6" l="1"/>
  <c r="A944" i="6"/>
  <c r="B946" i="6" l="1"/>
  <c r="A945" i="6"/>
  <c r="B947" i="6" l="1"/>
  <c r="A946" i="6"/>
  <c r="A947" i="6" l="1"/>
  <c r="B948" i="6"/>
  <c r="B949" i="6" l="1"/>
  <c r="A948" i="6"/>
  <c r="B950" i="6" l="1"/>
  <c r="A949" i="6"/>
  <c r="B951" i="6" l="1"/>
  <c r="A950" i="6"/>
  <c r="A951" i="6" l="1"/>
  <c r="B952" i="6"/>
  <c r="B953" i="6" l="1"/>
  <c r="A952" i="6"/>
  <c r="B954" i="6" l="1"/>
  <c r="A953" i="6"/>
  <c r="B955" i="6" l="1"/>
  <c r="A954" i="6"/>
  <c r="A955" i="6" l="1"/>
  <c r="B956" i="6"/>
  <c r="B957" i="6" l="1"/>
  <c r="A956" i="6"/>
  <c r="B958" i="6" l="1"/>
  <c r="A957" i="6"/>
  <c r="B959" i="6" l="1"/>
  <c r="A958" i="6"/>
  <c r="A959" i="6" l="1"/>
  <c r="B960" i="6"/>
  <c r="B961" i="6" l="1"/>
  <c r="A960" i="6"/>
  <c r="B962" i="6" l="1"/>
  <c r="A961" i="6"/>
  <c r="B963" i="6" l="1"/>
  <c r="A962" i="6"/>
  <c r="A963" i="6" l="1"/>
  <c r="B964" i="6"/>
  <c r="B965" i="6" l="1"/>
  <c r="A964" i="6"/>
  <c r="B966" i="6" l="1"/>
  <c r="A965" i="6"/>
  <c r="B967" i="6" l="1"/>
  <c r="A966" i="6"/>
  <c r="A967" i="6" l="1"/>
  <c r="B968" i="6"/>
  <c r="B969" i="6" l="1"/>
  <c r="A968" i="6"/>
  <c r="B970" i="6" l="1"/>
  <c r="A969" i="6"/>
  <c r="B971" i="6" l="1"/>
  <c r="A970" i="6"/>
  <c r="A971" i="6" l="1"/>
  <c r="B972" i="6"/>
  <c r="B973" i="6" l="1"/>
  <c r="A972" i="6"/>
  <c r="B974" i="6" l="1"/>
  <c r="A973" i="6"/>
  <c r="B975" i="6" l="1"/>
  <c r="A974" i="6"/>
  <c r="A975" i="6" l="1"/>
  <c r="B976" i="6"/>
  <c r="B977" i="6" l="1"/>
  <c r="A976" i="6"/>
  <c r="B978" i="6" l="1"/>
  <c r="A977" i="6"/>
  <c r="B979" i="6" l="1"/>
  <c r="A978" i="6"/>
  <c r="A979" i="6" l="1"/>
  <c r="B980" i="6"/>
  <c r="B981" i="6" l="1"/>
  <c r="A980" i="6"/>
  <c r="B982" i="6" l="1"/>
  <c r="A981" i="6"/>
  <c r="B983" i="6" l="1"/>
  <c r="A982" i="6"/>
  <c r="A983" i="6" l="1"/>
  <c r="B984" i="6"/>
  <c r="B985" i="6" l="1"/>
  <c r="A984" i="6"/>
  <c r="B986" i="6" l="1"/>
  <c r="A985" i="6"/>
  <c r="B987" i="6" l="1"/>
  <c r="A986" i="6"/>
  <c r="A987" i="6" l="1"/>
  <c r="B988" i="6"/>
  <c r="B989" i="6" l="1"/>
  <c r="A988" i="6"/>
  <c r="B990" i="6" l="1"/>
  <c r="A989" i="6"/>
  <c r="B991" i="6" l="1"/>
  <c r="A990" i="6"/>
  <c r="A991" i="6" l="1"/>
  <c r="B992" i="6"/>
  <c r="B993" i="6" l="1"/>
  <c r="A992" i="6"/>
  <c r="B994" i="6" l="1"/>
  <c r="A993" i="6"/>
  <c r="B995" i="6" l="1"/>
  <c r="A994" i="6"/>
  <c r="A995" i="6" l="1"/>
  <c r="B996" i="6"/>
  <c r="B997" i="6" l="1"/>
  <c r="A996" i="6"/>
  <c r="B998" i="6" l="1"/>
  <c r="A997" i="6"/>
  <c r="B999" i="6" l="1"/>
  <c r="A998" i="6"/>
  <c r="A999" i="6" l="1"/>
  <c r="B1000" i="6"/>
  <c r="B1001" i="6" l="1"/>
  <c r="A1000" i="6"/>
  <c r="B1002" i="6" l="1"/>
  <c r="A1001" i="6"/>
  <c r="B1003" i="6" l="1"/>
  <c r="A1002" i="6"/>
  <c r="A1003" i="6" l="1"/>
  <c r="B1004" i="6"/>
  <c r="B1005" i="6" l="1"/>
  <c r="A1004" i="6"/>
  <c r="B1006" i="6" l="1"/>
  <c r="A1005" i="6"/>
  <c r="B1007" i="6" l="1"/>
  <c r="A1006" i="6"/>
  <c r="A1007" i="6" l="1"/>
  <c r="B1008" i="6"/>
  <c r="B1009" i="6" l="1"/>
  <c r="A1008" i="6"/>
  <c r="B1010" i="6" l="1"/>
  <c r="A1009" i="6"/>
  <c r="B1011" i="6" l="1"/>
  <c r="A1010" i="6"/>
  <c r="A1011" i="6" l="1"/>
  <c r="B1012" i="6"/>
  <c r="B1013" i="6" l="1"/>
  <c r="A1012" i="6"/>
  <c r="B1014" i="6" l="1"/>
  <c r="A1013" i="6"/>
  <c r="B1015" i="6" l="1"/>
  <c r="A1014" i="6"/>
  <c r="A1015" i="6" l="1"/>
  <c r="B1016" i="6"/>
  <c r="B1017" i="6" l="1"/>
  <c r="A1016" i="6"/>
  <c r="B1018" i="6" l="1"/>
  <c r="A1017" i="6"/>
  <c r="B1019" i="6" l="1"/>
  <c r="A1018" i="6"/>
  <c r="A1019" i="6" l="1"/>
  <c r="B1020" i="6"/>
  <c r="B1021" i="6" l="1"/>
  <c r="A1020" i="6"/>
  <c r="B1022" i="6" l="1"/>
  <c r="A1021" i="6"/>
  <c r="B1023" i="6" l="1"/>
  <c r="A1022" i="6"/>
  <c r="A1023" i="6" l="1"/>
  <c r="B1024" i="6"/>
  <c r="B1025" i="6" l="1"/>
  <c r="A1024" i="6"/>
  <c r="B1026" i="6" l="1"/>
  <c r="A1025" i="6"/>
  <c r="B1027" i="6" l="1"/>
  <c r="A1026" i="6"/>
  <c r="A1027" i="6" l="1"/>
  <c r="B1028" i="6"/>
  <c r="B1029" i="6" l="1"/>
  <c r="A1028" i="6"/>
  <c r="B1030" i="6" l="1"/>
  <c r="A1029" i="6"/>
  <c r="B1031" i="6" l="1"/>
  <c r="A1030" i="6"/>
  <c r="A1031" i="6" l="1"/>
  <c r="B1032" i="6"/>
  <c r="B1033" i="6" l="1"/>
  <c r="A1032" i="6"/>
  <c r="B1034" i="6" l="1"/>
  <c r="A1033" i="6"/>
  <c r="B1035" i="6" l="1"/>
  <c r="A1034" i="6"/>
  <c r="A1035" i="6" l="1"/>
  <c r="B1036" i="6"/>
  <c r="B1037" i="6" l="1"/>
  <c r="A1036" i="6"/>
  <c r="B1038" i="6" l="1"/>
  <c r="A1037" i="6"/>
  <c r="B1039" i="6" l="1"/>
  <c r="A1038" i="6"/>
  <c r="A1039" i="6" l="1"/>
  <c r="B1040" i="6"/>
  <c r="B1041" i="6" l="1"/>
  <c r="A1040" i="6"/>
  <c r="B1042" i="6" l="1"/>
  <c r="A1041" i="6"/>
  <c r="B1043" i="6" l="1"/>
  <c r="A1042" i="6"/>
  <c r="A1043" i="6" l="1"/>
  <c r="B1044" i="6"/>
  <c r="B1045" i="6" l="1"/>
  <c r="A1044" i="6"/>
  <c r="B1046" i="6" l="1"/>
  <c r="A1045" i="6"/>
  <c r="B1047" i="6" l="1"/>
  <c r="A1046" i="6"/>
  <c r="A1047" i="6" l="1"/>
  <c r="B1048" i="6"/>
  <c r="B1049" i="6" l="1"/>
  <c r="A1048" i="6"/>
  <c r="B1050" i="6" l="1"/>
  <c r="A1049" i="6"/>
  <c r="B1051" i="6" l="1"/>
  <c r="A1050" i="6"/>
  <c r="A1051" i="6" l="1"/>
  <c r="B1052" i="6"/>
  <c r="B1053" i="6" l="1"/>
  <c r="A1052" i="6"/>
  <c r="B1054" i="6" l="1"/>
  <c r="A1053" i="6"/>
  <c r="B1055" i="6" l="1"/>
  <c r="A1054" i="6"/>
  <c r="A1055" i="6" l="1"/>
  <c r="B1056" i="6"/>
  <c r="B1057" i="6" l="1"/>
  <c r="A1056" i="6"/>
  <c r="B1058" i="6" l="1"/>
  <c r="A1057" i="6"/>
  <c r="B1059" i="6" l="1"/>
  <c r="A1058" i="6"/>
  <c r="A1059" i="6" l="1"/>
  <c r="B1060" i="6"/>
  <c r="B1061" i="6" l="1"/>
  <c r="A1060" i="6"/>
  <c r="B1062" i="6" l="1"/>
  <c r="A1061" i="6"/>
  <c r="B1063" i="6" l="1"/>
  <c r="A1062" i="6"/>
  <c r="A1063" i="6" l="1"/>
  <c r="B1064" i="6"/>
  <c r="B1065" i="6" l="1"/>
  <c r="A1064" i="6"/>
  <c r="B1066" i="6" l="1"/>
  <c r="A1065" i="6"/>
  <c r="B1067" i="6" l="1"/>
  <c r="A1066" i="6"/>
  <c r="A1067" i="6" l="1"/>
  <c r="B1068" i="6"/>
  <c r="B1069" i="6" l="1"/>
  <c r="A1068" i="6"/>
  <c r="B1070" i="6" l="1"/>
  <c r="A1069" i="6"/>
  <c r="B1071" i="6" l="1"/>
  <c r="A1070" i="6"/>
  <c r="A1071" i="6" l="1"/>
  <c r="B1072" i="6"/>
  <c r="B1073" i="6" l="1"/>
  <c r="A1072" i="6"/>
  <c r="B1074" i="6" l="1"/>
  <c r="A1073" i="6"/>
  <c r="B1075" i="6" l="1"/>
  <c r="A1074" i="6"/>
  <c r="A1075" i="6" l="1"/>
  <c r="B1076" i="6"/>
  <c r="B1077" i="6" l="1"/>
  <c r="A1076" i="6"/>
  <c r="B1078" i="6" l="1"/>
  <c r="A1077" i="6"/>
  <c r="B1079" i="6" l="1"/>
  <c r="A1078" i="6"/>
  <c r="A1079" i="6" l="1"/>
  <c r="B1080" i="6"/>
  <c r="B1081" i="6" l="1"/>
  <c r="A1080" i="6"/>
  <c r="B1082" i="6" l="1"/>
  <c r="A1081" i="6"/>
  <c r="B1083" i="6" l="1"/>
  <c r="A1082" i="6"/>
  <c r="A1083" i="6" l="1"/>
  <c r="B1084" i="6"/>
  <c r="B1085" i="6" l="1"/>
  <c r="A1084" i="6"/>
  <c r="B1086" i="6" l="1"/>
  <c r="A1085" i="6"/>
  <c r="B1087" i="6" l="1"/>
  <c r="A1086" i="6"/>
  <c r="A1087" i="6" l="1"/>
  <c r="B1088" i="6"/>
  <c r="B1089" i="6" l="1"/>
  <c r="A1088" i="6"/>
  <c r="B1090" i="6" l="1"/>
  <c r="A1089" i="6"/>
  <c r="B1091" i="6" l="1"/>
  <c r="A1090" i="6"/>
  <c r="A1091" i="6" l="1"/>
  <c r="B1092" i="6"/>
  <c r="B1093" i="6" l="1"/>
  <c r="A1092" i="6"/>
  <c r="B1094" i="6" l="1"/>
  <c r="A1093" i="6"/>
  <c r="B1095" i="6" l="1"/>
  <c r="A1094" i="6"/>
  <c r="A1095" i="6" l="1"/>
  <c r="B1096" i="6"/>
  <c r="B1097" i="6" l="1"/>
  <c r="A1096" i="6"/>
  <c r="B1098" i="6" l="1"/>
  <c r="A1097" i="6"/>
  <c r="B1099" i="6" l="1"/>
  <c r="A1098" i="6"/>
  <c r="A1099" i="6" l="1"/>
  <c r="B1100" i="6"/>
  <c r="B1101" i="6" l="1"/>
  <c r="A1100" i="6"/>
  <c r="B1102" i="6" l="1"/>
  <c r="A1101" i="6"/>
  <c r="B1103" i="6" l="1"/>
  <c r="A1102" i="6"/>
  <c r="A1103" i="6" l="1"/>
  <c r="B1104" i="6"/>
  <c r="B1105" i="6" l="1"/>
  <c r="A1104" i="6"/>
  <c r="B1106" i="6" l="1"/>
  <c r="A1105" i="6"/>
  <c r="B1107" i="6" l="1"/>
  <c r="A1106" i="6"/>
  <c r="A1107" i="6" l="1"/>
  <c r="B1108" i="6"/>
  <c r="B1109" i="6" l="1"/>
  <c r="A1108" i="6"/>
  <c r="B1110" i="6" l="1"/>
  <c r="A1109" i="6"/>
  <c r="B1111" i="6" l="1"/>
  <c r="A1110" i="6"/>
  <c r="A1111" i="6" l="1"/>
  <c r="B1112" i="6"/>
  <c r="B1113" i="6" l="1"/>
  <c r="A1112" i="6"/>
  <c r="B1114" i="6" l="1"/>
  <c r="A1113" i="6"/>
  <c r="B1115" i="6" l="1"/>
  <c r="A1114" i="6"/>
  <c r="A1115" i="6" l="1"/>
  <c r="B1116" i="6"/>
  <c r="B1117" i="6" l="1"/>
  <c r="A1116" i="6"/>
  <c r="B1118" i="6" l="1"/>
  <c r="A1117" i="6"/>
  <c r="B1119" i="6" l="1"/>
  <c r="A1118" i="6"/>
  <c r="A1119" i="6" l="1"/>
  <c r="B1120" i="6"/>
  <c r="B1121" i="6" l="1"/>
  <c r="A1120" i="6"/>
  <c r="B1122" i="6" l="1"/>
  <c r="A1121" i="6"/>
  <c r="B1123" i="6" l="1"/>
  <c r="A1122" i="6"/>
  <c r="A1123" i="6" l="1"/>
  <c r="B1124" i="6"/>
  <c r="B1125" i="6" l="1"/>
  <c r="A1124" i="6"/>
  <c r="B1126" i="6" l="1"/>
  <c r="A1125" i="6"/>
  <c r="B1127" i="6" l="1"/>
  <c r="A1126" i="6"/>
  <c r="A1127" i="6" l="1"/>
  <c r="B1128" i="6"/>
  <c r="B1129" i="6" l="1"/>
  <c r="A1128" i="6"/>
  <c r="B1130" i="6" l="1"/>
  <c r="A1129" i="6"/>
  <c r="B1131" i="6" l="1"/>
  <c r="A1130" i="6"/>
  <c r="A1131" i="6" l="1"/>
  <c r="B1132" i="6"/>
  <c r="B1133" i="6" l="1"/>
  <c r="A1132" i="6"/>
  <c r="B1134" i="6" l="1"/>
  <c r="A1133" i="6"/>
  <c r="B1135" i="6" l="1"/>
  <c r="A1134" i="6"/>
  <c r="A1135" i="6" l="1"/>
  <c r="B1136" i="6"/>
  <c r="B1137" i="6" l="1"/>
  <c r="A1136" i="6"/>
  <c r="B1138" i="6" l="1"/>
  <c r="A1137" i="6"/>
  <c r="B1139" i="6" l="1"/>
  <c r="A1138" i="6"/>
  <c r="A1139" i="6" l="1"/>
  <c r="B1140" i="6"/>
  <c r="B1141" i="6" l="1"/>
  <c r="A1140" i="6"/>
  <c r="B1142" i="6" l="1"/>
  <c r="A1141" i="6"/>
  <c r="B1143" i="6" l="1"/>
  <c r="A1142" i="6"/>
  <c r="A1143" i="6" l="1"/>
  <c r="B1144" i="6"/>
  <c r="B1145" i="6" l="1"/>
  <c r="A1144" i="6"/>
  <c r="B1146" i="6" l="1"/>
  <c r="A1145" i="6"/>
  <c r="B1147" i="6" l="1"/>
  <c r="A1146" i="6"/>
  <c r="B1148" i="6" l="1"/>
  <c r="A1147" i="6"/>
  <c r="B1149" i="6" l="1"/>
  <c r="A1148" i="6"/>
  <c r="B1150" i="6" l="1"/>
  <c r="A1149" i="6"/>
  <c r="B1151" i="6" l="1"/>
  <c r="A1150" i="6"/>
  <c r="B1152" i="6" l="1"/>
  <c r="A1151" i="6"/>
  <c r="B1153" i="6" l="1"/>
  <c r="A1152" i="6"/>
  <c r="B1154" i="6" l="1"/>
  <c r="A1153" i="6"/>
  <c r="B1155" i="6" l="1"/>
  <c r="A1154" i="6"/>
  <c r="B1156" i="6" l="1"/>
  <c r="A1155" i="6"/>
  <c r="B1157" i="6" l="1"/>
  <c r="A1156" i="6"/>
  <c r="B1158" i="6" l="1"/>
  <c r="A1157" i="6"/>
  <c r="B1159" i="6" l="1"/>
  <c r="A1158" i="6"/>
  <c r="B1160" i="6" l="1"/>
  <c r="A1159" i="6"/>
  <c r="B1161" i="6" l="1"/>
  <c r="A1160" i="6"/>
  <c r="B1162" i="6" l="1"/>
  <c r="A1161" i="6"/>
  <c r="B1163" i="6" l="1"/>
  <c r="A1162" i="6"/>
  <c r="B1164" i="6" l="1"/>
  <c r="A1163" i="6"/>
  <c r="B1165" i="6" l="1"/>
  <c r="A1164" i="6"/>
  <c r="B1166" i="6" l="1"/>
  <c r="A1165" i="6"/>
  <c r="B1167" i="6" l="1"/>
  <c r="A1166" i="6"/>
  <c r="B1168" i="6" l="1"/>
  <c r="A1167" i="6"/>
  <c r="B1169" i="6" l="1"/>
  <c r="A1168" i="6"/>
  <c r="B1170" i="6" l="1"/>
  <c r="A1169" i="6"/>
  <c r="B1171" i="6" l="1"/>
  <c r="A1170" i="6"/>
  <c r="B1172" i="6" l="1"/>
  <c r="A1171" i="6"/>
  <c r="B1173" i="6" l="1"/>
  <c r="A1172" i="6"/>
  <c r="B1174" i="6" l="1"/>
  <c r="A1173" i="6"/>
  <c r="B1175" i="6" l="1"/>
  <c r="A1174" i="6"/>
  <c r="B1176" i="6" l="1"/>
  <c r="A1175" i="6"/>
  <c r="B1177" i="6" l="1"/>
  <c r="A1176" i="6"/>
  <c r="B1178" i="6" l="1"/>
  <c r="A1177" i="6"/>
  <c r="B1179" i="6" l="1"/>
  <c r="A1178" i="6"/>
  <c r="B1180" i="6" l="1"/>
  <c r="A1179" i="6"/>
  <c r="B1181" i="6" l="1"/>
  <c r="A1180" i="6"/>
  <c r="B1182" i="6" l="1"/>
  <c r="A1181" i="6"/>
  <c r="B1183" i="6" l="1"/>
  <c r="A1182" i="6"/>
  <c r="B1184" i="6" l="1"/>
  <c r="A1183" i="6"/>
  <c r="B1185" i="6" l="1"/>
  <c r="A1184" i="6"/>
  <c r="B1186" i="6" l="1"/>
  <c r="A1185" i="6"/>
  <c r="B1187" i="6" l="1"/>
  <c r="A1186" i="6"/>
  <c r="B1188" i="6" l="1"/>
  <c r="A1187" i="6"/>
  <c r="B1189" i="6" l="1"/>
  <c r="A1188" i="6"/>
  <c r="B1190" i="6" l="1"/>
  <c r="A1189" i="6"/>
  <c r="B1191" i="6" l="1"/>
  <c r="A1190" i="6"/>
  <c r="B1192" i="6" l="1"/>
  <c r="A1191" i="6"/>
  <c r="B1193" i="6" l="1"/>
  <c r="A1192" i="6"/>
  <c r="B1194" i="6" l="1"/>
  <c r="A1193" i="6"/>
  <c r="B1195" i="6" l="1"/>
  <c r="A1194" i="6"/>
  <c r="B1196" i="6" l="1"/>
  <c r="A1195" i="6"/>
  <c r="B1197" i="6" l="1"/>
  <c r="A1196" i="6"/>
  <c r="B1198" i="6" l="1"/>
  <c r="A1197" i="6"/>
  <c r="B1199" i="6" l="1"/>
  <c r="A1198" i="6"/>
  <c r="B1200" i="6" l="1"/>
  <c r="A1199" i="6"/>
  <c r="B1201" i="6" l="1"/>
  <c r="A1200" i="6"/>
  <c r="B1202" i="6" l="1"/>
  <c r="A1201" i="6"/>
  <c r="B1203" i="6" l="1"/>
  <c r="A1202" i="6"/>
  <c r="B1204" i="6" l="1"/>
  <c r="A1203" i="6"/>
  <c r="B1205" i="6" l="1"/>
  <c r="A1204" i="6"/>
  <c r="B1206" i="6" l="1"/>
  <c r="A1205" i="6"/>
  <c r="B1207" i="6" l="1"/>
  <c r="A1206" i="6"/>
  <c r="B1208" i="6" l="1"/>
  <c r="A1207" i="6"/>
  <c r="B1209" i="6" l="1"/>
  <c r="A1208" i="6"/>
  <c r="B1210" i="6" l="1"/>
  <c r="A1209" i="6"/>
  <c r="B1211" i="6" l="1"/>
  <c r="A1210" i="6"/>
  <c r="B1212" i="6" l="1"/>
  <c r="A1211" i="6"/>
  <c r="B1213" i="6" l="1"/>
  <c r="A1212" i="6"/>
  <c r="B1214" i="6" l="1"/>
  <c r="A1213" i="6"/>
  <c r="B1215" i="6" l="1"/>
  <c r="A1214" i="6"/>
  <c r="B1216" i="6" l="1"/>
  <c r="A1215" i="6"/>
  <c r="B1217" i="6" l="1"/>
  <c r="A1216" i="6"/>
  <c r="B1218" i="6" l="1"/>
  <c r="A1217" i="6"/>
  <c r="B1219" i="6" l="1"/>
  <c r="A1218" i="6"/>
  <c r="B1220" i="6" l="1"/>
  <c r="A1219" i="6"/>
  <c r="B1221" i="6" l="1"/>
  <c r="A1220" i="6"/>
  <c r="B1222" i="6" l="1"/>
  <c r="A1221" i="6"/>
  <c r="B1223" i="6" l="1"/>
  <c r="A1222" i="6"/>
  <c r="B1224" i="6" l="1"/>
  <c r="A1223" i="6"/>
  <c r="B1225" i="6" l="1"/>
  <c r="A1224" i="6"/>
  <c r="B1226" i="6" l="1"/>
  <c r="A1225" i="6"/>
  <c r="B1227" i="6" l="1"/>
  <c r="A1226" i="6"/>
  <c r="B1228" i="6" l="1"/>
  <c r="A1227" i="6"/>
  <c r="B1229" i="6" l="1"/>
  <c r="A1228" i="6"/>
  <c r="B1230" i="6" l="1"/>
  <c r="A1229" i="6"/>
  <c r="B1231" i="6" l="1"/>
  <c r="A1230" i="6"/>
  <c r="B1232" i="6" l="1"/>
  <c r="A1231" i="6"/>
  <c r="B1233" i="6" l="1"/>
  <c r="A1232" i="6"/>
  <c r="B1234" i="6" l="1"/>
  <c r="A1233" i="6"/>
  <c r="B1235" i="6" l="1"/>
  <c r="A1234" i="6"/>
  <c r="B1236" i="6" l="1"/>
  <c r="A1235" i="6"/>
  <c r="B1237" i="6" l="1"/>
  <c r="A1236" i="6"/>
  <c r="B1238" i="6" l="1"/>
  <c r="A1237" i="6"/>
  <c r="B1239" i="6" l="1"/>
  <c r="A1238" i="6"/>
  <c r="B1240" i="6" l="1"/>
  <c r="A1239" i="6"/>
  <c r="B1241" i="6" l="1"/>
  <c r="A1240" i="6"/>
  <c r="B1242" i="6" l="1"/>
  <c r="A1241" i="6"/>
  <c r="B1243" i="6" l="1"/>
  <c r="A1242" i="6"/>
  <c r="B1244" i="6" l="1"/>
  <c r="A1243" i="6"/>
  <c r="B1245" i="6" l="1"/>
  <c r="A1244" i="6"/>
  <c r="B1246" i="6" l="1"/>
  <c r="A1245" i="6"/>
  <c r="B1247" i="6" l="1"/>
  <c r="A1246" i="6"/>
  <c r="B1248" i="6" l="1"/>
  <c r="A1247" i="6"/>
  <c r="B1249" i="6" l="1"/>
  <c r="A1248" i="6"/>
  <c r="B1250" i="6" l="1"/>
  <c r="A1249" i="6"/>
  <c r="B1251" i="6" l="1"/>
  <c r="A1250" i="6"/>
  <c r="B1252" i="6" l="1"/>
  <c r="A1251" i="6"/>
  <c r="B1253" i="6" l="1"/>
  <c r="A1252" i="6"/>
  <c r="B1254" i="6" l="1"/>
  <c r="A1253" i="6"/>
  <c r="B1255" i="6" l="1"/>
  <c r="A1254" i="6"/>
  <c r="B1256" i="6" l="1"/>
  <c r="A1255" i="6"/>
  <c r="B1257" i="6" l="1"/>
  <c r="A1256" i="6"/>
  <c r="B1258" i="6" l="1"/>
  <c r="A1257" i="6"/>
  <c r="B1259" i="6" l="1"/>
  <c r="A1258" i="6"/>
  <c r="B1260" i="6" l="1"/>
  <c r="A1259" i="6"/>
  <c r="B1261" i="6" l="1"/>
  <c r="A1260" i="6"/>
  <c r="B1262" i="6" l="1"/>
  <c r="A1261" i="6"/>
  <c r="B1263" i="6" l="1"/>
  <c r="A1262" i="6"/>
  <c r="B1264" i="6" l="1"/>
  <c r="A1263" i="6"/>
  <c r="B1265" i="6" l="1"/>
  <c r="A1264" i="6"/>
  <c r="B1266" i="6" l="1"/>
  <c r="A1265" i="6"/>
  <c r="B1267" i="6" l="1"/>
  <c r="A1266" i="6"/>
  <c r="B1268" i="6" l="1"/>
  <c r="A1267" i="6"/>
  <c r="B1269" i="6" l="1"/>
  <c r="A1268" i="6"/>
  <c r="B1270" i="6" l="1"/>
  <c r="A1269" i="6"/>
  <c r="B1271" i="6" l="1"/>
  <c r="A1270" i="6"/>
  <c r="B1272" i="6" l="1"/>
  <c r="A1271" i="6"/>
  <c r="B1273" i="6" l="1"/>
  <c r="A1272" i="6"/>
  <c r="B1274" i="6" l="1"/>
  <c r="A1273" i="6"/>
  <c r="B1275" i="6" l="1"/>
  <c r="A1274" i="6"/>
  <c r="B1276" i="6" l="1"/>
  <c r="A1275" i="6"/>
  <c r="B1277" i="6" l="1"/>
  <c r="A1276" i="6"/>
  <c r="B1278" i="6" l="1"/>
  <c r="A1277" i="6"/>
  <c r="B1279" i="6" l="1"/>
  <c r="A1278" i="6"/>
  <c r="B1280" i="6" l="1"/>
  <c r="A1279" i="6"/>
  <c r="B1281" i="6" l="1"/>
  <c r="A1280" i="6"/>
  <c r="B1282" i="6" l="1"/>
  <c r="A1281" i="6"/>
  <c r="B1283" i="6" l="1"/>
  <c r="A1282" i="6"/>
  <c r="B1284" i="6" l="1"/>
  <c r="A1283" i="6"/>
  <c r="B1285" i="6" l="1"/>
  <c r="A1284" i="6"/>
  <c r="B1286" i="6" l="1"/>
  <c r="A1285" i="6"/>
  <c r="B1287" i="6" l="1"/>
  <c r="A1286" i="6"/>
  <c r="B1288" i="6" l="1"/>
  <c r="A1287" i="6"/>
  <c r="B1289" i="6" l="1"/>
  <c r="A1288" i="6"/>
  <c r="B1290" i="6" l="1"/>
  <c r="A1289" i="6"/>
  <c r="B1291" i="6" l="1"/>
  <c r="A1290" i="6"/>
  <c r="B1292" i="6" l="1"/>
  <c r="A1291" i="6"/>
  <c r="B1293" i="6" l="1"/>
  <c r="A1292" i="6"/>
  <c r="B1294" i="6" l="1"/>
  <c r="A1293" i="6"/>
  <c r="B1295" i="6" l="1"/>
  <c r="A1294" i="6"/>
  <c r="B1296" i="6" l="1"/>
  <c r="A1295" i="6"/>
  <c r="B1297" i="6" l="1"/>
  <c r="A1296" i="6"/>
  <c r="B1298" i="6" l="1"/>
  <c r="A1297" i="6"/>
  <c r="B1299" i="6" l="1"/>
  <c r="A1298" i="6"/>
  <c r="B1300" i="6" l="1"/>
  <c r="A1299" i="6"/>
  <c r="B1301" i="6" l="1"/>
  <c r="A1300" i="6"/>
  <c r="B1302" i="6" l="1"/>
  <c r="A1301" i="6"/>
  <c r="B1303" i="6" l="1"/>
  <c r="A1302" i="6"/>
  <c r="B1304" i="6" l="1"/>
  <c r="A1303" i="6"/>
  <c r="B1305" i="6" l="1"/>
  <c r="A1304" i="6"/>
  <c r="B1306" i="6" l="1"/>
  <c r="A1305" i="6"/>
  <c r="B1307" i="6" l="1"/>
  <c r="A1306" i="6"/>
  <c r="B1308" i="6" l="1"/>
  <c r="A1307" i="6"/>
  <c r="B1309" i="6" l="1"/>
  <c r="A1308" i="6"/>
  <c r="B1310" i="6" l="1"/>
  <c r="A1309" i="6"/>
  <c r="B1311" i="6" l="1"/>
  <c r="A1310" i="6"/>
  <c r="B1312" i="6" l="1"/>
  <c r="A1311" i="6"/>
  <c r="B1313" i="6" l="1"/>
  <c r="A1312" i="6"/>
  <c r="B1314" i="6" l="1"/>
  <c r="A1313" i="6"/>
  <c r="B1315" i="6" l="1"/>
  <c r="A1314" i="6"/>
  <c r="B1316" i="6" l="1"/>
  <c r="A1315" i="6"/>
  <c r="B1317" i="6" l="1"/>
  <c r="A1316" i="6"/>
  <c r="B1318" i="6" l="1"/>
  <c r="A1317" i="6"/>
  <c r="B1319" i="6" l="1"/>
  <c r="A1318" i="6"/>
  <c r="B1320" i="6" l="1"/>
  <c r="A1319" i="6"/>
  <c r="B1321" i="6" l="1"/>
  <c r="A1320" i="6"/>
  <c r="B1322" i="6" l="1"/>
  <c r="A1321" i="6"/>
  <c r="B1323" i="6" l="1"/>
  <c r="A1322" i="6"/>
  <c r="B1324" i="6" l="1"/>
  <c r="A1323" i="6"/>
  <c r="B1325" i="6" l="1"/>
  <c r="A1324" i="6"/>
  <c r="B1326" i="6" l="1"/>
  <c r="A1325" i="6"/>
  <c r="B1327" i="6" l="1"/>
  <c r="A1326" i="6"/>
  <c r="B1328" i="6" l="1"/>
  <c r="A1327" i="6"/>
  <c r="B1329" i="6" l="1"/>
  <c r="A1328" i="6"/>
  <c r="B1330" i="6" l="1"/>
  <c r="A1329" i="6"/>
  <c r="B1331" i="6" l="1"/>
  <c r="A1330" i="6"/>
  <c r="B1332" i="6" l="1"/>
  <c r="A1331" i="6"/>
  <c r="B1333" i="6" l="1"/>
  <c r="A1332" i="6"/>
  <c r="B1334" i="6" l="1"/>
  <c r="A1333" i="6"/>
  <c r="B1335" i="6" l="1"/>
  <c r="A1334" i="6"/>
  <c r="B1336" i="6" l="1"/>
  <c r="A1335" i="6"/>
  <c r="B1337" i="6" l="1"/>
  <c r="A1336" i="6"/>
  <c r="B1338" i="6" l="1"/>
  <c r="A1337" i="6"/>
  <c r="B1339" i="6" l="1"/>
  <c r="A1338" i="6"/>
  <c r="B1340" i="6" l="1"/>
  <c r="A1339" i="6"/>
  <c r="B1341" i="6" l="1"/>
  <c r="A1340" i="6"/>
  <c r="B1342" i="6" l="1"/>
  <c r="A1341" i="6"/>
  <c r="B1343" i="6" l="1"/>
  <c r="A1342" i="6"/>
  <c r="B1344" i="6" l="1"/>
  <c r="A1343" i="6"/>
  <c r="B1345" i="6" l="1"/>
  <c r="A1344" i="6"/>
  <c r="B1346" i="6" l="1"/>
  <c r="A1345" i="6"/>
  <c r="B1347" i="6" l="1"/>
  <c r="A1346" i="6"/>
  <c r="B1348" i="6" l="1"/>
  <c r="A1347" i="6"/>
  <c r="B1349" i="6" l="1"/>
  <c r="A1348" i="6"/>
  <c r="B1350" i="6" l="1"/>
  <c r="A1349" i="6"/>
  <c r="B1351" i="6" l="1"/>
  <c r="A1350" i="6"/>
  <c r="B1352" i="6" l="1"/>
  <c r="A1351" i="6"/>
  <c r="B1353" i="6" l="1"/>
  <c r="A1352" i="6"/>
  <c r="B1354" i="6" l="1"/>
  <c r="A1353" i="6"/>
  <c r="B1355" i="6" l="1"/>
  <c r="A1354" i="6"/>
  <c r="B1356" i="6" l="1"/>
  <c r="A1355" i="6"/>
  <c r="B1357" i="6" l="1"/>
  <c r="A1356" i="6"/>
  <c r="B1358" i="6" l="1"/>
  <c r="A1357" i="6"/>
  <c r="B1359" i="6" l="1"/>
  <c r="A1358" i="6"/>
  <c r="B1360" i="6" l="1"/>
  <c r="A1359" i="6"/>
  <c r="B1361" i="6" l="1"/>
  <c r="A1360" i="6"/>
  <c r="B1362" i="6" l="1"/>
  <c r="A1361" i="6"/>
  <c r="B1363" i="6" l="1"/>
  <c r="A1362" i="6"/>
  <c r="B1364" i="6" l="1"/>
  <c r="A1363" i="6"/>
  <c r="B1365" i="6" l="1"/>
  <c r="A1364" i="6"/>
  <c r="B1366" i="6" l="1"/>
  <c r="A1365" i="6"/>
  <c r="B1367" i="6" l="1"/>
  <c r="A1366" i="6"/>
  <c r="B1368" i="6" l="1"/>
  <c r="A1367" i="6"/>
  <c r="B1369" i="6" l="1"/>
  <c r="A1368" i="6"/>
  <c r="B1370" i="6" l="1"/>
  <c r="A1369" i="6"/>
  <c r="B1371" i="6" l="1"/>
  <c r="A1370" i="6"/>
  <c r="B1372" i="6" l="1"/>
  <c r="A1371" i="6"/>
  <c r="B1373" i="6" l="1"/>
  <c r="A1372" i="6"/>
  <c r="B1374" i="6" l="1"/>
  <c r="A1373" i="6"/>
  <c r="B1375" i="6" l="1"/>
  <c r="A1374" i="6"/>
  <c r="B1376" i="6" l="1"/>
  <c r="A1375" i="6"/>
  <c r="B1377" i="6" l="1"/>
  <c r="A1376" i="6"/>
  <c r="B1378" i="6" l="1"/>
  <c r="A1377" i="6"/>
  <c r="B1379" i="6" l="1"/>
  <c r="A1378" i="6"/>
  <c r="B1380" i="6" l="1"/>
  <c r="A1379" i="6"/>
  <c r="B1381" i="6" l="1"/>
  <c r="A1380" i="6"/>
  <c r="B1382" i="6" l="1"/>
  <c r="A1381" i="6"/>
  <c r="B1383" i="6" l="1"/>
  <c r="A1382" i="6"/>
  <c r="B1384" i="6" l="1"/>
  <c r="A1383" i="6"/>
  <c r="B1385" i="6" l="1"/>
  <c r="A1384" i="6"/>
  <c r="B1386" i="6" l="1"/>
  <c r="A1385" i="6"/>
  <c r="B1387" i="6" l="1"/>
  <c r="A1386" i="6"/>
  <c r="B1388" i="6" l="1"/>
  <c r="A1387" i="6"/>
  <c r="B1389" i="6" l="1"/>
  <c r="A1388" i="6"/>
  <c r="B1390" i="6" l="1"/>
  <c r="A1389" i="6"/>
  <c r="B1391" i="6" l="1"/>
  <c r="A1390" i="6"/>
  <c r="B1392" i="6" l="1"/>
  <c r="A1391" i="6"/>
  <c r="B1393" i="6" l="1"/>
  <c r="A1392" i="6"/>
  <c r="B1394" i="6" l="1"/>
  <c r="A1393" i="6"/>
  <c r="B1395" i="6" l="1"/>
  <c r="A1394" i="6"/>
  <c r="B1396" i="6" l="1"/>
  <c r="A1395" i="6"/>
  <c r="B1397" i="6" l="1"/>
  <c r="A1396" i="6"/>
  <c r="B1398" i="6" l="1"/>
  <c r="A1397" i="6"/>
  <c r="B1399" i="6" l="1"/>
  <c r="A1398" i="6"/>
  <c r="B1400" i="6" l="1"/>
  <c r="A1399" i="6"/>
  <c r="B1401" i="6" l="1"/>
  <c r="A1400" i="6"/>
  <c r="B1402" i="6" l="1"/>
  <c r="A1401" i="6"/>
  <c r="B1403" i="6" l="1"/>
  <c r="A1402" i="6"/>
  <c r="B1404" i="6" l="1"/>
  <c r="A1403" i="6"/>
  <c r="B1405" i="6" l="1"/>
  <c r="A1404" i="6"/>
  <c r="B1406" i="6" l="1"/>
  <c r="A1405" i="6"/>
  <c r="B1407" i="6" l="1"/>
  <c r="A1406" i="6"/>
  <c r="B1408" i="6" l="1"/>
  <c r="A1407" i="6"/>
  <c r="B1409" i="6" l="1"/>
  <c r="A1408" i="6"/>
  <c r="B1410" i="6" l="1"/>
  <c r="A1409" i="6"/>
  <c r="B1411" i="6" l="1"/>
  <c r="A1410" i="6"/>
  <c r="B1412" i="6" l="1"/>
  <c r="A1411" i="6"/>
  <c r="B1413" i="6" l="1"/>
  <c r="A1412" i="6"/>
  <c r="B1414" i="6" l="1"/>
  <c r="A1413" i="6"/>
  <c r="B1415" i="6" l="1"/>
  <c r="A1414" i="6"/>
  <c r="B1416" i="6" l="1"/>
  <c r="A1415" i="6"/>
  <c r="B1417" i="6" l="1"/>
  <c r="A1416" i="6"/>
  <c r="B1418" i="6" l="1"/>
  <c r="A1417" i="6"/>
  <c r="B1419" i="6" l="1"/>
  <c r="A1418" i="6"/>
  <c r="B1420" i="6" l="1"/>
  <c r="A1419" i="6"/>
  <c r="B1421" i="6" l="1"/>
  <c r="A1420" i="6"/>
  <c r="B1422" i="6" l="1"/>
  <c r="A1421" i="6"/>
  <c r="B1423" i="6" l="1"/>
  <c r="A1422" i="6"/>
  <c r="B1424" i="6" l="1"/>
  <c r="A1423" i="6"/>
  <c r="B1425" i="6" l="1"/>
  <c r="A1424" i="6"/>
  <c r="B1426" i="6" l="1"/>
  <c r="A1425" i="6"/>
  <c r="B1427" i="6" l="1"/>
  <c r="A1426" i="6"/>
  <c r="B1428" i="6" l="1"/>
  <c r="A1427" i="6"/>
  <c r="B1429" i="6" l="1"/>
  <c r="A1428" i="6"/>
  <c r="B1430" i="6" l="1"/>
  <c r="A1429" i="6"/>
  <c r="B1431" i="6" l="1"/>
  <c r="A1430" i="6"/>
  <c r="B1432" i="6" l="1"/>
  <c r="A1431" i="6"/>
  <c r="B1433" i="6" l="1"/>
  <c r="A1432" i="6"/>
  <c r="B1434" i="6" l="1"/>
  <c r="A1433" i="6"/>
  <c r="B1435" i="6" l="1"/>
  <c r="A1434" i="6"/>
  <c r="B1436" i="6" l="1"/>
  <c r="A1435" i="6"/>
  <c r="B1437" i="6" l="1"/>
  <c r="A1436" i="6"/>
  <c r="B1438" i="6" l="1"/>
  <c r="A1437" i="6"/>
  <c r="B1439" i="6" l="1"/>
  <c r="A1438" i="6"/>
  <c r="B1440" i="6" l="1"/>
  <c r="A1439" i="6"/>
  <c r="B1441" i="6" l="1"/>
  <c r="A1440" i="6"/>
  <c r="B1442" i="6" l="1"/>
  <c r="A1441" i="6"/>
  <c r="B1443" i="6" l="1"/>
  <c r="A1442" i="6"/>
  <c r="B1444" i="6" l="1"/>
  <c r="A1443" i="6"/>
  <c r="B1445" i="6" l="1"/>
  <c r="A1444" i="6"/>
  <c r="B1446" i="6" l="1"/>
  <c r="A1445" i="6"/>
  <c r="B1447" i="6" l="1"/>
  <c r="A1446" i="6"/>
  <c r="B1448" i="6" l="1"/>
  <c r="A1447" i="6"/>
  <c r="B1449" i="6" l="1"/>
  <c r="A1448" i="6"/>
  <c r="B1450" i="6" l="1"/>
  <c r="A1449" i="6"/>
  <c r="B1451" i="6" l="1"/>
  <c r="A1450" i="6"/>
  <c r="B1452" i="6" l="1"/>
  <c r="A1451" i="6"/>
  <c r="B1453" i="6" l="1"/>
  <c r="A1452" i="6"/>
  <c r="B1454" i="6" l="1"/>
  <c r="A1453" i="6"/>
  <c r="B1455" i="6" l="1"/>
  <c r="A1454" i="6"/>
  <c r="B1456" i="6" l="1"/>
  <c r="A1455" i="6"/>
  <c r="B1457" i="6" l="1"/>
  <c r="A1456" i="6"/>
  <c r="B1458" i="6" l="1"/>
  <c r="A1457" i="6"/>
  <c r="B1459" i="6" l="1"/>
  <c r="A1458" i="6"/>
  <c r="B1460" i="6" l="1"/>
  <c r="A1459" i="6"/>
  <c r="B1461" i="6" l="1"/>
  <c r="A1460" i="6"/>
  <c r="B1462" i="6" l="1"/>
  <c r="A1461" i="6"/>
  <c r="B1463" i="6" l="1"/>
  <c r="A1462" i="6"/>
  <c r="B1464" i="6" l="1"/>
  <c r="A1463" i="6"/>
  <c r="B1465" i="6" l="1"/>
  <c r="A1464" i="6"/>
  <c r="B1466" i="6" l="1"/>
  <c r="A1465" i="6"/>
  <c r="B1467" i="6" l="1"/>
  <c r="A1466" i="6"/>
  <c r="B1468" i="6" l="1"/>
  <c r="A1467" i="6"/>
  <c r="B1469" i="6" l="1"/>
  <c r="A1468" i="6"/>
  <c r="B1470" i="6" l="1"/>
  <c r="A1469" i="6"/>
  <c r="B1471" i="6" l="1"/>
  <c r="A1470" i="6"/>
  <c r="B1472" i="6" l="1"/>
  <c r="A1471" i="6"/>
  <c r="B1473" i="6" l="1"/>
  <c r="A1472" i="6"/>
  <c r="B1474" i="6" l="1"/>
  <c r="A1473" i="6"/>
  <c r="B1475" i="6" l="1"/>
  <c r="A1474" i="6"/>
  <c r="B1476" i="6" l="1"/>
  <c r="A1475" i="6"/>
  <c r="B1477" i="6" l="1"/>
  <c r="A1476" i="6"/>
  <c r="B1478" i="6" l="1"/>
  <c r="A1477" i="6"/>
  <c r="B1479" i="6" l="1"/>
  <c r="A1478" i="6"/>
  <c r="B1480" i="6" l="1"/>
  <c r="A1479" i="6"/>
  <c r="B1481" i="6" l="1"/>
  <c r="A1480" i="6"/>
  <c r="B1482" i="6" l="1"/>
  <c r="A1481" i="6"/>
  <c r="B1483" i="6" l="1"/>
  <c r="A1482" i="6"/>
  <c r="B1484" i="6" l="1"/>
  <c r="A1483" i="6"/>
  <c r="B1485" i="6" l="1"/>
  <c r="A1484" i="6"/>
  <c r="B1486" i="6" l="1"/>
  <c r="A1485" i="6"/>
  <c r="B1487" i="6" l="1"/>
  <c r="A1486" i="6"/>
  <c r="B1488" i="6" l="1"/>
  <c r="A1487" i="6"/>
  <c r="B1489" i="6" l="1"/>
  <c r="A1488" i="6"/>
  <c r="B1490" i="6" l="1"/>
  <c r="A1489" i="6"/>
  <c r="B1491" i="6" l="1"/>
  <c r="A1490" i="6"/>
  <c r="B1492" i="6" l="1"/>
  <c r="A1491" i="6"/>
  <c r="A1492" i="6" l="1"/>
  <c r="B1493" i="6"/>
  <c r="B1494" i="6" l="1"/>
  <c r="A1493" i="6"/>
  <c r="B1495" i="6" l="1"/>
  <c r="A1494" i="6"/>
  <c r="B1496" i="6" l="1"/>
  <c r="A1495" i="6"/>
  <c r="A1496" i="6" l="1"/>
  <c r="B1497" i="6"/>
  <c r="B1498" i="6" l="1"/>
  <c r="A1497" i="6"/>
  <c r="B1499" i="6" l="1"/>
  <c r="A1498" i="6"/>
  <c r="B1500" i="6" l="1"/>
  <c r="A1499" i="6"/>
  <c r="A1500" i="6" l="1"/>
  <c r="B1501" i="6"/>
  <c r="B1502" i="6" l="1"/>
  <c r="A1501" i="6"/>
  <c r="B1503" i="6" l="1"/>
  <c r="A1502" i="6"/>
  <c r="B1504" i="6" l="1"/>
  <c r="A1503" i="6"/>
  <c r="A1504" i="6" l="1"/>
  <c r="B1505" i="6"/>
  <c r="B1506" i="6" l="1"/>
  <c r="A1505" i="6"/>
  <c r="B1507" i="6" l="1"/>
  <c r="A1506" i="6"/>
  <c r="B1508" i="6" l="1"/>
  <c r="A1507" i="6"/>
  <c r="A1508" i="6" l="1"/>
  <c r="B1509" i="6"/>
  <c r="B1510" i="6" l="1"/>
  <c r="A1509" i="6"/>
  <c r="B1511" i="6" l="1"/>
  <c r="A1510" i="6"/>
  <c r="B1512" i="6" l="1"/>
  <c r="A1511" i="6"/>
  <c r="A1512" i="6" l="1"/>
  <c r="B1513" i="6"/>
  <c r="B1514" i="6" l="1"/>
  <c r="A1513" i="6"/>
  <c r="B1515" i="6" l="1"/>
  <c r="A1514" i="6"/>
  <c r="B1516" i="6" l="1"/>
  <c r="A1515" i="6"/>
  <c r="A1516" i="6" l="1"/>
  <c r="B1517" i="6"/>
  <c r="B1518" i="6" l="1"/>
  <c r="A1517" i="6"/>
  <c r="B1519" i="6" l="1"/>
  <c r="A1518" i="6"/>
  <c r="B1520" i="6" l="1"/>
  <c r="A1519" i="6"/>
  <c r="A1520" i="6" l="1"/>
  <c r="B1521" i="6"/>
  <c r="B1522" i="6" l="1"/>
  <c r="A1521" i="6"/>
  <c r="B1523" i="6" l="1"/>
  <c r="A1522" i="6"/>
  <c r="B1524" i="6" l="1"/>
  <c r="A1523" i="6"/>
  <c r="A1524" i="6" l="1"/>
  <c r="B1525" i="6"/>
  <c r="B1526" i="6" l="1"/>
  <c r="A1525" i="6"/>
  <c r="B1527" i="6" l="1"/>
  <c r="A1526" i="6"/>
  <c r="B1528" i="6" l="1"/>
  <c r="A1527" i="6"/>
  <c r="A1528" i="6" l="1"/>
  <c r="B1529" i="6"/>
  <c r="B1530" i="6" l="1"/>
  <c r="A1529" i="6"/>
  <c r="B1531" i="6" l="1"/>
  <c r="A1530" i="6"/>
  <c r="B1532" i="6" l="1"/>
  <c r="A1531" i="6"/>
  <c r="A1532" i="6" l="1"/>
  <c r="B1533" i="6"/>
  <c r="B1534" i="6" l="1"/>
  <c r="A1533" i="6"/>
  <c r="B1535" i="6" l="1"/>
  <c r="A1534" i="6"/>
  <c r="B1536" i="6" l="1"/>
  <c r="A1535" i="6"/>
  <c r="A1536" i="6" l="1"/>
  <c r="B1537" i="6"/>
  <c r="B1538" i="6" l="1"/>
  <c r="A1537" i="6"/>
  <c r="B1539" i="6" l="1"/>
  <c r="A1538" i="6"/>
  <c r="B1540" i="6" l="1"/>
  <c r="A1539" i="6"/>
  <c r="A1540" i="6" l="1"/>
  <c r="B1541" i="6"/>
  <c r="B1542" i="6" l="1"/>
  <c r="A1541" i="6"/>
  <c r="B1543" i="6" l="1"/>
  <c r="A1542" i="6"/>
  <c r="B1544" i="6" l="1"/>
  <c r="A1543" i="6"/>
  <c r="A1544" i="6" l="1"/>
  <c r="B1545" i="6"/>
  <c r="B1546" i="6" l="1"/>
  <c r="A1545" i="6"/>
  <c r="B1547" i="6" l="1"/>
  <c r="A1546" i="6"/>
  <c r="B1548" i="6" l="1"/>
  <c r="A1547" i="6"/>
  <c r="A1548" i="6" l="1"/>
  <c r="B1549" i="6"/>
  <c r="B1550" i="6" l="1"/>
  <c r="A1549" i="6"/>
  <c r="B1551" i="6" l="1"/>
  <c r="A1550" i="6"/>
  <c r="B1552" i="6" l="1"/>
  <c r="A1551" i="6"/>
  <c r="A1552" i="6" l="1"/>
  <c r="B1553" i="6"/>
  <c r="B1554" i="6" l="1"/>
  <c r="A1553" i="6"/>
  <c r="B1555" i="6" l="1"/>
  <c r="A1554" i="6"/>
  <c r="B1556" i="6" l="1"/>
  <c r="A1555" i="6"/>
  <c r="A1556" i="6" l="1"/>
  <c r="B1557" i="6"/>
  <c r="B1558" i="6" l="1"/>
  <c r="A1557" i="6"/>
  <c r="B1559" i="6" l="1"/>
  <c r="A1558" i="6"/>
  <c r="B1560" i="6" l="1"/>
  <c r="A1559" i="6"/>
  <c r="A1560" i="6" l="1"/>
  <c r="B1561" i="6"/>
  <c r="B1562" i="6" l="1"/>
  <c r="A1561" i="6"/>
  <c r="B1563" i="6" l="1"/>
  <c r="A1562" i="6"/>
  <c r="B1564" i="6" l="1"/>
  <c r="A1563" i="6"/>
  <c r="A1564" i="6" l="1"/>
  <c r="B1565" i="6"/>
  <c r="B1566" i="6" l="1"/>
  <c r="A1565" i="6"/>
  <c r="B1567" i="6" l="1"/>
  <c r="A1566" i="6"/>
  <c r="B1568" i="6" l="1"/>
  <c r="A1567" i="6"/>
  <c r="A1568" i="6" l="1"/>
  <c r="B1569" i="6"/>
  <c r="B1570" i="6" l="1"/>
  <c r="A1569" i="6"/>
  <c r="B1571" i="6" l="1"/>
  <c r="A1570" i="6"/>
  <c r="B1572" i="6" l="1"/>
  <c r="A1571" i="6"/>
  <c r="A1572" i="6" l="1"/>
  <c r="B1573" i="6"/>
  <c r="B1574" i="6" l="1"/>
  <c r="A1573" i="6"/>
  <c r="B1575" i="6" l="1"/>
  <c r="A1574" i="6"/>
  <c r="B1576" i="6" l="1"/>
  <c r="A1575" i="6"/>
  <c r="A1576" i="6" l="1"/>
  <c r="B1577" i="6"/>
  <c r="B1578" i="6" l="1"/>
  <c r="A1577" i="6"/>
  <c r="B1579" i="6" l="1"/>
  <c r="A1578" i="6"/>
  <c r="B1580" i="6" l="1"/>
  <c r="A1579" i="6"/>
  <c r="A1580" i="6" l="1"/>
  <c r="B1581" i="6"/>
  <c r="B1582" i="6" l="1"/>
  <c r="A1581" i="6"/>
  <c r="B1583" i="6" l="1"/>
  <c r="A1582" i="6"/>
  <c r="B1584" i="6" l="1"/>
  <c r="A1583" i="6"/>
  <c r="A1584" i="6" l="1"/>
  <c r="B1585" i="6"/>
  <c r="B1586" i="6" l="1"/>
  <c r="A1585" i="6"/>
  <c r="B1587" i="6" l="1"/>
  <c r="A1586" i="6"/>
  <c r="B1588" i="6" l="1"/>
  <c r="A1587" i="6"/>
  <c r="A1588" i="6" l="1"/>
  <c r="B1589" i="6"/>
  <c r="B1590" i="6" l="1"/>
  <c r="A1589" i="6"/>
  <c r="B1591" i="6" l="1"/>
  <c r="A1590" i="6"/>
  <c r="B1592" i="6" l="1"/>
  <c r="A1591" i="6"/>
  <c r="A1592" i="6" l="1"/>
  <c r="B1593" i="6"/>
  <c r="B1594" i="6" l="1"/>
  <c r="A1593" i="6"/>
  <c r="B1595" i="6" l="1"/>
  <c r="A1594" i="6"/>
  <c r="B1596" i="6" l="1"/>
  <c r="A1595" i="6"/>
  <c r="A1596" i="6" l="1"/>
  <c r="B1597" i="6"/>
  <c r="B1598" i="6" l="1"/>
  <c r="A1597" i="6"/>
  <c r="B1599" i="6" l="1"/>
  <c r="A1598" i="6"/>
  <c r="B1600" i="6" l="1"/>
  <c r="A1599" i="6"/>
  <c r="A1600" i="6" l="1"/>
  <c r="B1601" i="6"/>
  <c r="B1602" i="6" l="1"/>
  <c r="A1601" i="6"/>
  <c r="B1603" i="6" l="1"/>
  <c r="A1602" i="6"/>
  <c r="B1604" i="6" l="1"/>
  <c r="A1603" i="6"/>
  <c r="A1604" i="6" l="1"/>
  <c r="B1605" i="6"/>
  <c r="B1606" i="6" l="1"/>
  <c r="A1605" i="6"/>
  <c r="B1607" i="6" l="1"/>
  <c r="A1606" i="6"/>
  <c r="B1608" i="6" l="1"/>
  <c r="A1607" i="6"/>
  <c r="A1608" i="6" l="1"/>
  <c r="B1609" i="6"/>
  <c r="B1610" i="6" l="1"/>
  <c r="A1609" i="6"/>
  <c r="B1611" i="6" l="1"/>
  <c r="A1610" i="6"/>
  <c r="B1612" i="6" l="1"/>
  <c r="A1611" i="6"/>
  <c r="A1612" i="6" l="1"/>
  <c r="B1613" i="6"/>
  <c r="B1614" i="6" l="1"/>
  <c r="A1613" i="6"/>
  <c r="B1615" i="6" l="1"/>
  <c r="A1614" i="6"/>
  <c r="B1616" i="6" l="1"/>
  <c r="A1615" i="6"/>
  <c r="A1616" i="6" l="1"/>
  <c r="B1617" i="6"/>
  <c r="B1618" i="6" l="1"/>
  <c r="A1617" i="6"/>
  <c r="B1619" i="6" l="1"/>
  <c r="A1618" i="6"/>
  <c r="B1620" i="6" l="1"/>
  <c r="A1619" i="6"/>
  <c r="A1620" i="6" l="1"/>
  <c r="B1621" i="6"/>
  <c r="B1622" i="6" l="1"/>
  <c r="A1621" i="6"/>
  <c r="B1623" i="6" l="1"/>
  <c r="A1622" i="6"/>
  <c r="B1624" i="6" l="1"/>
  <c r="A1623" i="6"/>
  <c r="A1624" i="6" l="1"/>
  <c r="B1625" i="6"/>
  <c r="B1626" i="6" l="1"/>
  <c r="A1625" i="6"/>
  <c r="B1627" i="6" l="1"/>
  <c r="A1626" i="6"/>
  <c r="B1628" i="6" l="1"/>
  <c r="A1627" i="6"/>
  <c r="A1628" i="6" l="1"/>
  <c r="B1629" i="6"/>
  <c r="B1630" i="6" l="1"/>
  <c r="A1629" i="6"/>
  <c r="B1631" i="6" l="1"/>
  <c r="A1630" i="6"/>
  <c r="B1632" i="6" l="1"/>
  <c r="A1631" i="6"/>
  <c r="A1632" i="6" l="1"/>
  <c r="B1633" i="6"/>
  <c r="B1634" i="6" l="1"/>
  <c r="A1633" i="6"/>
  <c r="B1635" i="6" l="1"/>
  <c r="A1634" i="6"/>
  <c r="B1636" i="6" l="1"/>
  <c r="A1635" i="6"/>
  <c r="A1636" i="6" l="1"/>
  <c r="B1637" i="6"/>
  <c r="B1638" i="6" l="1"/>
  <c r="A1637" i="6"/>
  <c r="B1639" i="6" l="1"/>
  <c r="A1638" i="6"/>
  <c r="B1640" i="6" l="1"/>
  <c r="A1639" i="6"/>
  <c r="A1640" i="6" l="1"/>
  <c r="B1641" i="6"/>
  <c r="B1642" i="6" l="1"/>
  <c r="A1641" i="6"/>
  <c r="B1643" i="6" l="1"/>
  <c r="A1642" i="6"/>
  <c r="B1644" i="6" l="1"/>
  <c r="A1643" i="6"/>
  <c r="A1644" i="6" l="1"/>
  <c r="B1645" i="6"/>
  <c r="B1646" i="6" l="1"/>
  <c r="A1645" i="6"/>
  <c r="B1647" i="6" l="1"/>
  <c r="A1646" i="6"/>
  <c r="B1648" i="6" l="1"/>
  <c r="A1647" i="6"/>
  <c r="A1648" i="6" l="1"/>
  <c r="B1649" i="6"/>
  <c r="B1650" i="6" l="1"/>
  <c r="A1649" i="6"/>
  <c r="B1651" i="6" l="1"/>
  <c r="A1650" i="6"/>
  <c r="B1652" i="6" l="1"/>
  <c r="A1651" i="6"/>
  <c r="A1652" i="6" l="1"/>
  <c r="B1653" i="6"/>
  <c r="B1654" i="6" l="1"/>
  <c r="A1653" i="6"/>
  <c r="B1655" i="6" l="1"/>
  <c r="A1654" i="6"/>
  <c r="B1656" i="6" l="1"/>
  <c r="A1655" i="6"/>
  <c r="A1656" i="6" l="1"/>
  <c r="B1657" i="6"/>
  <c r="B1658" i="6" l="1"/>
  <c r="A1657" i="6"/>
  <c r="B1659" i="6" l="1"/>
  <c r="A1658" i="6"/>
  <c r="B1660" i="6" l="1"/>
  <c r="A1659" i="6"/>
  <c r="A1660" i="6" l="1"/>
  <c r="B1661" i="6"/>
  <c r="B1662" i="6" l="1"/>
  <c r="A1661" i="6"/>
  <c r="B1663" i="6" l="1"/>
  <c r="A1662" i="6"/>
  <c r="B1664" i="6" l="1"/>
  <c r="A1663" i="6"/>
  <c r="A1664" i="6" l="1"/>
  <c r="B1665" i="6"/>
  <c r="B1666" i="6" l="1"/>
  <c r="A1665" i="6"/>
  <c r="B1667" i="6" l="1"/>
  <c r="A1666" i="6"/>
  <c r="B1668" i="6" l="1"/>
  <c r="A1667" i="6"/>
  <c r="A1668" i="6" l="1"/>
  <c r="B1669" i="6"/>
  <c r="B1670" i="6" l="1"/>
  <c r="A1669" i="6"/>
  <c r="B1671" i="6" l="1"/>
  <c r="A1670" i="6"/>
  <c r="B1672" i="6" l="1"/>
  <c r="A1671" i="6"/>
  <c r="A1672" i="6" l="1"/>
  <c r="B1673" i="6"/>
  <c r="B1674" i="6" l="1"/>
  <c r="A1673" i="6"/>
  <c r="B1675" i="6" l="1"/>
  <c r="A1674" i="6"/>
  <c r="B1676" i="6" l="1"/>
  <c r="A1675" i="6"/>
  <c r="A1676" i="6" l="1"/>
  <c r="B1677" i="6"/>
  <c r="B1678" i="6" l="1"/>
  <c r="A1677" i="6"/>
  <c r="B1679" i="6" l="1"/>
  <c r="A1678" i="6"/>
  <c r="B1680" i="6" l="1"/>
  <c r="A1679" i="6"/>
  <c r="A1680" i="6" l="1"/>
  <c r="B1681" i="6"/>
  <c r="B1682" i="6" l="1"/>
  <c r="A1681" i="6"/>
  <c r="B1683" i="6" l="1"/>
  <c r="A1682" i="6"/>
  <c r="B1684" i="6" l="1"/>
  <c r="A1683" i="6"/>
  <c r="A1684" i="6" l="1"/>
  <c r="B1685" i="6"/>
  <c r="B1686" i="6" l="1"/>
  <c r="A1685" i="6"/>
  <c r="B1687" i="6" l="1"/>
  <c r="A1686" i="6"/>
  <c r="B1688" i="6" l="1"/>
  <c r="A1687" i="6"/>
  <c r="A1688" i="6" l="1"/>
  <c r="B1689" i="6"/>
  <c r="B1690" i="6" l="1"/>
  <c r="A1689" i="6"/>
  <c r="B1691" i="6" l="1"/>
  <c r="A1690" i="6"/>
  <c r="B1692" i="6" l="1"/>
  <c r="A1691" i="6"/>
  <c r="A1692" i="6" l="1"/>
  <c r="B1693" i="6"/>
  <c r="B1694" i="6" l="1"/>
  <c r="A1693" i="6"/>
  <c r="B1695" i="6" l="1"/>
  <c r="A1694" i="6"/>
  <c r="B1696" i="6" l="1"/>
  <c r="A1695" i="6"/>
  <c r="A1696" i="6" l="1"/>
  <c r="B1697" i="6"/>
  <c r="B1698" i="6" l="1"/>
  <c r="A1697" i="6"/>
  <c r="B1699" i="6" l="1"/>
  <c r="A1698" i="6"/>
  <c r="B1700" i="6" l="1"/>
  <c r="A1699" i="6"/>
  <c r="A1700" i="6" l="1"/>
  <c r="B1701" i="6"/>
  <c r="B1702" i="6" l="1"/>
  <c r="A1701" i="6"/>
  <c r="B1703" i="6" l="1"/>
  <c r="A1702" i="6"/>
  <c r="B1704" i="6" l="1"/>
  <c r="A1703" i="6"/>
  <c r="A1704" i="6" l="1"/>
  <c r="B1705" i="6"/>
  <c r="B1706" i="6" l="1"/>
  <c r="A1705" i="6"/>
  <c r="B1707" i="6" l="1"/>
  <c r="A1706" i="6"/>
  <c r="B1708" i="6" l="1"/>
  <c r="A1707" i="6"/>
  <c r="A1708" i="6" l="1"/>
  <c r="B1709" i="6"/>
  <c r="B1710" i="6" l="1"/>
  <c r="A1709" i="6"/>
  <c r="B1711" i="6" l="1"/>
  <c r="A1710" i="6"/>
  <c r="B1712" i="6" l="1"/>
  <c r="A1711" i="6"/>
  <c r="A1712" i="6" l="1"/>
  <c r="B1713" i="6"/>
  <c r="B1714" i="6" l="1"/>
  <c r="A1713" i="6"/>
  <c r="B1715" i="6" l="1"/>
  <c r="A1714" i="6"/>
  <c r="B1716" i="6" l="1"/>
  <c r="A1715" i="6"/>
  <c r="A1716" i="6" l="1"/>
  <c r="B1717" i="6"/>
  <c r="B1718" i="6" l="1"/>
  <c r="A1717" i="6"/>
  <c r="B1719" i="6" l="1"/>
  <c r="A1718" i="6"/>
  <c r="B1720" i="6" l="1"/>
  <c r="A1719" i="6"/>
  <c r="A1720" i="6" l="1"/>
  <c r="B1721" i="6"/>
  <c r="B1722" i="6" l="1"/>
  <c r="A1721" i="6"/>
  <c r="B1723" i="6" l="1"/>
  <c r="A1722" i="6"/>
  <c r="B1724" i="6" l="1"/>
  <c r="A1723" i="6"/>
  <c r="A1724" i="6" l="1"/>
  <c r="B1725" i="6"/>
  <c r="B1726" i="6" l="1"/>
  <c r="A1725" i="6"/>
  <c r="B1727" i="6" l="1"/>
  <c r="A1726" i="6"/>
  <c r="B1728" i="6" l="1"/>
  <c r="A1727" i="6"/>
  <c r="A1728" i="6" l="1"/>
  <c r="B1729" i="6"/>
  <c r="B1730" i="6" l="1"/>
  <c r="A1729" i="6"/>
  <c r="B1731" i="6" l="1"/>
  <c r="A1730" i="6"/>
  <c r="B1732" i="6" l="1"/>
  <c r="A1731" i="6"/>
  <c r="A1732" i="6" l="1"/>
  <c r="B1733" i="6"/>
  <c r="B1734" i="6" l="1"/>
  <c r="A1733" i="6"/>
  <c r="B1735" i="6" l="1"/>
  <c r="A1734" i="6"/>
  <c r="B1736" i="6" l="1"/>
  <c r="A1735" i="6"/>
  <c r="A1736" i="6" l="1"/>
  <c r="B1737" i="6"/>
  <c r="B1738" i="6" l="1"/>
  <c r="A1737" i="6"/>
  <c r="B1739" i="6" l="1"/>
  <c r="A1738" i="6"/>
  <c r="B1740" i="6" l="1"/>
  <c r="A1739" i="6"/>
  <c r="A1740" i="6" l="1"/>
  <c r="B1741" i="6"/>
  <c r="B1742" i="6" l="1"/>
  <c r="A1741" i="6"/>
  <c r="B1743" i="6" l="1"/>
  <c r="A1742" i="6"/>
  <c r="B1744" i="6" l="1"/>
  <c r="A1743" i="6"/>
  <c r="A1744" i="6" l="1"/>
  <c r="B1745" i="6"/>
  <c r="B1746" i="6" l="1"/>
  <c r="A1745" i="6"/>
  <c r="B1747" i="6" l="1"/>
  <c r="A1746" i="6"/>
  <c r="B1748" i="6" l="1"/>
  <c r="A1747" i="6"/>
  <c r="A1748" i="6" l="1"/>
  <c r="B1749" i="6"/>
  <c r="B1750" i="6" l="1"/>
  <c r="A1749" i="6"/>
  <c r="B1751" i="6" l="1"/>
  <c r="A1750" i="6"/>
  <c r="B1752" i="6" l="1"/>
  <c r="A1751" i="6"/>
  <c r="A1752" i="6" l="1"/>
  <c r="B1753" i="6"/>
  <c r="B1754" i="6" l="1"/>
  <c r="A1753" i="6"/>
  <c r="B1755" i="6" l="1"/>
  <c r="A1754" i="6"/>
  <c r="B1756" i="6" l="1"/>
  <c r="A1755" i="6"/>
  <c r="A1756" i="6" l="1"/>
  <c r="B1757" i="6"/>
  <c r="B1758" i="6" l="1"/>
  <c r="A1757" i="6"/>
  <c r="B1759" i="6" l="1"/>
  <c r="A1758" i="6"/>
  <c r="B1760" i="6" l="1"/>
  <c r="A1759" i="6"/>
  <c r="A1760" i="6" l="1"/>
  <c r="B1761" i="6"/>
  <c r="B1762" i="6" l="1"/>
  <c r="A1761" i="6"/>
  <c r="B1763" i="6" l="1"/>
  <c r="A1762" i="6"/>
  <c r="B1764" i="6" l="1"/>
  <c r="A1763" i="6"/>
  <c r="A1764" i="6" l="1"/>
  <c r="B1765" i="6"/>
  <c r="B1766" i="6" l="1"/>
  <c r="A1765" i="6"/>
  <c r="B1767" i="6" l="1"/>
  <c r="A1766" i="6"/>
  <c r="B1768" i="6" l="1"/>
  <c r="A1767" i="6"/>
  <c r="A1768" i="6" l="1"/>
  <c r="B1769" i="6"/>
  <c r="B1770" i="6" l="1"/>
  <c r="A1769" i="6"/>
  <c r="B1771" i="6" l="1"/>
  <c r="A1770" i="6"/>
  <c r="B1772" i="6" l="1"/>
  <c r="A1771" i="6"/>
  <c r="A1772" i="6" l="1"/>
  <c r="B1773" i="6"/>
  <c r="B1774" i="6" l="1"/>
  <c r="A1773" i="6"/>
  <c r="B1775" i="6" l="1"/>
  <c r="A1774" i="6"/>
  <c r="B1776" i="6" l="1"/>
  <c r="A1775" i="6"/>
  <c r="A1776" i="6" l="1"/>
  <c r="B1777" i="6"/>
  <c r="B1778" i="6" l="1"/>
  <c r="A1777" i="6"/>
  <c r="B1779" i="6" l="1"/>
  <c r="A1778" i="6"/>
  <c r="B1780" i="6" l="1"/>
  <c r="A1779" i="6"/>
  <c r="A1780" i="6" l="1"/>
  <c r="B1781" i="6"/>
  <c r="B1782" i="6" l="1"/>
  <c r="A1781" i="6"/>
  <c r="B1783" i="6" l="1"/>
  <c r="A1782" i="6"/>
  <c r="B1784" i="6" l="1"/>
  <c r="A1783" i="6"/>
  <c r="A1784" i="6" l="1"/>
  <c r="B1785" i="6"/>
  <c r="B1786" i="6" l="1"/>
  <c r="A1785" i="6"/>
  <c r="B1787" i="6" l="1"/>
  <c r="A1786" i="6"/>
  <c r="B1788" i="6" l="1"/>
  <c r="A1787" i="6"/>
  <c r="A1788" i="6" l="1"/>
  <c r="B1789" i="6"/>
  <c r="B1790" i="6" l="1"/>
  <c r="A1789" i="6"/>
  <c r="B1791" i="6" l="1"/>
  <c r="A1790" i="6"/>
  <c r="B1792" i="6" l="1"/>
  <c r="A1791" i="6"/>
  <c r="A1792" i="6" l="1"/>
  <c r="B1793" i="6"/>
  <c r="B1794" i="6" l="1"/>
  <c r="A1793" i="6"/>
  <c r="B1795" i="6" l="1"/>
  <c r="A1794" i="6"/>
  <c r="B1796" i="6" l="1"/>
  <c r="A1795" i="6"/>
  <c r="A1796" i="6" l="1"/>
  <c r="B1797" i="6"/>
  <c r="B1798" i="6" l="1"/>
  <c r="A1797" i="6"/>
  <c r="B1799" i="6" l="1"/>
  <c r="A1798" i="6"/>
  <c r="B1800" i="6" l="1"/>
  <c r="A1799" i="6"/>
  <c r="A1800" i="6" l="1"/>
  <c r="B1801" i="6"/>
  <c r="B1802" i="6" l="1"/>
  <c r="A1801" i="6"/>
  <c r="B1803" i="6" l="1"/>
  <c r="A1802" i="6"/>
  <c r="B1804" i="6" l="1"/>
  <c r="A1803" i="6"/>
  <c r="A1804" i="6" l="1"/>
  <c r="B1805" i="6"/>
  <c r="B1806" i="6" l="1"/>
  <c r="A1805" i="6"/>
  <c r="B1807" i="6" l="1"/>
  <c r="A1806" i="6"/>
  <c r="B1808" i="6" l="1"/>
  <c r="A1807" i="6"/>
  <c r="A1808" i="6" l="1"/>
  <c r="B1809" i="6"/>
  <c r="B1810" i="6" l="1"/>
  <c r="A1809" i="6"/>
  <c r="B1811" i="6" l="1"/>
  <c r="A1810" i="6"/>
  <c r="B1812" i="6" l="1"/>
  <c r="A1811" i="6"/>
  <c r="A1812" i="6" l="1"/>
  <c r="B1813" i="6"/>
  <c r="B1814" i="6" l="1"/>
  <c r="A1813" i="6"/>
  <c r="B1815" i="6" l="1"/>
  <c r="A1814" i="6"/>
  <c r="B1816" i="6" l="1"/>
  <c r="A1815" i="6"/>
  <c r="A1816" i="6" l="1"/>
  <c r="B1817" i="6"/>
  <c r="B1818" i="6" l="1"/>
  <c r="A1817" i="6"/>
  <c r="B1819" i="6" l="1"/>
  <c r="A1818" i="6"/>
  <c r="B1820" i="6" l="1"/>
  <c r="A1819" i="6"/>
  <c r="A1820" i="6" l="1"/>
  <c r="B1821" i="6"/>
  <c r="B1822" i="6" l="1"/>
  <c r="A1821" i="6"/>
  <c r="B1823" i="6" l="1"/>
  <c r="A1822" i="6"/>
  <c r="B1824" i="6" l="1"/>
  <c r="A1823" i="6"/>
  <c r="A1824" i="6" l="1"/>
  <c r="B1825" i="6"/>
  <c r="B1826" i="6" l="1"/>
  <c r="A1825" i="6"/>
  <c r="B1827" i="6" l="1"/>
  <c r="A1826" i="6"/>
  <c r="B1828" i="6" l="1"/>
  <c r="A1827" i="6"/>
  <c r="A1828" i="6" l="1"/>
  <c r="B1829" i="6"/>
  <c r="B1830" i="6" l="1"/>
  <c r="A1829" i="6"/>
  <c r="B1831" i="6" l="1"/>
  <c r="A1830" i="6"/>
  <c r="B1832" i="6" l="1"/>
  <c r="A1831" i="6"/>
  <c r="A1832" i="6" l="1"/>
  <c r="B1833" i="6"/>
  <c r="B1834" i="6" l="1"/>
  <c r="A1833" i="6"/>
  <c r="B1835" i="6" l="1"/>
  <c r="A1834" i="6"/>
  <c r="B1836" i="6" l="1"/>
  <c r="A1835" i="6"/>
  <c r="A1836" i="6" l="1"/>
  <c r="B1837" i="6"/>
  <c r="B1838" i="6" l="1"/>
  <c r="A1837" i="6"/>
  <c r="B1839" i="6" l="1"/>
  <c r="A1838" i="6"/>
  <c r="B1840" i="6" l="1"/>
  <c r="A1839" i="6"/>
  <c r="A1840" i="6" l="1"/>
  <c r="B1841" i="6"/>
  <c r="B1842" i="6" l="1"/>
  <c r="A1841" i="6"/>
  <c r="B1843" i="6" l="1"/>
  <c r="A1842" i="6"/>
  <c r="B1844" i="6" l="1"/>
  <c r="A1843" i="6"/>
  <c r="A1844" i="6" l="1"/>
  <c r="B1845" i="6"/>
  <c r="B1846" i="6" l="1"/>
  <c r="A1845" i="6"/>
  <c r="B1847" i="6" l="1"/>
  <c r="A1846" i="6"/>
  <c r="B1848" i="6" l="1"/>
  <c r="A1847" i="6"/>
  <c r="A1848" i="6" l="1"/>
  <c r="B1849" i="6"/>
  <c r="B1850" i="6" l="1"/>
  <c r="A1849" i="6"/>
  <c r="B1851" i="6" l="1"/>
  <c r="A1850" i="6"/>
  <c r="B1852" i="6" l="1"/>
  <c r="A1851" i="6"/>
  <c r="A1852" i="6" l="1"/>
  <c r="B1853" i="6"/>
  <c r="B1854" i="6" l="1"/>
  <c r="A1853" i="6"/>
  <c r="B1855" i="6" l="1"/>
  <c r="A1854" i="6"/>
  <c r="B1856" i="6" l="1"/>
  <c r="A1855" i="6"/>
  <c r="A1856" i="6" l="1"/>
  <c r="B1857" i="6"/>
  <c r="B1858" i="6" l="1"/>
  <c r="A1857" i="6"/>
  <c r="B1859" i="6" l="1"/>
  <c r="A1858" i="6"/>
  <c r="B1860" i="6" l="1"/>
  <c r="A1859" i="6"/>
  <c r="A1860" i="6" l="1"/>
  <c r="B1861" i="6"/>
  <c r="B1862" i="6" l="1"/>
  <c r="A1861" i="6"/>
  <c r="B1863" i="6" l="1"/>
  <c r="A1862" i="6"/>
  <c r="B1864" i="6" l="1"/>
  <c r="A1863" i="6"/>
  <c r="A1864" i="6" l="1"/>
  <c r="B1865" i="6"/>
  <c r="B1866" i="6" l="1"/>
  <c r="A1865" i="6"/>
  <c r="B1867" i="6" l="1"/>
  <c r="A1866" i="6"/>
  <c r="B1868" i="6" l="1"/>
  <c r="A1867" i="6"/>
  <c r="B1869" i="6" l="1"/>
  <c r="A1868" i="6"/>
  <c r="A1869" i="6" l="1"/>
  <c r="B1870" i="6"/>
  <c r="B1871" i="6" l="1"/>
  <c r="A1870" i="6"/>
  <c r="B1872" i="6" l="1"/>
  <c r="A1871" i="6"/>
  <c r="B1873" i="6" l="1"/>
  <c r="A1872" i="6"/>
  <c r="A1873" i="6" l="1"/>
  <c r="B1874" i="6"/>
  <c r="A1874" i="6" l="1"/>
  <c r="B1875" i="6"/>
  <c r="B1876" i="6" l="1"/>
  <c r="A1875" i="6"/>
  <c r="B1877" i="6" l="1"/>
  <c r="A1876" i="6"/>
  <c r="B1878" i="6" l="1"/>
  <c r="A1877" i="6"/>
  <c r="A1878" i="6" l="1"/>
  <c r="B1879" i="6"/>
  <c r="A1879" i="6" l="1"/>
  <c r="B1880" i="6"/>
  <c r="B1881" i="6" l="1"/>
  <c r="A1880" i="6"/>
  <c r="B1882" i="6" l="1"/>
  <c r="A1881" i="6"/>
  <c r="B1883" i="6" l="1"/>
  <c r="A1882" i="6"/>
  <c r="A1883" i="6" l="1"/>
  <c r="B1884" i="6"/>
  <c r="A1884" i="6" l="1"/>
  <c r="B1885" i="6"/>
  <c r="B1886" i="6" l="1"/>
  <c r="A1885" i="6"/>
  <c r="B1887" i="6" l="1"/>
  <c r="A1886" i="6"/>
  <c r="B1888" i="6" l="1"/>
  <c r="A1887" i="6"/>
  <c r="A1888" i="6" l="1"/>
  <c r="B1889" i="6"/>
  <c r="B1890" i="6" l="1"/>
  <c r="A1889" i="6"/>
  <c r="B1891" i="6" l="1"/>
  <c r="A1890" i="6"/>
  <c r="B1892" i="6" l="1"/>
  <c r="A1891" i="6"/>
  <c r="B1893" i="6" l="1"/>
  <c r="A1892" i="6"/>
  <c r="A1893" i="6" l="1"/>
  <c r="B1894" i="6"/>
  <c r="B1895" i="6" l="1"/>
  <c r="A1894" i="6"/>
  <c r="B1896" i="6" l="1"/>
  <c r="A1895" i="6"/>
  <c r="B1897" i="6" l="1"/>
  <c r="A1896" i="6"/>
  <c r="A1897" i="6" l="1"/>
  <c r="B1898" i="6"/>
  <c r="A1898" i="6" l="1"/>
  <c r="B1899" i="6"/>
  <c r="B1900" i="6" l="1"/>
  <c r="A1899" i="6"/>
  <c r="B1901" i="6" l="1"/>
  <c r="A1900" i="6"/>
  <c r="B1902" i="6" l="1"/>
  <c r="A1901" i="6"/>
  <c r="A1902" i="6" l="1"/>
  <c r="B1903" i="6"/>
  <c r="A1903" i="6" l="1"/>
  <c r="B1904" i="6"/>
  <c r="B1905" i="6" l="1"/>
  <c r="A1904" i="6"/>
  <c r="B1906" i="6" l="1"/>
  <c r="A1905" i="6"/>
  <c r="B1907" i="6" l="1"/>
  <c r="A1906" i="6"/>
  <c r="A1907" i="6" l="1"/>
  <c r="B1908" i="6"/>
  <c r="A1908" i="6" l="1"/>
  <c r="B1909" i="6"/>
  <c r="B1910" i="6" l="1"/>
  <c r="A1909" i="6"/>
  <c r="B1911" i="6" l="1"/>
  <c r="A1910" i="6"/>
  <c r="B1912" i="6" l="1"/>
  <c r="A1911" i="6"/>
  <c r="A1912" i="6" l="1"/>
  <c r="B1913" i="6"/>
  <c r="B1914" i="6" l="1"/>
  <c r="A1913" i="6"/>
  <c r="B1915" i="6" l="1"/>
  <c r="A1914" i="6"/>
  <c r="B1916" i="6" l="1"/>
  <c r="A1915" i="6"/>
  <c r="B1917" i="6" l="1"/>
  <c r="A1916" i="6"/>
  <c r="A1917" i="6" l="1"/>
  <c r="B1918" i="6"/>
  <c r="B1919" i="6" l="1"/>
  <c r="A1918" i="6"/>
  <c r="B1920" i="6" l="1"/>
  <c r="A1919" i="6"/>
  <c r="B1921" i="6" l="1"/>
  <c r="A1920" i="6"/>
  <c r="A1921" i="6" l="1"/>
  <c r="B1922" i="6"/>
  <c r="A1922" i="6" l="1"/>
  <c r="B1923" i="6"/>
  <c r="B1924" i="6" l="1"/>
  <c r="A1923" i="6"/>
  <c r="B1925" i="6" l="1"/>
  <c r="A1924" i="6"/>
  <c r="B1926" i="6" l="1"/>
  <c r="A1925" i="6"/>
  <c r="A1926" i="6" l="1"/>
  <c r="B1927" i="6"/>
  <c r="A1927" i="6" l="1"/>
  <c r="B1928" i="6"/>
  <c r="B1929" i="6" l="1"/>
  <c r="A1928" i="6"/>
  <c r="B1930" i="6" l="1"/>
  <c r="A1929" i="6"/>
  <c r="B1931" i="6" l="1"/>
  <c r="A1930" i="6"/>
  <c r="A1931" i="6" l="1"/>
  <c r="B1932" i="6"/>
  <c r="A1932" i="6" l="1"/>
  <c r="B1933" i="6"/>
  <c r="B1934" i="6" l="1"/>
  <c r="A1933" i="6"/>
  <c r="B1935" i="6" l="1"/>
  <c r="A1934" i="6"/>
  <c r="B1936" i="6" l="1"/>
  <c r="A1935" i="6"/>
  <c r="A1936" i="6" l="1"/>
  <c r="B1937" i="6"/>
  <c r="B1938" i="6" l="1"/>
  <c r="A1937" i="6"/>
  <c r="B1939" i="6" l="1"/>
  <c r="A1938" i="6"/>
  <c r="B1940" i="6" l="1"/>
  <c r="A1939" i="6"/>
  <c r="B1941" i="6" l="1"/>
  <c r="A1940" i="6"/>
  <c r="A1941" i="6" l="1"/>
  <c r="B1942" i="6"/>
  <c r="B1943" i="6" l="1"/>
  <c r="A1942" i="6"/>
  <c r="B1944" i="6" l="1"/>
  <c r="A1943" i="6"/>
  <c r="B1945" i="6" l="1"/>
  <c r="A1944" i="6"/>
  <c r="A1945" i="6" l="1"/>
  <c r="B1946" i="6"/>
  <c r="A1946" i="6" l="1"/>
  <c r="B1947" i="6"/>
  <c r="B1948" i="6" l="1"/>
  <c r="A1947" i="6"/>
  <c r="B1949" i="6" l="1"/>
  <c r="A1948" i="6"/>
  <c r="B1950" i="6" l="1"/>
  <c r="A1949" i="6"/>
  <c r="A1950" i="6" l="1"/>
  <c r="B1951" i="6"/>
  <c r="A1951" i="6" l="1"/>
  <c r="B1952" i="6"/>
  <c r="B1953" i="6" l="1"/>
  <c r="A1952" i="6"/>
  <c r="B1954" i="6" l="1"/>
  <c r="A1953" i="6"/>
  <c r="B1955" i="6" l="1"/>
  <c r="A1954" i="6"/>
  <c r="A1955" i="6" l="1"/>
  <c r="B1956" i="6"/>
  <c r="A1956" i="6" l="1"/>
  <c r="B1957" i="6"/>
  <c r="B1958" i="6" l="1"/>
  <c r="A1957" i="6"/>
  <c r="B1959" i="6" l="1"/>
  <c r="A1958" i="6"/>
  <c r="B1960" i="6" l="1"/>
  <c r="A1959" i="6"/>
  <c r="A1960" i="6" l="1"/>
  <c r="B1961" i="6"/>
  <c r="B1962" i="6" l="1"/>
  <c r="A1961" i="6"/>
  <c r="B1963" i="6" l="1"/>
  <c r="A1962" i="6"/>
  <c r="B1964" i="6" l="1"/>
  <c r="A1963" i="6"/>
  <c r="B1965" i="6" l="1"/>
  <c r="A1964" i="6"/>
  <c r="A1965" i="6" l="1"/>
  <c r="B1966" i="6"/>
  <c r="B1967" i="6" l="1"/>
  <c r="A1966" i="6"/>
  <c r="B1968" i="6" l="1"/>
  <c r="A1967" i="6"/>
  <c r="B1969" i="6" l="1"/>
  <c r="A1968" i="6"/>
  <c r="A1969" i="6" l="1"/>
  <c r="B1970" i="6"/>
  <c r="A1970" i="6" l="1"/>
  <c r="B1971" i="6"/>
  <c r="B1972" i="6" l="1"/>
  <c r="A1971" i="6"/>
  <c r="B1973" i="6" l="1"/>
  <c r="A1972" i="6"/>
  <c r="B1974" i="6" l="1"/>
  <c r="A1973" i="6"/>
  <c r="A1974" i="6" l="1"/>
  <c r="B1975" i="6"/>
  <c r="A1975" i="6" l="1"/>
  <c r="B1976" i="6"/>
  <c r="B1977" i="6" l="1"/>
  <c r="A1976" i="6"/>
  <c r="B1978" i="6" l="1"/>
  <c r="A1977" i="6"/>
  <c r="B1979" i="6" l="1"/>
  <c r="A1978" i="6"/>
  <c r="A1979" i="6" l="1"/>
  <c r="B1980" i="6"/>
  <c r="A1980" i="6" l="1"/>
  <c r="B1981" i="6"/>
  <c r="B1982" i="6" l="1"/>
  <c r="A1981" i="6"/>
  <c r="B1983" i="6" l="1"/>
  <c r="A1982" i="6"/>
  <c r="B1984" i="6" l="1"/>
  <c r="A1983" i="6"/>
  <c r="A1984" i="6" l="1"/>
  <c r="B1985" i="6"/>
  <c r="B1986" i="6" l="1"/>
  <c r="A1985" i="6"/>
  <c r="B1987" i="6" l="1"/>
  <c r="A1986" i="6"/>
  <c r="B1988" i="6" l="1"/>
  <c r="A1987" i="6"/>
  <c r="B1989" i="6" l="1"/>
  <c r="A1988" i="6"/>
  <c r="A1989" i="6" l="1"/>
  <c r="B1990" i="6"/>
  <c r="B1991" i="6" l="1"/>
  <c r="A1990" i="6"/>
  <c r="B1992" i="6" l="1"/>
  <c r="A1991" i="6"/>
  <c r="B1993" i="6" l="1"/>
  <c r="A1992" i="6"/>
  <c r="A1993" i="6" l="1"/>
  <c r="B1994" i="6"/>
  <c r="A1994" i="6" l="1"/>
  <c r="B1995" i="6"/>
  <c r="B1996" i="6" l="1"/>
  <c r="A1995" i="6"/>
  <c r="B1997" i="6" l="1"/>
  <c r="A1996" i="6"/>
  <c r="B1998" i="6" l="1"/>
  <c r="A1997" i="6"/>
  <c r="A1998" i="6" l="1"/>
  <c r="B1999" i="6"/>
  <c r="A1999" i="6" l="1"/>
  <c r="B2000" i="6"/>
  <c r="B2001" i="6" l="1"/>
  <c r="A2000" i="6"/>
  <c r="B2002" i="6" l="1"/>
  <c r="A2001" i="6"/>
  <c r="B2003" i="6" l="1"/>
  <c r="A2002" i="6"/>
  <c r="A2003" i="6" l="1"/>
  <c r="B2004" i="6"/>
  <c r="A2004" i="6" l="1"/>
  <c r="B2005" i="6"/>
  <c r="B2006" i="6" l="1"/>
  <c r="A2005" i="6"/>
  <c r="B2007" i="6" l="1"/>
  <c r="A2006" i="6"/>
  <c r="B2008" i="6" l="1"/>
  <c r="A2007" i="6"/>
  <c r="A2008" i="6" l="1"/>
  <c r="B2009" i="6"/>
  <c r="B2010" i="6" l="1"/>
  <c r="A2009" i="6"/>
  <c r="B2011" i="6" l="1"/>
  <c r="A2010" i="6"/>
  <c r="B2012" i="6" l="1"/>
  <c r="A2011" i="6"/>
  <c r="B2013" i="6" l="1"/>
  <c r="A2012" i="6"/>
  <c r="A2013" i="6" l="1"/>
  <c r="B2014" i="6"/>
  <c r="B2015" i="6" l="1"/>
  <c r="A2014" i="6"/>
  <c r="B2016" i="6" l="1"/>
  <c r="A2015" i="6"/>
  <c r="B2017" i="6" l="1"/>
  <c r="A2016" i="6"/>
  <c r="A2017" i="6" l="1"/>
  <c r="B2018" i="6"/>
  <c r="A2018" i="6" l="1"/>
  <c r="B2019" i="6"/>
  <c r="B2020" i="6" l="1"/>
  <c r="A2019" i="6"/>
  <c r="B2021" i="6" l="1"/>
  <c r="A2020" i="6"/>
  <c r="B2022" i="6" l="1"/>
  <c r="A2021" i="6"/>
  <c r="A2022" i="6" l="1"/>
  <c r="B2023" i="6"/>
  <c r="A2023" i="6" l="1"/>
  <c r="B2024" i="6"/>
  <c r="B2025" i="6" l="1"/>
  <c r="A2024" i="6"/>
  <c r="B2026" i="6" l="1"/>
  <c r="A2025" i="6"/>
  <c r="B2027" i="6" l="1"/>
  <c r="A2026" i="6"/>
  <c r="A2027" i="6" l="1"/>
  <c r="B2028" i="6"/>
  <c r="A2028" i="6" l="1"/>
  <c r="B2029" i="6"/>
  <c r="B2030" i="6" l="1"/>
  <c r="A2029" i="6"/>
  <c r="B2031" i="6" l="1"/>
  <c r="A2030" i="6"/>
  <c r="B2032" i="6" l="1"/>
  <c r="A2031" i="6"/>
  <c r="B2033" i="6" l="1"/>
  <c r="A2032" i="6"/>
  <c r="A2033" i="6" l="1"/>
  <c r="B2034" i="6"/>
  <c r="B2035" i="6" l="1"/>
  <c r="A2034" i="6"/>
  <c r="B2036" i="6" l="1"/>
  <c r="A2035" i="6"/>
  <c r="B2037" i="6" l="1"/>
  <c r="A2036" i="6"/>
  <c r="A2037" i="6" l="1"/>
  <c r="B2038" i="6"/>
  <c r="A2038" i="6" l="1"/>
  <c r="B2039" i="6"/>
  <c r="B2040" i="6" l="1"/>
  <c r="A2039" i="6"/>
  <c r="A2040" i="6" l="1"/>
  <c r="B2041" i="6"/>
  <c r="A2041" i="6" l="1"/>
  <c r="B2042" i="6"/>
  <c r="B2043" i="6" l="1"/>
  <c r="A2042" i="6"/>
  <c r="B2044" i="6" l="1"/>
  <c r="A2043" i="6"/>
  <c r="B2045" i="6" l="1"/>
  <c r="A2044" i="6"/>
  <c r="A2045" i="6" l="1"/>
  <c r="B2046" i="6"/>
  <c r="B2047" i="6" l="1"/>
  <c r="A2046" i="6"/>
  <c r="B2048" i="6" l="1"/>
  <c r="A2047" i="6"/>
  <c r="B2049" i="6" l="1"/>
  <c r="A2048" i="6"/>
  <c r="A2049" i="6" l="1"/>
  <c r="B2050" i="6"/>
  <c r="A2050" i="6" l="1"/>
  <c r="B2051" i="6"/>
  <c r="B2052" i="6" l="1"/>
  <c r="A2051" i="6"/>
  <c r="A2052" i="6" l="1"/>
  <c r="B2053" i="6"/>
  <c r="A2053" i="6" l="1"/>
  <c r="B2054" i="6"/>
  <c r="B2055" i="6" l="1"/>
  <c r="A2054" i="6"/>
  <c r="B2056" i="6" l="1"/>
  <c r="A2055" i="6"/>
  <c r="B2057" i="6" l="1"/>
  <c r="A2056" i="6"/>
  <c r="A2057" i="6" l="1"/>
  <c r="B2058" i="6"/>
  <c r="A2058" i="6" l="1"/>
  <c r="B2059" i="6"/>
  <c r="B2060" i="6" l="1"/>
  <c r="A2059" i="6"/>
  <c r="B2061" i="6" l="1"/>
  <c r="A2060" i="6"/>
  <c r="A2061" i="6" l="1"/>
  <c r="B2062" i="6"/>
  <c r="A2062" i="6" l="1"/>
  <c r="B2063" i="6"/>
  <c r="B2064" i="6" l="1"/>
  <c r="A2063" i="6"/>
  <c r="B2065" i="6" l="1"/>
  <c r="A2064" i="6"/>
  <c r="A2065" i="6" l="1"/>
  <c r="B2066" i="6"/>
  <c r="A2066" i="6" l="1"/>
  <c r="B2067" i="6"/>
  <c r="B2068" i="6" l="1"/>
  <c r="A2067" i="6"/>
  <c r="B2069" i="6" l="1"/>
  <c r="A2068" i="6"/>
  <c r="A2069" i="6" l="1"/>
  <c r="B2070" i="6"/>
  <c r="A2070" i="6" l="1"/>
  <c r="B2071" i="6"/>
  <c r="B2072" i="6" l="1"/>
  <c r="A2071" i="6"/>
  <c r="B2073" i="6" l="1"/>
  <c r="A2072" i="6"/>
  <c r="A2073" i="6" l="1"/>
  <c r="B2074" i="6"/>
  <c r="A2074" i="6" l="1"/>
  <c r="B2075" i="6"/>
  <c r="B2076" i="6" l="1"/>
  <c r="A2075" i="6"/>
  <c r="B2077" i="6" l="1"/>
  <c r="A2076" i="6"/>
  <c r="B2078" i="6" l="1"/>
  <c r="A2077" i="6"/>
  <c r="B2079" i="6" l="1"/>
  <c r="A2078" i="6"/>
  <c r="B2080" i="6" l="1"/>
  <c r="A2079" i="6"/>
  <c r="B2081" i="6" l="1"/>
  <c r="A2080" i="6"/>
  <c r="B2082" i="6" l="1"/>
  <c r="A2081" i="6"/>
  <c r="B2083" i="6" l="1"/>
  <c r="A2082" i="6"/>
  <c r="B2084" i="6" l="1"/>
  <c r="A2083" i="6"/>
  <c r="B2085" i="6" l="1"/>
  <c r="A2084" i="6"/>
  <c r="B2086" i="6" l="1"/>
  <c r="A2085" i="6"/>
  <c r="B2087" i="6" l="1"/>
  <c r="A2086" i="6"/>
  <c r="B2088" i="6" l="1"/>
  <c r="A2087" i="6"/>
  <c r="B2089" i="6" l="1"/>
  <c r="A2088" i="6"/>
  <c r="B2090" i="6" l="1"/>
  <c r="A2089" i="6"/>
  <c r="B2091" i="6" l="1"/>
  <c r="A2090" i="6"/>
  <c r="B2092" i="6" l="1"/>
  <c r="A2091" i="6"/>
  <c r="B2093" i="6" l="1"/>
  <c r="A2092" i="6"/>
  <c r="B2094" i="6" l="1"/>
  <c r="A2093" i="6"/>
  <c r="B2095" i="6" l="1"/>
  <c r="A2094" i="6"/>
  <c r="B2096" i="6" l="1"/>
  <c r="A2095" i="6"/>
  <c r="B2097" i="6" l="1"/>
  <c r="A2096" i="6"/>
  <c r="B2098" i="6" l="1"/>
  <c r="A2097" i="6"/>
  <c r="B2099" i="6" l="1"/>
  <c r="A2098" i="6"/>
  <c r="B2100" i="6" l="1"/>
  <c r="A2099" i="6"/>
  <c r="B2101" i="6" l="1"/>
  <c r="A2100" i="6"/>
  <c r="B2102" i="6" l="1"/>
  <c r="A2101" i="6"/>
  <c r="B2103" i="6" l="1"/>
  <c r="A2102" i="6"/>
  <c r="B2104" i="6" l="1"/>
  <c r="A2103" i="6"/>
  <c r="B2105" i="6" l="1"/>
  <c r="A2104" i="6"/>
  <c r="B2106" i="6" l="1"/>
  <c r="A2105" i="6"/>
  <c r="B2107" i="6" l="1"/>
  <c r="A2106" i="6"/>
  <c r="B2108" i="6" l="1"/>
  <c r="A2107" i="6"/>
  <c r="B2109" i="6" l="1"/>
  <c r="A2108" i="6"/>
  <c r="B2110" i="6" l="1"/>
  <c r="A2109" i="6"/>
  <c r="B2111" i="6" l="1"/>
  <c r="A2110" i="6"/>
  <c r="B2112" i="6" l="1"/>
  <c r="A2111" i="6"/>
  <c r="B2113" i="6" l="1"/>
  <c r="A2112" i="6"/>
  <c r="B2114" i="6" l="1"/>
  <c r="A2113" i="6"/>
  <c r="B2115" i="6" l="1"/>
  <c r="A2114" i="6"/>
  <c r="B2116" i="6" l="1"/>
  <c r="A2115" i="6"/>
  <c r="B2117" i="6" l="1"/>
  <c r="A2116" i="6"/>
  <c r="B2118" i="6" l="1"/>
  <c r="A2117" i="6"/>
  <c r="B2119" i="6" l="1"/>
  <c r="A2118" i="6"/>
  <c r="A2119" i="6" l="1"/>
  <c r="B2120" i="6"/>
  <c r="B2121" i="6" l="1"/>
  <c r="A2120" i="6"/>
  <c r="B2122" i="6" l="1"/>
  <c r="A2121" i="6"/>
  <c r="B2123" i="6" l="1"/>
  <c r="A2122" i="6"/>
  <c r="A2123" i="6" l="1"/>
  <c r="B2124" i="6"/>
  <c r="B2125" i="6" l="1"/>
  <c r="A2124" i="6"/>
  <c r="B2126" i="6" l="1"/>
  <c r="A2125" i="6"/>
  <c r="B2127" i="6" l="1"/>
  <c r="A2126" i="6"/>
  <c r="A2127" i="6" l="1"/>
  <c r="B2128" i="6"/>
  <c r="B2129" i="6" l="1"/>
  <c r="A2128" i="6"/>
  <c r="B2130" i="6" l="1"/>
  <c r="A2129" i="6"/>
  <c r="B2131" i="6" l="1"/>
  <c r="A2130" i="6"/>
  <c r="A2131" i="6" l="1"/>
  <c r="B2132" i="6"/>
  <c r="B2133" i="6" l="1"/>
  <c r="A2132" i="6"/>
  <c r="B2134" i="6" l="1"/>
  <c r="A2133" i="6"/>
  <c r="B2135" i="6" l="1"/>
  <c r="A2134" i="6"/>
  <c r="A2135" i="6" l="1"/>
  <c r="B2136" i="6"/>
  <c r="B2137" i="6" l="1"/>
  <c r="A2136" i="6"/>
  <c r="B2138" i="6" l="1"/>
  <c r="A2137" i="6"/>
  <c r="B2139" i="6" l="1"/>
  <c r="A2138" i="6"/>
  <c r="A2139" i="6" l="1"/>
  <c r="B2140" i="6"/>
  <c r="B2141" i="6" l="1"/>
  <c r="A2140" i="6"/>
  <c r="B2142" i="6" l="1"/>
  <c r="A2141" i="6"/>
  <c r="B2143" i="6" l="1"/>
  <c r="A2142" i="6"/>
  <c r="A2143" i="6" l="1"/>
  <c r="B2144" i="6"/>
  <c r="B2145" i="6" l="1"/>
  <c r="A2144" i="6"/>
  <c r="B2146" i="6" l="1"/>
  <c r="A2145" i="6"/>
  <c r="B2147" i="6" l="1"/>
  <c r="A2146" i="6"/>
  <c r="A2147" i="6" l="1"/>
  <c r="B2148" i="6"/>
  <c r="B2149" i="6" l="1"/>
  <c r="A2148" i="6"/>
  <c r="B2150" i="6" l="1"/>
  <c r="A2149" i="6"/>
  <c r="B2151" i="6" l="1"/>
  <c r="A2150" i="6"/>
  <c r="A2151" i="6" l="1"/>
  <c r="B2152" i="6"/>
  <c r="B2153" i="6" l="1"/>
  <c r="A2152" i="6"/>
  <c r="B2154" i="6" l="1"/>
  <c r="A2153" i="6"/>
  <c r="B2155" i="6" l="1"/>
  <c r="A2154" i="6"/>
  <c r="A2155" i="6" l="1"/>
  <c r="B2156" i="6"/>
  <c r="B2157" i="6" l="1"/>
  <c r="A2156" i="6"/>
  <c r="B2158" i="6" l="1"/>
  <c r="A2157" i="6"/>
  <c r="B2159" i="6" l="1"/>
  <c r="A2158" i="6"/>
  <c r="A2159" i="6" l="1"/>
  <c r="B2160" i="6"/>
  <c r="B2161" i="6" l="1"/>
  <c r="A2160" i="6"/>
  <c r="B2162" i="6" l="1"/>
  <c r="A2161" i="6"/>
  <c r="B2163" i="6" l="1"/>
  <c r="A2162" i="6"/>
  <c r="A2163" i="6" l="1"/>
  <c r="B2164" i="6"/>
  <c r="B2165" i="6" l="1"/>
  <c r="A2164" i="6"/>
  <c r="B2166" i="6" l="1"/>
  <c r="A2165" i="6"/>
  <c r="B2167" i="6" l="1"/>
  <c r="A2166" i="6"/>
  <c r="A2167" i="6" l="1"/>
  <c r="B2168" i="6"/>
  <c r="B2169" i="6" l="1"/>
  <c r="A2168" i="6"/>
  <c r="B2170" i="6" l="1"/>
  <c r="A2169" i="6"/>
  <c r="B2171" i="6" l="1"/>
  <c r="A2170" i="6"/>
  <c r="A2171" i="6" l="1"/>
  <c r="B2172" i="6"/>
  <c r="B2173" i="6" l="1"/>
  <c r="A2172" i="6"/>
  <c r="B2174" i="6" l="1"/>
  <c r="A2173" i="6"/>
  <c r="B2175" i="6" l="1"/>
  <c r="A2174" i="6"/>
  <c r="A2175" i="6" l="1"/>
  <c r="B2176" i="6"/>
  <c r="B2177" i="6" l="1"/>
  <c r="A2176" i="6"/>
  <c r="B2178" i="6" l="1"/>
  <c r="A2177" i="6"/>
  <c r="B2179" i="6" l="1"/>
  <c r="A2178" i="6"/>
  <c r="A2179" i="6" l="1"/>
  <c r="B2180" i="6"/>
  <c r="B2181" i="6" l="1"/>
  <c r="A2180" i="6"/>
  <c r="B2182" i="6" l="1"/>
  <c r="A2181" i="6"/>
  <c r="B2183" i="6" l="1"/>
  <c r="A2182" i="6"/>
  <c r="A2183" i="6" l="1"/>
  <c r="B2184" i="6"/>
  <c r="B2185" i="6" l="1"/>
  <c r="A2184" i="6"/>
  <c r="B2186" i="6" l="1"/>
  <c r="A2185" i="6"/>
  <c r="B2187" i="6" l="1"/>
  <c r="A2186" i="6"/>
  <c r="A2187" i="6" l="1"/>
  <c r="B2188" i="6"/>
  <c r="B2189" i="6" l="1"/>
  <c r="A2188" i="6"/>
  <c r="B2190" i="6" l="1"/>
  <c r="A2189" i="6"/>
  <c r="B2191" i="6" l="1"/>
  <c r="A2190" i="6"/>
  <c r="A2191" i="6" l="1"/>
  <c r="B2192" i="6"/>
  <c r="B2193" i="6" l="1"/>
  <c r="A2192" i="6"/>
  <c r="B2194" i="6" l="1"/>
  <c r="A2193" i="6"/>
  <c r="B2195" i="6" l="1"/>
  <c r="A2194" i="6"/>
  <c r="A2195" i="6" l="1"/>
  <c r="B2196" i="6"/>
  <c r="B2197" i="6" l="1"/>
  <c r="A2196" i="6"/>
  <c r="B2198" i="6" l="1"/>
  <c r="A2197" i="6"/>
  <c r="B2199" i="6" l="1"/>
  <c r="A2198" i="6"/>
  <c r="A2199" i="6" l="1"/>
  <c r="B2200" i="6"/>
  <c r="B2201" i="6" l="1"/>
  <c r="A2200" i="6"/>
  <c r="B2202" i="6" l="1"/>
  <c r="A2201" i="6"/>
  <c r="B2203" i="6" l="1"/>
  <c r="A2202" i="6"/>
  <c r="A2203" i="6" l="1"/>
  <c r="B2204" i="6"/>
  <c r="B2205" i="6" l="1"/>
  <c r="A2204" i="6"/>
  <c r="B2206" i="6" l="1"/>
  <c r="A2205" i="6"/>
  <c r="B2207" i="6" l="1"/>
  <c r="A2206" i="6"/>
  <c r="A2207" i="6" l="1"/>
  <c r="B2208" i="6"/>
  <c r="B2209" i="6" l="1"/>
  <c r="A2208" i="6"/>
  <c r="B2210" i="6" l="1"/>
  <c r="A2209" i="6"/>
  <c r="B2211" i="6" l="1"/>
  <c r="A2210" i="6"/>
  <c r="A2211" i="6" l="1"/>
  <c r="B2212" i="6"/>
  <c r="B2213" i="6" l="1"/>
  <c r="A2212" i="6"/>
  <c r="B2214" i="6" l="1"/>
  <c r="A2213" i="6"/>
  <c r="B2215" i="6" l="1"/>
  <c r="A2214" i="6"/>
  <c r="A2215" i="6" l="1"/>
  <c r="B2216" i="6"/>
  <c r="B2217" i="6" l="1"/>
  <c r="A2216" i="6"/>
  <c r="B2218" i="6" l="1"/>
  <c r="A2217" i="6"/>
  <c r="B2219" i="6" l="1"/>
  <c r="A2218" i="6"/>
  <c r="A2219" i="6" l="1"/>
  <c r="B2220" i="6"/>
  <c r="B2221" i="6" l="1"/>
  <c r="A2220" i="6"/>
  <c r="B2222" i="6" l="1"/>
  <c r="A2221" i="6"/>
  <c r="B2223" i="6" l="1"/>
  <c r="A2222" i="6"/>
  <c r="A2223" i="6" l="1"/>
  <c r="B2224" i="6"/>
  <c r="B2225" i="6" l="1"/>
  <c r="A2224" i="6"/>
  <c r="B2226" i="6" l="1"/>
  <c r="A2225" i="6"/>
  <c r="B2227" i="6" l="1"/>
  <c r="A2226" i="6"/>
  <c r="A2227" i="6" l="1"/>
  <c r="B2228" i="6"/>
  <c r="B2229" i="6" l="1"/>
  <c r="A2228" i="6"/>
  <c r="B2230" i="6" l="1"/>
  <c r="A2229" i="6"/>
  <c r="B2231" i="6" l="1"/>
  <c r="A2230" i="6"/>
  <c r="A2231" i="6" l="1"/>
  <c r="B2232" i="6"/>
  <c r="B2233" i="6" l="1"/>
  <c r="A2232" i="6"/>
  <c r="B2234" i="6" l="1"/>
  <c r="A2233" i="6"/>
  <c r="B2235" i="6" l="1"/>
  <c r="A2234" i="6"/>
  <c r="A2235" i="6" l="1"/>
  <c r="B2236" i="6"/>
  <c r="B2237" i="6" l="1"/>
  <c r="A2236" i="6"/>
  <c r="B2238" i="6" l="1"/>
  <c r="A2237" i="6"/>
  <c r="B2239" i="6" l="1"/>
  <c r="A2238" i="6"/>
  <c r="A2239" i="6" l="1"/>
  <c r="B2240" i="6"/>
  <c r="B2241" i="6" l="1"/>
  <c r="A2240" i="6"/>
  <c r="B2242" i="6" l="1"/>
  <c r="A2241" i="6"/>
  <c r="B2243" i="6" l="1"/>
  <c r="A2242" i="6"/>
  <c r="A2243" i="6" l="1"/>
  <c r="B2244" i="6"/>
  <c r="B2245" i="6" l="1"/>
  <c r="A2244" i="6"/>
  <c r="B2246" i="6" l="1"/>
  <c r="A2245" i="6"/>
  <c r="B2247" i="6" l="1"/>
  <c r="A2246" i="6"/>
  <c r="A2247" i="6" l="1"/>
  <c r="B2248" i="6"/>
  <c r="B2249" i="6" l="1"/>
  <c r="A2248" i="6"/>
  <c r="B2250" i="6" l="1"/>
  <c r="A2249" i="6"/>
  <c r="B2251" i="6" l="1"/>
  <c r="A2250" i="6"/>
  <c r="A2251" i="6" l="1"/>
  <c r="B2252" i="6"/>
  <c r="B2253" i="6" l="1"/>
  <c r="A2252" i="6"/>
  <c r="B2254" i="6" l="1"/>
  <c r="A2253" i="6"/>
  <c r="B2255" i="6" l="1"/>
  <c r="A2254" i="6"/>
  <c r="A2255" i="6" l="1"/>
  <c r="B2256" i="6"/>
  <c r="B2257" i="6" l="1"/>
  <c r="A2256" i="6"/>
  <c r="B2258" i="6" l="1"/>
  <c r="A2257" i="6"/>
  <c r="B2259" i="6" l="1"/>
  <c r="A2258" i="6"/>
  <c r="A2259" i="6" l="1"/>
  <c r="B2260" i="6"/>
  <c r="B2261" i="6" l="1"/>
  <c r="A2260" i="6"/>
  <c r="B2262" i="6" l="1"/>
  <c r="A2261" i="6"/>
  <c r="B2263" i="6" l="1"/>
  <c r="A2262" i="6"/>
  <c r="A2263" i="6" l="1"/>
  <c r="B2264" i="6"/>
  <c r="B2265" i="6" l="1"/>
  <c r="A2264" i="6"/>
  <c r="B2266" i="6" l="1"/>
  <c r="A2265" i="6"/>
  <c r="B2267" i="6" l="1"/>
  <c r="A2266" i="6"/>
  <c r="A2267" i="6" l="1"/>
  <c r="B2268" i="6"/>
  <c r="B2269" i="6" l="1"/>
  <c r="A2268" i="6"/>
  <c r="B2270" i="6" l="1"/>
  <c r="A2269" i="6"/>
  <c r="B2271" i="6" l="1"/>
  <c r="A2270" i="6"/>
  <c r="A2271" i="6" l="1"/>
  <c r="B2272" i="6"/>
  <c r="B2273" i="6" l="1"/>
  <c r="A2272" i="6"/>
  <c r="B2274" i="6" l="1"/>
  <c r="A2273" i="6"/>
  <c r="B2275" i="6" l="1"/>
  <c r="A2274" i="6"/>
  <c r="A2275" i="6" l="1"/>
  <c r="B2276" i="6"/>
  <c r="B2277" i="6" l="1"/>
  <c r="A2276" i="6"/>
  <c r="B2278" i="6" l="1"/>
  <c r="A2277" i="6"/>
  <c r="B2279" i="6" l="1"/>
  <c r="A2278" i="6"/>
  <c r="A2279" i="6" l="1"/>
  <c r="B2280" i="6"/>
  <c r="B2281" i="6" l="1"/>
  <c r="A2280" i="6"/>
  <c r="B2282" i="6" l="1"/>
  <c r="A2281" i="6"/>
  <c r="B2283" i="6" l="1"/>
  <c r="A2282" i="6"/>
  <c r="A2283" i="6" l="1"/>
  <c r="B2284" i="6"/>
  <c r="B2285" i="6" l="1"/>
  <c r="A2284" i="6"/>
  <c r="B2286" i="6" l="1"/>
  <c r="A2285" i="6"/>
  <c r="B2287" i="6" l="1"/>
  <c r="A2286" i="6"/>
  <c r="A2287" i="6" l="1"/>
  <c r="B2288" i="6"/>
  <c r="B2289" i="6" l="1"/>
  <c r="A2288" i="6"/>
  <c r="B2290" i="6" l="1"/>
  <c r="A2289" i="6"/>
  <c r="B2291" i="6" l="1"/>
  <c r="A2290" i="6"/>
  <c r="A2291" i="6" l="1"/>
  <c r="B2292" i="6"/>
  <c r="B2293" i="6" l="1"/>
  <c r="A2292" i="6"/>
  <c r="B2294" i="6" l="1"/>
  <c r="A2293" i="6"/>
  <c r="B2295" i="6" l="1"/>
  <c r="A2294" i="6"/>
  <c r="A2295" i="6" l="1"/>
  <c r="B2296" i="6"/>
  <c r="B2297" i="6" l="1"/>
  <c r="A2296" i="6"/>
  <c r="B2298" i="6" l="1"/>
  <c r="A2297" i="6"/>
  <c r="B2299" i="6" l="1"/>
  <c r="A2298" i="6"/>
  <c r="A2299" i="6" l="1"/>
  <c r="B2300" i="6"/>
  <c r="B2301" i="6" l="1"/>
  <c r="A2300" i="6"/>
  <c r="B2302" i="6" l="1"/>
  <c r="A2301" i="6"/>
  <c r="B2303" i="6" l="1"/>
  <c r="A2302" i="6"/>
  <c r="A2303" i="6" l="1"/>
  <c r="B2304" i="6"/>
  <c r="B2305" i="6" l="1"/>
  <c r="A2304" i="6"/>
  <c r="B2306" i="6" l="1"/>
  <c r="A2305" i="6"/>
  <c r="B2307" i="6" l="1"/>
  <c r="A2306" i="6"/>
  <c r="A2307" i="6" l="1"/>
  <c r="B2308" i="6"/>
  <c r="B2309" i="6" l="1"/>
  <c r="A2308" i="6"/>
  <c r="B2310" i="6" l="1"/>
  <c r="A2309" i="6"/>
  <c r="B2311" i="6" l="1"/>
  <c r="A2310" i="6"/>
  <c r="A2311" i="6" l="1"/>
  <c r="B2312" i="6"/>
  <c r="B2313" i="6" l="1"/>
  <c r="A2312" i="6"/>
  <c r="B2314" i="6" l="1"/>
  <c r="A2313" i="6"/>
  <c r="B2315" i="6" l="1"/>
  <c r="A2314" i="6"/>
  <c r="A2315" i="6" l="1"/>
  <c r="B2316" i="6"/>
  <c r="B2317" i="6" l="1"/>
  <c r="A2316" i="6"/>
  <c r="B2318" i="6" l="1"/>
  <c r="A2317" i="6"/>
  <c r="B2319" i="6" l="1"/>
  <c r="A2318" i="6"/>
  <c r="A2319" i="6" l="1"/>
  <c r="B2320" i="6"/>
  <c r="B2321" i="6" l="1"/>
  <c r="A2320" i="6"/>
  <c r="B2322" i="6" l="1"/>
  <c r="A2321" i="6"/>
  <c r="B2323" i="6" l="1"/>
  <c r="A2322" i="6"/>
  <c r="A2323" i="6" l="1"/>
  <c r="B2324" i="6"/>
  <c r="B2325" i="6" l="1"/>
  <c r="A2324" i="6"/>
  <c r="B2326" i="6" l="1"/>
  <c r="A2325" i="6"/>
  <c r="B2327" i="6" l="1"/>
  <c r="A2326" i="6"/>
  <c r="A2327" i="6" l="1"/>
  <c r="B2328" i="6"/>
  <c r="B2329" i="6" l="1"/>
  <c r="A2328" i="6"/>
  <c r="B2330" i="6" l="1"/>
  <c r="A2329" i="6"/>
  <c r="B2331" i="6" l="1"/>
  <c r="A2330" i="6"/>
  <c r="A2331" i="6" l="1"/>
  <c r="B2332" i="6"/>
  <c r="B2333" i="6" l="1"/>
  <c r="A2332" i="6"/>
  <c r="B2334" i="6" l="1"/>
  <c r="A2333" i="6"/>
  <c r="B2335" i="6" l="1"/>
  <c r="A2334" i="6"/>
  <c r="A2335" i="6" l="1"/>
  <c r="B2336" i="6"/>
  <c r="B2337" i="6" l="1"/>
  <c r="A2336" i="6"/>
  <c r="B2338" i="6" l="1"/>
  <c r="A2337" i="6"/>
  <c r="B2339" i="6" l="1"/>
  <c r="A2338" i="6"/>
  <c r="A2339" i="6" l="1"/>
  <c r="B2340" i="6"/>
  <c r="B2341" i="6" l="1"/>
  <c r="A2340" i="6"/>
  <c r="B2342" i="6" l="1"/>
  <c r="A2341" i="6"/>
  <c r="B2343" i="6" l="1"/>
  <c r="A2342" i="6"/>
  <c r="A2343" i="6" l="1"/>
  <c r="B2344" i="6"/>
  <c r="B2345" i="6" l="1"/>
  <c r="A2344" i="6"/>
  <c r="B2346" i="6" l="1"/>
  <c r="A2345" i="6"/>
  <c r="B2347" i="6" l="1"/>
  <c r="A2346" i="6"/>
  <c r="A2347" i="6" l="1"/>
  <c r="B2348" i="6"/>
  <c r="B2349" i="6" l="1"/>
  <c r="A2348" i="6"/>
  <c r="B2350" i="6" l="1"/>
  <c r="A2349" i="6"/>
  <c r="B2351" i="6" l="1"/>
  <c r="A2350" i="6"/>
  <c r="A2351" i="6" l="1"/>
  <c r="B2352" i="6"/>
  <c r="B2353" i="6" l="1"/>
  <c r="A2352" i="6"/>
  <c r="B2354" i="6" l="1"/>
  <c r="A2353" i="6"/>
  <c r="B2355" i="6" l="1"/>
  <c r="A2354" i="6"/>
  <c r="A2355" i="6" l="1"/>
  <c r="B2356" i="6"/>
  <c r="B2357" i="6" l="1"/>
  <c r="A2356" i="6"/>
  <c r="B2358" i="6" l="1"/>
  <c r="A2357" i="6"/>
  <c r="B2359" i="6" l="1"/>
  <c r="A2358" i="6"/>
  <c r="A2359" i="6" l="1"/>
  <c r="B2360" i="6"/>
  <c r="B2361" i="6" l="1"/>
  <c r="A2360" i="6"/>
  <c r="B2362" i="6" l="1"/>
  <c r="A2361" i="6"/>
  <c r="B2363" i="6" l="1"/>
  <c r="A2362" i="6"/>
  <c r="A2363" i="6" l="1"/>
  <c r="B2364" i="6"/>
  <c r="B2365" i="6" l="1"/>
  <c r="A2364" i="6"/>
  <c r="B2366" i="6" l="1"/>
  <c r="A2365" i="6"/>
  <c r="B2367" i="6" l="1"/>
  <c r="A2366" i="6"/>
  <c r="A2367" i="6" l="1"/>
  <c r="B2368" i="6"/>
  <c r="B2369" i="6" l="1"/>
  <c r="A2368" i="6"/>
  <c r="B2370" i="6" l="1"/>
  <c r="A2369" i="6"/>
  <c r="B2371" i="6" l="1"/>
  <c r="A2370" i="6"/>
  <c r="A2371" i="6" l="1"/>
  <c r="B2372" i="6"/>
  <c r="B2373" i="6" l="1"/>
  <c r="A2372" i="6"/>
  <c r="B2374" i="6" l="1"/>
  <c r="A2373" i="6"/>
  <c r="B2375" i="6" l="1"/>
  <c r="A2374" i="6"/>
  <c r="A2375" i="6" l="1"/>
  <c r="B2376" i="6"/>
  <c r="B2377" i="6" l="1"/>
  <c r="A2376" i="6"/>
  <c r="B2378" i="6" l="1"/>
  <c r="A2377" i="6"/>
  <c r="B2379" i="6" l="1"/>
  <c r="A2378" i="6"/>
  <c r="A2379" i="6" l="1"/>
  <c r="B2380" i="6"/>
  <c r="B2381" i="6" l="1"/>
  <c r="A2380" i="6"/>
  <c r="B2382" i="6" l="1"/>
  <c r="A2381" i="6"/>
  <c r="B2383" i="6" l="1"/>
  <c r="A2382" i="6"/>
  <c r="A2383" i="6" l="1"/>
  <c r="B2384" i="6"/>
  <c r="B2385" i="6" l="1"/>
  <c r="A2384" i="6"/>
  <c r="B2386" i="6" l="1"/>
  <c r="A2385" i="6"/>
  <c r="B2387" i="6" l="1"/>
  <c r="A2386" i="6"/>
  <c r="A2387" i="6" l="1"/>
  <c r="B2388" i="6"/>
  <c r="B2389" i="6" l="1"/>
  <c r="A2388" i="6"/>
  <c r="B2390" i="6" l="1"/>
  <c r="A2389" i="6"/>
  <c r="B2391" i="6" l="1"/>
  <c r="A2390" i="6"/>
  <c r="A2391" i="6" l="1"/>
  <c r="B2392" i="6"/>
  <c r="B2393" i="6" l="1"/>
  <c r="A2392" i="6"/>
  <c r="B2394" i="6" l="1"/>
  <c r="A2393" i="6"/>
  <c r="B2395" i="6" l="1"/>
  <c r="A2394" i="6"/>
  <c r="A2395" i="6" l="1"/>
  <c r="B2396" i="6"/>
  <c r="B2397" i="6" l="1"/>
  <c r="A2396" i="6"/>
  <c r="B2398" i="6" l="1"/>
  <c r="A2397" i="6"/>
  <c r="B2399" i="6" l="1"/>
  <c r="A2398" i="6"/>
  <c r="A2399" i="6" l="1"/>
  <c r="B2400" i="6"/>
  <c r="B2401" i="6" l="1"/>
  <c r="A2400" i="6"/>
  <c r="B2402" i="6" l="1"/>
  <c r="A2401" i="6"/>
  <c r="B2403" i="6" l="1"/>
  <c r="A2402" i="6"/>
  <c r="A2403" i="6" l="1"/>
  <c r="B2404" i="6"/>
  <c r="B2405" i="6" l="1"/>
  <c r="A2404" i="6"/>
  <c r="B2406" i="6" l="1"/>
  <c r="A2405" i="6"/>
  <c r="B2407" i="6" l="1"/>
  <c r="A2406" i="6"/>
  <c r="A2407" i="6" l="1"/>
  <c r="B2408" i="6"/>
  <c r="B2409" i="6" l="1"/>
  <c r="A2408" i="6"/>
  <c r="B2410" i="6" l="1"/>
  <c r="A2409" i="6"/>
  <c r="B2411" i="6" l="1"/>
  <c r="A2410" i="6"/>
  <c r="A2411" i="6" l="1"/>
  <c r="B2412" i="6"/>
  <c r="B2413" i="6" l="1"/>
  <c r="A2412" i="6"/>
  <c r="B2414" i="6" l="1"/>
  <c r="A2413" i="6"/>
  <c r="B2415" i="6" l="1"/>
  <c r="A2414" i="6"/>
  <c r="A2415" i="6" l="1"/>
  <c r="B2416" i="6"/>
  <c r="B2417" i="6" l="1"/>
  <c r="A2416" i="6"/>
  <c r="B2418" i="6" l="1"/>
  <c r="A2417" i="6"/>
  <c r="B2419" i="6" l="1"/>
  <c r="A2418" i="6"/>
  <c r="A2419" i="6" l="1"/>
  <c r="B2420" i="6"/>
  <c r="B2421" i="6" l="1"/>
  <c r="A2420" i="6"/>
  <c r="B2422" i="6" l="1"/>
  <c r="A2421" i="6"/>
  <c r="B2423" i="6" l="1"/>
  <c r="A2422" i="6"/>
  <c r="A2423" i="6" l="1"/>
  <c r="B2424" i="6"/>
  <c r="B2425" i="6" l="1"/>
  <c r="A2424" i="6"/>
  <c r="B2426" i="6" l="1"/>
  <c r="A2425" i="6"/>
  <c r="B2427" i="6" l="1"/>
  <c r="A2426" i="6"/>
  <c r="A2427" i="6" l="1"/>
  <c r="B2428" i="6"/>
  <c r="B2429" i="6" l="1"/>
  <c r="A2428" i="6"/>
  <c r="B2430" i="6" l="1"/>
  <c r="A2429" i="6"/>
  <c r="B2431" i="6" l="1"/>
  <c r="A2430" i="6"/>
  <c r="A2431" i="6" l="1"/>
  <c r="B2432" i="6"/>
  <c r="B2433" i="6" l="1"/>
  <c r="A2432" i="6"/>
  <c r="B2434" i="6" l="1"/>
  <c r="A2433" i="6"/>
  <c r="B2435" i="6" l="1"/>
  <c r="A2434" i="6"/>
  <c r="A2435" i="6" l="1"/>
  <c r="B2436" i="6"/>
  <c r="B2437" i="6" l="1"/>
  <c r="A2436" i="6"/>
  <c r="B2438" i="6" l="1"/>
  <c r="A2437" i="6"/>
  <c r="B2439" i="6" l="1"/>
  <c r="A2438" i="6"/>
  <c r="A2439" i="6" l="1"/>
  <c r="B2440" i="6"/>
  <c r="B2441" i="6" l="1"/>
  <c r="A2440" i="6"/>
  <c r="B2442" i="6" l="1"/>
  <c r="A2441" i="6"/>
  <c r="B2443" i="6" l="1"/>
  <c r="A2442" i="6"/>
  <c r="A2443" i="6" l="1"/>
  <c r="B2444" i="6"/>
  <c r="B2445" i="6" l="1"/>
  <c r="A2444" i="6"/>
  <c r="B2446" i="6" l="1"/>
  <c r="A2445" i="6"/>
  <c r="B2447" i="6" l="1"/>
  <c r="A2446" i="6"/>
  <c r="A2447" i="6" l="1"/>
  <c r="B2448" i="6"/>
  <c r="B2449" i="6" l="1"/>
  <c r="A2448" i="6"/>
  <c r="B2450" i="6" l="1"/>
  <c r="A2449" i="6"/>
  <c r="B2451" i="6" l="1"/>
  <c r="A2450" i="6"/>
  <c r="A2451" i="6" l="1"/>
  <c r="B2452" i="6"/>
  <c r="B2453" i="6" l="1"/>
  <c r="A2452" i="6"/>
  <c r="B2454" i="6" l="1"/>
  <c r="A2453" i="6"/>
  <c r="B2455" i="6" l="1"/>
  <c r="A2454" i="6"/>
  <c r="A2455" i="6" l="1"/>
  <c r="B2456" i="6"/>
  <c r="B2457" i="6" l="1"/>
  <c r="A2456" i="6"/>
  <c r="B2458" i="6" l="1"/>
  <c r="A2457" i="6"/>
  <c r="B2459" i="6" l="1"/>
  <c r="A2458" i="6"/>
  <c r="A2459" i="6" l="1"/>
  <c r="B2460" i="6"/>
  <c r="B2461" i="6" l="1"/>
  <c r="A2460" i="6"/>
  <c r="B2462" i="6" l="1"/>
  <c r="A2461" i="6"/>
  <c r="B2463" i="6" l="1"/>
  <c r="A2462" i="6"/>
  <c r="A2463" i="6" l="1"/>
  <c r="B2464" i="6"/>
  <c r="B2465" i="6" l="1"/>
  <c r="A2464" i="6"/>
  <c r="B2466" i="6" l="1"/>
  <c r="A2465" i="6"/>
  <c r="B2467" i="6" l="1"/>
  <c r="A2466" i="6"/>
  <c r="A2467" i="6" l="1"/>
  <c r="B2468" i="6"/>
  <c r="B2469" i="6" l="1"/>
  <c r="A2468" i="6"/>
  <c r="B2470" i="6" l="1"/>
  <c r="A2469" i="6"/>
  <c r="B2471" i="6" l="1"/>
  <c r="A2470" i="6"/>
  <c r="A2471" i="6" l="1"/>
  <c r="B2472" i="6"/>
  <c r="B2473" i="6" l="1"/>
  <c r="A2472" i="6"/>
  <c r="B2474" i="6" l="1"/>
  <c r="A2473" i="6"/>
  <c r="B2475" i="6" l="1"/>
  <c r="A2474" i="6"/>
  <c r="A2475" i="6" l="1"/>
  <c r="B2476" i="6"/>
  <c r="B2477" i="6" l="1"/>
  <c r="A2476" i="6"/>
  <c r="B2478" i="6" l="1"/>
  <c r="A2477" i="6"/>
  <c r="B2479" i="6" l="1"/>
  <c r="A2478" i="6"/>
  <c r="A2479" i="6" l="1"/>
  <c r="B2480" i="6"/>
  <c r="B2481" i="6" l="1"/>
  <c r="A2480" i="6"/>
  <c r="B2482" i="6" l="1"/>
  <c r="A2481" i="6"/>
  <c r="B2483" i="6" l="1"/>
  <c r="A2482" i="6"/>
  <c r="A2483" i="6" l="1"/>
  <c r="B2484" i="6"/>
  <c r="B2485" i="6" l="1"/>
  <c r="A2484" i="6"/>
  <c r="B2486" i="6" l="1"/>
  <c r="A2485" i="6"/>
  <c r="B2487" i="6" l="1"/>
  <c r="A2486" i="6"/>
  <c r="A2487" i="6" l="1"/>
  <c r="B2488" i="6"/>
  <c r="B2489" i="6" l="1"/>
  <c r="A2488" i="6"/>
  <c r="B2490" i="6" l="1"/>
  <c r="A2489" i="6"/>
  <c r="B2491" i="6" l="1"/>
  <c r="A2490" i="6"/>
  <c r="A2491" i="6" l="1"/>
  <c r="B2492" i="6"/>
  <c r="B2493" i="6" l="1"/>
  <c r="A2492" i="6"/>
  <c r="B2494" i="6" l="1"/>
  <c r="A2493" i="6"/>
  <c r="B2495" i="6" l="1"/>
  <c r="A2494" i="6"/>
  <c r="A2495" i="6" l="1"/>
  <c r="B2496" i="6"/>
  <c r="B2497" i="6" l="1"/>
  <c r="A2496" i="6"/>
  <c r="B2498" i="6" l="1"/>
  <c r="A2497" i="6"/>
  <c r="B2499" i="6" l="1"/>
  <c r="A2498" i="6"/>
  <c r="A2499" i="6" l="1"/>
  <c r="B2500" i="6"/>
  <c r="B2501" i="6" l="1"/>
  <c r="A2500" i="6"/>
  <c r="B2502" i="6" l="1"/>
  <c r="A2501" i="6"/>
  <c r="B2503" i="6" l="1"/>
  <c r="A2502" i="6"/>
  <c r="A2503" i="6" l="1"/>
  <c r="B2504" i="6"/>
  <c r="B2505" i="6" l="1"/>
  <c r="A2504" i="6"/>
  <c r="B2506" i="6" l="1"/>
  <c r="A2505" i="6"/>
  <c r="B2507" i="6" l="1"/>
  <c r="A2506" i="6"/>
  <c r="A2507" i="6" l="1"/>
  <c r="B2508" i="6"/>
  <c r="B2509" i="6" l="1"/>
  <c r="A2508" i="6"/>
  <c r="B2510" i="6" l="1"/>
  <c r="A2509" i="6"/>
  <c r="B2511" i="6" l="1"/>
  <c r="A2510" i="6"/>
  <c r="A2511" i="6" l="1"/>
  <c r="B2512" i="6"/>
  <c r="B2513" i="6" l="1"/>
  <c r="A2512" i="6"/>
  <c r="B2514" i="6" l="1"/>
  <c r="A2513" i="6"/>
  <c r="B2515" i="6" l="1"/>
  <c r="A2514" i="6"/>
  <c r="A2515" i="6" l="1"/>
  <c r="B2516" i="6"/>
  <c r="B2517" i="6" l="1"/>
  <c r="A2516" i="6"/>
  <c r="B2518" i="6" l="1"/>
  <c r="A2517" i="6"/>
  <c r="B2519" i="6" l="1"/>
  <c r="A2518" i="6"/>
  <c r="A2519" i="6" l="1"/>
  <c r="B2520" i="6"/>
  <c r="B2521" i="6" l="1"/>
  <c r="A2520" i="6"/>
  <c r="B2522" i="6" l="1"/>
  <c r="A2521" i="6"/>
  <c r="B2523" i="6" l="1"/>
  <c r="A2522" i="6"/>
  <c r="A2523" i="6" l="1"/>
  <c r="B2524" i="6"/>
  <c r="B2525" i="6" l="1"/>
  <c r="A2524" i="6"/>
  <c r="B2526" i="6" l="1"/>
  <c r="A2525" i="6"/>
  <c r="B2527" i="6" l="1"/>
  <c r="A2526" i="6"/>
  <c r="A2527" i="6" l="1"/>
  <c r="B2528" i="6"/>
  <c r="B2529" i="6" l="1"/>
  <c r="A2528" i="6"/>
  <c r="B2530" i="6" l="1"/>
  <c r="A2529" i="6"/>
  <c r="B2531" i="6" l="1"/>
  <c r="A2530" i="6"/>
  <c r="A2531" i="6" l="1"/>
  <c r="B2532" i="6"/>
  <c r="B2533" i="6" l="1"/>
  <c r="A2532" i="6"/>
  <c r="B2534" i="6" l="1"/>
  <c r="A2533" i="6"/>
  <c r="B2535" i="6" l="1"/>
  <c r="A2534" i="6"/>
  <c r="A2535" i="6" l="1"/>
  <c r="B2536" i="6"/>
  <c r="B2537" i="6" l="1"/>
  <c r="A2536" i="6"/>
  <c r="B2538" i="6" l="1"/>
  <c r="A2537" i="6"/>
  <c r="B2539" i="6" l="1"/>
  <c r="A2538" i="6"/>
  <c r="A2539" i="6" l="1"/>
  <c r="B2540" i="6"/>
  <c r="B2541" i="6" l="1"/>
  <c r="A2540" i="6"/>
  <c r="B2542" i="6" l="1"/>
  <c r="A2541" i="6"/>
  <c r="B2543" i="6" l="1"/>
  <c r="A2542" i="6"/>
  <c r="A2543" i="6" l="1"/>
  <c r="B2544" i="6"/>
  <c r="B2545" i="6" l="1"/>
  <c r="A2544" i="6"/>
  <c r="B2546" i="6" l="1"/>
  <c r="A2545" i="6"/>
  <c r="B2547" i="6" l="1"/>
  <c r="A2546" i="6"/>
  <c r="A2547" i="6" l="1"/>
  <c r="B2548" i="6"/>
  <c r="B2549" i="6" l="1"/>
  <c r="A2548" i="6"/>
  <c r="B2550" i="6" l="1"/>
  <c r="A2549" i="6"/>
  <c r="B2551" i="6" l="1"/>
  <c r="A2550" i="6"/>
  <c r="A2551" i="6" l="1"/>
  <c r="B2552" i="6"/>
  <c r="B2553" i="6" l="1"/>
  <c r="A2552" i="6"/>
  <c r="B2554" i="6" l="1"/>
  <c r="A2553" i="6"/>
  <c r="B2555" i="6" l="1"/>
  <c r="A2554" i="6"/>
  <c r="A2555" i="6" l="1"/>
  <c r="B2556" i="6"/>
  <c r="B2557" i="6" l="1"/>
  <c r="A2556" i="6"/>
  <c r="B2558" i="6" l="1"/>
  <c r="A2557" i="6"/>
  <c r="B2559" i="6" l="1"/>
  <c r="A2558" i="6"/>
  <c r="A2559" i="6" l="1"/>
  <c r="B2560" i="6"/>
  <c r="B2561" i="6" l="1"/>
  <c r="A2560" i="6"/>
  <c r="B2562" i="6" l="1"/>
  <c r="A2561" i="6"/>
  <c r="B2563" i="6" l="1"/>
  <c r="A2562" i="6"/>
  <c r="A2563" i="6" l="1"/>
  <c r="B2564" i="6"/>
  <c r="B2565" i="6" l="1"/>
  <c r="A2564" i="6"/>
  <c r="B2566" i="6" l="1"/>
  <c r="A2565" i="6"/>
  <c r="B2567" i="6" l="1"/>
  <c r="A2566" i="6"/>
  <c r="A2567" i="6" l="1"/>
  <c r="B2568" i="6"/>
  <c r="B2569" i="6" l="1"/>
  <c r="A2568" i="6"/>
  <c r="B2570" i="6" l="1"/>
  <c r="A2569" i="6"/>
  <c r="B2571" i="6" l="1"/>
  <c r="A2570" i="6"/>
  <c r="A2571" i="6" l="1"/>
  <c r="B2572" i="6"/>
  <c r="B2573" i="6" l="1"/>
  <c r="A2572" i="6"/>
  <c r="B2574" i="6" l="1"/>
  <c r="A2573" i="6"/>
  <c r="B2575" i="6" l="1"/>
  <c r="A2574" i="6"/>
  <c r="A2575" i="6" l="1"/>
  <c r="B2576" i="6"/>
  <c r="B2577" i="6" l="1"/>
  <c r="A2576" i="6"/>
  <c r="B2578" i="6" l="1"/>
  <c r="A2577" i="6"/>
  <c r="B2579" i="6" l="1"/>
  <c r="A2578" i="6"/>
  <c r="A2579" i="6" l="1"/>
  <c r="B2580" i="6"/>
  <c r="B2581" i="6" l="1"/>
  <c r="A2580" i="6"/>
  <c r="B2582" i="6" l="1"/>
  <c r="A2581" i="6"/>
  <c r="B2583" i="6" l="1"/>
  <c r="A2582" i="6"/>
  <c r="A2583" i="6" l="1"/>
  <c r="B2584" i="6"/>
  <c r="B2585" i="6" l="1"/>
  <c r="A2584" i="6"/>
  <c r="B2586" i="6" l="1"/>
  <c r="A2585" i="6"/>
  <c r="B2587" i="6" l="1"/>
  <c r="A2586" i="6"/>
  <c r="A2587" i="6" l="1"/>
  <c r="B2588" i="6"/>
  <c r="B2589" i="6" l="1"/>
  <c r="A2588" i="6"/>
  <c r="B2590" i="6" l="1"/>
  <c r="A2589" i="6"/>
  <c r="B2591" i="6" l="1"/>
  <c r="A2590" i="6"/>
  <c r="A2591" i="6" l="1"/>
  <c r="B2592" i="6"/>
  <c r="B2593" i="6" l="1"/>
  <c r="A2592" i="6"/>
  <c r="B2594" i="6" l="1"/>
  <c r="A2593" i="6"/>
  <c r="B2595" i="6" l="1"/>
  <c r="A2594" i="6"/>
  <c r="A2595" i="6" l="1"/>
  <c r="B2596" i="6"/>
  <c r="B2597" i="6" l="1"/>
  <c r="A2596" i="6"/>
  <c r="B2598" i="6" l="1"/>
  <c r="A2597" i="6"/>
  <c r="B2599" i="6" l="1"/>
  <c r="A2598" i="6"/>
  <c r="A2599" i="6" l="1"/>
  <c r="B2600" i="6"/>
  <c r="B2601" i="6" l="1"/>
  <c r="A2600" i="6"/>
  <c r="B2602" i="6" l="1"/>
  <c r="A2601" i="6"/>
  <c r="B2603" i="6" l="1"/>
  <c r="A2602" i="6"/>
  <c r="A2603" i="6" l="1"/>
  <c r="B2604" i="6"/>
  <c r="B2605" i="6" l="1"/>
  <c r="A2604" i="6"/>
  <c r="B2606" i="6" l="1"/>
  <c r="A2605" i="6"/>
  <c r="B2607" i="6" l="1"/>
  <c r="A2606" i="6"/>
  <c r="A2607" i="6" l="1"/>
  <c r="B2608" i="6"/>
  <c r="B2609" i="6" l="1"/>
  <c r="A2608" i="6"/>
  <c r="B2610" i="6" l="1"/>
  <c r="A2609" i="6"/>
  <c r="B2611" i="6" l="1"/>
  <c r="A2610" i="6"/>
  <c r="A2611" i="6" l="1"/>
  <c r="B2612" i="6"/>
  <c r="B2613" i="6" l="1"/>
  <c r="A2612" i="6"/>
  <c r="B2614" i="6" l="1"/>
  <c r="A2613" i="6"/>
  <c r="B2615" i="6" l="1"/>
  <c r="A2614" i="6"/>
  <c r="A2615" i="6" l="1"/>
  <c r="B2616" i="6"/>
  <c r="B2617" i="6" l="1"/>
  <c r="A2616" i="6"/>
  <c r="B2618" i="6" l="1"/>
  <c r="A2617" i="6"/>
  <c r="B2619" i="6" l="1"/>
  <c r="A2618" i="6"/>
  <c r="A2619" i="6" l="1"/>
  <c r="B2620" i="6"/>
  <c r="B2621" i="6" l="1"/>
  <c r="A2620" i="6"/>
  <c r="B2622" i="6" l="1"/>
  <c r="A2621" i="6"/>
  <c r="B2623" i="6" l="1"/>
  <c r="A2622" i="6"/>
  <c r="A2623" i="6" l="1"/>
  <c r="B2624" i="6"/>
  <c r="B2625" i="6" l="1"/>
  <c r="A2624" i="6"/>
  <c r="B2626" i="6" l="1"/>
  <c r="A2625" i="6"/>
  <c r="B2627" i="6" l="1"/>
  <c r="A2626" i="6"/>
  <c r="A2627" i="6" l="1"/>
  <c r="B2628" i="6"/>
  <c r="B2629" i="6" l="1"/>
  <c r="A2628" i="6"/>
  <c r="B2630" i="6" l="1"/>
  <c r="A2629" i="6"/>
  <c r="B2631" i="6" l="1"/>
  <c r="A2630" i="6"/>
  <c r="A2631" i="6" l="1"/>
  <c r="B2632" i="6"/>
  <c r="B2633" i="6" l="1"/>
  <c r="A2632" i="6"/>
  <c r="B2634" i="6" l="1"/>
  <c r="A2633" i="6"/>
  <c r="B2635" i="6" l="1"/>
  <c r="A2634" i="6"/>
  <c r="A2635" i="6" l="1"/>
  <c r="B2636" i="6"/>
  <c r="B2637" i="6" l="1"/>
  <c r="A2636" i="6"/>
  <c r="B2638" i="6" l="1"/>
  <c r="A2637" i="6"/>
  <c r="B2639" i="6" l="1"/>
  <c r="A2638" i="6"/>
  <c r="A2639" i="6" l="1"/>
  <c r="B2640" i="6"/>
  <c r="B2641" i="6" l="1"/>
  <c r="A2640" i="6"/>
  <c r="B2642" i="6" l="1"/>
  <c r="A2641" i="6"/>
  <c r="B2643" i="6" l="1"/>
  <c r="A2642" i="6"/>
  <c r="A2643" i="6" l="1"/>
  <c r="B2644" i="6"/>
  <c r="B2645" i="6" l="1"/>
  <c r="A2644" i="6"/>
  <c r="B2646" i="6" l="1"/>
  <c r="A2645" i="6"/>
  <c r="B2647" i="6" l="1"/>
  <c r="A2646" i="6"/>
  <c r="A2647" i="6" l="1"/>
  <c r="B2648" i="6"/>
  <c r="B2649" i="6" l="1"/>
  <c r="A2648" i="6"/>
  <c r="B2650" i="6" l="1"/>
  <c r="A2649" i="6"/>
  <c r="B2651" i="6" l="1"/>
  <c r="A2650" i="6"/>
  <c r="A2651" i="6" l="1"/>
  <c r="B2652" i="6"/>
  <c r="B2653" i="6" l="1"/>
  <c r="A2652" i="6"/>
  <c r="B2654" i="6" l="1"/>
  <c r="A2653" i="6"/>
  <c r="B2655" i="6" l="1"/>
  <c r="A2654" i="6"/>
  <c r="A2655" i="6" l="1"/>
  <c r="B2656" i="6"/>
  <c r="B2657" i="6" l="1"/>
  <c r="A2656" i="6"/>
  <c r="B2658" i="6" l="1"/>
  <c r="A2657" i="6"/>
  <c r="B2659" i="6" l="1"/>
  <c r="A2658" i="6"/>
  <c r="A2659" i="6" l="1"/>
  <c r="B2660" i="6"/>
  <c r="B2661" i="6" l="1"/>
  <c r="A2660" i="6"/>
  <c r="B2662" i="6" l="1"/>
  <c r="A2661" i="6"/>
  <c r="B2663" i="6" l="1"/>
  <c r="A2662" i="6"/>
  <c r="A2663" i="6" l="1"/>
  <c r="B2664" i="6"/>
  <c r="B2665" i="6" l="1"/>
  <c r="A2664" i="6"/>
  <c r="B2666" i="6" l="1"/>
  <c r="A2665" i="6"/>
  <c r="B2667" i="6" l="1"/>
  <c r="A2666" i="6"/>
  <c r="A2667" i="6" l="1"/>
  <c r="B2668" i="6"/>
  <c r="B2669" i="6" l="1"/>
  <c r="A2668" i="6"/>
  <c r="B2670" i="6" l="1"/>
  <c r="A2669" i="6"/>
  <c r="B2671" i="6" l="1"/>
  <c r="A2670" i="6"/>
  <c r="A2671" i="6" l="1"/>
  <c r="B2672" i="6"/>
  <c r="B2673" i="6" l="1"/>
  <c r="A2672" i="6"/>
  <c r="B2674" i="6" l="1"/>
  <c r="A2673" i="6"/>
  <c r="B2675" i="6" l="1"/>
  <c r="A2674" i="6"/>
  <c r="A2675" i="6" l="1"/>
  <c r="B2676" i="6"/>
  <c r="B2677" i="6" l="1"/>
  <c r="A2676" i="6"/>
  <c r="B2678" i="6" l="1"/>
  <c r="A2677" i="6"/>
  <c r="B2679" i="6" l="1"/>
  <c r="A2678" i="6"/>
  <c r="A2679" i="6" l="1"/>
  <c r="B2680" i="6"/>
  <c r="B2681" i="6" l="1"/>
  <c r="A2680" i="6"/>
  <c r="B2682" i="6" l="1"/>
  <c r="A2681" i="6"/>
  <c r="B2683" i="6" l="1"/>
  <c r="A2682" i="6"/>
  <c r="A2683" i="6" l="1"/>
  <c r="B2684" i="6"/>
  <c r="B2685" i="6" l="1"/>
  <c r="A2684" i="6"/>
  <c r="B2686" i="6" l="1"/>
  <c r="A2685" i="6"/>
  <c r="B2687" i="6" l="1"/>
  <c r="A2686" i="6"/>
  <c r="A2687" i="6" l="1"/>
  <c r="B2688" i="6"/>
  <c r="B2689" i="6" l="1"/>
  <c r="A2688" i="6"/>
  <c r="B2690" i="6" l="1"/>
  <c r="A2689" i="6"/>
  <c r="B2691" i="6" l="1"/>
  <c r="A2690" i="6"/>
  <c r="A2691" i="6" l="1"/>
  <c r="B2692" i="6"/>
  <c r="B2693" i="6" l="1"/>
  <c r="A2692" i="6"/>
  <c r="B2694" i="6" l="1"/>
  <c r="A2693" i="6"/>
  <c r="B2695" i="6" l="1"/>
  <c r="A2694" i="6"/>
  <c r="A2695" i="6" l="1"/>
  <c r="B2696" i="6"/>
  <c r="B2697" i="6" l="1"/>
  <c r="A2696" i="6"/>
  <c r="B2698" i="6" l="1"/>
  <c r="A2697" i="6"/>
  <c r="B2699" i="6" l="1"/>
  <c r="A2698" i="6"/>
  <c r="A2699" i="6" l="1"/>
  <c r="B2700" i="6"/>
  <c r="B2701" i="6" l="1"/>
  <c r="A2700" i="6"/>
  <c r="B2702" i="6" l="1"/>
  <c r="A2701" i="6"/>
  <c r="B2703" i="6" l="1"/>
  <c r="A2702" i="6"/>
  <c r="A2703" i="6" l="1"/>
  <c r="B2704" i="6"/>
  <c r="B2705" i="6" l="1"/>
  <c r="A2704" i="6"/>
  <c r="B2706" i="6" l="1"/>
  <c r="A2705" i="6"/>
  <c r="B2707" i="6" l="1"/>
  <c r="A2706" i="6"/>
  <c r="A2707" i="6" l="1"/>
  <c r="B2708" i="6"/>
  <c r="B2709" i="6" l="1"/>
  <c r="A2708" i="6"/>
  <c r="B2710" i="6" l="1"/>
  <c r="A2709" i="6"/>
  <c r="B2711" i="6" l="1"/>
  <c r="A2710" i="6"/>
  <c r="A2711" i="6" l="1"/>
  <c r="B2712" i="6"/>
  <c r="B2713" i="6" l="1"/>
  <c r="A2712" i="6"/>
  <c r="B2714" i="6" l="1"/>
  <c r="A2713" i="6"/>
  <c r="B2715" i="6" l="1"/>
  <c r="A2714" i="6"/>
  <c r="A2715" i="6" l="1"/>
  <c r="B2716" i="6"/>
  <c r="B2717" i="6" l="1"/>
  <c r="A2716" i="6"/>
  <c r="B2718" i="6" l="1"/>
  <c r="A2717" i="6"/>
  <c r="B2719" i="6" l="1"/>
  <c r="A2718" i="6"/>
  <c r="A2719" i="6" l="1"/>
  <c r="B2720" i="6"/>
  <c r="B2721" i="6" l="1"/>
  <c r="A2720" i="6"/>
  <c r="B2722" i="6" l="1"/>
  <c r="A2721" i="6"/>
  <c r="B2723" i="6" l="1"/>
  <c r="A2722" i="6"/>
  <c r="A2723" i="6" l="1"/>
  <c r="B2724" i="6"/>
  <c r="B2725" i="6" l="1"/>
  <c r="A2724" i="6"/>
  <c r="B2726" i="6" l="1"/>
  <c r="A2725" i="6"/>
  <c r="B2727" i="6" l="1"/>
  <c r="A2726" i="6"/>
  <c r="A2727" i="6" l="1"/>
  <c r="B2728" i="6"/>
  <c r="B2729" i="6" l="1"/>
  <c r="A2728" i="6"/>
  <c r="B2730" i="6" l="1"/>
  <c r="A2729" i="6"/>
  <c r="B2731" i="6" l="1"/>
  <c r="A2730" i="6"/>
  <c r="A2731" i="6" l="1"/>
  <c r="B2732" i="6"/>
  <c r="B2733" i="6" l="1"/>
  <c r="A2732" i="6"/>
  <c r="B2734" i="6" l="1"/>
  <c r="A2733" i="6"/>
  <c r="B2735" i="6" l="1"/>
  <c r="A2734" i="6"/>
  <c r="A2735" i="6" l="1"/>
  <c r="B2736" i="6"/>
  <c r="B2737" i="6" l="1"/>
  <c r="A2736" i="6"/>
  <c r="B2738" i="6" l="1"/>
  <c r="A2737" i="6"/>
  <c r="B2739" i="6" l="1"/>
  <c r="A2738" i="6"/>
  <c r="A2739" i="6" l="1"/>
  <c r="B2740" i="6"/>
  <c r="B2741" i="6" l="1"/>
  <c r="A2740" i="6"/>
  <c r="B2742" i="6" l="1"/>
  <c r="A2741" i="6"/>
  <c r="B2743" i="6" l="1"/>
  <c r="A2742" i="6"/>
  <c r="A2743" i="6" l="1"/>
  <c r="B2744" i="6"/>
  <c r="B2745" i="6" l="1"/>
  <c r="A2744" i="6"/>
  <c r="B2746" i="6" l="1"/>
  <c r="A2745" i="6"/>
  <c r="B2747" i="6" l="1"/>
  <c r="A2746" i="6"/>
  <c r="A2747" i="6" l="1"/>
  <c r="B2748" i="6"/>
  <c r="B2749" i="6" l="1"/>
  <c r="A2748" i="6"/>
  <c r="B2750" i="6" l="1"/>
  <c r="A2749" i="6"/>
  <c r="B2751" i="6" l="1"/>
  <c r="A2750" i="6"/>
  <c r="A2751" i="6" l="1"/>
  <c r="B2752" i="6"/>
  <c r="B2753" i="6" l="1"/>
  <c r="A2752" i="6"/>
  <c r="B2754" i="6" l="1"/>
  <c r="A2753" i="6"/>
  <c r="B2755" i="6" l="1"/>
  <c r="A2754" i="6"/>
  <c r="A2755" i="6" l="1"/>
  <c r="B2756" i="6"/>
  <c r="B2757" i="6" l="1"/>
  <c r="A2756" i="6"/>
  <c r="B2758" i="6" l="1"/>
  <c r="A2757" i="6"/>
  <c r="B2759" i="6" l="1"/>
  <c r="A2758" i="6"/>
  <c r="A2759" i="6" l="1"/>
  <c r="B2760" i="6"/>
  <c r="B2761" i="6" l="1"/>
  <c r="A2760" i="6"/>
  <c r="B2762" i="6" l="1"/>
  <c r="A2761" i="6"/>
  <c r="B2763" i="6" l="1"/>
  <c r="A2762" i="6"/>
  <c r="A2763" i="6" l="1"/>
  <c r="B2764" i="6"/>
  <c r="B2765" i="6" l="1"/>
  <c r="A2764" i="6"/>
  <c r="B2766" i="6" l="1"/>
  <c r="A2765" i="6"/>
  <c r="B2767" i="6" l="1"/>
  <c r="A2766" i="6"/>
  <c r="A2767" i="6" l="1"/>
  <c r="B2768" i="6"/>
  <c r="B2769" i="6" l="1"/>
  <c r="A2768" i="6"/>
  <c r="B2770" i="6" l="1"/>
  <c r="A2769" i="6"/>
  <c r="B2771" i="6" l="1"/>
  <c r="A2770" i="6"/>
  <c r="A2771" i="6" l="1"/>
  <c r="B2772" i="6"/>
  <c r="B2773" i="6" l="1"/>
  <c r="A2772" i="6"/>
  <c r="B2774" i="6" l="1"/>
  <c r="A2773" i="6"/>
  <c r="B2775" i="6" l="1"/>
  <c r="A2774" i="6"/>
  <c r="A2775" i="6" l="1"/>
  <c r="B2776" i="6"/>
  <c r="B2777" i="6" l="1"/>
  <c r="A2776" i="6"/>
  <c r="B2778" i="6" l="1"/>
  <c r="A2777" i="6"/>
  <c r="B2779" i="6" l="1"/>
  <c r="A2778" i="6"/>
  <c r="A2779" i="6" l="1"/>
  <c r="B2780" i="6"/>
  <c r="B2781" i="6" l="1"/>
  <c r="A2780" i="6"/>
  <c r="B2782" i="6" l="1"/>
  <c r="A2781" i="6"/>
  <c r="B2783" i="6" l="1"/>
  <c r="A2782" i="6"/>
  <c r="A2783" i="6" l="1"/>
  <c r="B2784" i="6"/>
  <c r="B2785" i="6" l="1"/>
  <c r="A2784" i="6"/>
  <c r="B2786" i="6" l="1"/>
  <c r="A2785" i="6"/>
  <c r="B2787" i="6" l="1"/>
  <c r="A2786" i="6"/>
  <c r="A2787" i="6" l="1"/>
  <c r="B2788" i="6"/>
  <c r="B2789" i="6" l="1"/>
  <c r="A2788" i="6"/>
  <c r="B2790" i="6" l="1"/>
  <c r="A2789" i="6"/>
  <c r="B2791" i="6" l="1"/>
  <c r="A2790" i="6"/>
  <c r="A2791" i="6" l="1"/>
  <c r="B2792" i="6"/>
  <c r="B2793" i="6" l="1"/>
  <c r="A2792" i="6"/>
  <c r="B2794" i="6" l="1"/>
  <c r="A2793" i="6"/>
  <c r="B2795" i="6" l="1"/>
  <c r="A2794" i="6"/>
  <c r="A2795" i="6" l="1"/>
  <c r="B2796" i="6"/>
  <c r="B2797" i="6" l="1"/>
  <c r="A2796" i="6"/>
  <c r="B2798" i="6" l="1"/>
  <c r="A2797" i="6"/>
  <c r="B2799" i="6" l="1"/>
  <c r="A2798" i="6"/>
  <c r="A2799" i="6" l="1"/>
  <c r="B2800" i="6"/>
  <c r="B2801" i="6" l="1"/>
  <c r="A2800" i="6"/>
  <c r="B2802" i="6" l="1"/>
  <c r="A2801" i="6"/>
  <c r="B2803" i="6" l="1"/>
  <c r="A2802" i="6"/>
  <c r="A2803" i="6" l="1"/>
  <c r="B2804" i="6"/>
  <c r="B2805" i="6" l="1"/>
  <c r="A2804" i="6"/>
  <c r="B2806" i="6" l="1"/>
  <c r="A2805" i="6"/>
  <c r="B2807" i="6" l="1"/>
  <c r="A2806" i="6"/>
  <c r="A2807" i="6" l="1"/>
  <c r="B2808" i="6"/>
  <c r="B2809" i="6" l="1"/>
  <c r="A2808" i="6"/>
  <c r="B2810" i="6" l="1"/>
  <c r="A2809" i="6"/>
  <c r="B2811" i="6" l="1"/>
  <c r="A2810" i="6"/>
  <c r="A2811" i="6" l="1"/>
  <c r="B2812" i="6"/>
  <c r="B2813" i="6" l="1"/>
  <c r="A2812" i="6"/>
  <c r="B2814" i="6" l="1"/>
  <c r="A2813" i="6"/>
  <c r="B2815" i="6" l="1"/>
  <c r="A2814" i="6"/>
  <c r="A2815" i="6" l="1"/>
  <c r="B2816" i="6"/>
  <c r="B2817" i="6" l="1"/>
  <c r="A2816" i="6"/>
  <c r="B2818" i="6" l="1"/>
  <c r="A2817" i="6"/>
  <c r="B2819" i="6" l="1"/>
  <c r="A2818" i="6"/>
  <c r="A2819" i="6" l="1"/>
  <c r="B2820" i="6"/>
  <c r="B2821" i="6" l="1"/>
  <c r="A2820" i="6"/>
  <c r="B2822" i="6" l="1"/>
  <c r="A2821" i="6"/>
  <c r="B2823" i="6" l="1"/>
  <c r="A2822" i="6"/>
  <c r="A2823" i="6" l="1"/>
  <c r="B2824" i="6"/>
  <c r="B2825" i="6" l="1"/>
  <c r="A2824" i="6"/>
  <c r="B2826" i="6" l="1"/>
  <c r="A2825" i="6"/>
  <c r="B2827" i="6" l="1"/>
  <c r="A2826" i="6"/>
  <c r="A2827" i="6" l="1"/>
  <c r="B2828" i="6"/>
  <c r="B2829" i="6" l="1"/>
  <c r="A2828" i="6"/>
  <c r="B2830" i="6" l="1"/>
  <c r="A2829" i="6"/>
  <c r="B2831" i="6" l="1"/>
  <c r="A2830" i="6"/>
  <c r="A2831" i="6" l="1"/>
  <c r="B2832" i="6"/>
  <c r="B2833" i="6" l="1"/>
  <c r="A2832" i="6"/>
  <c r="B2834" i="6" l="1"/>
  <c r="A2833" i="6"/>
  <c r="B2835" i="6" l="1"/>
  <c r="A2834" i="6"/>
  <c r="A2835" i="6" l="1"/>
  <c r="B2836" i="6"/>
  <c r="B2837" i="6" l="1"/>
  <c r="A2836" i="6"/>
  <c r="B2838" i="6" l="1"/>
  <c r="A2837" i="6"/>
  <c r="B2839" i="6" l="1"/>
  <c r="A2838" i="6"/>
  <c r="A2839" i="6" l="1"/>
  <c r="B2840" i="6"/>
  <c r="B2841" i="6" l="1"/>
  <c r="A2840" i="6"/>
  <c r="B2842" i="6" l="1"/>
  <c r="A2841" i="6"/>
  <c r="B2843" i="6" l="1"/>
  <c r="A2842" i="6"/>
  <c r="A2843" i="6" l="1"/>
  <c r="B2844" i="6"/>
  <c r="B2845" i="6" l="1"/>
  <c r="A2844" i="6"/>
  <c r="B2846" i="6" l="1"/>
  <c r="A2845" i="6"/>
  <c r="B2847" i="6" l="1"/>
  <c r="A2846" i="6"/>
  <c r="A2847" i="6" l="1"/>
  <c r="B2848" i="6"/>
  <c r="B2849" i="6" l="1"/>
  <c r="A2848" i="6"/>
  <c r="B2850" i="6" l="1"/>
  <c r="A2849" i="6"/>
  <c r="B2851" i="6" l="1"/>
  <c r="A2850" i="6"/>
  <c r="A2851" i="6" l="1"/>
  <c r="B2852" i="6"/>
  <c r="B2853" i="6" l="1"/>
  <c r="A2852" i="6"/>
  <c r="B2854" i="6" l="1"/>
  <c r="A2853" i="6"/>
  <c r="B2855" i="6" l="1"/>
  <c r="A2854" i="6"/>
  <c r="A2855" i="6" l="1"/>
  <c r="B2856" i="6"/>
  <c r="B2857" i="6" l="1"/>
  <c r="A2856" i="6"/>
  <c r="B2858" i="6" l="1"/>
  <c r="A2857" i="6"/>
  <c r="B2859" i="6" l="1"/>
  <c r="A2858" i="6"/>
  <c r="A2859" i="6" l="1"/>
  <c r="B2860" i="6"/>
  <c r="B2861" i="6" l="1"/>
  <c r="A2860" i="6"/>
  <c r="B2862" i="6" l="1"/>
  <c r="A2861" i="6"/>
  <c r="B2863" i="6" l="1"/>
  <c r="A2862" i="6"/>
  <c r="A2863" i="6" l="1"/>
  <c r="B2864" i="6"/>
  <c r="B2865" i="6" l="1"/>
  <c r="A2864" i="6"/>
  <c r="B2866" i="6" l="1"/>
  <c r="A2865" i="6"/>
  <c r="B2867" i="6" l="1"/>
  <c r="A2866" i="6"/>
  <c r="A2867" i="6" l="1"/>
  <c r="B2868" i="6"/>
  <c r="B2869" i="6" l="1"/>
  <c r="A2868" i="6"/>
  <c r="B2870" i="6" l="1"/>
  <c r="A2869" i="6"/>
  <c r="B2871" i="6" l="1"/>
  <c r="A2870" i="6"/>
  <c r="A2871" i="6" l="1"/>
  <c r="B2872" i="6"/>
  <c r="B2873" i="6" l="1"/>
  <c r="A2872" i="6"/>
  <c r="B2874" i="6" l="1"/>
  <c r="A2873" i="6"/>
  <c r="B2875" i="6" l="1"/>
  <c r="A2874" i="6"/>
  <c r="A2875" i="6" l="1"/>
  <c r="B2876" i="6"/>
  <c r="B2877" i="6" l="1"/>
  <c r="A2876" i="6"/>
  <c r="B2878" i="6" l="1"/>
  <c r="A2877" i="6"/>
  <c r="B2879" i="6" l="1"/>
  <c r="A2878" i="6"/>
  <c r="A2879" i="6" l="1"/>
  <c r="B2880" i="6"/>
  <c r="B2881" i="6" l="1"/>
  <c r="A2880" i="6"/>
  <c r="B2882" i="6" l="1"/>
  <c r="A2881" i="6"/>
  <c r="B2883" i="6" l="1"/>
  <c r="A2882" i="6"/>
  <c r="A2883" i="6" l="1"/>
  <c r="B2884" i="6"/>
  <c r="B2885" i="6" l="1"/>
  <c r="A2884" i="6"/>
  <c r="B2886" i="6" l="1"/>
  <c r="A2885" i="6"/>
  <c r="B2887" i="6" l="1"/>
  <c r="A2886" i="6"/>
  <c r="A2887" i="6" l="1"/>
  <c r="B2888" i="6"/>
  <c r="B2889" i="6" l="1"/>
  <c r="A2888" i="6"/>
  <c r="B2890" i="6" l="1"/>
  <c r="A2889" i="6"/>
  <c r="B2891" i="6" l="1"/>
  <c r="A2890" i="6"/>
  <c r="A2891" i="6" l="1"/>
  <c r="B2892" i="6"/>
  <c r="B2893" i="6" l="1"/>
  <c r="A2892" i="6"/>
  <c r="B2894" i="6" l="1"/>
  <c r="A2893" i="6"/>
  <c r="B2895" i="6" l="1"/>
  <c r="A2894" i="6"/>
  <c r="A2895" i="6" l="1"/>
  <c r="B2896" i="6"/>
  <c r="B2897" i="6" l="1"/>
  <c r="A2896" i="6"/>
  <c r="B2898" i="6" l="1"/>
  <c r="A2897" i="6"/>
  <c r="B2899" i="6" l="1"/>
  <c r="A2898" i="6"/>
  <c r="A2899" i="6" l="1"/>
  <c r="B2900" i="6"/>
  <c r="B2901" i="6" l="1"/>
  <c r="A2900" i="6"/>
  <c r="B2902" i="6" l="1"/>
  <c r="A2901" i="6"/>
  <c r="B2903" i="6" l="1"/>
  <c r="A2902" i="6"/>
  <c r="A2903" i="6" l="1"/>
  <c r="B2904" i="6"/>
  <c r="B2905" i="6" l="1"/>
  <c r="A2904" i="6"/>
  <c r="B2906" i="6" l="1"/>
  <c r="A2905" i="6"/>
  <c r="B2907" i="6" l="1"/>
  <c r="A2906" i="6"/>
  <c r="B2908" i="6" l="1"/>
  <c r="A2907" i="6"/>
  <c r="B2909" i="6" l="1"/>
  <c r="A2908" i="6"/>
  <c r="B2910" i="6" l="1"/>
  <c r="A2909" i="6"/>
  <c r="B2911" i="6" l="1"/>
  <c r="A2910" i="6"/>
  <c r="B2912" i="6" l="1"/>
  <c r="A2911" i="6"/>
  <c r="B2913" i="6" l="1"/>
  <c r="A2912" i="6"/>
  <c r="A2913" i="6" l="1"/>
  <c r="B2914" i="6"/>
  <c r="B2915" i="6" l="1"/>
  <c r="A2914" i="6"/>
  <c r="B2916" i="6" l="1"/>
  <c r="A2915" i="6"/>
  <c r="B2917" i="6" l="1"/>
  <c r="A2916" i="6"/>
  <c r="B2918" i="6" l="1"/>
  <c r="A2917" i="6"/>
  <c r="B2919" i="6" l="1"/>
  <c r="A2918" i="6"/>
  <c r="B2920" i="6" l="1"/>
  <c r="A2919" i="6"/>
  <c r="B2921" i="6" l="1"/>
  <c r="A2920" i="6"/>
  <c r="B2922" i="6" l="1"/>
  <c r="A2921" i="6"/>
  <c r="B2923" i="6" l="1"/>
  <c r="A2922" i="6"/>
  <c r="A2923" i="6" l="1"/>
  <c r="B2924" i="6"/>
  <c r="B2925" i="6" l="1"/>
  <c r="A2924" i="6"/>
  <c r="B2926" i="6" l="1"/>
  <c r="A2925" i="6"/>
  <c r="B2927" i="6" l="1"/>
  <c r="A2926" i="6"/>
  <c r="A2927" i="6" l="1"/>
  <c r="B2928" i="6"/>
  <c r="B2929" i="6" l="1"/>
  <c r="A2928" i="6"/>
  <c r="B2930" i="6" l="1"/>
  <c r="A2929" i="6"/>
  <c r="B2931" i="6" l="1"/>
  <c r="A2930" i="6"/>
  <c r="B2932" i="6" l="1"/>
  <c r="A2931" i="6"/>
  <c r="B2933" i="6" l="1"/>
  <c r="A2932" i="6"/>
  <c r="B2934" i="6" l="1"/>
  <c r="A2933" i="6"/>
  <c r="B2935" i="6" l="1"/>
  <c r="A2934" i="6"/>
  <c r="B2936" i="6" l="1"/>
  <c r="A2935" i="6"/>
  <c r="B2937" i="6" l="1"/>
  <c r="A2936" i="6"/>
  <c r="A2937" i="6" l="1"/>
  <c r="B2938" i="6"/>
  <c r="B2939" i="6" l="1"/>
  <c r="A2938" i="6"/>
  <c r="B2940" i="6" l="1"/>
  <c r="A2939" i="6"/>
  <c r="B2941" i="6" l="1"/>
  <c r="A2940" i="6"/>
  <c r="B2942" i="6" l="1"/>
  <c r="A2941" i="6"/>
  <c r="B2943" i="6" l="1"/>
  <c r="A2942" i="6"/>
  <c r="B2944" i="6" l="1"/>
  <c r="A2943" i="6"/>
  <c r="B2945" i="6" l="1"/>
  <c r="A2944" i="6"/>
  <c r="B2946" i="6" l="1"/>
  <c r="A2945" i="6"/>
  <c r="B2947" i="6" l="1"/>
  <c r="A2946" i="6"/>
  <c r="A2947" i="6" l="1"/>
  <c r="B2948" i="6"/>
  <c r="B2949" i="6" l="1"/>
  <c r="A2948" i="6"/>
  <c r="B2950" i="6" l="1"/>
  <c r="A2949" i="6"/>
  <c r="B2951" i="6" l="1"/>
  <c r="A2950" i="6"/>
  <c r="A2951" i="6" l="1"/>
  <c r="B2952" i="6"/>
  <c r="B2953" i="6" l="1"/>
  <c r="A2952" i="6"/>
  <c r="B2954" i="6" l="1"/>
  <c r="A2953" i="6"/>
  <c r="B2955" i="6" l="1"/>
  <c r="A2954" i="6"/>
  <c r="B2956" i="6" l="1"/>
  <c r="A2955" i="6"/>
  <c r="B2957" i="6" l="1"/>
  <c r="A2956" i="6"/>
  <c r="B2958" i="6" l="1"/>
  <c r="A2957" i="6"/>
  <c r="B2959" i="6" l="1"/>
  <c r="A2958" i="6"/>
  <c r="B2960" i="6" l="1"/>
  <c r="A2959" i="6"/>
  <c r="B2961" i="6" l="1"/>
  <c r="A2960" i="6"/>
  <c r="A2961" i="6" l="1"/>
  <c r="B2962" i="6"/>
  <c r="B2963" i="6" l="1"/>
  <c r="A2962" i="6"/>
  <c r="B2964" i="6" l="1"/>
  <c r="A2963" i="6"/>
  <c r="B2965" i="6" l="1"/>
  <c r="A2964" i="6"/>
  <c r="B2966" i="6" l="1"/>
  <c r="A2965" i="6"/>
  <c r="B2967" i="6" l="1"/>
  <c r="A2966" i="6"/>
  <c r="B2968" i="6" l="1"/>
  <c r="A2967" i="6"/>
  <c r="B2969" i="6" l="1"/>
  <c r="A2968" i="6"/>
  <c r="B2970" i="6" l="1"/>
  <c r="A2969" i="6"/>
  <c r="B2971" i="6" l="1"/>
  <c r="A2970" i="6"/>
  <c r="A2971" i="6" l="1"/>
  <c r="B2972" i="6"/>
  <c r="B2973" i="6" l="1"/>
  <c r="A2972" i="6"/>
  <c r="B2974" i="6" l="1"/>
  <c r="A2973" i="6"/>
  <c r="B2975" i="6" l="1"/>
  <c r="A2974" i="6"/>
  <c r="A2975" i="6" l="1"/>
  <c r="B2976" i="6"/>
  <c r="B2977" i="6" l="1"/>
  <c r="A2976" i="6"/>
  <c r="B2978" i="6" l="1"/>
  <c r="A2977" i="6"/>
  <c r="B2979" i="6" l="1"/>
  <c r="A2978" i="6"/>
  <c r="B2980" i="6" l="1"/>
  <c r="A2979" i="6"/>
  <c r="B2981" i="6" l="1"/>
  <c r="A2980" i="6"/>
  <c r="B2982" i="6" l="1"/>
  <c r="A2981" i="6"/>
  <c r="B2983" i="6" l="1"/>
  <c r="A2982" i="6"/>
  <c r="B2984" i="6" l="1"/>
  <c r="A2983" i="6"/>
  <c r="B2985" i="6" l="1"/>
  <c r="A2984" i="6"/>
  <c r="A2985" i="6" l="1"/>
  <c r="B2986" i="6"/>
  <c r="B2987" i="6" l="1"/>
  <c r="A2986" i="6"/>
  <c r="B2988" i="6" l="1"/>
  <c r="A2987" i="6"/>
  <c r="B2989" i="6" l="1"/>
  <c r="A2988" i="6"/>
  <c r="B2990" i="6" l="1"/>
  <c r="A2989" i="6"/>
  <c r="B2991" i="6" l="1"/>
  <c r="A2990" i="6"/>
  <c r="B2992" i="6" l="1"/>
  <c r="A2991" i="6"/>
  <c r="B2993" i="6" l="1"/>
  <c r="A2992" i="6"/>
  <c r="B2994" i="6" l="1"/>
  <c r="A2993" i="6"/>
  <c r="B2995" i="6" l="1"/>
  <c r="A2994" i="6"/>
  <c r="A2995" i="6" l="1"/>
  <c r="B2996" i="6"/>
  <c r="B2997" i="6" l="1"/>
  <c r="A2996" i="6"/>
  <c r="B2998" i="6" l="1"/>
  <c r="A2997" i="6"/>
  <c r="B2999" i="6" l="1"/>
  <c r="A2998" i="6"/>
  <c r="A2999" i="6" l="1"/>
  <c r="B3000" i="6"/>
  <c r="B3001" i="6" l="1"/>
  <c r="A3000" i="6"/>
  <c r="B3002" i="6" l="1"/>
  <c r="A3001" i="6"/>
  <c r="B3003" i="6" l="1"/>
  <c r="A3002" i="6"/>
  <c r="B3004" i="6" l="1"/>
  <c r="A3003" i="6"/>
  <c r="B3005" i="6" l="1"/>
  <c r="A3004" i="6"/>
  <c r="B3006" i="6" l="1"/>
  <c r="A3005" i="6"/>
  <c r="B3007" i="6" l="1"/>
  <c r="A3006" i="6"/>
  <c r="B3008" i="6" l="1"/>
  <c r="A3007" i="6"/>
  <c r="B3009" i="6" l="1"/>
  <c r="A3008" i="6"/>
  <c r="A3009" i="6" l="1"/>
  <c r="B3010" i="6"/>
  <c r="B3011" i="6" l="1"/>
  <c r="A3010" i="6"/>
  <c r="B3012" i="6" l="1"/>
  <c r="A3011" i="6"/>
  <c r="B3013" i="6" l="1"/>
  <c r="A3012" i="6"/>
  <c r="B3014" i="6" l="1"/>
  <c r="A3013" i="6"/>
  <c r="B3015" i="6" l="1"/>
  <c r="A3014" i="6"/>
  <c r="B3016" i="6" l="1"/>
  <c r="A3015" i="6"/>
  <c r="B3017" i="6" l="1"/>
  <c r="A3016" i="6"/>
  <c r="B3018" i="6" l="1"/>
  <c r="A3017" i="6"/>
  <c r="B3019" i="6" l="1"/>
  <c r="A3018" i="6"/>
  <c r="A3019" i="6" l="1"/>
  <c r="B3020" i="6"/>
  <c r="B3021" i="6" l="1"/>
  <c r="A3020" i="6"/>
  <c r="B3022" i="6" l="1"/>
  <c r="A3021" i="6"/>
  <c r="B3023" i="6" l="1"/>
  <c r="A3022" i="6"/>
  <c r="A3023" i="6" l="1"/>
  <c r="B3024" i="6"/>
  <c r="B3025" i="6" l="1"/>
  <c r="A3024" i="6"/>
  <c r="B3026" i="6" l="1"/>
  <c r="A3025" i="6"/>
  <c r="B3027" i="6" l="1"/>
  <c r="A3026" i="6"/>
  <c r="B3028" i="6" l="1"/>
  <c r="A3027" i="6"/>
  <c r="B3029" i="6" l="1"/>
  <c r="A3028" i="6"/>
  <c r="B3030" i="6" l="1"/>
  <c r="A3029" i="6"/>
  <c r="B3031" i="6" l="1"/>
  <c r="A3030" i="6"/>
  <c r="B3032" i="6" l="1"/>
  <c r="A3031" i="6"/>
  <c r="B3033" i="6" l="1"/>
  <c r="A3032" i="6"/>
  <c r="A3033" i="6" l="1"/>
  <c r="B3034" i="6"/>
  <c r="B3035" i="6" l="1"/>
  <c r="A3034" i="6"/>
  <c r="B3036" i="6" l="1"/>
  <c r="A3035" i="6"/>
  <c r="B3037" i="6" l="1"/>
  <c r="A3036" i="6"/>
  <c r="B3038" i="6" l="1"/>
  <c r="A3037" i="6"/>
  <c r="B3039" i="6" l="1"/>
  <c r="A3038" i="6"/>
  <c r="B3040" i="6" l="1"/>
  <c r="A3039" i="6"/>
  <c r="B3041" i="6" l="1"/>
  <c r="A3040" i="6"/>
  <c r="B3042" i="6" l="1"/>
  <c r="A3041" i="6"/>
  <c r="B3043" i="6" l="1"/>
  <c r="A3042" i="6"/>
  <c r="A3043" i="6" l="1"/>
  <c r="B3044" i="6"/>
  <c r="B3045" i="6" l="1"/>
  <c r="A3044" i="6"/>
  <c r="B3046" i="6" l="1"/>
  <c r="A3045" i="6"/>
  <c r="B3047" i="6" l="1"/>
  <c r="A3046" i="6"/>
  <c r="A3047" i="6" l="1"/>
  <c r="B3048" i="6"/>
  <c r="B3049" i="6" l="1"/>
  <c r="A3048" i="6"/>
  <c r="B3050" i="6" l="1"/>
  <c r="A3049" i="6"/>
  <c r="B3051" i="6" l="1"/>
  <c r="A3050" i="6"/>
  <c r="B3052" i="6" l="1"/>
  <c r="A3051" i="6"/>
  <c r="B3053" i="6" l="1"/>
  <c r="A3052" i="6"/>
  <c r="B3054" i="6" l="1"/>
  <c r="A3053" i="6"/>
  <c r="B3055" i="6" l="1"/>
  <c r="A3054" i="6"/>
  <c r="B3056" i="6" l="1"/>
  <c r="A3055" i="6"/>
  <c r="B3057" i="6" l="1"/>
  <c r="A3056" i="6"/>
  <c r="A3057" i="6" l="1"/>
  <c r="B3058" i="6"/>
  <c r="B3059" i="6" l="1"/>
  <c r="A3058" i="6"/>
  <c r="B3060" i="6" l="1"/>
  <c r="A3059" i="6"/>
  <c r="B3061" i="6" l="1"/>
  <c r="A3060" i="6"/>
  <c r="B3062" i="6" l="1"/>
  <c r="A3061" i="6"/>
  <c r="B3063" i="6" l="1"/>
  <c r="A3062" i="6"/>
  <c r="B3064" i="6" l="1"/>
  <c r="A3063" i="6"/>
  <c r="B3065" i="6" l="1"/>
  <c r="A3064" i="6"/>
  <c r="B3066" i="6" l="1"/>
  <c r="A3065" i="6"/>
  <c r="B3067" i="6" l="1"/>
  <c r="A3066" i="6"/>
  <c r="A3067" i="6" l="1"/>
  <c r="B3068" i="6"/>
  <c r="B3069" i="6" l="1"/>
  <c r="A3068" i="6"/>
  <c r="B3070" i="6" l="1"/>
  <c r="A3069" i="6"/>
  <c r="B3071" i="6" l="1"/>
  <c r="A3070" i="6"/>
  <c r="B3072" i="6" l="1"/>
  <c r="A3071" i="6"/>
  <c r="B3073" i="6" l="1"/>
  <c r="A3072" i="6"/>
  <c r="A3073" i="6" l="1"/>
  <c r="B3074" i="6"/>
  <c r="B3075" i="6" l="1"/>
  <c r="A3074" i="6"/>
  <c r="B3076" i="6" l="1"/>
  <c r="A3075" i="6"/>
  <c r="B3077" i="6" l="1"/>
  <c r="A3076" i="6"/>
  <c r="B3078" i="6" l="1"/>
  <c r="A3077" i="6"/>
  <c r="B3079" i="6" l="1"/>
  <c r="A3078" i="6"/>
  <c r="A3079" i="6" l="1"/>
  <c r="B3080" i="6"/>
  <c r="B3081" i="6" l="1"/>
  <c r="A3080" i="6"/>
  <c r="B3082" i="6" l="1"/>
  <c r="A3081" i="6"/>
  <c r="B3083" i="6" l="1"/>
  <c r="A3082" i="6"/>
  <c r="B3084" i="6" l="1"/>
  <c r="A3083" i="6"/>
  <c r="B3085" i="6" l="1"/>
  <c r="A3084" i="6"/>
  <c r="A3085" i="6" l="1"/>
  <c r="B3086" i="6"/>
  <c r="B3087" i="6" l="1"/>
  <c r="A3086" i="6"/>
  <c r="B3088" i="6" l="1"/>
  <c r="A3087" i="6"/>
  <c r="B3089" i="6" l="1"/>
  <c r="A3088" i="6"/>
  <c r="B3090" i="6" l="1"/>
  <c r="A3089" i="6"/>
  <c r="B3091" i="6" l="1"/>
  <c r="A3090" i="6"/>
  <c r="A3091" i="6" l="1"/>
  <c r="B3092" i="6"/>
  <c r="B3093" i="6" l="1"/>
  <c r="A3092" i="6"/>
  <c r="B3094" i="6" l="1"/>
  <c r="A3093" i="6"/>
  <c r="B3095" i="6" l="1"/>
  <c r="A3094" i="6"/>
  <c r="B3096" i="6" l="1"/>
  <c r="A3095" i="6"/>
  <c r="B3097" i="6" l="1"/>
  <c r="A3096" i="6"/>
  <c r="A3097" i="6" l="1"/>
  <c r="B3098" i="6"/>
  <c r="B3099" i="6" l="1"/>
  <c r="A3098" i="6"/>
  <c r="B3100" i="6" l="1"/>
  <c r="A3099" i="6"/>
  <c r="B3101" i="6" l="1"/>
  <c r="A3100" i="6"/>
  <c r="B3102" i="6" l="1"/>
  <c r="A3101" i="6"/>
  <c r="B3103" i="6" l="1"/>
  <c r="A3102" i="6"/>
  <c r="A3103" i="6" l="1"/>
  <c r="B3104" i="6"/>
  <c r="B3105" i="6" l="1"/>
  <c r="A3104" i="6"/>
  <c r="B3106" i="6" l="1"/>
  <c r="A3105" i="6"/>
  <c r="B3107" i="6" l="1"/>
  <c r="A3106" i="6"/>
  <c r="B3108" i="6" l="1"/>
  <c r="A3107" i="6"/>
  <c r="B3109" i="6" l="1"/>
  <c r="A3108" i="6"/>
  <c r="A3109" i="6" l="1"/>
  <c r="B3110" i="6"/>
  <c r="B3111" i="6" l="1"/>
  <c r="A3110" i="6"/>
  <c r="B3112" i="6" l="1"/>
  <c r="A3111" i="6"/>
  <c r="B3113" i="6" l="1"/>
  <c r="A3112" i="6"/>
  <c r="B3114" i="6" l="1"/>
  <c r="A3113" i="6"/>
  <c r="B3115" i="6" l="1"/>
  <c r="A3114" i="6"/>
  <c r="A3115" i="6" l="1"/>
  <c r="B3116" i="6"/>
  <c r="B3117" i="6" l="1"/>
  <c r="A3116" i="6"/>
  <c r="B3118" i="6" l="1"/>
  <c r="A3117" i="6"/>
  <c r="B3119" i="6" l="1"/>
  <c r="A3118" i="6"/>
  <c r="B3120" i="6" l="1"/>
  <c r="A3119" i="6"/>
  <c r="B3121" i="6" l="1"/>
  <c r="A3120" i="6"/>
  <c r="A3121" i="6" l="1"/>
  <c r="B3122" i="6"/>
  <c r="A3122" i="6" l="1"/>
  <c r="B3123" i="6"/>
  <c r="B3124" i="6" l="1"/>
  <c r="A3123" i="6"/>
  <c r="B3125" i="6" l="1"/>
  <c r="A3124" i="6"/>
  <c r="B3126" i="6" l="1"/>
  <c r="A3125" i="6"/>
  <c r="A3126" i="6" l="1"/>
  <c r="B3127" i="6"/>
  <c r="B3128" i="6" l="1"/>
  <c r="A3127" i="6"/>
  <c r="B3129" i="6" l="1"/>
  <c r="A3128" i="6"/>
  <c r="B3130" i="6" l="1"/>
  <c r="A3129" i="6"/>
  <c r="A3130" i="6" l="1"/>
  <c r="B3131" i="6"/>
  <c r="A3131" i="6" l="1"/>
  <c r="B3132" i="6"/>
  <c r="B3133" i="6" l="1"/>
  <c r="A3132" i="6"/>
  <c r="B3134" i="6" l="1"/>
  <c r="A3133" i="6"/>
  <c r="A3134" i="6" l="1"/>
  <c r="B3135" i="6"/>
  <c r="A3135" i="6" l="1"/>
  <c r="B3136" i="6"/>
  <c r="B3137" i="6" l="1"/>
  <c r="A3136" i="6"/>
  <c r="B3138" i="6" l="1"/>
  <c r="A3137" i="6"/>
  <c r="A3138" i="6" l="1"/>
  <c r="B3139" i="6"/>
  <c r="A3139" i="6" l="1"/>
  <c r="B3140" i="6"/>
  <c r="B3141" i="6" l="1"/>
  <c r="A3140" i="6"/>
  <c r="B3142" i="6" l="1"/>
  <c r="A3141" i="6"/>
  <c r="A3142" i="6" l="1"/>
  <c r="B3143" i="6"/>
  <c r="A3143" i="6" l="1"/>
  <c r="B3144" i="6"/>
  <c r="B3145" i="6" l="1"/>
  <c r="A3144" i="6"/>
  <c r="B3146" i="6" l="1"/>
  <c r="A3145" i="6"/>
  <c r="A3146" i="6" l="1"/>
  <c r="B3147" i="6"/>
  <c r="A3147" i="6" l="1"/>
  <c r="B3148" i="6"/>
  <c r="B3149" i="6" l="1"/>
  <c r="A3148" i="6"/>
  <c r="B3150" i="6" l="1"/>
  <c r="A3149" i="6"/>
  <c r="A3150" i="6" l="1"/>
  <c r="B3151" i="6"/>
  <c r="A3151" i="6" l="1"/>
  <c r="B3152" i="6"/>
  <c r="B3153" i="6" l="1"/>
  <c r="A3152" i="6"/>
  <c r="B3154" i="6" l="1"/>
  <c r="A3153" i="6"/>
  <c r="A3154" i="6" l="1"/>
  <c r="B3155" i="6"/>
  <c r="A3155" i="6" l="1"/>
  <c r="B3156" i="6"/>
  <c r="B3157" i="6" l="1"/>
  <c r="A3156" i="6"/>
  <c r="B3158" i="6" l="1"/>
  <c r="A3157" i="6"/>
  <c r="A3158" i="6" l="1"/>
  <c r="B3159" i="6"/>
  <c r="A3159" i="6" l="1"/>
  <c r="B3160" i="6"/>
  <c r="B3161" i="6" l="1"/>
  <c r="A3160" i="6"/>
  <c r="B3162" i="6" l="1"/>
  <c r="A3161" i="6"/>
  <c r="A3162" i="6" l="1"/>
  <c r="B3163" i="6"/>
  <c r="A3163" i="6" l="1"/>
  <c r="B3164" i="6"/>
  <c r="B3165" i="6" l="1"/>
  <c r="A3164" i="6"/>
  <c r="B3166" i="6" l="1"/>
  <c r="A3165" i="6"/>
  <c r="A3166" i="6" l="1"/>
  <c r="B3167" i="6"/>
  <c r="A3167" i="6" l="1"/>
  <c r="B3168" i="6"/>
  <c r="B3169" i="6" l="1"/>
  <c r="A3168" i="6"/>
  <c r="B3170" i="6" l="1"/>
  <c r="A3169" i="6"/>
  <c r="A3170" i="6" l="1"/>
  <c r="B3171" i="6"/>
  <c r="A3171" i="6" l="1"/>
  <c r="B3172" i="6"/>
  <c r="B3173" i="6" l="1"/>
  <c r="A3172" i="6"/>
  <c r="B3174" i="6" l="1"/>
  <c r="A3173" i="6"/>
  <c r="A3174" i="6" l="1"/>
  <c r="B3175" i="6"/>
  <c r="A3175" i="6" l="1"/>
  <c r="B3176" i="6"/>
  <c r="B3177" i="6" l="1"/>
  <c r="A3176" i="6"/>
  <c r="B3178" i="6" l="1"/>
  <c r="A3177" i="6"/>
  <c r="A3178" i="6" l="1"/>
  <c r="B3179" i="6"/>
  <c r="A3179" i="6" l="1"/>
  <c r="B3180" i="6"/>
  <c r="B3181" i="6" l="1"/>
  <c r="A3180" i="6"/>
  <c r="B3182" i="6" l="1"/>
  <c r="A3181" i="6"/>
  <c r="A3182" i="6" l="1"/>
  <c r="B3183" i="6"/>
  <c r="A3183" i="6" l="1"/>
  <c r="B3184" i="6"/>
  <c r="B3185" i="6" l="1"/>
  <c r="A3184" i="6"/>
  <c r="B3186" i="6" l="1"/>
  <c r="A3185" i="6"/>
  <c r="A3186" i="6" l="1"/>
  <c r="B3187" i="6"/>
  <c r="A3187" i="6" l="1"/>
  <c r="B3188" i="6"/>
  <c r="B3189" i="6" l="1"/>
  <c r="A3188" i="6"/>
  <c r="B3190" i="6" l="1"/>
  <c r="A3189" i="6"/>
  <c r="A3190" i="6" l="1"/>
  <c r="B3191" i="6"/>
  <c r="A3191" i="6" l="1"/>
  <c r="B3192" i="6"/>
  <c r="B3193" i="6" l="1"/>
  <c r="A3192" i="6"/>
  <c r="B3194" i="6" l="1"/>
  <c r="A3193" i="6"/>
  <c r="A3194" i="6" l="1"/>
  <c r="B3195" i="6"/>
  <c r="A3195" i="6" l="1"/>
  <c r="B3196" i="6"/>
  <c r="B3197" i="6" l="1"/>
  <c r="A3196" i="6"/>
  <c r="B3198" i="6" l="1"/>
  <c r="A3197" i="6"/>
  <c r="A3198" i="6" l="1"/>
  <c r="B3199" i="6"/>
  <c r="A3199" i="6" l="1"/>
  <c r="B3200" i="6"/>
  <c r="B3201" i="6" l="1"/>
  <c r="A3200" i="6"/>
  <c r="B3202" i="6" l="1"/>
  <c r="A3201" i="6"/>
  <c r="A3202" i="6" l="1"/>
  <c r="B3203" i="6"/>
  <c r="A3203" i="6" l="1"/>
  <c r="B3204" i="6"/>
  <c r="B3205" i="6" l="1"/>
  <c r="A3204" i="6"/>
  <c r="B3206" i="6" l="1"/>
  <c r="A3205" i="6"/>
  <c r="A3206" i="6" l="1"/>
  <c r="B3207" i="6"/>
  <c r="A3207" i="6" l="1"/>
  <c r="B3208" i="6"/>
  <c r="B3209" i="6" l="1"/>
  <c r="A3208" i="6"/>
  <c r="B3210" i="6" l="1"/>
  <c r="A3209" i="6"/>
  <c r="A3210" i="6" l="1"/>
  <c r="B3211" i="6"/>
  <c r="A3211" i="6" l="1"/>
  <c r="B3212" i="6"/>
  <c r="B3213" i="6" l="1"/>
  <c r="A3212" i="6"/>
  <c r="B3214" i="6" l="1"/>
  <c r="A3213" i="6"/>
  <c r="A3214" i="6" l="1"/>
  <c r="B3215" i="6"/>
  <c r="A3215" i="6" l="1"/>
  <c r="B3216" i="6"/>
  <c r="B3217" i="6" l="1"/>
  <c r="A3216" i="6"/>
  <c r="B3218" i="6" l="1"/>
  <c r="A3217" i="6"/>
  <c r="A3218" i="6" l="1"/>
  <c r="B3219" i="6"/>
  <c r="A3219" i="6" l="1"/>
  <c r="B3220" i="6"/>
  <c r="B3221" i="6" l="1"/>
  <c r="A3220" i="6"/>
  <c r="B3222" i="6" l="1"/>
  <c r="A3221" i="6"/>
  <c r="A3222" i="6" l="1"/>
  <c r="B3223" i="6"/>
  <c r="A3223" i="6" l="1"/>
  <c r="B3224" i="6"/>
  <c r="B3225" i="6" l="1"/>
  <c r="A3224" i="6"/>
  <c r="B3226" i="6" l="1"/>
  <c r="A3225" i="6"/>
  <c r="A3226" i="6" l="1"/>
  <c r="B3227" i="6"/>
  <c r="A3227" i="6" l="1"/>
  <c r="B3228" i="6"/>
  <c r="B3229" i="6" l="1"/>
  <c r="A3228" i="6"/>
  <c r="B3230" i="6" l="1"/>
  <c r="A3229" i="6"/>
  <c r="A3230" i="6" l="1"/>
  <c r="B3231" i="6"/>
  <c r="A3231" i="6" l="1"/>
  <c r="B3232" i="6"/>
  <c r="B3233" i="6" l="1"/>
  <c r="A3232" i="6"/>
  <c r="A3233" i="6" l="1"/>
  <c r="B3234" i="6"/>
  <c r="A3234" i="6" l="1"/>
  <c r="B3235" i="6"/>
  <c r="A3235" i="6" l="1"/>
  <c r="B3236" i="6"/>
  <c r="B3237" i="6" l="1"/>
  <c r="A3236" i="6"/>
  <c r="B3238" i="6" l="1"/>
  <c r="A3237" i="6"/>
  <c r="A3238" i="6" l="1"/>
  <c r="B3239" i="6"/>
  <c r="A3239" i="6" l="1"/>
  <c r="B3240" i="6"/>
  <c r="B3241" i="6" l="1"/>
  <c r="A3240" i="6"/>
  <c r="B3242" i="6" l="1"/>
  <c r="A3241" i="6"/>
  <c r="A3242" i="6" l="1"/>
  <c r="B3243" i="6"/>
  <c r="A3243" i="6" l="1"/>
  <c r="B3244" i="6"/>
  <c r="B3245" i="6" l="1"/>
  <c r="A3244" i="6"/>
  <c r="B3246" i="6" l="1"/>
  <c r="A3245" i="6"/>
  <c r="A3246" i="6" l="1"/>
  <c r="B3247" i="6"/>
  <c r="A3247" i="6" l="1"/>
  <c r="B3248" i="6"/>
  <c r="B3249" i="6" l="1"/>
  <c r="A3248" i="6"/>
  <c r="B3250" i="6" l="1"/>
  <c r="A3249" i="6"/>
  <c r="A3250" i="6" l="1"/>
  <c r="B3251" i="6"/>
  <c r="A3251" i="6" l="1"/>
  <c r="B3252" i="6"/>
  <c r="B3253" i="6" l="1"/>
  <c r="A3252" i="6"/>
  <c r="B3254" i="6" l="1"/>
  <c r="A3253" i="6"/>
  <c r="A3254" i="6" l="1"/>
  <c r="B3255" i="6"/>
  <c r="A3255" i="6" l="1"/>
  <c r="B3256" i="6"/>
  <c r="B3257" i="6" l="1"/>
  <c r="A3256" i="6"/>
  <c r="B3258" i="6" l="1"/>
  <c r="A3257" i="6"/>
  <c r="A3258" i="6" l="1"/>
  <c r="B3259" i="6"/>
  <c r="A3259" i="6" l="1"/>
  <c r="B3260" i="6"/>
  <c r="B3261" i="6" l="1"/>
  <c r="A3260" i="6"/>
  <c r="B3262" i="6" l="1"/>
  <c r="A3261" i="6"/>
  <c r="A3262" i="6" l="1"/>
  <c r="B3263" i="6"/>
  <c r="A3263" i="6" l="1"/>
  <c r="B3264" i="6"/>
  <c r="B3265" i="6" l="1"/>
  <c r="A3264" i="6"/>
  <c r="B3266" i="6" l="1"/>
  <c r="A3265" i="6"/>
  <c r="A3266" i="6" l="1"/>
  <c r="B3267" i="6"/>
  <c r="A3267" i="6" l="1"/>
  <c r="B3268" i="6"/>
  <c r="B3269" i="6" l="1"/>
  <c r="A3268" i="6"/>
  <c r="B3270" i="6" l="1"/>
  <c r="A3269" i="6"/>
  <c r="A3270" i="6" l="1"/>
  <c r="B3271" i="6"/>
  <c r="A3271" i="6" l="1"/>
  <c r="B3272" i="6"/>
  <c r="B3273" i="6" l="1"/>
  <c r="A3272" i="6"/>
  <c r="B3274" i="6" l="1"/>
  <c r="A3273" i="6"/>
  <c r="A3274" i="6" l="1"/>
  <c r="B3275" i="6"/>
  <c r="A3275" i="6" l="1"/>
  <c r="B3276" i="6"/>
  <c r="B3277" i="6" l="1"/>
  <c r="A3276" i="6"/>
  <c r="B3278" i="6" l="1"/>
  <c r="A3277" i="6"/>
  <c r="A3278" i="6" l="1"/>
  <c r="B3279" i="6"/>
  <c r="A3279" i="6" l="1"/>
  <c r="B3280" i="6"/>
  <c r="B3281" i="6" l="1"/>
  <c r="A3280" i="6"/>
  <c r="B3282" i="6" l="1"/>
  <c r="A3281" i="6"/>
  <c r="A3282" i="6" l="1"/>
  <c r="B3283" i="6"/>
  <c r="A3283" i="6" l="1"/>
  <c r="B3284" i="6"/>
  <c r="B3285" i="6" l="1"/>
  <c r="A3284" i="6"/>
  <c r="B3286" i="6" l="1"/>
  <c r="A3285" i="6"/>
  <c r="A3286" i="6" l="1"/>
  <c r="B3287" i="6"/>
  <c r="A3287" i="6" l="1"/>
  <c r="B3288" i="6"/>
  <c r="B3289" i="6" l="1"/>
  <c r="A3288" i="6"/>
  <c r="B3290" i="6" l="1"/>
  <c r="A3289" i="6"/>
  <c r="A3290" i="6" l="1"/>
  <c r="B3291" i="6"/>
  <c r="A3291" i="6" l="1"/>
  <c r="B3292" i="6"/>
  <c r="B3293" i="6" l="1"/>
  <c r="A3292" i="6"/>
  <c r="B3294" i="6" l="1"/>
  <c r="A3293" i="6"/>
  <c r="A3294" i="6" l="1"/>
  <c r="B3295" i="6"/>
  <c r="A3295" i="6" l="1"/>
  <c r="B3296" i="6"/>
  <c r="B3297" i="6" l="1"/>
  <c r="A3296" i="6"/>
  <c r="B3298" i="6" l="1"/>
  <c r="A3297" i="6"/>
  <c r="A3298" i="6" l="1"/>
  <c r="B3299" i="6"/>
  <c r="A3299" i="6" l="1"/>
  <c r="B3300" i="6"/>
  <c r="B3301" i="6" l="1"/>
  <c r="A3300" i="6"/>
  <c r="B3302" i="6" l="1"/>
  <c r="A3301" i="6"/>
  <c r="A3302" i="6" l="1"/>
  <c r="B3303" i="6"/>
  <c r="A3303" i="6" l="1"/>
  <c r="B3304" i="6"/>
  <c r="B3305" i="6" l="1"/>
  <c r="A3304" i="6"/>
  <c r="B3306" i="6" l="1"/>
  <c r="A3305" i="6"/>
  <c r="A3306" i="6" l="1"/>
  <c r="B3307" i="6"/>
  <c r="A3307" i="6" l="1"/>
  <c r="B3308" i="6"/>
  <c r="B3309" i="6" l="1"/>
  <c r="A3308" i="6"/>
  <c r="B3310" i="6" l="1"/>
  <c r="A3309" i="6"/>
  <c r="A3310" i="6" l="1"/>
  <c r="B3311" i="6"/>
  <c r="A3311" i="6" l="1"/>
  <c r="B3312" i="6"/>
  <c r="B3313" i="6" l="1"/>
  <c r="A3312" i="6"/>
  <c r="B3314" i="6" l="1"/>
  <c r="A3313" i="6"/>
  <c r="A3314" i="6" l="1"/>
  <c r="B3315" i="6"/>
  <c r="A3315" i="6" l="1"/>
  <c r="B3316" i="6"/>
  <c r="B3317" i="6" l="1"/>
  <c r="A3316" i="6"/>
  <c r="B3318" i="6" l="1"/>
  <c r="A3317" i="6"/>
  <c r="A3318" i="6" l="1"/>
  <c r="B3319" i="6"/>
  <c r="A3319" i="6" l="1"/>
  <c r="B3320" i="6"/>
  <c r="B3321" i="6" l="1"/>
  <c r="A3320" i="6"/>
  <c r="B3322" i="6" l="1"/>
  <c r="A3321" i="6"/>
  <c r="A3322" i="6" l="1"/>
  <c r="B3323" i="6"/>
  <c r="A3323" i="6" l="1"/>
  <c r="B3324" i="6"/>
  <c r="B3325" i="6" l="1"/>
  <c r="A3324" i="6"/>
  <c r="B3326" i="6" l="1"/>
  <c r="A3325" i="6"/>
  <c r="A3326" i="6" l="1"/>
  <c r="B3327" i="6"/>
  <c r="A3327" i="6" l="1"/>
  <c r="B3328" i="6"/>
  <c r="B3329" i="6" l="1"/>
  <c r="A3328" i="6"/>
  <c r="B3330" i="6" l="1"/>
  <c r="A3329" i="6"/>
  <c r="A3330" i="6" l="1"/>
  <c r="B3331" i="6"/>
  <c r="A3331" i="6" l="1"/>
  <c r="B3332" i="6"/>
  <c r="B3333" i="6" l="1"/>
  <c r="A3332" i="6"/>
  <c r="B3334" i="6" l="1"/>
  <c r="A3333" i="6"/>
  <c r="A3334" i="6" l="1"/>
  <c r="B3335" i="6"/>
  <c r="A3335" i="6" l="1"/>
  <c r="B3336" i="6"/>
  <c r="B3337" i="6" l="1"/>
  <c r="A3336" i="6"/>
  <c r="B3338" i="6" l="1"/>
  <c r="A3337" i="6"/>
  <c r="A3338" i="6" l="1"/>
  <c r="B3339" i="6"/>
  <c r="A3339" i="6" l="1"/>
  <c r="B3340" i="6"/>
  <c r="B3341" i="6" l="1"/>
  <c r="A3340" i="6"/>
  <c r="B3342" i="6" l="1"/>
  <c r="A3341" i="6"/>
  <c r="A3342" i="6" l="1"/>
  <c r="B3343" i="6"/>
  <c r="A3343" i="6" l="1"/>
  <c r="B3344" i="6"/>
  <c r="B3345" i="6" l="1"/>
  <c r="A3344" i="6"/>
  <c r="B3346" i="6" l="1"/>
  <c r="A3345" i="6"/>
  <c r="A3346" i="6" l="1"/>
  <c r="B3347" i="6"/>
  <c r="A3347" i="6" l="1"/>
  <c r="B3348" i="6"/>
  <c r="B3349" i="6" l="1"/>
  <c r="A3348" i="6"/>
  <c r="B3350" i="6" l="1"/>
  <c r="A3349" i="6"/>
  <c r="A3350" i="6" l="1"/>
  <c r="B3351" i="6"/>
  <c r="A3351" i="6" l="1"/>
  <c r="B3352" i="6"/>
  <c r="B3353" i="6" l="1"/>
  <c r="A3352" i="6"/>
  <c r="B3354" i="6" l="1"/>
  <c r="A3353" i="6"/>
  <c r="A3354" i="6" l="1"/>
  <c r="B3355" i="6"/>
  <c r="A3355" i="6" l="1"/>
  <c r="B3356" i="6"/>
  <c r="B3357" i="6" l="1"/>
  <c r="A3356" i="6"/>
  <c r="B3358" i="6" l="1"/>
  <c r="A3357" i="6"/>
  <c r="A3358" i="6" l="1"/>
  <c r="B3359" i="6"/>
  <c r="A3359" i="6" l="1"/>
  <c r="B3360" i="6"/>
  <c r="B3361" i="6" l="1"/>
  <c r="A3360" i="6"/>
  <c r="B3362" i="6" l="1"/>
  <c r="A3361" i="6"/>
  <c r="A3362" i="6" l="1"/>
  <c r="B3363" i="6"/>
  <c r="A3363" i="6" l="1"/>
  <c r="B3364" i="6"/>
  <c r="B3365" i="6" l="1"/>
  <c r="A3364" i="6"/>
  <c r="B3366" i="6" l="1"/>
  <c r="A3365" i="6"/>
  <c r="A3366" i="6" l="1"/>
  <c r="B3367" i="6"/>
  <c r="A3367" i="6" l="1"/>
  <c r="B3368" i="6"/>
  <c r="B3369" i="6" l="1"/>
  <c r="A3368" i="6"/>
  <c r="B3370" i="6" l="1"/>
  <c r="A3369" i="6"/>
  <c r="A3370" i="6" l="1"/>
  <c r="B3371" i="6"/>
  <c r="A3371" i="6" l="1"/>
  <c r="B3372" i="6"/>
  <c r="B3373" i="6" l="1"/>
  <c r="A3372" i="6"/>
  <c r="B3374" i="6" l="1"/>
  <c r="A3373" i="6"/>
  <c r="A3374" i="6" l="1"/>
  <c r="B3375" i="6"/>
  <c r="A3375" i="6" l="1"/>
  <c r="B3376" i="6"/>
  <c r="B3377" i="6" l="1"/>
  <c r="A3376" i="6"/>
  <c r="B3378" i="6" l="1"/>
  <c r="A3377" i="6"/>
  <c r="A3378" i="6" l="1"/>
  <c r="B3379" i="6"/>
  <c r="A3379" i="6" l="1"/>
  <c r="B3380" i="6"/>
  <c r="B3381" i="6" l="1"/>
  <c r="A3380" i="6"/>
  <c r="B3382" i="6" l="1"/>
  <c r="A3381" i="6"/>
  <c r="A3382" i="6" l="1"/>
  <c r="B3383" i="6"/>
  <c r="A3383" i="6" l="1"/>
  <c r="B3384" i="6"/>
  <c r="B3385" i="6" l="1"/>
  <c r="A3384" i="6"/>
  <c r="B3386" i="6" l="1"/>
  <c r="A3385" i="6"/>
  <c r="A3386" i="6" l="1"/>
  <c r="B3387" i="6"/>
  <c r="A3387" i="6" l="1"/>
  <c r="B3388" i="6"/>
  <c r="B3389" i="6" l="1"/>
  <c r="A3388" i="6"/>
  <c r="B3390" i="6" l="1"/>
  <c r="A3389" i="6"/>
  <c r="A3390" i="6" l="1"/>
  <c r="B3391" i="6"/>
  <c r="A3391" i="6" l="1"/>
  <c r="B3392" i="6"/>
  <c r="B3393" i="6" l="1"/>
  <c r="A3392" i="6"/>
  <c r="B3394" i="6" l="1"/>
  <c r="A3393" i="6"/>
  <c r="A3394" i="6" l="1"/>
  <c r="B3395" i="6"/>
  <c r="A3395" i="6" l="1"/>
  <c r="B3396" i="6"/>
  <c r="B3397" i="6" l="1"/>
  <c r="A3396" i="6"/>
  <c r="B3398" i="6" l="1"/>
  <c r="A3397" i="6"/>
  <c r="A3398" i="6" l="1"/>
  <c r="B3399" i="6"/>
  <c r="A3399" i="6" l="1"/>
  <c r="B3400" i="6"/>
  <c r="B3401" i="6" l="1"/>
  <c r="A3400" i="6"/>
  <c r="B3402" i="6" l="1"/>
  <c r="A3401" i="6"/>
  <c r="A3402" i="6" l="1"/>
  <c r="B3403" i="6"/>
  <c r="A3403" i="6" l="1"/>
  <c r="B3404" i="6"/>
  <c r="B3405" i="6" l="1"/>
  <c r="A3404" i="6"/>
  <c r="B3406" i="6" l="1"/>
  <c r="A3405" i="6"/>
  <c r="A3406" i="6" l="1"/>
  <c r="B3407" i="6"/>
  <c r="A3407" i="6" l="1"/>
  <c r="B3408" i="6"/>
  <c r="B3409" i="6" l="1"/>
  <c r="A3408" i="6"/>
  <c r="B3410" i="6" l="1"/>
  <c r="A3409" i="6"/>
  <c r="A3410" i="6" l="1"/>
  <c r="B3411" i="6"/>
  <c r="A3411" i="6" l="1"/>
  <c r="B3412" i="6"/>
  <c r="B3413" i="6" l="1"/>
  <c r="A3412" i="6"/>
  <c r="B3414" i="6" l="1"/>
  <c r="A3413" i="6"/>
  <c r="A3414" i="6" l="1"/>
  <c r="B3415" i="6"/>
  <c r="A3415" i="6" l="1"/>
  <c r="B3416" i="6"/>
  <c r="B3417" i="6" l="1"/>
  <c r="A3416" i="6"/>
  <c r="B3418" i="6" l="1"/>
  <c r="A3417" i="6"/>
  <c r="A3418" i="6" l="1"/>
  <c r="B3419" i="6"/>
  <c r="A3419" i="6" l="1"/>
  <c r="B3420" i="6"/>
  <c r="B3421" i="6" l="1"/>
  <c r="A3420" i="6"/>
  <c r="B3422" i="6" l="1"/>
  <c r="A3421" i="6"/>
  <c r="A3422" i="6" l="1"/>
  <c r="B3423" i="6"/>
  <c r="A3423" i="6" l="1"/>
  <c r="B3424" i="6"/>
  <c r="B3425" i="6" l="1"/>
  <c r="A3424" i="6"/>
  <c r="B3426" i="6" l="1"/>
  <c r="A3425" i="6"/>
  <c r="A3426" i="6" l="1"/>
  <c r="B3427" i="6"/>
  <c r="A3427" i="6" l="1"/>
  <c r="B3428" i="6"/>
  <c r="B3429" i="6" l="1"/>
  <c r="A3428" i="6"/>
  <c r="B3430" i="6" l="1"/>
  <c r="A3429" i="6"/>
  <c r="A3430" i="6" l="1"/>
  <c r="B3431" i="6"/>
  <c r="A3431" i="6" l="1"/>
  <c r="B3432" i="6"/>
  <c r="B3433" i="6" l="1"/>
  <c r="A3432" i="6"/>
  <c r="B3434" i="6" l="1"/>
  <c r="A3433" i="6"/>
  <c r="A3434" i="6" l="1"/>
  <c r="B3435" i="6"/>
  <c r="A3435" i="6" l="1"/>
  <c r="B3436" i="6"/>
  <c r="B3437" i="6" l="1"/>
  <c r="A3436" i="6"/>
  <c r="B3438" i="6" l="1"/>
  <c r="A3437" i="6"/>
  <c r="A3438" i="6" l="1"/>
  <c r="B3439" i="6"/>
  <c r="A3439" i="6" l="1"/>
  <c r="B3440" i="6"/>
  <c r="B3441" i="6" l="1"/>
  <c r="A3440" i="6"/>
  <c r="B3442" i="6" l="1"/>
  <c r="A3441" i="6"/>
  <c r="A3442" i="6" l="1"/>
  <c r="B3443" i="6"/>
  <c r="A3443" i="6" l="1"/>
  <c r="B3444" i="6"/>
  <c r="B3445" i="6" l="1"/>
  <c r="A3444" i="6"/>
  <c r="B3446" i="6" l="1"/>
  <c r="A3445" i="6"/>
  <c r="A3446" i="6" l="1"/>
  <c r="B3447" i="6"/>
  <c r="A3447" i="6" l="1"/>
  <c r="B3448" i="6"/>
  <c r="B3449" i="6" l="1"/>
  <c r="A3448" i="6"/>
  <c r="B3450" i="6" l="1"/>
  <c r="A3449" i="6"/>
  <c r="A3450" i="6" l="1"/>
  <c r="B3451" i="6"/>
  <c r="A3451" i="6" l="1"/>
  <c r="B3452" i="6"/>
  <c r="B3453" i="6" l="1"/>
  <c r="A3452" i="6"/>
  <c r="B3454" i="6" l="1"/>
  <c r="A3453" i="6"/>
  <c r="A3454" i="6" l="1"/>
  <c r="B3455" i="6"/>
  <c r="A3455" i="6" l="1"/>
  <c r="B3456" i="6"/>
  <c r="B3457" i="6" l="1"/>
  <c r="A3456" i="6"/>
  <c r="B3458" i="6" l="1"/>
  <c r="A3457" i="6"/>
  <c r="A3458" i="6" l="1"/>
  <c r="B3459" i="6"/>
  <c r="A3459" i="6" l="1"/>
  <c r="B3460" i="6"/>
  <c r="B3461" i="6" l="1"/>
  <c r="A3460" i="6"/>
  <c r="B3462" i="6" l="1"/>
  <c r="A3461" i="6"/>
  <c r="A3462" i="6" l="1"/>
  <c r="B3463" i="6"/>
  <c r="A3463" i="6" l="1"/>
  <c r="B3464" i="6"/>
  <c r="B3465" i="6" l="1"/>
  <c r="A3464" i="6"/>
  <c r="B3466" i="6" l="1"/>
  <c r="A3465" i="6"/>
  <c r="A3466" i="6" l="1"/>
  <c r="B3467" i="6"/>
  <c r="A3467" i="6" l="1"/>
  <c r="B3468" i="6"/>
  <c r="B3469" i="6" l="1"/>
  <c r="A3468" i="6"/>
  <c r="B3470" i="6" l="1"/>
  <c r="A3469" i="6"/>
  <c r="A3470" i="6" l="1"/>
  <c r="B3471" i="6"/>
  <c r="A3471" i="6" l="1"/>
  <c r="B3472" i="6"/>
  <c r="B3473" i="6" l="1"/>
  <c r="A3472" i="6"/>
  <c r="B3474" i="6" l="1"/>
  <c r="A3473" i="6"/>
  <c r="A3474" i="6" l="1"/>
  <c r="B3475" i="6"/>
  <c r="A3475" i="6" l="1"/>
  <c r="B3476" i="6"/>
  <c r="B3477" i="6" l="1"/>
  <c r="A3476" i="6"/>
  <c r="B3478" i="6" l="1"/>
  <c r="A3477" i="6"/>
  <c r="A3478" i="6" l="1"/>
  <c r="B3479" i="6"/>
  <c r="A3479" i="6" l="1"/>
  <c r="B3480" i="6"/>
  <c r="B3481" i="6" l="1"/>
  <c r="A3480" i="6"/>
  <c r="B3482" i="6" l="1"/>
  <c r="A3481" i="6"/>
  <c r="A3482" i="6" l="1"/>
  <c r="B3483" i="6"/>
  <c r="A3483" i="6" l="1"/>
  <c r="B3484" i="6"/>
  <c r="B3485" i="6" l="1"/>
  <c r="A3484" i="6"/>
  <c r="B3486" i="6" l="1"/>
  <c r="A3485" i="6"/>
  <c r="A3486" i="6" l="1"/>
  <c r="B3487" i="6"/>
  <c r="A3487" i="6" l="1"/>
  <c r="B3488" i="6"/>
  <c r="B3489" i="6" l="1"/>
  <c r="A3488" i="6"/>
  <c r="B3490" i="6" l="1"/>
  <c r="A3489" i="6"/>
  <c r="A3490" i="6" l="1"/>
  <c r="B3491" i="6"/>
  <c r="A3491" i="6" l="1"/>
  <c r="B3492" i="6"/>
  <c r="B3493" i="6" l="1"/>
  <c r="A3492" i="6"/>
  <c r="B3494" i="6" l="1"/>
  <c r="A3493" i="6"/>
  <c r="A3494" i="6" l="1"/>
  <c r="B3495" i="6"/>
  <c r="A3495" i="6" l="1"/>
  <c r="B3496" i="6"/>
  <c r="B3497" i="6" l="1"/>
  <c r="A3496" i="6"/>
  <c r="B3498" i="6" l="1"/>
  <c r="A3497" i="6"/>
  <c r="A3498" i="6" l="1"/>
  <c r="B3499" i="6"/>
  <c r="A3499" i="6" l="1"/>
  <c r="B3500" i="6"/>
  <c r="B3501" i="6" l="1"/>
  <c r="A3500" i="6"/>
  <c r="B3502" i="6" l="1"/>
  <c r="A3501" i="6"/>
  <c r="A3502" i="6" l="1"/>
  <c r="B3503" i="6"/>
  <c r="A3503" i="6" l="1"/>
  <c r="B3504" i="6"/>
  <c r="B3505" i="6" l="1"/>
  <c r="A3504" i="6"/>
  <c r="B3506" i="6" l="1"/>
  <c r="A3505" i="6"/>
  <c r="A3506" i="6" l="1"/>
  <c r="B3507" i="6"/>
  <c r="A3507" i="6" l="1"/>
  <c r="B3508" i="6"/>
  <c r="B3509" i="6" l="1"/>
  <c r="A3508" i="6"/>
  <c r="B3510" i="6" l="1"/>
  <c r="A3509" i="6"/>
  <c r="A3510" i="6" l="1"/>
  <c r="B3511" i="6"/>
  <c r="A3511" i="6" l="1"/>
  <c r="B3512" i="6"/>
  <c r="B3513" i="6" l="1"/>
  <c r="A3512" i="6"/>
  <c r="B3514" i="6" l="1"/>
  <c r="A3513" i="6"/>
  <c r="B3515" i="6" l="1"/>
  <c r="A3514" i="6"/>
  <c r="A3515" i="6" l="1"/>
  <c r="B3516" i="6"/>
  <c r="B3517" i="6" l="1"/>
  <c r="A3516" i="6"/>
  <c r="B3518" i="6" l="1"/>
  <c r="A3517" i="6"/>
  <c r="B3519" i="6" l="1"/>
  <c r="A3518" i="6"/>
  <c r="A3519" i="6" l="1"/>
  <c r="B3520" i="6"/>
  <c r="A3520" i="6" l="1"/>
  <c r="B3521" i="6"/>
  <c r="A3521" i="6" l="1"/>
  <c r="B3522" i="6"/>
  <c r="B3523" i="6" l="1"/>
  <c r="A3522" i="6"/>
  <c r="A3523" i="6" l="1"/>
  <c r="B3524" i="6"/>
  <c r="A3524" i="6" l="1"/>
  <c r="B3525" i="6"/>
  <c r="A3525" i="6" l="1"/>
  <c r="B3526" i="6"/>
  <c r="B3527" i="6" l="1"/>
  <c r="A3526" i="6"/>
  <c r="A3527" i="6" l="1"/>
  <c r="B3528" i="6"/>
  <c r="B3529" i="6" l="1"/>
  <c r="A3528" i="6"/>
  <c r="A3529" i="6" l="1"/>
  <c r="B3530" i="6"/>
  <c r="B3531" i="6" l="1"/>
  <c r="A3530" i="6"/>
  <c r="A3531" i="6" l="1"/>
  <c r="B3532" i="6"/>
  <c r="B3533" i="6" l="1"/>
  <c r="A3532" i="6"/>
  <c r="A3533" i="6" l="1"/>
  <c r="B3534" i="6"/>
  <c r="A3534" i="6" l="1"/>
  <c r="B3535" i="6"/>
  <c r="A3535" i="6" l="1"/>
  <c r="B3536" i="6"/>
  <c r="B3537" i="6" l="1"/>
  <c r="A3536" i="6"/>
  <c r="A3537" i="6" l="1"/>
  <c r="B3538" i="6"/>
  <c r="A3538" i="6" l="1"/>
  <c r="B3539" i="6"/>
  <c r="A3539" i="6" l="1"/>
  <c r="B3540" i="6"/>
  <c r="B3541" i="6" l="1"/>
  <c r="A3540" i="6"/>
  <c r="A3541" i="6" l="1"/>
  <c r="B3542" i="6"/>
  <c r="B3543" i="6" l="1"/>
  <c r="A3542" i="6"/>
  <c r="A3543" i="6" l="1"/>
  <c r="B3544" i="6"/>
  <c r="A3544" i="6" l="1"/>
  <c r="B3545" i="6"/>
  <c r="A3545" i="6" l="1"/>
  <c r="B3546" i="6"/>
  <c r="B3547" i="6" l="1"/>
  <c r="A3546" i="6"/>
  <c r="A3547" i="6" l="1"/>
  <c r="B3548" i="6"/>
  <c r="A3548" i="6" l="1"/>
  <c r="B3549" i="6"/>
  <c r="A3549" i="6" l="1"/>
  <c r="B3550" i="6"/>
  <c r="B3551" i="6" l="1"/>
  <c r="A3550" i="6"/>
  <c r="A3551" i="6" l="1"/>
  <c r="B3552" i="6"/>
  <c r="B3553" i="6" l="1"/>
  <c r="A3552" i="6"/>
  <c r="A3553" i="6" l="1"/>
  <c r="B3554" i="6"/>
  <c r="B3555" i="6" l="1"/>
  <c r="A3554" i="6"/>
  <c r="A3555" i="6" l="1"/>
  <c r="B3556" i="6"/>
  <c r="B3557" i="6" l="1"/>
  <c r="A3556" i="6"/>
  <c r="A3557" i="6" l="1"/>
  <c r="B3558" i="6"/>
  <c r="A3558" i="6" l="1"/>
  <c r="B3559" i="6"/>
  <c r="A3559" i="6" l="1"/>
  <c r="B3560" i="6"/>
  <c r="B3561" i="6" l="1"/>
  <c r="A3560" i="6"/>
  <c r="A3561" i="6" l="1"/>
  <c r="B3562" i="6"/>
  <c r="A3562" i="6" l="1"/>
  <c r="B3563" i="6"/>
  <c r="A3563" i="6" l="1"/>
  <c r="B3564" i="6"/>
  <c r="B3565" i="6" l="1"/>
  <c r="A3564" i="6"/>
  <c r="A3565" i="6" l="1"/>
  <c r="B3566" i="6"/>
  <c r="B3567" i="6" l="1"/>
  <c r="A3566" i="6"/>
  <c r="A3567" i="6" l="1"/>
  <c r="B3568" i="6"/>
  <c r="A3568" i="6" l="1"/>
  <c r="B3569" i="6"/>
  <c r="A3569" i="6" l="1"/>
  <c r="B3570" i="6"/>
  <c r="B3571" i="6" l="1"/>
  <c r="A3570" i="6"/>
  <c r="A3571" i="6" l="1"/>
  <c r="B3572" i="6"/>
  <c r="A3572" i="6" l="1"/>
  <c r="B3573" i="6"/>
  <c r="A3573" i="6" l="1"/>
  <c r="B3574" i="6"/>
  <c r="B3575" i="6" l="1"/>
  <c r="A3574" i="6"/>
  <c r="A3575" i="6" l="1"/>
  <c r="B3576" i="6"/>
  <c r="B3577" i="6" l="1"/>
  <c r="A3576" i="6"/>
  <c r="A3577" i="6" l="1"/>
  <c r="B3578" i="6"/>
  <c r="B3579" i="6" l="1"/>
  <c r="A3578" i="6"/>
  <c r="A3579" i="6" l="1"/>
  <c r="B3580" i="6"/>
  <c r="B3581" i="6" l="1"/>
  <c r="A3580" i="6"/>
  <c r="A3581" i="6" l="1"/>
  <c r="B3582" i="6"/>
  <c r="A3582" i="6" l="1"/>
  <c r="B3583" i="6"/>
  <c r="A3583" i="6" l="1"/>
  <c r="B3584" i="6"/>
  <c r="B3585" i="6" l="1"/>
  <c r="A3584" i="6"/>
  <c r="A3585" i="6" l="1"/>
  <c r="B3586" i="6"/>
  <c r="A3586" i="6" l="1"/>
  <c r="B3587" i="6"/>
  <c r="A3587" i="6" l="1"/>
  <c r="B3588" i="6"/>
  <c r="B3589" i="6" l="1"/>
  <c r="A3588" i="6"/>
  <c r="A3589" i="6" l="1"/>
  <c r="B3590" i="6"/>
  <c r="B3591" i="6" l="1"/>
  <c r="A3590" i="6"/>
  <c r="A3591" i="6" l="1"/>
  <c r="B3592" i="6"/>
  <c r="A3592" i="6" l="1"/>
  <c r="B3593" i="6"/>
  <c r="A3593" i="6" l="1"/>
  <c r="B3594" i="6"/>
  <c r="B3595" i="6" l="1"/>
  <c r="A3594" i="6"/>
  <c r="A3595" i="6" l="1"/>
  <c r="B3596" i="6"/>
  <c r="A3596" i="6" l="1"/>
  <c r="B3597" i="6"/>
  <c r="A3597" i="6" l="1"/>
  <c r="B3598" i="6"/>
  <c r="B3599" i="6" l="1"/>
  <c r="A3598" i="6"/>
  <c r="A3599" i="6" l="1"/>
  <c r="B3600" i="6"/>
  <c r="B3601" i="6" l="1"/>
  <c r="A3600" i="6"/>
  <c r="A3601" i="6" l="1"/>
  <c r="B3602" i="6"/>
  <c r="B3603" i="6" l="1"/>
  <c r="A3602" i="6"/>
  <c r="A3603" i="6" l="1"/>
  <c r="B3604" i="6"/>
  <c r="B3605" i="6" l="1"/>
  <c r="A3604" i="6"/>
  <c r="A3605" i="6" l="1"/>
  <c r="B3606" i="6"/>
  <c r="A3606" i="6" l="1"/>
  <c r="B3607" i="6"/>
  <c r="A3607" i="6" l="1"/>
  <c r="B3608" i="6"/>
  <c r="B3609" i="6" l="1"/>
  <c r="A3608" i="6"/>
  <c r="A3609" i="6" l="1"/>
  <c r="B3610" i="6"/>
  <c r="A3610" i="6" l="1"/>
  <c r="B3611" i="6"/>
  <c r="A3611" i="6" l="1"/>
  <c r="B3612" i="6"/>
  <c r="B3613" i="6" l="1"/>
  <c r="A3612" i="6"/>
  <c r="A3613" i="6" l="1"/>
  <c r="B3614" i="6"/>
  <c r="B3615" i="6" l="1"/>
  <c r="A3614" i="6"/>
  <c r="A3615" i="6" l="1"/>
  <c r="B3616" i="6"/>
  <c r="A3616" i="6" l="1"/>
  <c r="B3617" i="6"/>
  <c r="A3617" i="6" l="1"/>
  <c r="B3618" i="6"/>
  <c r="B3619" i="6" l="1"/>
  <c r="A3618" i="6"/>
  <c r="A3619" i="6" l="1"/>
  <c r="B3620" i="6"/>
  <c r="A3620" i="6" l="1"/>
  <c r="B3621" i="6"/>
  <c r="A3621" i="6" l="1"/>
  <c r="B3622" i="6"/>
  <c r="B3623" i="6" l="1"/>
  <c r="A3622" i="6"/>
  <c r="A3623" i="6" l="1"/>
  <c r="B3624" i="6"/>
  <c r="B3625" i="6" l="1"/>
  <c r="A3624" i="6"/>
  <c r="A3625" i="6" l="1"/>
  <c r="B3626" i="6"/>
  <c r="B3627" i="6" l="1"/>
  <c r="A3626" i="6"/>
  <c r="A3627" i="6" l="1"/>
  <c r="B3628" i="6"/>
  <c r="B3629" i="6" l="1"/>
  <c r="A3628" i="6"/>
  <c r="A3629" i="6" l="1"/>
  <c r="B3630" i="6"/>
  <c r="A3630" i="6" l="1"/>
  <c r="B3631" i="6"/>
  <c r="A3631" i="6" l="1"/>
  <c r="B3632" i="6"/>
  <c r="B3633" i="6" l="1"/>
  <c r="A3632" i="6"/>
  <c r="A3633" i="6" l="1"/>
  <c r="B3634" i="6"/>
  <c r="A3634" i="6" l="1"/>
  <c r="B3635" i="6"/>
  <c r="A3635" i="6" l="1"/>
  <c r="B3636" i="6"/>
  <c r="B3637" i="6" l="1"/>
  <c r="A3636" i="6"/>
  <c r="A3637" i="6" l="1"/>
  <c r="B3638" i="6"/>
  <c r="B3639" i="6" l="1"/>
  <c r="A3638" i="6"/>
  <c r="A3639" i="6" l="1"/>
  <c r="B3640" i="6"/>
  <c r="A3640" i="6" l="1"/>
  <c r="B3641" i="6"/>
  <c r="A3641" i="6" l="1"/>
  <c r="B3642" i="6"/>
  <c r="B3643" i="6" l="1"/>
  <c r="A3642" i="6"/>
  <c r="A3643" i="6" l="1"/>
  <c r="B3644" i="6"/>
  <c r="A3644" i="6" l="1"/>
  <c r="B3645" i="6"/>
  <c r="A3645" i="6" l="1"/>
  <c r="B3646" i="6"/>
  <c r="B3647" i="6" l="1"/>
  <c r="A3646" i="6"/>
  <c r="A3647" i="6" l="1"/>
  <c r="B3648" i="6"/>
  <c r="B3649" i="6" l="1"/>
  <c r="A3648" i="6"/>
  <c r="A3649" i="6" l="1"/>
  <c r="B3650" i="6"/>
  <c r="B3651" i="6" l="1"/>
  <c r="A3650" i="6"/>
  <c r="A3651" i="6" l="1"/>
  <c r="B3652" i="6"/>
  <c r="B3653" i="6" l="1"/>
  <c r="A3652" i="6"/>
  <c r="A3653" i="6" l="1"/>
  <c r="B3654" i="6"/>
  <c r="A3654" i="6" l="1"/>
  <c r="B3655" i="6"/>
  <c r="A3655" i="6" l="1"/>
  <c r="B3656" i="6"/>
  <c r="B3657" i="6" l="1"/>
  <c r="A3656" i="6"/>
  <c r="A3657" i="6" l="1"/>
  <c r="B3658" i="6"/>
  <c r="A3658" i="6" l="1"/>
  <c r="B3659" i="6"/>
  <c r="A3659" i="6" l="1"/>
  <c r="B3660" i="6"/>
  <c r="B3661" i="6" l="1"/>
  <c r="A3660" i="6"/>
  <c r="A3661" i="6" l="1"/>
  <c r="B3662" i="6"/>
  <c r="B3663" i="6" l="1"/>
  <c r="A3662" i="6"/>
  <c r="A3663" i="6" l="1"/>
  <c r="B3664" i="6"/>
  <c r="A3664" i="6" l="1"/>
  <c r="B3665" i="6"/>
  <c r="A3665" i="6" l="1"/>
  <c r="B3666" i="6"/>
  <c r="B3667" i="6" l="1"/>
  <c r="A3666" i="6"/>
  <c r="A3667" i="6" l="1"/>
  <c r="B3668" i="6"/>
  <c r="A3668" i="6" l="1"/>
  <c r="B3669" i="6"/>
  <c r="A3669" i="6" l="1"/>
  <c r="B3670" i="6"/>
  <c r="B3671" i="6" l="1"/>
  <c r="A3670" i="6"/>
  <c r="A3671" i="6" l="1"/>
  <c r="B3672" i="6"/>
  <c r="B3673" i="6" l="1"/>
  <c r="A3672" i="6"/>
  <c r="A3673" i="6" l="1"/>
  <c r="B3674" i="6"/>
  <c r="B3675" i="6" l="1"/>
  <c r="A3674" i="6"/>
  <c r="A3675" i="6" l="1"/>
  <c r="B3676" i="6"/>
  <c r="B3677" i="6" l="1"/>
  <c r="A3676" i="6"/>
  <c r="A3677" i="6" l="1"/>
  <c r="B3678" i="6"/>
  <c r="A3678" i="6" l="1"/>
  <c r="B3679" i="6"/>
  <c r="A3679" i="6" l="1"/>
  <c r="B3680" i="6"/>
  <c r="B3681" i="6" l="1"/>
  <c r="A3680" i="6"/>
  <c r="A3681" i="6" l="1"/>
  <c r="B3682" i="6"/>
  <c r="A3682" i="6" l="1"/>
  <c r="B3683" i="6"/>
  <c r="A3683" i="6" l="1"/>
  <c r="B3684" i="6"/>
  <c r="B3685" i="6" l="1"/>
  <c r="A3684" i="6"/>
  <c r="A3685" i="6" l="1"/>
  <c r="B3686" i="6"/>
  <c r="B3687" i="6" l="1"/>
  <c r="A3686" i="6"/>
  <c r="A3687" i="6" l="1"/>
  <c r="B3688" i="6"/>
  <c r="A3688" i="6" l="1"/>
  <c r="B3689" i="6"/>
  <c r="A3689" i="6" l="1"/>
  <c r="B3690" i="6"/>
  <c r="B3691" i="6" l="1"/>
  <c r="A3690" i="6"/>
  <c r="A3691" i="6" l="1"/>
  <c r="B3692" i="6"/>
  <c r="A3692" i="6" l="1"/>
  <c r="B3693" i="6"/>
  <c r="A3693" i="6" l="1"/>
  <c r="B3694" i="6"/>
  <c r="B3695" i="6" l="1"/>
  <c r="A3694" i="6"/>
  <c r="A3695" i="6" l="1"/>
  <c r="B3696" i="6"/>
  <c r="B3697" i="6" l="1"/>
  <c r="A3696" i="6"/>
  <c r="A3697" i="6" l="1"/>
  <c r="B3698" i="6"/>
  <c r="B3699" i="6" l="1"/>
  <c r="A3698" i="6"/>
  <c r="A3699" i="6" l="1"/>
  <c r="B3700" i="6"/>
  <c r="B3701" i="6" l="1"/>
  <c r="A3700" i="6"/>
  <c r="A3701" i="6" l="1"/>
  <c r="B3702" i="6"/>
  <c r="A3702" i="6" l="1"/>
  <c r="B3703" i="6"/>
  <c r="A3703" i="6" l="1"/>
  <c r="B3704" i="6"/>
  <c r="B3705" i="6" l="1"/>
  <c r="A3704" i="6"/>
  <c r="A3705" i="6" l="1"/>
  <c r="B3706" i="6"/>
  <c r="A3706" i="6" l="1"/>
  <c r="B3707" i="6"/>
  <c r="A3707" i="6" l="1"/>
  <c r="B3708" i="6"/>
  <c r="B3709" i="6" l="1"/>
  <c r="A3708" i="6"/>
  <c r="A3709" i="6" l="1"/>
  <c r="B3710" i="6"/>
  <c r="B3711" i="6" l="1"/>
  <c r="A3710" i="6"/>
  <c r="A3711" i="6" l="1"/>
  <c r="B3712" i="6"/>
  <c r="B3713" i="6" l="1"/>
  <c r="A3712" i="6"/>
  <c r="A3713" i="6" l="1"/>
  <c r="B3714" i="6"/>
  <c r="A3714" i="6" l="1"/>
  <c r="B3715" i="6"/>
  <c r="A3715" i="6" l="1"/>
  <c r="B3716" i="6"/>
  <c r="B3717" i="6" l="1"/>
  <c r="A3716" i="6"/>
  <c r="B3718" i="6" l="1"/>
  <c r="A3717" i="6"/>
  <c r="B3719" i="6" l="1"/>
  <c r="A3718" i="6"/>
  <c r="A3719" i="6" l="1"/>
  <c r="B3720" i="6"/>
  <c r="B3721" i="6" l="1"/>
  <c r="A3720" i="6"/>
  <c r="B3722" i="6" l="1"/>
  <c r="A3721" i="6"/>
  <c r="B3723" i="6" l="1"/>
  <c r="A3722" i="6"/>
  <c r="A3723" i="6" l="1"/>
  <c r="B3724" i="6"/>
  <c r="B3725" i="6" l="1"/>
  <c r="A3724" i="6"/>
  <c r="B3726" i="6" l="1"/>
  <c r="A3725" i="6"/>
  <c r="B3727" i="6" l="1"/>
  <c r="A3726" i="6"/>
  <c r="A3727" i="6" l="1"/>
  <c r="B3728" i="6"/>
  <c r="B3729" i="6" l="1"/>
  <c r="A3728" i="6"/>
  <c r="B3730" i="6" l="1"/>
  <c r="A3729" i="6"/>
  <c r="B3731" i="6" l="1"/>
  <c r="A3730" i="6"/>
  <c r="A3731" i="6" l="1"/>
  <c r="B3732" i="6"/>
  <c r="B3733" i="6" l="1"/>
  <c r="A3732" i="6"/>
  <c r="B3734" i="6" l="1"/>
  <c r="A3733" i="6"/>
  <c r="B3735" i="6" l="1"/>
  <c r="A3734" i="6"/>
  <c r="A3735" i="6" l="1"/>
  <c r="B3736" i="6"/>
  <c r="B3737" i="6" l="1"/>
  <c r="A3736" i="6"/>
  <c r="B3738" i="6" l="1"/>
  <c r="A3737" i="6"/>
  <c r="B3739" i="6" l="1"/>
  <c r="A3738" i="6"/>
  <c r="A3739" i="6" l="1"/>
  <c r="B3740" i="6"/>
  <c r="B3741" i="6" l="1"/>
  <c r="A3740" i="6"/>
  <c r="B3742" i="6" l="1"/>
  <c r="A3741" i="6"/>
  <c r="B3743" i="6" l="1"/>
  <c r="A3742" i="6"/>
  <c r="A3743" i="6" l="1"/>
  <c r="B3744" i="6"/>
  <c r="B3745" i="6" l="1"/>
  <c r="A3744" i="6"/>
  <c r="B3746" i="6" l="1"/>
  <c r="A3745" i="6"/>
  <c r="B3747" i="6" l="1"/>
  <c r="A3746" i="6"/>
  <c r="A3747" i="6" l="1"/>
  <c r="B3748" i="6"/>
  <c r="B3749" i="6" l="1"/>
  <c r="A3748" i="6"/>
  <c r="B3750" i="6" l="1"/>
  <c r="A3749" i="6"/>
  <c r="B3751" i="6" l="1"/>
  <c r="A3750" i="6"/>
  <c r="A3751" i="6" l="1"/>
  <c r="B3752" i="6"/>
  <c r="B3753" i="6" l="1"/>
  <c r="A3752" i="6"/>
  <c r="B3754" i="6" l="1"/>
  <c r="A3753" i="6"/>
  <c r="B3755" i="6" l="1"/>
  <c r="A3754" i="6"/>
  <c r="A3755" i="6" l="1"/>
  <c r="B3756" i="6"/>
  <c r="B3757" i="6" l="1"/>
  <c r="A3756" i="6"/>
  <c r="B3758" i="6" l="1"/>
  <c r="A3757" i="6"/>
  <c r="B3759" i="6" l="1"/>
  <c r="A3758" i="6"/>
  <c r="A3759" i="6" l="1"/>
  <c r="B3760" i="6"/>
  <c r="B3761" i="6" l="1"/>
  <c r="A3760" i="6"/>
  <c r="B3762" i="6" l="1"/>
  <c r="A3761" i="6"/>
  <c r="B3763" i="6" l="1"/>
  <c r="A3762" i="6"/>
  <c r="A3763" i="6" l="1"/>
  <c r="B3764" i="6"/>
  <c r="B3765" i="6" l="1"/>
  <c r="A3764" i="6"/>
  <c r="B3766" i="6" l="1"/>
  <c r="A3765" i="6"/>
  <c r="B3767" i="6" l="1"/>
  <c r="A3766" i="6"/>
  <c r="A3767" i="6" l="1"/>
  <c r="B3768" i="6"/>
  <c r="B3769" i="6" l="1"/>
  <c r="A3768" i="6"/>
  <c r="B3770" i="6" l="1"/>
  <c r="A3769" i="6"/>
  <c r="B3771" i="6" l="1"/>
  <c r="A3770" i="6"/>
  <c r="A3771" i="6" l="1"/>
  <c r="B3772" i="6"/>
  <c r="B3773" i="6" l="1"/>
  <c r="A3772" i="6"/>
  <c r="B3774" i="6" l="1"/>
  <c r="A3773" i="6"/>
  <c r="B3775" i="6" l="1"/>
  <c r="A3774" i="6"/>
  <c r="A3775" i="6" l="1"/>
  <c r="B3776" i="6"/>
  <c r="B3777" i="6" l="1"/>
  <c r="A3776" i="6"/>
  <c r="B3778" i="6" l="1"/>
  <c r="A3777" i="6"/>
  <c r="B3779" i="6" l="1"/>
  <c r="A3778" i="6"/>
  <c r="A3779" i="6" l="1"/>
  <c r="B3780" i="6"/>
  <c r="B3781" i="6" l="1"/>
  <c r="A3780" i="6"/>
  <c r="B3782" i="6" l="1"/>
  <c r="A3781" i="6"/>
  <c r="B3783" i="6" l="1"/>
  <c r="A3782" i="6"/>
  <c r="A3783" i="6" l="1"/>
  <c r="B3784" i="6"/>
  <c r="B3785" i="6" l="1"/>
  <c r="A3784" i="6"/>
  <c r="B3786" i="6" l="1"/>
  <c r="A3785" i="6"/>
  <c r="B3787" i="6" l="1"/>
  <c r="A3786" i="6"/>
  <c r="A3787" i="6" l="1"/>
  <c r="B3788" i="6"/>
  <c r="B3789" i="6" l="1"/>
  <c r="A3788" i="6"/>
  <c r="B3790" i="6" l="1"/>
  <c r="A3789" i="6"/>
  <c r="B3791" i="6" l="1"/>
  <c r="A3790" i="6"/>
  <c r="A3791" i="6" l="1"/>
  <c r="B3792" i="6"/>
  <c r="B3793" i="6" l="1"/>
  <c r="A3792" i="6"/>
  <c r="B3794" i="6" l="1"/>
  <c r="A3793" i="6"/>
  <c r="B3795" i="6" l="1"/>
  <c r="A3794" i="6"/>
  <c r="A3795" i="6" l="1"/>
  <c r="B3796" i="6"/>
  <c r="B3797" i="6" l="1"/>
  <c r="A3796" i="6"/>
  <c r="B3798" i="6" l="1"/>
  <c r="A3797" i="6"/>
  <c r="B3799" i="6" l="1"/>
  <c r="A3798" i="6"/>
  <c r="A3799" i="6" l="1"/>
  <c r="B3800" i="6"/>
  <c r="B3801" i="6" l="1"/>
  <c r="A3800" i="6"/>
  <c r="B3802" i="6" l="1"/>
  <c r="A3801" i="6"/>
  <c r="B3803" i="6" l="1"/>
  <c r="A3802" i="6"/>
  <c r="A3803" i="6" l="1"/>
  <c r="B3804" i="6"/>
  <c r="B3805" i="6" l="1"/>
  <c r="A3804" i="6"/>
  <c r="B3806" i="6" l="1"/>
  <c r="A3805" i="6"/>
  <c r="B3807" i="6" l="1"/>
  <c r="A3806" i="6"/>
  <c r="A3807" i="6" l="1"/>
  <c r="B3808" i="6"/>
  <c r="B3809" i="6" l="1"/>
  <c r="A3808" i="6"/>
  <c r="B3810" i="6" l="1"/>
  <c r="A3809" i="6"/>
  <c r="B3811" i="6" l="1"/>
  <c r="A3810" i="6"/>
  <c r="A3811" i="6" l="1"/>
  <c r="B3812" i="6"/>
  <c r="B3813" i="6" l="1"/>
  <c r="A3812" i="6"/>
  <c r="B3814" i="6" l="1"/>
  <c r="A3813" i="6"/>
  <c r="B3815" i="6" l="1"/>
  <c r="A3814" i="6"/>
  <c r="A3815" i="6" l="1"/>
  <c r="B3816" i="6"/>
  <c r="B3817" i="6" l="1"/>
  <c r="A3816" i="6"/>
  <c r="B3818" i="6" l="1"/>
  <c r="A3817" i="6"/>
  <c r="B3819" i="6" l="1"/>
  <c r="A3818" i="6"/>
  <c r="A3819" i="6" l="1"/>
  <c r="B3820" i="6"/>
  <c r="B3821" i="6" l="1"/>
  <c r="A3820" i="6"/>
  <c r="B3822" i="6" l="1"/>
  <c r="A3821" i="6"/>
  <c r="B3823" i="6" l="1"/>
  <c r="A3822" i="6"/>
  <c r="A3823" i="6" l="1"/>
  <c r="B3824" i="6"/>
  <c r="B3825" i="6" l="1"/>
  <c r="A3824" i="6"/>
  <c r="B3826" i="6" l="1"/>
  <c r="A3825" i="6"/>
  <c r="B3827" i="6" l="1"/>
  <c r="A3826" i="6"/>
  <c r="A3827" i="6" l="1"/>
  <c r="B3828" i="6"/>
  <c r="B3829" i="6" l="1"/>
  <c r="A3828" i="6"/>
  <c r="B3830" i="6" l="1"/>
  <c r="A3829" i="6"/>
  <c r="B3831" i="6" l="1"/>
  <c r="A3830" i="6"/>
  <c r="A3831" i="6" l="1"/>
  <c r="B3832" i="6"/>
  <c r="B3833" i="6" l="1"/>
  <c r="A3832" i="6"/>
  <c r="B3834" i="6" l="1"/>
  <c r="A3833" i="6"/>
  <c r="B3835" i="6" l="1"/>
  <c r="A3834" i="6"/>
  <c r="A3835" i="6" l="1"/>
  <c r="B3836" i="6"/>
  <c r="B3837" i="6" l="1"/>
  <c r="A3836" i="6"/>
  <c r="B3838" i="6" l="1"/>
  <c r="A3837" i="6"/>
  <c r="B3839" i="6" l="1"/>
  <c r="A3838" i="6"/>
  <c r="A3839" i="6" l="1"/>
  <c r="B3840" i="6"/>
  <c r="B3841" i="6" l="1"/>
  <c r="A3840" i="6"/>
  <c r="B3842" i="6" l="1"/>
  <c r="A3841" i="6"/>
  <c r="B3843" i="6" l="1"/>
  <c r="A3842" i="6"/>
  <c r="A3843" i="6" l="1"/>
  <c r="B3844" i="6"/>
  <c r="B3845" i="6" l="1"/>
  <c r="A3844" i="6"/>
  <c r="B3846" i="6" l="1"/>
  <c r="A3845" i="6"/>
  <c r="B3847" i="6" l="1"/>
  <c r="A3846" i="6"/>
  <c r="A3847" i="6" l="1"/>
  <c r="B3848" i="6"/>
  <c r="B3849" i="6" l="1"/>
  <c r="A3848" i="6"/>
  <c r="B3850" i="6" l="1"/>
  <c r="A3849" i="6"/>
  <c r="B3851" i="6" l="1"/>
  <c r="A3850" i="6"/>
  <c r="A3851" i="6" l="1"/>
  <c r="B3852" i="6"/>
  <c r="B3853" i="6" l="1"/>
  <c r="A3852" i="6"/>
  <c r="B3854" i="6" l="1"/>
  <c r="A3853" i="6"/>
  <c r="B3855" i="6" l="1"/>
  <c r="A3854" i="6"/>
  <c r="A3855" i="6" l="1"/>
  <c r="B3856" i="6"/>
  <c r="B3857" i="6" l="1"/>
  <c r="A3856" i="6"/>
  <c r="B3858" i="6" l="1"/>
  <c r="A3857" i="6"/>
  <c r="B3859" i="6" l="1"/>
  <c r="A3858" i="6"/>
  <c r="A3859" i="6" l="1"/>
  <c r="B3860" i="6"/>
  <c r="B3861" i="6" l="1"/>
  <c r="A3860" i="6"/>
  <c r="B3862" i="6" l="1"/>
  <c r="A3861" i="6"/>
  <c r="B3863" i="6" l="1"/>
  <c r="A3862" i="6"/>
  <c r="A3863" i="6" l="1"/>
  <c r="B3864" i="6"/>
  <c r="B3865" i="6" l="1"/>
  <c r="A3864" i="6"/>
  <c r="B3866" i="6" l="1"/>
  <c r="A3865" i="6"/>
  <c r="B3867" i="6" l="1"/>
  <c r="A3866" i="6"/>
  <c r="A3867" i="6" l="1"/>
  <c r="B3868" i="6"/>
  <c r="B3869" i="6" l="1"/>
  <c r="A3868" i="6"/>
  <c r="B3870" i="6" l="1"/>
  <c r="A3869" i="6"/>
  <c r="B3871" i="6" l="1"/>
  <c r="A3870" i="6"/>
  <c r="A3871" i="6" l="1"/>
  <c r="B3872" i="6"/>
  <c r="B3873" i="6" l="1"/>
  <c r="A3872" i="6"/>
  <c r="B3874" i="6" l="1"/>
  <c r="A3873" i="6"/>
  <c r="B3875" i="6" l="1"/>
  <c r="A3874" i="6"/>
  <c r="A3875" i="6" l="1"/>
  <c r="B3876" i="6"/>
  <c r="B3877" i="6" l="1"/>
  <c r="A3876" i="6"/>
  <c r="B3878" i="6" l="1"/>
  <c r="A3877" i="6"/>
  <c r="B3879" i="6" l="1"/>
  <c r="A3878" i="6"/>
  <c r="A3879" i="6" l="1"/>
  <c r="B3880" i="6"/>
  <c r="B3881" i="6" l="1"/>
  <c r="A3880" i="6"/>
  <c r="B3882" i="6" l="1"/>
  <c r="A3881" i="6"/>
  <c r="B3883" i="6" l="1"/>
  <c r="A3882" i="6"/>
  <c r="A3883" i="6" l="1"/>
  <c r="B3884" i="6"/>
  <c r="B3885" i="6" l="1"/>
  <c r="A3884" i="6"/>
  <c r="B3886" i="6" l="1"/>
  <c r="A3885" i="6"/>
  <c r="B3887" i="6" l="1"/>
  <c r="A3886" i="6"/>
  <c r="A3887" i="6" l="1"/>
  <c r="B3888" i="6"/>
  <c r="B3889" i="6" l="1"/>
  <c r="A3888" i="6"/>
  <c r="B3890" i="6" l="1"/>
  <c r="A3889" i="6"/>
  <c r="B3891" i="6" l="1"/>
  <c r="A3890" i="6"/>
  <c r="A3891" i="6" l="1"/>
  <c r="B3892" i="6"/>
  <c r="B3893" i="6" l="1"/>
  <c r="A3892" i="6"/>
  <c r="B3894" i="6" l="1"/>
  <c r="A3893" i="6"/>
  <c r="B3895" i="6" l="1"/>
  <c r="A3894" i="6"/>
  <c r="A3895" i="6" l="1"/>
  <c r="B3896" i="6"/>
  <c r="B3897" i="6" l="1"/>
  <c r="A3896" i="6"/>
  <c r="B3898" i="6" l="1"/>
  <c r="A3897" i="6"/>
  <c r="B3899" i="6" l="1"/>
  <c r="A3898" i="6"/>
  <c r="A3899" i="6" l="1"/>
  <c r="B3900" i="6"/>
  <c r="B3901" i="6" l="1"/>
  <c r="A3900" i="6"/>
  <c r="B3902" i="6" l="1"/>
  <c r="A3901" i="6"/>
  <c r="B3903" i="6" l="1"/>
  <c r="A3902" i="6"/>
  <c r="A3903" i="6" l="1"/>
  <c r="B3904" i="6"/>
  <c r="B3905" i="6" l="1"/>
  <c r="A3904" i="6"/>
  <c r="B3906" i="6" l="1"/>
  <c r="A3905" i="6"/>
  <c r="B3907" i="6" l="1"/>
  <c r="A3906" i="6"/>
  <c r="A3907" i="6" l="1"/>
  <c r="B3908" i="6"/>
  <c r="B3909" i="6" l="1"/>
  <c r="A3908" i="6"/>
  <c r="B3910" i="6" l="1"/>
  <c r="A3909" i="6"/>
  <c r="B3911" i="6" l="1"/>
  <c r="A3910" i="6"/>
  <c r="A3911" i="6" l="1"/>
  <c r="B3912" i="6"/>
  <c r="B3913" i="6" l="1"/>
  <c r="A3912" i="6"/>
  <c r="B3914" i="6" l="1"/>
  <c r="A3913" i="6"/>
  <c r="B3915" i="6" l="1"/>
  <c r="A3914" i="6"/>
  <c r="A3915" i="6" l="1"/>
  <c r="B3916" i="6"/>
  <c r="B3917" i="6" l="1"/>
  <c r="A3916" i="6"/>
  <c r="B3918" i="6" l="1"/>
  <c r="A3917" i="6"/>
  <c r="B3919" i="6" l="1"/>
  <c r="A3918" i="6"/>
  <c r="A3919" i="6" l="1"/>
  <c r="B3920" i="6"/>
  <c r="B3921" i="6" l="1"/>
  <c r="A3920" i="6"/>
  <c r="B3922" i="6" l="1"/>
  <c r="A3921" i="6"/>
  <c r="B3923" i="6" l="1"/>
  <c r="A3922" i="6"/>
  <c r="A3923" i="6" l="1"/>
  <c r="B3924" i="6"/>
  <c r="B3925" i="6" l="1"/>
  <c r="A3924" i="6"/>
  <c r="B3926" i="6" l="1"/>
  <c r="A3925" i="6"/>
  <c r="B3927" i="6" l="1"/>
  <c r="A3926" i="6"/>
  <c r="A3927" i="6" l="1"/>
  <c r="B3928" i="6"/>
  <c r="B3929" i="6" l="1"/>
  <c r="A3928" i="6"/>
  <c r="B3930" i="6" l="1"/>
  <c r="A3929" i="6"/>
  <c r="B3931" i="6" l="1"/>
  <c r="A3930" i="6"/>
  <c r="A3931" i="6" l="1"/>
  <c r="B3932" i="6"/>
  <c r="B3933" i="6" l="1"/>
  <c r="A3932" i="6"/>
  <c r="B3934" i="6" l="1"/>
  <c r="A3933" i="6"/>
  <c r="B3935" i="6" l="1"/>
  <c r="A3934" i="6"/>
  <c r="A3935" i="6" l="1"/>
  <c r="B3936" i="6"/>
  <c r="A3936" i="6" l="1"/>
  <c r="B3937" i="6"/>
  <c r="B3938" i="6" l="1"/>
  <c r="A3937" i="6"/>
  <c r="B3939" i="6" l="1"/>
  <c r="A3938" i="6"/>
  <c r="A3939" i="6" l="1"/>
  <c r="B3940" i="6"/>
  <c r="A3940" i="6" l="1"/>
  <c r="B3941" i="6"/>
  <c r="A3941" i="6" l="1"/>
  <c r="B3942" i="6"/>
  <c r="B3943" i="6" l="1"/>
  <c r="A3942" i="6"/>
  <c r="A3943" i="6" l="1"/>
  <c r="B3944" i="6"/>
  <c r="B3945" i="6" l="1"/>
  <c r="A3944" i="6"/>
  <c r="A3945" i="6" l="1"/>
  <c r="B3946" i="6"/>
  <c r="B3947" i="6" l="1"/>
  <c r="A3946" i="6"/>
  <c r="A3947" i="6" l="1"/>
  <c r="B3948" i="6"/>
  <c r="B3949" i="6" l="1"/>
  <c r="A3948" i="6"/>
  <c r="B3950" i="6" l="1"/>
  <c r="A3949" i="6"/>
  <c r="A3950" i="6" l="1"/>
  <c r="B3951" i="6"/>
  <c r="A3951" i="6" l="1"/>
  <c r="B3952" i="6"/>
  <c r="B3953" i="6" l="1"/>
  <c r="A3952" i="6"/>
  <c r="B3954" i="6" l="1"/>
  <c r="A3953" i="6"/>
  <c r="B3955" i="6" l="1"/>
  <c r="A3954" i="6"/>
  <c r="A3955" i="6" l="1"/>
  <c r="B3956" i="6"/>
  <c r="B3957" i="6" l="1"/>
  <c r="A3956" i="6"/>
  <c r="B3958" i="6" l="1"/>
  <c r="A3957" i="6"/>
  <c r="B3959" i="6" l="1"/>
  <c r="A3958" i="6"/>
  <c r="A3959" i="6" l="1"/>
  <c r="B3960" i="6"/>
  <c r="A3960" i="6" l="1"/>
  <c r="B3961" i="6"/>
  <c r="B3962" i="6" l="1"/>
  <c r="A3961" i="6"/>
  <c r="B3963" i="6" l="1"/>
  <c r="A3962" i="6"/>
  <c r="A3963" i="6" l="1"/>
  <c r="B3964" i="6"/>
  <c r="A3964" i="6" l="1"/>
  <c r="B3965" i="6"/>
  <c r="A3965" i="6" l="1"/>
  <c r="B3966" i="6"/>
  <c r="B3967" i="6" l="1"/>
  <c r="A3966" i="6"/>
  <c r="A3967" i="6" l="1"/>
  <c r="B3968" i="6"/>
  <c r="B3969" i="6" l="1"/>
  <c r="A3968" i="6"/>
  <c r="A3969" i="6" l="1"/>
  <c r="B3970" i="6"/>
  <c r="B3971" i="6" l="1"/>
  <c r="A3970" i="6"/>
  <c r="A3971" i="6" l="1"/>
  <c r="B3972" i="6"/>
  <c r="B3973" i="6" l="1"/>
  <c r="A3972" i="6"/>
  <c r="B3974" i="6" l="1"/>
  <c r="A3973" i="6"/>
  <c r="A3974" i="6" l="1"/>
  <c r="B3975" i="6"/>
  <c r="A3975" i="6" l="1"/>
  <c r="B3976" i="6"/>
  <c r="B3977" i="6" l="1"/>
  <c r="A3976" i="6"/>
  <c r="B3978" i="6" l="1"/>
  <c r="A3977" i="6"/>
  <c r="B3979" i="6" l="1"/>
  <c r="A3978" i="6"/>
  <c r="A3979" i="6" l="1"/>
  <c r="B3980" i="6"/>
  <c r="B3981" i="6" l="1"/>
  <c r="A3980" i="6"/>
  <c r="B3982" i="6" l="1"/>
  <c r="A3981" i="6"/>
  <c r="B3983" i="6" l="1"/>
  <c r="A3982" i="6"/>
  <c r="A3983" i="6" l="1"/>
  <c r="B3984" i="6"/>
  <c r="A3984" i="6" l="1"/>
  <c r="B3985" i="6"/>
  <c r="B3986" i="6" l="1"/>
  <c r="A3985" i="6"/>
  <c r="B3987" i="6" l="1"/>
  <c r="A3986" i="6"/>
  <c r="A3987" i="6" l="1"/>
  <c r="B3988" i="6"/>
  <c r="A3988" i="6" l="1"/>
  <c r="B3989" i="6"/>
  <c r="A3989" i="6" l="1"/>
  <c r="B3990" i="6"/>
  <c r="B3991" i="6" l="1"/>
  <c r="A3990" i="6"/>
  <c r="A3991" i="6" l="1"/>
  <c r="B3992" i="6"/>
  <c r="B3993" i="6" l="1"/>
  <c r="A3992" i="6"/>
  <c r="A3993" i="6" l="1"/>
  <c r="B3994" i="6"/>
  <c r="B3995" i="6" l="1"/>
  <c r="A3994" i="6"/>
  <c r="A3995" i="6" l="1"/>
  <c r="B3996" i="6"/>
  <c r="B3997" i="6" l="1"/>
  <c r="A3996" i="6"/>
  <c r="B3998" i="6" l="1"/>
  <c r="A3997" i="6"/>
  <c r="A3998" i="6" l="1"/>
  <c r="B3999" i="6"/>
  <c r="A3999" i="6" l="1"/>
  <c r="B4000" i="6"/>
  <c r="B4001" i="6" l="1"/>
  <c r="A4000" i="6"/>
  <c r="B4002" i="6" l="1"/>
  <c r="A4001" i="6"/>
  <c r="B4003" i="6" l="1"/>
  <c r="A4002" i="6"/>
  <c r="A4003" i="6" l="1"/>
  <c r="B4004" i="6"/>
  <c r="B4005" i="6" l="1"/>
  <c r="A4004" i="6"/>
  <c r="B4006" i="6" l="1"/>
  <c r="A4005" i="6"/>
  <c r="B4007" i="6" l="1"/>
  <c r="A4006" i="6"/>
  <c r="A4007" i="6" l="1"/>
  <c r="B4008" i="6"/>
  <c r="A4008" i="6" l="1"/>
  <c r="B4009" i="6"/>
  <c r="B4010" i="6" l="1"/>
  <c r="A4009" i="6"/>
  <c r="B4011" i="6" l="1"/>
  <c r="A4010" i="6"/>
  <c r="A4011" i="6" l="1"/>
  <c r="B4012" i="6"/>
  <c r="A4012" i="6" l="1"/>
  <c r="B4013" i="6"/>
  <c r="A4013" i="6" l="1"/>
  <c r="B4014" i="6"/>
  <c r="B4015" i="6" l="1"/>
  <c r="A4014" i="6"/>
  <c r="A4015" i="6" l="1"/>
  <c r="B4016" i="6"/>
  <c r="B4017" i="6" l="1"/>
  <c r="A4016" i="6"/>
  <c r="A4017" i="6" l="1"/>
  <c r="B4018" i="6"/>
  <c r="B4019" i="6" l="1"/>
  <c r="A4018" i="6"/>
  <c r="A4019" i="6" l="1"/>
  <c r="B4020" i="6"/>
  <c r="B4021" i="6" l="1"/>
  <c r="A4020" i="6"/>
  <c r="B4022" i="6" l="1"/>
  <c r="A4021" i="6"/>
  <c r="A4022" i="6" l="1"/>
  <c r="B4023" i="6"/>
  <c r="A4023" i="6" l="1"/>
  <c r="B4024" i="6"/>
  <c r="B4025" i="6" l="1"/>
  <c r="A4024" i="6"/>
  <c r="B4026" i="6" l="1"/>
  <c r="A4025" i="6"/>
  <c r="B4027" i="6" l="1"/>
  <c r="A4026" i="6"/>
  <c r="A4027" i="6" l="1"/>
  <c r="B4028" i="6"/>
  <c r="B4029" i="6" l="1"/>
  <c r="A4028" i="6"/>
  <c r="B4030" i="6" l="1"/>
  <c r="A4029" i="6"/>
  <c r="B4031" i="6" l="1"/>
  <c r="A4030" i="6"/>
  <c r="A4031" i="6" l="1"/>
  <c r="B4032" i="6"/>
  <c r="A4032" i="6" l="1"/>
  <c r="B4033" i="6"/>
  <c r="B4034" i="6" l="1"/>
  <c r="A4033" i="6"/>
  <c r="B4035" i="6" l="1"/>
  <c r="A4034" i="6"/>
  <c r="A4035" i="6" l="1"/>
  <c r="B4036" i="6"/>
  <c r="A4036" i="6" l="1"/>
  <c r="B4037" i="6"/>
  <c r="A4037" i="6" l="1"/>
  <c r="B4038" i="6"/>
  <c r="B4039" i="6" l="1"/>
  <c r="A4038" i="6"/>
  <c r="A4039" i="6" l="1"/>
  <c r="B4040" i="6"/>
  <c r="B4041" i="6" l="1"/>
  <c r="A4040" i="6"/>
  <c r="A4041" i="6" l="1"/>
  <c r="B4042" i="6"/>
  <c r="B4043" i="6" l="1"/>
  <c r="A4042" i="6"/>
  <c r="A4043" i="6" l="1"/>
  <c r="B4044" i="6"/>
  <c r="B4045" i="6" l="1"/>
  <c r="A4044" i="6"/>
  <c r="B4046" i="6" l="1"/>
  <c r="A4045" i="6"/>
  <c r="A4046" i="6" l="1"/>
  <c r="B4047" i="6"/>
  <c r="A4047" i="6" l="1"/>
  <c r="B4048" i="6"/>
  <c r="B4049" i="6" l="1"/>
  <c r="A4048" i="6"/>
  <c r="B4050" i="6" l="1"/>
  <c r="A4049" i="6"/>
  <c r="B4051" i="6" l="1"/>
  <c r="A4050" i="6"/>
  <c r="A4051" i="6" l="1"/>
  <c r="B4052" i="6"/>
  <c r="B4053" i="6" l="1"/>
  <c r="A4052" i="6"/>
  <c r="B4054" i="6" l="1"/>
  <c r="A4053" i="6"/>
  <c r="B4055" i="6" l="1"/>
  <c r="A4054" i="6"/>
  <c r="A4055" i="6" l="1"/>
  <c r="B4056" i="6"/>
  <c r="A4056" i="6" l="1"/>
  <c r="B4057" i="6"/>
  <c r="B4058" i="6" l="1"/>
  <c r="A4057" i="6"/>
  <c r="B4059" i="6" l="1"/>
  <c r="A4058" i="6"/>
  <c r="A4059" i="6" l="1"/>
  <c r="B4060" i="6"/>
  <c r="A4060" i="6" l="1"/>
  <c r="B4061" i="6"/>
  <c r="A4061" i="6" l="1"/>
  <c r="B4062" i="6"/>
  <c r="B4063" i="6" l="1"/>
  <c r="A4062" i="6"/>
  <c r="A4063" i="6" l="1"/>
  <c r="B4064" i="6"/>
  <c r="B4065" i="6" l="1"/>
  <c r="A4064" i="6"/>
  <c r="A4065" i="6" l="1"/>
  <c r="B4066" i="6"/>
  <c r="B4067" i="6" l="1"/>
  <c r="A4066" i="6"/>
  <c r="A4067" i="6" l="1"/>
  <c r="B4068" i="6"/>
  <c r="B4069" i="6" l="1"/>
  <c r="A4068" i="6"/>
  <c r="B4070" i="6" l="1"/>
  <c r="A4069" i="6"/>
  <c r="A4070" i="6" l="1"/>
  <c r="B4071" i="6"/>
  <c r="A4071" i="6" l="1"/>
  <c r="B4072" i="6"/>
  <c r="B4073" i="6" l="1"/>
  <c r="A4072" i="6"/>
  <c r="B4074" i="6" l="1"/>
  <c r="A4073" i="6"/>
  <c r="B4075" i="6" l="1"/>
  <c r="A4074" i="6"/>
  <c r="A4075" i="6" l="1"/>
  <c r="B4076" i="6"/>
  <c r="B4077" i="6" l="1"/>
  <c r="A4076" i="6"/>
  <c r="B4078" i="6" l="1"/>
  <c r="A4077" i="6"/>
  <c r="B4079" i="6" l="1"/>
  <c r="A4078" i="6"/>
  <c r="A4079" i="6" l="1"/>
  <c r="B4080" i="6"/>
  <c r="A4080" i="6" l="1"/>
  <c r="B4081" i="6"/>
  <c r="B4082" i="6" l="1"/>
  <c r="A4081" i="6"/>
  <c r="B4083" i="6" l="1"/>
  <c r="A4082" i="6"/>
  <c r="A4083" i="6" l="1"/>
  <c r="B4084" i="6"/>
  <c r="A4084" i="6" l="1"/>
  <c r="B4085" i="6"/>
  <c r="A4085" i="6" l="1"/>
  <c r="B4086" i="6"/>
  <c r="B4087" i="6" l="1"/>
  <c r="A4086" i="6"/>
  <c r="A4087" i="6" l="1"/>
  <c r="B4088" i="6"/>
  <c r="B4089" i="6" l="1"/>
  <c r="A4088" i="6"/>
  <c r="A4089" i="6" l="1"/>
  <c r="B4090" i="6"/>
  <c r="B4091" i="6" l="1"/>
  <c r="A4090" i="6"/>
  <c r="A4091" i="6" l="1"/>
  <c r="B4092" i="6"/>
  <c r="B4093" i="6" l="1"/>
  <c r="A4092" i="6"/>
  <c r="B4094" i="6" l="1"/>
  <c r="A4093" i="6"/>
  <c r="A4094" i="6" l="1"/>
  <c r="B4095" i="6"/>
  <c r="A4095" i="6" l="1"/>
  <c r="B4096" i="6"/>
  <c r="B4097" i="6" l="1"/>
  <c r="A4096" i="6"/>
  <c r="B4098" i="6" l="1"/>
  <c r="A4097" i="6"/>
  <c r="B4099" i="6" l="1"/>
  <c r="A4098" i="6"/>
  <c r="A4099" i="6" l="1"/>
  <c r="B4100" i="6"/>
  <c r="B4101" i="6" l="1"/>
  <c r="A4100" i="6"/>
  <c r="B4102" i="6" l="1"/>
  <c r="A4101" i="6"/>
  <c r="B4103" i="6" l="1"/>
  <c r="A4102" i="6"/>
  <c r="A4103" i="6" l="1"/>
  <c r="B4104" i="6"/>
  <c r="A4104" i="6" l="1"/>
  <c r="B4105" i="6"/>
  <c r="B4106" i="6" l="1"/>
  <c r="A4105" i="6"/>
  <c r="B4107" i="6" l="1"/>
  <c r="A4106" i="6"/>
  <c r="B4108" i="6" l="1"/>
  <c r="A4107" i="6"/>
  <c r="B4109" i="6" l="1"/>
  <c r="A4108" i="6"/>
  <c r="A4109" i="6" l="1"/>
  <c r="B4110" i="6"/>
  <c r="B4111" i="6" l="1"/>
  <c r="A4110" i="6"/>
  <c r="B4112" i="6" l="1"/>
  <c r="A4111" i="6"/>
  <c r="A4112" i="6" l="1"/>
  <c r="B4113" i="6"/>
  <c r="A4113" i="6" l="1"/>
  <c r="B4114" i="6"/>
  <c r="B4115" i="6" l="1"/>
  <c r="A4114" i="6"/>
  <c r="B4116" i="6" l="1"/>
  <c r="A4115" i="6"/>
  <c r="A4116" i="6" l="1"/>
  <c r="B4117" i="6"/>
  <c r="A4117" i="6" l="1"/>
  <c r="B4118" i="6"/>
  <c r="B4119" i="6" l="1"/>
  <c r="A4118" i="6"/>
  <c r="B4120" i="6" l="1"/>
  <c r="A4119" i="6"/>
  <c r="A4120" i="6" l="1"/>
  <c r="B4121" i="6"/>
  <c r="A4121" i="6" l="1"/>
  <c r="B4122" i="6"/>
  <c r="B4123" i="6" l="1"/>
  <c r="A4122" i="6"/>
  <c r="B4124" i="6" l="1"/>
  <c r="A4123" i="6"/>
  <c r="A4124" i="6" l="1"/>
  <c r="B4125" i="6"/>
  <c r="A4125" i="6" l="1"/>
  <c r="B4126" i="6"/>
  <c r="B4127" i="6" l="1"/>
  <c r="A4126" i="6"/>
  <c r="B4128" i="6" l="1"/>
  <c r="A4127" i="6"/>
  <c r="A4128" i="6" l="1"/>
  <c r="B4129" i="6"/>
  <c r="A4129" i="6" l="1"/>
  <c r="B4130" i="6"/>
  <c r="B4131" i="6" l="1"/>
  <c r="A4130" i="6"/>
  <c r="B4132" i="6" l="1"/>
  <c r="A4131" i="6"/>
  <c r="A4132" i="6" l="1"/>
  <c r="B4133" i="6"/>
  <c r="A4133" i="6" l="1"/>
  <c r="B4134" i="6"/>
  <c r="B4135" i="6" l="1"/>
  <c r="A4134" i="6"/>
  <c r="B4136" i="6" l="1"/>
  <c r="A4135" i="6"/>
  <c r="A4136" i="6" l="1"/>
  <c r="B4137" i="6"/>
  <c r="A4137" i="6" l="1"/>
  <c r="B4138" i="6"/>
  <c r="B4139" i="6" l="1"/>
  <c r="A4138" i="6"/>
  <c r="B4140" i="6" l="1"/>
  <c r="A4139" i="6"/>
  <c r="A4140" i="6" l="1"/>
  <c r="B4141" i="6"/>
  <c r="A4141" i="6" l="1"/>
  <c r="B4142" i="6"/>
  <c r="B4143" i="6" l="1"/>
  <c r="A4142" i="6"/>
  <c r="B4144" i="6" l="1"/>
  <c r="A4143" i="6"/>
  <c r="A4144" i="6" l="1"/>
  <c r="B4145" i="6"/>
  <c r="A4145" i="6" l="1"/>
  <c r="B4146" i="6"/>
  <c r="B4147" i="6" l="1"/>
  <c r="A4146" i="6"/>
  <c r="B4148" i="6" l="1"/>
  <c r="A4147" i="6"/>
  <c r="A4148" i="6" l="1"/>
  <c r="B4149" i="6"/>
  <c r="A4149" i="6" l="1"/>
  <c r="B4150" i="6"/>
  <c r="B4151" i="6" l="1"/>
  <c r="A4150" i="6"/>
  <c r="B4152" i="6" l="1"/>
  <c r="A4151" i="6"/>
  <c r="A4152" i="6" l="1"/>
  <c r="B4153" i="6"/>
  <c r="A4153" i="6" l="1"/>
  <c r="B4154" i="6"/>
  <c r="B4155" i="6" l="1"/>
  <c r="A4154" i="6"/>
  <c r="B4156" i="6" l="1"/>
  <c r="A4155" i="6"/>
  <c r="A4156" i="6" l="1"/>
  <c r="B4157" i="6"/>
  <c r="A4157" i="6" l="1"/>
  <c r="B4158" i="6"/>
  <c r="B4159" i="6" l="1"/>
  <c r="A4158" i="6"/>
  <c r="B4160" i="6" l="1"/>
  <c r="A4159" i="6"/>
  <c r="A4160" i="6" l="1"/>
  <c r="B4161" i="6"/>
  <c r="A4161" i="6" l="1"/>
  <c r="B4162" i="6"/>
  <c r="B4163" i="6" l="1"/>
  <c r="A4162" i="6"/>
  <c r="B4164" i="6" l="1"/>
  <c r="A4163" i="6"/>
  <c r="A4164" i="6" l="1"/>
  <c r="B4165" i="6"/>
  <c r="A4165" i="6" l="1"/>
  <c r="B4166" i="6"/>
  <c r="B4167" i="6" l="1"/>
  <c r="A4166" i="6"/>
  <c r="B4168" i="6" l="1"/>
  <c r="A4167" i="6"/>
  <c r="A4168" i="6" l="1"/>
  <c r="B4169" i="6"/>
  <c r="A4169" i="6" l="1"/>
  <c r="B4170" i="6"/>
  <c r="B4171" i="6" l="1"/>
  <c r="A4170" i="6"/>
  <c r="B4172" i="6" l="1"/>
  <c r="A4171" i="6"/>
  <c r="A4172" i="6" l="1"/>
  <c r="B4173" i="6"/>
  <c r="A4173" i="6" l="1"/>
  <c r="B4174" i="6"/>
  <c r="B4175" i="6" l="1"/>
  <c r="A4174" i="6"/>
  <c r="B4176" i="6" l="1"/>
  <c r="A4175" i="6"/>
  <c r="A4176" i="6" l="1"/>
  <c r="B4177" i="6"/>
  <c r="A4177" i="6" l="1"/>
  <c r="B4178" i="6"/>
  <c r="B4179" i="6" l="1"/>
  <c r="A4178" i="6"/>
  <c r="B4180" i="6" l="1"/>
  <c r="A4179" i="6"/>
  <c r="A4180" i="6" l="1"/>
  <c r="B4181" i="6"/>
  <c r="A4181" i="6" l="1"/>
  <c r="B4182" i="6"/>
  <c r="B4183" i="6" l="1"/>
  <c r="A4182" i="6"/>
  <c r="B4184" i="6" l="1"/>
  <c r="A4183" i="6"/>
  <c r="A4184" i="6" l="1"/>
  <c r="B4185" i="6"/>
  <c r="A4185" i="6" l="1"/>
  <c r="B4186" i="6"/>
  <c r="B4187" i="6" l="1"/>
  <c r="A4186" i="6"/>
  <c r="B4188" i="6" l="1"/>
  <c r="A4187" i="6"/>
  <c r="A4188" i="6" l="1"/>
  <c r="B4189" i="6"/>
  <c r="A4189" i="6" l="1"/>
  <c r="B4190" i="6"/>
  <c r="B4191" i="6" l="1"/>
  <c r="A4190" i="6"/>
  <c r="B4192" i="6" l="1"/>
  <c r="A4191" i="6"/>
  <c r="A4192" i="6" l="1"/>
  <c r="B4193" i="6"/>
  <c r="A4193" i="6" l="1"/>
  <c r="B4194" i="6"/>
  <c r="B4195" i="6" l="1"/>
  <c r="A4194" i="6"/>
  <c r="B4196" i="6" l="1"/>
  <c r="A4195" i="6"/>
  <c r="A4196" i="6" l="1"/>
  <c r="B4197" i="6"/>
  <c r="A4197" i="6" l="1"/>
  <c r="B4198" i="6"/>
  <c r="B4199" i="6" l="1"/>
  <c r="A4198" i="6"/>
  <c r="B4200" i="6" l="1"/>
  <c r="A4199" i="6"/>
  <c r="A4200" i="6" l="1"/>
  <c r="B4201" i="6"/>
  <c r="A4201" i="6" l="1"/>
  <c r="B4202" i="6"/>
  <c r="B4203" i="6" l="1"/>
  <c r="A4202" i="6"/>
  <c r="B4204" i="6" l="1"/>
  <c r="A4203" i="6"/>
  <c r="A4204" i="6" l="1"/>
  <c r="B4205" i="6"/>
  <c r="A4205" i="6" l="1"/>
  <c r="B4206" i="6"/>
  <c r="B4207" i="6" l="1"/>
  <c r="A4206" i="6"/>
  <c r="B4208" i="6" l="1"/>
  <c r="A4207" i="6"/>
  <c r="A4208" i="6" l="1"/>
  <c r="B4209" i="6"/>
  <c r="A4209" i="6" l="1"/>
  <c r="B4210" i="6"/>
  <c r="B4211" i="6" l="1"/>
  <c r="A4210" i="6"/>
  <c r="B4212" i="6" l="1"/>
  <c r="A4211" i="6"/>
  <c r="A4212" i="6" l="1"/>
  <c r="B4213" i="6"/>
  <c r="A4213" i="6" l="1"/>
  <c r="B4214" i="6"/>
  <c r="B4215" i="6" l="1"/>
  <c r="A4214" i="6"/>
  <c r="B4216" i="6" l="1"/>
  <c r="A4215" i="6"/>
  <c r="A4216" i="6" l="1"/>
  <c r="B4217" i="6"/>
  <c r="A4217" i="6" l="1"/>
  <c r="B4218" i="6"/>
  <c r="B4219" i="6" l="1"/>
  <c r="A4218" i="6"/>
  <c r="B4220" i="6" l="1"/>
  <c r="A4219" i="6"/>
  <c r="A4220" i="6" l="1"/>
  <c r="B4221" i="6"/>
  <c r="A4221" i="6" l="1"/>
  <c r="B4222" i="6"/>
  <c r="B4223" i="6" l="1"/>
  <c r="A4222" i="6"/>
  <c r="B4224" i="6" l="1"/>
  <c r="A4223" i="6"/>
  <c r="B4225" i="6" l="1"/>
  <c r="A4224" i="6"/>
  <c r="A4225" i="6" l="1"/>
  <c r="B4226" i="6"/>
  <c r="B4227" i="6" l="1"/>
  <c r="A4226" i="6"/>
  <c r="B4228" i="6" l="1"/>
  <c r="A4227" i="6"/>
  <c r="B4229" i="6" l="1"/>
  <c r="A4228" i="6"/>
  <c r="A4229" i="6" l="1"/>
  <c r="B4230" i="6"/>
  <c r="B4231" i="6" l="1"/>
  <c r="A4230" i="6"/>
  <c r="B4232" i="6" l="1"/>
  <c r="A4231" i="6"/>
  <c r="B4233" i="6" l="1"/>
  <c r="A4232" i="6"/>
  <c r="A4233" i="6" l="1"/>
  <c r="B4234" i="6"/>
  <c r="B4235" i="6" l="1"/>
  <c r="A4234" i="6"/>
  <c r="B4236" i="6" l="1"/>
  <c r="A4235" i="6"/>
  <c r="B4237" i="6" l="1"/>
  <c r="A4236" i="6"/>
  <c r="A4237" i="6" l="1"/>
  <c r="B4238" i="6"/>
  <c r="B4239" i="6" l="1"/>
  <c r="A4238" i="6"/>
  <c r="B4240" i="6" l="1"/>
  <c r="A4239" i="6"/>
  <c r="B4241" i="6" l="1"/>
  <c r="A4240" i="6"/>
  <c r="A4241" i="6" l="1"/>
  <c r="B4242" i="6"/>
  <c r="B4243" i="6" l="1"/>
  <c r="A4242" i="6"/>
  <c r="B4244" i="6" l="1"/>
  <c r="A4243" i="6"/>
  <c r="B4245" i="6" l="1"/>
  <c r="A4244" i="6"/>
  <c r="A4245" i="6" l="1"/>
  <c r="B4246" i="6"/>
  <c r="B4247" i="6" l="1"/>
  <c r="A4246" i="6"/>
  <c r="B4248" i="6" l="1"/>
  <c r="A4247" i="6"/>
  <c r="B4249" i="6" l="1"/>
  <c r="A4248" i="6"/>
  <c r="A4249" i="6" l="1"/>
  <c r="B4250" i="6"/>
  <c r="B4251" i="6" l="1"/>
  <c r="A4250" i="6"/>
  <c r="B4252" i="6" l="1"/>
  <c r="A4251" i="6"/>
  <c r="B4253" i="6" l="1"/>
  <c r="A4252" i="6"/>
  <c r="A4253" i="6" l="1"/>
  <c r="B4254" i="6"/>
  <c r="B4255" i="6" l="1"/>
  <c r="A4254" i="6"/>
  <c r="B4256" i="6" l="1"/>
  <c r="A4255" i="6"/>
  <c r="B4257" i="6" l="1"/>
  <c r="A4256" i="6"/>
  <c r="A4257" i="6" l="1"/>
  <c r="B4258" i="6"/>
  <c r="B4259" i="6" l="1"/>
  <c r="A4258" i="6"/>
  <c r="B4260" i="6" l="1"/>
  <c r="A4259" i="6"/>
  <c r="B4261" i="6" l="1"/>
  <c r="A4260" i="6"/>
  <c r="A4261" i="6" l="1"/>
  <c r="B4262" i="6"/>
  <c r="B4263" i="6" l="1"/>
  <c r="A4262" i="6"/>
  <c r="B4264" i="6" l="1"/>
  <c r="A4263" i="6"/>
  <c r="B4265" i="6" l="1"/>
  <c r="A4264" i="6"/>
  <c r="A4265" i="6" l="1"/>
  <c r="B4266" i="6"/>
  <c r="B4267" i="6" l="1"/>
  <c r="A4266" i="6"/>
  <c r="B4268" i="6" l="1"/>
  <c r="A4267" i="6"/>
  <c r="B4269" i="6" l="1"/>
  <c r="A4268" i="6"/>
  <c r="A4269" i="6" l="1"/>
  <c r="B4270" i="6"/>
  <c r="B4271" i="6" l="1"/>
  <c r="A4270" i="6"/>
  <c r="B4272" i="6" l="1"/>
  <c r="A4271" i="6"/>
  <c r="B4273" i="6" l="1"/>
  <c r="A4272" i="6"/>
  <c r="A4273" i="6" l="1"/>
  <c r="B4274" i="6"/>
  <c r="B4275" i="6" l="1"/>
  <c r="A4274" i="6"/>
  <c r="B4276" i="6" l="1"/>
  <c r="A4275" i="6"/>
  <c r="B4277" i="6" l="1"/>
  <c r="A4276" i="6"/>
  <c r="A4277" i="6" l="1"/>
  <c r="B4278" i="6"/>
  <c r="B4279" i="6" l="1"/>
  <c r="A4278" i="6"/>
  <c r="B4280" i="6" l="1"/>
  <c r="A4279" i="6"/>
  <c r="B4281" i="6" l="1"/>
  <c r="A4280" i="6"/>
  <c r="A4281" i="6" l="1"/>
  <c r="B4282" i="6"/>
  <c r="B4283" i="6" l="1"/>
  <c r="A4282" i="6"/>
  <c r="B4284" i="6" l="1"/>
  <c r="A4283" i="6"/>
  <c r="B4285" i="6" l="1"/>
  <c r="A4284" i="6"/>
  <c r="A4285" i="6" l="1"/>
  <c r="B4286" i="6"/>
  <c r="B4287" i="6" l="1"/>
  <c r="A4286" i="6"/>
  <c r="B4288" i="6" l="1"/>
  <c r="A4287" i="6"/>
  <c r="B4289" i="6" l="1"/>
  <c r="A4288" i="6"/>
  <c r="A4289" i="6" l="1"/>
  <c r="B4290" i="6"/>
  <c r="B4291" i="6" l="1"/>
  <c r="A4290" i="6"/>
  <c r="B4292" i="6" l="1"/>
  <c r="A4291" i="6"/>
  <c r="B4293" i="6" l="1"/>
  <c r="A4292" i="6"/>
  <c r="A4293" i="6" l="1"/>
  <c r="B4294" i="6"/>
  <c r="B4295" i="6" l="1"/>
  <c r="A4294" i="6"/>
  <c r="B4296" i="6" l="1"/>
  <c r="A4295" i="6"/>
  <c r="B4297" i="6" l="1"/>
  <c r="A4296" i="6"/>
  <c r="A4297" i="6" l="1"/>
  <c r="B4298" i="6"/>
  <c r="B4299" i="6" l="1"/>
  <c r="A4298" i="6"/>
  <c r="B4300" i="6" l="1"/>
  <c r="A4299" i="6"/>
  <c r="B4301" i="6" l="1"/>
  <c r="A4300" i="6"/>
  <c r="A4301" i="6" l="1"/>
  <c r="B4302" i="6"/>
  <c r="B4303" i="6" l="1"/>
  <c r="A4302" i="6"/>
  <c r="B4304" i="6" l="1"/>
  <c r="A4303" i="6"/>
  <c r="B4305" i="6" l="1"/>
  <c r="A4304" i="6"/>
  <c r="A4305" i="6" l="1"/>
  <c r="B4306" i="6"/>
  <c r="B4307" i="6" l="1"/>
  <c r="A4306" i="6"/>
  <c r="B4308" i="6" l="1"/>
  <c r="A4307" i="6"/>
  <c r="B4309" i="6" l="1"/>
  <c r="A4308" i="6"/>
  <c r="A4309" i="6" l="1"/>
  <c r="B4310" i="6"/>
  <c r="B4311" i="6" l="1"/>
  <c r="A4310" i="6"/>
  <c r="B4312" i="6" l="1"/>
  <c r="A4311" i="6"/>
  <c r="B4313" i="6" l="1"/>
  <c r="A4312" i="6"/>
  <c r="A4313" i="6" l="1"/>
  <c r="B4314" i="6"/>
  <c r="B4315" i="6" l="1"/>
  <c r="A4314" i="6"/>
  <c r="B4316" i="6" l="1"/>
  <c r="A4315" i="6"/>
  <c r="B4317" i="6" l="1"/>
  <c r="A4316" i="6"/>
  <c r="A4317" i="6" l="1"/>
  <c r="B4318" i="6"/>
  <c r="B4319" i="6" l="1"/>
  <c r="A4318" i="6"/>
  <c r="B4320" i="6" l="1"/>
  <c r="A4319" i="6"/>
  <c r="B4321" i="6" l="1"/>
  <c r="A4320" i="6"/>
  <c r="A4321" i="6" l="1"/>
  <c r="B4322" i="6"/>
  <c r="B4323" i="6" l="1"/>
  <c r="A4322" i="6"/>
  <c r="B4324" i="6" l="1"/>
  <c r="A4323" i="6"/>
  <c r="B4325" i="6" l="1"/>
  <c r="A4324" i="6"/>
  <c r="A4325" i="6" l="1"/>
  <c r="B4326" i="6"/>
  <c r="B4327" i="6" l="1"/>
  <c r="A4326" i="6"/>
  <c r="B4328" i="6" l="1"/>
  <c r="A4327" i="6"/>
  <c r="B4329" i="6" l="1"/>
  <c r="A4328" i="6"/>
  <c r="A4329" i="6" l="1"/>
  <c r="B4330" i="6"/>
  <c r="B4331" i="6" l="1"/>
  <c r="A4330" i="6"/>
  <c r="B4332" i="6" l="1"/>
  <c r="A4331" i="6"/>
  <c r="B4333" i="6" l="1"/>
  <c r="A4332" i="6"/>
  <c r="A4333" i="6" l="1"/>
  <c r="B4334" i="6"/>
  <c r="B4335" i="6" l="1"/>
  <c r="A4334" i="6"/>
  <c r="B4336" i="6" l="1"/>
  <c r="A4335" i="6"/>
  <c r="B4337" i="6" l="1"/>
  <c r="A4336" i="6"/>
  <c r="A4337" i="6" l="1"/>
  <c r="B4338" i="6"/>
  <c r="B4339" i="6" l="1"/>
  <c r="A4338" i="6"/>
  <c r="B4340" i="6" l="1"/>
  <c r="A4339" i="6"/>
  <c r="B4341" i="6" l="1"/>
  <c r="A4340" i="6"/>
  <c r="A4341" i="6" l="1"/>
  <c r="B4342" i="6"/>
  <c r="B4343" i="6" l="1"/>
  <c r="A4342" i="6"/>
  <c r="B4344" i="6" l="1"/>
  <c r="A4343" i="6"/>
  <c r="B4345" i="6" l="1"/>
  <c r="A4344" i="6"/>
  <c r="A4345" i="6" l="1"/>
  <c r="B4346" i="6"/>
  <c r="B4347" i="6" l="1"/>
  <c r="A4346" i="6"/>
  <c r="B4348" i="6" l="1"/>
  <c r="A4347" i="6"/>
  <c r="B4349" i="6" l="1"/>
  <c r="A4348" i="6"/>
  <c r="A4349" i="6" l="1"/>
  <c r="B4350" i="6"/>
  <c r="B4351" i="6" l="1"/>
  <c r="A4350" i="6"/>
  <c r="B4352" i="6" l="1"/>
  <c r="A4351" i="6"/>
  <c r="B4353" i="6" l="1"/>
  <c r="A4352" i="6"/>
  <c r="A4353" i="6" l="1"/>
  <c r="B4354" i="6"/>
  <c r="B4355" i="6" l="1"/>
  <c r="A4354" i="6"/>
  <c r="B4356" i="6" l="1"/>
  <c r="A4355" i="6"/>
  <c r="B4357" i="6" l="1"/>
  <c r="A4356" i="6"/>
  <c r="A4357" i="6" l="1"/>
  <c r="B4358" i="6"/>
  <c r="B4359" i="6" l="1"/>
  <c r="A4358" i="6"/>
  <c r="B4360" i="6" l="1"/>
  <c r="A4359" i="6"/>
  <c r="B4361" i="6" l="1"/>
  <c r="A4360" i="6"/>
  <c r="A4361" i="6" l="1"/>
  <c r="B4362" i="6"/>
  <c r="B4363" i="6" l="1"/>
  <c r="A4362" i="6"/>
  <c r="B4364" i="6" l="1"/>
  <c r="A4363" i="6"/>
  <c r="B4365" i="6" l="1"/>
  <c r="A4364" i="6"/>
  <c r="A4365" i="6" l="1"/>
  <c r="B4366" i="6"/>
  <c r="B4367" i="6" l="1"/>
  <c r="A4366" i="6"/>
  <c r="B4368" i="6" l="1"/>
  <c r="A4367" i="6"/>
  <c r="B4369" i="6" l="1"/>
  <c r="A4368" i="6"/>
  <c r="A4369" i="6" l="1"/>
  <c r="B4370" i="6"/>
  <c r="B4371" i="6" l="1"/>
  <c r="A4370" i="6"/>
  <c r="B4372" i="6" l="1"/>
  <c r="A4371" i="6"/>
  <c r="B4373" i="6" l="1"/>
  <c r="A4372" i="6"/>
  <c r="A4373" i="6" l="1"/>
  <c r="B4374" i="6"/>
  <c r="B4375" i="6" l="1"/>
  <c r="A4374" i="6"/>
  <c r="B4376" i="6" l="1"/>
  <c r="A4375" i="6"/>
  <c r="B4377" i="6" l="1"/>
  <c r="A4376" i="6"/>
  <c r="A4377" i="6" l="1"/>
  <c r="B4378" i="6"/>
  <c r="B4379" i="6" l="1"/>
  <c r="A4378" i="6"/>
  <c r="B4380" i="6" l="1"/>
  <c r="A4379" i="6"/>
  <c r="B4381" i="6" l="1"/>
  <c r="A4380" i="6"/>
  <c r="A4381" i="6" l="1"/>
  <c r="B4382" i="6"/>
  <c r="B4383" i="6" l="1"/>
  <c r="A4382" i="6"/>
  <c r="B4384" i="6" l="1"/>
  <c r="A4383" i="6"/>
  <c r="B4385" i="6" l="1"/>
  <c r="A4384" i="6"/>
  <c r="A4385" i="6" l="1"/>
  <c r="B4386" i="6"/>
  <c r="B4387" i="6" l="1"/>
  <c r="A4386" i="6"/>
  <c r="B4388" i="6" l="1"/>
  <c r="A4387" i="6"/>
  <c r="B4389" i="6" l="1"/>
  <c r="A4388" i="6"/>
  <c r="A4389" i="6" l="1"/>
  <c r="B4390" i="6"/>
  <c r="B4391" i="6" l="1"/>
  <c r="A4390" i="6"/>
  <c r="B4392" i="6" l="1"/>
  <c r="A4391" i="6"/>
  <c r="B4393" i="6" l="1"/>
  <c r="A4392" i="6"/>
  <c r="A4393" i="6" l="1"/>
  <c r="B4394" i="6"/>
  <c r="B4395" i="6" l="1"/>
  <c r="A4394" i="6"/>
  <c r="B4396" i="6" l="1"/>
  <c r="A4395" i="6"/>
  <c r="B4397" i="6" l="1"/>
  <c r="A4396" i="6"/>
  <c r="A4397" i="6" l="1"/>
  <c r="B4398" i="6"/>
  <c r="B4399" i="6" l="1"/>
  <c r="A4398" i="6"/>
  <c r="B4400" i="6" l="1"/>
  <c r="A4399" i="6"/>
  <c r="B4401" i="6" l="1"/>
  <c r="A4400" i="6"/>
  <c r="A4401" i="6" l="1"/>
  <c r="B4402" i="6"/>
  <c r="B4403" i="6" l="1"/>
  <c r="A4402" i="6"/>
  <c r="B4404" i="6" l="1"/>
  <c r="A4403" i="6"/>
  <c r="B4405" i="6" l="1"/>
  <c r="A4404" i="6"/>
  <c r="A4405" i="6" l="1"/>
  <c r="B4406" i="6"/>
  <c r="B4407" i="6" l="1"/>
  <c r="A4406" i="6"/>
  <c r="B4408" i="6" l="1"/>
  <c r="A4407" i="6"/>
  <c r="B4409" i="6" l="1"/>
  <c r="A4408" i="6"/>
  <c r="A4409" i="6" l="1"/>
  <c r="B4410" i="6"/>
  <c r="B4411" i="6" l="1"/>
  <c r="A4410" i="6"/>
  <c r="B4412" i="6" l="1"/>
  <c r="A4411" i="6"/>
  <c r="B4413" i="6" l="1"/>
  <c r="A4412" i="6"/>
  <c r="A4413" i="6" l="1"/>
  <c r="B4414" i="6"/>
  <c r="B4415" i="6" l="1"/>
  <c r="A4414" i="6"/>
  <c r="B4416" i="6" l="1"/>
  <c r="A4415" i="6"/>
  <c r="B4417" i="6" l="1"/>
  <c r="A4416" i="6"/>
  <c r="A4417" i="6" l="1"/>
  <c r="B4418" i="6"/>
  <c r="B4419" i="6" l="1"/>
  <c r="A4418" i="6"/>
  <c r="B4420" i="6" l="1"/>
  <c r="A4419" i="6"/>
  <c r="B4421" i="6" l="1"/>
  <c r="A4420" i="6"/>
  <c r="A4421" i="6" l="1"/>
  <c r="B4422" i="6"/>
  <c r="B4423" i="6" l="1"/>
  <c r="A4422" i="6"/>
  <c r="B4424" i="6" l="1"/>
  <c r="A4423" i="6"/>
  <c r="B4425" i="6" l="1"/>
  <c r="A4424" i="6"/>
  <c r="A4425" i="6" l="1"/>
  <c r="B4426" i="6"/>
  <c r="B4427" i="6" l="1"/>
  <c r="A4426" i="6"/>
  <c r="B4428" i="6" l="1"/>
  <c r="A4427" i="6"/>
  <c r="B4429" i="6" l="1"/>
  <c r="A4428" i="6"/>
  <c r="A4429" i="6" l="1"/>
  <c r="B4430" i="6"/>
  <c r="B4431" i="6" l="1"/>
  <c r="A4430" i="6"/>
  <c r="B4432" i="6" l="1"/>
  <c r="A4431" i="6"/>
  <c r="B4433" i="6" l="1"/>
  <c r="A4432" i="6"/>
  <c r="A4433" i="6" l="1"/>
  <c r="B4434" i="6"/>
  <c r="B4435" i="6" l="1"/>
  <c r="A4434" i="6"/>
  <c r="B4436" i="6" l="1"/>
  <c r="A4435" i="6"/>
  <c r="B4437" i="6" l="1"/>
  <c r="A4436" i="6"/>
  <c r="A4437" i="6" l="1"/>
  <c r="B4438" i="6"/>
  <c r="B4439" i="6" l="1"/>
  <c r="A4438" i="6"/>
  <c r="B4440" i="6" l="1"/>
  <c r="A4439" i="6"/>
  <c r="B4441" i="6" l="1"/>
  <c r="A4440" i="6"/>
  <c r="A4441" i="6" l="1"/>
  <c r="B4442" i="6"/>
  <c r="B4443" i="6" l="1"/>
  <c r="A4442" i="6"/>
  <c r="B4444" i="6" l="1"/>
  <c r="A4443" i="6"/>
  <c r="B4445" i="6" l="1"/>
  <c r="A4444" i="6"/>
  <c r="A4445" i="6" l="1"/>
  <c r="B4446" i="6"/>
  <c r="B4447" i="6" l="1"/>
  <c r="A4446" i="6"/>
  <c r="B4448" i="6" l="1"/>
  <c r="A4447" i="6"/>
  <c r="B4449" i="6" l="1"/>
  <c r="A4448" i="6"/>
  <c r="A4449" i="6" l="1"/>
  <c r="B4450" i="6"/>
  <c r="B4451" i="6" l="1"/>
  <c r="A4450" i="6"/>
  <c r="B4452" i="6" l="1"/>
  <c r="A4451" i="6"/>
  <c r="B4453" i="6" l="1"/>
  <c r="A4452" i="6"/>
  <c r="A4453" i="6" l="1"/>
  <c r="B4454" i="6"/>
  <c r="B4455" i="6" l="1"/>
  <c r="A4454" i="6"/>
  <c r="B4456" i="6" l="1"/>
  <c r="A4455" i="6"/>
  <c r="B4457" i="6" l="1"/>
  <c r="A4456" i="6"/>
  <c r="A4457" i="6" l="1"/>
  <c r="B4458" i="6"/>
  <c r="B4459" i="6" l="1"/>
  <c r="A4458" i="6"/>
  <c r="B4460" i="6" l="1"/>
  <c r="A4459" i="6"/>
  <c r="B4461" i="6" l="1"/>
  <c r="A4460" i="6"/>
  <c r="A4461" i="6" l="1"/>
  <c r="B4462" i="6"/>
  <c r="B4463" i="6" l="1"/>
  <c r="A4462" i="6"/>
  <c r="B4464" i="6" l="1"/>
  <c r="A4463" i="6"/>
  <c r="B4465" i="6" l="1"/>
  <c r="A4464" i="6"/>
  <c r="A4465" i="6" l="1"/>
  <c r="B4466" i="6"/>
  <c r="B4467" i="6" l="1"/>
  <c r="A4466" i="6"/>
  <c r="B4468" i="6" l="1"/>
  <c r="A4467" i="6"/>
  <c r="B4469" i="6" l="1"/>
  <c r="A4468" i="6"/>
  <c r="A4469" i="6" l="1"/>
  <c r="B4470" i="6"/>
  <c r="B4471" i="6" l="1"/>
  <c r="A4470" i="6"/>
  <c r="B4472" i="6" l="1"/>
  <c r="A4471" i="6"/>
  <c r="B4473" i="6" l="1"/>
  <c r="A4472" i="6"/>
  <c r="A4473" i="6" l="1"/>
  <c r="B4474" i="6"/>
  <c r="B4475" i="6" l="1"/>
  <c r="A4474" i="6"/>
  <c r="B4476" i="6" l="1"/>
  <c r="A4475" i="6"/>
  <c r="B4477" i="6" l="1"/>
  <c r="A4476" i="6"/>
  <c r="A4477" i="6" l="1"/>
  <c r="B4478" i="6"/>
  <c r="B4479" i="6" l="1"/>
  <c r="A4478" i="6"/>
  <c r="B4480" i="6" l="1"/>
  <c r="A4479" i="6"/>
  <c r="B4481" i="6" l="1"/>
  <c r="A4480" i="6"/>
  <c r="A4481" i="6" l="1"/>
  <c r="B4482" i="6"/>
  <c r="B4483" i="6" l="1"/>
  <c r="A4482" i="6"/>
  <c r="B4484" i="6" l="1"/>
  <c r="A4483" i="6"/>
  <c r="B4485" i="6" l="1"/>
  <c r="A4484" i="6"/>
  <c r="A4485" i="6" l="1"/>
  <c r="B4486" i="6"/>
  <c r="B4487" i="6" l="1"/>
  <c r="A4486" i="6"/>
  <c r="B4488" i="6" l="1"/>
  <c r="A4487" i="6"/>
  <c r="B4489" i="6" l="1"/>
  <c r="A4488" i="6"/>
  <c r="A4489" i="6" l="1"/>
  <c r="B4490" i="6"/>
  <c r="B4491" i="6" l="1"/>
  <c r="A4490" i="6"/>
  <c r="B4492" i="6" l="1"/>
  <c r="A4491" i="6"/>
  <c r="B4493" i="6" l="1"/>
  <c r="A4492" i="6"/>
  <c r="A4493" i="6" l="1"/>
  <c r="B4494" i="6"/>
  <c r="B4495" i="6" l="1"/>
  <c r="A4494" i="6"/>
  <c r="B4496" i="6" l="1"/>
  <c r="A4495" i="6"/>
  <c r="B4497" i="6" l="1"/>
  <c r="A4496" i="6"/>
  <c r="A4497" i="6" l="1"/>
  <c r="B4498" i="6"/>
  <c r="A4498" i="6" l="1"/>
  <c r="B4499" i="6"/>
  <c r="B4500" i="6" l="1"/>
  <c r="A4499" i="6"/>
  <c r="B4501" i="6" l="1"/>
  <c r="A4500" i="6"/>
  <c r="A4501" i="6" l="1"/>
  <c r="B4502" i="6"/>
  <c r="A4502" i="6" l="1"/>
  <c r="B4503" i="6"/>
  <c r="B4504" i="6" l="1"/>
  <c r="A4503" i="6"/>
  <c r="B4505" i="6" l="1"/>
  <c r="A4504" i="6"/>
  <c r="A4505" i="6" l="1"/>
  <c r="B4506" i="6"/>
  <c r="A4506" i="6" l="1"/>
  <c r="B4507" i="6"/>
  <c r="B4508" i="6" l="1"/>
  <c r="A4507" i="6"/>
  <c r="B4509" i="6" l="1"/>
  <c r="A4508" i="6"/>
  <c r="A4509" i="6" l="1"/>
  <c r="B4510" i="6"/>
  <c r="A4510" i="6" l="1"/>
  <c r="B4511" i="6"/>
  <c r="A4511" i="6" l="1"/>
  <c r="B4512" i="6"/>
  <c r="B4513" i="6" l="1"/>
  <c r="A4512" i="6"/>
  <c r="A4513" i="6" l="1"/>
  <c r="B4514" i="6"/>
  <c r="B4515" i="6" l="1"/>
  <c r="A4514" i="6"/>
  <c r="A4515" i="6" l="1"/>
  <c r="B4516" i="6"/>
  <c r="B4517" i="6" l="1"/>
  <c r="A4516" i="6"/>
  <c r="A4517" i="6" l="1"/>
  <c r="B4518" i="6"/>
  <c r="B4519" i="6" l="1"/>
  <c r="A4518" i="6"/>
  <c r="A4519" i="6" l="1"/>
  <c r="B4520" i="6"/>
  <c r="A4520" i="6" l="1"/>
  <c r="B4521" i="6"/>
  <c r="A4521" i="6" l="1"/>
  <c r="B4522" i="6"/>
  <c r="B4523" i="6" l="1"/>
  <c r="A4522" i="6"/>
  <c r="A4523" i="6" l="1"/>
  <c r="B4524" i="6"/>
  <c r="A4524" i="6" l="1"/>
  <c r="B4525" i="6"/>
  <c r="A4525" i="6" l="1"/>
  <c r="B4526" i="6"/>
  <c r="B4527" i="6" l="1"/>
  <c r="A4526" i="6"/>
  <c r="A4527" i="6" l="1"/>
  <c r="B4528" i="6"/>
  <c r="B4529" i="6" l="1"/>
  <c r="A4528" i="6"/>
  <c r="A4529" i="6" l="1"/>
  <c r="B4530" i="6"/>
  <c r="A4530" i="6" l="1"/>
  <c r="B4531" i="6"/>
  <c r="A4531" i="6" l="1"/>
  <c r="B4532" i="6"/>
  <c r="B4533" i="6" l="1"/>
  <c r="A4532" i="6"/>
  <c r="A4533" i="6" l="1"/>
  <c r="B4534" i="6"/>
  <c r="A4534" i="6" l="1"/>
  <c r="B4535" i="6"/>
  <c r="A4535" i="6" l="1"/>
  <c r="B4536" i="6"/>
  <c r="B4537" i="6" l="1"/>
  <c r="A4536" i="6"/>
  <c r="A4537" i="6" l="1"/>
  <c r="B4538" i="6"/>
  <c r="B4539" i="6" l="1"/>
  <c r="A4538" i="6"/>
  <c r="A4539" i="6" l="1"/>
  <c r="B4540" i="6"/>
  <c r="B4541" i="6" l="1"/>
  <c r="A4540" i="6"/>
  <c r="A4541" i="6" l="1"/>
  <c r="B4542" i="6"/>
  <c r="B4543" i="6" l="1"/>
  <c r="A4542" i="6"/>
  <c r="A4543" i="6" l="1"/>
  <c r="B4544" i="6"/>
  <c r="A4544" i="6" l="1"/>
  <c r="B4545" i="6"/>
  <c r="A4545" i="6" l="1"/>
  <c r="B4546" i="6"/>
  <c r="B4547" i="6" l="1"/>
  <c r="A4546" i="6"/>
  <c r="A4547" i="6" l="1"/>
  <c r="B4548" i="6"/>
  <c r="A4548" i="6" l="1"/>
  <c r="B4549" i="6"/>
  <c r="A4549" i="6" l="1"/>
  <c r="B4550" i="6"/>
  <c r="B4551" i="6" l="1"/>
  <c r="A4550" i="6"/>
  <c r="A4551" i="6" l="1"/>
  <c r="B4552" i="6"/>
  <c r="B4553" i="6" l="1"/>
  <c r="A4552" i="6"/>
  <c r="A4553" i="6" l="1"/>
  <c r="B4554" i="6"/>
  <c r="A4554" i="6" l="1"/>
  <c r="B4555" i="6"/>
  <c r="A4555" i="6" l="1"/>
  <c r="B4556" i="6"/>
  <c r="B4557" i="6" l="1"/>
  <c r="A4556" i="6"/>
  <c r="A4557" i="6" l="1"/>
  <c r="B4558" i="6"/>
  <c r="A4558" i="6" l="1"/>
  <c r="B4559" i="6"/>
  <c r="A4559" i="6" l="1"/>
  <c r="B4560" i="6"/>
  <c r="B4561" i="6" l="1"/>
  <c r="A4560" i="6"/>
  <c r="A4561" i="6" l="1"/>
  <c r="B4562" i="6"/>
  <c r="B4563" i="6" l="1"/>
  <c r="A4562" i="6"/>
  <c r="A4563" i="6" l="1"/>
  <c r="B4564" i="6"/>
  <c r="B4565" i="6" l="1"/>
  <c r="A4564" i="6"/>
  <c r="A4565" i="6" l="1"/>
  <c r="B4566" i="6"/>
  <c r="B4567" i="6" l="1"/>
  <c r="A4566" i="6"/>
  <c r="A4567" i="6" l="1"/>
  <c r="B4568" i="6"/>
  <c r="A4568" i="6" l="1"/>
  <c r="B4569" i="6"/>
  <c r="A4569" i="6" l="1"/>
  <c r="B4570" i="6"/>
  <c r="B4571" i="6" l="1"/>
  <c r="A4570" i="6"/>
  <c r="A4571" i="6" l="1"/>
  <c r="B4572" i="6"/>
  <c r="A4572" i="6" l="1"/>
  <c r="B4573" i="6"/>
  <c r="A4573" i="6" l="1"/>
  <c r="B4574" i="6"/>
  <c r="B4575" i="6" l="1"/>
  <c r="A4574" i="6"/>
  <c r="A4575" i="6" l="1"/>
  <c r="B4576" i="6"/>
  <c r="B4577" i="6" l="1"/>
  <c r="A4576" i="6"/>
  <c r="A4577" i="6" l="1"/>
  <c r="B4578" i="6"/>
  <c r="A4578" i="6" l="1"/>
  <c r="B4579" i="6"/>
  <c r="A4579" i="6" l="1"/>
  <c r="B4580" i="6"/>
  <c r="B4581" i="6" l="1"/>
  <c r="A4580" i="6"/>
  <c r="A4581" i="6" l="1"/>
  <c r="B4582" i="6"/>
  <c r="A4582" i="6" l="1"/>
  <c r="B4583" i="6"/>
  <c r="A4583" i="6" l="1"/>
  <c r="B4584" i="6"/>
  <c r="B4585" i="6" l="1"/>
  <c r="A4584" i="6"/>
  <c r="A4585" i="6" l="1"/>
  <c r="B4586" i="6"/>
  <c r="B4587" i="6" l="1"/>
  <c r="A4586" i="6"/>
  <c r="A4587" i="6" l="1"/>
  <c r="B4588" i="6"/>
  <c r="B4589" i="6" l="1"/>
  <c r="A4588" i="6"/>
  <c r="A4589" i="6" l="1"/>
  <c r="B4590" i="6"/>
  <c r="B4591" i="6" l="1"/>
  <c r="A4590" i="6"/>
  <c r="A4591" i="6" l="1"/>
  <c r="B4592" i="6"/>
  <c r="A4592" i="6" l="1"/>
  <c r="B4593" i="6"/>
  <c r="A4593" i="6" l="1"/>
  <c r="B4594" i="6"/>
  <c r="B4595" i="6" l="1"/>
  <c r="A4594" i="6"/>
  <c r="A4595" i="6" l="1"/>
  <c r="B4596" i="6"/>
  <c r="A4596" i="6" l="1"/>
  <c r="B4597" i="6"/>
  <c r="A4597" i="6" l="1"/>
  <c r="B4598" i="6"/>
  <c r="B4599" i="6" l="1"/>
  <c r="A4598" i="6"/>
  <c r="A4599" i="6" l="1"/>
  <c r="B4600" i="6"/>
  <c r="B4601" i="6" l="1"/>
  <c r="A4600" i="6"/>
  <c r="A4601" i="6" l="1"/>
  <c r="B4602" i="6"/>
  <c r="A4602" i="6" l="1"/>
  <c r="B4603" i="6"/>
  <c r="A4603" i="6" l="1"/>
  <c r="B4604" i="6"/>
  <c r="B4605" i="6" l="1"/>
  <c r="A4604" i="6"/>
  <c r="A4605" i="6" l="1"/>
  <c r="B4606" i="6"/>
  <c r="A4606" i="6" l="1"/>
  <c r="B4607" i="6"/>
  <c r="A4607" i="6" l="1"/>
  <c r="B4608" i="6"/>
  <c r="B4609" i="6" l="1"/>
  <c r="A4608" i="6"/>
  <c r="A4609" i="6" l="1"/>
  <c r="B4610" i="6"/>
  <c r="B4611" i="6" l="1"/>
  <c r="A4610" i="6"/>
  <c r="A4611" i="6" l="1"/>
  <c r="B4612" i="6"/>
  <c r="A4612" i="6" l="1"/>
  <c r="B4613" i="6"/>
  <c r="A4613" i="6" l="1"/>
  <c r="B4614" i="6"/>
  <c r="B4615" i="6" l="1"/>
  <c r="A4614" i="6"/>
  <c r="A4615" i="6" l="1"/>
  <c r="B4616" i="6"/>
  <c r="B4617" i="6" l="1"/>
  <c r="A4616" i="6"/>
  <c r="A4617" i="6" l="1"/>
  <c r="B4618" i="6"/>
  <c r="B4619" i="6" l="1"/>
  <c r="A4618" i="6"/>
  <c r="A4619" i="6" l="1"/>
  <c r="B4620" i="6"/>
  <c r="B4621" i="6" l="1"/>
  <c r="A4620" i="6"/>
  <c r="A4621" i="6" l="1"/>
  <c r="B4622" i="6"/>
  <c r="A4622" i="6" l="1"/>
  <c r="B4623" i="6"/>
  <c r="A4623" i="6" l="1"/>
  <c r="B4624" i="6"/>
  <c r="B4625" i="6" l="1"/>
  <c r="A4624" i="6"/>
  <c r="A4625" i="6" l="1"/>
  <c r="B4626" i="6"/>
  <c r="B4627" i="6" l="1"/>
  <c r="A4626" i="6"/>
  <c r="A4627" i="6" l="1"/>
  <c r="B4628" i="6"/>
  <c r="B4629" i="6" l="1"/>
  <c r="A4628" i="6"/>
  <c r="A4629" i="6" l="1"/>
  <c r="B4630" i="6"/>
  <c r="B4631" i="6" l="1"/>
  <c r="A4630" i="6"/>
  <c r="A4631" i="6" l="1"/>
  <c r="B4632" i="6"/>
  <c r="B4633" i="6" l="1"/>
  <c r="A4632" i="6"/>
  <c r="A4633" i="6" l="1"/>
  <c r="B4634" i="6"/>
  <c r="A4634" i="6" l="1"/>
  <c r="B4635" i="6"/>
  <c r="A4635" i="6" l="1"/>
  <c r="B4636" i="6"/>
  <c r="B4637" i="6" l="1"/>
  <c r="A4636" i="6"/>
  <c r="A4637" i="6" l="1"/>
  <c r="B4638" i="6"/>
  <c r="B4639" i="6" l="1"/>
  <c r="A4638" i="6"/>
  <c r="A4639" i="6" l="1"/>
  <c r="B4640" i="6"/>
  <c r="B4641" i="6" l="1"/>
  <c r="A4640" i="6"/>
  <c r="A4641" i="6" l="1"/>
  <c r="B4642" i="6"/>
  <c r="B4643" i="6" l="1"/>
  <c r="A4642" i="6"/>
  <c r="A4643" i="6" l="1"/>
  <c r="B4644" i="6"/>
  <c r="B4645" i="6" l="1"/>
  <c r="A4644" i="6"/>
  <c r="A4645" i="6" l="1"/>
  <c r="B4646" i="6"/>
  <c r="A4646" i="6" l="1"/>
  <c r="B4647" i="6"/>
  <c r="A4647" i="6" l="1"/>
  <c r="B4648" i="6"/>
  <c r="B4649" i="6" l="1"/>
  <c r="A4648" i="6"/>
  <c r="A4649" i="6" l="1"/>
  <c r="B4650" i="6"/>
  <c r="B4651" i="6" l="1"/>
  <c r="A4650" i="6"/>
  <c r="A4651" i="6" l="1"/>
  <c r="B4652" i="6"/>
  <c r="B4653" i="6" l="1"/>
  <c r="A4652" i="6"/>
  <c r="A4653" i="6" l="1"/>
  <c r="B4654" i="6"/>
  <c r="B4655" i="6" l="1"/>
  <c r="A4654" i="6"/>
  <c r="A4655" i="6" l="1"/>
  <c r="B4656" i="6"/>
  <c r="B4657" i="6" l="1"/>
  <c r="A4656" i="6"/>
  <c r="A4657" i="6" l="1"/>
  <c r="B4658" i="6"/>
  <c r="A4658" i="6" l="1"/>
  <c r="B4659" i="6"/>
  <c r="A4659" i="6" l="1"/>
  <c r="B4660" i="6"/>
  <c r="B4661" i="6" l="1"/>
  <c r="A4660" i="6"/>
  <c r="A4661" i="6" l="1"/>
  <c r="B4662" i="6"/>
  <c r="B4663" i="6" l="1"/>
  <c r="A4662" i="6"/>
  <c r="A4663" i="6" l="1"/>
  <c r="B4664" i="6"/>
  <c r="B4665" i="6" l="1"/>
  <c r="A4664" i="6"/>
  <c r="A4665" i="6" l="1"/>
  <c r="B4666" i="6"/>
  <c r="B4667" i="6" l="1"/>
  <c r="A4666" i="6"/>
  <c r="A4667" i="6" l="1"/>
  <c r="B4668" i="6"/>
  <c r="B4669" i="6" l="1"/>
  <c r="A4668" i="6"/>
  <c r="A4669" i="6" l="1"/>
  <c r="B4670" i="6"/>
  <c r="A4670" i="6" l="1"/>
  <c r="B4671" i="6"/>
  <c r="A4671" i="6" l="1"/>
  <c r="B4672" i="6"/>
  <c r="B4673" i="6" l="1"/>
  <c r="A4672" i="6"/>
  <c r="A4673" i="6" l="1"/>
  <c r="B4674" i="6"/>
  <c r="B4675" i="6" l="1"/>
  <c r="A4674" i="6"/>
  <c r="A4675" i="6" l="1"/>
  <c r="B4676" i="6"/>
  <c r="B4677" i="6" l="1"/>
  <c r="A4676" i="6"/>
  <c r="A4677" i="6" l="1"/>
  <c r="B4678" i="6"/>
  <c r="B4679" i="6" l="1"/>
  <c r="A4678" i="6"/>
  <c r="A4679" i="6" l="1"/>
  <c r="B4680" i="6"/>
  <c r="B4681" i="6" l="1"/>
  <c r="A4680" i="6"/>
  <c r="A4681" i="6" l="1"/>
  <c r="B4682" i="6"/>
  <c r="B4683" i="6" l="1"/>
  <c r="A4682" i="6"/>
  <c r="A4683" i="6" l="1"/>
  <c r="B4684" i="6"/>
  <c r="B4685" i="6" l="1"/>
  <c r="A4684" i="6"/>
  <c r="A4685" i="6" l="1"/>
  <c r="B4686" i="6"/>
  <c r="B4687" i="6" l="1"/>
  <c r="A4686" i="6"/>
  <c r="A4687" i="6" l="1"/>
  <c r="B4688" i="6"/>
  <c r="B4689" i="6" l="1"/>
  <c r="A4688" i="6"/>
  <c r="A4689" i="6" l="1"/>
  <c r="B4690" i="6"/>
  <c r="B4691" i="6" l="1"/>
  <c r="A4690" i="6"/>
  <c r="A4691" i="6" l="1"/>
  <c r="B4692" i="6"/>
  <c r="B4693" i="6" l="1"/>
  <c r="A4692" i="6"/>
  <c r="A4693" i="6" l="1"/>
  <c r="B4694" i="6"/>
  <c r="B4695" i="6" l="1"/>
  <c r="A4694" i="6"/>
  <c r="A4695" i="6" l="1"/>
  <c r="B4696" i="6"/>
  <c r="B4697" i="6" l="1"/>
  <c r="A4696" i="6"/>
  <c r="A4697" i="6" l="1"/>
  <c r="B4698" i="6"/>
  <c r="B4699" i="6" l="1"/>
  <c r="A4698" i="6"/>
  <c r="A4699" i="6" l="1"/>
  <c r="B4700" i="6"/>
  <c r="B4701" i="6" l="1"/>
  <c r="A4700" i="6"/>
  <c r="A4701" i="6" l="1"/>
  <c r="B4702" i="6"/>
  <c r="B4703" i="6" l="1"/>
  <c r="A4702" i="6"/>
  <c r="A4703" i="6" l="1"/>
  <c r="B4704" i="6"/>
  <c r="B4705" i="6" l="1"/>
  <c r="A4704" i="6"/>
  <c r="A4705" i="6" l="1"/>
  <c r="B4706" i="6"/>
  <c r="B4707" i="6" l="1"/>
  <c r="A4706" i="6"/>
  <c r="A4707" i="6" l="1"/>
  <c r="B4708" i="6"/>
  <c r="B4709" i="6" l="1"/>
  <c r="A4708" i="6"/>
  <c r="A4709" i="6" l="1"/>
  <c r="B4710" i="6"/>
  <c r="B4711" i="6" l="1"/>
  <c r="A4710" i="6"/>
  <c r="A4711" i="6" l="1"/>
  <c r="B4712" i="6"/>
  <c r="B4713" i="6" l="1"/>
  <c r="A4712" i="6"/>
  <c r="A4713" i="6" l="1"/>
  <c r="B4714" i="6"/>
  <c r="B4715" i="6" l="1"/>
  <c r="A4714" i="6"/>
  <c r="A4715" i="6" l="1"/>
  <c r="B4716" i="6"/>
  <c r="B4717" i="6" l="1"/>
  <c r="A4716" i="6"/>
  <c r="A4717" i="6" l="1"/>
  <c r="B4718" i="6"/>
  <c r="B4719" i="6" l="1"/>
  <c r="A4718" i="6"/>
  <c r="A4719" i="6" l="1"/>
  <c r="B4720" i="6"/>
  <c r="B4721" i="6" l="1"/>
  <c r="A4720" i="6"/>
  <c r="A4721" i="6" l="1"/>
  <c r="B4722" i="6"/>
  <c r="B4723" i="6" l="1"/>
  <c r="A4722" i="6"/>
  <c r="A4723" i="6" l="1"/>
  <c r="B4724" i="6"/>
  <c r="B4725" i="6" l="1"/>
  <c r="A4724" i="6"/>
  <c r="A4725" i="6" l="1"/>
  <c r="B4726" i="6"/>
  <c r="B4727" i="6" l="1"/>
  <c r="A4726" i="6"/>
  <c r="A4727" i="6" l="1"/>
  <c r="B4728" i="6"/>
  <c r="B4729" i="6" l="1"/>
  <c r="A4728" i="6"/>
  <c r="A4729" i="6" l="1"/>
  <c r="B4730" i="6"/>
  <c r="B4731" i="6" l="1"/>
  <c r="A4730" i="6"/>
  <c r="A4731" i="6" l="1"/>
  <c r="B4732" i="6"/>
  <c r="B4733" i="6" l="1"/>
  <c r="A4732" i="6"/>
  <c r="A4733" i="6" l="1"/>
  <c r="B4734" i="6"/>
  <c r="B4735" i="6" l="1"/>
  <c r="A4734" i="6"/>
  <c r="A4735" i="6" l="1"/>
  <c r="B4736" i="6"/>
  <c r="B4737" i="6" l="1"/>
  <c r="A4736" i="6"/>
  <c r="A4737" i="6" l="1"/>
  <c r="B4738" i="6"/>
  <c r="B4739" i="6" l="1"/>
  <c r="A4738" i="6"/>
  <c r="A4739" i="6" l="1"/>
  <c r="B4740" i="6"/>
  <c r="B4741" i="6" l="1"/>
  <c r="A4740" i="6"/>
  <c r="A4741" i="6" l="1"/>
  <c r="B4742" i="6"/>
  <c r="B4743" i="6" l="1"/>
  <c r="A4742" i="6"/>
  <c r="A4743" i="6" l="1"/>
  <c r="B4744" i="6"/>
  <c r="B4745" i="6" l="1"/>
  <c r="A4744" i="6"/>
  <c r="A4745" i="6" l="1"/>
  <c r="B4746" i="6"/>
  <c r="B4747" i="6" l="1"/>
  <c r="A4746" i="6"/>
  <c r="A4747" i="6" l="1"/>
  <c r="B4748" i="6"/>
  <c r="B4749" i="6" l="1"/>
  <c r="A4748" i="6"/>
  <c r="A4749" i="6" l="1"/>
  <c r="B4750" i="6"/>
  <c r="B4751" i="6" l="1"/>
  <c r="A4750" i="6"/>
  <c r="A4751" i="6" l="1"/>
  <c r="B4752" i="6"/>
  <c r="B4753" i="6" l="1"/>
  <c r="A4752" i="6"/>
  <c r="A4753" i="6" l="1"/>
  <c r="B4754" i="6"/>
  <c r="B4755" i="6" l="1"/>
  <c r="A4754" i="6"/>
  <c r="A4755" i="6" l="1"/>
  <c r="B4756" i="6"/>
  <c r="B4757" i="6" l="1"/>
  <c r="A4756" i="6"/>
  <c r="A4757" i="6" l="1"/>
  <c r="B4758" i="6"/>
  <c r="B4759" i="6" l="1"/>
  <c r="A4758" i="6"/>
  <c r="A4759" i="6" l="1"/>
  <c r="B4760" i="6"/>
  <c r="B4761" i="6" l="1"/>
  <c r="A4760" i="6"/>
  <c r="A4761" i="6" l="1"/>
  <c r="B4762" i="6"/>
  <c r="B4763" i="6" l="1"/>
  <c r="A4762" i="6"/>
  <c r="A4763" i="6" l="1"/>
  <c r="B4764" i="6"/>
  <c r="B4765" i="6" l="1"/>
  <c r="A4764" i="6"/>
  <c r="A4765" i="6" l="1"/>
  <c r="B4766" i="6"/>
  <c r="B4767" i="6" l="1"/>
  <c r="A4766" i="6"/>
  <c r="A4767" i="6" l="1"/>
  <c r="B4768" i="6"/>
  <c r="B4769" i="6" l="1"/>
  <c r="A4768" i="6"/>
  <c r="A4769" i="6" l="1"/>
  <c r="B4770" i="6"/>
  <c r="B4771" i="6" l="1"/>
  <c r="A4770" i="6"/>
  <c r="A4771" i="6" l="1"/>
  <c r="B4772" i="6"/>
  <c r="B4773" i="6" l="1"/>
  <c r="A4772" i="6"/>
  <c r="A4773" i="6" l="1"/>
  <c r="B4774" i="6"/>
  <c r="B4775" i="6" l="1"/>
  <c r="A4774" i="6"/>
  <c r="A4775" i="6" l="1"/>
  <c r="B4776" i="6"/>
  <c r="B4777" i="6" l="1"/>
  <c r="A4776" i="6"/>
  <c r="A4777" i="6" l="1"/>
  <c r="B4778" i="6"/>
  <c r="B4779" i="6" l="1"/>
  <c r="A4778" i="6"/>
  <c r="A4779" i="6" l="1"/>
  <c r="B4780" i="6"/>
  <c r="B4781" i="6" l="1"/>
  <c r="A4780" i="6"/>
  <c r="A4781" i="6" l="1"/>
  <c r="B4782" i="6"/>
  <c r="B4783" i="6" l="1"/>
  <c r="A4782" i="6"/>
  <c r="A4783" i="6" l="1"/>
  <c r="B4784" i="6"/>
  <c r="B4785" i="6" l="1"/>
  <c r="A4784" i="6"/>
  <c r="A4785" i="6" l="1"/>
  <c r="B4786" i="6"/>
  <c r="B4787" i="6" l="1"/>
  <c r="A4786" i="6"/>
  <c r="A4787" i="6" l="1"/>
  <c r="B4788" i="6"/>
  <c r="B4789" i="6" l="1"/>
  <c r="A4788" i="6"/>
  <c r="A4789" i="6" l="1"/>
  <c r="B4790" i="6"/>
  <c r="B4791" i="6" l="1"/>
  <c r="A4790" i="6"/>
  <c r="A4791" i="6" l="1"/>
  <c r="B4792" i="6"/>
  <c r="B4793" i="6" l="1"/>
  <c r="A4792" i="6"/>
  <c r="A4793" i="6" l="1"/>
  <c r="B4794" i="6"/>
  <c r="B4795" i="6" l="1"/>
  <c r="A4794" i="6"/>
  <c r="A4795" i="6" l="1"/>
  <c r="B4796" i="6"/>
  <c r="B4797" i="6" l="1"/>
  <c r="A4796" i="6"/>
  <c r="A4797" i="6" l="1"/>
  <c r="B4798" i="6"/>
  <c r="B4799" i="6" l="1"/>
  <c r="A4798" i="6"/>
  <c r="A4799" i="6" l="1"/>
  <c r="B4800" i="6"/>
  <c r="B4801" i="6" l="1"/>
  <c r="A4800" i="6"/>
  <c r="A4801" i="6" l="1"/>
  <c r="B4802" i="6"/>
  <c r="B4803" i="6" l="1"/>
  <c r="A4802" i="6"/>
  <c r="A4803" i="6" l="1"/>
  <c r="B4804" i="6"/>
  <c r="B4805" i="6" l="1"/>
  <c r="A4804" i="6"/>
  <c r="A4805" i="6" l="1"/>
  <c r="B4806" i="6"/>
  <c r="B4807" i="6" l="1"/>
  <c r="A4806" i="6"/>
  <c r="A4807" i="6" l="1"/>
  <c r="B4808" i="6"/>
  <c r="B4809" i="6" l="1"/>
  <c r="A4808" i="6"/>
  <c r="B4810" i="6" l="1"/>
  <c r="A4809" i="6"/>
  <c r="B4811" i="6" l="1"/>
  <c r="A4810" i="6"/>
  <c r="A4811" i="6" l="1"/>
  <c r="B4812" i="6"/>
  <c r="B4813" i="6" l="1"/>
  <c r="A4812" i="6"/>
  <c r="B4814" i="6" l="1"/>
  <c r="A4813" i="6"/>
  <c r="A4814" i="6" l="1"/>
  <c r="B4815" i="6"/>
  <c r="B4816" i="6" l="1"/>
  <c r="A4815" i="6"/>
  <c r="B4817" i="6" l="1"/>
  <c r="A4816" i="6"/>
  <c r="B4818" i="6" l="1"/>
  <c r="A4817" i="6"/>
  <c r="A4818" i="6" l="1"/>
  <c r="B4819" i="6"/>
  <c r="B4820" i="6" l="1"/>
  <c r="A4819" i="6"/>
  <c r="B4821" i="6" l="1"/>
  <c r="A4820" i="6"/>
  <c r="B4822" i="6" l="1"/>
  <c r="A4821" i="6"/>
  <c r="A4822" i="6" l="1"/>
  <c r="B4823" i="6"/>
  <c r="B4824" i="6" l="1"/>
  <c r="A4823" i="6"/>
  <c r="B4825" i="6" l="1"/>
  <c r="A4824" i="6"/>
  <c r="B4826" i="6" l="1"/>
  <c r="A4825" i="6"/>
  <c r="A4826" i="6" l="1"/>
  <c r="B4827" i="6"/>
  <c r="B4828" i="6" l="1"/>
  <c r="A4827" i="6"/>
  <c r="B4829" i="6" l="1"/>
  <c r="A4828" i="6"/>
  <c r="B4830" i="6" l="1"/>
  <c r="A4829" i="6"/>
  <c r="A4830" i="6" l="1"/>
  <c r="B4831" i="6"/>
  <c r="B4832" i="6" l="1"/>
  <c r="A4831" i="6"/>
  <c r="B4833" i="6" l="1"/>
  <c r="A4832" i="6"/>
  <c r="B4834" i="6" l="1"/>
  <c r="A4833" i="6"/>
  <c r="A4834" i="6" l="1"/>
  <c r="B4835" i="6"/>
  <c r="B4836" i="6" l="1"/>
  <c r="A4835" i="6"/>
  <c r="B4837" i="6" l="1"/>
  <c r="A4836" i="6"/>
  <c r="B4838" i="6" l="1"/>
  <c r="A4837" i="6"/>
  <c r="A4838" i="6" l="1"/>
  <c r="B4839" i="6"/>
  <c r="B4840" i="6" l="1"/>
  <c r="A4839" i="6"/>
  <c r="B4841" i="6" l="1"/>
  <c r="A4840" i="6"/>
  <c r="B4842" i="6" l="1"/>
  <c r="A4841" i="6"/>
  <c r="A4842" i="6" l="1"/>
  <c r="B4843" i="6"/>
  <c r="B4844" i="6" l="1"/>
  <c r="A4843" i="6"/>
  <c r="B4845" i="6" l="1"/>
  <c r="A4844" i="6"/>
  <c r="B4846" i="6" l="1"/>
  <c r="A4845" i="6"/>
  <c r="A4846" i="6" l="1"/>
  <c r="B4847" i="6"/>
  <c r="B4848" i="6" l="1"/>
  <c r="A4847" i="6"/>
  <c r="B4849" i="6" l="1"/>
  <c r="A4848" i="6"/>
  <c r="B4850" i="6" l="1"/>
  <c r="A4849" i="6"/>
  <c r="A4850" i="6" l="1"/>
  <c r="B4851" i="6"/>
  <c r="B4852" i="6" l="1"/>
  <c r="A4851" i="6"/>
  <c r="B4853" i="6" l="1"/>
  <c r="A4852" i="6"/>
  <c r="B4854" i="6" l="1"/>
  <c r="A4853" i="6"/>
  <c r="A4854" i="6" l="1"/>
  <c r="B4855" i="6"/>
  <c r="B4856" i="6" l="1"/>
  <c r="A4855" i="6"/>
  <c r="B4857" i="6" l="1"/>
  <c r="A4856" i="6"/>
  <c r="B4858" i="6" l="1"/>
  <c r="A4857" i="6"/>
  <c r="A4858" i="6" l="1"/>
  <c r="B4859" i="6"/>
  <c r="B4860" i="6" l="1"/>
  <c r="A4859" i="6"/>
  <c r="B4861" i="6" l="1"/>
  <c r="A4860" i="6"/>
  <c r="B4862" i="6" l="1"/>
  <c r="A4861" i="6"/>
  <c r="A4862" i="6" l="1"/>
  <c r="B4863" i="6"/>
  <c r="B4864" i="6" l="1"/>
  <c r="A4863" i="6"/>
  <c r="B4865" i="6" l="1"/>
  <c r="A4864" i="6"/>
  <c r="B4866" i="6" l="1"/>
  <c r="A4865" i="6"/>
  <c r="A4866" i="6" l="1"/>
  <c r="B4867" i="6"/>
  <c r="B4868" i="6" l="1"/>
  <c r="A4867" i="6"/>
  <c r="B4869" i="6" l="1"/>
  <c r="A4868" i="6"/>
  <c r="B4870" i="6" l="1"/>
  <c r="A4869" i="6"/>
  <c r="A4870" i="6" l="1"/>
  <c r="B4871" i="6"/>
  <c r="B4872" i="6" l="1"/>
  <c r="A4871" i="6"/>
  <c r="B4873" i="6" l="1"/>
  <c r="A4872" i="6"/>
  <c r="B4874" i="6" l="1"/>
  <c r="A4873" i="6"/>
  <c r="A4874" i="6" l="1"/>
  <c r="B4875" i="6"/>
  <c r="B4876" i="6" l="1"/>
  <c r="A4875" i="6"/>
  <c r="B4877" i="6" l="1"/>
  <c r="A4876" i="6"/>
  <c r="B4878" i="6" l="1"/>
  <c r="A4877" i="6"/>
  <c r="A4878" i="6" l="1"/>
  <c r="B4879" i="6"/>
  <c r="B4880" i="6" l="1"/>
  <c r="A4879" i="6"/>
  <c r="B4881" i="6" l="1"/>
  <c r="A4880" i="6"/>
  <c r="B4882" i="6" l="1"/>
  <c r="A4881" i="6"/>
  <c r="A4882" i="6" l="1"/>
  <c r="B4883" i="6"/>
  <c r="B4884" i="6" l="1"/>
  <c r="A4883" i="6"/>
  <c r="B4885" i="6" l="1"/>
  <c r="A4884" i="6"/>
  <c r="B4886" i="6" l="1"/>
  <c r="A4885" i="6"/>
  <c r="A4886" i="6" l="1"/>
  <c r="B4887" i="6"/>
  <c r="B4888" i="6" l="1"/>
  <c r="A4887" i="6"/>
  <c r="B4889" i="6" l="1"/>
  <c r="A4888" i="6"/>
  <c r="B4890" i="6" l="1"/>
  <c r="A4889" i="6"/>
  <c r="A4890" i="6" l="1"/>
  <c r="B4891" i="6"/>
  <c r="B4892" i="6" l="1"/>
  <c r="A4891" i="6"/>
  <c r="B4893" i="6" l="1"/>
  <c r="A4892" i="6"/>
  <c r="B4894" i="6" l="1"/>
  <c r="A4893" i="6"/>
  <c r="A4894" i="6" l="1"/>
  <c r="B4895" i="6"/>
  <c r="B4896" i="6" l="1"/>
  <c r="A4895" i="6"/>
  <c r="B4897" i="6" l="1"/>
  <c r="A4896" i="6"/>
  <c r="B4898" i="6" l="1"/>
  <c r="A4897" i="6"/>
  <c r="A4898" i="6" l="1"/>
  <c r="B4899" i="6"/>
  <c r="B4900" i="6" l="1"/>
  <c r="A4899" i="6"/>
  <c r="B4901" i="6" l="1"/>
  <c r="A4900" i="6"/>
  <c r="B4902" i="6" l="1"/>
  <c r="A4901" i="6"/>
  <c r="A4902" i="6" l="1"/>
  <c r="B4903" i="6"/>
  <c r="B4904" i="6" l="1"/>
  <c r="A4903" i="6"/>
  <c r="B4905" i="6" l="1"/>
  <c r="A4904" i="6"/>
  <c r="B4906" i="6" l="1"/>
  <c r="A4905" i="6"/>
  <c r="A4906" i="6" l="1"/>
  <c r="B4907" i="6"/>
  <c r="B4908" i="6" l="1"/>
  <c r="A4907" i="6"/>
  <c r="B4909" i="6" l="1"/>
  <c r="A4908" i="6"/>
  <c r="B4910" i="6" l="1"/>
  <c r="A4909" i="6"/>
  <c r="A4910" i="6" l="1"/>
  <c r="B4911" i="6"/>
  <c r="B4912" i="6" l="1"/>
  <c r="A4911" i="6"/>
  <c r="B4913" i="6" l="1"/>
  <c r="A4912" i="6"/>
  <c r="B4914" i="6" l="1"/>
  <c r="A4913" i="6"/>
  <c r="A4914" i="6" l="1"/>
  <c r="B4915" i="6"/>
  <c r="B4916" i="6" l="1"/>
  <c r="A4915" i="6"/>
  <c r="B4917" i="6" l="1"/>
  <c r="A4916" i="6"/>
  <c r="B4918" i="6" l="1"/>
  <c r="A4917" i="6"/>
  <c r="A4918" i="6" l="1"/>
  <c r="B4919" i="6"/>
  <c r="B4920" i="6" l="1"/>
  <c r="A4919" i="6"/>
  <c r="B4921" i="6" l="1"/>
  <c r="A4920" i="6"/>
  <c r="B4922" i="6" l="1"/>
  <c r="A4921" i="6"/>
  <c r="A4922" i="6" l="1"/>
  <c r="B4923" i="6"/>
  <c r="B4924" i="6" l="1"/>
  <c r="A4923" i="6"/>
  <c r="B4925" i="6" l="1"/>
  <c r="A4924" i="6"/>
  <c r="B4926" i="6" l="1"/>
  <c r="A4925" i="6"/>
  <c r="A4926" i="6" l="1"/>
  <c r="B4927" i="6"/>
  <c r="B4928" i="6" l="1"/>
  <c r="A4927" i="6"/>
  <c r="B4929" i="6" l="1"/>
  <c r="A4928" i="6"/>
  <c r="B4930" i="6" l="1"/>
  <c r="A4929" i="6"/>
  <c r="A4930" i="6" l="1"/>
  <c r="B4931" i="6"/>
  <c r="B4932" i="6" l="1"/>
  <c r="A4931" i="6"/>
  <c r="B4933" i="6" l="1"/>
  <c r="A4932" i="6"/>
  <c r="B4934" i="6" l="1"/>
  <c r="A4933" i="6"/>
  <c r="A4934" i="6" l="1"/>
  <c r="B4935" i="6"/>
  <c r="B4936" i="6" l="1"/>
  <c r="A4935" i="6"/>
  <c r="B4937" i="6" l="1"/>
  <c r="A4936" i="6"/>
  <c r="B4938" i="6" l="1"/>
  <c r="A4937" i="6"/>
  <c r="A4938" i="6" l="1"/>
  <c r="B4939" i="6"/>
  <c r="B4940" i="6" l="1"/>
  <c r="A4939" i="6"/>
  <c r="B4941" i="6" l="1"/>
  <c r="A4940" i="6"/>
  <c r="B4942" i="6" l="1"/>
  <c r="A4941" i="6"/>
  <c r="A4942" i="6" l="1"/>
  <c r="B4943" i="6"/>
  <c r="B4944" i="6" l="1"/>
  <c r="A4943" i="6"/>
  <c r="B4945" i="6" l="1"/>
  <c r="A4944" i="6"/>
  <c r="B4946" i="6" l="1"/>
  <c r="A4945" i="6"/>
  <c r="A4946" i="6" l="1"/>
  <c r="B4947" i="6"/>
  <c r="B4948" i="6" l="1"/>
  <c r="A4947" i="6"/>
  <c r="B4949" i="6" l="1"/>
  <c r="A4948" i="6"/>
  <c r="B4950" i="6" l="1"/>
  <c r="A4949" i="6"/>
  <c r="A4950" i="6" l="1"/>
  <c r="B4951" i="6"/>
  <c r="B4952" i="6" l="1"/>
  <c r="A4951" i="6"/>
  <c r="B4953" i="6" l="1"/>
  <c r="A4952" i="6"/>
  <c r="B4954" i="6" l="1"/>
  <c r="A4953" i="6"/>
  <c r="A4954" i="6" l="1"/>
  <c r="B4955" i="6"/>
  <c r="B4956" i="6" l="1"/>
  <c r="A4955" i="6"/>
  <c r="B4957" i="6" l="1"/>
  <c r="A4956" i="6"/>
  <c r="B4958" i="6" l="1"/>
  <c r="A4957" i="6"/>
  <c r="A4958" i="6" l="1"/>
  <c r="B4959" i="6"/>
  <c r="B4960" i="6" l="1"/>
  <c r="A4959" i="6"/>
  <c r="B4961" i="6" l="1"/>
  <c r="A4960" i="6"/>
  <c r="B4962" i="6" l="1"/>
  <c r="A4961" i="6"/>
  <c r="A4962" i="6" l="1"/>
  <c r="B4963" i="6"/>
  <c r="B4964" i="6" l="1"/>
  <c r="A4963" i="6"/>
  <c r="B4965" i="6" l="1"/>
  <c r="A4964" i="6"/>
  <c r="B4966" i="6" l="1"/>
  <c r="A4965" i="6"/>
  <c r="A4966" i="6" l="1"/>
  <c r="B4967" i="6"/>
  <c r="B4968" i="6" l="1"/>
  <c r="A4967" i="6"/>
  <c r="B4969" i="6" l="1"/>
  <c r="A4968" i="6"/>
  <c r="B4970" i="6" l="1"/>
  <c r="A4969" i="6"/>
  <c r="A4970" i="6" l="1"/>
  <c r="B4971" i="6"/>
  <c r="B4972" i="6" l="1"/>
  <c r="A4971" i="6"/>
  <c r="B4973" i="6" l="1"/>
  <c r="A4972" i="6"/>
  <c r="B4974" i="6" l="1"/>
  <c r="A4973" i="6"/>
  <c r="A4974" i="6" l="1"/>
  <c r="B4975" i="6"/>
  <c r="B4976" i="6" l="1"/>
  <c r="A4975" i="6"/>
  <c r="B4977" i="6" l="1"/>
  <c r="A4976" i="6"/>
  <c r="B4978" i="6" l="1"/>
  <c r="A4977" i="6"/>
  <c r="A4978" i="6" l="1"/>
  <c r="B4979" i="6"/>
  <c r="B4980" i="6" l="1"/>
  <c r="A4979" i="6"/>
  <c r="B4981" i="6" l="1"/>
  <c r="A4980" i="6"/>
  <c r="B4982" i="6" l="1"/>
  <c r="A4981" i="6"/>
  <c r="A4982" i="6" l="1"/>
  <c r="B4983" i="6"/>
  <c r="B4984" i="6" l="1"/>
  <c r="A4983" i="6"/>
  <c r="B4985" i="6" l="1"/>
  <c r="A4984" i="6"/>
  <c r="B4986" i="6" l="1"/>
  <c r="A4985" i="6"/>
  <c r="A4986" i="6" l="1"/>
  <c r="B4987" i="6"/>
  <c r="B4988" i="6" l="1"/>
  <c r="A4987" i="6"/>
  <c r="B4989" i="6" l="1"/>
  <c r="A4988" i="6"/>
  <c r="B4990" i="6" l="1"/>
  <c r="A4989" i="6"/>
  <c r="A4990" i="6" l="1"/>
  <c r="B4991" i="6"/>
  <c r="B4992" i="6" l="1"/>
  <c r="A4991" i="6"/>
  <c r="B4993" i="6" l="1"/>
  <c r="A4992" i="6"/>
  <c r="B4994" i="6" l="1"/>
  <c r="A4993" i="6"/>
  <c r="A4994" i="6" l="1"/>
  <c r="B4995" i="6"/>
  <c r="B4996" i="6" l="1"/>
  <c r="A4995" i="6"/>
  <c r="B4997" i="6" l="1"/>
  <c r="A4996" i="6"/>
  <c r="B4998" i="6" l="1"/>
  <c r="A4997" i="6"/>
  <c r="A4998" i="6" l="1"/>
  <c r="B4999" i="6"/>
  <c r="B5000" i="6" l="1"/>
  <c r="A4999" i="6"/>
  <c r="B5001" i="6" l="1"/>
  <c r="A5000" i="6"/>
  <c r="B5002" i="6" l="1"/>
  <c r="A5001" i="6"/>
  <c r="A5002" i="6" l="1"/>
  <c r="B5003" i="6"/>
  <c r="B5004" i="6" l="1"/>
  <c r="A5003" i="6"/>
  <c r="B5005" i="6" l="1"/>
  <c r="A5004" i="6"/>
  <c r="B5006" i="6" l="1"/>
  <c r="A5005" i="6"/>
  <c r="A5006" i="6" l="1"/>
  <c r="B5007" i="6"/>
  <c r="B5008" i="6" l="1"/>
  <c r="A5007" i="6"/>
  <c r="B5009" i="6" l="1"/>
  <c r="A5008" i="6"/>
  <c r="B5010" i="6" l="1"/>
  <c r="A5009" i="6"/>
  <c r="A5010" i="6" l="1"/>
  <c r="B5011" i="6"/>
  <c r="B5012" i="6" l="1"/>
  <c r="A5011" i="6"/>
  <c r="B5013" i="6" l="1"/>
  <c r="A5012" i="6"/>
  <c r="B5014" i="6" l="1"/>
  <c r="A5013" i="6"/>
  <c r="A5014" i="6" l="1"/>
  <c r="B5015" i="6"/>
  <c r="B5016" i="6" l="1"/>
  <c r="A5015" i="6"/>
  <c r="B5017" i="6" l="1"/>
  <c r="A5016" i="6"/>
  <c r="B5018" i="6" l="1"/>
  <c r="A5017" i="6"/>
  <c r="A5018" i="6" l="1"/>
  <c r="B5019" i="6"/>
  <c r="B5020" i="6" l="1"/>
  <c r="A5019" i="6"/>
  <c r="B5021" i="6" l="1"/>
  <c r="A5020" i="6"/>
  <c r="B5022" i="6" l="1"/>
  <c r="A5021" i="6"/>
  <c r="A5022" i="6" l="1"/>
  <c r="B5023" i="6"/>
  <c r="B5024" i="6" l="1"/>
  <c r="A5023" i="6"/>
  <c r="B5025" i="6" l="1"/>
  <c r="A5024" i="6"/>
  <c r="B5026" i="6" l="1"/>
  <c r="A5025" i="6"/>
  <c r="A5026" i="6" l="1"/>
  <c r="B5027" i="6"/>
  <c r="B5028" i="6" l="1"/>
  <c r="A5027" i="6"/>
  <c r="B5029" i="6" l="1"/>
  <c r="A5028" i="6"/>
  <c r="B5030" i="6" l="1"/>
  <c r="A5029" i="6"/>
  <c r="A5030" i="6" l="1"/>
  <c r="B5031" i="6"/>
  <c r="B5032" i="6" l="1"/>
  <c r="A5031" i="6"/>
  <c r="B5033" i="6" l="1"/>
  <c r="A5032" i="6"/>
  <c r="B5034" i="6" l="1"/>
  <c r="A5033" i="6"/>
  <c r="A5034" i="6" l="1"/>
  <c r="B5035" i="6"/>
  <c r="B5036" i="6" l="1"/>
  <c r="A5035" i="6"/>
  <c r="B5037" i="6" l="1"/>
  <c r="A5036" i="6"/>
  <c r="B5038" i="6" l="1"/>
  <c r="A5037" i="6"/>
  <c r="A5038" i="6" l="1"/>
  <c r="B5039" i="6"/>
  <c r="B5040" i="6" l="1"/>
  <c r="A5039" i="6"/>
  <c r="B5041" i="6" l="1"/>
  <c r="A5040" i="6"/>
  <c r="B5042" i="6" l="1"/>
  <c r="A5041" i="6"/>
  <c r="A5042" i="6" l="1"/>
  <c r="B5043" i="6"/>
  <c r="B5044" i="6" l="1"/>
  <c r="A5043" i="6"/>
  <c r="B5045" i="6" l="1"/>
  <c r="A5044" i="6"/>
  <c r="B5046" i="6" l="1"/>
  <c r="A5045" i="6"/>
  <c r="A5046" i="6" l="1"/>
  <c r="B5047" i="6"/>
  <c r="B5048" i="6" l="1"/>
  <c r="A5047" i="6"/>
  <c r="B5049" i="6" l="1"/>
  <c r="A5048" i="6"/>
  <c r="B5050" i="6" l="1"/>
  <c r="A5049" i="6"/>
  <c r="A5050" i="6" l="1"/>
  <c r="B5051" i="6"/>
  <c r="B5052" i="6" l="1"/>
  <c r="A5051" i="6"/>
  <c r="B5053" i="6" l="1"/>
  <c r="A5052" i="6"/>
  <c r="B5054" i="6" l="1"/>
  <c r="A5053" i="6"/>
  <c r="A5054" i="6" l="1"/>
  <c r="B5055" i="6"/>
  <c r="B5056" i="6" l="1"/>
  <c r="A5055" i="6"/>
  <c r="B5057" i="6" l="1"/>
  <c r="A5056" i="6"/>
  <c r="B5058" i="6" l="1"/>
  <c r="A5057" i="6"/>
  <c r="A5058" i="6" l="1"/>
  <c r="B5059" i="6"/>
  <c r="B5060" i="6" l="1"/>
  <c r="A5059" i="6"/>
  <c r="B5061" i="6" l="1"/>
  <c r="A5060" i="6"/>
  <c r="B5062" i="6" l="1"/>
  <c r="A5061" i="6"/>
  <c r="A5062" i="6" l="1"/>
  <c r="B5063" i="6"/>
  <c r="B5064" i="6" l="1"/>
  <c r="A5063" i="6"/>
  <c r="B5065" i="6" l="1"/>
  <c r="A5064" i="6"/>
  <c r="B5066" i="6" l="1"/>
  <c r="A5065" i="6"/>
  <c r="A5066" i="6" l="1"/>
  <c r="B5067" i="6"/>
  <c r="B5068" i="6" l="1"/>
  <c r="A5067" i="6"/>
  <c r="B5069" i="6" l="1"/>
  <c r="A5068" i="6"/>
  <c r="B5070" i="6" l="1"/>
  <c r="A5069" i="6"/>
  <c r="A5070" i="6" l="1"/>
  <c r="B5071" i="6"/>
  <c r="B5072" i="6" l="1"/>
  <c r="A5071" i="6"/>
  <c r="B5073" i="6" l="1"/>
  <c r="A5072" i="6"/>
  <c r="B5074" i="6" l="1"/>
  <c r="A5073" i="6"/>
  <c r="A5074" i="6" l="1"/>
  <c r="B5075" i="6"/>
  <c r="B5076" i="6" l="1"/>
  <c r="A5075" i="6"/>
  <c r="B5077" i="6" l="1"/>
  <c r="A5076" i="6"/>
  <c r="B5078" i="6" l="1"/>
  <c r="A5077" i="6"/>
  <c r="A5078" i="6" l="1"/>
  <c r="B5079" i="6"/>
  <c r="B5080" i="6" l="1"/>
  <c r="A5079" i="6"/>
  <c r="B5081" i="6" l="1"/>
  <c r="A5080" i="6"/>
  <c r="B5082" i="6" l="1"/>
  <c r="A5081" i="6"/>
  <c r="A5082" i="6" l="1"/>
  <c r="B5083" i="6"/>
  <c r="A5083" i="6" l="1"/>
  <c r="B5084" i="6"/>
  <c r="A5084" i="6" l="1"/>
  <c r="B5085" i="6"/>
  <c r="B5086" i="6" l="1"/>
  <c r="A5085" i="6"/>
  <c r="A5086" i="6" l="1"/>
  <c r="B5087" i="6"/>
  <c r="A5087" i="6" l="1"/>
  <c r="B5088" i="6"/>
  <c r="A5088" i="6" l="1"/>
  <c r="B5089" i="6"/>
  <c r="B5090" i="6" l="1"/>
  <c r="A5089" i="6"/>
  <c r="B5091" i="6" l="1"/>
  <c r="A5090" i="6"/>
  <c r="A5091" i="6" l="1"/>
  <c r="B5092" i="6"/>
  <c r="A5092" i="6" l="1"/>
  <c r="B5093" i="6"/>
  <c r="B5094" i="6" l="1"/>
  <c r="A5093" i="6"/>
  <c r="B5095" i="6" l="1"/>
  <c r="A5094" i="6"/>
  <c r="A5095" i="6" l="1"/>
  <c r="B5096" i="6"/>
  <c r="A5096" i="6" l="1"/>
  <c r="B5097" i="6"/>
  <c r="B5098" i="6" l="1"/>
  <c r="A5097" i="6"/>
  <c r="B5099" i="6" l="1"/>
  <c r="A5098" i="6"/>
  <c r="B5100" i="6" l="1"/>
  <c r="A5099" i="6"/>
  <c r="A5100" i="6" l="1"/>
  <c r="B5101" i="6"/>
  <c r="B5102" i="6" l="1"/>
  <c r="A5101" i="6"/>
  <c r="B5103" i="6" l="1"/>
  <c r="A5102" i="6"/>
  <c r="B5104" i="6" l="1"/>
  <c r="A5103" i="6"/>
  <c r="A5104" i="6" l="1"/>
  <c r="B5105" i="6"/>
  <c r="B5106" i="6" l="1"/>
  <c r="A5105" i="6"/>
  <c r="B5107" i="6" l="1"/>
  <c r="A5106" i="6"/>
  <c r="B5108" i="6" l="1"/>
  <c r="A5107" i="6"/>
  <c r="A5108" i="6" l="1"/>
  <c r="B5109" i="6"/>
  <c r="A5109" i="6" l="1"/>
  <c r="B5110" i="6"/>
  <c r="B5111" i="6" l="1"/>
  <c r="A5110" i="6"/>
  <c r="B5112" i="6" l="1"/>
  <c r="A5111" i="6"/>
  <c r="A5112" i="6" l="1"/>
  <c r="B5113" i="6"/>
  <c r="A5113" i="6" l="1"/>
  <c r="B5114" i="6"/>
  <c r="B5115" i="6" l="1"/>
  <c r="A5114" i="6"/>
  <c r="B5116" i="6" l="1"/>
  <c r="A5115" i="6"/>
  <c r="A5116" i="6" l="1"/>
  <c r="B5117" i="6"/>
  <c r="A5117" i="6" l="1"/>
  <c r="B5118" i="6"/>
  <c r="B5119" i="6" l="1"/>
  <c r="A5118" i="6"/>
  <c r="B5120" i="6" l="1"/>
  <c r="A5119" i="6"/>
  <c r="A5120" i="6" l="1"/>
  <c r="B5121" i="6"/>
  <c r="A5121" i="6" l="1"/>
  <c r="B5122" i="6"/>
  <c r="A5122" i="6" l="1"/>
  <c r="B5123" i="6"/>
  <c r="B5124" i="6" l="1"/>
  <c r="A5123" i="6"/>
  <c r="A5124" i="6" l="1"/>
  <c r="B5125" i="6"/>
  <c r="B5126" i="6" l="1"/>
  <c r="A5125" i="6"/>
  <c r="A5126" i="6" l="1"/>
  <c r="B5127" i="6"/>
  <c r="A5127" i="6" l="1"/>
  <c r="B5128" i="6"/>
  <c r="A5128" i="6" l="1"/>
  <c r="B5129" i="6"/>
  <c r="B5130" i="6" l="1"/>
  <c r="A5129" i="6"/>
  <c r="A5130" i="6" l="1"/>
  <c r="B5131" i="6"/>
  <c r="A5131" i="6" l="1"/>
  <c r="B5132" i="6"/>
  <c r="A5132" i="6" l="1"/>
  <c r="B5133" i="6"/>
  <c r="B5134" i="6" l="1"/>
  <c r="A5133" i="6"/>
  <c r="A5134" i="6" l="1"/>
  <c r="B5135" i="6"/>
  <c r="B5136" i="6" l="1"/>
  <c r="A5135" i="6"/>
  <c r="A5136" i="6" l="1"/>
  <c r="B5137" i="6"/>
  <c r="B5138" i="6" l="1"/>
  <c r="A5137" i="6"/>
  <c r="A5138" i="6" l="1"/>
  <c r="B5139" i="6"/>
  <c r="B5140" i="6" l="1"/>
  <c r="A5139" i="6"/>
  <c r="A5140" i="6" l="1"/>
  <c r="B5141" i="6"/>
  <c r="A5141" i="6" l="1"/>
  <c r="B5142" i="6"/>
  <c r="A5142" i="6" l="1"/>
  <c r="B5143" i="6"/>
  <c r="B5144" i="6" l="1"/>
  <c r="A5143" i="6"/>
  <c r="A5144" i="6" l="1"/>
  <c r="B5145" i="6"/>
  <c r="A5145" i="6" l="1"/>
  <c r="B5146" i="6"/>
  <c r="A5146" i="6" l="1"/>
  <c r="B5147" i="6"/>
  <c r="B5148" i="6" l="1"/>
  <c r="A5147" i="6"/>
  <c r="A5148" i="6" l="1"/>
  <c r="B5149" i="6"/>
  <c r="B5150" i="6" l="1"/>
  <c r="A5149" i="6"/>
  <c r="A5150" i="6" l="1"/>
  <c r="B5151" i="6"/>
  <c r="A5151" i="6" l="1"/>
  <c r="B5152" i="6"/>
  <c r="A5152" i="6" l="1"/>
  <c r="B5153" i="6"/>
  <c r="B5154" i="6" l="1"/>
  <c r="A5153" i="6"/>
  <c r="A5154" i="6" l="1"/>
  <c r="B5155" i="6"/>
  <c r="A5155" i="6" l="1"/>
  <c r="B5156" i="6"/>
  <c r="A5156" i="6" l="1"/>
  <c r="B5157" i="6"/>
  <c r="B5158" i="6" l="1"/>
  <c r="A5157" i="6"/>
  <c r="A5158" i="6" l="1"/>
  <c r="B5159" i="6"/>
  <c r="B5160" i="6" l="1"/>
  <c r="A5159" i="6"/>
  <c r="A5160" i="6" l="1"/>
  <c r="B5161" i="6"/>
  <c r="B5162" i="6" l="1"/>
  <c r="A5161" i="6"/>
  <c r="A5162" i="6" l="1"/>
  <c r="B5163" i="6"/>
  <c r="B5164" i="6" l="1"/>
  <c r="A5163" i="6"/>
  <c r="A5164" i="6" l="1"/>
  <c r="B5165" i="6"/>
  <c r="A5165" i="6" l="1"/>
  <c r="B5166" i="6"/>
  <c r="A5166" i="6" l="1"/>
  <c r="B5167" i="6"/>
  <c r="B5168" i="6" l="1"/>
  <c r="A5167" i="6"/>
  <c r="A5168" i="6" l="1"/>
  <c r="B5169" i="6"/>
  <c r="A5169" i="6" l="1"/>
  <c r="B5170" i="6"/>
  <c r="A5170" i="6" l="1"/>
  <c r="B5171" i="6"/>
  <c r="B5172" i="6" l="1"/>
  <c r="A5171" i="6"/>
  <c r="A5172" i="6" l="1"/>
  <c r="B5173" i="6"/>
  <c r="B5174" i="6" l="1"/>
  <c r="A5173" i="6"/>
  <c r="A5174" i="6" l="1"/>
  <c r="B5175" i="6"/>
  <c r="A5175" i="6" l="1"/>
  <c r="B5176" i="6"/>
  <c r="A5176" i="6" l="1"/>
  <c r="B5177" i="6"/>
  <c r="B5178" i="6" l="1"/>
  <c r="A5177" i="6"/>
  <c r="A5178" i="6" l="1"/>
  <c r="B5179" i="6"/>
  <c r="A5179" i="6" l="1"/>
  <c r="B5180" i="6"/>
  <c r="A5180" i="6" l="1"/>
  <c r="B5181" i="6"/>
  <c r="B5182" i="6" l="1"/>
  <c r="A5181" i="6"/>
  <c r="A5182" i="6" l="1"/>
  <c r="B5183" i="6"/>
  <c r="B5184" i="6" l="1"/>
  <c r="A5183" i="6"/>
  <c r="A5184" i="6" l="1"/>
  <c r="B5185" i="6"/>
  <c r="B5186" i="6" l="1"/>
  <c r="A5185" i="6"/>
  <c r="A5186" i="6" l="1"/>
  <c r="B5187" i="6"/>
  <c r="B5188" i="6" l="1"/>
  <c r="A5187" i="6"/>
  <c r="A5188" i="6" l="1"/>
  <c r="B5189" i="6"/>
  <c r="A5189" i="6" l="1"/>
  <c r="B5190" i="6"/>
  <c r="A5190" i="6" l="1"/>
  <c r="B5191" i="6"/>
  <c r="B5192" i="6" l="1"/>
  <c r="A5191" i="6"/>
  <c r="A5192" i="6" l="1"/>
  <c r="B5193" i="6"/>
  <c r="A5193" i="6" l="1"/>
  <c r="B5194" i="6"/>
  <c r="A5194" i="6" l="1"/>
  <c r="B5195" i="6"/>
  <c r="B5196" i="6" l="1"/>
  <c r="A5195" i="6"/>
  <c r="A5196" i="6" l="1"/>
  <c r="B5197" i="6"/>
  <c r="B5198" i="6" l="1"/>
  <c r="A5197" i="6"/>
  <c r="A5198" i="6" l="1"/>
  <c r="B5199" i="6"/>
  <c r="A5199" i="6" l="1"/>
  <c r="B5200" i="6"/>
  <c r="A5200" i="6" l="1"/>
  <c r="B5201" i="6"/>
  <c r="B5202" i="6" l="1"/>
  <c r="A5201" i="6"/>
  <c r="A5202" i="6" l="1"/>
  <c r="B5203" i="6"/>
  <c r="A5203" i="6" l="1"/>
  <c r="B5204" i="6"/>
  <c r="A5204" i="6" l="1"/>
  <c r="B5205" i="6"/>
  <c r="B5206" i="6" l="1"/>
  <c r="A5205" i="6"/>
  <c r="A5206" i="6" l="1"/>
  <c r="B5207" i="6"/>
  <c r="B5208" i="6" l="1"/>
  <c r="A5207" i="6"/>
  <c r="A5208" i="6" l="1"/>
  <c r="B5209" i="6"/>
  <c r="B5210" i="6" l="1"/>
  <c r="A5209" i="6"/>
  <c r="A5210" i="6" l="1"/>
  <c r="B5211" i="6"/>
  <c r="B5212" i="6" l="1"/>
  <c r="A5211" i="6"/>
  <c r="A5212" i="6" l="1"/>
  <c r="B5213" i="6"/>
  <c r="A5213" i="6" l="1"/>
  <c r="B5214" i="6"/>
  <c r="A5214" i="6" l="1"/>
  <c r="B5215" i="6"/>
  <c r="B5216" i="6" l="1"/>
  <c r="A5215" i="6"/>
  <c r="A5216" i="6" l="1"/>
  <c r="B5217" i="6"/>
  <c r="A5217" i="6" l="1"/>
  <c r="B5218" i="6"/>
  <c r="A5218" i="6" l="1"/>
  <c r="B5219" i="6"/>
  <c r="B5220" i="6" l="1"/>
  <c r="A5219" i="6"/>
  <c r="A5220" i="6" l="1"/>
  <c r="B5221" i="6"/>
  <c r="B5222" i="6" l="1"/>
  <c r="A5221" i="6"/>
  <c r="A5222" i="6" l="1"/>
  <c r="B5223" i="6"/>
  <c r="A5223" i="6" l="1"/>
  <c r="B5224" i="6"/>
  <c r="A5224" i="6" l="1"/>
  <c r="B5225" i="6"/>
  <c r="B5226" i="6" l="1"/>
  <c r="A5225" i="6"/>
  <c r="B5227" i="6" l="1"/>
  <c r="A5226" i="6"/>
  <c r="B5228" i="6" l="1"/>
  <c r="A5227" i="6"/>
  <c r="A5228" i="6" l="1"/>
  <c r="B5229" i="6"/>
  <c r="B5230" i="6" l="1"/>
  <c r="A5229" i="6"/>
  <c r="B5231" i="6" l="1"/>
  <c r="A5230" i="6"/>
  <c r="B5232" i="6" l="1"/>
  <c r="A5231" i="6"/>
  <c r="A5232" i="6" l="1"/>
  <c r="B5233" i="6"/>
  <c r="B5234" i="6" l="1"/>
  <c r="A5233" i="6"/>
  <c r="B5235" i="6" l="1"/>
  <c r="A5234" i="6"/>
  <c r="B5236" i="6" l="1"/>
  <c r="A5235" i="6"/>
  <c r="A5236" i="6" l="1"/>
  <c r="B5237" i="6"/>
  <c r="B5238" i="6" l="1"/>
  <c r="A5237" i="6"/>
  <c r="B5239" i="6" l="1"/>
  <c r="A5238" i="6"/>
  <c r="B5240" i="6" l="1"/>
  <c r="A5239" i="6"/>
  <c r="A5240" i="6" l="1"/>
  <c r="B5241" i="6"/>
  <c r="B5242" i="6" l="1"/>
  <c r="A5241" i="6"/>
  <c r="B5243" i="6" l="1"/>
  <c r="A5242" i="6"/>
  <c r="B5244" i="6" l="1"/>
  <c r="A5243" i="6"/>
  <c r="A5244" i="6" l="1"/>
  <c r="B5245" i="6"/>
  <c r="B5246" i="6" l="1"/>
  <c r="A5245" i="6"/>
  <c r="B5247" i="6" l="1"/>
  <c r="A5246" i="6"/>
  <c r="B5248" i="6" l="1"/>
  <c r="A5247" i="6"/>
  <c r="A5248" i="6" l="1"/>
  <c r="B5249" i="6"/>
  <c r="B5250" i="6" l="1"/>
  <c r="A5249" i="6"/>
  <c r="B5251" i="6" l="1"/>
  <c r="A5250" i="6"/>
  <c r="B5252" i="6" l="1"/>
  <c r="A5251" i="6"/>
  <c r="A5252" i="6" l="1"/>
  <c r="B5253" i="6"/>
  <c r="B5254" i="6" l="1"/>
  <c r="A5253" i="6"/>
  <c r="B5255" i="6" l="1"/>
  <c r="A5254" i="6"/>
  <c r="B5256" i="6" l="1"/>
  <c r="A5255" i="6"/>
  <c r="A5256" i="6" l="1"/>
  <c r="B5257" i="6"/>
  <c r="B5258" i="6" l="1"/>
  <c r="A5257" i="6"/>
  <c r="B5259" i="6" l="1"/>
  <c r="A5258" i="6"/>
  <c r="B5260" i="6" l="1"/>
  <c r="A5259" i="6"/>
  <c r="A5260" i="6" l="1"/>
  <c r="B5261" i="6"/>
  <c r="B5262" i="6" l="1"/>
  <c r="A5261" i="6"/>
  <c r="B5263" i="6" l="1"/>
  <c r="A5262" i="6"/>
  <c r="A5263" i="6" l="1"/>
  <c r="B5264" i="6"/>
  <c r="A5264" i="6" l="1"/>
  <c r="B5265" i="6"/>
  <c r="B5266" i="6" l="1"/>
  <c r="A5265" i="6"/>
  <c r="B5267" i="6" l="1"/>
  <c r="A5266" i="6"/>
  <c r="B5268" i="6" l="1"/>
  <c r="A5267" i="6"/>
  <c r="A5268" i="6" l="1"/>
  <c r="B5269" i="6"/>
  <c r="B5270" i="6" l="1"/>
  <c r="A5269" i="6"/>
  <c r="B5271" i="6" l="1"/>
  <c r="A5270" i="6"/>
  <c r="A5271" i="6" l="1"/>
  <c r="B5272" i="6"/>
  <c r="A5272" i="6" l="1"/>
  <c r="B5273" i="6"/>
  <c r="B5274" i="6" l="1"/>
  <c r="A5273" i="6"/>
  <c r="B5275" i="6" l="1"/>
  <c r="A5274" i="6"/>
  <c r="B5276" i="6" l="1"/>
  <c r="A5275" i="6"/>
  <c r="A5276" i="6" l="1"/>
  <c r="B5277" i="6"/>
  <c r="B5278" i="6" l="1"/>
  <c r="A5277" i="6"/>
  <c r="B5279" i="6" l="1"/>
  <c r="A5278" i="6"/>
  <c r="B5280" i="6" l="1"/>
  <c r="A5279" i="6"/>
  <c r="A5280" i="6" l="1"/>
  <c r="B5281" i="6"/>
  <c r="B5282" i="6" l="1"/>
  <c r="A5281" i="6"/>
  <c r="B5283" i="6" l="1"/>
  <c r="A5282" i="6"/>
  <c r="B5284" i="6" l="1"/>
  <c r="A5283" i="6"/>
  <c r="A5284" i="6" l="1"/>
  <c r="B5285" i="6"/>
  <c r="B5286" i="6" l="1"/>
  <c r="A5285" i="6"/>
  <c r="B5287" i="6" l="1"/>
  <c r="A5286" i="6"/>
  <c r="B5288" i="6" l="1"/>
  <c r="A5287" i="6"/>
  <c r="A5288" i="6" l="1"/>
  <c r="B5289" i="6"/>
  <c r="B5290" i="6" l="1"/>
  <c r="A5289" i="6"/>
  <c r="B5291" i="6" l="1"/>
  <c r="A5290" i="6"/>
  <c r="B5292" i="6" l="1"/>
  <c r="A5291" i="6"/>
  <c r="A5292" i="6" l="1"/>
  <c r="B5293" i="6"/>
  <c r="B5294" i="6" l="1"/>
  <c r="A5293" i="6"/>
  <c r="B5295" i="6" l="1"/>
  <c r="A5294" i="6"/>
  <c r="B5296" i="6" l="1"/>
  <c r="A5295" i="6"/>
  <c r="A5296" i="6" l="1"/>
  <c r="B5297" i="6"/>
  <c r="B5298" i="6" l="1"/>
  <c r="A5297" i="6"/>
  <c r="B5299" i="6" l="1"/>
  <c r="A5298" i="6"/>
  <c r="B5300" i="6" l="1"/>
  <c r="A5299" i="6"/>
  <c r="A5300" i="6" l="1"/>
  <c r="B5301" i="6"/>
  <c r="B5302" i="6" l="1"/>
  <c r="A5301" i="6"/>
  <c r="A5302" i="6" l="1"/>
  <c r="B5303" i="6"/>
  <c r="A5303" i="6" l="1"/>
  <c r="B5304" i="6"/>
  <c r="A5304" i="6" l="1"/>
  <c r="B5305" i="6"/>
  <c r="A5305" i="6" l="1"/>
  <c r="B5306" i="6"/>
  <c r="A5306" i="6" l="1"/>
  <c r="B5307" i="6"/>
  <c r="A5307" i="6" l="1"/>
  <c r="B5308" i="6"/>
  <c r="A5308" i="6" l="1"/>
  <c r="B5309" i="6"/>
  <c r="A5309" i="6" l="1"/>
  <c r="B5310" i="6"/>
  <c r="A5310" i="6" l="1"/>
  <c r="B5311" i="6"/>
  <c r="B5312" i="6" l="1"/>
  <c r="A5311" i="6"/>
  <c r="A5312" i="6" l="1"/>
  <c r="B5313" i="6"/>
  <c r="A5313" i="6" l="1"/>
  <c r="B5314" i="6"/>
  <c r="A5314" i="6" l="1"/>
  <c r="B5315" i="6"/>
  <c r="B5316" i="6" l="1"/>
  <c r="A5315" i="6"/>
  <c r="B5317" i="6" l="1"/>
  <c r="A5316" i="6"/>
  <c r="A5317" i="6" l="1"/>
  <c r="B5318" i="6"/>
  <c r="A5318" i="6" l="1"/>
  <c r="B5319" i="6"/>
  <c r="B5320" i="6" l="1"/>
  <c r="A5319" i="6"/>
  <c r="B5321" i="6" l="1"/>
  <c r="A5320" i="6"/>
  <c r="B5322" i="6" l="1"/>
  <c r="A5321" i="6"/>
  <c r="A5322" i="6" l="1"/>
  <c r="B5323" i="6"/>
  <c r="A5323" i="6" l="1"/>
  <c r="B5324" i="6"/>
  <c r="A5324" i="6" l="1"/>
  <c r="B5325" i="6"/>
  <c r="B5326" i="6" l="1"/>
  <c r="A5325" i="6"/>
  <c r="A5326" i="6" l="1"/>
  <c r="B5327" i="6"/>
  <c r="A5327" i="6" l="1"/>
  <c r="B5328" i="6"/>
  <c r="A5328" i="6" l="1"/>
  <c r="B5329" i="6"/>
  <c r="A5329" i="6" l="1"/>
  <c r="B5330" i="6"/>
  <c r="A5330" i="6" l="1"/>
  <c r="B5331" i="6"/>
  <c r="A5331" i="6" l="1"/>
  <c r="B5332" i="6"/>
  <c r="A5332" i="6" l="1"/>
  <c r="B5333" i="6"/>
  <c r="A5333" i="6" l="1"/>
  <c r="B5334" i="6"/>
  <c r="A5334" i="6" l="1"/>
  <c r="B5335" i="6"/>
  <c r="B5336" i="6" l="1"/>
  <c r="A5335" i="6"/>
  <c r="A5336" i="6" l="1"/>
  <c r="B5337" i="6"/>
  <c r="A5337" i="6" l="1"/>
  <c r="B5338" i="6"/>
  <c r="A5338" i="6" l="1"/>
  <c r="B5339" i="6"/>
  <c r="B5340" i="6" l="1"/>
  <c r="A5339" i="6"/>
  <c r="B5341" i="6" l="1"/>
  <c r="A5340" i="6"/>
  <c r="A5341" i="6" l="1"/>
  <c r="B5342" i="6"/>
  <c r="A5342" i="6" l="1"/>
  <c r="B5343" i="6"/>
  <c r="B5344" i="6" l="1"/>
  <c r="A5343" i="6"/>
  <c r="B5345" i="6" l="1"/>
  <c r="A5344" i="6"/>
  <c r="B5346" i="6" l="1"/>
  <c r="A5345" i="6"/>
  <c r="A5346" i="6" l="1"/>
  <c r="B5347" i="6"/>
  <c r="A5347" i="6" l="1"/>
  <c r="B5348" i="6"/>
  <c r="A5348" i="6" l="1"/>
  <c r="B5349" i="6"/>
  <c r="A5349" i="6" l="1"/>
  <c r="B5350" i="6"/>
  <c r="A5350" i="6" l="1"/>
  <c r="B5351" i="6"/>
  <c r="B5352" i="6" l="1"/>
  <c r="A5351" i="6"/>
  <c r="B5353" i="6" l="1"/>
  <c r="A5352" i="6"/>
  <c r="B5354" i="6" l="1"/>
  <c r="A5353" i="6"/>
  <c r="A5354" i="6" l="1"/>
  <c r="B5355" i="6"/>
  <c r="B5356" i="6" l="1"/>
  <c r="A5355" i="6"/>
  <c r="B5357" i="6" l="1"/>
  <c r="A5356" i="6"/>
  <c r="B5358" i="6" l="1"/>
  <c r="A5357" i="6"/>
  <c r="A5358" i="6" l="1"/>
  <c r="B5359" i="6"/>
  <c r="B5360" i="6" l="1"/>
  <c r="A5359" i="6"/>
  <c r="B5361" i="6" l="1"/>
  <c r="A5360" i="6"/>
  <c r="B5362" i="6" l="1"/>
  <c r="A5361" i="6"/>
  <c r="A5362" i="6" l="1"/>
  <c r="B5363" i="6"/>
  <c r="B5364" i="6" l="1"/>
  <c r="A5363" i="6"/>
  <c r="B5365" i="6" l="1"/>
  <c r="A5364" i="6"/>
  <c r="A5365" i="6" l="1"/>
  <c r="B5366" i="6"/>
  <c r="A5366" i="6" l="1"/>
  <c r="B5367" i="6"/>
  <c r="B5368" i="6" l="1"/>
  <c r="A5367" i="6"/>
  <c r="B5369" i="6" l="1"/>
  <c r="A5368" i="6"/>
  <c r="B5370" i="6" l="1"/>
  <c r="A5369" i="6"/>
  <c r="A5370" i="6" l="1"/>
  <c r="B5371" i="6"/>
  <c r="B5372" i="6" l="1"/>
  <c r="A5371" i="6"/>
  <c r="B5373" i="6" l="1"/>
  <c r="A5372" i="6"/>
  <c r="B5374" i="6" l="1"/>
  <c r="A5373" i="6"/>
  <c r="A5374" i="6" l="1"/>
  <c r="B5375" i="6"/>
  <c r="B5376" i="6" l="1"/>
  <c r="A5375" i="6"/>
  <c r="B5377" i="6" l="1"/>
  <c r="A5376" i="6"/>
  <c r="A5377" i="6" l="1"/>
  <c r="B5378" i="6"/>
  <c r="A5378" i="6" l="1"/>
  <c r="B5379" i="6"/>
  <c r="B5380" i="6" l="1"/>
  <c r="A5379" i="6"/>
  <c r="B5381" i="6" l="1"/>
  <c r="A5380" i="6"/>
  <c r="A5381" i="6" l="1"/>
  <c r="B5382" i="6"/>
  <c r="A5382" i="6" l="1"/>
  <c r="B5383" i="6"/>
  <c r="B5384" i="6" l="1"/>
  <c r="A5383" i="6"/>
  <c r="B5385" i="6" l="1"/>
  <c r="A5384" i="6"/>
  <c r="B5386" i="6" l="1"/>
  <c r="A5385" i="6"/>
  <c r="A5386" i="6" l="1"/>
  <c r="B5387" i="6"/>
  <c r="B5388" i="6" l="1"/>
  <c r="A5387" i="6"/>
  <c r="B5389" i="6" l="1"/>
  <c r="A5388" i="6"/>
  <c r="B5390" i="6" l="1"/>
  <c r="A5389" i="6"/>
  <c r="A5390" i="6" l="1"/>
  <c r="B5391" i="6"/>
  <c r="B5392" i="6" l="1"/>
  <c r="A5391" i="6"/>
  <c r="B5393" i="6" l="1"/>
  <c r="A5392" i="6"/>
  <c r="B5394" i="6" l="1"/>
  <c r="A5393" i="6"/>
  <c r="A5394" i="6" l="1"/>
  <c r="B5395" i="6"/>
  <c r="B5396" i="6" l="1"/>
  <c r="A5395" i="6"/>
  <c r="B5397" i="6" l="1"/>
  <c r="A5396" i="6"/>
  <c r="A5397" i="6" l="1"/>
  <c r="B5398" i="6"/>
  <c r="A5398" i="6" l="1"/>
  <c r="B5399" i="6"/>
  <c r="B5400" i="6" l="1"/>
  <c r="A5399" i="6"/>
  <c r="B5401" i="6" l="1"/>
  <c r="A5400" i="6"/>
  <c r="A5401" i="6" l="1"/>
  <c r="B5402" i="6"/>
  <c r="A5402" i="6" l="1"/>
  <c r="B5403" i="6"/>
  <c r="B5404" i="6" l="1"/>
  <c r="A5403" i="6"/>
  <c r="B5405" i="6" l="1"/>
  <c r="A5404" i="6"/>
  <c r="A5405" i="6" l="1"/>
  <c r="B5406" i="6"/>
  <c r="A5406" i="6" l="1"/>
  <c r="B5407" i="6"/>
  <c r="B5408" i="6" l="1"/>
  <c r="A5407" i="6"/>
  <c r="B5409" i="6" l="1"/>
  <c r="A5408" i="6"/>
  <c r="A5409" i="6" l="1"/>
  <c r="B5410" i="6"/>
  <c r="A5410" i="6" l="1"/>
  <c r="B5411" i="6"/>
  <c r="B5412" i="6" l="1"/>
  <c r="A5411" i="6"/>
  <c r="B5413" i="6" l="1"/>
  <c r="A5412" i="6"/>
  <c r="A5413" i="6" l="1"/>
  <c r="B5414" i="6"/>
  <c r="A5414" i="6" l="1"/>
  <c r="B5415" i="6"/>
  <c r="B5416" i="6" l="1"/>
  <c r="A5415" i="6"/>
  <c r="B5417" i="6" l="1"/>
  <c r="A5416" i="6"/>
  <c r="A5417" i="6" l="1"/>
  <c r="B5418" i="6"/>
  <c r="A5418" i="6" l="1"/>
  <c r="B5419" i="6"/>
  <c r="B5420" i="6" l="1"/>
  <c r="A5419" i="6"/>
  <c r="B5421" i="6" l="1"/>
  <c r="A5420" i="6"/>
  <c r="A5421" i="6" l="1"/>
  <c r="B5422" i="6"/>
  <c r="A5422" i="6" l="1"/>
  <c r="B5423" i="6"/>
  <c r="B5424" i="6" l="1"/>
  <c r="A5423" i="6"/>
  <c r="B5425" i="6" l="1"/>
  <c r="A5424" i="6"/>
  <c r="A5425" i="6" l="1"/>
  <c r="B5426" i="6"/>
  <c r="A5426" i="6" l="1"/>
  <c r="B5427" i="6"/>
  <c r="B5428" i="6" l="1"/>
  <c r="A5427" i="6"/>
  <c r="B5429" i="6" l="1"/>
  <c r="A5428" i="6"/>
  <c r="A5429" i="6" l="1"/>
  <c r="B5430" i="6"/>
  <c r="A5430" i="6" l="1"/>
  <c r="B5431" i="6"/>
  <c r="B5432" i="6" l="1"/>
  <c r="A5431" i="6"/>
  <c r="B5433" i="6" l="1"/>
  <c r="A5432" i="6"/>
  <c r="A5433" i="6" l="1"/>
  <c r="B5434" i="6"/>
  <c r="A5434" i="6" l="1"/>
  <c r="B5435" i="6"/>
  <c r="B5436" i="6" l="1"/>
  <c r="A5435" i="6"/>
  <c r="B5437" i="6" l="1"/>
  <c r="A5436" i="6"/>
  <c r="A5437" i="6" l="1"/>
  <c r="B5438" i="6"/>
  <c r="A5438" i="6" l="1"/>
  <c r="B5439" i="6"/>
  <c r="B5440" i="6" l="1"/>
  <c r="A5439" i="6"/>
  <c r="B5441" i="6" l="1"/>
  <c r="A5440" i="6"/>
  <c r="A5441" i="6" l="1"/>
  <c r="B5442" i="6"/>
  <c r="A5442" i="6" l="1"/>
  <c r="B5443" i="6"/>
  <c r="B5444" i="6" l="1"/>
  <c r="A5443" i="6"/>
  <c r="B5445" i="6" l="1"/>
  <c r="A5444" i="6"/>
  <c r="A5445" i="6" l="1"/>
  <c r="B5446" i="6"/>
  <c r="A5446" i="6" l="1"/>
  <c r="B5447" i="6"/>
  <c r="B5448" i="6" l="1"/>
  <c r="A5447" i="6"/>
  <c r="B5449" i="6" l="1"/>
  <c r="A5448" i="6"/>
  <c r="A5449" i="6" l="1"/>
  <c r="B5450" i="6"/>
  <c r="A5450" i="6" l="1"/>
  <c r="B5451" i="6"/>
  <c r="B5452" i="6" l="1"/>
  <c r="A5451" i="6"/>
  <c r="B5453" i="6" l="1"/>
  <c r="A5452" i="6"/>
  <c r="A5453" i="6" l="1"/>
  <c r="B5454" i="6"/>
  <c r="A5454" i="6" l="1"/>
  <c r="B5455" i="6"/>
  <c r="B5456" i="6" l="1"/>
  <c r="A5455" i="6"/>
  <c r="B5457" i="6" l="1"/>
  <c r="A5456" i="6"/>
  <c r="A5457" i="6" l="1"/>
  <c r="B5458" i="6"/>
  <c r="A5458" i="6" l="1"/>
  <c r="B5459" i="6"/>
  <c r="B5460" i="6" l="1"/>
  <c r="A5459" i="6"/>
  <c r="B5461" i="6" l="1"/>
  <c r="A5460" i="6"/>
  <c r="A5461" i="6" l="1"/>
  <c r="B5462" i="6"/>
  <c r="A5462" i="6" l="1"/>
  <c r="B5463" i="6"/>
  <c r="B5464" i="6" l="1"/>
  <c r="A5463" i="6"/>
  <c r="B5465" i="6" l="1"/>
  <c r="A5464" i="6"/>
  <c r="A5465" i="6" l="1"/>
  <c r="B5466" i="6"/>
  <c r="A5466" i="6" l="1"/>
  <c r="B5467" i="6"/>
  <c r="B5468" i="6" l="1"/>
  <c r="A5467" i="6"/>
  <c r="B5469" i="6" l="1"/>
  <c r="A5468" i="6"/>
  <c r="A5469" i="6" l="1"/>
  <c r="B5470" i="6"/>
  <c r="A5470" i="6" l="1"/>
  <c r="B5471" i="6"/>
  <c r="B5472" i="6" l="1"/>
  <c r="A5471" i="6"/>
  <c r="B5473" i="6" l="1"/>
  <c r="A5472" i="6"/>
  <c r="A5473" i="6" l="1"/>
  <c r="B5474" i="6"/>
  <c r="A5474" i="6" l="1"/>
  <c r="B5475" i="6"/>
  <c r="B5476" i="6" l="1"/>
  <c r="A5475" i="6"/>
  <c r="B5477" i="6" l="1"/>
  <c r="A5476" i="6"/>
  <c r="A5477" i="6" l="1"/>
  <c r="B5478" i="6"/>
  <c r="A5478" i="6" l="1"/>
  <c r="B5479" i="6"/>
  <c r="B5480" i="6" l="1"/>
  <c r="A5479" i="6"/>
  <c r="B5481" i="6" l="1"/>
  <c r="A5480" i="6"/>
  <c r="A5481" i="6" l="1"/>
  <c r="B5482" i="6"/>
  <c r="B5483" i="6" l="1"/>
  <c r="A5482" i="6"/>
  <c r="B5484" i="6" l="1"/>
  <c r="A5483" i="6"/>
  <c r="B5485" i="6" l="1"/>
  <c r="A5484" i="6"/>
  <c r="A5485" i="6" l="1"/>
  <c r="B5486" i="6"/>
  <c r="B5487" i="6" l="1"/>
  <c r="A5486" i="6"/>
  <c r="B5488" i="6" l="1"/>
  <c r="A5487" i="6"/>
  <c r="B5489" i="6" l="1"/>
  <c r="A5488" i="6"/>
  <c r="A5489" i="6" l="1"/>
  <c r="B5490" i="6"/>
  <c r="B5491" i="6" l="1"/>
  <c r="A5490" i="6"/>
  <c r="B5492" i="6" l="1"/>
  <c r="A5491" i="6"/>
  <c r="B5493" i="6" l="1"/>
  <c r="A5492" i="6"/>
  <c r="A5493" i="6" l="1"/>
  <c r="B5494" i="6"/>
  <c r="B5495" i="6" l="1"/>
  <c r="A5494" i="6"/>
  <c r="B5496" i="6" l="1"/>
  <c r="A5495" i="6"/>
  <c r="B5497" i="6" l="1"/>
  <c r="A5496" i="6"/>
  <c r="A5497" i="6" l="1"/>
  <c r="B5498" i="6"/>
  <c r="B5499" i="6" l="1"/>
  <c r="A5498" i="6"/>
  <c r="B5500" i="6" l="1"/>
  <c r="A5499" i="6"/>
  <c r="B5501" i="6" l="1"/>
  <c r="A5500" i="6"/>
  <c r="A5501" i="6" l="1"/>
  <c r="B5502" i="6"/>
  <c r="B5503" i="6" l="1"/>
  <c r="A5502" i="6"/>
  <c r="B5504" i="6" l="1"/>
  <c r="A5503" i="6"/>
  <c r="B5505" i="6" l="1"/>
  <c r="A5504" i="6"/>
  <c r="A5505" i="6" l="1"/>
  <c r="B5506" i="6"/>
  <c r="B5507" i="6" l="1"/>
  <c r="A5506" i="6"/>
  <c r="B5508" i="6" l="1"/>
  <c r="A5507" i="6"/>
  <c r="B5509" i="6" l="1"/>
  <c r="A5508" i="6"/>
  <c r="A5509" i="6" l="1"/>
  <c r="B5510" i="6"/>
  <c r="B5511" i="6" l="1"/>
  <c r="A5510" i="6"/>
  <c r="B5512" i="6" l="1"/>
  <c r="A5511" i="6"/>
  <c r="B5513" i="6" l="1"/>
  <c r="A5512" i="6"/>
  <c r="A5513" i="6" l="1"/>
  <c r="B5514" i="6"/>
  <c r="B5515" i="6" l="1"/>
  <c r="A5514" i="6"/>
  <c r="B5516" i="6" l="1"/>
  <c r="A5515" i="6"/>
  <c r="B5517" i="6" l="1"/>
  <c r="A5516" i="6"/>
  <c r="A5517" i="6" l="1"/>
  <c r="B5518" i="6"/>
  <c r="B5519" i="6" l="1"/>
  <c r="A5518" i="6"/>
  <c r="B5520" i="6" l="1"/>
  <c r="A5519" i="6"/>
  <c r="B5521" i="6" l="1"/>
  <c r="A5520" i="6"/>
  <c r="A5521" i="6" l="1"/>
  <c r="B5522" i="6"/>
  <c r="B5523" i="6" l="1"/>
  <c r="A5522" i="6"/>
  <c r="B5524" i="6" l="1"/>
  <c r="A5523" i="6"/>
  <c r="B5525" i="6" l="1"/>
  <c r="A5524" i="6"/>
  <c r="A5525" i="6" l="1"/>
  <c r="B5526" i="6"/>
  <c r="B5527" i="6" l="1"/>
  <c r="A5526" i="6"/>
  <c r="B5528" i="6" l="1"/>
  <c r="A5527" i="6"/>
  <c r="B5529" i="6" l="1"/>
  <c r="A5528" i="6"/>
  <c r="A5529" i="6" l="1"/>
  <c r="B5530" i="6"/>
  <c r="B5531" i="6" l="1"/>
  <c r="A5530" i="6"/>
  <c r="B5532" i="6" l="1"/>
  <c r="A5531" i="6"/>
  <c r="B5533" i="6" l="1"/>
  <c r="A5532" i="6"/>
  <c r="A5533" i="6" l="1"/>
  <c r="B5534" i="6"/>
  <c r="B5535" i="6" l="1"/>
  <c r="A5534" i="6"/>
  <c r="B5536" i="6" l="1"/>
  <c r="A5535" i="6"/>
  <c r="B5537" i="6" l="1"/>
  <c r="A5536" i="6"/>
  <c r="A5537" i="6" l="1"/>
  <c r="B5538" i="6"/>
  <c r="B5539" i="6" l="1"/>
  <c r="A5538" i="6"/>
  <c r="B5540" i="6" l="1"/>
  <c r="A5539" i="6"/>
  <c r="B5541" i="6" l="1"/>
  <c r="A5540" i="6"/>
  <c r="A5541" i="6" l="1"/>
  <c r="B5542" i="6"/>
  <c r="B5543" i="6" l="1"/>
  <c r="A5542" i="6"/>
  <c r="B5544" i="6" l="1"/>
  <c r="A5543" i="6"/>
  <c r="B5545" i="6" l="1"/>
  <c r="A5544" i="6"/>
  <c r="A5545" i="6" l="1"/>
  <c r="B5546" i="6"/>
  <c r="B5547" i="6" l="1"/>
  <c r="A5546" i="6"/>
  <c r="B5548" i="6" l="1"/>
  <c r="A5547" i="6"/>
  <c r="B5549" i="6" l="1"/>
  <c r="A5548" i="6"/>
  <c r="A5549" i="6" l="1"/>
  <c r="B5550" i="6"/>
  <c r="B5551" i="6" l="1"/>
  <c r="A5550" i="6"/>
  <c r="B5552" i="6" l="1"/>
  <c r="A5551" i="6"/>
  <c r="B5553" i="6" l="1"/>
  <c r="A5552" i="6"/>
  <c r="A5553" i="6" l="1"/>
  <c r="B5554" i="6"/>
  <c r="B5555" i="6" l="1"/>
  <c r="A5554" i="6"/>
  <c r="B5556" i="6" l="1"/>
  <c r="A5555" i="6"/>
  <c r="B5557" i="6" l="1"/>
  <c r="A5556" i="6"/>
  <c r="A5557" i="6" l="1"/>
  <c r="B5558" i="6"/>
  <c r="B5559" i="6" l="1"/>
  <c r="A5558" i="6"/>
  <c r="B5560" i="6" l="1"/>
  <c r="A5559" i="6"/>
  <c r="B5561" i="6" l="1"/>
  <c r="A5560" i="6"/>
  <c r="A5561" i="6" l="1"/>
  <c r="B5562" i="6"/>
  <c r="B5563" i="6" l="1"/>
  <c r="A5562" i="6"/>
  <c r="B5564" i="6" l="1"/>
  <c r="A5563" i="6"/>
  <c r="B5565" i="6" l="1"/>
  <c r="A5564" i="6"/>
  <c r="A5565" i="6" l="1"/>
  <c r="B5566" i="6"/>
  <c r="B5567" i="6" l="1"/>
  <c r="A5566" i="6"/>
  <c r="B5568" i="6" l="1"/>
  <c r="A5567" i="6"/>
  <c r="B5569" i="6" l="1"/>
  <c r="A5568" i="6"/>
  <c r="A5569" i="6" l="1"/>
  <c r="B5570" i="6"/>
  <c r="B5571" i="6" l="1"/>
  <c r="A5570" i="6"/>
  <c r="B5572" i="6" l="1"/>
  <c r="A5571" i="6"/>
  <c r="B5573" i="6" l="1"/>
  <c r="A5572" i="6"/>
  <c r="A5573" i="6" l="1"/>
  <c r="B5574" i="6"/>
  <c r="B5575" i="6" l="1"/>
  <c r="A5574" i="6"/>
  <c r="B5576" i="6" l="1"/>
  <c r="A5575" i="6"/>
  <c r="B5577" i="6" l="1"/>
  <c r="A5576" i="6"/>
  <c r="A5577" i="6" l="1"/>
  <c r="B5578" i="6"/>
  <c r="B5579" i="6" l="1"/>
  <c r="A5578" i="6"/>
  <c r="B5580" i="6" l="1"/>
  <c r="A5579" i="6"/>
  <c r="B5581" i="6" l="1"/>
  <c r="A5580" i="6"/>
  <c r="A5581" i="6" l="1"/>
  <c r="B5582" i="6"/>
  <c r="B5583" i="6" l="1"/>
  <c r="A5582" i="6"/>
  <c r="B5584" i="6" l="1"/>
  <c r="A5583" i="6"/>
  <c r="B5585" i="6" l="1"/>
  <c r="A5584" i="6"/>
  <c r="A5585" i="6" l="1"/>
  <c r="B5586" i="6"/>
  <c r="B5587" i="6" l="1"/>
  <c r="A5586" i="6"/>
  <c r="B5588" i="6" l="1"/>
  <c r="A5587" i="6"/>
  <c r="B5589" i="6" l="1"/>
  <c r="A5588" i="6"/>
  <c r="A5589" i="6" l="1"/>
  <c r="B5590" i="6"/>
  <c r="B5591" i="6" l="1"/>
  <c r="A5590" i="6"/>
  <c r="B5592" i="6" l="1"/>
  <c r="A5591" i="6"/>
  <c r="B5593" i="6" l="1"/>
  <c r="A5592" i="6"/>
  <c r="A5593" i="6" l="1"/>
  <c r="B5594" i="6"/>
  <c r="B5595" i="6" l="1"/>
  <c r="A5594" i="6"/>
  <c r="B5596" i="6" l="1"/>
  <c r="A5595" i="6"/>
  <c r="B5597" i="6" l="1"/>
  <c r="A5596" i="6"/>
  <c r="A5597" i="6" l="1"/>
  <c r="B5598" i="6"/>
  <c r="B5599" i="6" l="1"/>
  <c r="A5598" i="6"/>
  <c r="B5600" i="6" l="1"/>
  <c r="A5599" i="6"/>
  <c r="B5601" i="6" l="1"/>
  <c r="A5600" i="6"/>
  <c r="A5601" i="6" l="1"/>
  <c r="B5602" i="6"/>
  <c r="B5603" i="6" l="1"/>
  <c r="A5602" i="6"/>
  <c r="B5604" i="6" l="1"/>
  <c r="A5603" i="6"/>
  <c r="B5605" i="6" l="1"/>
  <c r="A5604" i="6"/>
  <c r="A5605" i="6" l="1"/>
  <c r="B5606" i="6"/>
  <c r="B5607" i="6" l="1"/>
  <c r="A5606" i="6"/>
  <c r="B5608" i="6" l="1"/>
  <c r="A5607" i="6"/>
  <c r="B5609" i="6" l="1"/>
  <c r="A5608" i="6"/>
  <c r="A5609" i="6" l="1"/>
  <c r="B5610" i="6"/>
  <c r="B5611" i="6" l="1"/>
  <c r="A5610" i="6"/>
  <c r="B5612" i="6" l="1"/>
  <c r="A5611" i="6"/>
  <c r="B5613" i="6" l="1"/>
  <c r="A5612" i="6"/>
  <c r="A5613" i="6" l="1"/>
  <c r="B5614" i="6"/>
  <c r="B5615" i="6" l="1"/>
  <c r="A5614" i="6"/>
  <c r="B5616" i="6" l="1"/>
  <c r="A5615" i="6"/>
  <c r="B5617" i="6" l="1"/>
  <c r="A5616" i="6"/>
  <c r="A5617" i="6" l="1"/>
  <c r="B5618" i="6"/>
  <c r="B5619" i="6" l="1"/>
  <c r="A5618" i="6"/>
  <c r="B5620" i="6" l="1"/>
  <c r="A5619" i="6"/>
  <c r="B5621" i="6" l="1"/>
  <c r="A5620" i="6"/>
  <c r="A5621" i="6" l="1"/>
  <c r="B5622" i="6"/>
  <c r="B5623" i="6" l="1"/>
  <c r="A5622" i="6"/>
  <c r="B5624" i="6" l="1"/>
  <c r="A5623" i="6"/>
  <c r="B5625" i="6" l="1"/>
  <c r="A5624" i="6"/>
  <c r="A5625" i="6" l="1"/>
  <c r="B5626" i="6"/>
  <c r="B5627" i="6" l="1"/>
  <c r="A5626" i="6"/>
  <c r="B5628" i="6" l="1"/>
  <c r="A5627" i="6"/>
  <c r="B5629" i="6" l="1"/>
  <c r="A5628" i="6"/>
  <c r="A5629" i="6" l="1"/>
  <c r="B5630" i="6"/>
  <c r="B5631" i="6" l="1"/>
  <c r="A5630" i="6"/>
  <c r="B5632" i="6" l="1"/>
  <c r="A5631" i="6"/>
  <c r="B5633" i="6" l="1"/>
  <c r="A5632" i="6"/>
  <c r="A5633" i="6" l="1"/>
  <c r="B5634" i="6"/>
  <c r="B5635" i="6" l="1"/>
  <c r="A5634" i="6"/>
  <c r="B5636" i="6" l="1"/>
  <c r="A5635" i="6"/>
  <c r="B5637" i="6" l="1"/>
  <c r="A5636" i="6"/>
  <c r="A5637" i="6" l="1"/>
  <c r="B5638" i="6"/>
  <c r="B5639" i="6" l="1"/>
  <c r="A5638" i="6"/>
  <c r="B5640" i="6" l="1"/>
  <c r="A5639" i="6"/>
  <c r="B5641" i="6" l="1"/>
  <c r="A5640" i="6"/>
  <c r="A5641" i="6" l="1"/>
  <c r="B5642" i="6"/>
  <c r="B5643" i="6" l="1"/>
  <c r="A5642" i="6"/>
  <c r="B5644" i="6" l="1"/>
  <c r="A5643" i="6"/>
  <c r="B5645" i="6" l="1"/>
  <c r="A5644" i="6"/>
  <c r="A5645" i="6" l="1"/>
  <c r="B5646" i="6"/>
  <c r="B5647" i="6" l="1"/>
  <c r="A5646" i="6"/>
  <c r="B5648" i="6" l="1"/>
  <c r="A5647" i="6"/>
  <c r="B5649" i="6" l="1"/>
  <c r="A5648" i="6"/>
  <c r="A5649" i="6" l="1"/>
  <c r="B5650" i="6"/>
  <c r="B5651" i="6" l="1"/>
  <c r="A5650" i="6"/>
  <c r="B5652" i="6" l="1"/>
  <c r="A5651" i="6"/>
  <c r="B5653" i="6" l="1"/>
  <c r="A5652" i="6"/>
  <c r="A5653" i="6" l="1"/>
  <c r="B5654" i="6"/>
  <c r="B5655" i="6" l="1"/>
  <c r="A5654" i="6"/>
  <c r="B5656" i="6" l="1"/>
  <c r="A5655" i="6"/>
  <c r="B5657" i="6" l="1"/>
  <c r="A5656" i="6"/>
  <c r="A5657" i="6" l="1"/>
  <c r="B5658" i="6"/>
  <c r="B5659" i="6" l="1"/>
  <c r="A5658" i="6"/>
  <c r="B5660" i="6" l="1"/>
  <c r="A5659" i="6"/>
  <c r="B5661" i="6" l="1"/>
  <c r="A5660" i="6"/>
  <c r="A5661" i="6" l="1"/>
  <c r="B5662" i="6"/>
  <c r="B5663" i="6" l="1"/>
  <c r="A5662" i="6"/>
  <c r="B5664" i="6" l="1"/>
  <c r="A5663" i="6"/>
  <c r="B5665" i="6" l="1"/>
  <c r="A5664" i="6"/>
  <c r="A5665" i="6" l="1"/>
  <c r="B5666" i="6"/>
  <c r="B5667" i="6" l="1"/>
  <c r="A5666" i="6"/>
  <c r="B5668" i="6" l="1"/>
  <c r="A5667" i="6"/>
  <c r="B5669" i="6" l="1"/>
  <c r="A5668" i="6"/>
  <c r="A5669" i="6" l="1"/>
  <c r="B5670" i="6"/>
  <c r="B5671" i="6" l="1"/>
  <c r="A5670" i="6"/>
  <c r="B5672" i="6" l="1"/>
  <c r="A5671" i="6"/>
  <c r="B5673" i="6" l="1"/>
  <c r="A5672" i="6"/>
  <c r="A5673" i="6" l="1"/>
  <c r="B5674" i="6"/>
  <c r="B5675" i="6" l="1"/>
  <c r="A5674" i="6"/>
  <c r="B5676" i="6" l="1"/>
  <c r="A5675" i="6"/>
  <c r="B5677" i="6" l="1"/>
  <c r="A5676" i="6"/>
  <c r="A5677" i="6" l="1"/>
  <c r="B5678" i="6"/>
  <c r="B5679" i="6" l="1"/>
  <c r="A5678" i="6"/>
  <c r="B5680" i="6" l="1"/>
  <c r="A5679" i="6"/>
  <c r="B5681" i="6" l="1"/>
  <c r="A5680" i="6"/>
  <c r="A5681" i="6" l="1"/>
  <c r="B5682" i="6"/>
  <c r="B5683" i="6" l="1"/>
  <c r="A5682" i="6"/>
  <c r="B5684" i="6" l="1"/>
  <c r="A5683" i="6"/>
  <c r="B5685" i="6" l="1"/>
  <c r="A5684" i="6"/>
  <c r="A5685" i="6" l="1"/>
  <c r="B5686" i="6"/>
  <c r="B5687" i="6" l="1"/>
  <c r="A5686" i="6"/>
  <c r="B5688" i="6" l="1"/>
  <c r="A5687" i="6"/>
  <c r="B5689" i="6" l="1"/>
  <c r="A5688" i="6"/>
  <c r="A5689" i="6" l="1"/>
  <c r="B5690" i="6"/>
  <c r="B5691" i="6" l="1"/>
  <c r="A5690" i="6"/>
  <c r="B5692" i="6" l="1"/>
  <c r="A5691" i="6"/>
  <c r="B5693" i="6" l="1"/>
  <c r="A5692" i="6"/>
  <c r="A5693" i="6" l="1"/>
  <c r="B5694" i="6"/>
  <c r="A5694" i="6" l="1"/>
  <c r="B5695" i="6"/>
  <c r="B5696" i="6" l="1"/>
  <c r="A5695" i="6"/>
  <c r="B5697" i="6" l="1"/>
  <c r="A5696" i="6"/>
  <c r="B5698" i="6" l="1"/>
  <c r="A5697" i="6"/>
  <c r="A5698" i="6" l="1"/>
  <c r="B5699" i="6"/>
  <c r="B5700" i="6" l="1"/>
  <c r="A5699" i="6"/>
  <c r="B5701" i="6" l="1"/>
  <c r="A5700" i="6"/>
  <c r="B5702" i="6" l="1"/>
  <c r="A5701" i="6"/>
  <c r="A5702" i="6" l="1"/>
  <c r="B5703" i="6"/>
  <c r="B5704" i="6" l="1"/>
  <c r="A5703" i="6"/>
  <c r="B5705" i="6" l="1"/>
  <c r="A5704" i="6"/>
  <c r="B5706" i="6" l="1"/>
  <c r="A5705" i="6"/>
  <c r="A5706" i="6" l="1"/>
  <c r="B5707" i="6"/>
  <c r="B5708" i="6" l="1"/>
  <c r="A5707" i="6"/>
  <c r="B5709" i="6" l="1"/>
  <c r="A5708" i="6"/>
  <c r="B5710" i="6" l="1"/>
  <c r="A5709" i="6"/>
  <c r="B5711" i="6" l="1"/>
  <c r="A5710" i="6"/>
  <c r="B5712" i="6" l="1"/>
  <c r="A5711" i="6"/>
  <c r="B5713" i="6" l="1"/>
  <c r="A5712" i="6"/>
  <c r="B5714" i="6" l="1"/>
  <c r="A5713" i="6"/>
  <c r="B5715" i="6" l="1"/>
  <c r="A5714" i="6"/>
  <c r="B5716" i="6" l="1"/>
  <c r="A5715" i="6"/>
  <c r="A5716" i="6" l="1"/>
  <c r="B5717" i="6"/>
  <c r="B5718" i="6" l="1"/>
  <c r="A5717" i="6"/>
  <c r="B5719" i="6" l="1"/>
  <c r="A5718" i="6"/>
  <c r="B5720" i="6" l="1"/>
  <c r="A5719" i="6"/>
  <c r="A5720" i="6" l="1"/>
  <c r="B5721" i="6"/>
  <c r="B5722" i="6" l="1"/>
  <c r="A5721" i="6"/>
  <c r="B5723" i="6" l="1"/>
  <c r="A5722" i="6"/>
  <c r="B5724" i="6" l="1"/>
  <c r="A5723" i="6"/>
  <c r="A5724" i="6" l="1"/>
  <c r="B5725" i="6"/>
  <c r="B5726" i="6" l="1"/>
  <c r="A5725" i="6"/>
  <c r="B5727" i="6" l="1"/>
  <c r="A5726" i="6"/>
  <c r="B5728" i="6" l="1"/>
  <c r="A5727" i="6"/>
  <c r="A5728" i="6" l="1"/>
  <c r="B5729" i="6"/>
  <c r="A5729" i="6" l="1"/>
  <c r="B5730" i="6"/>
  <c r="B5731" i="6" l="1"/>
  <c r="A5730" i="6"/>
  <c r="B5732" i="6" l="1"/>
  <c r="A5731" i="6"/>
  <c r="B5733" i="6" l="1"/>
  <c r="A5732" i="6"/>
  <c r="A5733" i="6" l="1"/>
  <c r="B5734" i="6"/>
  <c r="B5735" i="6" l="1"/>
  <c r="A5734" i="6"/>
  <c r="B5736" i="6" l="1"/>
  <c r="A5735" i="6"/>
  <c r="B5737" i="6" l="1"/>
  <c r="A5736" i="6"/>
  <c r="A5737" i="6" l="1"/>
  <c r="B5738" i="6"/>
  <c r="B5739" i="6" l="1"/>
  <c r="A5738" i="6"/>
  <c r="B5740" i="6" l="1"/>
  <c r="A5739" i="6"/>
  <c r="B5741" i="6" l="1"/>
  <c r="A5740" i="6"/>
  <c r="A5741" i="6" l="1"/>
  <c r="B5742" i="6"/>
  <c r="A5742" i="6" l="1"/>
  <c r="B5743" i="6"/>
  <c r="B5744" i="6" l="1"/>
  <c r="A5743" i="6"/>
  <c r="B5745" i="6" l="1"/>
  <c r="A5744" i="6"/>
  <c r="B5746" i="6" l="1"/>
  <c r="A5745" i="6"/>
  <c r="A5746" i="6" l="1"/>
  <c r="B5747" i="6"/>
  <c r="B5748" i="6" l="1"/>
  <c r="A5747" i="6"/>
  <c r="B5749" i="6" l="1"/>
  <c r="A5748" i="6"/>
  <c r="B5750" i="6" l="1"/>
  <c r="A5749" i="6"/>
  <c r="A5750" i="6" l="1"/>
  <c r="B5751" i="6"/>
  <c r="B5752" i="6" l="1"/>
  <c r="A5751" i="6"/>
  <c r="B5753" i="6" l="1"/>
  <c r="A5752" i="6"/>
  <c r="B5754" i="6" l="1"/>
  <c r="A5753" i="6"/>
  <c r="A5754" i="6" l="1"/>
  <c r="B5755" i="6"/>
  <c r="B5756" i="6" l="1"/>
  <c r="A5755" i="6"/>
  <c r="B5757" i="6" l="1"/>
  <c r="A5756" i="6"/>
  <c r="B5758" i="6" l="1"/>
  <c r="A5757" i="6"/>
  <c r="B5759" i="6" l="1"/>
  <c r="A5758" i="6"/>
  <c r="B5760" i="6" l="1"/>
  <c r="A5759" i="6"/>
  <c r="B5761" i="6" l="1"/>
  <c r="A5760" i="6"/>
  <c r="B5762" i="6" l="1"/>
  <c r="A5761" i="6"/>
  <c r="B5763" i="6" l="1"/>
  <c r="A5762" i="6"/>
  <c r="B5764" i="6" l="1"/>
  <c r="A5763" i="6"/>
  <c r="A5764" i="6" l="1"/>
  <c r="B5765" i="6"/>
  <c r="B5766" i="6" l="1"/>
  <c r="A5765" i="6"/>
  <c r="B5767" i="6" l="1"/>
  <c r="A5766" i="6"/>
  <c r="B5768" i="6" l="1"/>
  <c r="A5767" i="6"/>
  <c r="A5768" i="6" l="1"/>
  <c r="B5769" i="6"/>
  <c r="B5770" i="6" l="1"/>
  <c r="A5769" i="6"/>
  <c r="B5771" i="6" l="1"/>
  <c r="A5770" i="6"/>
  <c r="B5772" i="6" l="1"/>
  <c r="A5771" i="6"/>
  <c r="A5772" i="6" l="1"/>
  <c r="B5773" i="6"/>
  <c r="B5774" i="6" l="1"/>
  <c r="A5773" i="6"/>
  <c r="B5775" i="6" l="1"/>
  <c r="A5774" i="6"/>
  <c r="B5776" i="6" l="1"/>
  <c r="A5775" i="6"/>
  <c r="A5776" i="6" l="1"/>
  <c r="B5777" i="6"/>
  <c r="A5777" i="6" l="1"/>
  <c r="B5778" i="6"/>
  <c r="B5779" i="6" l="1"/>
  <c r="A5778" i="6"/>
  <c r="B5780" i="6" l="1"/>
  <c r="A5779" i="6"/>
  <c r="B5781" i="6" l="1"/>
  <c r="A5780" i="6"/>
  <c r="A5781" i="6" l="1"/>
  <c r="B5782" i="6"/>
  <c r="B5783" i="6" l="1"/>
  <c r="A5782" i="6"/>
  <c r="B5784" i="6" l="1"/>
  <c r="A5783" i="6"/>
  <c r="B5785" i="6" l="1"/>
  <c r="A5784" i="6"/>
  <c r="A5785" i="6" l="1"/>
  <c r="B5786" i="6"/>
  <c r="B5787" i="6" l="1"/>
  <c r="A5786" i="6"/>
  <c r="B5788" i="6" l="1"/>
  <c r="A5787" i="6"/>
  <c r="B5789" i="6" l="1"/>
  <c r="A5788" i="6"/>
  <c r="A5789" i="6" l="1"/>
  <c r="B5790" i="6"/>
  <c r="A5790" i="6" l="1"/>
  <c r="B5791" i="6"/>
  <c r="B5792" i="6" l="1"/>
  <c r="A5791" i="6"/>
  <c r="B5793" i="6" l="1"/>
  <c r="A5792" i="6"/>
  <c r="B5794" i="6" l="1"/>
  <c r="A5793" i="6"/>
  <c r="A5794" i="6" l="1"/>
  <c r="B5795" i="6"/>
  <c r="B5796" i="6" l="1"/>
  <c r="A5795" i="6"/>
  <c r="B5797" i="6" l="1"/>
  <c r="A5796" i="6"/>
  <c r="B5798" i="6" l="1"/>
  <c r="A5797" i="6"/>
  <c r="A5798" i="6" l="1"/>
  <c r="B5799" i="6"/>
  <c r="B5800" i="6" l="1"/>
  <c r="A5799" i="6"/>
  <c r="B5801" i="6" l="1"/>
  <c r="A5800" i="6"/>
  <c r="B5802" i="6" l="1"/>
  <c r="A5801" i="6"/>
  <c r="B5803" i="6" l="1"/>
  <c r="A5802" i="6"/>
  <c r="B5804" i="6" l="1"/>
  <c r="A5803" i="6"/>
  <c r="B5805" i="6" l="1"/>
  <c r="A5804" i="6"/>
  <c r="B5806" i="6" l="1"/>
  <c r="A5805" i="6"/>
  <c r="B5807" i="6" l="1"/>
  <c r="A5806" i="6"/>
  <c r="B5808" i="6" l="1"/>
  <c r="A5807" i="6"/>
  <c r="A5808" i="6" l="1"/>
  <c r="B5809" i="6"/>
  <c r="A5809" i="6" l="1"/>
  <c r="B5810" i="6"/>
  <c r="B5811" i="6" l="1"/>
  <c r="A5810" i="6"/>
  <c r="B5812" i="6" l="1"/>
  <c r="A5811" i="6"/>
  <c r="B5813" i="6" l="1"/>
  <c r="A5812" i="6"/>
  <c r="B5814" i="6" l="1"/>
  <c r="A5813" i="6"/>
  <c r="B5815" i="6" l="1"/>
  <c r="A5814" i="6"/>
  <c r="B5816" i="6" l="1"/>
  <c r="A5815" i="6"/>
  <c r="B5817" i="6" l="1"/>
  <c r="A5816" i="6"/>
  <c r="B5818" i="6" l="1"/>
  <c r="A5817" i="6"/>
  <c r="B5819" i="6" l="1"/>
  <c r="A5818" i="6"/>
  <c r="B5820" i="6" l="1"/>
  <c r="A5819" i="6"/>
  <c r="B5821" i="6" l="1"/>
  <c r="A5820" i="6"/>
  <c r="B5822" i="6" l="1"/>
  <c r="A5821" i="6"/>
  <c r="B5823" i="6" l="1"/>
  <c r="A5822" i="6"/>
  <c r="B5824" i="6" l="1"/>
  <c r="A5823" i="6"/>
  <c r="B5825" i="6" l="1"/>
  <c r="A5824" i="6"/>
  <c r="B5826" i="6" l="1"/>
  <c r="A5825" i="6"/>
  <c r="B5827" i="6" l="1"/>
  <c r="A5826" i="6"/>
  <c r="B5828" i="6" l="1"/>
  <c r="A5827" i="6"/>
  <c r="B5829" i="6" l="1"/>
  <c r="A5828" i="6"/>
  <c r="B5830" i="6" l="1"/>
  <c r="A5829" i="6"/>
  <c r="B5831" i="6" l="1"/>
  <c r="A5830" i="6"/>
  <c r="B5832" i="6" l="1"/>
  <c r="A5831" i="6"/>
  <c r="B5833" i="6" l="1"/>
  <c r="A5832" i="6"/>
  <c r="B5834" i="6" l="1"/>
  <c r="A5833" i="6"/>
  <c r="B5835" i="6" l="1"/>
  <c r="A5834" i="6"/>
  <c r="B5836" i="6" l="1"/>
  <c r="A5835" i="6"/>
  <c r="B5837" i="6" l="1"/>
  <c r="A5836" i="6"/>
  <c r="B5838" i="6" l="1"/>
  <c r="A5837" i="6"/>
  <c r="B5839" i="6" l="1"/>
  <c r="A5838" i="6"/>
  <c r="B5840" i="6" l="1"/>
  <c r="A5839" i="6"/>
  <c r="A5840" i="6" l="1"/>
  <c r="B5841" i="6"/>
  <c r="A5841" i="6" l="1"/>
  <c r="B5842" i="6"/>
  <c r="B5843" i="6" l="1"/>
  <c r="A5842" i="6"/>
  <c r="B5844" i="6" l="1"/>
  <c r="A5843" i="6"/>
  <c r="B5845" i="6" l="1"/>
  <c r="A5844" i="6"/>
  <c r="B5846" i="6" l="1"/>
  <c r="A5845" i="6"/>
  <c r="B5847" i="6" l="1"/>
  <c r="A5846" i="6"/>
  <c r="B5848" i="6" l="1"/>
  <c r="A5847" i="6"/>
  <c r="B5849" i="6" l="1"/>
  <c r="A5848" i="6"/>
  <c r="A5849" i="6" l="1"/>
  <c r="B5850" i="6"/>
  <c r="B5851" i="6" l="1"/>
  <c r="A5850" i="6"/>
  <c r="B5852" i="6" l="1"/>
  <c r="A5851" i="6"/>
  <c r="B5853" i="6" l="1"/>
  <c r="A5852" i="6"/>
  <c r="B5854" i="6" l="1"/>
  <c r="A5853" i="6"/>
  <c r="B5855" i="6" l="1"/>
  <c r="A5854" i="6"/>
  <c r="B5856" i="6" l="1"/>
  <c r="A5855" i="6"/>
  <c r="B5857" i="6" l="1"/>
  <c r="A5856" i="6"/>
  <c r="B5858" i="6" l="1"/>
  <c r="A5857" i="6"/>
  <c r="B5859" i="6" l="1"/>
  <c r="A5858" i="6"/>
  <c r="B5860" i="6" l="1"/>
  <c r="A5859" i="6"/>
  <c r="B5861" i="6" l="1"/>
  <c r="A5860" i="6"/>
  <c r="B5862" i="6" l="1"/>
  <c r="A5861" i="6"/>
  <c r="B5863" i="6" l="1"/>
  <c r="A5862" i="6"/>
  <c r="B5864" i="6" l="1"/>
  <c r="A5863" i="6"/>
  <c r="B5865" i="6" l="1"/>
  <c r="A5864" i="6"/>
  <c r="B5866" i="6" l="1"/>
  <c r="A5865" i="6"/>
  <c r="B5867" i="6" l="1"/>
  <c r="A5866" i="6"/>
  <c r="B5868" i="6" l="1"/>
  <c r="A5867" i="6"/>
  <c r="A5868" i="6" l="1"/>
  <c r="B5869" i="6"/>
  <c r="A5869" i="6" l="1"/>
  <c r="B5870" i="6"/>
  <c r="B5871" i="6" l="1"/>
  <c r="A5870" i="6"/>
  <c r="B5872" i="6" l="1"/>
  <c r="A5871" i="6"/>
  <c r="B5873" i="6" l="1"/>
  <c r="A5872" i="6"/>
  <c r="B5874" i="6" l="1"/>
  <c r="A5873" i="6"/>
  <c r="B5875" i="6" l="1"/>
  <c r="A5874" i="6"/>
  <c r="B5876" i="6" l="1"/>
  <c r="A5875" i="6"/>
  <c r="B5877" i="6" l="1"/>
  <c r="A5876" i="6"/>
  <c r="A5877" i="6" l="1"/>
  <c r="B5878" i="6"/>
  <c r="B5879" i="6" l="1"/>
  <c r="A5878" i="6"/>
  <c r="B5880" i="6" l="1"/>
  <c r="A5879" i="6"/>
  <c r="B5881" i="6" l="1"/>
  <c r="A5880" i="6"/>
  <c r="A5881" i="6" l="1"/>
  <c r="B5882" i="6"/>
  <c r="B5883" i="6" l="1"/>
  <c r="A5882" i="6"/>
  <c r="B5884" i="6" l="1"/>
  <c r="A5883" i="6"/>
  <c r="B5885" i="6" l="1"/>
  <c r="A5884" i="6"/>
  <c r="A5885" i="6" l="1"/>
  <c r="B5886" i="6"/>
  <c r="B5887" i="6" l="1"/>
  <c r="A5886" i="6"/>
  <c r="B5888" i="6" l="1"/>
  <c r="A5887" i="6"/>
  <c r="A5888" i="6" l="1"/>
  <c r="B5889" i="6"/>
  <c r="A5889" i="6" l="1"/>
  <c r="B5890" i="6"/>
  <c r="B5891" i="6" l="1"/>
  <c r="A5890" i="6"/>
  <c r="B5892" i="6" l="1"/>
  <c r="A5891" i="6"/>
  <c r="A5892" i="6" l="1"/>
  <c r="B5893" i="6"/>
  <c r="A5893" i="6" l="1"/>
  <c r="B5894" i="6"/>
  <c r="B5895" i="6" l="1"/>
  <c r="A5894" i="6"/>
  <c r="B5896" i="6" l="1"/>
  <c r="A5895" i="6"/>
  <c r="A5896" i="6" l="1"/>
  <c r="B5897" i="6"/>
  <c r="A5897" i="6" l="1"/>
  <c r="B5898" i="6"/>
  <c r="B5899" i="6" l="1"/>
  <c r="A5898" i="6"/>
  <c r="B5900" i="6" l="1"/>
  <c r="A5899" i="6"/>
  <c r="A5900" i="6" l="1"/>
  <c r="B5901" i="6"/>
  <c r="A5901" i="6" l="1"/>
  <c r="B5902" i="6"/>
  <c r="B5903" i="6" l="1"/>
  <c r="A5902" i="6"/>
  <c r="B5904" i="6" l="1"/>
  <c r="A5903" i="6"/>
  <c r="A5904" i="6" l="1"/>
  <c r="B5905" i="6"/>
  <c r="A5905" i="6" l="1"/>
  <c r="B5906" i="6"/>
  <c r="B5907" i="6" l="1"/>
  <c r="A5906" i="6"/>
  <c r="B5908" i="6" l="1"/>
  <c r="A5907" i="6"/>
  <c r="A5908" i="6" l="1"/>
  <c r="B5909" i="6"/>
  <c r="A5909" i="6" l="1"/>
  <c r="B5910" i="6"/>
  <c r="B5911" i="6" l="1"/>
  <c r="A5910" i="6"/>
  <c r="B5912" i="6" l="1"/>
  <c r="A5911" i="6"/>
  <c r="A5912" i="6" l="1"/>
  <c r="B5913" i="6"/>
  <c r="A5913" i="6" l="1"/>
  <c r="B5914" i="6"/>
  <c r="B5915" i="6" l="1"/>
  <c r="A5914" i="6"/>
  <c r="B5916" i="6" l="1"/>
  <c r="A5915" i="6"/>
  <c r="A5916" i="6" l="1"/>
  <c r="B5917" i="6"/>
  <c r="A5917" i="6" l="1"/>
  <c r="B5918" i="6"/>
  <c r="B5919" i="6" l="1"/>
  <c r="A5918" i="6"/>
  <c r="B5920" i="6" l="1"/>
  <c r="A5919" i="6"/>
  <c r="A5920" i="6" l="1"/>
  <c r="B5921" i="6"/>
  <c r="A5921" i="6" l="1"/>
  <c r="B5922" i="6"/>
  <c r="B5923" i="6" l="1"/>
  <c r="A5922" i="6"/>
  <c r="B5924" i="6" l="1"/>
  <c r="A5923" i="6"/>
  <c r="A5924" i="6" l="1"/>
  <c r="B5925" i="6"/>
  <c r="A5925" i="6" l="1"/>
  <c r="B5926" i="6"/>
  <c r="B5927" i="6" l="1"/>
  <c r="A5926" i="6"/>
  <c r="B5928" i="6" l="1"/>
  <c r="A5927" i="6"/>
  <c r="A5928" i="6" l="1"/>
  <c r="B5929" i="6"/>
  <c r="A5929" i="6" l="1"/>
  <c r="B5930" i="6"/>
  <c r="B5931" i="6" l="1"/>
  <c r="A5930" i="6"/>
  <c r="B5932" i="6" l="1"/>
  <c r="A5931" i="6"/>
  <c r="A5932" i="6" l="1"/>
  <c r="B5933" i="6"/>
  <c r="A5933" i="6" l="1"/>
  <c r="B5934" i="6"/>
  <c r="B5935" i="6" l="1"/>
  <c r="A5934" i="6"/>
  <c r="B5936" i="6" l="1"/>
  <c r="A5935" i="6"/>
  <c r="A5936" i="6" l="1"/>
  <c r="B5937" i="6"/>
  <c r="A5937" i="6" l="1"/>
  <c r="B5938" i="6"/>
  <c r="B5939" i="6" l="1"/>
  <c r="A5938" i="6"/>
  <c r="B5940" i="6" l="1"/>
  <c r="A5939" i="6"/>
  <c r="A5940" i="6" l="1"/>
  <c r="B5941" i="6"/>
  <c r="A5941" i="6" l="1"/>
  <c r="B5942" i="6"/>
  <c r="B5943" i="6" l="1"/>
  <c r="A5942" i="6"/>
  <c r="B5944" i="6" l="1"/>
  <c r="A5943" i="6"/>
  <c r="A5944" i="6" l="1"/>
  <c r="B5945" i="6"/>
  <c r="A5945" i="6" l="1"/>
  <c r="B5946" i="6"/>
  <c r="B5947" i="6" l="1"/>
  <c r="A5946" i="6"/>
  <c r="B5948" i="6" l="1"/>
  <c r="A5947" i="6"/>
  <c r="A5948" i="6" l="1"/>
  <c r="B5949" i="6"/>
  <c r="A5949" i="6" l="1"/>
  <c r="B5950" i="6"/>
  <c r="B5951" i="6" l="1"/>
  <c r="A5950" i="6"/>
  <c r="B5952" i="6" l="1"/>
  <c r="A5951" i="6"/>
  <c r="A5952" i="6" l="1"/>
  <c r="B5953" i="6"/>
  <c r="A5953" i="6" l="1"/>
  <c r="B5954" i="6"/>
  <c r="B5955" i="6" l="1"/>
  <c r="A5954" i="6"/>
  <c r="B5956" i="6" l="1"/>
  <c r="A5955" i="6"/>
  <c r="A5956" i="6" l="1"/>
  <c r="B5957" i="6"/>
  <c r="A5957" i="6" l="1"/>
  <c r="B5958" i="6"/>
  <c r="B5959" i="6" l="1"/>
  <c r="A5958" i="6"/>
  <c r="B5960" i="6" l="1"/>
  <c r="A5959" i="6"/>
  <c r="A5960" i="6" l="1"/>
  <c r="B5961" i="6"/>
  <c r="A5961" i="6" l="1"/>
  <c r="B5962" i="6"/>
  <c r="B5963" i="6" l="1"/>
  <c r="A5962" i="6"/>
  <c r="B5964" i="6" l="1"/>
  <c r="A5963" i="6"/>
  <c r="A5964" i="6" l="1"/>
  <c r="B5965" i="6"/>
  <c r="A5965" i="6" l="1"/>
  <c r="B5966" i="6"/>
  <c r="B5967" i="6" l="1"/>
  <c r="A5966" i="6"/>
  <c r="B5968" i="6" l="1"/>
  <c r="A5967" i="6"/>
  <c r="A5968" i="6" l="1"/>
  <c r="B5969" i="6"/>
  <c r="A5969" i="6" l="1"/>
  <c r="B5970" i="6"/>
  <c r="B5971" i="6" l="1"/>
  <c r="A5970" i="6"/>
  <c r="B5972" i="6" l="1"/>
  <c r="A5971" i="6"/>
  <c r="A5972" i="6" l="1"/>
  <c r="B5973" i="6"/>
  <c r="A5973" i="6" l="1"/>
  <c r="B5974" i="6"/>
  <c r="B5975" i="6" l="1"/>
  <c r="A5974" i="6"/>
  <c r="B5976" i="6" l="1"/>
  <c r="A5975" i="6"/>
  <c r="A5976" i="6" l="1"/>
  <c r="B5977" i="6"/>
  <c r="A5977" i="6" l="1"/>
  <c r="B5978" i="6"/>
  <c r="B5979" i="6" l="1"/>
  <c r="A5978" i="6"/>
  <c r="B5980" i="6" l="1"/>
  <c r="A5979" i="6"/>
  <c r="A5980" i="6" l="1"/>
  <c r="B5981" i="6"/>
  <c r="A5981" i="6" l="1"/>
  <c r="B5982" i="6"/>
  <c r="B5983" i="6" l="1"/>
  <c r="A5982" i="6"/>
  <c r="B5984" i="6" l="1"/>
  <c r="A5983" i="6"/>
  <c r="A5984" i="6" l="1"/>
  <c r="B5985" i="6"/>
  <c r="A5985" i="6" l="1"/>
  <c r="B5986" i="6"/>
  <c r="B5987" i="6" l="1"/>
  <c r="A5986" i="6"/>
  <c r="B5988" i="6" l="1"/>
  <c r="A5987" i="6"/>
  <c r="A5988" i="6" l="1"/>
  <c r="B5989" i="6"/>
  <c r="A5989" i="6" l="1"/>
  <c r="B5990" i="6"/>
  <c r="B5991" i="6" l="1"/>
  <c r="A5990" i="6"/>
  <c r="B5992" i="6" l="1"/>
  <c r="A5991" i="6"/>
  <c r="A5992" i="6" l="1"/>
  <c r="B5993" i="6"/>
  <c r="A5993" i="6" l="1"/>
  <c r="B5994" i="6"/>
  <c r="B5995" i="6" l="1"/>
  <c r="A5994" i="6"/>
  <c r="B5996" i="6" l="1"/>
  <c r="A5995" i="6"/>
  <c r="A5996" i="6" l="1"/>
  <c r="B5997" i="6"/>
  <c r="A5997" i="6" l="1"/>
  <c r="B5998" i="6"/>
  <c r="B5999" i="6" l="1"/>
  <c r="A5998" i="6"/>
  <c r="B6000" i="6" l="1"/>
  <c r="A5999" i="6"/>
  <c r="A6000" i="6" l="1"/>
  <c r="B6001" i="6"/>
  <c r="A6001" i="6" l="1"/>
  <c r="B6002" i="6"/>
  <c r="B6003" i="6" l="1"/>
  <c r="A6002" i="6"/>
  <c r="B6004" i="6" l="1"/>
  <c r="A6003" i="6"/>
  <c r="A6004" i="6" l="1"/>
  <c r="B6005" i="6"/>
  <c r="A6005" i="6" l="1"/>
  <c r="B6006" i="6"/>
  <c r="B6007" i="6" l="1"/>
  <c r="A6006" i="6"/>
  <c r="B6008" i="6" l="1"/>
  <c r="A6007" i="6"/>
  <c r="A6008" i="6" l="1"/>
  <c r="B6009" i="6"/>
  <c r="A6009" i="6" l="1"/>
  <c r="B6010" i="6"/>
  <c r="B6011" i="6" l="1"/>
  <c r="A6010" i="6"/>
  <c r="B6012" i="6" l="1"/>
  <c r="A6011" i="6"/>
  <c r="A6012" i="6" l="1"/>
  <c r="B6013" i="6"/>
  <c r="A6013" i="6" l="1"/>
  <c r="B6014" i="6"/>
  <c r="B6015" i="6" l="1"/>
  <c r="A6014" i="6"/>
  <c r="B6016" i="6" l="1"/>
  <c r="A6015" i="6"/>
  <c r="A6016" i="6" l="1"/>
  <c r="B6017" i="6"/>
  <c r="A6017" i="6" l="1"/>
  <c r="B6018" i="6"/>
  <c r="B6019" i="6" l="1"/>
  <c r="A6018" i="6"/>
  <c r="B6020" i="6" l="1"/>
  <c r="A6019" i="6"/>
  <c r="A6020" i="6" l="1"/>
  <c r="B6021" i="6"/>
  <c r="A6021" i="6" l="1"/>
  <c r="B6022" i="6"/>
  <c r="B6023" i="6" l="1"/>
  <c r="A6022" i="6"/>
  <c r="B6024" i="6" l="1"/>
  <c r="A6023" i="6"/>
  <c r="A6024" i="6" l="1"/>
  <c r="B6025" i="6"/>
  <c r="A6025" i="6" l="1"/>
  <c r="B6026" i="6"/>
  <c r="B6027" i="6" l="1"/>
  <c r="A6026" i="6"/>
  <c r="B6028" i="6" l="1"/>
  <c r="A6027" i="6"/>
  <c r="A6028" i="6" l="1"/>
  <c r="B6029" i="6"/>
  <c r="A6029" i="6" l="1"/>
  <c r="B6030" i="6"/>
  <c r="B6031" i="6" l="1"/>
  <c r="A6030" i="6"/>
  <c r="B6032" i="6" l="1"/>
  <c r="A6031" i="6"/>
  <c r="A6032" i="6" l="1"/>
  <c r="B6033" i="6"/>
  <c r="A6033" i="6" l="1"/>
  <c r="B6034" i="6"/>
  <c r="B6035" i="6" l="1"/>
  <c r="A6034" i="6"/>
  <c r="B6036" i="6" l="1"/>
  <c r="A6035" i="6"/>
  <c r="A6036" i="6" l="1"/>
  <c r="B6037" i="6"/>
  <c r="A6037" i="6" l="1"/>
  <c r="B6038" i="6"/>
  <c r="B6039" i="6" l="1"/>
  <c r="A6038" i="6"/>
  <c r="B6040" i="6" l="1"/>
  <c r="A6039" i="6"/>
  <c r="A6040" i="6" l="1"/>
  <c r="B6041" i="6"/>
  <c r="A6041" i="6" l="1"/>
  <c r="B6042" i="6"/>
  <c r="B6043" i="6" l="1"/>
  <c r="A6042" i="6"/>
  <c r="B6044" i="6" l="1"/>
  <c r="A6043" i="6"/>
  <c r="A6044" i="6" l="1"/>
  <c r="B6045" i="6"/>
  <c r="A6045" i="6" l="1"/>
  <c r="B6046" i="6"/>
  <c r="B6047" i="6" l="1"/>
  <c r="A6046" i="6"/>
  <c r="B6048" i="6" l="1"/>
  <c r="A6047" i="6"/>
  <c r="A6048" i="6" l="1"/>
  <c r="B6049" i="6"/>
  <c r="A6049" i="6" l="1"/>
  <c r="B6050" i="6"/>
  <c r="B6051" i="6" l="1"/>
  <c r="A6050" i="6"/>
  <c r="B6052" i="6" l="1"/>
  <c r="A6051" i="6"/>
  <c r="A6052" i="6" l="1"/>
  <c r="B6053" i="6"/>
  <c r="A6053" i="6" l="1"/>
  <c r="B6054" i="6"/>
  <c r="B6055" i="6" l="1"/>
  <c r="A6054" i="6"/>
  <c r="B6056" i="6" l="1"/>
  <c r="A6055" i="6"/>
  <c r="A6056" i="6" l="1"/>
  <c r="B6057" i="6"/>
  <c r="A6057" i="6" l="1"/>
  <c r="B6058" i="6"/>
  <c r="B6059" i="6" l="1"/>
  <c r="A6058" i="6"/>
  <c r="B6060" i="6" l="1"/>
  <c r="A6059" i="6"/>
  <c r="A6060" i="6" l="1"/>
  <c r="B6061" i="6"/>
  <c r="A6061" i="6" l="1"/>
  <c r="B6062" i="6"/>
  <c r="B6063" i="6" l="1"/>
  <c r="A6062" i="6"/>
  <c r="B6064" i="6" l="1"/>
  <c r="A6063" i="6"/>
  <c r="A6064" i="6" l="1"/>
  <c r="B6065" i="6"/>
  <c r="A6065" i="6" l="1"/>
  <c r="B6066" i="6"/>
  <c r="B6067" i="6" l="1"/>
  <c r="A6066" i="6"/>
  <c r="B6068" i="6" l="1"/>
  <c r="A6067" i="6"/>
  <c r="A6068" i="6" l="1"/>
  <c r="B6069" i="6"/>
  <c r="A6069" i="6" l="1"/>
  <c r="B6070" i="6"/>
  <c r="B6071" i="6" l="1"/>
  <c r="A6070" i="6"/>
  <c r="B6072" i="6" l="1"/>
  <c r="A6071" i="6"/>
  <c r="A6072" i="6" l="1"/>
  <c r="B6073" i="6"/>
  <c r="A6073" i="6" l="1"/>
  <c r="B6074" i="6"/>
  <c r="B6075" i="6" l="1"/>
  <c r="A6074" i="6"/>
  <c r="B6076" i="6" l="1"/>
  <c r="A6075" i="6"/>
  <c r="A6076" i="6" l="1"/>
  <c r="B6077" i="6"/>
  <c r="A6077" i="6" l="1"/>
  <c r="B6078" i="6"/>
  <c r="B6079" i="6" l="1"/>
  <c r="A6078" i="6"/>
  <c r="B6080" i="6" l="1"/>
  <c r="A6079" i="6"/>
  <c r="A6080" i="6" l="1"/>
  <c r="B6081" i="6"/>
  <c r="A6081" i="6" l="1"/>
  <c r="B6082" i="6"/>
  <c r="B6083" i="6" l="1"/>
  <c r="A6082" i="6"/>
  <c r="B6084" i="6" l="1"/>
  <c r="A6083" i="6"/>
  <c r="A6084" i="6" l="1"/>
  <c r="B6085" i="6"/>
  <c r="A6085" i="6" l="1"/>
  <c r="B6086" i="6"/>
  <c r="B6087" i="6" l="1"/>
  <c r="A6086" i="6"/>
  <c r="B6088" i="6" l="1"/>
  <c r="A6087" i="6"/>
  <c r="A6088" i="6" l="1"/>
  <c r="B6089" i="6"/>
  <c r="A6089" i="6" l="1"/>
  <c r="B6090" i="6"/>
  <c r="B6091" i="6" l="1"/>
  <c r="A6090" i="6"/>
  <c r="B6092" i="6" l="1"/>
  <c r="A6091" i="6"/>
  <c r="A6092" i="6" l="1"/>
  <c r="B6093" i="6"/>
  <c r="A6093" i="6" l="1"/>
  <c r="B6094" i="6"/>
  <c r="B6095" i="6" l="1"/>
  <c r="A6094" i="6"/>
  <c r="B6096" i="6" l="1"/>
  <c r="A6095" i="6"/>
  <c r="A6096" i="6" l="1"/>
  <c r="B6097" i="6"/>
  <c r="A6097" i="6" l="1"/>
  <c r="B6098" i="6"/>
  <c r="B6099" i="6" l="1"/>
  <c r="A6098" i="6"/>
  <c r="B6100" i="6" l="1"/>
  <c r="A6099" i="6"/>
  <c r="A6100" i="6" l="1"/>
  <c r="B6101" i="6"/>
  <c r="A6101" i="6" l="1"/>
  <c r="B6102" i="6"/>
  <c r="B6103" i="6" l="1"/>
  <c r="A6102" i="6"/>
  <c r="B6104" i="6" l="1"/>
  <c r="A6103" i="6"/>
  <c r="A6104" i="6" l="1"/>
  <c r="B6105" i="6"/>
  <c r="A6105" i="6" l="1"/>
  <c r="B6106" i="6"/>
  <c r="B6107" i="6" l="1"/>
  <c r="A6106" i="6"/>
  <c r="B6108" i="6" l="1"/>
  <c r="A6107" i="6"/>
  <c r="A6108" i="6" l="1"/>
  <c r="B6109" i="6"/>
  <c r="A6109" i="6" l="1"/>
  <c r="B6110" i="6"/>
  <c r="B6111" i="6" l="1"/>
  <c r="A6110" i="6"/>
  <c r="B6112" i="6" l="1"/>
  <c r="A6111" i="6"/>
  <c r="A6112" i="6" l="1"/>
  <c r="B6113" i="6"/>
  <c r="A6113" i="6" l="1"/>
  <c r="B6114" i="6"/>
  <c r="B6115" i="6" l="1"/>
  <c r="A6114" i="6"/>
  <c r="B6116" i="6" l="1"/>
  <c r="A6115" i="6"/>
  <c r="A6116" i="6" l="1"/>
  <c r="B6117" i="6"/>
  <c r="A6117" i="6" l="1"/>
  <c r="B6118" i="6"/>
  <c r="B6119" i="6" l="1"/>
  <c r="A6118" i="6"/>
  <c r="B6120" i="6" l="1"/>
  <c r="A6119" i="6"/>
  <c r="A6120" i="6" l="1"/>
  <c r="B6121" i="6"/>
  <c r="A6121" i="6" l="1"/>
  <c r="B6122" i="6"/>
  <c r="B6123" i="6" l="1"/>
  <c r="A6122" i="6"/>
  <c r="B6124" i="6" l="1"/>
  <c r="A6123" i="6"/>
  <c r="A6124" i="6" l="1"/>
  <c r="B6125" i="6"/>
  <c r="A6125" i="6" l="1"/>
  <c r="B6126" i="6"/>
  <c r="B6127" i="6" l="1"/>
  <c r="A6126" i="6"/>
  <c r="B6128" i="6" l="1"/>
  <c r="A6127" i="6"/>
  <c r="A6128" i="6" l="1"/>
  <c r="B6129" i="6"/>
  <c r="A6129" i="6" l="1"/>
  <c r="B6130" i="6"/>
  <c r="B6131" i="6" l="1"/>
  <c r="A6130" i="6"/>
  <c r="B6132" i="6" l="1"/>
  <c r="A6131" i="6"/>
  <c r="A6132" i="6" l="1"/>
  <c r="B6133" i="6"/>
  <c r="A6133" i="6" l="1"/>
  <c r="B6134" i="6"/>
  <c r="B6135" i="6" l="1"/>
  <c r="A6134" i="6"/>
  <c r="B6136" i="6" l="1"/>
  <c r="A6135" i="6"/>
  <c r="A6136" i="6" l="1"/>
  <c r="B6137" i="6"/>
  <c r="A6137" i="6" l="1"/>
  <c r="B6138" i="6"/>
  <c r="B6139" i="6" l="1"/>
  <c r="A6138" i="6"/>
  <c r="B6140" i="6" l="1"/>
  <c r="A6139" i="6"/>
  <c r="A6140" i="6" l="1"/>
  <c r="B6141" i="6"/>
  <c r="A6141" i="6" l="1"/>
  <c r="B6142" i="6"/>
  <c r="B6143" i="6" l="1"/>
  <c r="A6142" i="6"/>
  <c r="B6144" i="6" l="1"/>
  <c r="A6143" i="6"/>
  <c r="A6144" i="6" l="1"/>
  <c r="B6145" i="6"/>
  <c r="A6145" i="6" l="1"/>
  <c r="B6146" i="6"/>
  <c r="B6147" i="6" l="1"/>
  <c r="A6146" i="6"/>
  <c r="B6148" i="6" l="1"/>
  <c r="A6147" i="6"/>
  <c r="A6148" i="6" l="1"/>
  <c r="B6149" i="6"/>
  <c r="A6149" i="6" l="1"/>
  <c r="B6150" i="6"/>
  <c r="B6151" i="6" l="1"/>
  <c r="A6150" i="6"/>
  <c r="B6152" i="6" l="1"/>
  <c r="A6151" i="6"/>
  <c r="A6152" i="6" l="1"/>
  <c r="B6153" i="6"/>
  <c r="A6153" i="6" l="1"/>
  <c r="B6154" i="6"/>
  <c r="B6155" i="6" l="1"/>
  <c r="A6154" i="6"/>
  <c r="B6156" i="6" l="1"/>
  <c r="A6155" i="6"/>
  <c r="A6156" i="6" l="1"/>
  <c r="B6157" i="6"/>
  <c r="A6157" i="6" l="1"/>
  <c r="B6158" i="6"/>
  <c r="B6159" i="6" l="1"/>
  <c r="A6158" i="6"/>
  <c r="B6160" i="6" l="1"/>
  <c r="A6159" i="6"/>
  <c r="A6160" i="6" l="1"/>
  <c r="B6161" i="6"/>
  <c r="A6161" i="6" l="1"/>
  <c r="B6162" i="6"/>
  <c r="B6163" i="6" l="1"/>
  <c r="A6162" i="6"/>
  <c r="B6164" i="6" l="1"/>
  <c r="A6163" i="6"/>
  <c r="A6164" i="6" l="1"/>
  <c r="B6165" i="6"/>
  <c r="A6165" i="6" l="1"/>
  <c r="B6166" i="6"/>
  <c r="B6167" i="6" l="1"/>
  <c r="A6166" i="6"/>
  <c r="B6168" i="6" l="1"/>
  <c r="A6167" i="6"/>
  <c r="A6168" i="6" l="1"/>
  <c r="B6169" i="6"/>
  <c r="A6169" i="6" l="1"/>
  <c r="B6170" i="6"/>
  <c r="B6171" i="6" l="1"/>
  <c r="A6170" i="6"/>
  <c r="B6172" i="6" l="1"/>
  <c r="A6171" i="6"/>
  <c r="A6172" i="6" l="1"/>
  <c r="B6173" i="6"/>
  <c r="A6173" i="6" l="1"/>
  <c r="B6174" i="6"/>
  <c r="B6175" i="6" l="1"/>
  <c r="A6174" i="6"/>
  <c r="B6176" i="6" l="1"/>
  <c r="A6175" i="6"/>
  <c r="A6176" i="6" l="1"/>
  <c r="B6177" i="6"/>
  <c r="A6177" i="6" l="1"/>
  <c r="B6178" i="6"/>
  <c r="B6179" i="6" l="1"/>
  <c r="A6178" i="6"/>
  <c r="B6180" i="6" l="1"/>
  <c r="A6179" i="6"/>
  <c r="A6180" i="6" l="1"/>
  <c r="B6181" i="6"/>
  <c r="A6181" i="6" l="1"/>
  <c r="B6182" i="6"/>
  <c r="B6183" i="6" l="1"/>
  <c r="A6182" i="6"/>
  <c r="B6184" i="6" l="1"/>
  <c r="A6183" i="6"/>
  <c r="A6184" i="6" l="1"/>
  <c r="B6185" i="6"/>
  <c r="A6185" i="6" l="1"/>
  <c r="B6186" i="6"/>
  <c r="B6187" i="6" l="1"/>
  <c r="A6186" i="6"/>
  <c r="B6188" i="6" l="1"/>
  <c r="A6187" i="6"/>
  <c r="A6188" i="6" l="1"/>
  <c r="B6189" i="6"/>
  <c r="A6189" i="6" l="1"/>
  <c r="B6190" i="6"/>
  <c r="B6191" i="6" l="1"/>
  <c r="A6190" i="6"/>
  <c r="B6192" i="6" l="1"/>
  <c r="A6191" i="6"/>
  <c r="A6192" i="6" l="1"/>
  <c r="B6193" i="6"/>
  <c r="A6193" i="6" l="1"/>
  <c r="B6194" i="6"/>
  <c r="B6195" i="6" l="1"/>
  <c r="A6194" i="6"/>
  <c r="B6196" i="6" l="1"/>
  <c r="A6195" i="6"/>
  <c r="A6196" i="6" l="1"/>
  <c r="B6197" i="6"/>
  <c r="A6197" i="6" l="1"/>
  <c r="B6198" i="6"/>
  <c r="B6199" i="6" l="1"/>
  <c r="A6198" i="6"/>
  <c r="B6200" i="6" l="1"/>
  <c r="A6199" i="6"/>
  <c r="A6200" i="6" l="1"/>
  <c r="B6201" i="6"/>
  <c r="A6201" i="6" l="1"/>
  <c r="B6202" i="6"/>
  <c r="B6203" i="6" l="1"/>
  <c r="A6202" i="6"/>
  <c r="B6204" i="6" l="1"/>
  <c r="A6203" i="6"/>
  <c r="A6204" i="6" l="1"/>
  <c r="B6205" i="6"/>
  <c r="A6205" i="6" l="1"/>
  <c r="B6206" i="6"/>
  <c r="B6207" i="6" l="1"/>
  <c r="A6206" i="6"/>
  <c r="B6208" i="6" l="1"/>
  <c r="A6207" i="6"/>
  <c r="A6208" i="6" l="1"/>
  <c r="B6209" i="6"/>
  <c r="A6209" i="6" l="1"/>
  <c r="B6210" i="6"/>
  <c r="B6211" i="6" l="1"/>
  <c r="A6210" i="6"/>
  <c r="B6212" i="6" l="1"/>
  <c r="A6211" i="6"/>
  <c r="A6212" i="6" l="1"/>
  <c r="B6213" i="6"/>
  <c r="A6213" i="6" l="1"/>
  <c r="B6214" i="6"/>
  <c r="B6215" i="6" l="1"/>
  <c r="A6214" i="6"/>
  <c r="B6216" i="6" l="1"/>
  <c r="A6215" i="6"/>
  <c r="A6216" i="6" l="1"/>
  <c r="B6217" i="6"/>
  <c r="A6217" i="6" l="1"/>
  <c r="B6218" i="6"/>
  <c r="B6219" i="6" l="1"/>
  <c r="A6218" i="6"/>
  <c r="B6220" i="6" l="1"/>
  <c r="A6219" i="6"/>
  <c r="A6220" i="6" l="1"/>
  <c r="B6221" i="6"/>
  <c r="A6221" i="6" l="1"/>
  <c r="B6222" i="6"/>
  <c r="B6223" i="6" l="1"/>
  <c r="A6222" i="6"/>
  <c r="B6224" i="6" l="1"/>
  <c r="A6223" i="6"/>
  <c r="A6224" i="6" l="1"/>
  <c r="B6225" i="6"/>
  <c r="A6225" i="6" l="1"/>
  <c r="B6226" i="6"/>
  <c r="B6227" i="6" l="1"/>
  <c r="A6226" i="6"/>
  <c r="B6228" i="6" l="1"/>
  <c r="A6227" i="6"/>
  <c r="A6228" i="6" l="1"/>
  <c r="B6229" i="6"/>
  <c r="A6229" i="6" l="1"/>
  <c r="B6230" i="6"/>
  <c r="B6231" i="6" l="1"/>
  <c r="A6230" i="6"/>
  <c r="B6232" i="6" l="1"/>
  <c r="A6231" i="6"/>
  <c r="A6232" i="6" l="1"/>
  <c r="B6233" i="6"/>
  <c r="A6233" i="6" l="1"/>
  <c r="B6234" i="6"/>
  <c r="B6235" i="6" l="1"/>
  <c r="A6234" i="6"/>
  <c r="B6236" i="6" l="1"/>
  <c r="A6235" i="6"/>
  <c r="A6236" i="6" l="1"/>
  <c r="B6237" i="6"/>
  <c r="A6237" i="6" l="1"/>
  <c r="B6238" i="6"/>
  <c r="B6239" i="6" l="1"/>
  <c r="A6238" i="6"/>
  <c r="B6240" i="6" l="1"/>
  <c r="A6239" i="6"/>
  <c r="A6240" i="6" l="1"/>
  <c r="B6241" i="6"/>
  <c r="A6241" i="6" l="1"/>
  <c r="B6242" i="6"/>
  <c r="B6243" i="6" l="1"/>
  <c r="A6242" i="6"/>
  <c r="B6244" i="6" l="1"/>
  <c r="A6243" i="6"/>
  <c r="A6244" i="6" l="1"/>
  <c r="B6245" i="6"/>
  <c r="A6245" i="6" l="1"/>
  <c r="B6246" i="6"/>
  <c r="B6247" i="6" l="1"/>
  <c r="A6246" i="6"/>
  <c r="B6248" i="6" l="1"/>
  <c r="A6247" i="6"/>
  <c r="A6248" i="6" l="1"/>
  <c r="B6249" i="6"/>
  <c r="A6249" i="6" l="1"/>
  <c r="B6250" i="6"/>
  <c r="B6251" i="6" l="1"/>
  <c r="A6250" i="6"/>
  <c r="B6252" i="6" l="1"/>
  <c r="A6251" i="6"/>
  <c r="A6252" i="6" l="1"/>
  <c r="B6253" i="6"/>
  <c r="A6253" i="6" l="1"/>
  <c r="B6254" i="6"/>
  <c r="B6255" i="6" l="1"/>
  <c r="A6254" i="6"/>
  <c r="B6256" i="6" l="1"/>
  <c r="A6255" i="6"/>
  <c r="A6256" i="6" l="1"/>
  <c r="B6257" i="6"/>
  <c r="A6257" i="6" l="1"/>
  <c r="B6258" i="6"/>
  <c r="B6259" i="6" l="1"/>
  <c r="A6258" i="6"/>
  <c r="B6260" i="6" l="1"/>
  <c r="A6259" i="6"/>
  <c r="A6260" i="6" l="1"/>
  <c r="B6261" i="6"/>
  <c r="A6261" i="6" l="1"/>
  <c r="B6262" i="6"/>
  <c r="B6263" i="6" l="1"/>
  <c r="A6262" i="6"/>
  <c r="B6264" i="6" l="1"/>
  <c r="A6263" i="6"/>
  <c r="A6264" i="6" l="1"/>
  <c r="B6265" i="6"/>
  <c r="A6265" i="6" l="1"/>
  <c r="B6266" i="6"/>
  <c r="B6267" i="6" l="1"/>
  <c r="A6266" i="6"/>
  <c r="B6268" i="6" l="1"/>
  <c r="A6267" i="6"/>
  <c r="A6268" i="6" l="1"/>
  <c r="B6269" i="6"/>
  <c r="A6269" i="6" l="1"/>
  <c r="B6270" i="6"/>
  <c r="B6271" i="6" l="1"/>
  <c r="A6270" i="6"/>
  <c r="B6272" i="6" l="1"/>
  <c r="A6271" i="6"/>
  <c r="A6272" i="6" l="1"/>
  <c r="B6273" i="6"/>
  <c r="A6273" i="6" l="1"/>
  <c r="B6274" i="6"/>
  <c r="B6275" i="6" l="1"/>
  <c r="A6274" i="6"/>
  <c r="B6276" i="6" l="1"/>
  <c r="A6275" i="6"/>
  <c r="B6277" i="6" l="1"/>
  <c r="A6276" i="6"/>
  <c r="A6277" i="6" l="1"/>
  <c r="B6278" i="6"/>
  <c r="B6279" i="6" l="1"/>
  <c r="A6278" i="6"/>
  <c r="B6280" i="6" l="1"/>
  <c r="A6279" i="6"/>
  <c r="B6281" i="6" l="1"/>
  <c r="A6280" i="6"/>
  <c r="A6281" i="6" l="1"/>
  <c r="B6282" i="6"/>
  <c r="A6282" i="6" l="1"/>
  <c r="B6283" i="6"/>
  <c r="B6284" i="6" l="1"/>
  <c r="A6283" i="6"/>
  <c r="B6285" i="6" l="1"/>
  <c r="A6284" i="6"/>
  <c r="B6286" i="6" l="1"/>
  <c r="A6285" i="6"/>
  <c r="A6286" i="6" l="1"/>
  <c r="B6287" i="6"/>
  <c r="B6288" i="6" l="1"/>
  <c r="A6287" i="6"/>
  <c r="B6289" i="6" l="1"/>
  <c r="A6288" i="6"/>
  <c r="B6290" i="6" l="1"/>
  <c r="A6289" i="6"/>
  <c r="A6290" i="6" l="1"/>
  <c r="B6291" i="6"/>
  <c r="B6292" i="6" l="1"/>
  <c r="A6291" i="6"/>
  <c r="B6293" i="6" l="1"/>
  <c r="A6292" i="6"/>
  <c r="B6294" i="6" l="1"/>
  <c r="A6293" i="6"/>
  <c r="A6294" i="6" l="1"/>
  <c r="B6295" i="6"/>
  <c r="A6295" i="6" l="1"/>
  <c r="B6296" i="6"/>
  <c r="B6297" i="6" l="1"/>
  <c r="A6296" i="6"/>
  <c r="B6298" i="6" l="1"/>
  <c r="A6297" i="6"/>
  <c r="B6299" i="6" l="1"/>
  <c r="A6298" i="6"/>
  <c r="A6299" i="6" l="1"/>
  <c r="B6300" i="6"/>
  <c r="B6301" i="6" l="1"/>
  <c r="A6300" i="6"/>
  <c r="B6302" i="6" l="1"/>
  <c r="A6301" i="6"/>
  <c r="B6303" i="6" l="1"/>
  <c r="A6302" i="6"/>
  <c r="A6303" i="6" l="1"/>
  <c r="B6304" i="6"/>
  <c r="B6305" i="6" l="1"/>
  <c r="A6304" i="6"/>
  <c r="B6306" i="6" l="1"/>
  <c r="A6305" i="6"/>
  <c r="B6307" i="6" l="1"/>
  <c r="A6306" i="6"/>
  <c r="A6307" i="6" l="1"/>
  <c r="B6308" i="6"/>
  <c r="A6308" i="6" l="1"/>
  <c r="B6309" i="6"/>
  <c r="B6310" i="6" l="1"/>
  <c r="A6309" i="6"/>
  <c r="B6311" i="6" l="1"/>
  <c r="A6310" i="6"/>
  <c r="B6312" i="6" l="1"/>
  <c r="A6311" i="6"/>
  <c r="A6312" i="6" l="1"/>
  <c r="B6313" i="6"/>
  <c r="A6313" i="6" l="1"/>
  <c r="B6314" i="6"/>
  <c r="B6315" i="6" l="1"/>
  <c r="A6314" i="6"/>
  <c r="B6316" i="6" l="1"/>
  <c r="A6315" i="6"/>
  <c r="B6317" i="6" l="1"/>
  <c r="A6316" i="6"/>
  <c r="B6318" i="6" l="1"/>
  <c r="A6317" i="6"/>
  <c r="A6318" i="6" l="1"/>
  <c r="B6319" i="6"/>
  <c r="B6320" i="6" l="1"/>
  <c r="A6319" i="6"/>
  <c r="B6321" i="6" l="1"/>
  <c r="A6320" i="6"/>
  <c r="B6322" i="6" l="1"/>
  <c r="A6321" i="6"/>
  <c r="B6323" i="6" l="1"/>
  <c r="A6322" i="6"/>
  <c r="A6323" i="6" l="1"/>
  <c r="B6324" i="6"/>
  <c r="B6325" i="6" l="1"/>
  <c r="A6324" i="6"/>
  <c r="B6326" i="6" l="1"/>
  <c r="A6325" i="6"/>
  <c r="B6327" i="6" l="1"/>
  <c r="A6326" i="6"/>
  <c r="A6327" i="6" l="1"/>
  <c r="B6328" i="6"/>
  <c r="B6329" i="6" l="1"/>
  <c r="A6328" i="6"/>
  <c r="B6330" i="6" l="1"/>
  <c r="A6329" i="6"/>
  <c r="B6331" i="6" l="1"/>
  <c r="A6330" i="6"/>
  <c r="A6331" i="6" l="1"/>
  <c r="B6332" i="6"/>
  <c r="B6333" i="6" l="1"/>
  <c r="A6332" i="6"/>
  <c r="B6334" i="6" l="1"/>
  <c r="A6333" i="6"/>
  <c r="B6335" i="6" l="1"/>
  <c r="A6334" i="6"/>
  <c r="A6335" i="6" l="1"/>
  <c r="B6336" i="6"/>
  <c r="B6337" i="6" l="1"/>
  <c r="A6336" i="6"/>
  <c r="B6338" i="6" l="1"/>
  <c r="A6337" i="6"/>
  <c r="B6339" i="6" l="1"/>
  <c r="A6338" i="6"/>
  <c r="A6339" i="6" l="1"/>
  <c r="B6340" i="6"/>
  <c r="B6341" i="6" l="1"/>
  <c r="A6340" i="6"/>
  <c r="B6342" i="6" l="1"/>
  <c r="A6341" i="6"/>
  <c r="A6342" i="6" l="1"/>
  <c r="B6343" i="6"/>
  <c r="A6343" i="6" l="1"/>
  <c r="B6344" i="6"/>
  <c r="B6345" i="6" l="1"/>
  <c r="A6344" i="6"/>
  <c r="B6346" i="6" l="1"/>
  <c r="A6345" i="6"/>
  <c r="B6347" i="6" l="1"/>
  <c r="A6346" i="6"/>
  <c r="A6347" i="6" l="1"/>
  <c r="B6348" i="6"/>
  <c r="B6349" i="6" l="1"/>
  <c r="A6348" i="6"/>
  <c r="B6350" i="6" l="1"/>
  <c r="A6349" i="6"/>
  <c r="B6351" i="6" l="1"/>
  <c r="A6350" i="6"/>
  <c r="A6351" i="6" l="1"/>
  <c r="B6352" i="6"/>
  <c r="B6353" i="6" l="1"/>
  <c r="A6352" i="6"/>
  <c r="B6354" i="6" l="1"/>
  <c r="A6353" i="6"/>
  <c r="B6355" i="6" l="1"/>
  <c r="A6354" i="6"/>
  <c r="A6355" i="6" l="1"/>
  <c r="B6356" i="6"/>
  <c r="B6357" i="6" l="1"/>
  <c r="A6356" i="6"/>
  <c r="B6358" i="6" l="1"/>
  <c r="A6357" i="6"/>
  <c r="B6359" i="6" l="1"/>
  <c r="A6358" i="6"/>
  <c r="A6359" i="6" l="1"/>
  <c r="B6360" i="6"/>
  <c r="B6361" i="6" l="1"/>
  <c r="A6360" i="6"/>
  <c r="B6362" i="6" l="1"/>
  <c r="A6361" i="6"/>
  <c r="A6362" i="6" l="1"/>
  <c r="B6363" i="6"/>
  <c r="A6363" i="6" l="1"/>
  <c r="B6364" i="6"/>
  <c r="B6365" i="6" l="1"/>
  <c r="A6364" i="6"/>
  <c r="B6366" i="6" l="1"/>
  <c r="A6365" i="6"/>
  <c r="B6367" i="6" l="1"/>
  <c r="A6366" i="6"/>
  <c r="A6367" i="6" l="1"/>
  <c r="B6368" i="6"/>
  <c r="B6369" i="6" l="1"/>
  <c r="A6368" i="6"/>
  <c r="B6370" i="6" l="1"/>
  <c r="A6369" i="6"/>
  <c r="B6371" i="6" l="1"/>
  <c r="A6370" i="6"/>
  <c r="A6371" i="6" l="1"/>
  <c r="B6372" i="6"/>
  <c r="B6373" i="6" l="1"/>
  <c r="A6372" i="6"/>
  <c r="B6374" i="6" l="1"/>
  <c r="A6373" i="6"/>
  <c r="B6375" i="6" l="1"/>
  <c r="A6374" i="6"/>
  <c r="A6375" i="6" l="1"/>
  <c r="B6376" i="6"/>
  <c r="B6377" i="6" l="1"/>
  <c r="A6376" i="6"/>
  <c r="B6378" i="6" l="1"/>
  <c r="A6377" i="6"/>
  <c r="B6379" i="6" l="1"/>
  <c r="A6378" i="6"/>
  <c r="A6379" i="6" l="1"/>
  <c r="B6380" i="6"/>
  <c r="B6381" i="6" l="1"/>
  <c r="A6380" i="6"/>
  <c r="B6382" i="6" l="1"/>
  <c r="A6381" i="6"/>
  <c r="B6383" i="6" l="1"/>
  <c r="A6382" i="6"/>
  <c r="A6383" i="6" l="1"/>
  <c r="B6384" i="6"/>
  <c r="B6385" i="6" l="1"/>
  <c r="A6384" i="6"/>
  <c r="B6386" i="6" l="1"/>
  <c r="A6385" i="6"/>
  <c r="B6387" i="6" l="1"/>
  <c r="A6386" i="6"/>
  <c r="A6387" i="6" l="1"/>
  <c r="B6388" i="6"/>
  <c r="B6389" i="6" l="1"/>
  <c r="A6388" i="6"/>
  <c r="B6390" i="6" l="1"/>
  <c r="A6389" i="6"/>
  <c r="A6390" i="6" l="1"/>
  <c r="B6391" i="6"/>
  <c r="A6391" i="6" l="1"/>
  <c r="B6392" i="6"/>
  <c r="B6393" i="6" l="1"/>
  <c r="A6392" i="6"/>
  <c r="B6394" i="6" l="1"/>
  <c r="A6393" i="6"/>
  <c r="A6394" i="6" l="1"/>
  <c r="B6395" i="6"/>
  <c r="A6395" i="6" l="1"/>
  <c r="B6396" i="6"/>
  <c r="B6397" i="6" l="1"/>
  <c r="A6396" i="6"/>
  <c r="B6398" i="6" l="1"/>
  <c r="A6397" i="6"/>
  <c r="A6398" i="6" l="1"/>
  <c r="B6399" i="6"/>
  <c r="A6399" i="6" l="1"/>
  <c r="B6400" i="6"/>
  <c r="B6401" i="6" l="1"/>
  <c r="A6400" i="6"/>
  <c r="B6402" i="6" l="1"/>
  <c r="A6401" i="6"/>
  <c r="A6402" i="6" l="1"/>
  <c r="B6403" i="6"/>
  <c r="A6403" i="6" l="1"/>
  <c r="B6404" i="6"/>
  <c r="B6405" i="6" l="1"/>
  <c r="A6404" i="6"/>
  <c r="B6406" i="6" l="1"/>
  <c r="A6405" i="6"/>
  <c r="A6406" i="6" l="1"/>
  <c r="B6407" i="6"/>
  <c r="A6407" i="6" l="1"/>
  <c r="B6408" i="6"/>
  <c r="B6409" i="6" l="1"/>
  <c r="A6408" i="6"/>
  <c r="B6410" i="6" l="1"/>
  <c r="A6409" i="6"/>
  <c r="A6410" i="6" l="1"/>
  <c r="B6411" i="6"/>
  <c r="A6411" i="6" l="1"/>
  <c r="B6412" i="6"/>
  <c r="B6413" i="6" l="1"/>
  <c r="A6412" i="6"/>
  <c r="B6414" i="6" l="1"/>
  <c r="A6413" i="6"/>
  <c r="A6414" i="6" l="1"/>
  <c r="B6415" i="6"/>
  <c r="A6415" i="6" l="1"/>
  <c r="B6416" i="6"/>
  <c r="B6417" i="6" l="1"/>
  <c r="A6416" i="6"/>
  <c r="B6418" i="6" l="1"/>
  <c r="A6417" i="6"/>
  <c r="A6418" i="6" l="1"/>
  <c r="B6419" i="6"/>
  <c r="A6419" i="6" l="1"/>
  <c r="B6420" i="6"/>
  <c r="B6421" i="6" l="1"/>
  <c r="A6420" i="6"/>
  <c r="B6422" i="6" l="1"/>
  <c r="A6421" i="6"/>
  <c r="A6422" i="6" l="1"/>
  <c r="B6423" i="6"/>
  <c r="A6423" i="6" l="1"/>
  <c r="B6424" i="6"/>
  <c r="B6425" i="6" l="1"/>
  <c r="A6424" i="6"/>
  <c r="B6426" i="6" l="1"/>
  <c r="A6425" i="6"/>
  <c r="A6426" i="6" l="1"/>
  <c r="B6427" i="6"/>
  <c r="A6427" i="6" l="1"/>
  <c r="B6428" i="6"/>
  <c r="B6429" i="6" l="1"/>
  <c r="A6428" i="6"/>
  <c r="B6430" i="6" l="1"/>
  <c r="A6429" i="6"/>
  <c r="A6430" i="6" l="1"/>
  <c r="B6431" i="6"/>
  <c r="A6431" i="6" l="1"/>
  <c r="B6432" i="6"/>
  <c r="B6433" i="6" l="1"/>
  <c r="A6432" i="6"/>
  <c r="B6434" i="6" l="1"/>
  <c r="A6433" i="6"/>
  <c r="A6434" i="6" l="1"/>
  <c r="B6435" i="6"/>
  <c r="A6435" i="6" l="1"/>
  <c r="B6436" i="6"/>
  <c r="B6437" i="6" l="1"/>
  <c r="A6436" i="6"/>
  <c r="B6438" i="6" l="1"/>
  <c r="A6437" i="6"/>
  <c r="A6438" i="6" l="1"/>
  <c r="B6439" i="6"/>
  <c r="A6439" i="6" l="1"/>
  <c r="B6440" i="6"/>
  <c r="B6441" i="6" l="1"/>
  <c r="A6440" i="6"/>
  <c r="B6442" i="6" l="1"/>
  <c r="A6441" i="6"/>
  <c r="A6442" i="6" l="1"/>
  <c r="B6443" i="6"/>
  <c r="A6443" i="6" l="1"/>
  <c r="B6444" i="6"/>
  <c r="B6445" i="6" l="1"/>
  <c r="A6444" i="6"/>
  <c r="B6446" i="6" l="1"/>
  <c r="A6445" i="6"/>
  <c r="A6446" i="6" l="1"/>
  <c r="B6447" i="6"/>
  <c r="A6447" i="6" l="1"/>
  <c r="B6448" i="6"/>
  <c r="B6449" i="6" l="1"/>
  <c r="A6448" i="6"/>
  <c r="B6450" i="6" l="1"/>
  <c r="A6449" i="6"/>
  <c r="A6450" i="6" l="1"/>
  <c r="B6451" i="6"/>
  <c r="A6451" i="6" l="1"/>
  <c r="B6452" i="6"/>
  <c r="B6453" i="6" l="1"/>
  <c r="A6452" i="6"/>
  <c r="B6454" i="6" l="1"/>
  <c r="A6453" i="6"/>
  <c r="A6454" i="6" l="1"/>
  <c r="B6455" i="6"/>
  <c r="A6455" i="6" l="1"/>
  <c r="B6456" i="6"/>
  <c r="B6457" i="6" l="1"/>
  <c r="A6456" i="6"/>
  <c r="B6458" i="6" l="1"/>
  <c r="A6457" i="6"/>
  <c r="A6458" i="6" l="1"/>
  <c r="B6459" i="6"/>
  <c r="A6459" i="6" l="1"/>
  <c r="B6460" i="6"/>
  <c r="B6461" i="6" l="1"/>
  <c r="A6460" i="6"/>
  <c r="B6462" i="6" l="1"/>
  <c r="A6461" i="6"/>
  <c r="A6462" i="6" l="1"/>
  <c r="B6463" i="6"/>
  <c r="A6463" i="6" l="1"/>
  <c r="B6464" i="6"/>
  <c r="B6465" i="6" l="1"/>
  <c r="A6464" i="6"/>
  <c r="B6466" i="6" l="1"/>
  <c r="A6465" i="6"/>
  <c r="A6466" i="6" l="1"/>
  <c r="B6467" i="6"/>
  <c r="A6467" i="6" l="1"/>
  <c r="B6468" i="6"/>
  <c r="B6469" i="6" l="1"/>
  <c r="A6468" i="6"/>
  <c r="B6470" i="6" l="1"/>
  <c r="A6469" i="6"/>
  <c r="A6470" i="6" l="1"/>
  <c r="B6471" i="6"/>
  <c r="A6471" i="6" l="1"/>
  <c r="B6472" i="6"/>
  <c r="B6473" i="6" l="1"/>
  <c r="A6472" i="6"/>
  <c r="B6474" i="6" l="1"/>
  <c r="A6473" i="6"/>
  <c r="A6474" i="6" l="1"/>
  <c r="B6475" i="6"/>
  <c r="A6475" i="6" l="1"/>
  <c r="B6476" i="6"/>
  <c r="B6477" i="6" l="1"/>
  <c r="A6476" i="6"/>
  <c r="B6478" i="6" l="1"/>
  <c r="A6477" i="6"/>
  <c r="A6478" i="6" l="1"/>
  <c r="B6479" i="6"/>
  <c r="A6479" i="6" l="1"/>
  <c r="B6480" i="6"/>
  <c r="B6481" i="6" l="1"/>
  <c r="A6480" i="6"/>
  <c r="B6482" i="6" l="1"/>
  <c r="A6481" i="6"/>
  <c r="A6482" i="6" l="1"/>
  <c r="B6483" i="6"/>
  <c r="A6483" i="6" l="1"/>
  <c r="B6484" i="6"/>
  <c r="B6485" i="6" l="1"/>
  <c r="A6484" i="6"/>
  <c r="B6486" i="6" l="1"/>
  <c r="A6485" i="6"/>
  <c r="A6486" i="6" l="1"/>
  <c r="B6487" i="6"/>
  <c r="A6487" i="6" l="1"/>
  <c r="B6488" i="6"/>
  <c r="B6489" i="6" l="1"/>
  <c r="A6488" i="6"/>
  <c r="B6490" i="6" l="1"/>
  <c r="A6489" i="6"/>
  <c r="A6490" i="6" l="1"/>
  <c r="B6491" i="6"/>
  <c r="A6491" i="6" l="1"/>
  <c r="B6492" i="6"/>
  <c r="B6493" i="6" l="1"/>
  <c r="A6492" i="6"/>
  <c r="B6494" i="6" l="1"/>
  <c r="A6493" i="6"/>
  <c r="A6494" i="6" l="1"/>
  <c r="B6495" i="6"/>
  <c r="A6495" i="6" l="1"/>
  <c r="B6496" i="6"/>
  <c r="B6497" i="6" l="1"/>
  <c r="A6496" i="6"/>
  <c r="B6498" i="6" l="1"/>
  <c r="A6497" i="6"/>
  <c r="A6498" i="6" l="1"/>
  <c r="B6499" i="6"/>
  <c r="A6499" i="6" l="1"/>
  <c r="B6500" i="6"/>
  <c r="B6501" i="6" l="1"/>
  <c r="A6500" i="6"/>
  <c r="B6502" i="6" l="1"/>
  <c r="A6501" i="6"/>
  <c r="A6502" i="6" l="1"/>
  <c r="B6503" i="6"/>
  <c r="A6503" i="6" l="1"/>
  <c r="B6504" i="6"/>
  <c r="B6505" i="6" l="1"/>
  <c r="A6504" i="6"/>
  <c r="B6506" i="6" l="1"/>
  <c r="A6505" i="6"/>
  <c r="A6506" i="6" l="1"/>
  <c r="B6507" i="6"/>
  <c r="A6507" i="6" l="1"/>
  <c r="B6508" i="6"/>
  <c r="B6509" i="6" l="1"/>
  <c r="A6508" i="6"/>
  <c r="B6510" i="6" l="1"/>
  <c r="A6509" i="6"/>
  <c r="A6510" i="6" l="1"/>
  <c r="B6511" i="6"/>
  <c r="A6511" i="6" l="1"/>
  <c r="B6512" i="6"/>
  <c r="B6513" i="6" l="1"/>
  <c r="A6512" i="6"/>
  <c r="B6514" i="6" l="1"/>
  <c r="A6513" i="6"/>
  <c r="A6514" i="6" l="1"/>
  <c r="B6515" i="6"/>
  <c r="A6515" i="6" l="1"/>
  <c r="B6516" i="6"/>
  <c r="B6517" i="6" l="1"/>
  <c r="A6516" i="6"/>
  <c r="B6518" i="6" l="1"/>
  <c r="A6517" i="6"/>
  <c r="A6518" i="6" l="1"/>
  <c r="B6519" i="6"/>
  <c r="A6519" i="6" l="1"/>
  <c r="B6520" i="6"/>
  <c r="B6521" i="6" l="1"/>
  <c r="A6520" i="6"/>
  <c r="B6522" i="6" l="1"/>
  <c r="A6521" i="6"/>
  <c r="A6522" i="6" l="1"/>
  <c r="B6523" i="6"/>
  <c r="A6523" i="6" l="1"/>
  <c r="B6524" i="6"/>
  <c r="B6525" i="6" l="1"/>
  <c r="A6524" i="6"/>
  <c r="B6526" i="6" l="1"/>
  <c r="A6525" i="6"/>
  <c r="A6526" i="6" l="1"/>
  <c r="B6527" i="6"/>
  <c r="A6527" i="6" l="1"/>
  <c r="B6528" i="6"/>
  <c r="B6529" i="6" l="1"/>
  <c r="A6528" i="6"/>
  <c r="B6530" i="6" l="1"/>
  <c r="A6529" i="6"/>
  <c r="A6530" i="6" l="1"/>
  <c r="B6531" i="6"/>
  <c r="A6531" i="6" l="1"/>
  <c r="B6532" i="6"/>
  <c r="B6533" i="6" l="1"/>
  <c r="A6532" i="6"/>
  <c r="B6534" i="6" l="1"/>
  <c r="A6533" i="6"/>
  <c r="A6534" i="6" l="1"/>
  <c r="B6535" i="6"/>
  <c r="A6535" i="6" l="1"/>
  <c r="B6536" i="6"/>
  <c r="B6537" i="6" l="1"/>
  <c r="A6536" i="6"/>
  <c r="B6538" i="6" l="1"/>
  <c r="A6537" i="6"/>
  <c r="A6538" i="6" l="1"/>
  <c r="B6539" i="6"/>
  <c r="A6539" i="6" l="1"/>
  <c r="B6540" i="6"/>
  <c r="B6541" i="6" l="1"/>
  <c r="A6540" i="6"/>
  <c r="B6542" i="6" l="1"/>
  <c r="A6541" i="6"/>
  <c r="A6542" i="6" l="1"/>
  <c r="B6543" i="6"/>
  <c r="A6543" i="6" l="1"/>
  <c r="B6544" i="6"/>
  <c r="B6545" i="6" l="1"/>
  <c r="A6544" i="6"/>
  <c r="B6546" i="6" l="1"/>
  <c r="A6545" i="6"/>
  <c r="A6546" i="6" l="1"/>
  <c r="B6547" i="6"/>
  <c r="A6547" i="6" l="1"/>
  <c r="B6548" i="6"/>
  <c r="B6549" i="6" l="1"/>
  <c r="A6548" i="6"/>
  <c r="B6550" i="6" l="1"/>
  <c r="A6549" i="6"/>
  <c r="A6550" i="6" l="1"/>
  <c r="B6551" i="6"/>
  <c r="A6551" i="6" l="1"/>
  <c r="B6552" i="6"/>
  <c r="B6553" i="6" l="1"/>
  <c r="A6552" i="6"/>
  <c r="B6554" i="6" l="1"/>
  <c r="A6553" i="6"/>
  <c r="A6554" i="6" l="1"/>
  <c r="B6555" i="6"/>
  <c r="A6555" i="6" l="1"/>
  <c r="B6556" i="6"/>
  <c r="B6557" i="6" l="1"/>
  <c r="A6556" i="6"/>
  <c r="B6558" i="6" l="1"/>
  <c r="A6557" i="6"/>
  <c r="A6558" i="6" l="1"/>
  <c r="B6559" i="6"/>
  <c r="A6559" i="6" l="1"/>
  <c r="B6560" i="6"/>
  <c r="B6561" i="6" l="1"/>
  <c r="A6560" i="6"/>
  <c r="B6562" i="6" l="1"/>
  <c r="A6561" i="6"/>
  <c r="A6562" i="6" l="1"/>
  <c r="B6563" i="6"/>
  <c r="A6563" i="6" l="1"/>
  <c r="B6564" i="6"/>
  <c r="B6565" i="6" l="1"/>
  <c r="A6564" i="6"/>
  <c r="B6566" i="6" l="1"/>
  <c r="A6565" i="6"/>
  <c r="A6566" i="6" l="1"/>
  <c r="B6567" i="6"/>
  <c r="A6567" i="6" l="1"/>
  <c r="B6568" i="6"/>
  <c r="B6569" i="6" l="1"/>
  <c r="A6568" i="6"/>
  <c r="B6570" i="6" l="1"/>
  <c r="A6569" i="6"/>
  <c r="A6570" i="6" l="1"/>
  <c r="B6571" i="6"/>
  <c r="A6571" i="6" l="1"/>
  <c r="B6572" i="6"/>
  <c r="B6573" i="6" l="1"/>
  <c r="A6572" i="6"/>
  <c r="B6574" i="6" l="1"/>
  <c r="A6573" i="6"/>
  <c r="A6574" i="6" l="1"/>
  <c r="B6575" i="6"/>
  <c r="A6575" i="6" l="1"/>
  <c r="B6576" i="6"/>
  <c r="B6577" i="6" l="1"/>
  <c r="A6576" i="6"/>
  <c r="B6578" i="6" l="1"/>
  <c r="A6577" i="6"/>
  <c r="A6578" i="6" l="1"/>
  <c r="B6579" i="6"/>
  <c r="A6579" i="6" l="1"/>
  <c r="B6580" i="6"/>
  <c r="B6581" i="6" l="1"/>
  <c r="A6580" i="6"/>
  <c r="B6582" i="6" l="1"/>
  <c r="A6581" i="6"/>
  <c r="A6582" i="6" l="1"/>
  <c r="B6583" i="6"/>
  <c r="A6583" i="6" l="1"/>
  <c r="B6584" i="6"/>
  <c r="B6585" i="6" l="1"/>
  <c r="A6584" i="6"/>
  <c r="B6586" i="6" l="1"/>
  <c r="A6585" i="6"/>
  <c r="A6586" i="6" l="1"/>
  <c r="B6587" i="6"/>
  <c r="A6587" i="6" l="1"/>
  <c r="B6588" i="6"/>
  <c r="B6589" i="6" l="1"/>
  <c r="A6588" i="6"/>
  <c r="B6590" i="6" l="1"/>
  <c r="A6589" i="6"/>
  <c r="A6590" i="6" l="1"/>
  <c r="B6591" i="6"/>
  <c r="A6591" i="6" l="1"/>
  <c r="B6592" i="6"/>
  <c r="B6593" i="6" l="1"/>
  <c r="A6592" i="6"/>
  <c r="B6594" i="6" l="1"/>
  <c r="A6593" i="6"/>
  <c r="A6594" i="6" l="1"/>
  <c r="B6595" i="6"/>
  <c r="A6595" i="6" l="1"/>
  <c r="B6596" i="6"/>
  <c r="B6597" i="6" l="1"/>
  <c r="A6596" i="6"/>
  <c r="B6598" i="6" l="1"/>
  <c r="A6597" i="6"/>
  <c r="A6598" i="6" l="1"/>
  <c r="B6599" i="6"/>
  <c r="A6599" i="6" l="1"/>
  <c r="B6600" i="6"/>
  <c r="B6601" i="6" l="1"/>
  <c r="A6600" i="6"/>
  <c r="B6602" i="6" l="1"/>
  <c r="A6601" i="6"/>
  <c r="A6602" i="6" l="1"/>
  <c r="B6603" i="6"/>
  <c r="A6603" i="6" l="1"/>
  <c r="B6604" i="6"/>
  <c r="B6605" i="6" l="1"/>
  <c r="A6604" i="6"/>
  <c r="B6606" i="6" l="1"/>
  <c r="A6605" i="6"/>
  <c r="A6606" i="6" l="1"/>
  <c r="B6607" i="6"/>
  <c r="A6607" i="6" l="1"/>
  <c r="B6608" i="6"/>
  <c r="B6609" i="6" l="1"/>
  <c r="A6608" i="6"/>
  <c r="B6610" i="6" l="1"/>
  <c r="A6609" i="6"/>
  <c r="A6610" i="6" l="1"/>
  <c r="B6611" i="6"/>
  <c r="A6611" i="6" l="1"/>
  <c r="B6612" i="6"/>
  <c r="B6613" i="6" l="1"/>
  <c r="A6612" i="6"/>
  <c r="B6614" i="6" l="1"/>
  <c r="A6613" i="6"/>
  <c r="A6614" i="6" l="1"/>
  <c r="B6615" i="6"/>
  <c r="A6615" i="6" l="1"/>
  <c r="B6616" i="6"/>
  <c r="B6617" i="6" l="1"/>
  <c r="A6616" i="6"/>
  <c r="B6618" i="6" l="1"/>
  <c r="A6617" i="6"/>
  <c r="A6618" i="6" l="1"/>
  <c r="B6619" i="6"/>
  <c r="A6619" i="6" l="1"/>
  <c r="B6620" i="6"/>
  <c r="B6621" i="6" l="1"/>
  <c r="A6620" i="6"/>
  <c r="B6622" i="6" l="1"/>
  <c r="A6621" i="6"/>
  <c r="A6622" i="6" l="1"/>
  <c r="B6623" i="6"/>
  <c r="A6623" i="6" l="1"/>
  <c r="B6624" i="6"/>
  <c r="B6625" i="6" l="1"/>
  <c r="A6624" i="6"/>
  <c r="B6626" i="6" l="1"/>
  <c r="A6625" i="6"/>
  <c r="A6626" i="6" l="1"/>
  <c r="B6627" i="6"/>
  <c r="A6627" i="6" l="1"/>
  <c r="B6628" i="6"/>
  <c r="B6629" i="6" l="1"/>
  <c r="A6628" i="6"/>
  <c r="B6630" i="6" l="1"/>
  <c r="A6629" i="6"/>
  <c r="A6630" i="6" l="1"/>
  <c r="B6631" i="6"/>
  <c r="A6631" i="6" l="1"/>
  <c r="B6632" i="6"/>
  <c r="B6633" i="6" l="1"/>
  <c r="A6632" i="6"/>
  <c r="B6634" i="6" l="1"/>
  <c r="A6633" i="6"/>
  <c r="A6634" i="6" l="1"/>
  <c r="B6635" i="6"/>
  <c r="A6635" i="6" l="1"/>
  <c r="B6636" i="6"/>
  <c r="B6637" i="6" l="1"/>
  <c r="A6636" i="6"/>
  <c r="B6638" i="6" l="1"/>
  <c r="A6637" i="6"/>
  <c r="A6638" i="6" l="1"/>
  <c r="B6639" i="6"/>
  <c r="A6639" i="6" l="1"/>
  <c r="B6640" i="6"/>
  <c r="B6641" i="6" l="1"/>
  <c r="A6640" i="6"/>
  <c r="B6642" i="6" l="1"/>
  <c r="A6641" i="6"/>
  <c r="A6642" i="6" l="1"/>
  <c r="B6643" i="6"/>
  <c r="A6643" i="6" l="1"/>
  <c r="B6644" i="6"/>
  <c r="B6645" i="6" l="1"/>
  <c r="A6644" i="6"/>
  <c r="B6646" i="6" l="1"/>
  <c r="A6645" i="6"/>
  <c r="A6646" i="6" l="1"/>
  <c r="B6647" i="6"/>
  <c r="A6647" i="6" l="1"/>
  <c r="B6648" i="6"/>
  <c r="B6649" i="6" l="1"/>
  <c r="A6648" i="6"/>
  <c r="B6650" i="6" l="1"/>
  <c r="A6649" i="6"/>
  <c r="A6650" i="6" l="1"/>
  <c r="B6651" i="6"/>
  <c r="A6651" i="6" l="1"/>
  <c r="B6652" i="6"/>
  <c r="B6653" i="6" l="1"/>
  <c r="A6652" i="6"/>
  <c r="B6654" i="6" l="1"/>
  <c r="A6653" i="6"/>
  <c r="A6654" i="6" l="1"/>
  <c r="B6655" i="6"/>
  <c r="A6655" i="6" l="1"/>
  <c r="B6656" i="6"/>
  <c r="B6657" i="6" l="1"/>
  <c r="A6656" i="6"/>
  <c r="B6658" i="6" l="1"/>
  <c r="A6657" i="6"/>
  <c r="A6658" i="6" l="1"/>
  <c r="B6659" i="6"/>
  <c r="A6659" i="6" l="1"/>
  <c r="B6660" i="6"/>
  <c r="B6661" i="6" l="1"/>
  <c r="A6660" i="6"/>
  <c r="B6662" i="6" l="1"/>
  <c r="A6661" i="6"/>
  <c r="A6662" i="6" l="1"/>
  <c r="B6663" i="6"/>
  <c r="A6663" i="6" l="1"/>
  <c r="B6664" i="6"/>
  <c r="B6665" i="6" l="1"/>
  <c r="A6664" i="6"/>
  <c r="B6666" i="6" l="1"/>
  <c r="A6665" i="6"/>
  <c r="A6666" i="6" l="1"/>
  <c r="B6667" i="6"/>
  <c r="A6667" i="6" l="1"/>
  <c r="B6668" i="6"/>
  <c r="B6669" i="6" l="1"/>
  <c r="A6668" i="6"/>
  <c r="B6670" i="6" l="1"/>
  <c r="A6669" i="6"/>
  <c r="A6670" i="6" l="1"/>
  <c r="B6671" i="6"/>
  <c r="A6671" i="6" l="1"/>
  <c r="B6672" i="6"/>
  <c r="B6673" i="6" l="1"/>
  <c r="A6672" i="6"/>
  <c r="B6674" i="6" l="1"/>
  <c r="A6673" i="6"/>
  <c r="A6674" i="6" l="1"/>
  <c r="B6675" i="6"/>
  <c r="A6675" i="6" l="1"/>
  <c r="B6676" i="6"/>
  <c r="B6677" i="6" l="1"/>
  <c r="A6676" i="6"/>
  <c r="B6678" i="6" l="1"/>
  <c r="A6677" i="6"/>
  <c r="A6678" i="6" l="1"/>
  <c r="B6679" i="6"/>
  <c r="A6679" i="6" l="1"/>
  <c r="B6680" i="6"/>
  <c r="B6681" i="6" l="1"/>
  <c r="A6680" i="6"/>
  <c r="B6682" i="6" l="1"/>
  <c r="A6681" i="6"/>
  <c r="A6682" i="6" l="1"/>
  <c r="B6683" i="6"/>
  <c r="A6683" i="6" l="1"/>
  <c r="B6684" i="6"/>
  <c r="B6685" i="6" l="1"/>
  <c r="A6684" i="6"/>
  <c r="B6686" i="6" l="1"/>
  <c r="A6685" i="6"/>
  <c r="A6686" i="6" l="1"/>
  <c r="B6687" i="6"/>
  <c r="A6687" i="6" l="1"/>
  <c r="B6688" i="6"/>
  <c r="B6689" i="6" l="1"/>
  <c r="A6688" i="6"/>
  <c r="B6690" i="6" l="1"/>
  <c r="A6689" i="6"/>
  <c r="A6690" i="6" l="1"/>
  <c r="B6691" i="6"/>
  <c r="A6691" i="6" l="1"/>
  <c r="B6692" i="6"/>
  <c r="B6693" i="6" l="1"/>
  <c r="A6692" i="6"/>
  <c r="B6694" i="6" l="1"/>
  <c r="A6693" i="6"/>
  <c r="A6694" i="6" l="1"/>
  <c r="B6695" i="6"/>
  <c r="A6695" i="6" l="1"/>
  <c r="B6696" i="6"/>
  <c r="B6697" i="6" l="1"/>
  <c r="A6696" i="6"/>
  <c r="B6698" i="6" l="1"/>
  <c r="A6697" i="6"/>
  <c r="B6699" i="6" l="1"/>
  <c r="A6698" i="6"/>
  <c r="A6699" i="6" l="1"/>
  <c r="B6700" i="6"/>
  <c r="A6700" i="6" l="1"/>
  <c r="B6701" i="6"/>
  <c r="B6702" i="6" l="1"/>
  <c r="A6701" i="6"/>
  <c r="B6703" i="6" l="1"/>
  <c r="A6702" i="6"/>
  <c r="A6703" i="6" l="1"/>
  <c r="B6704" i="6"/>
  <c r="A6704" i="6" l="1"/>
  <c r="B6705" i="6"/>
  <c r="B6706" i="6" l="1"/>
  <c r="A6705" i="6"/>
  <c r="B6707" i="6" l="1"/>
  <c r="A6706" i="6"/>
  <c r="B6708" i="6" l="1"/>
  <c r="A6707" i="6"/>
  <c r="A6708" i="6" l="1"/>
  <c r="B6709" i="6"/>
  <c r="B6710" i="6" l="1"/>
  <c r="A6709" i="6"/>
  <c r="B6711" i="6" l="1"/>
  <c r="A6710" i="6"/>
  <c r="B6712" i="6" l="1"/>
  <c r="A6711" i="6"/>
  <c r="A6712" i="6" l="1"/>
  <c r="B6713" i="6"/>
  <c r="A6713" i="6" l="1"/>
  <c r="B6714" i="6"/>
  <c r="B6715" i="6" l="1"/>
  <c r="A6714" i="6"/>
  <c r="B6716" i="6" l="1"/>
  <c r="A6715" i="6"/>
  <c r="A6716" i="6" l="1"/>
  <c r="B6717" i="6"/>
  <c r="A6717" i="6" l="1"/>
  <c r="B6718" i="6"/>
  <c r="B6719" i="6" l="1"/>
  <c r="A6718" i="6"/>
  <c r="B6720" i="6" l="1"/>
  <c r="A6719" i="6"/>
  <c r="B6721" i="6" l="1"/>
  <c r="A6720" i="6"/>
  <c r="A6721" i="6" l="1"/>
  <c r="B6722" i="6"/>
  <c r="B6723" i="6" l="1"/>
  <c r="A6722" i="6"/>
  <c r="B6724" i="6" l="1"/>
  <c r="A6723" i="6"/>
  <c r="B6725" i="6" l="1"/>
  <c r="A6724" i="6"/>
  <c r="A6725" i="6" l="1"/>
  <c r="B6726" i="6"/>
  <c r="A6726" i="6" l="1"/>
  <c r="B6727" i="6"/>
  <c r="B6728" i="6" l="1"/>
  <c r="A6727" i="6"/>
  <c r="B6729" i="6" l="1"/>
  <c r="A6728" i="6"/>
  <c r="B6730" i="6" l="1"/>
  <c r="A6729" i="6"/>
  <c r="A6730" i="6" l="1"/>
  <c r="B6731" i="6"/>
  <c r="B6732" i="6" l="1"/>
  <c r="A6731" i="6"/>
  <c r="B6733" i="6" l="1"/>
  <c r="A6732" i="6"/>
  <c r="B6734" i="6" l="1"/>
  <c r="A6733" i="6"/>
  <c r="A6734" i="6" l="1"/>
  <c r="B6735" i="6"/>
  <c r="A6735" i="6" l="1"/>
  <c r="B6736" i="6"/>
  <c r="B6737" i="6" l="1"/>
  <c r="A6736" i="6"/>
  <c r="B6738" i="6" l="1"/>
  <c r="A6737" i="6"/>
  <c r="A6738" i="6" l="1"/>
  <c r="B6739" i="6"/>
  <c r="A6739" i="6" l="1"/>
  <c r="B6740" i="6"/>
  <c r="A6740" i="6" l="1"/>
  <c r="B6741" i="6"/>
  <c r="B6742" i="6" l="1"/>
  <c r="A6741" i="6"/>
  <c r="A6742" i="6" l="1"/>
  <c r="B6743" i="6"/>
  <c r="B6744" i="6" l="1"/>
  <c r="A6743" i="6"/>
  <c r="A6744" i="6" l="1"/>
  <c r="B6745" i="6"/>
  <c r="A6745" i="6" l="1"/>
  <c r="B6746" i="6"/>
  <c r="A6746" i="6" l="1"/>
  <c r="B6747" i="6"/>
  <c r="B6748" i="6" l="1"/>
  <c r="A6747" i="6"/>
  <c r="B6749" i="6" l="1"/>
  <c r="A6748" i="6"/>
  <c r="A6749" i="6" l="1"/>
  <c r="B6750" i="6"/>
  <c r="A6750" i="6" l="1"/>
  <c r="B6751" i="6"/>
  <c r="B6752" i="6" l="1"/>
  <c r="A6751" i="6"/>
  <c r="B6753" i="6" l="1"/>
  <c r="A6752" i="6"/>
  <c r="B6754" i="6" l="1"/>
  <c r="A6753" i="6"/>
  <c r="A6754" i="6" l="1"/>
  <c r="B6755" i="6"/>
  <c r="B6756" i="6" l="1"/>
  <c r="A6755" i="6"/>
  <c r="B6757" i="6" l="1"/>
  <c r="A6756" i="6"/>
  <c r="B6758" i="6" l="1"/>
  <c r="A6757" i="6"/>
  <c r="A6758" i="6" l="1"/>
  <c r="B6759" i="6"/>
  <c r="A6759" i="6" l="1"/>
  <c r="B6760" i="6"/>
  <c r="B6761" i="6" l="1"/>
  <c r="A6760" i="6"/>
  <c r="B6762" i="6" l="1"/>
  <c r="A6761" i="6"/>
  <c r="A6762" i="6" l="1"/>
  <c r="B6763" i="6"/>
  <c r="A6763" i="6" l="1"/>
  <c r="B6764" i="6"/>
  <c r="A6764" i="6" l="1"/>
  <c r="B6765" i="6"/>
  <c r="B6766" i="6" l="1"/>
  <c r="A6765" i="6"/>
  <c r="A6766" i="6" l="1"/>
  <c r="B6767" i="6"/>
  <c r="B6768" i="6" l="1"/>
  <c r="A6767" i="6"/>
  <c r="A6768" i="6" l="1"/>
  <c r="B6769" i="6"/>
  <c r="A6769" i="6" l="1"/>
  <c r="B6770" i="6"/>
  <c r="A6770" i="6" l="1"/>
  <c r="B6771" i="6"/>
  <c r="B6772" i="6" l="1"/>
  <c r="A6771" i="6"/>
  <c r="B6773" i="6" l="1"/>
  <c r="A6772" i="6"/>
  <c r="A6773" i="6" l="1"/>
  <c r="B6774" i="6"/>
  <c r="A6774" i="6" l="1"/>
  <c r="B6775" i="6"/>
  <c r="B6776" i="6" l="1"/>
  <c r="A6775" i="6"/>
  <c r="B6777" i="6" l="1"/>
  <c r="A6776" i="6"/>
  <c r="B6778" i="6" l="1"/>
  <c r="A6777" i="6"/>
  <c r="A6778" i="6" l="1"/>
  <c r="B6779" i="6"/>
  <c r="B6780" i="6" l="1"/>
  <c r="A6779" i="6"/>
  <c r="B6781" i="6" l="1"/>
  <c r="A6780" i="6"/>
  <c r="B6782" i="6" l="1"/>
  <c r="A6781" i="6"/>
  <c r="A6782" i="6" l="1"/>
  <c r="B6783" i="6"/>
  <c r="A6783" i="6" l="1"/>
  <c r="B6784" i="6"/>
  <c r="B6785" i="6" l="1"/>
  <c r="A6784" i="6"/>
  <c r="B6786" i="6" l="1"/>
  <c r="A6785" i="6"/>
  <c r="A6786" i="6" l="1"/>
  <c r="B6787" i="6"/>
  <c r="A6787" i="6" l="1"/>
  <c r="B6788" i="6"/>
  <c r="A6788" i="6" l="1"/>
  <c r="B6789" i="6"/>
  <c r="B6790" i="6" l="1"/>
  <c r="A6789" i="6"/>
  <c r="A6790" i="6" l="1"/>
  <c r="B6791" i="6"/>
  <c r="B6792" i="6" l="1"/>
  <c r="A6791" i="6"/>
  <c r="B6793" i="6" l="1"/>
  <c r="A6792" i="6"/>
  <c r="B6794" i="6" l="1"/>
  <c r="A6793" i="6"/>
  <c r="A6794" i="6" l="1"/>
  <c r="B6795" i="6"/>
  <c r="A6795" i="6" l="1"/>
  <c r="B6796" i="6"/>
  <c r="A6796" i="6" l="1"/>
  <c r="B6797" i="6"/>
  <c r="B6798" i="6" l="1"/>
  <c r="A6797" i="6"/>
  <c r="A6798" i="6" l="1"/>
  <c r="B6799" i="6"/>
  <c r="A6799" i="6" l="1"/>
  <c r="B6800" i="6"/>
  <c r="A6800" i="6" l="1"/>
  <c r="B6801" i="6"/>
  <c r="B6802" i="6" l="1"/>
  <c r="A6801" i="6"/>
  <c r="A6802" i="6" l="1"/>
  <c r="B6803" i="6"/>
  <c r="A6803" i="6" l="1"/>
  <c r="B6804" i="6"/>
  <c r="A6804" i="6" l="1"/>
  <c r="B6805" i="6"/>
  <c r="B6806" i="6" l="1"/>
  <c r="A6805" i="6"/>
  <c r="A6806" i="6" l="1"/>
  <c r="B6807" i="6"/>
  <c r="A6807" i="6" l="1"/>
  <c r="B6808" i="6"/>
  <c r="A6808" i="6" l="1"/>
  <c r="B6809" i="6"/>
  <c r="B6810" i="6" l="1"/>
  <c r="A6809" i="6"/>
  <c r="A6810" i="6" l="1"/>
  <c r="B6811" i="6"/>
  <c r="A6811" i="6" l="1"/>
  <c r="B6812" i="6"/>
  <c r="A6812" i="6" l="1"/>
  <c r="B6813" i="6"/>
  <c r="B6814" i="6" l="1"/>
  <c r="A6813" i="6"/>
  <c r="A6814" i="6" l="1"/>
  <c r="B6815" i="6"/>
  <c r="A6815" i="6" l="1"/>
  <c r="B6816" i="6"/>
  <c r="A6816" i="6" l="1"/>
  <c r="B6817" i="6"/>
  <c r="B6818" i="6" l="1"/>
  <c r="A6817" i="6"/>
  <c r="A6818" i="6" l="1"/>
  <c r="B6819" i="6"/>
  <c r="A6819" i="6" l="1"/>
  <c r="B6820" i="6"/>
  <c r="A6820" i="6" l="1"/>
  <c r="B6821" i="6"/>
  <c r="B6822" i="6" l="1"/>
  <c r="A6821" i="6"/>
  <c r="A6822" i="6" l="1"/>
  <c r="B6823" i="6"/>
  <c r="A6823" i="6" l="1"/>
  <c r="B6824" i="6"/>
  <c r="A6824" i="6" l="1"/>
  <c r="B6825" i="6"/>
  <c r="B6826" i="6" l="1"/>
  <c r="A6825" i="6"/>
  <c r="A6826" i="6" l="1"/>
  <c r="B6827" i="6"/>
  <c r="A6827" i="6" l="1"/>
  <c r="B6828" i="6"/>
  <c r="A6828" i="6" l="1"/>
  <c r="B6829" i="6"/>
  <c r="B6830" i="6" l="1"/>
  <c r="A6829" i="6"/>
  <c r="A6830" i="6" l="1"/>
  <c r="B6831" i="6"/>
  <c r="A6831" i="6" l="1"/>
  <c r="B6832" i="6"/>
  <c r="A6832" i="6" l="1"/>
  <c r="B6833" i="6"/>
  <c r="B6834" i="6" l="1"/>
  <c r="A6833" i="6"/>
  <c r="A6834" i="6" l="1"/>
  <c r="B6835" i="6"/>
  <c r="A6835" i="6" l="1"/>
  <c r="B6836" i="6"/>
  <c r="A6836" i="6" l="1"/>
  <c r="B6837" i="6"/>
  <c r="B6838" i="6" l="1"/>
  <c r="A6837" i="6"/>
  <c r="A6838" i="6" l="1"/>
  <c r="B6839" i="6"/>
  <c r="A6839" i="6" l="1"/>
  <c r="B6840" i="6"/>
  <c r="A6840" i="6" l="1"/>
  <c r="B6841" i="6"/>
  <c r="B6842" i="6" l="1"/>
  <c r="A6841" i="6"/>
  <c r="A6842" i="6" l="1"/>
  <c r="B6843" i="6"/>
  <c r="A6843" i="6" l="1"/>
  <c r="B6844" i="6"/>
  <c r="A6844" i="6" l="1"/>
  <c r="B6845" i="6"/>
  <c r="B6846" i="6" l="1"/>
  <c r="A6845" i="6"/>
  <c r="A6846" i="6" l="1"/>
  <c r="B6847" i="6"/>
  <c r="A6847" i="6" l="1"/>
  <c r="B6848" i="6"/>
  <c r="A6848" i="6" l="1"/>
  <c r="B6849" i="6"/>
  <c r="B6850" i="6" l="1"/>
  <c r="A6849" i="6"/>
  <c r="A6850" i="6" l="1"/>
  <c r="B6851" i="6"/>
  <c r="A6851" i="6" l="1"/>
  <c r="B6852" i="6"/>
  <c r="A6852" i="6" l="1"/>
  <c r="B6853" i="6"/>
  <c r="B6854" i="6" l="1"/>
  <c r="A6853" i="6"/>
  <c r="A6854" i="6" l="1"/>
  <c r="B6855" i="6"/>
  <c r="A6855" i="6" l="1"/>
  <c r="B6856" i="6"/>
  <c r="A6856" i="6" l="1"/>
  <c r="B6857" i="6"/>
  <c r="B6858" i="6" l="1"/>
  <c r="A6857" i="6"/>
  <c r="A6858" i="6" l="1"/>
  <c r="B6859" i="6"/>
  <c r="A6859" i="6" l="1"/>
  <c r="B6860" i="6"/>
  <c r="A6860" i="6" l="1"/>
  <c r="B6861" i="6"/>
  <c r="B6862" i="6" l="1"/>
  <c r="A6861" i="6"/>
  <c r="A6862" i="6" l="1"/>
  <c r="B6863" i="6"/>
  <c r="A6863" i="6" l="1"/>
  <c r="B6864" i="6"/>
  <c r="A6864" i="6" l="1"/>
  <c r="B6865" i="6"/>
  <c r="B6866" i="6" l="1"/>
  <c r="A6865" i="6"/>
  <c r="A6866" i="6" l="1"/>
  <c r="B6867" i="6"/>
  <c r="A6867" i="6" l="1"/>
  <c r="B6868" i="6"/>
  <c r="A6868" i="6" l="1"/>
  <c r="B6869" i="6"/>
  <c r="B6870" i="6" l="1"/>
  <c r="A6869" i="6"/>
  <c r="A6870" i="6" l="1"/>
  <c r="B6871" i="6"/>
  <c r="A6871" i="6" l="1"/>
  <c r="B6872" i="6"/>
  <c r="A6872" i="6" l="1"/>
  <c r="B6873" i="6"/>
  <c r="B6874" i="6" l="1"/>
  <c r="A6873" i="6"/>
  <c r="A6874" i="6" l="1"/>
  <c r="B6875" i="6"/>
  <c r="A6875" i="6" l="1"/>
  <c r="B6876" i="6"/>
  <c r="A6876" i="6" l="1"/>
  <c r="B6877" i="6"/>
  <c r="B6878" i="6" l="1"/>
  <c r="A6877" i="6"/>
  <c r="A6878" i="6" l="1"/>
  <c r="B6879" i="6"/>
  <c r="A6879" i="6" l="1"/>
  <c r="B6880" i="6"/>
  <c r="A6880" i="6" l="1"/>
  <c r="B6881" i="6"/>
  <c r="B6882" i="6" l="1"/>
  <c r="A6881" i="6"/>
  <c r="A6882" i="6" l="1"/>
  <c r="B6883" i="6"/>
  <c r="A6883" i="6" l="1"/>
  <c r="B6884" i="6"/>
  <c r="A6884" i="6" l="1"/>
  <c r="B6885" i="6"/>
  <c r="B6886" i="6" l="1"/>
  <c r="A6885" i="6"/>
  <c r="A6886" i="6" l="1"/>
  <c r="B6887" i="6"/>
  <c r="A6887" i="6" l="1"/>
  <c r="B6888" i="6"/>
  <c r="A6888" i="6" l="1"/>
  <c r="B6889" i="6"/>
  <c r="B6890" i="6" l="1"/>
  <c r="A6889" i="6"/>
  <c r="A6890" i="6" l="1"/>
  <c r="B6891" i="6"/>
  <c r="A6891" i="6" l="1"/>
  <c r="B6892" i="6"/>
  <c r="A6892" i="6" l="1"/>
  <c r="B6893" i="6"/>
  <c r="B6894" i="6" l="1"/>
  <c r="A6893" i="6"/>
  <c r="A6894" i="6" l="1"/>
  <c r="B6895" i="6"/>
  <c r="A6895" i="6" l="1"/>
  <c r="B6896" i="6"/>
  <c r="A6896" i="6" l="1"/>
  <c r="B6897" i="6"/>
  <c r="B6898" i="6" l="1"/>
  <c r="A6897" i="6"/>
  <c r="A6898" i="6" l="1"/>
  <c r="B6899" i="6"/>
  <c r="A6899" i="6" l="1"/>
  <c r="B6900" i="6"/>
  <c r="A6900" i="6" l="1"/>
  <c r="B6901" i="6"/>
  <c r="B6902" i="6" l="1"/>
  <c r="A6901" i="6"/>
  <c r="B6903" i="6" l="1"/>
  <c r="A6902" i="6"/>
  <c r="B6904" i="6" l="1"/>
  <c r="A6903" i="6"/>
  <c r="A6904" i="6" l="1"/>
  <c r="B6905" i="6"/>
  <c r="B6906" i="6" l="1"/>
  <c r="A6905" i="6"/>
  <c r="B6907" i="6" l="1"/>
  <c r="A6906" i="6"/>
  <c r="B6908" i="6" l="1"/>
  <c r="A6907" i="6"/>
  <c r="A6908" i="6" l="1"/>
  <c r="B6909" i="6"/>
  <c r="B6910" i="6" l="1"/>
  <c r="A6909" i="6"/>
  <c r="B6911" i="6" l="1"/>
  <c r="A6910" i="6"/>
  <c r="B6912" i="6" l="1"/>
  <c r="A6911" i="6"/>
  <c r="A6912" i="6" l="1"/>
  <c r="B6913" i="6"/>
  <c r="B6914" i="6" l="1"/>
  <c r="A6913" i="6"/>
  <c r="B6915" i="6" l="1"/>
  <c r="A6914" i="6"/>
  <c r="B6916" i="6" l="1"/>
  <c r="A6915" i="6"/>
  <c r="A6916" i="6" l="1"/>
  <c r="B6917" i="6"/>
  <c r="B6918" i="6" l="1"/>
  <c r="A6917" i="6"/>
  <c r="B6919" i="6" l="1"/>
  <c r="A6918" i="6"/>
  <c r="B6920" i="6" l="1"/>
  <c r="A6919" i="6"/>
  <c r="A6920" i="6" l="1"/>
  <c r="B6921" i="6"/>
  <c r="B6922" i="6" l="1"/>
  <c r="A6921" i="6"/>
  <c r="B6923" i="6" l="1"/>
  <c r="A6922" i="6"/>
  <c r="B6924" i="6" l="1"/>
  <c r="A6923" i="6"/>
  <c r="A6924" i="6" l="1"/>
  <c r="B6925" i="6"/>
  <c r="B6926" i="6" l="1"/>
  <c r="A6925" i="6"/>
  <c r="B6927" i="6" l="1"/>
  <c r="A6926" i="6"/>
  <c r="B6928" i="6" l="1"/>
  <c r="A6927" i="6"/>
  <c r="A6928" i="6" l="1"/>
  <c r="B6929" i="6"/>
  <c r="B6930" i="6" l="1"/>
  <c r="A6929" i="6"/>
  <c r="B6931" i="6" l="1"/>
  <c r="A6930" i="6"/>
  <c r="B6932" i="6" l="1"/>
  <c r="A6931" i="6"/>
  <c r="A6932" i="6" l="1"/>
  <c r="B6933" i="6"/>
  <c r="B6934" i="6" l="1"/>
  <c r="A6933" i="6"/>
  <c r="B6935" i="6" l="1"/>
  <c r="A6934" i="6"/>
  <c r="B6936" i="6" l="1"/>
  <c r="A6935" i="6"/>
  <c r="A6936" i="6" l="1"/>
  <c r="B6937" i="6"/>
  <c r="B6938" i="6" l="1"/>
  <c r="A6937" i="6"/>
  <c r="B6939" i="6" l="1"/>
  <c r="A6938" i="6"/>
  <c r="B6940" i="6" l="1"/>
  <c r="A6939" i="6"/>
  <c r="A6940" i="6" l="1"/>
  <c r="B6941" i="6"/>
  <c r="B6942" i="6" l="1"/>
  <c r="A6941" i="6"/>
  <c r="B6943" i="6" l="1"/>
  <c r="A6942" i="6"/>
  <c r="B6944" i="6" l="1"/>
  <c r="A6943" i="6"/>
  <c r="A6944" i="6" l="1"/>
  <c r="B6945" i="6"/>
  <c r="B6946" i="6" l="1"/>
  <c r="A6945" i="6"/>
  <c r="B6947" i="6" l="1"/>
  <c r="A6946" i="6"/>
  <c r="B6948" i="6" l="1"/>
  <c r="A6947" i="6"/>
  <c r="A6948" i="6" l="1"/>
  <c r="B6949" i="6"/>
  <c r="B6950" i="6" l="1"/>
  <c r="A6949" i="6"/>
  <c r="B6951" i="6" l="1"/>
  <c r="A6950" i="6"/>
  <c r="B6952" i="6" l="1"/>
  <c r="A6951" i="6"/>
  <c r="A6952" i="6" l="1"/>
  <c r="B6953" i="6"/>
  <c r="B6954" i="6" l="1"/>
  <c r="A6953" i="6"/>
  <c r="B6955" i="6" l="1"/>
  <c r="A6954" i="6"/>
  <c r="B6956" i="6" l="1"/>
  <c r="A6955" i="6"/>
  <c r="A6956" i="6" l="1"/>
  <c r="B6957" i="6"/>
  <c r="B6958" i="6" l="1"/>
  <c r="A6957" i="6"/>
  <c r="B6959" i="6" l="1"/>
  <c r="A6958" i="6"/>
  <c r="B6960" i="6" l="1"/>
  <c r="A6959" i="6"/>
  <c r="A6960" i="6" l="1"/>
  <c r="B6961" i="6"/>
  <c r="B6962" i="6" l="1"/>
  <c r="A6961" i="6"/>
  <c r="B6963" i="6" l="1"/>
  <c r="A6962" i="6"/>
  <c r="B6964" i="6" l="1"/>
  <c r="A6963" i="6"/>
  <c r="A6964" i="6" l="1"/>
  <c r="B6965" i="6"/>
  <c r="B6966" i="6" l="1"/>
  <c r="A6965" i="6"/>
  <c r="B6967" i="6" l="1"/>
  <c r="A6966" i="6"/>
  <c r="B6968" i="6" l="1"/>
  <c r="A6967" i="6"/>
  <c r="A6968" i="6" l="1"/>
  <c r="B6969" i="6"/>
  <c r="B6970" i="6" l="1"/>
  <c r="A6969" i="6"/>
  <c r="B6971" i="6" l="1"/>
  <c r="A6970" i="6"/>
  <c r="B6972" i="6" l="1"/>
  <c r="A6971" i="6"/>
  <c r="A6972" i="6" l="1"/>
  <c r="B6973" i="6"/>
  <c r="B6974" i="6" l="1"/>
  <c r="A6973" i="6"/>
  <c r="B6975" i="6" l="1"/>
  <c r="A6974" i="6"/>
  <c r="B6976" i="6" l="1"/>
  <c r="A6975" i="6"/>
  <c r="A6976" i="6" l="1"/>
  <c r="B6977" i="6"/>
  <c r="B6978" i="6" l="1"/>
  <c r="A6977" i="6"/>
  <c r="B6979" i="6" l="1"/>
  <c r="A6978" i="6"/>
  <c r="B6980" i="6" l="1"/>
  <c r="A6979" i="6"/>
  <c r="A6980" i="6" l="1"/>
  <c r="B6981" i="6"/>
  <c r="B6982" i="6" l="1"/>
  <c r="A6981" i="6"/>
  <c r="B6983" i="6" l="1"/>
  <c r="A6982" i="6"/>
  <c r="B6984" i="6" l="1"/>
  <c r="A6983" i="6"/>
  <c r="A6984" i="6" l="1"/>
  <c r="B6985" i="6"/>
  <c r="B6986" i="6" l="1"/>
  <c r="A6985" i="6"/>
  <c r="B6987" i="6" l="1"/>
  <c r="A6986" i="6"/>
  <c r="B6988" i="6" l="1"/>
  <c r="A6987" i="6"/>
  <c r="A6988" i="6" l="1"/>
  <c r="B6989" i="6"/>
  <c r="B6990" i="6" l="1"/>
  <c r="A6989" i="6"/>
  <c r="B6991" i="6" l="1"/>
  <c r="A6990" i="6"/>
  <c r="B6992" i="6" l="1"/>
  <c r="A6991" i="6"/>
  <c r="A6992" i="6" l="1"/>
  <c r="B6993" i="6"/>
  <c r="B6994" i="6" l="1"/>
  <c r="A6993" i="6"/>
  <c r="B6995" i="6" l="1"/>
  <c r="A6994" i="6"/>
  <c r="B6996" i="6" l="1"/>
  <c r="A6995" i="6"/>
  <c r="A6996" i="6" l="1"/>
  <c r="B6997" i="6"/>
  <c r="B6998" i="6" l="1"/>
  <c r="A6997" i="6"/>
  <c r="B6999" i="6" l="1"/>
  <c r="A6998" i="6"/>
  <c r="B7000" i="6" l="1"/>
  <c r="A6999" i="6"/>
  <c r="A7000" i="6" l="1"/>
  <c r="B7001" i="6"/>
  <c r="B7002" i="6" l="1"/>
  <c r="A7001" i="6"/>
  <c r="B7003" i="6" l="1"/>
  <c r="A7002" i="6"/>
  <c r="B7004" i="6" l="1"/>
  <c r="A7003" i="6"/>
  <c r="A7004" i="6" l="1"/>
  <c r="B7005" i="6"/>
  <c r="B7006" i="6" l="1"/>
  <c r="A7005" i="6"/>
  <c r="B7007" i="6" l="1"/>
  <c r="A7006" i="6"/>
  <c r="B7008" i="6" l="1"/>
  <c r="A7007" i="6"/>
  <c r="A7008" i="6" l="1"/>
  <c r="B7009" i="6"/>
  <c r="B7010" i="6" l="1"/>
  <c r="A7009" i="6"/>
  <c r="B7011" i="6" l="1"/>
  <c r="A7010" i="6"/>
  <c r="B7012" i="6" l="1"/>
  <c r="A7011" i="6"/>
  <c r="A7012" i="6" l="1"/>
  <c r="B7013" i="6"/>
  <c r="B7014" i="6" l="1"/>
  <c r="A7013" i="6"/>
  <c r="B7015" i="6" l="1"/>
  <c r="A7014" i="6"/>
  <c r="B7016" i="6" l="1"/>
  <c r="A7015" i="6"/>
  <c r="A7016" i="6" l="1"/>
  <c r="B7017" i="6"/>
  <c r="B7018" i="6" l="1"/>
  <c r="A7017" i="6"/>
  <c r="B7019" i="6" l="1"/>
  <c r="A7018" i="6"/>
  <c r="B7020" i="6" l="1"/>
  <c r="A7019" i="6"/>
  <c r="A7020" i="6" l="1"/>
  <c r="B7021" i="6"/>
  <c r="B7022" i="6" l="1"/>
  <c r="A7021" i="6"/>
  <c r="B7023" i="6" l="1"/>
  <c r="A7022" i="6"/>
  <c r="B7024" i="6" l="1"/>
  <c r="A7023" i="6"/>
  <c r="A7024" i="6" l="1"/>
  <c r="B7025" i="6"/>
  <c r="B7026" i="6" l="1"/>
  <c r="A7025" i="6"/>
  <c r="B7027" i="6" l="1"/>
  <c r="A7026" i="6"/>
  <c r="B7028" i="6" l="1"/>
  <c r="A7027" i="6"/>
  <c r="A7028" i="6" l="1"/>
  <c r="B7029" i="6"/>
  <c r="B7030" i="6" l="1"/>
  <c r="A7029" i="6"/>
  <c r="B7031" i="6" l="1"/>
  <c r="A7030" i="6"/>
  <c r="B7032" i="6" l="1"/>
  <c r="A7031" i="6"/>
  <c r="A7032" i="6" l="1"/>
  <c r="B7033" i="6"/>
  <c r="B7034" i="6" l="1"/>
  <c r="A7033" i="6"/>
  <c r="B7035" i="6" l="1"/>
  <c r="A7034" i="6"/>
  <c r="B7036" i="6" l="1"/>
  <c r="A7035" i="6"/>
  <c r="A7036" i="6" l="1"/>
  <c r="B7037" i="6"/>
  <c r="B7038" i="6" l="1"/>
  <c r="A7037" i="6"/>
  <c r="B7039" i="6" l="1"/>
  <c r="A7038" i="6"/>
  <c r="B7040" i="6" l="1"/>
  <c r="A7039" i="6"/>
  <c r="A7040" i="6" l="1"/>
  <c r="B7041" i="6"/>
  <c r="B7042" i="6" l="1"/>
  <c r="A7041" i="6"/>
  <c r="B7043" i="6" l="1"/>
  <c r="A7042" i="6"/>
  <c r="B7044" i="6" l="1"/>
  <c r="A7043" i="6"/>
  <c r="A7044" i="6" l="1"/>
  <c r="B7045" i="6"/>
  <c r="B7046" i="6" l="1"/>
  <c r="A7045" i="6"/>
  <c r="B7047" i="6" l="1"/>
  <c r="A7046" i="6"/>
  <c r="B7048" i="6" l="1"/>
  <c r="A7047" i="6"/>
  <c r="A7048" i="6" l="1"/>
  <c r="B7049" i="6"/>
  <c r="B7050" i="6" l="1"/>
  <c r="A7049" i="6"/>
  <c r="B7051" i="6" l="1"/>
  <c r="A7050" i="6"/>
  <c r="B7052" i="6" l="1"/>
  <c r="A7051" i="6"/>
  <c r="A7052" i="6" l="1"/>
  <c r="B7053" i="6"/>
  <c r="B7054" i="6" l="1"/>
  <c r="A7053" i="6"/>
  <c r="B7055" i="6" l="1"/>
  <c r="A7054" i="6"/>
  <c r="B7056" i="6" l="1"/>
  <c r="A7055" i="6"/>
  <c r="A7056" i="6" l="1"/>
  <c r="B7057" i="6"/>
  <c r="B7058" i="6" l="1"/>
  <c r="A7057" i="6"/>
  <c r="B7059" i="6" l="1"/>
  <c r="A7058" i="6"/>
  <c r="B7060" i="6" l="1"/>
  <c r="A7059" i="6"/>
  <c r="A7060" i="6" l="1"/>
  <c r="B7061" i="6"/>
  <c r="B7062" i="6" l="1"/>
  <c r="A7061" i="6"/>
  <c r="B7063" i="6" l="1"/>
  <c r="A7062" i="6"/>
  <c r="B7064" i="6" l="1"/>
  <c r="A7063" i="6"/>
  <c r="A7064" i="6" l="1"/>
  <c r="B7065" i="6"/>
  <c r="B7066" i="6" l="1"/>
  <c r="A7065" i="6"/>
  <c r="B7067" i="6" l="1"/>
  <c r="A7066" i="6"/>
  <c r="B7068" i="6" l="1"/>
  <c r="A7067" i="6"/>
  <c r="A7068" i="6" l="1"/>
  <c r="B7069" i="6"/>
  <c r="B7070" i="6" l="1"/>
  <c r="A7069" i="6"/>
  <c r="B7071" i="6" l="1"/>
  <c r="A7070" i="6"/>
  <c r="B7072" i="6" l="1"/>
  <c r="A7071" i="6"/>
  <c r="A7072" i="6" l="1"/>
  <c r="B7073" i="6"/>
  <c r="B7074" i="6" l="1"/>
  <c r="A7073" i="6"/>
  <c r="B7075" i="6" l="1"/>
  <c r="A7074" i="6"/>
  <c r="B7076" i="6" l="1"/>
  <c r="A7075" i="6"/>
  <c r="A7076" i="6" l="1"/>
  <c r="B7077" i="6"/>
  <c r="B7078" i="6" l="1"/>
  <c r="A7077" i="6"/>
  <c r="B7079" i="6" l="1"/>
  <c r="A7078" i="6"/>
  <c r="B7080" i="6" l="1"/>
  <c r="A7079" i="6"/>
  <c r="A7080" i="6" l="1"/>
  <c r="B7081" i="6"/>
  <c r="B7082" i="6" l="1"/>
  <c r="A7081" i="6"/>
  <c r="B7083" i="6" l="1"/>
  <c r="A7082" i="6"/>
  <c r="B7084" i="6" l="1"/>
  <c r="A7083" i="6"/>
  <c r="A7084" i="6" l="1"/>
  <c r="B7085" i="6"/>
  <c r="B7086" i="6" l="1"/>
  <c r="A7085" i="6"/>
  <c r="B7087" i="6" l="1"/>
  <c r="A7086" i="6"/>
  <c r="B7088" i="6" l="1"/>
  <c r="A7087" i="6"/>
  <c r="A7088" i="6" l="1"/>
  <c r="B7089" i="6"/>
  <c r="B7090" i="6" l="1"/>
  <c r="A7089" i="6"/>
  <c r="B7091" i="6" l="1"/>
  <c r="A7090" i="6"/>
  <c r="B7092" i="6" l="1"/>
  <c r="A7091" i="6"/>
  <c r="A7092" i="6" l="1"/>
  <c r="B7093" i="6"/>
  <c r="B7094" i="6" l="1"/>
  <c r="A7093" i="6"/>
  <c r="B7095" i="6" l="1"/>
  <c r="A7094" i="6"/>
  <c r="B7096" i="6" l="1"/>
  <c r="A7095" i="6"/>
  <c r="A7096" i="6" l="1"/>
  <c r="B7097" i="6"/>
  <c r="B7098" i="6" l="1"/>
  <c r="A7097" i="6"/>
  <c r="B7099" i="6" l="1"/>
  <c r="A7098" i="6"/>
  <c r="B7100" i="6" l="1"/>
  <c r="A7099" i="6"/>
  <c r="A7100" i="6" l="1"/>
  <c r="B7101" i="6"/>
  <c r="B7102" i="6" l="1"/>
  <c r="A7101" i="6"/>
  <c r="B7103" i="6" l="1"/>
  <c r="A7102" i="6"/>
  <c r="B7104" i="6" l="1"/>
  <c r="A7103" i="6"/>
  <c r="A7104" i="6" l="1"/>
  <c r="B7105" i="6"/>
  <c r="B7106" i="6" l="1"/>
  <c r="A7105" i="6"/>
  <c r="B7107" i="6" l="1"/>
  <c r="A7106" i="6"/>
  <c r="B7108" i="6" l="1"/>
  <c r="A7107" i="6"/>
  <c r="A7108" i="6" l="1"/>
  <c r="B7109" i="6"/>
  <c r="B7110" i="6" l="1"/>
  <c r="A7109" i="6"/>
  <c r="B7111" i="6" l="1"/>
  <c r="A7110" i="6"/>
  <c r="B7112" i="6" l="1"/>
  <c r="A7111" i="6"/>
  <c r="A7112" i="6" l="1"/>
  <c r="B7113" i="6"/>
  <c r="B7114" i="6" l="1"/>
  <c r="A7113" i="6"/>
  <c r="B7115" i="6" l="1"/>
  <c r="A7114" i="6"/>
  <c r="B7116" i="6" l="1"/>
  <c r="A7115" i="6"/>
  <c r="A7116" i="6" l="1"/>
  <c r="B7117" i="6"/>
  <c r="B7118" i="6" l="1"/>
  <c r="A7117" i="6"/>
  <c r="B7119" i="6" l="1"/>
  <c r="A7118" i="6"/>
  <c r="B7120" i="6" l="1"/>
  <c r="A7119" i="6"/>
  <c r="A7120" i="6" l="1"/>
  <c r="B7121" i="6"/>
  <c r="B7122" i="6" l="1"/>
  <c r="A7121" i="6"/>
  <c r="B7123" i="6" l="1"/>
  <c r="A7122" i="6"/>
  <c r="B7124" i="6" l="1"/>
  <c r="A7123" i="6"/>
  <c r="A7124" i="6" l="1"/>
  <c r="B7125" i="6"/>
  <c r="B7126" i="6" l="1"/>
  <c r="A7125" i="6"/>
  <c r="B7127" i="6" l="1"/>
  <c r="A7126" i="6"/>
  <c r="B7128" i="6" l="1"/>
  <c r="A7127" i="6"/>
  <c r="A7128" i="6" l="1"/>
  <c r="B7129" i="6"/>
  <c r="B7130" i="6" l="1"/>
  <c r="A7129" i="6"/>
  <c r="B7131" i="6" l="1"/>
  <c r="A7130" i="6"/>
  <c r="B7132" i="6" l="1"/>
  <c r="A7131" i="6"/>
  <c r="A7132" i="6" l="1"/>
  <c r="B7133" i="6"/>
  <c r="B7134" i="6" l="1"/>
  <c r="A7133" i="6"/>
  <c r="B7135" i="6" l="1"/>
  <c r="A7134" i="6"/>
  <c r="B7136" i="6" l="1"/>
  <c r="A7135" i="6"/>
  <c r="A7136" i="6" l="1"/>
  <c r="B7137" i="6"/>
  <c r="B7138" i="6" l="1"/>
  <c r="A7137" i="6"/>
  <c r="B7139" i="6" l="1"/>
  <c r="A7138" i="6"/>
  <c r="B7140" i="6" l="1"/>
  <c r="A7139" i="6"/>
  <c r="A7140" i="6" l="1"/>
  <c r="B7141" i="6"/>
  <c r="B7142" i="6" l="1"/>
  <c r="A7141" i="6"/>
  <c r="B7143" i="6" l="1"/>
  <c r="A7142" i="6"/>
  <c r="B7144" i="6" l="1"/>
  <c r="A7143" i="6"/>
  <c r="A7144" i="6" l="1"/>
  <c r="B7145" i="6"/>
  <c r="B7146" i="6" l="1"/>
  <c r="A7145" i="6"/>
  <c r="B7147" i="6" l="1"/>
  <c r="A7146" i="6"/>
  <c r="B7148" i="6" l="1"/>
  <c r="A7147" i="6"/>
  <c r="A7148" i="6" l="1"/>
  <c r="B7149" i="6"/>
  <c r="B7150" i="6" l="1"/>
  <c r="A7149" i="6"/>
  <c r="B7151" i="6" l="1"/>
  <c r="A7150" i="6"/>
  <c r="B7152" i="6" l="1"/>
  <c r="A7151" i="6"/>
  <c r="A7152" i="6" l="1"/>
  <c r="B7153" i="6"/>
  <c r="B7154" i="6" l="1"/>
  <c r="A7153" i="6"/>
  <c r="B7155" i="6" l="1"/>
  <c r="A7154" i="6"/>
  <c r="B7156" i="6" l="1"/>
  <c r="A7155" i="6"/>
  <c r="A7156" i="6" l="1"/>
  <c r="B7157" i="6"/>
  <c r="B7158" i="6" l="1"/>
  <c r="A7157" i="6"/>
  <c r="B7159" i="6" l="1"/>
  <c r="A7158" i="6"/>
  <c r="B7160" i="6" l="1"/>
  <c r="A7159" i="6"/>
  <c r="A7160" i="6" l="1"/>
  <c r="B7161" i="6"/>
  <c r="B7162" i="6" l="1"/>
  <c r="A7161" i="6"/>
  <c r="B7163" i="6" l="1"/>
  <c r="A7162" i="6"/>
  <c r="B7164" i="6" l="1"/>
  <c r="A7163" i="6"/>
  <c r="A7164" i="6" l="1"/>
  <c r="B7165" i="6"/>
  <c r="B7166" i="6" l="1"/>
  <c r="A7165" i="6"/>
  <c r="B7167" i="6" l="1"/>
  <c r="A7166" i="6"/>
  <c r="B7168" i="6" l="1"/>
  <c r="A7167" i="6"/>
  <c r="A7168" i="6" l="1"/>
  <c r="B7169" i="6"/>
  <c r="A7169" i="6" l="1"/>
  <c r="B7170" i="6"/>
  <c r="B7171" i="6" l="1"/>
  <c r="A7170" i="6"/>
  <c r="B7172" i="6" l="1"/>
  <c r="A7171" i="6"/>
  <c r="B7173" i="6" l="1"/>
  <c r="A7172" i="6"/>
  <c r="A7173" i="6" l="1"/>
  <c r="B7174" i="6"/>
  <c r="B7175" i="6" l="1"/>
  <c r="A7174" i="6"/>
  <c r="B7176" i="6" l="1"/>
  <c r="A7175" i="6"/>
  <c r="B7177" i="6" l="1"/>
  <c r="A7176" i="6"/>
  <c r="A7177" i="6" l="1"/>
  <c r="B7178" i="6"/>
  <c r="A7178" i="6" l="1"/>
  <c r="B7179" i="6"/>
  <c r="B7180" i="6" l="1"/>
  <c r="A7179" i="6"/>
  <c r="B7181" i="6" l="1"/>
  <c r="A7180" i="6"/>
  <c r="B7182" i="6" l="1"/>
  <c r="A7181" i="6"/>
  <c r="A7182" i="6" l="1"/>
  <c r="B7183" i="6"/>
  <c r="B7184" i="6" l="1"/>
  <c r="A7183" i="6"/>
  <c r="B7185" i="6" l="1"/>
  <c r="A7184" i="6"/>
  <c r="B7186" i="6" l="1"/>
  <c r="A7185" i="6"/>
  <c r="A7186" i="6" l="1"/>
  <c r="B7187" i="6"/>
  <c r="B7188" i="6" l="1"/>
  <c r="A7187" i="6"/>
  <c r="B7189" i="6" l="1"/>
  <c r="A7188" i="6"/>
  <c r="B7190" i="6" l="1"/>
  <c r="A7189" i="6"/>
  <c r="A7190" i="6" l="1"/>
  <c r="B7191" i="6"/>
  <c r="A7191" i="6" l="1"/>
  <c r="B7192" i="6"/>
  <c r="B7193" i="6" l="1"/>
  <c r="A7192" i="6"/>
  <c r="B7194" i="6" l="1"/>
  <c r="A7193" i="6"/>
  <c r="B7195" i="6" l="1"/>
  <c r="A7194" i="6"/>
  <c r="A7195" i="6" l="1"/>
  <c r="B7196" i="6"/>
  <c r="B7197" i="6" l="1"/>
  <c r="A7196" i="6"/>
  <c r="B7198" i="6" l="1"/>
  <c r="A7197" i="6"/>
  <c r="B7199" i="6" l="1"/>
  <c r="A7198" i="6"/>
  <c r="A7199" i="6" l="1"/>
  <c r="B7200" i="6"/>
  <c r="B7201" i="6" l="1"/>
  <c r="A7200" i="6"/>
  <c r="B7202" i="6" l="1"/>
  <c r="A7201" i="6"/>
  <c r="B7203" i="6" l="1"/>
  <c r="A7202" i="6"/>
  <c r="A7203" i="6" l="1"/>
  <c r="B7204" i="6"/>
  <c r="A7204" i="6" l="1"/>
  <c r="B7205" i="6"/>
  <c r="B7206" i="6" l="1"/>
  <c r="A7205" i="6"/>
  <c r="B7207" i="6" l="1"/>
  <c r="A7206" i="6"/>
  <c r="B7208" i="6" l="1"/>
  <c r="A7207" i="6"/>
  <c r="A7208" i="6" l="1"/>
  <c r="B7209" i="6"/>
  <c r="B7210" i="6" l="1"/>
  <c r="A7209" i="6"/>
  <c r="B7211" i="6" l="1"/>
  <c r="A7210" i="6"/>
  <c r="B7212" i="6" l="1"/>
  <c r="A7211" i="6"/>
  <c r="A7212" i="6" l="1"/>
  <c r="B7213" i="6"/>
  <c r="B7214" i="6" l="1"/>
  <c r="A7213" i="6"/>
  <c r="B7215" i="6" l="1"/>
  <c r="A7214" i="6"/>
  <c r="B7216" i="6" l="1"/>
  <c r="A7215" i="6"/>
  <c r="A7216" i="6" l="1"/>
  <c r="B7217" i="6"/>
  <c r="A7217" i="6" l="1"/>
  <c r="B7218" i="6"/>
  <c r="B7219" i="6" l="1"/>
  <c r="A7218" i="6"/>
  <c r="B7220" i="6" l="1"/>
  <c r="A7219" i="6"/>
  <c r="B7221" i="6" l="1"/>
  <c r="A7220" i="6"/>
  <c r="A7221" i="6" l="1"/>
  <c r="B7222" i="6"/>
  <c r="B7223" i="6" l="1"/>
  <c r="A7222" i="6"/>
  <c r="B7224" i="6" l="1"/>
  <c r="A7223" i="6"/>
  <c r="B7225" i="6" l="1"/>
  <c r="A7224" i="6"/>
  <c r="A7225" i="6" l="1"/>
  <c r="B7226" i="6"/>
  <c r="A7226" i="6" l="1"/>
  <c r="B7227" i="6"/>
  <c r="B7228" i="6" l="1"/>
  <c r="A7227" i="6"/>
  <c r="B7229" i="6" l="1"/>
  <c r="A7228" i="6"/>
  <c r="B7230" i="6" l="1"/>
  <c r="A7229" i="6"/>
  <c r="A7230" i="6" l="1"/>
  <c r="B7231" i="6"/>
  <c r="B7232" i="6" l="1"/>
  <c r="A7231" i="6"/>
  <c r="B7233" i="6" l="1"/>
  <c r="A7232" i="6"/>
  <c r="B7234" i="6" l="1"/>
  <c r="A7233" i="6"/>
  <c r="A7234" i="6" l="1"/>
  <c r="B7235" i="6"/>
  <c r="B7236" i="6" l="1"/>
  <c r="A7235" i="6"/>
  <c r="B7237" i="6" l="1"/>
  <c r="A7236" i="6"/>
  <c r="B7238" i="6" l="1"/>
  <c r="A7237" i="6"/>
  <c r="A7238" i="6" l="1"/>
  <c r="B7239" i="6"/>
  <c r="A7239" i="6" l="1"/>
  <c r="B7240" i="6"/>
  <c r="A7240" i="6" l="1"/>
  <c r="B7241" i="6"/>
  <c r="B7242" i="6" l="1"/>
  <c r="A7241" i="6"/>
  <c r="B7243" i="6" l="1"/>
  <c r="A7242" i="6"/>
  <c r="A7243" i="6" l="1"/>
  <c r="B7244" i="6"/>
  <c r="A7244" i="6" l="1"/>
  <c r="B7245" i="6"/>
  <c r="B7246" i="6" l="1"/>
  <c r="A7245" i="6"/>
  <c r="B7247" i="6" l="1"/>
  <c r="A7246" i="6"/>
  <c r="B7248" i="6" l="1"/>
  <c r="A7247" i="6"/>
  <c r="A7248" i="6" l="1"/>
  <c r="B7249" i="6"/>
  <c r="B7250" i="6" l="1"/>
  <c r="A7249" i="6"/>
  <c r="B7251" i="6" l="1"/>
  <c r="A7250" i="6"/>
  <c r="B7252" i="6" l="1"/>
  <c r="A7251" i="6"/>
  <c r="A7252" i="6" l="1"/>
  <c r="B7253" i="6"/>
  <c r="A7253" i="6" l="1"/>
  <c r="B7254" i="6"/>
  <c r="B7255" i="6" l="1"/>
  <c r="A7254" i="6"/>
  <c r="B7256" i="6" l="1"/>
  <c r="A7255" i="6"/>
  <c r="A7256" i="6" l="1"/>
  <c r="B7257" i="6"/>
  <c r="A7257" i="6" l="1"/>
  <c r="B7258" i="6"/>
  <c r="A7258" i="6" l="1"/>
  <c r="B7259" i="6"/>
  <c r="B7260" i="6" l="1"/>
  <c r="A7259" i="6"/>
  <c r="A7260" i="6" l="1"/>
  <c r="B7261" i="6"/>
  <c r="A7261" i="6" l="1"/>
  <c r="B7262" i="6"/>
  <c r="A7262" i="6" l="1"/>
  <c r="B7263" i="6"/>
  <c r="B7264" i="6" l="1"/>
  <c r="A7263" i="6"/>
  <c r="A7264" i="6" l="1"/>
  <c r="B7265" i="6"/>
  <c r="A7265" i="6" l="1"/>
  <c r="B7266" i="6"/>
  <c r="A7266" i="6" l="1"/>
  <c r="B7267" i="6"/>
  <c r="B7268" i="6" l="1"/>
  <c r="A7267" i="6"/>
  <c r="A7268" i="6" l="1"/>
  <c r="B7269" i="6"/>
  <c r="A7269" i="6" l="1"/>
  <c r="B7270" i="6"/>
  <c r="A7270" i="6" l="1"/>
  <c r="B7271" i="6"/>
  <c r="B7272" i="6" l="1"/>
  <c r="A7271" i="6"/>
  <c r="A7272" i="6" l="1"/>
  <c r="B7273" i="6"/>
  <c r="A7273" i="6" l="1"/>
  <c r="B7274" i="6"/>
  <c r="A7274" i="6" l="1"/>
  <c r="B7275" i="6"/>
  <c r="B7276" i="6" l="1"/>
  <c r="A7275" i="6"/>
  <c r="A7276" i="6" l="1"/>
  <c r="B7277" i="6"/>
  <c r="A7277" i="6" l="1"/>
  <c r="B7278" i="6"/>
  <c r="A7278" i="6" l="1"/>
  <c r="B7279" i="6"/>
  <c r="B7280" i="6" l="1"/>
  <c r="A7279" i="6"/>
  <c r="A7280" i="6" l="1"/>
  <c r="B7281" i="6"/>
  <c r="A7281" i="6" l="1"/>
  <c r="B7282" i="6"/>
  <c r="A7282" i="6" l="1"/>
  <c r="B7283" i="6"/>
  <c r="B7284" i="6" l="1"/>
  <c r="A7283" i="6"/>
  <c r="A7284" i="6" l="1"/>
  <c r="B7285" i="6"/>
  <c r="A7285" i="6" l="1"/>
  <c r="B7286" i="6"/>
  <c r="A7286" i="6" l="1"/>
  <c r="B7287" i="6"/>
  <c r="B7288" i="6" l="1"/>
  <c r="A7287" i="6"/>
  <c r="A7288" i="6" l="1"/>
  <c r="B7289" i="6"/>
  <c r="A7289" i="6" l="1"/>
  <c r="B7290" i="6"/>
  <c r="A7290" i="6" l="1"/>
  <c r="B7291" i="6"/>
  <c r="B7292" i="6" l="1"/>
  <c r="A7291" i="6"/>
  <c r="A7292" i="6" l="1"/>
  <c r="B7293" i="6"/>
  <c r="A7293" i="6" l="1"/>
  <c r="B7294" i="6"/>
  <c r="A7294" i="6" l="1"/>
  <c r="B7295" i="6"/>
  <c r="B7296" i="6" l="1"/>
  <c r="A7295" i="6"/>
  <c r="A7296" i="6" l="1"/>
  <c r="B7297" i="6"/>
  <c r="A7297" i="6" l="1"/>
  <c r="B7298" i="6"/>
  <c r="A7298" i="6" l="1"/>
  <c r="B7299" i="6"/>
  <c r="B7300" i="6" l="1"/>
  <c r="A7299" i="6"/>
  <c r="A7300" i="6" l="1"/>
  <c r="B7301" i="6"/>
  <c r="A7301" i="6" l="1"/>
  <c r="B7302" i="6"/>
  <c r="A7302" i="6" l="1"/>
  <c r="B7303" i="6"/>
  <c r="B7304" i="6" l="1"/>
  <c r="A7303" i="6"/>
  <c r="A7304" i="6" l="1"/>
  <c r="B7305" i="6"/>
  <c r="A7305" i="6" l="1"/>
  <c r="B7306" i="6"/>
  <c r="A7306" i="6" l="1"/>
  <c r="B7307" i="6"/>
  <c r="B7308" i="6" l="1"/>
  <c r="A7307" i="6"/>
  <c r="A7308" i="6" l="1"/>
  <c r="B7309" i="6"/>
  <c r="A7309" i="6" l="1"/>
  <c r="B7310" i="6"/>
  <c r="A7310" i="6" l="1"/>
  <c r="B7311" i="6"/>
  <c r="B7312" i="6" l="1"/>
  <c r="A7311" i="6"/>
  <c r="A7312" i="6" l="1"/>
  <c r="B7313" i="6"/>
  <c r="A7313" i="6" l="1"/>
  <c r="B7314" i="6"/>
  <c r="A7314" i="6" l="1"/>
  <c r="B7315" i="6"/>
  <c r="B7316" i="6" l="1"/>
  <c r="A7315" i="6"/>
  <c r="A7316" i="6" l="1"/>
  <c r="B7317" i="6"/>
  <c r="A7317" i="6" l="1"/>
  <c r="B7318" i="6"/>
  <c r="A7318" i="6" l="1"/>
  <c r="B7319" i="6"/>
  <c r="B7320" i="6" l="1"/>
  <c r="A7319" i="6"/>
  <c r="A7320" i="6" l="1"/>
  <c r="B7321" i="6"/>
  <c r="A7321" i="6" l="1"/>
  <c r="B7322" i="6"/>
  <c r="A7322" i="6" l="1"/>
  <c r="B7323" i="6"/>
  <c r="B7324" i="6" l="1"/>
  <c r="A7323" i="6"/>
  <c r="A7324" i="6" l="1"/>
  <c r="B7325" i="6"/>
  <c r="A7325" i="6" l="1"/>
  <c r="B7326" i="6"/>
  <c r="A7326" i="6" l="1"/>
  <c r="B7327" i="6"/>
  <c r="B7328" i="6" l="1"/>
  <c r="A7327" i="6"/>
  <c r="A7328" i="6" l="1"/>
  <c r="B7329" i="6"/>
  <c r="A7329" i="6" l="1"/>
  <c r="B7330" i="6"/>
  <c r="A7330" i="6" l="1"/>
  <c r="B7331" i="6"/>
  <c r="B7332" i="6" l="1"/>
  <c r="A7331" i="6"/>
  <c r="A7332" i="6" l="1"/>
  <c r="B7333" i="6"/>
  <c r="A7333" i="6" l="1"/>
  <c r="B7334" i="6"/>
  <c r="A7334" i="6" l="1"/>
  <c r="B7335" i="6"/>
  <c r="B7336" i="6" l="1"/>
  <c r="A7335" i="6"/>
  <c r="A7336" i="6" l="1"/>
  <c r="B7337" i="6"/>
  <c r="A7337" i="6" l="1"/>
  <c r="B7338" i="6"/>
  <c r="A7338" i="6" l="1"/>
  <c r="B7339" i="6"/>
  <c r="B7340" i="6" l="1"/>
  <c r="A7339" i="6"/>
  <c r="A7340" i="6" l="1"/>
  <c r="B7341" i="6"/>
  <c r="A7341" i="6" l="1"/>
  <c r="B7342" i="6"/>
  <c r="A7342" i="6" l="1"/>
  <c r="B7343" i="6"/>
  <c r="B7344" i="6" l="1"/>
  <c r="A7343" i="6"/>
  <c r="A7344" i="6" l="1"/>
  <c r="B7345" i="6"/>
  <c r="A7345" i="6" l="1"/>
  <c r="B7346" i="6"/>
  <c r="A7346" i="6" l="1"/>
  <c r="B7347" i="6"/>
  <c r="B7348" i="6" l="1"/>
  <c r="A7347" i="6"/>
  <c r="A7348" i="6" l="1"/>
  <c r="B7349" i="6"/>
  <c r="A7349" i="6" l="1"/>
  <c r="B7350" i="6"/>
  <c r="A7350" i="6" l="1"/>
  <c r="B7351" i="6"/>
  <c r="B7352" i="6" l="1"/>
  <c r="A7351" i="6"/>
  <c r="A7352" i="6" l="1"/>
  <c r="B7353" i="6"/>
  <c r="A7353" i="6" l="1"/>
  <c r="B7354" i="6"/>
  <c r="A7354" i="6" l="1"/>
  <c r="B7355" i="6"/>
  <c r="B7356" i="6" l="1"/>
  <c r="A7355" i="6"/>
  <c r="A7356" i="6" l="1"/>
  <c r="B7357" i="6"/>
  <c r="A7357" i="6" l="1"/>
  <c r="B7358" i="6"/>
  <c r="A7358" i="6" l="1"/>
  <c r="B7359" i="6"/>
  <c r="B7360" i="6" l="1"/>
  <c r="A7359" i="6"/>
  <c r="B7361" i="6" l="1"/>
  <c r="A7360" i="6"/>
  <c r="B7362" i="6" l="1"/>
  <c r="A7361" i="6"/>
  <c r="A7362" i="6" l="1"/>
  <c r="B7363" i="6"/>
  <c r="B7364" i="6" l="1"/>
  <c r="A7363" i="6"/>
  <c r="B7365" i="6" l="1"/>
  <c r="A7364" i="6"/>
  <c r="B7366" i="6" l="1"/>
  <c r="A7365" i="6"/>
  <c r="A7366" i="6" l="1"/>
  <c r="B7367" i="6"/>
  <c r="B7368" i="6" l="1"/>
  <c r="A7367" i="6"/>
  <c r="B7369" i="6" l="1"/>
  <c r="A7368" i="6"/>
  <c r="B7370" i="6" l="1"/>
  <c r="A7369" i="6"/>
  <c r="A7370" i="6" l="1"/>
  <c r="B7371" i="6"/>
  <c r="B7372" i="6" l="1"/>
  <c r="A7371" i="6"/>
  <c r="B7373" i="6" l="1"/>
  <c r="A7372" i="6"/>
  <c r="B7374" i="6" l="1"/>
  <c r="A7373" i="6"/>
  <c r="A7374" i="6" l="1"/>
  <c r="B7375" i="6"/>
  <c r="B7376" i="6" l="1"/>
  <c r="A7375" i="6"/>
  <c r="B7377" i="6" l="1"/>
  <c r="A7376" i="6"/>
  <c r="B7378" i="6" l="1"/>
  <c r="A7377" i="6"/>
  <c r="A7378" i="6" l="1"/>
  <c r="B7379" i="6"/>
  <c r="B7380" i="6" l="1"/>
  <c r="A7379" i="6"/>
  <c r="B7381" i="6" l="1"/>
  <c r="A7380" i="6"/>
  <c r="B7382" i="6" l="1"/>
  <c r="A7381" i="6"/>
  <c r="A7382" i="6" l="1"/>
  <c r="B7383" i="6"/>
  <c r="B7384" i="6" l="1"/>
  <c r="A7383" i="6"/>
  <c r="B7385" i="6" l="1"/>
  <c r="A7384" i="6"/>
  <c r="B7386" i="6" l="1"/>
  <c r="A7385" i="6"/>
  <c r="A7386" i="6" l="1"/>
  <c r="B7387" i="6"/>
  <c r="B7388" i="6" l="1"/>
  <c r="A7387" i="6"/>
  <c r="B7389" i="6" l="1"/>
  <c r="A7388" i="6"/>
  <c r="B7390" i="6" l="1"/>
  <c r="A7389" i="6"/>
  <c r="A7390" i="6" l="1"/>
  <c r="B7391" i="6"/>
  <c r="B7392" i="6" l="1"/>
  <c r="A7391" i="6"/>
  <c r="B7393" i="6" l="1"/>
  <c r="A7392" i="6"/>
  <c r="B7394" i="6" l="1"/>
  <c r="A7393" i="6"/>
  <c r="A7394" i="6" l="1"/>
  <c r="B7395" i="6"/>
  <c r="B7396" i="6" l="1"/>
  <c r="A7395" i="6"/>
  <c r="B7397" i="6" l="1"/>
  <c r="A7396" i="6"/>
  <c r="B7398" i="6" l="1"/>
  <c r="A7397" i="6"/>
  <c r="A7398" i="6" l="1"/>
  <c r="B7399" i="6"/>
  <c r="B7400" i="6" l="1"/>
  <c r="A7399" i="6"/>
  <c r="B7401" i="6" l="1"/>
  <c r="A7400" i="6"/>
  <c r="B7402" i="6" l="1"/>
  <c r="A7401" i="6"/>
  <c r="A7402" i="6" l="1"/>
  <c r="B7403" i="6"/>
  <c r="B7404" i="6" l="1"/>
  <c r="A7403" i="6"/>
  <c r="B7405" i="6" l="1"/>
  <c r="A7404" i="6"/>
  <c r="B7406" i="6" l="1"/>
  <c r="A7405" i="6"/>
  <c r="A7406" i="6" l="1"/>
  <c r="B7407" i="6"/>
  <c r="B7408" i="6" l="1"/>
  <c r="A7407" i="6"/>
  <c r="B7409" i="6" l="1"/>
  <c r="A7408" i="6"/>
  <c r="B7410" i="6" l="1"/>
  <c r="A7409" i="6"/>
  <c r="A7410" i="6" l="1"/>
  <c r="B7411" i="6"/>
  <c r="B7412" i="6" l="1"/>
  <c r="A7411" i="6"/>
  <c r="B7413" i="6" l="1"/>
  <c r="A7412" i="6"/>
  <c r="B7414" i="6" l="1"/>
  <c r="A7413" i="6"/>
  <c r="A7414" i="6" l="1"/>
  <c r="B7415" i="6"/>
  <c r="B7416" i="6" l="1"/>
  <c r="A7415" i="6"/>
  <c r="B7417" i="6" l="1"/>
  <c r="A7416" i="6"/>
  <c r="B7418" i="6" l="1"/>
  <c r="A7417" i="6"/>
  <c r="A7418" i="6" l="1"/>
  <c r="B7419" i="6"/>
  <c r="B7420" i="6" l="1"/>
  <c r="A7419" i="6"/>
  <c r="B7421" i="6" l="1"/>
  <c r="A7420" i="6"/>
  <c r="B7422" i="6" l="1"/>
  <c r="A7421" i="6"/>
  <c r="A7422" i="6" l="1"/>
  <c r="B7423" i="6"/>
  <c r="B7424" i="6" l="1"/>
  <c r="A7423" i="6"/>
  <c r="B7425" i="6" l="1"/>
  <c r="A7424" i="6"/>
  <c r="B7426" i="6" l="1"/>
  <c r="A7425" i="6"/>
  <c r="A7426" i="6" l="1"/>
  <c r="B7427" i="6"/>
  <c r="B7428" i="6" l="1"/>
  <c r="A7427" i="6"/>
  <c r="B7429" i="6" l="1"/>
  <c r="A7428" i="6"/>
  <c r="B7430" i="6" l="1"/>
  <c r="A7429" i="6"/>
  <c r="A7430" i="6" l="1"/>
  <c r="B7431" i="6"/>
  <c r="B7432" i="6" l="1"/>
  <c r="A7431" i="6"/>
  <c r="B7433" i="6" l="1"/>
  <c r="A7432" i="6"/>
  <c r="B7434" i="6" l="1"/>
  <c r="A7433" i="6"/>
  <c r="A7434" i="6" l="1"/>
  <c r="B7435" i="6"/>
  <c r="B7436" i="6" l="1"/>
  <c r="A7435" i="6"/>
  <c r="B7437" i="6" l="1"/>
  <c r="A7436" i="6"/>
  <c r="B7438" i="6" l="1"/>
  <c r="A7437" i="6"/>
  <c r="A7438" i="6" l="1"/>
  <c r="B7439" i="6"/>
  <c r="B7440" i="6" l="1"/>
  <c r="A7439" i="6"/>
  <c r="B7441" i="6" l="1"/>
  <c r="A7440" i="6"/>
  <c r="B7442" i="6" l="1"/>
  <c r="A7441" i="6"/>
  <c r="A7442" i="6" l="1"/>
  <c r="B7443" i="6"/>
  <c r="B7444" i="6" l="1"/>
  <c r="A7443" i="6"/>
  <c r="B7445" i="6" l="1"/>
  <c r="A7444" i="6"/>
  <c r="B7446" i="6" l="1"/>
  <c r="A7445" i="6"/>
  <c r="A7446" i="6" l="1"/>
  <c r="B7447" i="6"/>
  <c r="B7448" i="6" l="1"/>
  <c r="A7447" i="6"/>
  <c r="B7449" i="6" l="1"/>
  <c r="A7448" i="6"/>
  <c r="B7450" i="6" l="1"/>
  <c r="A7449" i="6"/>
  <c r="A7450" i="6" l="1"/>
  <c r="B7451" i="6"/>
  <c r="B7452" i="6" l="1"/>
  <c r="A7451" i="6"/>
  <c r="B7453" i="6" l="1"/>
  <c r="A7452" i="6"/>
  <c r="B7454" i="6" l="1"/>
  <c r="A7453" i="6"/>
  <c r="A7454" i="6" l="1"/>
  <c r="B7455" i="6"/>
  <c r="B7456" i="6" l="1"/>
  <c r="A7455" i="6"/>
  <c r="B7457" i="6" l="1"/>
  <c r="A7456" i="6"/>
  <c r="B7458" i="6" l="1"/>
  <c r="A7457" i="6"/>
  <c r="A7458" i="6" l="1"/>
  <c r="B7459" i="6"/>
  <c r="B7460" i="6" l="1"/>
  <c r="A7459" i="6"/>
  <c r="B7461" i="6" l="1"/>
  <c r="A7460" i="6"/>
  <c r="B7462" i="6" l="1"/>
  <c r="A7461" i="6"/>
  <c r="A7462" i="6" l="1"/>
  <c r="B7463" i="6"/>
  <c r="B7464" i="6" l="1"/>
  <c r="A7463" i="6"/>
  <c r="B7465" i="6" l="1"/>
  <c r="A7464" i="6"/>
  <c r="B7466" i="6" l="1"/>
  <c r="A7465" i="6"/>
  <c r="A7466" i="6" l="1"/>
  <c r="B7467" i="6"/>
  <c r="B7468" i="6" l="1"/>
  <c r="A7467" i="6"/>
  <c r="B7469" i="6" l="1"/>
  <c r="A7468" i="6"/>
  <c r="B7470" i="6" l="1"/>
  <c r="A7469" i="6"/>
  <c r="A7470" i="6" l="1"/>
  <c r="B7471" i="6"/>
  <c r="B7472" i="6" l="1"/>
  <c r="A7471" i="6"/>
  <c r="B7473" i="6" l="1"/>
  <c r="A7472" i="6"/>
  <c r="B7474" i="6" l="1"/>
  <c r="A7473" i="6"/>
  <c r="A7474" i="6" l="1"/>
  <c r="B7475" i="6"/>
  <c r="B7476" i="6" l="1"/>
  <c r="A7475" i="6"/>
  <c r="B7477" i="6" l="1"/>
  <c r="A7476" i="6"/>
  <c r="B7478" i="6" l="1"/>
  <c r="A7477" i="6"/>
  <c r="A7478" i="6" l="1"/>
  <c r="B7479" i="6"/>
  <c r="B7480" i="6" l="1"/>
  <c r="A7479" i="6"/>
  <c r="B7481" i="6" l="1"/>
  <c r="A7480" i="6"/>
  <c r="B7482" i="6" l="1"/>
  <c r="A7481" i="6"/>
  <c r="A7482" i="6" l="1"/>
  <c r="B7483" i="6"/>
  <c r="B7484" i="6" l="1"/>
  <c r="A7483" i="6"/>
  <c r="B7485" i="6" l="1"/>
  <c r="A7484" i="6"/>
  <c r="B7486" i="6" l="1"/>
  <c r="A7485" i="6"/>
  <c r="A7486" i="6" l="1"/>
  <c r="B7487" i="6"/>
  <c r="B7488" i="6" l="1"/>
  <c r="A7487" i="6"/>
  <c r="B7489" i="6" l="1"/>
  <c r="A7488" i="6"/>
  <c r="B7490" i="6" l="1"/>
  <c r="A7489" i="6"/>
  <c r="A7490" i="6" l="1"/>
  <c r="B7491" i="6"/>
  <c r="B7492" i="6" l="1"/>
  <c r="A7491" i="6"/>
  <c r="B7493" i="6" l="1"/>
  <c r="A7492" i="6"/>
  <c r="B7494" i="6" l="1"/>
  <c r="A7493" i="6"/>
  <c r="A7494" i="6" l="1"/>
  <c r="B7495" i="6"/>
  <c r="B7496" i="6" l="1"/>
  <c r="A7495" i="6"/>
  <c r="B7497" i="6" l="1"/>
  <c r="A7496" i="6"/>
  <c r="B7498" i="6" l="1"/>
  <c r="A7497" i="6"/>
  <c r="A7498" i="6" l="1"/>
  <c r="B7499" i="6"/>
  <c r="B7500" i="6" l="1"/>
  <c r="A7499" i="6"/>
  <c r="B7501" i="6" l="1"/>
  <c r="A7500" i="6"/>
  <c r="B7502" i="6" l="1"/>
  <c r="A7501" i="6"/>
  <c r="A7502" i="6" l="1"/>
  <c r="B7503" i="6"/>
  <c r="B7504" i="6" l="1"/>
  <c r="A7503" i="6"/>
  <c r="B7505" i="6" l="1"/>
  <c r="A7504" i="6"/>
  <c r="B7506" i="6" l="1"/>
  <c r="A7505" i="6"/>
  <c r="A7506" i="6" l="1"/>
  <c r="B7507" i="6"/>
  <c r="B7508" i="6" l="1"/>
  <c r="A7507" i="6"/>
  <c r="B7509" i="6" l="1"/>
  <c r="A7508" i="6"/>
  <c r="B7510" i="6" l="1"/>
  <c r="A7509" i="6"/>
  <c r="A7510" i="6" l="1"/>
  <c r="B7511" i="6"/>
  <c r="B7512" i="6" l="1"/>
  <c r="A7511" i="6"/>
  <c r="B7513" i="6" l="1"/>
  <c r="A7512" i="6"/>
  <c r="B7514" i="6" l="1"/>
  <c r="A7513" i="6"/>
  <c r="A7514" i="6" l="1"/>
  <c r="B7515" i="6"/>
  <c r="B7516" i="6" l="1"/>
  <c r="A7515" i="6"/>
  <c r="B7517" i="6" l="1"/>
  <c r="A7516" i="6"/>
  <c r="B7518" i="6" l="1"/>
  <c r="A7517" i="6"/>
  <c r="A7518" i="6" l="1"/>
  <c r="B7519" i="6"/>
  <c r="B7520" i="6" l="1"/>
  <c r="A7519" i="6"/>
  <c r="B7521" i="6" l="1"/>
  <c r="A7520" i="6"/>
  <c r="B7522" i="6" l="1"/>
  <c r="A7521" i="6"/>
  <c r="A7522" i="6" l="1"/>
  <c r="B7523" i="6"/>
  <c r="B7524" i="6" l="1"/>
  <c r="A7523" i="6"/>
  <c r="B7525" i="6" l="1"/>
  <c r="A7524" i="6"/>
  <c r="B7526" i="6" l="1"/>
  <c r="A7525" i="6"/>
  <c r="A7526" i="6" l="1"/>
  <c r="B7527" i="6"/>
  <c r="B7528" i="6" l="1"/>
  <c r="A7527" i="6"/>
  <c r="B7529" i="6" l="1"/>
  <c r="A7528" i="6"/>
  <c r="B7530" i="6" l="1"/>
  <c r="A7529" i="6"/>
  <c r="A7530" i="6" l="1"/>
  <c r="B7531" i="6"/>
  <c r="B7532" i="6" l="1"/>
  <c r="A7531" i="6"/>
  <c r="B7533" i="6" l="1"/>
  <c r="A7532" i="6"/>
  <c r="B7534" i="6" l="1"/>
  <c r="A7533" i="6"/>
  <c r="A7534" i="6" l="1"/>
  <c r="B7535" i="6"/>
  <c r="B7536" i="6" l="1"/>
  <c r="A7535" i="6"/>
  <c r="B7537" i="6" l="1"/>
  <c r="A7536" i="6"/>
  <c r="B7538" i="6" l="1"/>
  <c r="A7537" i="6"/>
  <c r="A7538" i="6" l="1"/>
  <c r="B7539" i="6"/>
  <c r="B7540" i="6" l="1"/>
  <c r="A7539" i="6"/>
  <c r="B7541" i="6" l="1"/>
  <c r="A7540" i="6"/>
  <c r="B7542" i="6" l="1"/>
  <c r="A7541" i="6"/>
  <c r="A7542" i="6" l="1"/>
  <c r="B7543" i="6"/>
  <c r="B7544" i="6" l="1"/>
  <c r="A7543" i="6"/>
  <c r="B7545" i="6" l="1"/>
  <c r="A7544" i="6"/>
  <c r="B7546" i="6" l="1"/>
  <c r="A7545" i="6"/>
  <c r="A7546" i="6" l="1"/>
  <c r="B7547" i="6"/>
  <c r="B7548" i="6" l="1"/>
  <c r="A7547" i="6"/>
  <c r="B7549" i="6" l="1"/>
  <c r="A7548" i="6"/>
  <c r="B7550" i="6" l="1"/>
  <c r="A7549" i="6"/>
  <c r="A7550" i="6" l="1"/>
  <c r="B7551" i="6"/>
  <c r="B7552" i="6" l="1"/>
  <c r="A7551" i="6"/>
  <c r="B7553" i="6" l="1"/>
  <c r="A7552" i="6"/>
  <c r="B7554" i="6" l="1"/>
  <c r="A7553" i="6"/>
  <c r="A7554" i="6" l="1"/>
  <c r="B7555" i="6"/>
  <c r="B7556" i="6" l="1"/>
  <c r="A7555" i="6"/>
  <c r="B7557" i="6" l="1"/>
  <c r="A7556" i="6"/>
  <c r="B7558" i="6" l="1"/>
  <c r="A7557" i="6"/>
  <c r="A7558" i="6" l="1"/>
  <c r="B7559" i="6"/>
  <c r="B7560" i="6" l="1"/>
  <c r="A7559" i="6"/>
  <c r="B7561" i="6" l="1"/>
  <c r="A7560" i="6"/>
  <c r="B7562" i="6" l="1"/>
  <c r="A7561" i="6"/>
  <c r="A7562" i="6" l="1"/>
  <c r="B7563" i="6"/>
  <c r="B7564" i="6" l="1"/>
  <c r="A7563" i="6"/>
  <c r="B7565" i="6" l="1"/>
  <c r="A7564" i="6"/>
  <c r="B7566" i="6" l="1"/>
  <c r="A7565" i="6"/>
  <c r="A7566" i="6" l="1"/>
  <c r="B7567" i="6"/>
  <c r="B7568" i="6" l="1"/>
  <c r="A7567" i="6"/>
  <c r="B7569" i="6" l="1"/>
  <c r="A7568" i="6"/>
  <c r="B7570" i="6" l="1"/>
  <c r="A7569" i="6"/>
  <c r="A7570" i="6" l="1"/>
  <c r="B7571" i="6"/>
  <c r="B7572" i="6" l="1"/>
  <c r="A7571" i="6"/>
  <c r="B7573" i="6" l="1"/>
  <c r="A7572" i="6"/>
  <c r="B7574" i="6" l="1"/>
  <c r="A7573" i="6"/>
  <c r="A7574" i="6" l="1"/>
  <c r="B7575" i="6"/>
  <c r="B7576" i="6" l="1"/>
  <c r="A7575" i="6"/>
  <c r="B7577" i="6" l="1"/>
  <c r="A7576" i="6"/>
  <c r="B7578" i="6" l="1"/>
  <c r="A7577" i="6"/>
  <c r="A7578" i="6" l="1"/>
  <c r="B7579" i="6"/>
  <c r="B7580" i="6" l="1"/>
  <c r="A7579" i="6"/>
  <c r="B7581" i="6" l="1"/>
  <c r="A7580" i="6"/>
  <c r="B7582" i="6" l="1"/>
  <c r="A7581" i="6"/>
  <c r="A7582" i="6" l="1"/>
  <c r="B7583" i="6"/>
  <c r="B7584" i="6" l="1"/>
  <c r="A7583" i="6"/>
  <c r="B7585" i="6" l="1"/>
  <c r="A7584" i="6"/>
  <c r="B7586" i="6" l="1"/>
  <c r="A7585" i="6"/>
  <c r="A7586" i="6" l="1"/>
  <c r="B7587" i="6"/>
  <c r="B7588" i="6" l="1"/>
  <c r="A7587" i="6"/>
  <c r="B7589" i="6" l="1"/>
  <c r="A7588" i="6"/>
  <c r="B7590" i="6" l="1"/>
  <c r="A7589" i="6"/>
  <c r="A7590" i="6" l="1"/>
  <c r="B7591" i="6"/>
  <c r="B7592" i="6" l="1"/>
  <c r="A7591" i="6"/>
  <c r="B7593" i="6" l="1"/>
  <c r="A7592" i="6"/>
  <c r="B7594" i="6" l="1"/>
  <c r="A7593" i="6"/>
  <c r="A7594" i="6" l="1"/>
  <c r="B7595" i="6"/>
  <c r="B7596" i="6" l="1"/>
  <c r="A7595" i="6"/>
  <c r="B7597" i="6" l="1"/>
  <c r="A7596" i="6"/>
  <c r="B7598" i="6" l="1"/>
  <c r="A7597" i="6"/>
  <c r="A7598" i="6" l="1"/>
  <c r="B7599" i="6"/>
  <c r="B7600" i="6" l="1"/>
  <c r="A7599" i="6"/>
  <c r="B7601" i="6" l="1"/>
  <c r="A7600" i="6"/>
  <c r="B7602" i="6" l="1"/>
  <c r="A7601" i="6"/>
  <c r="A7602" i="6" l="1"/>
  <c r="B7603" i="6"/>
  <c r="B7604" i="6" l="1"/>
  <c r="A7603" i="6"/>
  <c r="B7605" i="6" l="1"/>
  <c r="A7604" i="6"/>
  <c r="B7606" i="6" l="1"/>
  <c r="A7605" i="6"/>
  <c r="A7606" i="6" l="1"/>
  <c r="B7607" i="6"/>
  <c r="B7608" i="6" l="1"/>
  <c r="A7607" i="6"/>
  <c r="B7609" i="6" l="1"/>
  <c r="A7608" i="6"/>
  <c r="B7610" i="6" l="1"/>
  <c r="A7609" i="6"/>
  <c r="A7610" i="6" l="1"/>
  <c r="B7611" i="6"/>
  <c r="B7612" i="6" l="1"/>
  <c r="A7611" i="6"/>
  <c r="B7613" i="6" l="1"/>
  <c r="A7612" i="6"/>
  <c r="B7614" i="6" l="1"/>
  <c r="A7613" i="6"/>
  <c r="A7614" i="6" l="1"/>
  <c r="B7615" i="6"/>
  <c r="B7616" i="6" l="1"/>
  <c r="A7615" i="6"/>
  <c r="B7617" i="6" l="1"/>
  <c r="A7616" i="6"/>
  <c r="B7618" i="6" l="1"/>
  <c r="A7617" i="6"/>
  <c r="A7618" i="6" l="1"/>
  <c r="B7619" i="6"/>
  <c r="B7620" i="6" l="1"/>
  <c r="A7619" i="6"/>
  <c r="B7621" i="6" l="1"/>
  <c r="A7620" i="6"/>
  <c r="B7622" i="6" l="1"/>
  <c r="A7621" i="6"/>
  <c r="A7622" i="6" l="1"/>
  <c r="B7623" i="6"/>
  <c r="B7624" i="6" l="1"/>
  <c r="A7623" i="6"/>
  <c r="B7625" i="6" l="1"/>
  <c r="A7624" i="6"/>
  <c r="B7626" i="6" l="1"/>
  <c r="A7625" i="6"/>
  <c r="A7626" i="6" l="1"/>
  <c r="B7627" i="6"/>
  <c r="B7628" i="6" l="1"/>
  <c r="A7627" i="6"/>
  <c r="B7629" i="6" l="1"/>
  <c r="A7628" i="6"/>
  <c r="B7630" i="6" l="1"/>
  <c r="A7629" i="6"/>
  <c r="A7630" i="6" l="1"/>
  <c r="B7631" i="6"/>
  <c r="B7632" i="6" l="1"/>
  <c r="A7631" i="6"/>
  <c r="B7633" i="6" l="1"/>
  <c r="A7632" i="6"/>
  <c r="B7634" i="6" l="1"/>
  <c r="A7633" i="6"/>
  <c r="A7634" i="6" l="1"/>
  <c r="B7635" i="6"/>
  <c r="B7636" i="6" l="1"/>
  <c r="A7635" i="6"/>
  <c r="B7637" i="6" l="1"/>
  <c r="A7636" i="6"/>
  <c r="B7638" i="6" l="1"/>
  <c r="A7637" i="6"/>
  <c r="A7638" i="6" l="1"/>
  <c r="B7639" i="6"/>
  <c r="B7640" i="6" l="1"/>
  <c r="A7639" i="6"/>
  <c r="B7641" i="6" l="1"/>
  <c r="A7640" i="6"/>
  <c r="B7642" i="6" l="1"/>
  <c r="A7641" i="6"/>
  <c r="A7642" i="6" l="1"/>
  <c r="B7643" i="6"/>
  <c r="B7644" i="6" l="1"/>
  <c r="A7643" i="6"/>
  <c r="B7645" i="6" l="1"/>
  <c r="A7644" i="6"/>
  <c r="B7646" i="6" l="1"/>
  <c r="A7645" i="6"/>
  <c r="A7646" i="6" l="1"/>
  <c r="B7647" i="6"/>
  <c r="B7648" i="6" l="1"/>
  <c r="A7647" i="6"/>
  <c r="B7649" i="6" l="1"/>
  <c r="A7648" i="6"/>
  <c r="B7650" i="6" l="1"/>
  <c r="A7649" i="6"/>
  <c r="A7650" i="6" l="1"/>
  <c r="B7651" i="6"/>
  <c r="B7652" i="6" l="1"/>
  <c r="A7651" i="6"/>
  <c r="B7653" i="6" l="1"/>
  <c r="A7652" i="6"/>
  <c r="B7654" i="6" l="1"/>
  <c r="A7653" i="6"/>
  <c r="A7654" i="6" l="1"/>
  <c r="B7655" i="6"/>
  <c r="B7656" i="6" l="1"/>
  <c r="A7655" i="6"/>
  <c r="B7657" i="6" l="1"/>
  <c r="A7656" i="6"/>
  <c r="B7658" i="6" l="1"/>
  <c r="A7657" i="6"/>
  <c r="A7658" i="6" l="1"/>
  <c r="B7659" i="6"/>
  <c r="B7660" i="6" l="1"/>
  <c r="A7659" i="6"/>
  <c r="B7661" i="6" l="1"/>
  <c r="A7660" i="6"/>
  <c r="B7662" i="6" l="1"/>
  <c r="A7661" i="6"/>
  <c r="A7662" i="6" l="1"/>
  <c r="B7663" i="6"/>
  <c r="B7664" i="6" l="1"/>
  <c r="A7663" i="6"/>
  <c r="B7665" i="6" l="1"/>
  <c r="A7664" i="6"/>
  <c r="B7666" i="6" l="1"/>
  <c r="A7665" i="6"/>
  <c r="A7666" i="6" l="1"/>
  <c r="B7667" i="6"/>
  <c r="B7668" i="6" l="1"/>
  <c r="A7667" i="6"/>
  <c r="B7669" i="6" l="1"/>
  <c r="A7668" i="6"/>
  <c r="B7670" i="6" l="1"/>
  <c r="A7669" i="6"/>
  <c r="A7670" i="6" l="1"/>
  <c r="B7671" i="6"/>
  <c r="B7672" i="6" l="1"/>
  <c r="A7671" i="6"/>
  <c r="B7673" i="6" l="1"/>
  <c r="A7672" i="6"/>
  <c r="B7674" i="6" l="1"/>
  <c r="A7673" i="6"/>
  <c r="A7674" i="6" l="1"/>
  <c r="B7675" i="6"/>
  <c r="B7676" i="6" l="1"/>
  <c r="A7675" i="6"/>
  <c r="B7677" i="6" l="1"/>
  <c r="A7676" i="6"/>
  <c r="B7678" i="6" l="1"/>
  <c r="A7677" i="6"/>
  <c r="A7678" i="6" l="1"/>
  <c r="B7679" i="6"/>
  <c r="B7680" i="6" l="1"/>
  <c r="A7679" i="6"/>
  <c r="B7681" i="6" l="1"/>
  <c r="A7680" i="6"/>
  <c r="B7682" i="6" l="1"/>
  <c r="A7681" i="6"/>
  <c r="A7682" i="6" l="1"/>
  <c r="B7683" i="6"/>
  <c r="B7684" i="6" l="1"/>
  <c r="A7683" i="6"/>
  <c r="B7685" i="6" l="1"/>
  <c r="A7684" i="6"/>
  <c r="B7686" i="6" l="1"/>
  <c r="A7685" i="6"/>
  <c r="A7686" i="6" l="1"/>
  <c r="B7687" i="6"/>
  <c r="B7688" i="6" l="1"/>
  <c r="A7687" i="6"/>
  <c r="B7689" i="6" l="1"/>
  <c r="A7688" i="6"/>
  <c r="B7690" i="6" l="1"/>
  <c r="A7689" i="6"/>
  <c r="A7690" i="6" l="1"/>
  <c r="B7691" i="6"/>
  <c r="A7691" i="6" l="1"/>
  <c r="B7692" i="6"/>
  <c r="B7693" i="6" l="1"/>
  <c r="A7692" i="6"/>
  <c r="B7694" i="6" l="1"/>
  <c r="A7693" i="6"/>
  <c r="B7695" i="6" l="1"/>
  <c r="A7694" i="6"/>
  <c r="A7695" i="6" l="1"/>
  <c r="B7696" i="6"/>
  <c r="B7697" i="6" l="1"/>
  <c r="A7696" i="6"/>
  <c r="B7698" i="6" l="1"/>
  <c r="A7697" i="6"/>
  <c r="B7699" i="6" l="1"/>
  <c r="A7698" i="6"/>
  <c r="A7699" i="6" l="1"/>
  <c r="B7700" i="6"/>
  <c r="B7701" i="6" l="1"/>
  <c r="A7700" i="6"/>
  <c r="B7702" i="6" l="1"/>
  <c r="A7701" i="6"/>
  <c r="B7703" i="6" l="1"/>
  <c r="A7702" i="6"/>
  <c r="A7703" i="6" l="1"/>
  <c r="B7704" i="6"/>
  <c r="A7704" i="6" l="1"/>
  <c r="B7705" i="6"/>
  <c r="B7706" i="6" l="1"/>
  <c r="A7705" i="6"/>
  <c r="B7707" i="6" l="1"/>
  <c r="A7706" i="6"/>
  <c r="B7708" i="6" l="1"/>
  <c r="A7707" i="6"/>
  <c r="A7708" i="6" l="1"/>
  <c r="B7709" i="6"/>
  <c r="B7710" i="6" l="1"/>
  <c r="A7709" i="6"/>
  <c r="B7711" i="6" l="1"/>
  <c r="A7710" i="6"/>
  <c r="B7712" i="6" l="1"/>
  <c r="A7711" i="6"/>
  <c r="A7712" i="6" l="1"/>
  <c r="B7713" i="6"/>
  <c r="B7714" i="6" l="1"/>
  <c r="A7713" i="6"/>
  <c r="B7715" i="6" l="1"/>
  <c r="A7714" i="6"/>
  <c r="B7716" i="6" l="1"/>
  <c r="A7715" i="6"/>
  <c r="A7716" i="6" l="1"/>
  <c r="B7717" i="6"/>
  <c r="A7717" i="6" l="1"/>
  <c r="B7718" i="6"/>
  <c r="B7719" i="6" l="1"/>
  <c r="A7718" i="6"/>
  <c r="B7720" i="6" l="1"/>
  <c r="A7719" i="6"/>
  <c r="B7721" i="6" l="1"/>
  <c r="A7720" i="6"/>
  <c r="A7721" i="6" l="1"/>
  <c r="B7722" i="6"/>
  <c r="B7723" i="6" l="1"/>
  <c r="A7722" i="6"/>
  <c r="B7724" i="6" l="1"/>
  <c r="A7723" i="6"/>
  <c r="B7725" i="6" l="1"/>
  <c r="A7724" i="6"/>
  <c r="A7725" i="6" l="1"/>
  <c r="B7726" i="6"/>
  <c r="B7727" i="6" l="1"/>
  <c r="A7726" i="6"/>
  <c r="B7728" i="6" l="1"/>
  <c r="A7727" i="6"/>
  <c r="B7729" i="6" l="1"/>
  <c r="A7728" i="6"/>
  <c r="A7729" i="6" l="1"/>
  <c r="B7730" i="6"/>
  <c r="A7730" i="6" l="1"/>
  <c r="B7731" i="6"/>
  <c r="B7732" i="6" l="1"/>
  <c r="A7731" i="6"/>
  <c r="B7733" i="6" l="1"/>
  <c r="A7732" i="6"/>
  <c r="A7733" i="6" l="1"/>
  <c r="B7734" i="6"/>
  <c r="A7734" i="6" l="1"/>
  <c r="B7735" i="6"/>
  <c r="A7735" i="6" l="1"/>
  <c r="B7736" i="6"/>
  <c r="A7736" i="6" l="1"/>
  <c r="B7737" i="6"/>
  <c r="A7737" i="6" l="1"/>
  <c r="B7738" i="6"/>
  <c r="B7739" i="6" l="1"/>
  <c r="A7738" i="6"/>
  <c r="B7740" i="6" l="1"/>
  <c r="A7739" i="6"/>
  <c r="B7741" i="6" l="1"/>
  <c r="A7740" i="6"/>
  <c r="A7741" i="6" l="1"/>
  <c r="B7742" i="6"/>
  <c r="B7743" i="6" l="1"/>
  <c r="A7742" i="6"/>
  <c r="B7744" i="6" l="1"/>
  <c r="A7743" i="6"/>
  <c r="B7745" i="6" l="1"/>
  <c r="A7744" i="6"/>
  <c r="A7745" i="6" l="1"/>
  <c r="B7746" i="6"/>
  <c r="A7746" i="6" l="1"/>
  <c r="B7747" i="6"/>
  <c r="B7748" i="6" l="1"/>
  <c r="A7747" i="6"/>
  <c r="B7749" i="6" l="1"/>
  <c r="A7748" i="6"/>
  <c r="A7749" i="6" l="1"/>
  <c r="B7750" i="6"/>
  <c r="B7751" i="6" l="1"/>
  <c r="A7750" i="6"/>
  <c r="B7752" i="6" l="1"/>
  <c r="A7751" i="6"/>
  <c r="B7753" i="6" l="1"/>
  <c r="A7752" i="6"/>
  <c r="A7753" i="6" l="1"/>
  <c r="B7754" i="6"/>
  <c r="B7755" i="6" l="1"/>
  <c r="A7754" i="6"/>
  <c r="B7756" i="6" l="1"/>
  <c r="A7755" i="6"/>
  <c r="B7757" i="6" l="1"/>
  <c r="A7756" i="6"/>
  <c r="A7757" i="6" l="1"/>
  <c r="B7758" i="6"/>
  <c r="A7758" i="6" l="1"/>
  <c r="B7759" i="6"/>
  <c r="B7760" i="6" l="1"/>
  <c r="A7759" i="6"/>
  <c r="B7761" i="6" l="1"/>
  <c r="A7760" i="6"/>
  <c r="A7761" i="6" l="1"/>
  <c r="B7762" i="6"/>
  <c r="A7762" i="6" l="1"/>
  <c r="B7763" i="6"/>
  <c r="B7764" i="6" l="1"/>
  <c r="A7763" i="6"/>
  <c r="B7765" i="6" l="1"/>
  <c r="A7764" i="6"/>
  <c r="A7765" i="6" l="1"/>
  <c r="B7766" i="6"/>
  <c r="A7766" i="6" l="1"/>
  <c r="B7767" i="6"/>
  <c r="B7768" i="6" l="1"/>
  <c r="A7767" i="6"/>
  <c r="B7769" i="6" l="1"/>
  <c r="A7768" i="6"/>
  <c r="A7769" i="6" l="1"/>
  <c r="B7770" i="6"/>
  <c r="A7770" i="6" l="1"/>
  <c r="B7771" i="6"/>
  <c r="B7772" i="6" l="1"/>
  <c r="A7771" i="6"/>
  <c r="B7773" i="6" l="1"/>
  <c r="A7772" i="6"/>
  <c r="A7773" i="6" l="1"/>
  <c r="B7774" i="6"/>
  <c r="A7774" i="6" l="1"/>
  <c r="B7775" i="6"/>
  <c r="B7776" i="6" l="1"/>
  <c r="A7775" i="6"/>
  <c r="B7777" i="6" l="1"/>
  <c r="A7776" i="6"/>
  <c r="A7777" i="6" l="1"/>
  <c r="B7778" i="6"/>
  <c r="A7778" i="6" l="1"/>
  <c r="B7779" i="6"/>
  <c r="A7779" i="6" l="1"/>
  <c r="B7780" i="6"/>
  <c r="B7781" i="6" l="1"/>
  <c r="A7780" i="6"/>
  <c r="A7781" i="6" l="1"/>
  <c r="B7782" i="6"/>
  <c r="A7782" i="6" l="1"/>
  <c r="B7783" i="6"/>
  <c r="B7784" i="6" l="1"/>
  <c r="A7783" i="6"/>
  <c r="B7785" i="6" l="1"/>
  <c r="A7784" i="6"/>
  <c r="A7785" i="6" l="1"/>
  <c r="B7786" i="6"/>
  <c r="A7786" i="6" l="1"/>
  <c r="B7787" i="6"/>
  <c r="B7788" i="6" l="1"/>
  <c r="A7787" i="6"/>
  <c r="B7789" i="6" l="1"/>
  <c r="A7788" i="6"/>
  <c r="A7789" i="6" l="1"/>
  <c r="B7790" i="6"/>
  <c r="A7790" i="6" l="1"/>
  <c r="B7791" i="6"/>
  <c r="B7792" i="6" l="1"/>
  <c r="A7791" i="6"/>
  <c r="B7793" i="6" l="1"/>
  <c r="A7792" i="6"/>
  <c r="A7793" i="6" l="1"/>
  <c r="B7794" i="6"/>
  <c r="A7794" i="6" l="1"/>
  <c r="B7795" i="6"/>
  <c r="B7796" i="6" l="1"/>
  <c r="A7795" i="6"/>
  <c r="B7797" i="6" l="1"/>
  <c r="A7796" i="6"/>
  <c r="A7797" i="6" l="1"/>
  <c r="B7798" i="6"/>
  <c r="A7798" i="6" l="1"/>
  <c r="B7799" i="6"/>
  <c r="A7799" i="6" l="1"/>
  <c r="B7800" i="6"/>
  <c r="B7801" i="6" l="1"/>
  <c r="A7800" i="6"/>
  <c r="A7801" i="6" l="1"/>
  <c r="B7802" i="6"/>
  <c r="A7802" i="6" l="1"/>
  <c r="B7803" i="6"/>
  <c r="B7804" i="6" l="1"/>
  <c r="A7803" i="6"/>
  <c r="B7805" i="6" l="1"/>
  <c r="A7804" i="6"/>
  <c r="A7805" i="6" l="1"/>
  <c r="B7806" i="6"/>
  <c r="A7806" i="6" l="1"/>
  <c r="B7807" i="6"/>
  <c r="B7808" i="6" l="1"/>
  <c r="A7807" i="6"/>
  <c r="B7809" i="6" l="1"/>
  <c r="A7808" i="6"/>
  <c r="A7809" i="6" l="1"/>
  <c r="B7810" i="6"/>
  <c r="A7810" i="6" l="1"/>
  <c r="B7811" i="6"/>
  <c r="B7812" i="6" l="1"/>
  <c r="A7811" i="6"/>
  <c r="B7813" i="6" l="1"/>
  <c r="A7812" i="6"/>
  <c r="B7814" i="6" l="1"/>
  <c r="A7813" i="6"/>
  <c r="A7814" i="6" l="1"/>
  <c r="B7815" i="6"/>
  <c r="A7815" i="6" l="1"/>
  <c r="B7816" i="6"/>
  <c r="B7817" i="6" l="1"/>
  <c r="A7816" i="6"/>
  <c r="B7818" i="6" l="1"/>
  <c r="A7817" i="6"/>
  <c r="A7818" i="6" l="1"/>
  <c r="B7819" i="6"/>
  <c r="A7819" i="6" l="1"/>
  <c r="B7820" i="6"/>
  <c r="B7821" i="6" l="1"/>
  <c r="A7820" i="6"/>
  <c r="B7822" i="6" l="1"/>
  <c r="A7821" i="6"/>
  <c r="A7822" i="6" l="1"/>
  <c r="B7823" i="6"/>
  <c r="A7823" i="6" l="1"/>
  <c r="B7824" i="6"/>
  <c r="B7825" i="6" l="1"/>
  <c r="A7824" i="6"/>
  <c r="B7826" i="6" l="1"/>
  <c r="A7825" i="6"/>
  <c r="A7826" i="6" l="1"/>
  <c r="B7827" i="6"/>
  <c r="A7827" i="6" l="1"/>
  <c r="B7828" i="6"/>
  <c r="B7829" i="6" l="1"/>
  <c r="A7828" i="6"/>
  <c r="B7830" i="6" l="1"/>
  <c r="A7829" i="6"/>
  <c r="A7830" i="6" l="1"/>
  <c r="B7831" i="6"/>
  <c r="A7831" i="6" l="1"/>
  <c r="B7832" i="6"/>
  <c r="B7833" i="6" l="1"/>
  <c r="A7832" i="6"/>
  <c r="B7834" i="6" l="1"/>
  <c r="A7833" i="6"/>
  <c r="A7834" i="6" l="1"/>
  <c r="B7835" i="6"/>
  <c r="A7835" i="6" l="1"/>
  <c r="B7836" i="6"/>
  <c r="B7837" i="6" l="1"/>
  <c r="A7836" i="6"/>
  <c r="B7838" i="6" l="1"/>
  <c r="A7837" i="6"/>
  <c r="A7838" i="6" l="1"/>
  <c r="B7839" i="6"/>
  <c r="A7839" i="6" l="1"/>
  <c r="B7840" i="6"/>
  <c r="B7841" i="6" l="1"/>
  <c r="A7840" i="6"/>
  <c r="B7842" i="6" l="1"/>
  <c r="A7841" i="6"/>
  <c r="A7842" i="6" l="1"/>
  <c r="B7843" i="6"/>
  <c r="A7843" i="6" l="1"/>
  <c r="B7844" i="6"/>
  <c r="B7845" i="6" l="1"/>
  <c r="A7844" i="6"/>
  <c r="B7846" i="6" l="1"/>
  <c r="A7845" i="6"/>
  <c r="A7846" i="6" l="1"/>
  <c r="B7847" i="6"/>
  <c r="A7847" i="6" l="1"/>
  <c r="B7848" i="6"/>
  <c r="B7849" i="6" l="1"/>
  <c r="A7848" i="6"/>
  <c r="B7850" i="6" l="1"/>
  <c r="A7849" i="6"/>
  <c r="A7850" i="6" l="1"/>
  <c r="B7851" i="6"/>
  <c r="A7851" i="6" l="1"/>
  <c r="B7852" i="6"/>
  <c r="B7853" i="6" l="1"/>
  <c r="A7852" i="6"/>
  <c r="B7854" i="6" l="1"/>
  <c r="A7853" i="6"/>
  <c r="A7854" i="6" l="1"/>
  <c r="B7855" i="6"/>
  <c r="A7855" i="6" l="1"/>
  <c r="B7856" i="6"/>
  <c r="B7857" i="6" l="1"/>
  <c r="A7856" i="6"/>
  <c r="B7858" i="6" l="1"/>
  <c r="A7857" i="6"/>
  <c r="A7858" i="6" l="1"/>
  <c r="B7859" i="6"/>
  <c r="A7859" i="6" l="1"/>
  <c r="B7860" i="6"/>
  <c r="B7861" i="6" l="1"/>
  <c r="A7860" i="6"/>
  <c r="B7862" i="6" l="1"/>
  <c r="A7861" i="6"/>
  <c r="A7862" i="6" l="1"/>
  <c r="B7863" i="6"/>
  <c r="A7863" i="6" l="1"/>
  <c r="B7864" i="6"/>
  <c r="B7865" i="6" l="1"/>
  <c r="A7864" i="6"/>
  <c r="B7866" i="6" l="1"/>
  <c r="A7865" i="6"/>
  <c r="A7866" i="6" l="1"/>
  <c r="B7867" i="6"/>
  <c r="A7867" i="6" l="1"/>
  <c r="B7868" i="6"/>
  <c r="B7869" i="6" l="1"/>
  <c r="A7868" i="6"/>
  <c r="B7870" i="6" l="1"/>
  <c r="A7869" i="6"/>
  <c r="A7870" i="6" l="1"/>
  <c r="B7871" i="6"/>
  <c r="A7871" i="6" l="1"/>
  <c r="B7872" i="6"/>
  <c r="B7873" i="6" l="1"/>
  <c r="A7872" i="6"/>
  <c r="B7874" i="6" l="1"/>
  <c r="A7873" i="6"/>
  <c r="A7874" i="6" l="1"/>
  <c r="B7875" i="6"/>
  <c r="A7875" i="6" l="1"/>
  <c r="B7876" i="6"/>
  <c r="B7877" i="6" l="1"/>
  <c r="A7876" i="6"/>
  <c r="B7878" i="6" l="1"/>
  <c r="A7877" i="6"/>
  <c r="A7878" i="6" l="1"/>
  <c r="B7879" i="6"/>
  <c r="A7879" i="6" l="1"/>
  <c r="B7880" i="6"/>
  <c r="B7881" i="6" l="1"/>
  <c r="A7880" i="6"/>
  <c r="B7882" i="6" l="1"/>
  <c r="A7881" i="6"/>
  <c r="A7882" i="6" l="1"/>
  <c r="B7883" i="6"/>
  <c r="A7883" i="6" l="1"/>
  <c r="B7884" i="6"/>
  <c r="B7885" i="6" l="1"/>
  <c r="A7884" i="6"/>
  <c r="B7886" i="6" l="1"/>
  <c r="A7885" i="6"/>
  <c r="A7886" i="6" l="1"/>
  <c r="B7887" i="6"/>
  <c r="A7887" i="6" l="1"/>
  <c r="B7888" i="6"/>
  <c r="B7889" i="6" l="1"/>
  <c r="A7888" i="6"/>
  <c r="B7890" i="6" l="1"/>
  <c r="A7889" i="6"/>
  <c r="A7890" i="6" l="1"/>
  <c r="B7891" i="6"/>
  <c r="A7891" i="6" l="1"/>
  <c r="B7892" i="6"/>
  <c r="B7893" i="6" l="1"/>
  <c r="A7892" i="6"/>
  <c r="B7894" i="6" l="1"/>
  <c r="A7893" i="6"/>
  <c r="A7894" i="6" l="1"/>
  <c r="B7895" i="6"/>
  <c r="A7895" i="6" l="1"/>
  <c r="B7896" i="6"/>
  <c r="B7897" i="6" l="1"/>
  <c r="A7896" i="6"/>
  <c r="B7898" i="6" l="1"/>
  <c r="A7897" i="6"/>
  <c r="A7898" i="6" l="1"/>
  <c r="B7899" i="6"/>
  <c r="A7899" i="6" l="1"/>
  <c r="B7900" i="6"/>
  <c r="B7901" i="6" l="1"/>
  <c r="A7900" i="6"/>
  <c r="B7902" i="6" l="1"/>
  <c r="A7901" i="6"/>
  <c r="A7902" i="6" l="1"/>
  <c r="B7903" i="6"/>
  <c r="A7903" i="6" l="1"/>
  <c r="B7904" i="6"/>
  <c r="B7905" i="6" l="1"/>
  <c r="A7904" i="6"/>
  <c r="B7906" i="6" l="1"/>
  <c r="A7905" i="6"/>
  <c r="A7906" i="6" l="1"/>
  <c r="B7907" i="6"/>
  <c r="A7907" i="6" l="1"/>
  <c r="B7908" i="6"/>
  <c r="B7909" i="6" l="1"/>
  <c r="A7908" i="6"/>
  <c r="B7910" i="6" l="1"/>
  <c r="A7909" i="6"/>
  <c r="A7910" i="6" l="1"/>
  <c r="B7911" i="6"/>
  <c r="A7911" i="6" l="1"/>
  <c r="B7912" i="6"/>
  <c r="A7912" i="6" l="1"/>
  <c r="B7913" i="6"/>
  <c r="B7914" i="6" l="1"/>
  <c r="A7913" i="6"/>
  <c r="A7914" i="6" l="1"/>
  <c r="B7915" i="6"/>
  <c r="A7915" i="6" l="1"/>
  <c r="B7916" i="6"/>
  <c r="A7916" i="6" l="1"/>
  <c r="B7917" i="6"/>
  <c r="B7918" i="6" l="1"/>
  <c r="A7917" i="6"/>
  <c r="A7918" i="6" l="1"/>
  <c r="B7919" i="6"/>
  <c r="B7920" i="6" l="1"/>
  <c r="A7919" i="6"/>
  <c r="A7920" i="6" l="1"/>
  <c r="B7921" i="6"/>
  <c r="B7922" i="6" l="1"/>
  <c r="A7921" i="6"/>
  <c r="A7922" i="6" l="1"/>
  <c r="B7923" i="6"/>
  <c r="B7924" i="6" l="1"/>
  <c r="A7923" i="6"/>
  <c r="A7924" i="6" l="1"/>
  <c r="B7925" i="6"/>
  <c r="A7925" i="6" l="1"/>
  <c r="B7926" i="6"/>
  <c r="A7926" i="6" l="1"/>
  <c r="B7927" i="6"/>
  <c r="B7928" i="6" l="1"/>
  <c r="A7927" i="6"/>
  <c r="A7928" i="6" l="1"/>
  <c r="B7929" i="6"/>
  <c r="A7929" i="6" l="1"/>
  <c r="B7930" i="6"/>
  <c r="A7930" i="6" l="1"/>
  <c r="B7931" i="6"/>
  <c r="B7932" i="6" l="1"/>
  <c r="A7931" i="6"/>
  <c r="B7933" i="6" l="1"/>
  <c r="A7932" i="6"/>
  <c r="A7933" i="6" l="1"/>
  <c r="B7934" i="6"/>
  <c r="A7934" i="6" l="1"/>
  <c r="B7935" i="6"/>
  <c r="B7936" i="6" l="1"/>
  <c r="A7935" i="6"/>
  <c r="B7937" i="6" l="1"/>
  <c r="A7936" i="6"/>
  <c r="A7937" i="6" l="1"/>
  <c r="B7938" i="6"/>
  <c r="A7938" i="6" l="1"/>
  <c r="B7939" i="6"/>
  <c r="B7940" i="6" l="1"/>
  <c r="A7939" i="6"/>
  <c r="B7941" i="6" l="1"/>
  <c r="A7940" i="6"/>
  <c r="B7942" i="6" l="1"/>
  <c r="A7941" i="6"/>
  <c r="A7942" i="6" l="1"/>
  <c r="B7943" i="6"/>
  <c r="B7944" i="6" l="1"/>
  <c r="A7943" i="6"/>
  <c r="B7945" i="6" l="1"/>
  <c r="A7944" i="6"/>
  <c r="B7946" i="6" l="1"/>
  <c r="A7945" i="6"/>
  <c r="A7946" i="6" l="1"/>
  <c r="B7947" i="6"/>
  <c r="A7947" i="6" l="1"/>
  <c r="B7948" i="6"/>
  <c r="B7949" i="6" l="1"/>
  <c r="A7948" i="6"/>
  <c r="B7950" i="6" l="1"/>
  <c r="A7949" i="6"/>
  <c r="A7950" i="6" l="1"/>
  <c r="B7951" i="6"/>
  <c r="A7951" i="6" l="1"/>
  <c r="B7952" i="6"/>
  <c r="B7953" i="6" l="1"/>
  <c r="A7952" i="6"/>
  <c r="B7954" i="6" l="1"/>
  <c r="A7953" i="6"/>
  <c r="A7954" i="6" l="1"/>
  <c r="B7955" i="6"/>
  <c r="A7955" i="6" l="1"/>
  <c r="B7956" i="6"/>
  <c r="B7957" i="6" l="1"/>
  <c r="A7956" i="6"/>
  <c r="B7958" i="6" l="1"/>
  <c r="A7957" i="6"/>
  <c r="A7958" i="6" l="1"/>
  <c r="B7959" i="6"/>
  <c r="A7959" i="6" l="1"/>
  <c r="B7960" i="6"/>
  <c r="A7960" i="6" l="1"/>
  <c r="B7961" i="6"/>
  <c r="B7962" i="6" l="1"/>
  <c r="A7961" i="6"/>
  <c r="A7962" i="6" l="1"/>
  <c r="B7963" i="6"/>
  <c r="A7963" i="6" l="1"/>
  <c r="B7964" i="6"/>
  <c r="A7964" i="6" l="1"/>
  <c r="B7965" i="6"/>
  <c r="B7966" i="6" l="1"/>
  <c r="A7965" i="6"/>
  <c r="A7966" i="6" l="1"/>
  <c r="B7967" i="6"/>
  <c r="B7968" i="6" l="1"/>
  <c r="A7967" i="6"/>
  <c r="A7968" i="6" l="1"/>
  <c r="B7969" i="6"/>
  <c r="B7970" i="6" l="1"/>
  <c r="A7969" i="6"/>
  <c r="A7970" i="6" l="1"/>
  <c r="B7971" i="6"/>
  <c r="B7972" i="6" l="1"/>
  <c r="A7971" i="6"/>
  <c r="A7972" i="6" l="1"/>
  <c r="B7973" i="6"/>
  <c r="A7973" i="6" l="1"/>
  <c r="B7974" i="6"/>
  <c r="A7974" i="6" l="1"/>
  <c r="B7975" i="6"/>
  <c r="B7976" i="6" l="1"/>
  <c r="A7975" i="6"/>
  <c r="A7976" i="6" l="1"/>
  <c r="B7977" i="6"/>
  <c r="A7977" i="6" l="1"/>
  <c r="B7978" i="6"/>
  <c r="A7978" i="6" l="1"/>
  <c r="B7979" i="6"/>
  <c r="B7980" i="6" l="1"/>
  <c r="A7979" i="6"/>
  <c r="B7981" i="6" l="1"/>
  <c r="A7980" i="6"/>
  <c r="A7981" i="6" l="1"/>
  <c r="B7982" i="6"/>
  <c r="A7982" i="6" l="1"/>
  <c r="B7983" i="6"/>
  <c r="B7984" i="6" l="1"/>
  <c r="A7983" i="6"/>
  <c r="B7985" i="6" l="1"/>
  <c r="A7984" i="6"/>
  <c r="B7986" i="6" l="1"/>
  <c r="A7985" i="6"/>
  <c r="A7986" i="6" l="1"/>
  <c r="B7987" i="6"/>
  <c r="B7988" i="6" l="1"/>
  <c r="A7987" i="6"/>
  <c r="B7989" i="6" l="1"/>
  <c r="A7988" i="6"/>
  <c r="B7990" i="6" l="1"/>
  <c r="A7989" i="6"/>
  <c r="A7990" i="6" l="1"/>
  <c r="B7991" i="6"/>
  <c r="A7991" i="6" l="1"/>
  <c r="B7992" i="6"/>
  <c r="B7993" i="6" l="1"/>
  <c r="A7992" i="6"/>
  <c r="B7994" i="6" l="1"/>
  <c r="A7993" i="6"/>
  <c r="A7994" i="6" l="1"/>
  <c r="B7995" i="6"/>
  <c r="B7996" i="6" l="1"/>
  <c r="A7995" i="6"/>
  <c r="B7997" i="6" l="1"/>
  <c r="A7996" i="6"/>
  <c r="B7998" i="6" l="1"/>
  <c r="A7997" i="6"/>
  <c r="A7998" i="6" l="1"/>
  <c r="B7999" i="6"/>
  <c r="B8000" i="6" l="1"/>
  <c r="A7999" i="6"/>
  <c r="B8001" i="6" l="1"/>
  <c r="A8000" i="6"/>
  <c r="B8002" i="6" l="1"/>
  <c r="A8001" i="6"/>
  <c r="A8002" i="6" l="1"/>
  <c r="B8003" i="6"/>
  <c r="B8004" i="6" l="1"/>
  <c r="A8003" i="6"/>
  <c r="B8005" i="6" l="1"/>
  <c r="A8004" i="6"/>
  <c r="B8006" i="6" l="1"/>
  <c r="A8005" i="6"/>
  <c r="A8006" i="6" l="1"/>
  <c r="B8007" i="6"/>
  <c r="B8008" i="6" l="1"/>
  <c r="A8007" i="6"/>
  <c r="B8009" i="6" l="1"/>
  <c r="A8008" i="6"/>
  <c r="B8010" i="6" l="1"/>
  <c r="A8009" i="6"/>
  <c r="A8010" i="6" l="1"/>
  <c r="B8011" i="6"/>
  <c r="B8012" i="6" l="1"/>
  <c r="A8011" i="6"/>
  <c r="B8013" i="6" l="1"/>
  <c r="A8012" i="6"/>
  <c r="B8014" i="6" l="1"/>
  <c r="A8013" i="6"/>
  <c r="A8014" i="6" l="1"/>
  <c r="B8015" i="6"/>
  <c r="B8016" i="6" l="1"/>
  <c r="A8015" i="6"/>
  <c r="B8017" i="6" l="1"/>
  <c r="A8016" i="6"/>
  <c r="B8018" i="6" l="1"/>
  <c r="A8017" i="6"/>
  <c r="A8018" i="6" l="1"/>
  <c r="B8019" i="6"/>
  <c r="B8020" i="6" l="1"/>
  <c r="A8019" i="6"/>
  <c r="B8021" i="6" l="1"/>
  <c r="A8020" i="6"/>
  <c r="B8022" i="6" l="1"/>
  <c r="A8021" i="6"/>
  <c r="A8022" i="6" l="1"/>
  <c r="B8023" i="6"/>
  <c r="B8024" i="6" l="1"/>
  <c r="A8023" i="6"/>
  <c r="B8025" i="6" l="1"/>
  <c r="A8024" i="6"/>
  <c r="B8026" i="6" l="1"/>
  <c r="A8025" i="6"/>
  <c r="A8026" i="6" l="1"/>
  <c r="B8027" i="6"/>
  <c r="B8028" i="6" l="1"/>
  <c r="A8027" i="6"/>
  <c r="B8029" i="6" l="1"/>
  <c r="A8028" i="6"/>
  <c r="B8030" i="6" l="1"/>
  <c r="A8029" i="6"/>
  <c r="A8030" i="6" l="1"/>
  <c r="B8031" i="6"/>
  <c r="B8032" i="6" l="1"/>
  <c r="A8031" i="6"/>
  <c r="B8033" i="6" l="1"/>
  <c r="A8032" i="6"/>
  <c r="B8034" i="6" l="1"/>
  <c r="A8033" i="6"/>
  <c r="A8034" i="6" l="1"/>
  <c r="B8035" i="6"/>
  <c r="B8036" i="6" l="1"/>
  <c r="A8035" i="6"/>
  <c r="B8037" i="6" l="1"/>
  <c r="A8036" i="6"/>
  <c r="B8038" i="6" l="1"/>
  <c r="A8037" i="6"/>
  <c r="A8038" i="6" l="1"/>
  <c r="B8039" i="6"/>
  <c r="B8040" i="6" l="1"/>
  <c r="A8039" i="6"/>
  <c r="B8041" i="6" l="1"/>
  <c r="A8040" i="6"/>
  <c r="B8042" i="6" l="1"/>
  <c r="A8041" i="6"/>
  <c r="A8042" i="6" l="1"/>
  <c r="B8043" i="6"/>
  <c r="B8044" i="6" l="1"/>
  <c r="A8043" i="6"/>
  <c r="B8045" i="6" l="1"/>
  <c r="A8044" i="6"/>
  <c r="B8046" i="6" l="1"/>
  <c r="A8045" i="6"/>
  <c r="A8046" i="6" l="1"/>
  <c r="B8047" i="6"/>
  <c r="B8048" i="6" l="1"/>
  <c r="A8047" i="6"/>
  <c r="B8049" i="6" l="1"/>
  <c r="A8048" i="6"/>
  <c r="B8050" i="6" l="1"/>
  <c r="A8049" i="6"/>
  <c r="A8050" i="6" l="1"/>
  <c r="B8051" i="6"/>
  <c r="B8052" i="6" l="1"/>
  <c r="A8051" i="6"/>
  <c r="B8053" i="6" l="1"/>
  <c r="A8052" i="6"/>
  <c r="B8054" i="6" l="1"/>
  <c r="A8053" i="6"/>
  <c r="A8054" i="6" l="1"/>
  <c r="B8055" i="6"/>
  <c r="B8056" i="6" l="1"/>
  <c r="A8055" i="6"/>
  <c r="B8057" i="6" l="1"/>
  <c r="A8056" i="6"/>
  <c r="B8058" i="6" l="1"/>
  <c r="A8057" i="6"/>
  <c r="A8058" i="6" l="1"/>
  <c r="B8059" i="6"/>
  <c r="B8060" i="6" l="1"/>
  <c r="A8059" i="6"/>
  <c r="B8061" i="6" l="1"/>
  <c r="A8060" i="6"/>
  <c r="B8062" i="6" l="1"/>
  <c r="A8061" i="6"/>
  <c r="A8062" i="6" l="1"/>
  <c r="B8063" i="6"/>
  <c r="B8064" i="6" l="1"/>
  <c r="A8063" i="6"/>
  <c r="B8065" i="6" l="1"/>
  <c r="A8064" i="6"/>
  <c r="B8066" i="6" l="1"/>
  <c r="A8065" i="6"/>
  <c r="A8066" i="6" l="1"/>
  <c r="B8067" i="6"/>
  <c r="B8068" i="6" l="1"/>
  <c r="A8067" i="6"/>
  <c r="B8069" i="6" l="1"/>
  <c r="A8068" i="6"/>
  <c r="B8070" i="6" l="1"/>
  <c r="A8069" i="6"/>
  <c r="A8070" i="6" l="1"/>
  <c r="B8071" i="6"/>
  <c r="B8072" i="6" l="1"/>
  <c r="A8071" i="6"/>
  <c r="B8073" i="6" l="1"/>
  <c r="A8072" i="6"/>
  <c r="B8074" i="6" l="1"/>
  <c r="A8073" i="6"/>
  <c r="A8074" i="6" l="1"/>
  <c r="B8075" i="6"/>
  <c r="B8076" i="6" l="1"/>
  <c r="A8075" i="6"/>
  <c r="B8077" i="6" l="1"/>
  <c r="A8076" i="6"/>
  <c r="B8078" i="6" l="1"/>
  <c r="A8077" i="6"/>
  <c r="A8078" i="6" l="1"/>
  <c r="B8079" i="6"/>
  <c r="B8080" i="6" l="1"/>
  <c r="A8079" i="6"/>
  <c r="B8081" i="6" l="1"/>
  <c r="A8080" i="6"/>
  <c r="B8082" i="6" l="1"/>
  <c r="A8081" i="6"/>
  <c r="A8082" i="6" l="1"/>
  <c r="B8083" i="6"/>
  <c r="B8084" i="6" l="1"/>
  <c r="A8083" i="6"/>
  <c r="B8085" i="6" l="1"/>
  <c r="A8084" i="6"/>
  <c r="B8086" i="6" l="1"/>
  <c r="A8085" i="6"/>
  <c r="A8086" i="6" l="1"/>
  <c r="B8087" i="6"/>
  <c r="B8088" i="6" l="1"/>
  <c r="A8087" i="6"/>
  <c r="B8089" i="6" l="1"/>
  <c r="A8088" i="6"/>
  <c r="B8090" i="6" l="1"/>
  <c r="A8089" i="6"/>
  <c r="A8090" i="6" l="1"/>
  <c r="B8091" i="6"/>
  <c r="B8092" i="6" l="1"/>
  <c r="A8091" i="6"/>
  <c r="B8093" i="6" l="1"/>
  <c r="A8092" i="6"/>
  <c r="B8094" i="6" l="1"/>
  <c r="A8093" i="6"/>
  <c r="A8094" i="6" l="1"/>
  <c r="B8095" i="6"/>
  <c r="B8096" i="6" l="1"/>
  <c r="A8095" i="6"/>
  <c r="B8097" i="6" l="1"/>
  <c r="A8096" i="6"/>
  <c r="B8098" i="6" l="1"/>
  <c r="A8097" i="6"/>
  <c r="A8098" i="6" l="1"/>
  <c r="B8099" i="6"/>
  <c r="B8100" i="6" l="1"/>
  <c r="A8099" i="6"/>
  <c r="B8101" i="6" l="1"/>
  <c r="A8100" i="6"/>
  <c r="B8102" i="6" l="1"/>
  <c r="A8101" i="6"/>
  <c r="A8102" i="6" l="1"/>
  <c r="B8103" i="6"/>
  <c r="B8104" i="6" l="1"/>
  <c r="A8103" i="6"/>
  <c r="B8105" i="6" l="1"/>
  <c r="A8104" i="6"/>
  <c r="B8106" i="6" l="1"/>
  <c r="A8105" i="6"/>
  <c r="A8106" i="6" l="1"/>
  <c r="B8107" i="6"/>
  <c r="B8108" i="6" l="1"/>
  <c r="A8107" i="6"/>
  <c r="B8109" i="6" l="1"/>
  <c r="A8108" i="6"/>
  <c r="B8110" i="6" l="1"/>
  <c r="A8109" i="6"/>
  <c r="A8110" i="6" l="1"/>
  <c r="B8111" i="6"/>
  <c r="B8112" i="6" l="1"/>
  <c r="A8111" i="6"/>
  <c r="B8113" i="6" l="1"/>
  <c r="A8112" i="6"/>
  <c r="B8114" i="6" l="1"/>
  <c r="A8113" i="6"/>
  <c r="A8114" i="6" l="1"/>
  <c r="B8115" i="6"/>
  <c r="B8116" i="6" l="1"/>
  <c r="A8115" i="6"/>
  <c r="B8117" i="6" l="1"/>
  <c r="A8116" i="6"/>
  <c r="B8118" i="6" l="1"/>
  <c r="A8117" i="6"/>
  <c r="A8118" i="6" l="1"/>
  <c r="B8119" i="6"/>
  <c r="B8120" i="6" l="1"/>
  <c r="A8119" i="6"/>
  <c r="B8121" i="6" l="1"/>
  <c r="A8120" i="6"/>
  <c r="B8122" i="6" l="1"/>
  <c r="A8121" i="6"/>
  <c r="A8122" i="6" l="1"/>
  <c r="B8123" i="6"/>
  <c r="B8124" i="6" l="1"/>
  <c r="A8123" i="6"/>
  <c r="B8125" i="6" l="1"/>
  <c r="A8124" i="6"/>
  <c r="B8126" i="6" l="1"/>
  <c r="A8125" i="6"/>
  <c r="A8126" i="6" l="1"/>
  <c r="B8127" i="6"/>
  <c r="B8128" i="6" l="1"/>
  <c r="A8127" i="6"/>
  <c r="B8129" i="6" l="1"/>
  <c r="A8128" i="6"/>
  <c r="B8130" i="6" l="1"/>
  <c r="A8129" i="6"/>
  <c r="A8130" i="6" l="1"/>
  <c r="B8131" i="6"/>
  <c r="B8132" i="6" l="1"/>
  <c r="A8131" i="6"/>
  <c r="B8133" i="6" l="1"/>
  <c r="A8132" i="6"/>
  <c r="B8134" i="6" l="1"/>
  <c r="A8133" i="6"/>
  <c r="A8134" i="6" l="1"/>
  <c r="B8135" i="6"/>
  <c r="B8136" i="6" l="1"/>
  <c r="A8135" i="6"/>
  <c r="B8137" i="6" l="1"/>
  <c r="A8136" i="6"/>
  <c r="B8138" i="6" l="1"/>
  <c r="A8137" i="6"/>
  <c r="A8138" i="6" l="1"/>
  <c r="B8139" i="6"/>
  <c r="B8140" i="6" l="1"/>
  <c r="A8139" i="6"/>
  <c r="B8141" i="6" l="1"/>
  <c r="A8140" i="6"/>
  <c r="B8142" i="6" l="1"/>
  <c r="A8141" i="6"/>
  <c r="A8142" i="6" l="1"/>
  <c r="B8143" i="6"/>
  <c r="B8144" i="6" l="1"/>
  <c r="A8143" i="6"/>
  <c r="B8145" i="6" l="1"/>
  <c r="A8144" i="6"/>
  <c r="B8146" i="6" l="1"/>
  <c r="A8145" i="6"/>
  <c r="A8146" i="6" l="1"/>
  <c r="B8147" i="6"/>
  <c r="B8148" i="6" l="1"/>
  <c r="A8147" i="6"/>
  <c r="B8149" i="6" l="1"/>
  <c r="A8148" i="6"/>
  <c r="B8150" i="6" l="1"/>
  <c r="A8149" i="6"/>
  <c r="A8150" i="6" l="1"/>
  <c r="B8151" i="6"/>
  <c r="B8152" i="6" l="1"/>
  <c r="A8151" i="6"/>
  <c r="B8153" i="6" l="1"/>
  <c r="A8152" i="6"/>
  <c r="B8154" i="6" l="1"/>
  <c r="A8153" i="6"/>
  <c r="A8154" i="6" l="1"/>
  <c r="B8155" i="6"/>
  <c r="B8156" i="6" l="1"/>
  <c r="A8155" i="6"/>
  <c r="B8157" i="6" l="1"/>
  <c r="A8156" i="6"/>
  <c r="B8158" i="6" l="1"/>
  <c r="A8157" i="6"/>
  <c r="A8158" i="6" l="1"/>
  <c r="B8159" i="6"/>
  <c r="B8160" i="6" l="1"/>
  <c r="A8159" i="6"/>
  <c r="B8161" i="6" l="1"/>
  <c r="A8160" i="6"/>
  <c r="B8162" i="6" l="1"/>
  <c r="A8161" i="6"/>
  <c r="A8162" i="6" l="1"/>
  <c r="B8163" i="6"/>
  <c r="B8164" i="6" l="1"/>
  <c r="A8163" i="6"/>
  <c r="B8165" i="6" l="1"/>
  <c r="A8164" i="6"/>
  <c r="B8166" i="6" l="1"/>
  <c r="A8165" i="6"/>
  <c r="A8166" i="6" l="1"/>
  <c r="B8167" i="6"/>
  <c r="B8168" i="6" l="1"/>
  <c r="A8167" i="6"/>
  <c r="B8169" i="6" l="1"/>
  <c r="A8168" i="6"/>
  <c r="B8170" i="6" l="1"/>
  <c r="A8169" i="6"/>
  <c r="A8170" i="6" l="1"/>
  <c r="B8171" i="6"/>
  <c r="B8172" i="6" l="1"/>
  <c r="A8171" i="6"/>
  <c r="B8173" i="6" l="1"/>
  <c r="A8172" i="6"/>
  <c r="B8174" i="6" l="1"/>
  <c r="A8173" i="6"/>
  <c r="A8174" i="6" l="1"/>
  <c r="B8175" i="6"/>
  <c r="B8176" i="6" l="1"/>
  <c r="A8175" i="6"/>
  <c r="B8177" i="6" l="1"/>
  <c r="A8176" i="6"/>
  <c r="B8178" i="6" l="1"/>
  <c r="A8177" i="6"/>
  <c r="A8178" i="6" l="1"/>
  <c r="B8179" i="6"/>
  <c r="B8180" i="6" l="1"/>
  <c r="A8179" i="6"/>
  <c r="B8181" i="6" l="1"/>
  <c r="A8180" i="6"/>
  <c r="B8182" i="6" l="1"/>
  <c r="A8181" i="6"/>
  <c r="A8182" i="6" l="1"/>
  <c r="B8183" i="6"/>
  <c r="B8184" i="6" l="1"/>
  <c r="A8183" i="6"/>
  <c r="B8185" i="6" l="1"/>
  <c r="A8184" i="6"/>
  <c r="B8186" i="6" l="1"/>
  <c r="A8185" i="6"/>
  <c r="A8186" i="6" l="1"/>
  <c r="B8187" i="6"/>
  <c r="B8188" i="6" l="1"/>
  <c r="A8187" i="6"/>
  <c r="B8189" i="6" l="1"/>
  <c r="A8188" i="6"/>
  <c r="B8190" i="6" l="1"/>
  <c r="A8189" i="6"/>
  <c r="A8190" i="6" l="1"/>
  <c r="B8191" i="6"/>
  <c r="B8192" i="6" l="1"/>
  <c r="A8191" i="6"/>
  <c r="B8193" i="6" l="1"/>
  <c r="A8192" i="6"/>
  <c r="B8194" i="6" l="1"/>
  <c r="A8193" i="6"/>
  <c r="A8194" i="6" l="1"/>
  <c r="B8195" i="6"/>
  <c r="A8195" i="6" l="1"/>
  <c r="B8196" i="6"/>
  <c r="B8197" i="6" l="1"/>
  <c r="A8196" i="6"/>
  <c r="B8198" i="6" l="1"/>
  <c r="A8197" i="6"/>
  <c r="B8199" i="6" l="1"/>
  <c r="A8198" i="6"/>
  <c r="A8199" i="6" l="1"/>
  <c r="B8200" i="6"/>
  <c r="B8201" i="6" l="1"/>
  <c r="A8200" i="6"/>
  <c r="B8202" i="6" l="1"/>
  <c r="A8201" i="6"/>
  <c r="B8203" i="6" l="1"/>
  <c r="A8202" i="6"/>
  <c r="A8203" i="6" l="1"/>
  <c r="B8204" i="6"/>
  <c r="A8204" i="6" l="1"/>
  <c r="B8205" i="6"/>
  <c r="B8206" i="6" l="1"/>
  <c r="A8205" i="6"/>
  <c r="B8207" i="6" l="1"/>
  <c r="A8206" i="6"/>
  <c r="B8208" i="6" l="1"/>
  <c r="A8207" i="6"/>
  <c r="A8208" i="6" l="1"/>
  <c r="B8209" i="6"/>
  <c r="B8210" i="6" l="1"/>
  <c r="A8209" i="6"/>
  <c r="B8211" i="6" l="1"/>
  <c r="A8210" i="6"/>
  <c r="B8212" i="6" l="1"/>
  <c r="A8211" i="6"/>
  <c r="A8212" i="6" l="1"/>
  <c r="B8213" i="6"/>
  <c r="B8214" i="6" l="1"/>
  <c r="A8213" i="6"/>
  <c r="B8215" i="6" l="1"/>
  <c r="A8214" i="6"/>
  <c r="B8216" i="6" l="1"/>
  <c r="A8215" i="6"/>
  <c r="A8216" i="6" l="1"/>
  <c r="B8217" i="6"/>
  <c r="A8217" i="6" l="1"/>
  <c r="B8218" i="6"/>
  <c r="B8219" i="6" l="1"/>
  <c r="A8218" i="6"/>
  <c r="B8220" i="6" l="1"/>
  <c r="A8219" i="6"/>
  <c r="B8221" i="6" l="1"/>
  <c r="A8220" i="6"/>
  <c r="A8221" i="6" l="1"/>
  <c r="B8222" i="6"/>
  <c r="B8223" i="6" l="1"/>
  <c r="A8222" i="6"/>
  <c r="B8224" i="6" l="1"/>
  <c r="A8223" i="6"/>
  <c r="B8225" i="6" l="1"/>
  <c r="A8224" i="6"/>
  <c r="A8225" i="6" l="1"/>
  <c r="B8226" i="6"/>
  <c r="B8227" i="6" l="1"/>
  <c r="A8226" i="6"/>
  <c r="B8228" i="6" l="1"/>
  <c r="A8227" i="6"/>
  <c r="B8229" i="6" l="1"/>
  <c r="A8228" i="6"/>
  <c r="B8230" i="6" l="1"/>
  <c r="A8229" i="6"/>
  <c r="A8230" i="6" l="1"/>
  <c r="B8231" i="6"/>
  <c r="B8232" i="6" l="1"/>
  <c r="A8231" i="6"/>
  <c r="B8233" i="6" l="1"/>
  <c r="A8232" i="6"/>
  <c r="B8234" i="6" l="1"/>
  <c r="A8233" i="6"/>
  <c r="A8234" i="6" l="1"/>
  <c r="B8235" i="6"/>
  <c r="A8235" i="6" l="1"/>
  <c r="B8236" i="6"/>
  <c r="B8237" i="6" l="1"/>
  <c r="A8236" i="6"/>
  <c r="B8238" i="6" l="1"/>
  <c r="A8237" i="6"/>
  <c r="A8238" i="6" l="1"/>
  <c r="B8239" i="6"/>
  <c r="A8239" i="6" l="1"/>
  <c r="B8240" i="6"/>
  <c r="A8240" i="6" l="1"/>
  <c r="B8241" i="6"/>
  <c r="B8242" i="6" l="1"/>
  <c r="A8241" i="6"/>
  <c r="A8242" i="6" l="1"/>
  <c r="B8243" i="6"/>
  <c r="B8244" i="6" l="1"/>
  <c r="A8243" i="6"/>
  <c r="A8244" i="6" l="1"/>
  <c r="B8245" i="6"/>
  <c r="B8246" i="6" l="1"/>
  <c r="A8245" i="6"/>
  <c r="A8246" i="6" l="1"/>
  <c r="B8247" i="6"/>
  <c r="B8248" i="6" l="1"/>
  <c r="A8247" i="6"/>
  <c r="A8248" i="6" l="1"/>
  <c r="B8249" i="6"/>
  <c r="B8250" i="6" l="1"/>
  <c r="A8249" i="6"/>
  <c r="A8250" i="6" l="1"/>
  <c r="B8251" i="6"/>
  <c r="A8251" i="6" l="1"/>
  <c r="B8252" i="6"/>
  <c r="A8252" i="6" l="1"/>
  <c r="B8253" i="6"/>
  <c r="B8254" i="6" l="1"/>
  <c r="A8253" i="6"/>
  <c r="A8254" i="6" l="1"/>
  <c r="B8255" i="6"/>
  <c r="A8255" i="6" l="1"/>
  <c r="B8256" i="6"/>
  <c r="A8256" i="6" l="1"/>
  <c r="B8257" i="6"/>
  <c r="B8258" i="6" l="1"/>
  <c r="A8257" i="6"/>
  <c r="A8258" i="6" l="1"/>
  <c r="B8259" i="6"/>
  <c r="A8259" i="6" l="1"/>
  <c r="B8260" i="6"/>
  <c r="A8260" i="6" l="1"/>
  <c r="B8261" i="6"/>
  <c r="B8262" i="6" l="1"/>
  <c r="A8261" i="6"/>
  <c r="A8262" i="6" l="1"/>
  <c r="B8263" i="6"/>
  <c r="A8263" i="6" l="1"/>
  <c r="B8264" i="6"/>
  <c r="A8264" i="6" l="1"/>
  <c r="B8265" i="6"/>
  <c r="B8266" i="6" l="1"/>
  <c r="A8265" i="6"/>
  <c r="A8266" i="6" l="1"/>
  <c r="B8267" i="6"/>
  <c r="A8267" i="6" l="1"/>
  <c r="B8268" i="6"/>
  <c r="A8268" i="6" l="1"/>
  <c r="B8269" i="6"/>
  <c r="B8270" i="6" l="1"/>
  <c r="A8269" i="6"/>
  <c r="A8270" i="6" l="1"/>
  <c r="B8271" i="6"/>
  <c r="A8271" i="6" l="1"/>
  <c r="B8272" i="6"/>
  <c r="A8272" i="6" l="1"/>
  <c r="B8273" i="6"/>
  <c r="B8274" i="6" l="1"/>
  <c r="A8273" i="6"/>
  <c r="A8274" i="6" l="1"/>
  <c r="B8275" i="6"/>
  <c r="A8275" i="6" l="1"/>
  <c r="B8276" i="6"/>
  <c r="A8276" i="6" l="1"/>
  <c r="B8277" i="6"/>
  <c r="B8278" i="6" l="1"/>
  <c r="A8277" i="6"/>
  <c r="A8278" i="6" l="1"/>
  <c r="B8279" i="6"/>
  <c r="A8279" i="6" l="1"/>
  <c r="B8280" i="6"/>
  <c r="A8280" i="6" l="1"/>
  <c r="B8281" i="6"/>
  <c r="B8282" i="6" l="1"/>
  <c r="A8281" i="6"/>
  <c r="A8282" i="6" l="1"/>
  <c r="B8283" i="6"/>
  <c r="A8283" i="6" l="1"/>
  <c r="B8284" i="6"/>
  <c r="A8284" i="6" l="1"/>
  <c r="B8285" i="6"/>
  <c r="B8286" i="6" l="1"/>
  <c r="A8285" i="6"/>
  <c r="A8286" i="6" l="1"/>
  <c r="B8287" i="6"/>
  <c r="A8287" i="6" l="1"/>
  <c r="B8288" i="6"/>
  <c r="A8288" i="6" l="1"/>
  <c r="B8289" i="6"/>
  <c r="B8290" i="6" l="1"/>
  <c r="A8289" i="6"/>
  <c r="A8290" i="6" l="1"/>
  <c r="B8291" i="6"/>
  <c r="A8291" i="6" l="1"/>
  <c r="B8292" i="6"/>
  <c r="A8292" i="6" l="1"/>
  <c r="B8293" i="6"/>
  <c r="B8294" i="6" l="1"/>
  <c r="A8293" i="6"/>
  <c r="A8294" i="6" l="1"/>
  <c r="B8295" i="6"/>
  <c r="A8295" i="6" l="1"/>
  <c r="B8296" i="6"/>
  <c r="A8296" i="6" l="1"/>
  <c r="B8297" i="6"/>
  <c r="B8298" i="6" l="1"/>
  <c r="A8297" i="6"/>
  <c r="A8298" i="6" l="1"/>
  <c r="B8299" i="6"/>
  <c r="A8299" i="6" l="1"/>
  <c r="B8300" i="6"/>
  <c r="A8300" i="6" l="1"/>
  <c r="B8301" i="6"/>
  <c r="B8302" i="6" l="1"/>
  <c r="A8301" i="6"/>
  <c r="A8302" i="6" l="1"/>
  <c r="B8303" i="6"/>
  <c r="A8303" i="6" l="1"/>
  <c r="B8304" i="6"/>
  <c r="A8304" i="6" l="1"/>
  <c r="B8305" i="6"/>
  <c r="B8306" i="6" l="1"/>
  <c r="A8305" i="6"/>
  <c r="A8306" i="6" l="1"/>
  <c r="B8307" i="6"/>
  <c r="A8307" i="6" l="1"/>
  <c r="B8308" i="6"/>
  <c r="A8308" i="6" l="1"/>
  <c r="B8309" i="6"/>
  <c r="B8310" i="6" l="1"/>
  <c r="A8309" i="6"/>
  <c r="A8310" i="6" l="1"/>
  <c r="B8311" i="6"/>
  <c r="A8311" i="6" l="1"/>
  <c r="B8312" i="6"/>
  <c r="A8312" i="6" l="1"/>
  <c r="B8313" i="6"/>
  <c r="B8314" i="6" l="1"/>
  <c r="A8313" i="6"/>
  <c r="A8314" i="6" l="1"/>
  <c r="B8315" i="6"/>
  <c r="A8315" i="6" l="1"/>
  <c r="B8316" i="6"/>
  <c r="A8316" i="6" l="1"/>
  <c r="B8317" i="6"/>
  <c r="B8318" i="6" l="1"/>
  <c r="A8317" i="6"/>
  <c r="A8318" i="6" l="1"/>
  <c r="B8319" i="6"/>
  <c r="A8319" i="6" l="1"/>
  <c r="B8320" i="6"/>
  <c r="A8320" i="6" l="1"/>
  <c r="B8321" i="6"/>
  <c r="B8322" i="6" l="1"/>
  <c r="A8321" i="6"/>
  <c r="A8322" i="6" l="1"/>
  <c r="B8323" i="6"/>
  <c r="A8323" i="6" l="1"/>
  <c r="B8324" i="6"/>
  <c r="A8324" i="6" l="1"/>
  <c r="B8325" i="6"/>
  <c r="B8326" i="6" l="1"/>
  <c r="A8325" i="6"/>
  <c r="A8326" i="6" l="1"/>
  <c r="B8327" i="6"/>
  <c r="A8327" i="6" l="1"/>
  <c r="B8328" i="6"/>
  <c r="A8328" i="6" l="1"/>
  <c r="B8329" i="6"/>
  <c r="B8330" i="6" l="1"/>
  <c r="A8329" i="6"/>
  <c r="A8330" i="6" l="1"/>
  <c r="B8331" i="6"/>
  <c r="A8331" i="6" l="1"/>
  <c r="B8332" i="6"/>
  <c r="A8332" i="6" l="1"/>
  <c r="B8333" i="6"/>
  <c r="B8334" i="6" l="1"/>
  <c r="A8333" i="6"/>
  <c r="A8334" i="6" l="1"/>
  <c r="B8335" i="6"/>
  <c r="A8335" i="6" l="1"/>
  <c r="B8336" i="6"/>
  <c r="A8336" i="6" l="1"/>
  <c r="B8337" i="6"/>
  <c r="B8338" i="6" l="1"/>
  <c r="A8337" i="6"/>
  <c r="A8338" i="6" l="1"/>
  <c r="B8339" i="6"/>
  <c r="A8339" i="6" l="1"/>
  <c r="B8340" i="6"/>
  <c r="A8340" i="6" l="1"/>
  <c r="B8341" i="6"/>
  <c r="B8342" i="6" l="1"/>
  <c r="A8341" i="6"/>
  <c r="A8342" i="6" l="1"/>
  <c r="B8343" i="6"/>
  <c r="A8343" i="6" l="1"/>
  <c r="B8344" i="6"/>
  <c r="A8344" i="6" l="1"/>
  <c r="B8345" i="6"/>
  <c r="B8346" i="6" l="1"/>
  <c r="A8345" i="6"/>
  <c r="A8346" i="6" l="1"/>
  <c r="B8347" i="6"/>
  <c r="A8347" i="6" l="1"/>
  <c r="B8348" i="6"/>
  <c r="A8348" i="6" l="1"/>
  <c r="B8349" i="6"/>
  <c r="B8350" i="6" l="1"/>
  <c r="A8349" i="6"/>
  <c r="A8350" i="6" l="1"/>
  <c r="B8351" i="6"/>
  <c r="A8351" i="6" l="1"/>
  <c r="B8352" i="6"/>
  <c r="A8352" i="6" l="1"/>
  <c r="B8353" i="6"/>
  <c r="B8354" i="6" l="1"/>
  <c r="A8353" i="6"/>
  <c r="A8354" i="6" l="1"/>
  <c r="B8355" i="6"/>
  <c r="A8355" i="6" l="1"/>
  <c r="B8356" i="6"/>
  <c r="A8356" i="6" l="1"/>
  <c r="B8357" i="6"/>
  <c r="B8358" i="6" l="1"/>
  <c r="A8357" i="6"/>
  <c r="A8358" i="6" l="1"/>
  <c r="B8359" i="6"/>
  <c r="A8359" i="6" l="1"/>
  <c r="B8360" i="6"/>
  <c r="A8360" i="6" l="1"/>
  <c r="B8361" i="6"/>
  <c r="B8362" i="6" l="1"/>
  <c r="A8361" i="6"/>
  <c r="A8362" i="6" l="1"/>
  <c r="B8363" i="6"/>
  <c r="A8363" i="6" l="1"/>
  <c r="B8364" i="6"/>
  <c r="A8364" i="6" l="1"/>
  <c r="B8365" i="6"/>
  <c r="B8366" i="6" l="1"/>
  <c r="A8365" i="6"/>
  <c r="A8366" i="6" l="1"/>
  <c r="B8367" i="6"/>
  <c r="A8367" i="6" l="1"/>
  <c r="B8368" i="6"/>
  <c r="A8368" i="6" l="1"/>
  <c r="B8369" i="6"/>
  <c r="B8370" i="6" l="1"/>
  <c r="A8369" i="6"/>
  <c r="A8370" i="6" l="1"/>
  <c r="B8371" i="6"/>
  <c r="A8371" i="6" l="1"/>
  <c r="B8372" i="6"/>
  <c r="A8372" i="6" l="1"/>
  <c r="B8373" i="6"/>
  <c r="B8374" i="6" l="1"/>
  <c r="A8373" i="6"/>
  <c r="A8374" i="6" l="1"/>
  <c r="B8375" i="6"/>
  <c r="A8375" i="6" l="1"/>
  <c r="B8376" i="6"/>
  <c r="A8376" i="6" l="1"/>
  <c r="B8377" i="6"/>
  <c r="B8378" i="6" l="1"/>
  <c r="A8377" i="6"/>
  <c r="A8378" i="6" l="1"/>
  <c r="B8379" i="6"/>
  <c r="A8379" i="6" l="1"/>
  <c r="B8380" i="6"/>
  <c r="A8380" i="6" l="1"/>
  <c r="B8381" i="6"/>
  <c r="B8382" i="6" l="1"/>
  <c r="A8381" i="6"/>
  <c r="A8382" i="6" l="1"/>
  <c r="B8383" i="6"/>
  <c r="A8383" i="6" l="1"/>
  <c r="B8384" i="6"/>
  <c r="A8384" i="6" l="1"/>
  <c r="B8385" i="6"/>
  <c r="B8386" i="6" l="1"/>
  <c r="A8385" i="6"/>
  <c r="A8386" i="6" l="1"/>
  <c r="B8387" i="6"/>
  <c r="A8387" i="6" l="1"/>
  <c r="B8388" i="6"/>
  <c r="A8388" i="6" l="1"/>
  <c r="B8389" i="6"/>
  <c r="B8390" i="6" l="1"/>
  <c r="A8389" i="6"/>
  <c r="B8391" i="6" l="1"/>
  <c r="A8390" i="6"/>
  <c r="B8392" i="6" l="1"/>
  <c r="A8391" i="6"/>
  <c r="A8392" i="6" l="1"/>
  <c r="B8393" i="6"/>
  <c r="B8394" i="6" l="1"/>
  <c r="A8393" i="6"/>
  <c r="B8395" i="6" l="1"/>
  <c r="A8394" i="6"/>
  <c r="B8396" i="6" l="1"/>
  <c r="A8395" i="6"/>
  <c r="A8396" i="6" l="1"/>
  <c r="B8397" i="6"/>
  <c r="B8398" i="6" l="1"/>
  <c r="A8397" i="6"/>
  <c r="B8399" i="6" l="1"/>
  <c r="A8398" i="6"/>
  <c r="B8400" i="6" l="1"/>
  <c r="A8399" i="6"/>
  <c r="A8400" i="6" l="1"/>
  <c r="B8401" i="6"/>
  <c r="B8402" i="6" l="1"/>
  <c r="A8401" i="6"/>
  <c r="B8403" i="6" l="1"/>
  <c r="A8402" i="6"/>
  <c r="B8404" i="6" l="1"/>
  <c r="A8403" i="6"/>
  <c r="A8404" i="6" l="1"/>
  <c r="B8405" i="6"/>
  <c r="B8406" i="6" l="1"/>
  <c r="A8405" i="6"/>
  <c r="B8407" i="6" l="1"/>
  <c r="A8406" i="6"/>
  <c r="B8408" i="6" l="1"/>
  <c r="A8407" i="6"/>
  <c r="A8408" i="6" l="1"/>
  <c r="B8409" i="6"/>
  <c r="B8410" i="6" l="1"/>
  <c r="A8409" i="6"/>
  <c r="B8411" i="6" l="1"/>
  <c r="A8410" i="6"/>
  <c r="B8412" i="6" l="1"/>
  <c r="A8411" i="6"/>
  <c r="A8412" i="6" l="1"/>
  <c r="B8413" i="6"/>
  <c r="B8414" i="6" l="1"/>
  <c r="A8413" i="6"/>
  <c r="B8415" i="6" l="1"/>
  <c r="A8414" i="6"/>
  <c r="B8416" i="6" l="1"/>
  <c r="A8415" i="6"/>
  <c r="A8416" i="6" l="1"/>
  <c r="B8417" i="6"/>
  <c r="B8418" i="6" l="1"/>
  <c r="A8417" i="6"/>
  <c r="B8419" i="6" l="1"/>
  <c r="A8418" i="6"/>
  <c r="B8420" i="6" l="1"/>
  <c r="A8419" i="6"/>
  <c r="A8420" i="6" l="1"/>
  <c r="B8421" i="6"/>
  <c r="B8422" i="6" l="1"/>
  <c r="A8421" i="6"/>
  <c r="B8423" i="6" l="1"/>
  <c r="A8422" i="6"/>
  <c r="B8424" i="6" l="1"/>
  <c r="A8423" i="6"/>
  <c r="A8424" i="6" l="1"/>
  <c r="B8425" i="6"/>
  <c r="B8426" i="6" l="1"/>
  <c r="A8425" i="6"/>
  <c r="B8427" i="6" l="1"/>
  <c r="A8426" i="6"/>
  <c r="B8428" i="6" l="1"/>
  <c r="A8427" i="6"/>
  <c r="B8429" i="6" l="1"/>
  <c r="A8428" i="6"/>
  <c r="A8429" i="6" l="1"/>
  <c r="B8430" i="6"/>
  <c r="B8431" i="6" l="1"/>
  <c r="A8430" i="6"/>
  <c r="B8432" i="6" l="1"/>
  <c r="A8431" i="6"/>
  <c r="B8433" i="6" l="1"/>
  <c r="A8432" i="6"/>
  <c r="A8433" i="6" l="1"/>
  <c r="B8434" i="6"/>
  <c r="B8435" i="6" l="1"/>
  <c r="A8434" i="6"/>
  <c r="B8436" i="6" l="1"/>
  <c r="A8435" i="6"/>
  <c r="B8437" i="6" l="1"/>
  <c r="A8436" i="6"/>
  <c r="A8437" i="6" l="1"/>
  <c r="B8438" i="6"/>
  <c r="B8439" i="6" l="1"/>
  <c r="A8438" i="6"/>
  <c r="B8440" i="6" l="1"/>
  <c r="A8439" i="6"/>
  <c r="B8441" i="6" l="1"/>
  <c r="A8440" i="6"/>
  <c r="A8441" i="6" l="1"/>
  <c r="B8442" i="6"/>
  <c r="B8443" i="6" l="1"/>
  <c r="A8442" i="6"/>
  <c r="B8444" i="6" l="1"/>
  <c r="A8443" i="6"/>
  <c r="B8445" i="6" l="1"/>
  <c r="A8444" i="6"/>
  <c r="A8445" i="6" l="1"/>
  <c r="B8446" i="6"/>
  <c r="B8447" i="6" l="1"/>
  <c r="A8446" i="6"/>
  <c r="B8448" i="6" l="1"/>
  <c r="A8447" i="6"/>
  <c r="B8449" i="6" l="1"/>
  <c r="A8448" i="6"/>
  <c r="A8449" i="6" l="1"/>
  <c r="B8450" i="6"/>
  <c r="B8451" i="6" l="1"/>
  <c r="A8450" i="6"/>
  <c r="B8452" i="6" l="1"/>
  <c r="A8451" i="6"/>
  <c r="B8453" i="6" l="1"/>
  <c r="A8452" i="6"/>
  <c r="A8453" i="6" l="1"/>
  <c r="B8454" i="6"/>
  <c r="B8455" i="6" l="1"/>
  <c r="A8454" i="6"/>
  <c r="A8455" i="6" l="1"/>
  <c r="B8456" i="6"/>
  <c r="B8457" i="6" l="1"/>
  <c r="A8456" i="6"/>
  <c r="A8457" i="6" l="1"/>
  <c r="B8458" i="6"/>
  <c r="B8459" i="6" l="1"/>
  <c r="A8458" i="6"/>
  <c r="B8460" i="6" l="1"/>
  <c r="A8459" i="6"/>
  <c r="B8461" i="6" l="1"/>
  <c r="A8460" i="6"/>
  <c r="A8461" i="6" l="1"/>
  <c r="B8462" i="6"/>
  <c r="B8463" i="6" l="1"/>
  <c r="A8462" i="6"/>
  <c r="B8464" i="6" l="1"/>
  <c r="A8463" i="6"/>
  <c r="B8465" i="6" l="1"/>
  <c r="A8464" i="6"/>
  <c r="A8465" i="6" l="1"/>
  <c r="B8466" i="6"/>
  <c r="B8467" i="6" l="1"/>
  <c r="A8466" i="6"/>
  <c r="B8468" i="6" l="1"/>
  <c r="A8467" i="6"/>
  <c r="B8469" i="6" l="1"/>
  <c r="A8468" i="6"/>
  <c r="A8469" i="6" l="1"/>
  <c r="B8470" i="6"/>
  <c r="B8471" i="6" l="1"/>
  <c r="A8470" i="6"/>
  <c r="B8472" i="6" l="1"/>
  <c r="A8471" i="6"/>
  <c r="B8473" i="6" l="1"/>
  <c r="A8472" i="6"/>
  <c r="A8473" i="6" l="1"/>
  <c r="B8474" i="6"/>
  <c r="B8475" i="6" l="1"/>
  <c r="A8474" i="6"/>
  <c r="A8475" i="6" l="1"/>
  <c r="B8476" i="6"/>
  <c r="B8477" i="6" l="1"/>
  <c r="A8476" i="6"/>
  <c r="A8477" i="6" l="1"/>
  <c r="B8478" i="6"/>
  <c r="B8479" i="6" l="1"/>
  <c r="A8478" i="6"/>
  <c r="B8480" i="6" l="1"/>
  <c r="A8479" i="6"/>
  <c r="B8481" i="6" l="1"/>
  <c r="A8480" i="6"/>
  <c r="A8481" i="6" l="1"/>
  <c r="B8482" i="6"/>
  <c r="B8483" i="6" l="1"/>
  <c r="A8482" i="6"/>
  <c r="B8484" i="6" l="1"/>
  <c r="A8483" i="6"/>
  <c r="B8485" i="6" l="1"/>
  <c r="A8484" i="6"/>
  <c r="A8485" i="6" l="1"/>
  <c r="B8486" i="6"/>
  <c r="B8487" i="6" l="1"/>
  <c r="A8486" i="6"/>
  <c r="B8488" i="6" l="1"/>
  <c r="A8487" i="6"/>
  <c r="B8489" i="6" l="1"/>
  <c r="A8488" i="6"/>
  <c r="A8489" i="6" l="1"/>
  <c r="B8490" i="6"/>
  <c r="B8491" i="6" l="1"/>
  <c r="A8490" i="6"/>
  <c r="B8492" i="6" l="1"/>
  <c r="A8491" i="6"/>
  <c r="B8493" i="6" l="1"/>
  <c r="A8492" i="6"/>
  <c r="A8493" i="6" l="1"/>
  <c r="B8494" i="6"/>
  <c r="B8495" i="6" l="1"/>
  <c r="A8494" i="6"/>
  <c r="B8496" i="6" l="1"/>
  <c r="A8495" i="6"/>
  <c r="B8497" i="6" l="1"/>
  <c r="A8496" i="6"/>
  <c r="A8497" i="6" l="1"/>
  <c r="B8498" i="6"/>
  <c r="B8499" i="6" l="1"/>
  <c r="A8498" i="6"/>
  <c r="B8500" i="6" l="1"/>
  <c r="A8499" i="6"/>
  <c r="B8501" i="6" l="1"/>
  <c r="A8500" i="6"/>
  <c r="A8501" i="6" l="1"/>
  <c r="B8502" i="6"/>
  <c r="B8503" i="6" l="1"/>
  <c r="A8502" i="6"/>
  <c r="A8503" i="6" l="1"/>
  <c r="B8504" i="6"/>
  <c r="B8505" i="6" l="1"/>
  <c r="A8504" i="6"/>
  <c r="A8505" i="6" l="1"/>
  <c r="B8506" i="6"/>
  <c r="B8507" i="6" l="1"/>
  <c r="A8506" i="6"/>
  <c r="B8508" i="6" l="1"/>
  <c r="A8507" i="6"/>
  <c r="B8509" i="6" l="1"/>
  <c r="A8508" i="6"/>
  <c r="A8509" i="6" l="1"/>
  <c r="B8510" i="6"/>
  <c r="B8511" i="6" l="1"/>
  <c r="A8510" i="6"/>
  <c r="B8512" i="6" l="1"/>
  <c r="A8511" i="6"/>
  <c r="B8513" i="6" l="1"/>
  <c r="A8512" i="6"/>
  <c r="A8513" i="6" l="1"/>
  <c r="B8514" i="6"/>
  <c r="B8515" i="6" l="1"/>
  <c r="A8514" i="6"/>
  <c r="A8515" i="6" l="1"/>
  <c r="B8516" i="6"/>
  <c r="B8517" i="6" l="1"/>
  <c r="A8516" i="6"/>
  <c r="A8517" i="6" l="1"/>
  <c r="B8518" i="6"/>
  <c r="B8519" i="6" l="1"/>
  <c r="A8518" i="6"/>
  <c r="B8520" i="6" l="1"/>
  <c r="A8519" i="6"/>
  <c r="B8521" i="6" l="1"/>
  <c r="A8520" i="6"/>
  <c r="A8521" i="6" l="1"/>
  <c r="B8522" i="6"/>
  <c r="B8523" i="6" l="1"/>
  <c r="A8522" i="6"/>
  <c r="B8524" i="6" l="1"/>
  <c r="A8523" i="6"/>
  <c r="B8525" i="6" l="1"/>
  <c r="A8524" i="6"/>
  <c r="A8525" i="6" l="1"/>
  <c r="B8526" i="6"/>
  <c r="B8527" i="6" l="1"/>
  <c r="A8526" i="6"/>
  <c r="A8527" i="6" l="1"/>
  <c r="B8528" i="6"/>
  <c r="B8529" i="6" l="1"/>
  <c r="A8528" i="6"/>
  <c r="A8529" i="6" l="1"/>
  <c r="B8530" i="6"/>
  <c r="B8531" i="6" l="1"/>
  <c r="A8530" i="6"/>
  <c r="B8532" i="6" l="1"/>
  <c r="A8531" i="6"/>
  <c r="B8533" i="6" l="1"/>
  <c r="A8532" i="6"/>
  <c r="A8533" i="6" l="1"/>
  <c r="B8534" i="6"/>
  <c r="B8535" i="6" l="1"/>
  <c r="A8534" i="6"/>
  <c r="B8536" i="6" l="1"/>
  <c r="A8535" i="6"/>
  <c r="B8537" i="6" l="1"/>
  <c r="A8536" i="6"/>
  <c r="A8537" i="6" l="1"/>
  <c r="B8538" i="6"/>
  <c r="B8539" i="6" l="1"/>
  <c r="A8538" i="6"/>
  <c r="A8539" i="6" l="1"/>
  <c r="B8540" i="6"/>
  <c r="B8541" i="6" l="1"/>
  <c r="A8540" i="6"/>
  <c r="A8541" i="6" l="1"/>
  <c r="B8542" i="6"/>
  <c r="B8543" i="6" l="1"/>
  <c r="A8542" i="6"/>
  <c r="B8544" i="6" l="1"/>
  <c r="A8543" i="6"/>
  <c r="B8545" i="6" l="1"/>
  <c r="A8544" i="6"/>
  <c r="A8545" i="6" l="1"/>
  <c r="B8546" i="6"/>
  <c r="B8547" i="6" l="1"/>
  <c r="A8546" i="6"/>
  <c r="B8548" i="6" l="1"/>
  <c r="A8547" i="6"/>
  <c r="B8549" i="6" l="1"/>
  <c r="A8548" i="6"/>
  <c r="A8549" i="6" l="1"/>
  <c r="B8550" i="6"/>
  <c r="B8551" i="6" l="1"/>
  <c r="A8550" i="6"/>
  <c r="B8552" i="6" l="1"/>
  <c r="A8551" i="6"/>
  <c r="B8553" i="6" l="1"/>
  <c r="A8552" i="6"/>
  <c r="A8553" i="6" l="1"/>
  <c r="B8554" i="6"/>
  <c r="B8555" i="6" l="1"/>
  <c r="A8554" i="6"/>
  <c r="B8556" i="6" l="1"/>
  <c r="A8555" i="6"/>
  <c r="B8557" i="6" l="1"/>
  <c r="A8556" i="6"/>
  <c r="A8557" i="6" l="1"/>
  <c r="B8558" i="6"/>
  <c r="B8559" i="6" l="1"/>
  <c r="A8558" i="6"/>
  <c r="B8560" i="6" l="1"/>
  <c r="A8559" i="6"/>
  <c r="B8561" i="6" l="1"/>
  <c r="A8560" i="6"/>
  <c r="A8561" i="6" l="1"/>
  <c r="B8562" i="6"/>
  <c r="B8563" i="6" l="1"/>
  <c r="A8562" i="6"/>
  <c r="B8564" i="6" l="1"/>
  <c r="A8563" i="6"/>
  <c r="B8565" i="6" l="1"/>
  <c r="A8564" i="6"/>
  <c r="A8565" i="6" l="1"/>
  <c r="B8566" i="6"/>
  <c r="B8567" i="6" l="1"/>
  <c r="A8566" i="6"/>
  <c r="B8568" i="6" l="1"/>
  <c r="A8567" i="6"/>
  <c r="B8569" i="6" l="1"/>
  <c r="A8568" i="6"/>
  <c r="A8569" i="6" l="1"/>
  <c r="B8570" i="6"/>
  <c r="B8571" i="6" l="1"/>
  <c r="A8570" i="6"/>
  <c r="B8572" i="6" l="1"/>
  <c r="A8571" i="6"/>
  <c r="B8573" i="6" l="1"/>
  <c r="A8572" i="6"/>
  <c r="A8573" i="6" l="1"/>
  <c r="B8574" i="6"/>
  <c r="B8575" i="6" l="1"/>
  <c r="A8574" i="6"/>
  <c r="B8576" i="6" l="1"/>
  <c r="A8575" i="6"/>
  <c r="B8577" i="6" l="1"/>
  <c r="A8576" i="6"/>
  <c r="A8577" i="6" l="1"/>
  <c r="B8578" i="6"/>
  <c r="B8579" i="6" l="1"/>
  <c r="A8578" i="6"/>
  <c r="B8580" i="6" l="1"/>
  <c r="A8579" i="6"/>
  <c r="B8581" i="6" l="1"/>
  <c r="A8580" i="6"/>
  <c r="A8581" i="6" l="1"/>
  <c r="B8582" i="6"/>
  <c r="B8583" i="6" l="1"/>
  <c r="A8582" i="6"/>
  <c r="B8584" i="6" l="1"/>
  <c r="A8583" i="6"/>
  <c r="B8585" i="6" l="1"/>
  <c r="A8584" i="6"/>
  <c r="A8585" i="6" l="1"/>
  <c r="B8586" i="6"/>
  <c r="B8587" i="6" l="1"/>
  <c r="A8586" i="6"/>
  <c r="B8588" i="6" l="1"/>
  <c r="A8587" i="6"/>
  <c r="B8589" i="6" l="1"/>
  <c r="A8588" i="6"/>
  <c r="A8589" i="6" l="1"/>
  <c r="B8590" i="6"/>
  <c r="B8591" i="6" l="1"/>
  <c r="A8590" i="6"/>
  <c r="B8592" i="6" l="1"/>
  <c r="A8591" i="6"/>
  <c r="B8593" i="6" l="1"/>
  <c r="A8592" i="6"/>
  <c r="A8593" i="6" l="1"/>
  <c r="B8594" i="6"/>
  <c r="B8595" i="6" l="1"/>
  <c r="A8594" i="6"/>
  <c r="B8596" i="6" l="1"/>
  <c r="A8595" i="6"/>
  <c r="B8597" i="6" l="1"/>
  <c r="A8596" i="6"/>
  <c r="A8597" i="6" l="1"/>
  <c r="B8598" i="6"/>
  <c r="B8599" i="6" l="1"/>
  <c r="A8598" i="6"/>
  <c r="B8600" i="6" l="1"/>
  <c r="A8599" i="6"/>
  <c r="B8601" i="6" l="1"/>
  <c r="A8600" i="6"/>
  <c r="A8601" i="6" l="1"/>
  <c r="B8602" i="6"/>
  <c r="B8603" i="6" l="1"/>
  <c r="A8602" i="6"/>
  <c r="B8604" i="6" l="1"/>
  <c r="A8603" i="6"/>
  <c r="B8605" i="6" l="1"/>
  <c r="A8604" i="6"/>
  <c r="A8605" i="6" l="1"/>
  <c r="B8606" i="6"/>
  <c r="B8607" i="6" l="1"/>
  <c r="A8606" i="6"/>
  <c r="B8608" i="6" l="1"/>
  <c r="A8607" i="6"/>
  <c r="B8609" i="6" l="1"/>
  <c r="A8608" i="6"/>
  <c r="A8609" i="6" l="1"/>
  <c r="B8610" i="6"/>
  <c r="B8611" i="6" l="1"/>
  <c r="A8610" i="6"/>
  <c r="B8612" i="6" l="1"/>
  <c r="A8611" i="6"/>
  <c r="B8613" i="6" l="1"/>
  <c r="A8612" i="6"/>
  <c r="A8613" i="6" l="1"/>
  <c r="B8614" i="6"/>
  <c r="B8615" i="6" l="1"/>
  <c r="A8614" i="6"/>
  <c r="B8616" i="6" l="1"/>
  <c r="A8615" i="6"/>
  <c r="B8617" i="6" l="1"/>
  <c r="A8616" i="6"/>
  <c r="A8617" i="6" l="1"/>
  <c r="B8618" i="6"/>
  <c r="B8619" i="6" l="1"/>
  <c r="A8618" i="6"/>
  <c r="B8620" i="6" l="1"/>
  <c r="A8619" i="6"/>
  <c r="B8621" i="6" l="1"/>
  <c r="A8620" i="6"/>
  <c r="A8621" i="6" l="1"/>
  <c r="B8622" i="6"/>
  <c r="B8623" i="6" l="1"/>
  <c r="A8622" i="6"/>
  <c r="B8624" i="6" l="1"/>
  <c r="A8623" i="6"/>
  <c r="B8625" i="6" l="1"/>
  <c r="A8624" i="6"/>
  <c r="A8625" i="6" l="1"/>
  <c r="B8626" i="6"/>
  <c r="B8627" i="6" l="1"/>
  <c r="A8626" i="6"/>
  <c r="B8628" i="6" l="1"/>
  <c r="A8627" i="6"/>
  <c r="B8629" i="6" l="1"/>
  <c r="A8628" i="6"/>
  <c r="A8629" i="6" l="1"/>
  <c r="B8630" i="6"/>
  <c r="B8631" i="6" l="1"/>
  <c r="A8630" i="6"/>
  <c r="B8632" i="6" l="1"/>
  <c r="A8631" i="6"/>
  <c r="B8633" i="6" l="1"/>
  <c r="A8632" i="6"/>
  <c r="A8633" i="6" l="1"/>
  <c r="B8634" i="6"/>
  <c r="B8635" i="6" l="1"/>
  <c r="A8634" i="6"/>
  <c r="B8636" i="6" l="1"/>
  <c r="A8635" i="6"/>
  <c r="B8637" i="6" l="1"/>
  <c r="A8636" i="6"/>
  <c r="A8637" i="6" l="1"/>
  <c r="B8638" i="6"/>
  <c r="B8639" i="6" l="1"/>
  <c r="A8638" i="6"/>
  <c r="B8640" i="6" l="1"/>
  <c r="A8639" i="6"/>
  <c r="B8641" i="6" l="1"/>
  <c r="A8640" i="6"/>
  <c r="A8641" i="6" l="1"/>
  <c r="B8642" i="6"/>
  <c r="B8643" i="6" l="1"/>
  <c r="A8642" i="6"/>
  <c r="B8644" i="6" l="1"/>
  <c r="A8643" i="6"/>
  <c r="B8645" i="6" l="1"/>
  <c r="A8644" i="6"/>
  <c r="A8645" i="6" l="1"/>
  <c r="B8646" i="6"/>
  <c r="B8647" i="6" l="1"/>
  <c r="A8646" i="6"/>
  <c r="B8648" i="6" l="1"/>
  <c r="A8647" i="6"/>
  <c r="B8649" i="6" l="1"/>
  <c r="A8648" i="6"/>
  <c r="A8649" i="6" l="1"/>
  <c r="B8650" i="6"/>
  <c r="B8651" i="6" l="1"/>
  <c r="A8650" i="6"/>
  <c r="B8652" i="6" l="1"/>
  <c r="A8651" i="6"/>
  <c r="B8653" i="6" l="1"/>
  <c r="A8652" i="6"/>
  <c r="A8653" i="6" l="1"/>
  <c r="B8654" i="6"/>
  <c r="B8655" i="6" l="1"/>
  <c r="A8654" i="6"/>
  <c r="B8656" i="6" l="1"/>
  <c r="A8655" i="6"/>
  <c r="B8657" i="6" l="1"/>
  <c r="A8656" i="6"/>
  <c r="A8657" i="6" l="1"/>
  <c r="B8658" i="6"/>
  <c r="B8659" i="6" l="1"/>
  <c r="A8658" i="6"/>
  <c r="B8660" i="6" l="1"/>
  <c r="A8659" i="6"/>
  <c r="B8661" i="6" l="1"/>
  <c r="A8660" i="6"/>
  <c r="A8661" i="6" l="1"/>
  <c r="B8662" i="6"/>
  <c r="B8663" i="6" l="1"/>
  <c r="A8662" i="6"/>
  <c r="B8664" i="6" l="1"/>
  <c r="A8663" i="6"/>
  <c r="B8665" i="6" l="1"/>
  <c r="A8664" i="6"/>
  <c r="A8665" i="6" l="1"/>
  <c r="B8666" i="6"/>
  <c r="B8667" i="6" l="1"/>
  <c r="A8666" i="6"/>
  <c r="B8668" i="6" l="1"/>
  <c r="A8667" i="6"/>
  <c r="B8669" i="6" l="1"/>
  <c r="A8668" i="6"/>
  <c r="A8669" i="6" l="1"/>
  <c r="B8670" i="6"/>
  <c r="B8671" i="6" l="1"/>
  <c r="A8670" i="6"/>
  <c r="B8672" i="6" l="1"/>
  <c r="A8671" i="6"/>
  <c r="B8673" i="6" l="1"/>
  <c r="A8672" i="6"/>
  <c r="A8673" i="6" l="1"/>
  <c r="B8674" i="6"/>
  <c r="B8675" i="6" l="1"/>
  <c r="A8674" i="6"/>
  <c r="B8676" i="6" l="1"/>
  <c r="A8675" i="6"/>
  <c r="B8677" i="6" l="1"/>
  <c r="A8676" i="6"/>
  <c r="A8677" i="6" l="1"/>
  <c r="B8678" i="6"/>
  <c r="B8679" i="6" l="1"/>
  <c r="A8678" i="6"/>
  <c r="B8680" i="6" l="1"/>
  <c r="A8679" i="6"/>
  <c r="B8681" i="6" l="1"/>
  <c r="A8680" i="6"/>
  <c r="A8681" i="6" l="1"/>
  <c r="B8682" i="6"/>
  <c r="B8683" i="6" l="1"/>
  <c r="A8682" i="6"/>
  <c r="B8684" i="6" l="1"/>
  <c r="A8683" i="6"/>
  <c r="B8685" i="6" l="1"/>
  <c r="A8684" i="6"/>
  <c r="A8685" i="6" l="1"/>
  <c r="B8686" i="6"/>
  <c r="B8687" i="6" l="1"/>
  <c r="A8686" i="6"/>
  <c r="B8688" i="6" l="1"/>
  <c r="A8687" i="6"/>
  <c r="B8689" i="6" l="1"/>
  <c r="A8688" i="6"/>
  <c r="A8689" i="6" l="1"/>
  <c r="B8690" i="6"/>
  <c r="B8691" i="6" l="1"/>
  <c r="A8690" i="6"/>
  <c r="B8692" i="6" l="1"/>
  <c r="A8691" i="6"/>
  <c r="B8693" i="6" l="1"/>
  <c r="A8692" i="6"/>
  <c r="A8693" i="6" l="1"/>
  <c r="B8694" i="6"/>
  <c r="B8695" i="6" l="1"/>
  <c r="A8694" i="6"/>
  <c r="B8696" i="6" l="1"/>
  <c r="A8695" i="6"/>
  <c r="B8697" i="6" l="1"/>
  <c r="A8696" i="6"/>
  <c r="A8697" i="6" l="1"/>
  <c r="B8698" i="6"/>
  <c r="B8699" i="6" l="1"/>
  <c r="A8698" i="6"/>
  <c r="B8700" i="6" l="1"/>
  <c r="A8699" i="6"/>
  <c r="B8701" i="6" l="1"/>
  <c r="A8700" i="6"/>
  <c r="A8701" i="6" l="1"/>
  <c r="B8702" i="6"/>
  <c r="B8703" i="6" l="1"/>
  <c r="A8702" i="6"/>
  <c r="B8704" i="6" l="1"/>
  <c r="A8703" i="6"/>
  <c r="B8705" i="6" l="1"/>
  <c r="A8704" i="6"/>
  <c r="A8705" i="6" l="1"/>
  <c r="B8706" i="6"/>
  <c r="B8707" i="6" l="1"/>
  <c r="A8706" i="6"/>
  <c r="B8708" i="6" l="1"/>
  <c r="A8707" i="6"/>
  <c r="B8709" i="6" l="1"/>
  <c r="A8708" i="6"/>
  <c r="A8709" i="6" l="1"/>
  <c r="B8710" i="6"/>
  <c r="B8711" i="6" l="1"/>
  <c r="A8710" i="6"/>
  <c r="B8712" i="6" l="1"/>
  <c r="A8711" i="6"/>
  <c r="B8713" i="6" l="1"/>
  <c r="A8712" i="6"/>
  <c r="A8713" i="6" l="1"/>
  <c r="B8714" i="6"/>
  <c r="B8715" i="6" l="1"/>
  <c r="A8714" i="6"/>
  <c r="B8716" i="6" l="1"/>
  <c r="A8715" i="6"/>
  <c r="B8717" i="6" l="1"/>
  <c r="A8716" i="6"/>
  <c r="A8717" i="6" l="1"/>
  <c r="B8718" i="6"/>
  <c r="B8719" i="6" l="1"/>
  <c r="A8718" i="6"/>
  <c r="B8720" i="6" l="1"/>
  <c r="A8719" i="6"/>
  <c r="B8721" i="6" l="1"/>
  <c r="A8720" i="6"/>
  <c r="A8721" i="6" l="1"/>
  <c r="B8722" i="6"/>
  <c r="B8723" i="6" l="1"/>
  <c r="A8722" i="6"/>
  <c r="B8724" i="6" l="1"/>
  <c r="A8723" i="6"/>
  <c r="B8725" i="6" l="1"/>
  <c r="A8724" i="6"/>
  <c r="A8725" i="6" l="1"/>
  <c r="B8726" i="6"/>
  <c r="B8727" i="6" l="1"/>
  <c r="A8726" i="6"/>
  <c r="B8728" i="6" l="1"/>
  <c r="A8727" i="6"/>
  <c r="B8729" i="6" l="1"/>
  <c r="A8728" i="6"/>
  <c r="A8729" i="6" l="1"/>
  <c r="B8730" i="6"/>
  <c r="B8731" i="6" l="1"/>
  <c r="A8730" i="6"/>
  <c r="B8732" i="6" l="1"/>
  <c r="A8731" i="6"/>
  <c r="B8733" i="6" l="1"/>
  <c r="A8732" i="6"/>
  <c r="A8733" i="6" l="1"/>
  <c r="B8734" i="6"/>
  <c r="B8735" i="6" l="1"/>
  <c r="A8734" i="6"/>
  <c r="B8736" i="6" l="1"/>
  <c r="A8735" i="6"/>
  <c r="B8737" i="6" l="1"/>
  <c r="A8736" i="6"/>
  <c r="A8737" i="6" l="1"/>
  <c r="B8738" i="6"/>
  <c r="B8739" i="6" l="1"/>
  <c r="A8738" i="6"/>
  <c r="B8740" i="6" l="1"/>
  <c r="A8739" i="6"/>
  <c r="B8741" i="6" l="1"/>
  <c r="A8740" i="6"/>
  <c r="A8741" i="6" l="1"/>
  <c r="B8742" i="6"/>
  <c r="B8743" i="6" l="1"/>
  <c r="A8742" i="6"/>
  <c r="B8744" i="6" l="1"/>
  <c r="A8743" i="6"/>
  <c r="B8745" i="6" l="1"/>
  <c r="A8744" i="6"/>
  <c r="A8745" i="6" l="1"/>
  <c r="B8746" i="6"/>
  <c r="B8747" i="6" l="1"/>
  <c r="A8746" i="6"/>
  <c r="B8748" i="6" l="1"/>
  <c r="A8747" i="6"/>
  <c r="B8749" i="6" l="1"/>
  <c r="A8748" i="6"/>
  <c r="A8749" i="6" l="1"/>
  <c r="B8750" i="6"/>
  <c r="B8751" i="6" l="1"/>
  <c r="A8750" i="6"/>
  <c r="B8752" i="6" l="1"/>
  <c r="A8751" i="6"/>
  <c r="B8753" i="6" l="1"/>
  <c r="A8752" i="6"/>
  <c r="A8753" i="6" l="1"/>
  <c r="B8754" i="6"/>
  <c r="B8755" i="6" l="1"/>
  <c r="A8754" i="6"/>
  <c r="B8756" i="6" l="1"/>
  <c r="A8755" i="6"/>
  <c r="B8757" i="6" l="1"/>
  <c r="A8756" i="6"/>
  <c r="A8757" i="6" l="1"/>
  <c r="B8758" i="6"/>
  <c r="B8759" i="6" l="1"/>
  <c r="A8758" i="6"/>
  <c r="B8760" i="6" l="1"/>
  <c r="A8759" i="6"/>
  <c r="B8761" i="6" l="1"/>
  <c r="A8760" i="6"/>
  <c r="A8761" i="6" l="1"/>
  <c r="B8762" i="6"/>
  <c r="B8763" i="6" l="1"/>
  <c r="A8762" i="6"/>
  <c r="B8764" i="6" l="1"/>
  <c r="A8763" i="6"/>
  <c r="B8765" i="6" l="1"/>
  <c r="A8764" i="6"/>
  <c r="D23" i="2"/>
  <c r="C5" i="5" l="1"/>
  <c r="E8" i="5"/>
  <c r="E5" i="5"/>
  <c r="D5" i="5"/>
  <c r="A108" i="1"/>
  <c r="A95" i="1"/>
  <c r="A72" i="1"/>
  <c r="A55" i="1"/>
  <c r="I5" i="5" l="1"/>
  <c r="D9" i="5"/>
  <c r="I9" i="5" s="1"/>
  <c r="D6" i="5"/>
  <c r="F5" i="5"/>
  <c r="H5" i="5"/>
  <c r="G5" i="5"/>
  <c r="G147" i="1" l="1"/>
  <c r="H9" i="5"/>
  <c r="G9" i="5"/>
  <c r="F9" i="5"/>
  <c r="E6" i="5"/>
  <c r="I6" i="5" s="1"/>
  <c r="G151" i="1" l="1"/>
  <c r="D7" i="5"/>
  <c r="G6" i="5"/>
  <c r="F6" i="5"/>
  <c r="H6" i="5"/>
  <c r="G148" i="1" l="1"/>
  <c r="E7" i="5"/>
  <c r="I7" i="5" s="1"/>
  <c r="B82" i="1"/>
  <c r="F7" i="5" l="1"/>
  <c r="G7" i="5"/>
  <c r="H7" i="5"/>
  <c r="D8" i="5"/>
  <c r="I8" i="5" s="1"/>
  <c r="E31" i="1" s="1"/>
  <c r="G8" i="5"/>
  <c r="F8" i="5"/>
  <c r="H8" i="5"/>
  <c r="G150" i="1" l="1"/>
  <c r="G149" i="1"/>
  <c r="B31" i="1"/>
  <c r="D31" i="1"/>
  <c r="C31" i="1"/>
  <c r="D41" i="1" l="1"/>
  <c r="D66" i="1"/>
  <c r="B66" i="1"/>
  <c r="B41" i="1"/>
  <c r="E41" i="1"/>
  <c r="E66" i="1"/>
  <c r="C66" i="1"/>
  <c r="C41" i="1"/>
  <c r="C28" i="1"/>
  <c r="E28" i="1"/>
  <c r="D28" i="1"/>
  <c r="D43" i="1" s="1"/>
  <c r="B28" i="1"/>
  <c r="B89" i="1" s="1"/>
  <c r="B43" i="1" l="1"/>
  <c r="D89" i="1"/>
  <c r="E89" i="1"/>
  <c r="E43" i="1"/>
  <c r="C89" i="1"/>
  <c r="C43" i="1"/>
  <c r="E68" i="1"/>
  <c r="B72" i="1"/>
  <c r="D72" i="1"/>
  <c r="E67" i="1"/>
  <c r="E72" i="1"/>
  <c r="E42" i="1"/>
  <c r="C42" i="1"/>
  <c r="C72" i="1"/>
  <c r="D30" i="1"/>
  <c r="E69" i="1"/>
  <c r="E71" i="1"/>
  <c r="E30" i="1"/>
  <c r="D68" i="1"/>
  <c r="D70" i="1"/>
  <c r="C148" i="1"/>
  <c r="B151" i="1"/>
  <c r="B147" i="1"/>
  <c r="C150" i="1"/>
  <c r="C70" i="1"/>
  <c r="C69" i="1"/>
  <c r="C68" i="1"/>
  <c r="C149" i="1"/>
  <c r="C67" i="1"/>
  <c r="C151" i="1"/>
  <c r="C71" i="1"/>
  <c r="C147" i="1"/>
  <c r="C30" i="1"/>
  <c r="B148" i="1"/>
  <c r="B68" i="1"/>
  <c r="B71" i="1"/>
  <c r="B70" i="1"/>
  <c r="B69" i="1"/>
  <c r="B42" i="1"/>
  <c r="B30" i="1"/>
  <c r="B67" i="1"/>
  <c r="D69" i="1"/>
  <c r="E70" i="1"/>
  <c r="B149" i="1"/>
  <c r="D67" i="1"/>
  <c r="D71" i="1"/>
  <c r="B150" i="1"/>
  <c r="D42" i="1"/>
  <c r="D107" i="1" l="1"/>
  <c r="D120" i="1"/>
  <c r="D122" i="1"/>
  <c r="D123" i="1"/>
  <c r="D119" i="1"/>
  <c r="D121" i="1"/>
  <c r="B121" i="1"/>
  <c r="B119" i="1"/>
  <c r="B120" i="1"/>
  <c r="B122" i="1"/>
  <c r="B123" i="1"/>
  <c r="E92" i="1"/>
  <c r="E122" i="1"/>
  <c r="E119" i="1"/>
  <c r="E123" i="1"/>
  <c r="E120" i="1"/>
  <c r="E121" i="1"/>
  <c r="C105" i="1"/>
  <c r="C123" i="1"/>
  <c r="C122" i="1"/>
  <c r="C121" i="1"/>
  <c r="C119" i="1"/>
  <c r="C120" i="1"/>
  <c r="D150" i="1"/>
  <c r="F150" i="1" s="1"/>
  <c r="B32" i="1"/>
  <c r="B44" i="1"/>
  <c r="B53" i="1" s="1"/>
  <c r="D151" i="1"/>
  <c r="F151" i="1" s="1"/>
  <c r="D149" i="1"/>
  <c r="F149" i="1" s="1"/>
  <c r="D148" i="1"/>
  <c r="F148" i="1" s="1"/>
  <c r="D147" i="1"/>
  <c r="D90" i="1"/>
  <c r="E24" i="2"/>
  <c r="E25" i="2"/>
  <c r="E106" i="1"/>
  <c r="E103" i="1"/>
  <c r="D93" i="1"/>
  <c r="E26" i="2"/>
  <c r="D91" i="1"/>
  <c r="D32" i="1"/>
  <c r="D124" i="1" s="1"/>
  <c r="C44" i="1"/>
  <c r="C45" i="1" s="1"/>
  <c r="C32" i="1"/>
  <c r="C124" i="1" s="1"/>
  <c r="E90" i="1"/>
  <c r="E32" i="1"/>
  <c r="E124" i="1" s="1"/>
  <c r="C92" i="1"/>
  <c r="E107" i="1"/>
  <c r="E94" i="1"/>
  <c r="E104" i="1"/>
  <c r="E105" i="1"/>
  <c r="E44" i="1"/>
  <c r="E54" i="1" s="1"/>
  <c r="E93" i="1"/>
  <c r="E91" i="1"/>
  <c r="C106" i="1"/>
  <c r="C103" i="1"/>
  <c r="C91" i="1"/>
  <c r="D106" i="1"/>
  <c r="D94" i="1"/>
  <c r="D92" i="1"/>
  <c r="D103" i="1"/>
  <c r="D105" i="1"/>
  <c r="D44" i="1"/>
  <c r="D52" i="1" s="1"/>
  <c r="D104" i="1"/>
  <c r="E73" i="1"/>
  <c r="C93" i="1"/>
  <c r="C94" i="1"/>
  <c r="C107" i="1"/>
  <c r="C104" i="1"/>
  <c r="C73" i="1"/>
  <c r="C90" i="1"/>
  <c r="E27" i="2"/>
  <c r="D73" i="1"/>
  <c r="B73" i="1"/>
  <c r="B94" i="1"/>
  <c r="B92" i="1"/>
  <c r="B104" i="1"/>
  <c r="B107" i="1"/>
  <c r="B90" i="1"/>
  <c r="B105" i="1"/>
  <c r="B106" i="1"/>
  <c r="B103" i="1"/>
  <c r="B93" i="1"/>
  <c r="B91" i="1"/>
  <c r="E125" i="1" l="1"/>
  <c r="E127" i="1" s="1"/>
  <c r="E21" i="1" s="1"/>
  <c r="B108" i="1"/>
  <c r="B124" i="1"/>
  <c r="B125" i="1" s="1"/>
  <c r="B127" i="1" s="1"/>
  <c r="B21" i="1" s="1"/>
  <c r="D125" i="1"/>
  <c r="D127" i="1" s="1"/>
  <c r="D21" i="1" s="1"/>
  <c r="C125" i="1"/>
  <c r="C127" i="1" s="1"/>
  <c r="C21" i="1" s="1"/>
  <c r="F147" i="1"/>
  <c r="E23" i="2" s="1"/>
  <c r="B55" i="1"/>
  <c r="B95" i="1"/>
  <c r="B96" i="1" s="1"/>
  <c r="E51" i="1"/>
  <c r="D45" i="1"/>
  <c r="C54" i="1"/>
  <c r="C108" i="1"/>
  <c r="C109" i="1" s="1"/>
  <c r="C55" i="1"/>
  <c r="C95" i="1"/>
  <c r="C96" i="1" s="1"/>
  <c r="D53" i="1"/>
  <c r="C52" i="1"/>
  <c r="D108" i="1"/>
  <c r="D109" i="1" s="1"/>
  <c r="D55" i="1"/>
  <c r="D95" i="1"/>
  <c r="D96" i="1" s="1"/>
  <c r="C51" i="1"/>
  <c r="E95" i="1"/>
  <c r="E96" i="1" s="1"/>
  <c r="E108" i="1"/>
  <c r="E109" i="1" s="1"/>
  <c r="E111" i="1" s="1"/>
  <c r="E19" i="1" s="1"/>
  <c r="E55" i="1"/>
  <c r="E53" i="1"/>
  <c r="C53" i="1"/>
  <c r="B52" i="1"/>
  <c r="E50" i="1"/>
  <c r="D51" i="1"/>
  <c r="B50" i="1"/>
  <c r="E52" i="1"/>
  <c r="D50" i="1"/>
  <c r="B54" i="1"/>
  <c r="D54" i="1"/>
  <c r="B51" i="1"/>
  <c r="C50" i="1"/>
  <c r="C84" i="1"/>
  <c r="C17" i="1" s="1"/>
  <c r="B84" i="1"/>
  <c r="B17" i="1" s="1"/>
  <c r="D84" i="1"/>
  <c r="D17" i="1" s="1"/>
  <c r="E84" i="1"/>
  <c r="E17" i="1" s="1"/>
  <c r="E45" i="1"/>
  <c r="B109" i="1"/>
  <c r="B45" i="1"/>
  <c r="C56" i="1" l="1"/>
  <c r="C58" i="1" s="1"/>
  <c r="C16" i="1" s="1"/>
  <c r="E56" i="1"/>
  <c r="E58" i="1" s="1"/>
  <c r="E16" i="1" s="1"/>
  <c r="C111" i="1"/>
  <c r="C19" i="1" s="1"/>
  <c r="D111" i="1"/>
  <c r="D19" i="1" s="1"/>
  <c r="D98" i="1"/>
  <c r="D18" i="1" s="1"/>
  <c r="D20" i="1" s="1"/>
  <c r="B111" i="1"/>
  <c r="B19" i="1" s="1"/>
  <c r="E98" i="1"/>
  <c r="E18" i="1" s="1"/>
  <c r="E20" i="1" s="1"/>
  <c r="B98" i="1"/>
  <c r="B18" i="1" s="1"/>
  <c r="B20" i="1" s="1"/>
  <c r="C98" i="1"/>
  <c r="C18" i="1" s="1"/>
  <c r="C20" i="1" s="1"/>
  <c r="D56" i="1"/>
  <c r="B56" i="1"/>
  <c r="F8" i="2" l="1"/>
  <c r="F7" i="2" s="1"/>
  <c r="D8" i="2"/>
  <c r="D7" i="2" s="1"/>
  <c r="B58" i="1"/>
  <c r="B16" i="1" s="1"/>
  <c r="D58" i="1"/>
  <c r="D16" i="1" s="1"/>
  <c r="E8" i="2" l="1"/>
  <c r="E7" i="2" s="1"/>
  <c r="C8" i="2"/>
  <c r="C7" i="2" s="1"/>
</calcChain>
</file>

<file path=xl/sharedStrings.xml><?xml version="1.0" encoding="utf-8"?>
<sst xmlns="http://schemas.openxmlformats.org/spreadsheetml/2006/main" count="389" uniqueCount="289">
  <si>
    <t>Commercial HPWH 
Product Assessment Datasheet</t>
  </si>
  <si>
    <t>for</t>
  </si>
  <si>
    <t>A Specification for Residential, Commercial - Multifamily, and Industrial Water Heaters and Heating Systems</t>
  </si>
  <si>
    <t>Advanced Water Heating Specification</t>
  </si>
  <si>
    <t>Version 8.1</t>
  </si>
  <si>
    <t>Chapter 3: Commercial/Multifamily Water Heating Systems</t>
  </si>
  <si>
    <t>Instructions</t>
  </si>
  <si>
    <r>
      <rPr>
        <sz val="11"/>
        <color rgb="FF0083CA"/>
        <rFont val="Wingdings 3"/>
        <family val="1"/>
        <charset val="2"/>
      </rPr>
      <t>u</t>
    </r>
    <r>
      <rPr>
        <sz val="11"/>
        <color rgb="FF0083CA"/>
        <rFont val="Arial"/>
        <family val="2"/>
      </rPr>
      <t xml:space="preserve"> Complete the form on the </t>
    </r>
    <r>
      <rPr>
        <i/>
        <sz val="11"/>
        <color rgb="FF0083CA"/>
        <rFont val="Arial"/>
        <family val="2"/>
      </rPr>
      <t xml:space="preserve">PADS Documentation </t>
    </r>
    <r>
      <rPr>
        <sz val="11"/>
        <color rgb="FF0083CA"/>
        <rFont val="Arial"/>
        <family val="2"/>
      </rPr>
      <t>&amp;</t>
    </r>
    <r>
      <rPr>
        <i/>
        <sz val="11"/>
        <color rgb="FF0083CA"/>
        <rFont val="Arial"/>
        <family val="2"/>
      </rPr>
      <t xml:space="preserve"> PADS Performance</t>
    </r>
    <r>
      <rPr>
        <sz val="11"/>
        <color rgb="FF0083CA"/>
        <rFont val="Arial"/>
        <family val="2"/>
      </rPr>
      <t xml:space="preserve"> worksheets of this document.</t>
    </r>
  </si>
  <si>
    <t xml:space="preserve">Enter values in cells shaded yellow. Cells shaded yellow are required. If the equipment performance map is tested at differet points than those listed in the PADS Performance tab, you may leave the Primary HPWH Performance Data table blank and submit a separate file with tested point. </t>
  </si>
  <si>
    <r>
      <rPr>
        <sz val="11"/>
        <color rgb="FF0083CA"/>
        <rFont val="Wingdings 3"/>
        <family val="1"/>
        <charset val="2"/>
      </rPr>
      <t>u</t>
    </r>
    <r>
      <rPr>
        <sz val="11"/>
        <color rgb="FF0083CA"/>
        <rFont val="Arial"/>
        <family val="2"/>
      </rPr>
      <t xml:space="preserve"> The c</t>
    </r>
    <r>
      <rPr>
        <sz val="11"/>
        <color rgb="FF0083CA"/>
        <rFont val="Arial"/>
        <family val="1"/>
        <charset val="2"/>
      </rPr>
      <t xml:space="preserve">alculations used to calculate System COP are left unlocked so they are easy to review. Users may also adjust them to understand efficiency for specific applications. Therefore, the final version, used for listing will be reprocessed by NEEA or a NEEA contractor to ensure calculations for all listings are done equivalently. </t>
    </r>
  </si>
  <si>
    <r>
      <rPr>
        <sz val="11"/>
        <color rgb="FF0083CA"/>
        <rFont val="Wingdings 3"/>
        <family val="1"/>
        <charset val="2"/>
      </rPr>
      <t>u</t>
    </r>
    <r>
      <rPr>
        <sz val="11"/>
        <color rgb="FF0083CA"/>
        <rFont val="Arial"/>
        <family val="2"/>
      </rPr>
      <t xml:space="preserve"> Send the completed worksheet, test reports, and manuals to: </t>
    </r>
  </si>
  <si>
    <t>HPWH_Assessments@neea.org</t>
  </si>
  <si>
    <r>
      <rPr>
        <b/>
        <sz val="9"/>
        <color rgb="FF123559"/>
        <rFont val="Arial"/>
        <family val="2"/>
      </rPr>
      <t>Additional information about the assessment process</t>
    </r>
    <r>
      <rPr>
        <sz val="9"/>
        <color rgb="FF123559"/>
        <rFont val="Arial"/>
        <family val="2"/>
      </rPr>
      <t xml:space="preserve"> is included in Appendix D of the AWHS.
</t>
    </r>
    <r>
      <rPr>
        <b/>
        <sz val="9"/>
        <color rgb="FF123559"/>
        <rFont val="Arial"/>
        <family val="2"/>
      </rPr>
      <t>If you have questions or would like assistance</t>
    </r>
    <r>
      <rPr>
        <sz val="9"/>
        <color rgb="FF123559"/>
        <rFont val="Arial"/>
        <family val="2"/>
      </rPr>
      <t>, email HPWH_Assessments@neea.org</t>
    </r>
  </si>
  <si>
    <t>Resources</t>
  </si>
  <si>
    <t>https://neea.org/our-work/advanced-water-heating-specification</t>
  </si>
  <si>
    <t>Commercial HPWH Qualified Products List</t>
  </si>
  <si>
    <t>https://neea.org/resources/commercial-hpwh-qualified-products-list</t>
  </si>
  <si>
    <t>Commercial HPWH Product Assessment Datasheet</t>
  </si>
  <si>
    <t>Location of current version of this document on the web</t>
  </si>
  <si>
    <t>Product Assessment Data Sheet (PADS)</t>
  </si>
  <si>
    <t xml:space="preserve"> Contact Information                                                                              </t>
  </si>
  <si>
    <t xml:space="preserve">Response                                                                       </t>
  </si>
  <si>
    <t xml:space="preserve">Full Name: </t>
  </si>
  <si>
    <t xml:space="preserve">Job Title:           </t>
  </si>
  <si>
    <t xml:space="preserve">Company:            </t>
  </si>
  <si>
    <t xml:space="preserve">Email Address:           </t>
  </si>
  <si>
    <r>
      <t xml:space="preserve">AWHS Section 
</t>
    </r>
    <r>
      <rPr>
        <sz val="9"/>
        <color theme="1"/>
        <rFont val="Calibri"/>
        <family val="2"/>
      </rPr>
      <t>(for reference)</t>
    </r>
  </si>
  <si>
    <t xml:space="preserve"> Product Information                                                                               </t>
  </si>
  <si>
    <t>AWHS 3.2.1</t>
  </si>
  <si>
    <t>Proposed equipment capacity &gt; 119 gallons of storage volume and/or more than 6 kW of input power?</t>
  </si>
  <si>
    <t>AWHS 3.3.a</t>
  </si>
  <si>
    <t>Equipment Make (Manufacturer):</t>
  </si>
  <si>
    <t>AWHS 3.3.b</t>
  </si>
  <si>
    <t xml:space="preserve">System identifier (model number or other indicator). A separate system identifier must be listed for equipment with differing performance data. </t>
  </si>
  <si>
    <t>AWHS 3.4.3</t>
  </si>
  <si>
    <t>Proposed System Delivery Method (select one). See AWHS Appendix J for definitions.
  A) Fully Packaged / Skid-Mounted System
  B) Fully Specified Built-Up System
  C) Custom Engineered System</t>
  </si>
  <si>
    <r>
      <t xml:space="preserve">General Requirements 
</t>
    </r>
    <r>
      <rPr>
        <sz val="9"/>
        <color theme="1"/>
        <rFont val="Calibri"/>
        <family val="2"/>
      </rPr>
      <t>(Section 3.3.1 of AWHS)</t>
    </r>
  </si>
  <si>
    <r>
      <t xml:space="preserve">Where included and documented with the heat pump water heating system, select "Yes". 
</t>
    </r>
    <r>
      <rPr>
        <i/>
        <sz val="9"/>
        <color theme="1"/>
        <rFont val="Calibri"/>
        <family val="2"/>
      </rPr>
      <t>(All documentation must be made available upon request.)</t>
    </r>
  </si>
  <si>
    <t>AWHS 3.3.1.1</t>
  </si>
  <si>
    <t>HPWH manufacturer shall provide a minimum one-year parts warranty on the HPWH and a five-year parts warranty on the compressor(s) that commences on the HPWH system startup date or six months after the HPWH ship date, whichever is earlier. Alternatively, vender may provide 3-year parts and labor warranty.</t>
  </si>
  <si>
    <t>AWHS 3.3.1.2</t>
  </si>
  <si>
    <t>For HPWH systems that correspond to market delivery methods of Fully Packaged Skid-Mounted System or Fully Specified Built-Up System (see sections 3.4.3.1 and 3.4.3.2, respectively, for definitions), a minimum five-year parts warranty on all Major Components (see section 3.2.1 for definition) and one-year labor warranty for HPWH system troubleshooting, technical support, and parts replacement that commences on the HPWH system startup date or six months after the HPWH ship date, whichever is earlier shall be provided. Alternatively, vender may provide 3-year parts and labor warranty.</t>
  </si>
  <si>
    <t>excluded</t>
  </si>
  <si>
    <t>AWHS 3.3.1.3</t>
  </si>
  <si>
    <t xml:space="preserve">The HPWH system startup shall be performed by a manufacturer-authorized service provider. </t>
  </si>
  <si>
    <t>AWHS 3.3.1.4</t>
  </si>
  <si>
    <t>The HPWH system shall alarm if the HPWH compressor fails to start. Alarm may be audible or email.</t>
  </si>
  <si>
    <r>
      <t>AWHS Section</t>
    </r>
    <r>
      <rPr>
        <sz val="11"/>
        <color theme="1"/>
        <rFont val="Calibri"/>
        <family val="2"/>
      </rPr>
      <t xml:space="preserve"> 
</t>
    </r>
    <r>
      <rPr>
        <sz val="9"/>
        <color theme="1"/>
        <rFont val="Calibri"/>
        <family val="2"/>
      </rPr>
      <t>(for reference)</t>
    </r>
  </si>
  <si>
    <r>
      <t xml:space="preserve">Manufacturer-Provided Guidance 
</t>
    </r>
    <r>
      <rPr>
        <sz val="9"/>
        <color theme="1"/>
        <rFont val="Calibri"/>
        <family val="2"/>
      </rPr>
      <t>(Section 3.3.4 of AWHS)</t>
    </r>
  </si>
  <si>
    <t>AWHS 3.3.4.1</t>
  </si>
  <si>
    <r>
      <rPr>
        <b/>
        <sz val="11"/>
        <color theme="1"/>
        <rFont val="Calibri"/>
        <family val="2"/>
        <scheme val="minor"/>
      </rPr>
      <t xml:space="preserve">Summary of HPWH System Operation: </t>
    </r>
    <r>
      <rPr>
        <sz val="11"/>
        <color theme="1"/>
        <rFont val="Calibri"/>
        <family val="2"/>
        <scheme val="minor"/>
      </rPr>
      <t>Description of HPWH system including piping configuration and all required system components. System configuration shall be one of the listed Qualified Piping Configurations per AWHS section 3.3.5. Include discussion of approach to defrost.</t>
    </r>
  </si>
  <si>
    <t>AWHS 3.3.4.2</t>
  </si>
  <si>
    <r>
      <rPr>
        <b/>
        <sz val="11"/>
        <color theme="1"/>
        <rFont val="Calibri"/>
        <family val="2"/>
        <scheme val="minor"/>
      </rPr>
      <t>Detailed Piping Schematics:</t>
    </r>
    <r>
      <rPr>
        <sz val="11"/>
        <color theme="1"/>
        <rFont val="Calibri"/>
        <family val="2"/>
        <scheme val="minor"/>
      </rPr>
      <t xml:space="preserve"> Piping schematic shows a complete system and how the system is connected to the building - entering city water, hot water supply, and hot water return. Schematic shall include one of the Qualified Piping Configurations per AWHS section 3.3.5 and shall identify location of all required system components for operation and maintenance (as applicable) including valves, strainers, mixing valve(s), storage tank(s), swing tank(s), pumps, and control instrumentation.</t>
    </r>
  </si>
  <si>
    <t>AWHS 3.3.4.3</t>
  </si>
  <si>
    <r>
      <rPr>
        <b/>
        <sz val="11"/>
        <color theme="1"/>
        <rFont val="Calibri"/>
        <family val="2"/>
        <scheme val="minor"/>
      </rPr>
      <t>Component Performance Specifications:</t>
    </r>
    <r>
      <rPr>
        <sz val="11"/>
        <color theme="1"/>
        <rFont val="Calibri"/>
        <family val="2"/>
        <scheme val="minor"/>
      </rPr>
      <t xml:space="preserve"> Detailed performance specification and shop drawings for all Major Components are provided (see section 3.2.1 for definition for Major Components).</t>
    </r>
  </si>
  <si>
    <t>AWHS 3.3.4.4</t>
  </si>
  <si>
    <r>
      <rPr>
        <b/>
        <sz val="11"/>
        <color theme="1"/>
        <rFont val="Calibri"/>
        <family val="2"/>
        <scheme val="minor"/>
      </rPr>
      <t>Requirements for Ancillary HPWH System Components:</t>
    </r>
    <r>
      <rPr>
        <sz val="11"/>
        <color theme="1"/>
        <rFont val="Calibri"/>
        <family val="2"/>
        <scheme val="minor"/>
      </rPr>
      <t xml:space="preserve"> When required, ancillary system components (such as isolation valves, check valves, balancing valves, wye strainers, unions, T&amp;P valves, and air vents) are specifically identified, including sizing, and performance requirements. The required location in the system is identified through the detailed piping schematic provided per AWHS 3.3.4.2. (Only required for fully packaged market delivery methods defined in section 3.4.3)</t>
    </r>
  </si>
  <si>
    <t>AWHS 3.3.4.5</t>
  </si>
  <si>
    <r>
      <t>C</t>
    </r>
    <r>
      <rPr>
        <b/>
        <sz val="11"/>
        <color theme="1"/>
        <rFont val="Calibri"/>
        <family val="2"/>
        <scheme val="minor"/>
      </rPr>
      <t>HPWH Output Capacity and Storage Capacity Guidelines:</t>
    </r>
    <r>
      <rPr>
        <sz val="11"/>
        <color theme="1"/>
        <rFont val="Calibri"/>
        <family val="2"/>
        <scheme val="minor"/>
      </rPr>
      <t xml:space="preserve"> Detailed guidance on CHPWH capacity sizing and hot water storage sizing based on design loads and load shift requirements (if applicable). Manufacturer has available a sizing tool or refers customers to an apprioprate third party tool.</t>
    </r>
  </si>
  <si>
    <t>AWHS 3.3.4.6</t>
  </si>
  <si>
    <r>
      <rPr>
        <b/>
        <sz val="11"/>
        <color theme="1"/>
        <rFont val="Calibri"/>
        <family val="2"/>
        <scheme val="minor"/>
      </rPr>
      <t>Potable Water Quality Requirements:</t>
    </r>
    <r>
      <rPr>
        <sz val="11"/>
        <color theme="1"/>
        <rFont val="Calibri"/>
        <family val="2"/>
        <scheme val="minor"/>
      </rPr>
      <t xml:space="preserve"> Minimum potable water quality requirements.</t>
    </r>
  </si>
  <si>
    <t>AWHS 3.3.4.7</t>
  </si>
  <si>
    <r>
      <rPr>
        <b/>
        <sz val="11"/>
        <color theme="1"/>
        <rFont val="Calibri"/>
        <family val="2"/>
        <scheme val="minor"/>
      </rPr>
      <t>Potable Water Pressure Requirements:</t>
    </r>
    <r>
      <rPr>
        <sz val="11"/>
        <color theme="1"/>
        <rFont val="Calibri"/>
        <family val="2"/>
        <scheme val="minor"/>
      </rPr>
      <t xml:space="preserve"> Minimum and maximum water pressure allowable for all Major Components. </t>
    </r>
  </si>
  <si>
    <t>AWHS 3.3.4.8</t>
  </si>
  <si>
    <r>
      <rPr>
        <b/>
        <sz val="11"/>
        <color theme="1"/>
        <rFont val="Calibri"/>
        <family val="2"/>
        <scheme val="minor"/>
      </rPr>
      <t xml:space="preserve">Water Flow Requirements: </t>
    </r>
    <r>
      <rPr>
        <sz val="11"/>
        <color theme="1"/>
        <rFont val="Calibri"/>
        <family val="2"/>
        <scheme val="minor"/>
      </rPr>
      <t>Maximum design water flow through HPWH (using maximum operating air temperature and minimum temperature rise through HPWH).</t>
    </r>
  </si>
  <si>
    <t>AWHS 3.3.4.9</t>
  </si>
  <si>
    <r>
      <rPr>
        <b/>
        <sz val="11"/>
        <color theme="1"/>
        <rFont val="Calibri"/>
        <family val="2"/>
        <scheme val="minor"/>
      </rPr>
      <t xml:space="preserve">Air Source Design Guidelines: </t>
    </r>
    <r>
      <rPr>
        <sz val="11"/>
        <color theme="1"/>
        <rFont val="Calibri"/>
        <family val="2"/>
        <scheme val="minor"/>
      </rPr>
      <t xml:space="preserve">Design considerations such as (1) minimum airflow requirements, (2) external static pressure available (if applicable), (3) orientation and placement of outdoor unit (best practices for), and (4) ductwork connection details (if applicable). For systems where the compressor equipment is installed indoors –including integrated units –, buffer space requirement shall include (1) minimum volume and maximum space height, (2) minimum required internal gains, (3) minimum required airflow. </t>
    </r>
  </si>
  <si>
    <t>AWHS 3.3.4.10</t>
  </si>
  <si>
    <r>
      <rPr>
        <b/>
        <sz val="11"/>
        <color theme="1"/>
        <rFont val="Calibri"/>
        <family val="2"/>
        <scheme val="minor"/>
      </rPr>
      <t xml:space="preserve">Electrical Specifications: </t>
    </r>
    <r>
      <rPr>
        <sz val="11"/>
        <color theme="1"/>
        <rFont val="Calibri"/>
        <family val="2"/>
        <scheme val="minor"/>
      </rPr>
      <t>All available</t>
    </r>
    <r>
      <rPr>
        <b/>
        <sz val="11"/>
        <color theme="1"/>
        <rFont val="Calibri"/>
        <family val="2"/>
        <scheme val="minor"/>
      </rPr>
      <t xml:space="preserve"> </t>
    </r>
    <r>
      <rPr>
        <sz val="11"/>
        <color theme="1"/>
        <rFont val="Calibri"/>
        <family val="2"/>
        <scheme val="minor"/>
      </rPr>
      <t xml:space="preserve">Voltage and phases, Full Load Amps (FLA), Minimum Circuit Ampacity (MCA), Maximum Overcurrent Protection (MOP). </t>
    </r>
  </si>
  <si>
    <t>AWHS 3.3.4.11</t>
  </si>
  <si>
    <r>
      <rPr>
        <b/>
        <sz val="11"/>
        <color theme="1"/>
        <rFont val="Calibri"/>
        <family val="2"/>
        <scheme val="minor"/>
      </rPr>
      <t xml:space="preserve">Sound Levels and Testing: </t>
    </r>
    <r>
      <rPr>
        <sz val="11"/>
        <color theme="1"/>
        <rFont val="Calibri"/>
        <family val="2"/>
        <scheme val="minor"/>
      </rPr>
      <t xml:space="preserve">Data on sound levels and sound testing method. </t>
    </r>
  </si>
  <si>
    <t>AWHS 3.3.4.12</t>
  </si>
  <si>
    <r>
      <rPr>
        <b/>
        <sz val="11"/>
        <color theme="1"/>
        <rFont val="Calibri"/>
        <family val="2"/>
        <scheme val="minor"/>
      </rPr>
      <t>Installation Specifications and Requirements:</t>
    </r>
    <r>
      <rPr>
        <sz val="11"/>
        <color theme="1"/>
        <rFont val="Calibri"/>
        <family val="2"/>
        <scheme val="minor"/>
      </rPr>
      <t xml:space="preserve"> Mounting details, clearance requirements, connection details, and any other information needed to physically install the CHPWH. </t>
    </r>
  </si>
  <si>
    <t>AWHS 3.3.4.13</t>
  </si>
  <si>
    <r>
      <rPr>
        <b/>
        <sz val="11"/>
        <color theme="1"/>
        <rFont val="Calibri"/>
        <family val="2"/>
        <scheme val="minor"/>
      </rPr>
      <t xml:space="preserve">Maintenance Requirements: </t>
    </r>
    <r>
      <rPr>
        <sz val="11"/>
        <color theme="1"/>
        <rFont val="Calibri"/>
        <family val="2"/>
        <scheme val="minor"/>
      </rPr>
      <t>Maintenance checklist including detailed description of task and recommended cadence for performing tasks. The maintenance checklist must include recommended maintenance for the entire system, not just the CHPWH except for listings under Market Delivery Method C, which can just provide maintenance tasks for the CHPWH.</t>
    </r>
  </si>
  <si>
    <t>AWHS 3.3.4.14</t>
  </si>
  <si>
    <r>
      <rPr>
        <b/>
        <sz val="11"/>
        <color theme="1"/>
        <rFont val="Calibri"/>
        <family val="2"/>
        <scheme val="minor"/>
      </rPr>
      <t>Equipment Manuals and Warranty:</t>
    </r>
    <r>
      <rPr>
        <sz val="11"/>
        <color theme="1"/>
        <rFont val="Calibri"/>
        <family val="2"/>
        <scheme val="minor"/>
      </rPr>
      <t xml:space="preserve"> Equipment operating manuals and warranty documentation. To include detailed startup procedures for both the CHPWH equipment and CHPWH system.</t>
    </r>
  </si>
  <si>
    <t>AWHS 3.3.4.15</t>
  </si>
  <si>
    <r>
      <rPr>
        <b/>
        <sz val="11"/>
        <color theme="1"/>
        <rFont val="Calibri"/>
        <family val="2"/>
        <scheme val="minor"/>
      </rPr>
      <t>Sequence of Operation:</t>
    </r>
    <r>
      <rPr>
        <sz val="11"/>
        <color theme="1"/>
        <rFont val="Calibri"/>
        <family val="2"/>
        <scheme val="minor"/>
      </rPr>
      <t xml:space="preserve"> Includes specific setpoint temperatures (on, off, leaving water temp) and sensor callouts that align with the Detailed Piping Schematic (3.3.4.2). When referenced in the sequence of operation, temperature sensors should be identified by specific location acceptable locations of sensor in storage tank as a percent of the storage tank volume from the bottom of the tank.</t>
    </r>
  </si>
  <si>
    <r>
      <t>Optional HPWH System Capabilities</t>
    </r>
    <r>
      <rPr>
        <sz val="11"/>
        <color theme="1"/>
        <rFont val="Calibri"/>
        <family val="2"/>
      </rPr>
      <t xml:space="preserve"> 
</t>
    </r>
    <r>
      <rPr>
        <sz val="9"/>
        <color theme="1"/>
        <rFont val="Calibri"/>
        <family val="2"/>
      </rPr>
      <t>(Section 3.3.6 of AWHS)</t>
    </r>
  </si>
  <si>
    <r>
      <t xml:space="preserve">Where included and documented with the heat pump water heating system, select "Yes". 
</t>
    </r>
    <r>
      <rPr>
        <sz val="9"/>
        <color theme="1"/>
        <rFont val="Calibri"/>
        <family val="2"/>
      </rPr>
      <t>(All documentation must be made available upon request.)</t>
    </r>
  </si>
  <si>
    <t>AWHS 3.3.6.1</t>
  </si>
  <si>
    <t xml:space="preserve">System controls include an EcoPort (CTA-2045-B) for demand response control capability. The system's control sequence (AWHS 3.3.4.13) outlines the differences in operation between Normal operation and operation under different EcoPort requests.  (Load Up, Shed, Advanced Load Up, Critical Peak Event, Grid Emergency). </t>
  </si>
  <si>
    <t>AWHS 3.3.6.2</t>
  </si>
  <si>
    <t xml:space="preserve">A measurement and verification system is provided with the system complies with the requirements of AWHS Appendix I. Manufacturer includes documentation on how to setup and view data collected by the M&amp;V system. </t>
  </si>
  <si>
    <t>Resulting NEEA QPL Tier</t>
  </si>
  <si>
    <t>Hot</t>
  </si>
  <si>
    <t>Mild</t>
  </si>
  <si>
    <t>Cold</t>
  </si>
  <si>
    <t>QPL Tier</t>
  </si>
  <si>
    <t>System COP</t>
  </si>
  <si>
    <t>Performance map data was provided to NEEA or a NEEA contractor by the vendor. NEEA assumes this data was provided in good faith and makes no warranties or representations, express or implied, regarding the accuracy, completeness, or fitness for a particular purpose of the information provided to NEEA, by the vendor. NEEA assumes no liability for any errors, omissions, or inaccuracies in the information provided by the vendor and shall not be held responsible for any damages or losses that may arise from reliance on that information.</t>
  </si>
  <si>
    <t>System Configuration and Performance Map Inputs</t>
  </si>
  <si>
    <t>Select from dropdown:</t>
  </si>
  <si>
    <t>System configuration</t>
  </si>
  <si>
    <t xml:space="preserve">   Does the system require a secondary heat exchanger that is not included in the performance map data testing?</t>
  </si>
  <si>
    <t>Is performance map data simulated, field data, or lab data?</t>
  </si>
  <si>
    <t>Did you submit performance map values tested per ANSI/ASHRAE Standard 118.1-2012*?</t>
  </si>
  <si>
    <t>*Note: ANSI/ASHRAE Standard 118.1-2012 testing is invoked by both CFR 431 and Title 24 JA14.</t>
  </si>
  <si>
    <t>Primary HPWH Performance Data</t>
  </si>
  <si>
    <t>DB, °F</t>
  </si>
  <si>
    <t>WB, °F</t>
  </si>
  <si>
    <t>Inlet Water Temperature</t>
  </si>
  <si>
    <t>Outlet Water Temperature</t>
  </si>
  <si>
    <t>Input Power, kW</t>
  </si>
  <si>
    <t>Output Heat, kW</t>
  </si>
  <si>
    <t>COP</t>
  </si>
  <si>
    <t>Lowest Temperature</t>
  </si>
  <si>
    <t>A</t>
  </si>
  <si>
    <t>B</t>
  </si>
  <si>
    <t>C</t>
  </si>
  <si>
    <t>D</t>
  </si>
  <si>
    <t>Use this table for Parallel Loop Tank Only</t>
  </si>
  <si>
    <t>Secondary HPWH Performance Data - Parallel Loop Tank Only</t>
  </si>
  <si>
    <t>Primary HPWH</t>
  </si>
  <si>
    <t>Air Temp Bins (°F)</t>
  </si>
  <si>
    <t>Bin Bounds</t>
  </si>
  <si>
    <t>Bin Hours Per Temp Per Climate Zone</t>
  </si>
  <si>
    <t>DB</t>
  </si>
  <si>
    <t>WB</t>
  </si>
  <si>
    <t>Min OAT</t>
  </si>
  <si>
    <t>Max OAT</t>
  </si>
  <si>
    <t>Parallel Loop HPWH</t>
  </si>
  <si>
    <t>Temperature Bins</t>
  </si>
  <si>
    <t>REV:</t>
  </si>
  <si>
    <t>Heating Load Assumptions:</t>
  </si>
  <si>
    <t>Hot Water Temp (°F)</t>
  </si>
  <si>
    <t>Default: 125</t>
  </si>
  <si>
    <t>HWR Temp (°F)</t>
  </si>
  <si>
    <t>Default: 115</t>
  </si>
  <si>
    <t>Default: 42.5 GPD/Apt (17 GPD/occ x 2.5 occ/apt on average)</t>
  </si>
  <si>
    <t>Recirc Loss per apartment (Watts/apt)</t>
  </si>
  <si>
    <t>converted:</t>
  </si>
  <si>
    <t>BTU/hr</t>
  </si>
  <si>
    <t>Default: 60W/Apt</t>
  </si>
  <si>
    <t>Electric Resistance Efficiency (%)</t>
  </si>
  <si>
    <t>Default: 100%</t>
  </si>
  <si>
    <t>DCW Temp per Climate Zone (°F)</t>
  </si>
  <si>
    <t>Equal to weighted monthly ground temperature in each climate zone.</t>
  </si>
  <si>
    <t>Summarized System COPs</t>
  </si>
  <si>
    <t>Swing Tank</t>
  </si>
  <si>
    <t>Parallel Loop Tank</t>
  </si>
  <si>
    <t>Single Pass Return to Primary</t>
  </si>
  <si>
    <t>Multi Pass Return to Primary</t>
  </si>
  <si>
    <t>Integrated HPWH with mixing valve</t>
  </si>
  <si>
    <t>(same as single pass return to primary)</t>
  </si>
  <si>
    <t>Integrated HPWH without mixing valve</t>
  </si>
  <si>
    <t>Configuration-Independent Calcs:</t>
  </si>
  <si>
    <t xml:space="preserve">Heating is averaged on an hourly basis. </t>
  </si>
  <si>
    <t>Climate Zone</t>
  </si>
  <si>
    <t>Avg Hourly DHW Heating / Apt (BTU/h)</t>
  </si>
  <si>
    <t>Avg Hourly usage per apt (gal/day/apt / 24) heated from DCW temp to usage temp</t>
  </si>
  <si>
    <t>Hourly Recirc Heating (BTU/h)</t>
  </si>
  <si>
    <t>Hourly recirc loss per apartment</t>
  </si>
  <si>
    <t>Total Hourly Heating (BTU/h)</t>
  </si>
  <si>
    <t>usage + recirc heating combined</t>
  </si>
  <si>
    <t>Hours/Yr Inside Primary HPWH Envelope:</t>
  </si>
  <si>
    <t xml:space="preserve">remaining hours are heated by electric resistance. </t>
  </si>
  <si>
    <t>Heating Outside of Primary HPWH Envelope (BTU/yr):</t>
  </si>
  <si>
    <t>hours outside of primary HPWH envelope are heated by 100% electric resistance.</t>
  </si>
  <si>
    <t>Swing Tank COP Calcs</t>
  </si>
  <si>
    <t>% LOAD HEATED BY PRIMARY HPWH</t>
  </si>
  <si>
    <t>Average leaving swing tank temperature (°F)</t>
  </si>
  <si>
    <t>Scaled w/ recirc loss. Boundaries: 50w/apt loss: leaving swing temp = hot water temp + .4*(storage temp - hot water temp); 150w/apt: swing temp = hot water temp + 2</t>
  </si>
  <si>
    <t>For hours inside HPWH operating envelope:</t>
  </si>
  <si>
    <t>Average hourly heating rates per climate zone. More DHW heating is required in cooler climate zones because cooler DCW temperatures require a higher temperature to heat to supply temperature.</t>
  </si>
  <si>
    <t>Climate Zone:</t>
  </si>
  <si>
    <t>Avg Primary HPWH Inlet Temp:</t>
  </si>
  <si>
    <t>15°F above DCW temp (accounts for end of run conditions), 10°F warmer when external HX is used.</t>
  </si>
  <si>
    <t>Avg HPWH DHW Heating (BTU/hr)*:</t>
  </si>
  <si>
    <t>100% of hourly DHW heating is heated by primary HPWH</t>
  </si>
  <si>
    <t>Avg HPWH Recirc Heating (BTU/hr)*:</t>
  </si>
  <si>
    <t xml:space="preserve">Some recirc is heated by the primary HWPH; based on flow from primary storage through swing tank and temperature drop from storage temp to average leaving swing tank temp. Can not exceed recirc loss. </t>
  </si>
  <si>
    <t>Avg Elec. Res. Heating (BTU/hr):</t>
  </si>
  <si>
    <t>All remaining recirc that is not heated by primary HPWH is heated by electric resistance.</t>
  </si>
  <si>
    <t>% load heated by Primary HPWH (check)*:</t>
  </si>
  <si>
    <t>*Above averages are only applicable to hours inside HPWH operating envelope. All hours outside of HPWH operating envelope will be heated with electric resistance.</t>
  </si>
  <si>
    <t>DHW System Energy Use per Temperature Bin (BTU):</t>
  </si>
  <si>
    <t>HPWH EWT is calculated for each climate zone, then weighted based on # of hours each climate zone spends in a given temperature bin. This reduces # of performance points reported from 16 (one for each air temperature in each climate zone) to 4 (one for each air temperature)</t>
  </si>
  <si>
    <t xml:space="preserve">total energy use per bin using # of hours per bin, average heating per hour per bin, and HPWH efficiency per bin. </t>
  </si>
  <si>
    <t>All heating in hours outside of primary HPWH envelope uses electric resistance.</t>
  </si>
  <si>
    <t>Total Annual Energy Use:</t>
  </si>
  <si>
    <t>Annual SysCOP:</t>
  </si>
  <si>
    <t>Total annual heating / total energy usage</t>
  </si>
  <si>
    <t>Parrallel Loop Tank COP Calcs</t>
  </si>
  <si>
    <t>Primary HPWH Energy Use per Temperature Bin (BTU):</t>
  </si>
  <si>
    <t xml:space="preserve">total energy use per bin to heat DHW load using # of hours per bin, average heating per hour per bin, and primary HPWH efficiency per bin. </t>
  </si>
  <si>
    <t xml:space="preserve">DHW usage is heated by electric resistance in all hours outside primary HPWH envelope. </t>
  </si>
  <si>
    <t>Total Annual Energy Use (DHW heating):</t>
  </si>
  <si>
    <t>Loop HPWH Energy Use per Temperature Bin (BTU)</t>
  </si>
  <si>
    <t xml:space="preserve">total energy use per bin to heat recirc load using # of hours per bin, average heating per hour per bin, and loop HPWH efficiency per bin. </t>
  </si>
  <si>
    <t xml:space="preserve">recirc is heated by electric resistance in all hours outside loop HPWH envelope. </t>
  </si>
  <si>
    <t>Total Annual Energy Use (Recirc heating):</t>
  </si>
  <si>
    <t>Single Pass Return to Primary COP Calcs</t>
  </si>
  <si>
    <t>Avg HPWH Inlet Temp (°F)</t>
  </si>
  <si>
    <t xml:space="preserve">Weighted average of DCW temp and HWR temp. </t>
  </si>
  <si>
    <t>Multi Pass Return to Primary COP Calcs</t>
  </si>
  <si>
    <t>Very Cold</t>
  </si>
  <si>
    <t>Hourly HWC Flow Through HPWH</t>
  </si>
  <si>
    <t>Hourly CW Flow Thorugh HPWH</t>
  </si>
  <si>
    <t>0°F DB</t>
  </si>
  <si>
    <t>5°F DB</t>
  </si>
  <si>
    <t>34°F DB</t>
  </si>
  <si>
    <t>68°F DB</t>
  </si>
  <si>
    <t>95°F DB</t>
  </si>
  <si>
    <t>Below 0°F (outside HPWH envelope):</t>
  </si>
  <si>
    <t>HPWH Inlet Water Temperatures</t>
  </si>
  <si>
    <t>HPWH Inlet degrees warmer than DCW temp:</t>
  </si>
  <si>
    <t>HPWH inlet increase from external HX:</t>
  </si>
  <si>
    <t>HWPH Outlet Temp Increase:</t>
  </si>
  <si>
    <t>From external HX:</t>
  </si>
  <si>
    <t>Multi Pass Configuration:</t>
  </si>
  <si>
    <t>Resulting HPWH Outlet Temp:</t>
  </si>
  <si>
    <t>Dropdown Options</t>
  </si>
  <si>
    <t>Yes</t>
  </si>
  <si>
    <t>No</t>
  </si>
  <si>
    <t>Derates per Data Type</t>
  </si>
  <si>
    <t>Simulated</t>
  </si>
  <si>
    <t>Field Data</t>
  </si>
  <si>
    <t>Lab Data</t>
  </si>
  <si>
    <t>Derated COP - Primary HPWH</t>
  </si>
  <si>
    <t>Derated COP - Loop HPWH</t>
  </si>
  <si>
    <t>Min COP Per Tier Per Climate Zone</t>
  </si>
  <si>
    <t>PADS Pass/Fail</t>
  </si>
  <si>
    <t>PADS Sheet Status:</t>
  </si>
  <si>
    <t>TMY3 Weather file data</t>
  </si>
  <si>
    <t>Dry Bulb Temperature</t>
  </si>
  <si>
    <t>Weights</t>
  </si>
  <si>
    <t>1A</t>
  </si>
  <si>
    <t>2A</t>
  </si>
  <si>
    <t>2B</t>
  </si>
  <si>
    <t>3A</t>
  </si>
  <si>
    <t>3B</t>
  </si>
  <si>
    <t>3C</t>
  </si>
  <si>
    <t>4A</t>
  </si>
  <si>
    <t>4B</t>
  </si>
  <si>
    <t>4C</t>
  </si>
  <si>
    <t>5A</t>
  </si>
  <si>
    <t>5B</t>
  </si>
  <si>
    <t>5C</t>
  </si>
  <si>
    <t>6A</t>
  </si>
  <si>
    <t>6B</t>
  </si>
  <si>
    <t>Day of year</t>
  </si>
  <si>
    <t>Timestamp</t>
  </si>
  <si>
    <t>Hours</t>
  </si>
  <si>
    <t>Honolulu, HI</t>
  </si>
  <si>
    <t>Tampa, FL</t>
  </si>
  <si>
    <t>Tucson, AZ</t>
  </si>
  <si>
    <t>Atlanta, GA</t>
  </si>
  <si>
    <t>El Paso, TX</t>
  </si>
  <si>
    <t>San Diego, CA</t>
  </si>
  <si>
    <t>New York, NY</t>
  </si>
  <si>
    <t>Albuquerque, NM</t>
  </si>
  <si>
    <t>Seattle, WA</t>
  </si>
  <si>
    <t>Buffalo, NY</t>
  </si>
  <si>
    <t>Denver, CO</t>
  </si>
  <si>
    <t>Port Angeles, WA</t>
  </si>
  <si>
    <t>Rochester, MN</t>
  </si>
  <si>
    <t>Great Falls, MT</t>
  </si>
  <si>
    <t>International Falls, MN</t>
  </si>
  <si>
    <t>Fairbanks, AK</t>
  </si>
  <si>
    <t>Custom</t>
  </si>
  <si>
    <t>Monthly ground temperatures</t>
  </si>
  <si>
    <t>IECC Climate Zone</t>
  </si>
  <si>
    <t>Population Weight</t>
  </si>
  <si>
    <t>Rep. City</t>
  </si>
  <si>
    <t>Depth
(FT)</t>
  </si>
  <si>
    <t>JAN</t>
  </si>
  <si>
    <t>FEB</t>
  </si>
  <si>
    <t>MAR</t>
  </si>
  <si>
    <t>APR</t>
  </si>
  <si>
    <t>MAY</t>
  </si>
  <si>
    <t>JUN</t>
  </si>
  <si>
    <t>JUL</t>
  </si>
  <si>
    <t>AUG</t>
  </si>
  <si>
    <t>SEP</t>
  </si>
  <si>
    <t>OCT</t>
  </si>
  <si>
    <t>NOV</t>
  </si>
  <si>
    <t>DEC</t>
  </si>
  <si>
    <t>ANNUAL AVERAGE</t>
  </si>
  <si>
    <t>Weighted average annual DCW temperature per climate zone:</t>
  </si>
  <si>
    <t>Align with Color Scheme</t>
  </si>
  <si>
    <t>When applying a custom weather profile, you must manually paste minutely weather data in the "custom" column of the "Weather Data" tab and paste ground temperatures in the "custom" row of the "CW_Calcs" tab.</t>
  </si>
  <si>
    <t>Apply custom weighting?</t>
  </si>
  <si>
    <t>Custom Weights</t>
  </si>
  <si>
    <t>Date</t>
  </si>
  <si>
    <t>Revision</t>
  </si>
  <si>
    <t>Added custom weather functionality, updated simulated and field de-rates to 12%.</t>
  </si>
  <si>
    <t>https://neea.org/resources/commercial-hpwh-product-assessment-datasheet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</si>
</sst>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d/yy\ h:mm\ AM/PM;@"/>
    <numFmt numFmtId="165" formatCode="0.0"/>
    <numFmt numFmtId="166" formatCode="#\°"/>
  </numFmts>
  <fonts count="62">
    <font>
      <sz val="11"/>
      <color theme="1"/>
      <name val="Calibri"/>
      <family val="2"/>
      <scheme val="minor"/>
    </font>
    <font>
      <sz val="11"/>
      <color rgb="FFFF0000"/>
      <name val="Calibri"/>
      <family val="2"/>
      <scheme val="minor"/>
    </font>
    <font>
      <b/>
      <sz val="11"/>
      <color theme="1"/>
      <name val="Calibri"/>
      <family val="2"/>
      <scheme val="minor"/>
    </font>
    <font>
      <sz val="10"/>
      <name val="Calibri"/>
      <family val="2"/>
      <scheme val="minor"/>
    </font>
    <font>
      <b/>
      <sz val="11"/>
      <color rgb="FFFF0000"/>
      <name val="Calibri"/>
      <family val="2"/>
      <scheme val="minor"/>
    </font>
    <font>
      <sz val="11"/>
      <color theme="4"/>
      <name val="Calibri"/>
      <family val="2"/>
    </font>
    <font>
      <b/>
      <sz val="11"/>
      <name val="Calibri"/>
      <family val="2"/>
    </font>
    <font>
      <b/>
      <sz val="11"/>
      <color theme="1"/>
      <name val="Calibri"/>
      <family val="2"/>
    </font>
    <font>
      <sz val="11"/>
      <color theme="1"/>
      <name val="Calibri"/>
      <family val="2"/>
    </font>
    <font>
      <sz val="10"/>
      <color theme="1"/>
      <name val="Calibri"/>
      <family val="2"/>
    </font>
    <font>
      <sz val="11"/>
      <name val="Calibri"/>
      <family val="2"/>
    </font>
    <font>
      <sz val="11"/>
      <color rgb="FFFF0000"/>
      <name val="Calibri"/>
      <family val="2"/>
    </font>
    <font>
      <sz val="11"/>
      <color theme="9" tint="-0.249977111117893"/>
      <name val="Calibri"/>
      <family val="2"/>
    </font>
    <font>
      <sz val="24"/>
      <color theme="0"/>
      <name val="Calibri"/>
      <family val="2"/>
    </font>
    <font>
      <b/>
      <sz val="16"/>
      <color theme="1"/>
      <name val="Calibri"/>
      <family val="2"/>
    </font>
    <font>
      <sz val="16"/>
      <color theme="1"/>
      <name val="Calibri"/>
      <family val="2"/>
    </font>
    <font>
      <b/>
      <sz val="16"/>
      <color rgb="FF2AA9E0"/>
      <name val="Calibri"/>
      <family val="2"/>
    </font>
    <font>
      <i/>
      <sz val="9"/>
      <color theme="1" tint="0.499984740745262"/>
      <name val="Calibri"/>
      <family val="2"/>
    </font>
    <font>
      <i/>
      <sz val="11"/>
      <color rgb="FFF36C21"/>
      <name val="Calibri"/>
      <family val="2"/>
    </font>
    <font>
      <sz val="16"/>
      <color rgb="FF46408A"/>
      <name val="Calibri"/>
      <family val="2"/>
    </font>
    <font>
      <sz val="11"/>
      <color theme="1"/>
      <name val="Calibri"/>
      <family val="2"/>
      <scheme val="minor"/>
    </font>
    <font>
      <sz val="11"/>
      <name val="Calibri"/>
      <family val="2"/>
      <scheme val="minor"/>
    </font>
    <font>
      <b/>
      <sz val="11"/>
      <color theme="0"/>
      <name val="Calibri"/>
      <family val="2"/>
    </font>
    <font>
      <sz val="11"/>
      <color theme="5"/>
      <name val="Calibri"/>
      <family val="2"/>
    </font>
    <font>
      <sz val="8"/>
      <name val="Calibri"/>
      <family val="2"/>
      <scheme val="minor"/>
    </font>
    <font>
      <i/>
      <sz val="11"/>
      <name val="Calibri"/>
      <family val="2"/>
    </font>
    <font>
      <sz val="9"/>
      <color theme="1"/>
      <name val="Calibri"/>
      <family val="2"/>
    </font>
    <font>
      <i/>
      <sz val="9"/>
      <color theme="1"/>
      <name val="Calibri"/>
      <family val="2"/>
    </font>
    <font>
      <sz val="10"/>
      <color rgb="FFFF0000"/>
      <name val="Calibri"/>
      <family val="2"/>
    </font>
    <font>
      <b/>
      <sz val="14"/>
      <color theme="1"/>
      <name val="Calibri"/>
      <family val="2"/>
    </font>
    <font>
      <b/>
      <sz val="14"/>
      <name val="Calibri"/>
      <family val="2"/>
    </font>
    <font>
      <b/>
      <sz val="24"/>
      <color theme="0"/>
      <name val="Calibri"/>
      <family val="2"/>
    </font>
    <font>
      <sz val="10"/>
      <color theme="6"/>
      <name val="Calibri"/>
      <family val="2"/>
    </font>
    <font>
      <u/>
      <sz val="11"/>
      <color theme="10"/>
      <name val="Calibri"/>
      <family val="2"/>
      <scheme val="minor"/>
    </font>
    <font>
      <sz val="11"/>
      <color rgb="FF000000"/>
      <name val="Calibri"/>
      <family val="2"/>
      <charset val="1"/>
    </font>
    <font>
      <b/>
      <sz val="18"/>
      <color rgb="FFFFFFFF"/>
      <name val="Arial"/>
      <family val="2"/>
    </font>
    <font>
      <sz val="20"/>
      <color rgb="FFFFFFFF"/>
      <name val="Arial"/>
      <family val="2"/>
    </font>
    <font>
      <sz val="16"/>
      <color rgb="FFFFFFFF"/>
      <name val="Arial"/>
      <family val="2"/>
    </font>
    <font>
      <sz val="7"/>
      <color rgb="FFFFFFFF"/>
      <name val="Arial"/>
      <family val="2"/>
    </font>
    <font>
      <sz val="8"/>
      <color rgb="FFFFFFFF"/>
      <name val="Arial"/>
      <family val="2"/>
    </font>
    <font>
      <sz val="9"/>
      <color rgb="FFFFFFFF"/>
      <name val="Arial"/>
      <family val="2"/>
    </font>
    <font>
      <b/>
      <sz val="14"/>
      <color rgb="FFFFFFFF"/>
      <name val="Arial"/>
      <family val="2"/>
    </font>
    <font>
      <sz val="14"/>
      <color rgb="FFFFFFFF"/>
      <name val="Arial"/>
      <family val="2"/>
    </font>
    <font>
      <sz val="11"/>
      <color rgb="FFFFFFFF"/>
      <name val="Arial"/>
      <family val="2"/>
    </font>
    <font>
      <sz val="10"/>
      <color rgb="FFFFFFFF"/>
      <name val="Arial"/>
      <family val="2"/>
    </font>
    <font>
      <sz val="11"/>
      <color rgb="FF000000"/>
      <name val="Arial"/>
      <family val="2"/>
    </font>
    <font>
      <b/>
      <sz val="12"/>
      <color rgb="FF123559"/>
      <name val="Arial"/>
      <family val="2"/>
    </font>
    <font>
      <sz val="12"/>
      <color rgb="FF000000"/>
      <name val="Arial"/>
      <family val="2"/>
    </font>
    <font>
      <sz val="11"/>
      <color rgb="FF0083CA"/>
      <name val="Arial"/>
      <family val="1"/>
      <charset val="2"/>
    </font>
    <font>
      <sz val="11"/>
      <color rgb="FF0083CA"/>
      <name val="Wingdings 3"/>
      <family val="1"/>
      <charset val="2"/>
    </font>
    <font>
      <sz val="11"/>
      <color rgb="FF0083CA"/>
      <name val="Arial"/>
      <family val="2"/>
    </font>
    <font>
      <i/>
      <sz val="11"/>
      <color rgb="FF0083CA"/>
      <name val="Arial"/>
      <family val="2"/>
    </font>
    <font>
      <sz val="10"/>
      <color theme="2" tint="-0.499984740745262"/>
      <name val="Arial"/>
      <family val="2"/>
    </font>
    <font>
      <i/>
      <sz val="12"/>
      <color theme="2" tint="-0.499984740745262"/>
      <name val="Arial"/>
      <family val="2"/>
    </font>
    <font>
      <sz val="12"/>
      <color rgb="FF123559"/>
      <name val="Arial"/>
      <family val="2"/>
    </font>
    <font>
      <u/>
      <sz val="11"/>
      <color theme="2" tint="-0.499984740745262"/>
      <name val="Arial"/>
      <family val="2"/>
    </font>
    <font>
      <sz val="11"/>
      <color theme="2" tint="-0.499984740745262"/>
      <name val="Arial"/>
      <family val="2"/>
    </font>
    <font>
      <sz val="9"/>
      <color rgb="FF123559"/>
      <name val="Arial"/>
      <family val="2"/>
    </font>
    <font>
      <b/>
      <sz val="9"/>
      <color rgb="FF123559"/>
      <name val="Arial"/>
      <family val="2"/>
    </font>
    <font>
      <u/>
      <sz val="10"/>
      <color theme="2" tint="-0.499984740745262"/>
      <name val="Arial"/>
      <family val="2"/>
    </font>
    <font>
      <i/>
      <sz val="10"/>
      <color rgb="FF123559"/>
      <name val="Arial"/>
      <family val="2"/>
    </font>
    <font>
      <sz val="11"/>
      <color rgb="FF000000"/>
      <name val="Trade Gothic Next"/>
      <family val="2"/>
    </font>
  </fonts>
  <fills count="1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8CC646"/>
        <bgColor indexed="64"/>
      </patternFill>
    </fill>
    <fill>
      <patternFill patternType="solid">
        <fgColor rgb="FF2AA9E0"/>
        <bgColor indexed="64"/>
      </patternFill>
    </fill>
    <fill>
      <patternFill patternType="solid">
        <fgColor rgb="FFEFF6EA"/>
        <bgColor indexed="64"/>
      </patternFill>
    </fill>
    <fill>
      <patternFill patternType="solid">
        <fgColor rgb="FFE6E5F3"/>
        <bgColor indexed="64"/>
      </patternFill>
    </fill>
    <fill>
      <patternFill patternType="solid">
        <fgColor theme="0"/>
        <bgColor indexed="64"/>
      </patternFill>
    </fill>
    <fill>
      <patternFill patternType="solid">
        <fgColor theme="1" tint="0.499984740745262"/>
        <bgColor indexed="64"/>
      </patternFill>
    </fill>
    <fill>
      <patternFill patternType="solid">
        <fgColor rgb="FF95D3EF"/>
        <bgColor indexed="64"/>
      </patternFill>
    </fill>
    <fill>
      <patternFill patternType="solid">
        <fgColor rgb="FFEBF5DF"/>
        <bgColor indexed="64"/>
      </patternFill>
    </fill>
    <fill>
      <patternFill patternType="solid">
        <fgColor theme="0" tint="-4.9989318521683403E-2"/>
        <bgColor indexed="64"/>
      </patternFill>
    </fill>
  </fills>
  <borders count="71">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medium">
        <color rgb="FF8CC646"/>
      </left>
      <right/>
      <top style="medium">
        <color rgb="FF8CC646"/>
      </top>
      <bottom/>
      <diagonal/>
    </border>
    <border>
      <left/>
      <right/>
      <top style="medium">
        <color rgb="FF8CC646"/>
      </top>
      <bottom/>
      <diagonal/>
    </border>
    <border>
      <left/>
      <right style="medium">
        <color rgb="FF8CC646"/>
      </right>
      <top style="medium">
        <color rgb="FF8CC646"/>
      </top>
      <bottom/>
      <diagonal/>
    </border>
    <border>
      <left/>
      <right/>
      <top/>
      <bottom style="medium">
        <color rgb="FF8CC646"/>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style="medium">
        <color rgb="FF8CC646"/>
      </right>
      <top/>
      <bottom style="hair">
        <color theme="1" tint="0.499984740745262"/>
      </bottom>
      <diagonal/>
    </border>
    <border>
      <left style="medium">
        <color rgb="FF8CC646"/>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medium">
        <color rgb="FF8CC646"/>
      </bottom>
      <diagonal/>
    </border>
    <border>
      <left style="medium">
        <color rgb="FF8CC646"/>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bottom/>
      <diagonal/>
    </border>
    <border>
      <left/>
      <right style="medium">
        <color rgb="FF8CC646"/>
      </right>
      <top style="hair">
        <color theme="1" tint="0.499984740745262"/>
      </top>
      <bottom style="hair">
        <color theme="1" tint="0.499984740745262"/>
      </bottom>
      <diagonal/>
    </border>
    <border>
      <left style="thin">
        <color rgb="FFF36C21"/>
      </left>
      <right style="thin">
        <color rgb="FFF36C21"/>
      </right>
      <top style="thin">
        <color rgb="FFF36C21"/>
      </top>
      <bottom style="thin">
        <color rgb="FFF36C21"/>
      </bottom>
      <diagonal/>
    </border>
    <border>
      <left/>
      <right style="hair">
        <color theme="1" tint="0.499984740745262"/>
      </right>
      <top/>
      <bottom/>
      <diagonal/>
    </border>
    <border>
      <left/>
      <right style="hair">
        <color theme="1" tint="0.499984740745262"/>
      </right>
      <top/>
      <bottom style="hair">
        <color theme="1" tint="0.499984740745262"/>
      </bottom>
      <diagonal/>
    </border>
    <border>
      <left/>
      <right style="hair">
        <color theme="1" tint="0.499984740745262"/>
      </right>
      <top style="hair">
        <color theme="1" tint="0.499984740745262"/>
      </top>
      <bottom style="medium">
        <color rgb="FF8CC646"/>
      </bottom>
      <diagonal/>
    </border>
    <border>
      <left style="thin">
        <color rgb="FFF36C21"/>
      </left>
      <right/>
      <top/>
      <bottom/>
      <diagonal/>
    </border>
    <border>
      <left style="thin">
        <color rgb="FFF36C21"/>
      </left>
      <right/>
      <top style="thin">
        <color rgb="FFF36C21"/>
      </top>
      <bottom style="thin">
        <color rgb="FFF36C21"/>
      </bottom>
      <diagonal/>
    </border>
    <border>
      <left/>
      <right style="thin">
        <color rgb="FFF36C21"/>
      </right>
      <top style="thin">
        <color rgb="FFF36C21"/>
      </top>
      <bottom style="thin">
        <color rgb="FFF36C21"/>
      </bottom>
      <diagonal/>
    </border>
    <border>
      <left style="medium">
        <color rgb="FF8CC646"/>
      </left>
      <right/>
      <top/>
      <bottom style="hair">
        <color theme="1" tint="0.499984740745262"/>
      </bottom>
      <diagonal/>
    </border>
    <border>
      <left style="medium">
        <color rgb="FF8CC646"/>
      </left>
      <right/>
      <top style="hair">
        <color theme="1" tint="0.499984740745262"/>
      </top>
      <bottom style="medium">
        <color rgb="FF8CC646"/>
      </bottom>
      <diagonal/>
    </border>
    <border>
      <left/>
      <right/>
      <top style="hair">
        <color theme="1" tint="0.499984740745262"/>
      </top>
      <bottom style="hair">
        <color theme="1" tint="0.499984740745262"/>
      </bottom>
      <diagonal/>
    </border>
    <border>
      <left/>
      <right/>
      <top style="hair">
        <color auto="1"/>
      </top>
      <bottom style="hair">
        <color auto="1"/>
      </bottom>
      <diagonal/>
    </border>
    <border>
      <left/>
      <right/>
      <top style="hair">
        <color auto="1"/>
      </top>
      <bottom/>
      <diagonal/>
    </border>
    <border>
      <left/>
      <right/>
      <top/>
      <bottom style="hair">
        <color auto="1"/>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style="thin">
        <color rgb="FFFF0000"/>
      </right>
      <top style="thin">
        <color rgb="FFFF0000"/>
      </top>
      <bottom style="thin">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F36C21"/>
      </right>
      <top style="hair">
        <color theme="1" tint="0.499984740745262"/>
      </top>
      <bottom style="hair">
        <color theme="1" tint="0.499984740745262"/>
      </bottom>
      <diagonal/>
    </border>
    <border>
      <left/>
      <right style="thin">
        <color rgb="FFFF0000"/>
      </right>
      <top style="hair">
        <color theme="1" tint="0.499984740745262"/>
      </top>
      <bottom style="hair">
        <color theme="1" tint="0.499984740745262"/>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top/>
      <bottom/>
      <diagonal/>
    </border>
    <border>
      <left style="hair">
        <color theme="1" tint="0.499984740745262"/>
      </left>
      <right style="thin">
        <color rgb="FFF36C21"/>
      </right>
      <top style="hair">
        <color theme="1" tint="0.499984740745262"/>
      </top>
      <bottom style="medium">
        <color rgb="FF8CC646"/>
      </bottom>
      <diagonal/>
    </border>
    <border>
      <left style="thin">
        <color rgb="FFF36C21"/>
      </left>
      <right style="thin">
        <color rgb="FFF36C21"/>
      </right>
      <top style="thin">
        <color rgb="FFF36C21"/>
      </top>
      <bottom style="medium">
        <color rgb="FF8CC646"/>
      </bottom>
      <diagonal/>
    </border>
    <border>
      <left style="thin">
        <color rgb="FFF36C21"/>
      </left>
      <right style="medium">
        <color rgb="FF8CC646"/>
      </right>
      <top style="hair">
        <color theme="1" tint="0.499984740745262"/>
      </top>
      <bottom style="medium">
        <color rgb="FF8CC646"/>
      </bottom>
      <diagonal/>
    </border>
    <border>
      <left style="hair">
        <color theme="1" tint="0.499984740745262"/>
      </left>
      <right style="thin">
        <color rgb="FFFF0000"/>
      </right>
      <top style="hair">
        <color theme="1" tint="0.499984740745262"/>
      </top>
      <bottom style="medium">
        <color rgb="FF8CC646"/>
      </bottom>
      <diagonal/>
    </border>
    <border>
      <left style="thin">
        <color rgb="FFFF0000"/>
      </left>
      <right style="thin">
        <color rgb="FFFF0000"/>
      </right>
      <top style="thin">
        <color rgb="FFFF0000"/>
      </top>
      <bottom style="medium">
        <color rgb="FF8CC646"/>
      </bottom>
      <diagonal/>
    </border>
    <border>
      <left style="hair">
        <color auto="1"/>
      </left>
      <right style="thin">
        <color indexed="64"/>
      </right>
      <top style="hair">
        <color auto="1"/>
      </top>
      <bottom style="thin">
        <color indexed="64"/>
      </bottom>
      <diagonal/>
    </border>
    <border>
      <left style="thin">
        <color rgb="FFFF0000"/>
      </left>
      <right style="medium">
        <color rgb="FF8CC646"/>
      </right>
      <top style="hair">
        <color theme="1" tint="0.499984740745262"/>
      </top>
      <bottom style="medium">
        <color theme="9" tint="0.39994506668294322"/>
      </bottom>
      <diagonal/>
    </border>
  </borders>
  <cellStyleXfs count="4">
    <xf numFmtId="0" fontId="0" fillId="0" borderId="0"/>
    <xf numFmtId="9" fontId="20" fillId="0" borderId="0" applyFont="0" applyFill="0" applyBorder="0" applyAlignment="0" applyProtection="0"/>
    <xf numFmtId="0" fontId="33" fillId="0" borderId="0" applyNumberFormat="0" applyFill="0" applyBorder="0" applyAlignment="0" applyProtection="0"/>
    <xf numFmtId="0" fontId="34" fillId="0" borderId="0"/>
  </cellStyleXfs>
  <cellXfs count="241">
    <xf numFmtId="0" fontId="0" fillId="0" borderId="0" xfId="0"/>
    <xf numFmtId="0" fontId="2"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164" fontId="3" fillId="0" borderId="7" xfId="0" applyNumberFormat="1" applyFont="1" applyBorder="1" applyAlignment="1">
      <alignment horizontal="left"/>
    </xf>
    <xf numFmtId="0" fontId="5" fillId="0" borderId="0" xfId="0" applyFont="1"/>
    <xf numFmtId="0" fontId="5" fillId="5" borderId="0" xfId="0" applyFont="1" applyFill="1"/>
    <xf numFmtId="0" fontId="7" fillId="0" borderId="0" xfId="0" applyFont="1"/>
    <xf numFmtId="0" fontId="8" fillId="0" borderId="0" xfId="0" applyFont="1"/>
    <xf numFmtId="0" fontId="7" fillId="5" borderId="0" xfId="0" applyFont="1" applyFill="1"/>
    <xf numFmtId="0" fontId="9" fillId="0" borderId="0" xfId="0" applyFont="1" applyAlignment="1">
      <alignment wrapText="1"/>
    </xf>
    <xf numFmtId="0" fontId="8" fillId="0" borderId="0" xfId="0" applyFont="1" applyAlignment="1">
      <alignment wrapText="1"/>
    </xf>
    <xf numFmtId="0" fontId="14" fillId="0" borderId="0" xfId="0" applyFont="1"/>
    <xf numFmtId="0" fontId="15" fillId="0" borderId="0" xfId="0" applyFont="1"/>
    <xf numFmtId="0" fontId="8" fillId="0" borderId="0" xfId="0" applyFont="1" applyAlignment="1">
      <alignment horizontal="center"/>
    </xf>
    <xf numFmtId="0" fontId="8" fillId="0" borderId="0" xfId="0" applyFont="1" applyAlignment="1">
      <alignment vertical="center"/>
    </xf>
    <xf numFmtId="0" fontId="8" fillId="0" borderId="21" xfId="0" applyFont="1" applyBorder="1" applyAlignment="1">
      <alignment horizontal="center"/>
    </xf>
    <xf numFmtId="0" fontId="8" fillId="0" borderId="22" xfId="0" applyFont="1" applyBorder="1" applyAlignment="1">
      <alignment horizontal="center"/>
    </xf>
    <xf numFmtId="0" fontId="10" fillId="0" borderId="24" xfId="0" applyFont="1" applyBorder="1" applyAlignment="1">
      <alignment horizontal="center"/>
    </xf>
    <xf numFmtId="2" fontId="12" fillId="0" borderId="26" xfId="0" quotePrefix="1" applyNumberFormat="1" applyFont="1" applyBorder="1" applyAlignment="1">
      <alignment horizontal="center"/>
    </xf>
    <xf numFmtId="0" fontId="8" fillId="0" borderId="0" xfId="0" applyFont="1" applyAlignment="1">
      <alignment horizontal="left" indent="1"/>
    </xf>
    <xf numFmtId="0" fontId="8" fillId="0" borderId="29" xfId="0" applyFont="1" applyBorder="1" applyAlignment="1">
      <alignment horizontal="center"/>
    </xf>
    <xf numFmtId="0" fontId="7" fillId="8" borderId="28" xfId="0" applyFont="1" applyFill="1" applyBorder="1" applyAlignment="1">
      <alignment horizontal="center" wrapText="1"/>
    </xf>
    <xf numFmtId="0" fontId="7" fillId="8" borderId="18" xfId="0" applyFont="1" applyFill="1" applyBorder="1" applyAlignment="1">
      <alignment horizontal="center" wrapText="1"/>
    </xf>
    <xf numFmtId="0" fontId="7" fillId="8" borderId="25" xfId="0" applyFont="1" applyFill="1" applyBorder="1" applyAlignment="1">
      <alignment horizontal="center" wrapText="1"/>
    </xf>
    <xf numFmtId="0" fontId="7" fillId="8" borderId="19" xfId="0" applyFont="1" applyFill="1" applyBorder="1" applyAlignment="1">
      <alignment horizontal="center" wrapText="1"/>
    </xf>
    <xf numFmtId="0" fontId="7" fillId="8" borderId="23" xfId="0" applyFont="1" applyFill="1" applyBorder="1" applyAlignment="1">
      <alignment horizontal="left" indent="1"/>
    </xf>
    <xf numFmtId="0" fontId="7" fillId="8" borderId="24" xfId="0" applyFont="1" applyFill="1" applyBorder="1" applyAlignment="1">
      <alignment horizontal="left" indent="1"/>
    </xf>
    <xf numFmtId="0" fontId="7" fillId="8" borderId="20" xfId="0" applyFont="1" applyFill="1" applyBorder="1" applyAlignment="1">
      <alignment horizontal="left" indent="1"/>
    </xf>
    <xf numFmtId="0" fontId="19" fillId="9" borderId="9" xfId="0" applyFont="1" applyFill="1" applyBorder="1" applyAlignment="1">
      <alignment horizontal="center"/>
    </xf>
    <xf numFmtId="0" fontId="19" fillId="9" borderId="10" xfId="0" applyFont="1" applyFill="1" applyBorder="1" applyAlignment="1">
      <alignment horizontal="center"/>
    </xf>
    <xf numFmtId="0" fontId="7" fillId="8" borderId="36" xfId="0" applyFont="1" applyFill="1" applyBorder="1" applyAlignment="1">
      <alignment horizontal="left" indent="1"/>
    </xf>
    <xf numFmtId="9" fontId="0" fillId="0" borderId="0" xfId="0" applyNumberFormat="1" applyAlignment="1">
      <alignment horizontal="left"/>
    </xf>
    <xf numFmtId="3" fontId="0" fillId="0" borderId="0" xfId="0" applyNumberFormat="1" applyAlignment="1">
      <alignment horizontal="left"/>
    </xf>
    <xf numFmtId="4" fontId="0" fillId="0" borderId="0" xfId="0" applyNumberFormat="1" applyAlignment="1">
      <alignment horizontal="left"/>
    </xf>
    <xf numFmtId="0" fontId="0" fillId="0" borderId="0" xfId="0" applyAlignment="1">
      <alignment horizontal="left"/>
    </xf>
    <xf numFmtId="0" fontId="0" fillId="0" borderId="0" xfId="0" applyAlignment="1">
      <alignment horizontal="left" wrapText="1"/>
    </xf>
    <xf numFmtId="165" fontId="19" fillId="0" borderId="12" xfId="0" applyNumberFormat="1" applyFont="1" applyBorder="1" applyAlignment="1">
      <alignment horizontal="center"/>
    </xf>
    <xf numFmtId="0" fontId="0" fillId="3" borderId="41" xfId="0" applyFill="1" applyBorder="1" applyAlignment="1">
      <alignment horizontal="left"/>
    </xf>
    <xf numFmtId="9" fontId="0" fillId="3" borderId="41" xfId="0" applyNumberFormat="1" applyFill="1" applyBorder="1" applyAlignment="1">
      <alignment horizontal="left"/>
    </xf>
    <xf numFmtId="3" fontId="0" fillId="4" borderId="0" xfId="0" applyNumberFormat="1" applyFill="1" applyAlignment="1">
      <alignment horizontal="left"/>
    </xf>
    <xf numFmtId="0" fontId="0" fillId="4" borderId="0" xfId="0" applyFill="1" applyAlignment="1">
      <alignment horizontal="left"/>
    </xf>
    <xf numFmtId="9" fontId="0" fillId="4" borderId="0" xfId="0" applyNumberFormat="1" applyFill="1" applyAlignment="1">
      <alignment horizontal="left"/>
    </xf>
    <xf numFmtId="0" fontId="2" fillId="0" borderId="0" xfId="0" applyFont="1" applyAlignment="1">
      <alignment horizontal="left" wrapText="1"/>
    </xf>
    <xf numFmtId="0" fontId="0" fillId="2" borderId="0" xfId="0" applyFill="1" applyAlignment="1">
      <alignment horizontal="left" wrapText="1"/>
    </xf>
    <xf numFmtId="0" fontId="0" fillId="2" borderId="0" xfId="0" applyFill="1" applyAlignment="1">
      <alignment horizontal="left"/>
    </xf>
    <xf numFmtId="2" fontId="0" fillId="4" borderId="0" xfId="0" applyNumberFormat="1" applyFill="1" applyAlignment="1">
      <alignment horizontal="left"/>
    </xf>
    <xf numFmtId="0" fontId="2" fillId="0" borderId="0" xfId="0" applyFont="1" applyAlignment="1">
      <alignment horizontal="left"/>
    </xf>
    <xf numFmtId="0" fontId="1" fillId="0" borderId="0" xfId="0" applyFont="1" applyAlignment="1">
      <alignment horizontal="left"/>
    </xf>
    <xf numFmtId="1" fontId="0" fillId="4" borderId="0" xfId="0" applyNumberFormat="1" applyFill="1" applyAlignment="1">
      <alignment horizontal="left"/>
    </xf>
    <xf numFmtId="2" fontId="0" fillId="0" borderId="0" xfId="0" applyNumberFormat="1" applyAlignment="1">
      <alignment horizontal="left"/>
    </xf>
    <xf numFmtId="1" fontId="0" fillId="0" borderId="0" xfId="0" applyNumberFormat="1" applyAlignment="1">
      <alignment horizontal="left"/>
    </xf>
    <xf numFmtId="9" fontId="0" fillId="0" borderId="0" xfId="1" applyFont="1" applyAlignment="1">
      <alignment horizontal="left"/>
    </xf>
    <xf numFmtId="0" fontId="0" fillId="0" borderId="42" xfId="0" applyBorder="1" applyAlignment="1">
      <alignment horizontal="left"/>
    </xf>
    <xf numFmtId="0" fontId="0" fillId="0" borderId="43" xfId="0" applyBorder="1" applyAlignment="1">
      <alignment horizontal="left"/>
    </xf>
    <xf numFmtId="0" fontId="0" fillId="0" borderId="40" xfId="0"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0" borderId="52" xfId="0" applyBorder="1" applyAlignment="1">
      <alignment horizontal="left"/>
    </xf>
    <xf numFmtId="0" fontId="0" fillId="0" borderId="53" xfId="0" applyBorder="1" applyAlignment="1">
      <alignment horizontal="left"/>
    </xf>
    <xf numFmtId="165" fontId="0" fillId="0" borderId="0" xfId="0" applyNumberFormat="1" applyAlignment="1">
      <alignment horizontal="left"/>
    </xf>
    <xf numFmtId="0" fontId="4" fillId="0" borderId="0" xfId="0" applyFont="1" applyAlignment="1">
      <alignment horizontal="left"/>
    </xf>
    <xf numFmtId="0" fontId="2" fillId="6" borderId="0" xfId="0" applyFont="1" applyFill="1" applyAlignment="1">
      <alignment horizontal="left"/>
    </xf>
    <xf numFmtId="0" fontId="0" fillId="6" borderId="0" xfId="0" applyFill="1" applyAlignment="1">
      <alignment horizontal="left"/>
    </xf>
    <xf numFmtId="0" fontId="21" fillId="4" borderId="42" xfId="0" applyFont="1" applyFill="1" applyBorder="1" applyAlignment="1">
      <alignment horizontal="left"/>
    </xf>
    <xf numFmtId="0" fontId="21" fillId="4" borderId="43" xfId="0" applyFont="1" applyFill="1" applyBorder="1" applyAlignment="1">
      <alignment horizontal="left"/>
    </xf>
    <xf numFmtId="2" fontId="21" fillId="4" borderId="0" xfId="0" applyNumberFormat="1" applyFont="1" applyFill="1" applyAlignment="1">
      <alignment horizontal="left"/>
    </xf>
    <xf numFmtId="2" fontId="21" fillId="4" borderId="43" xfId="0" applyNumberFormat="1" applyFont="1" applyFill="1" applyBorder="1" applyAlignment="1">
      <alignment horizontal="left"/>
    </xf>
    <xf numFmtId="165" fontId="21" fillId="4" borderId="42" xfId="0" applyNumberFormat="1" applyFont="1" applyFill="1" applyBorder="1" applyAlignment="1">
      <alignment horizontal="left"/>
    </xf>
    <xf numFmtId="165" fontId="21" fillId="4" borderId="0" xfId="0" applyNumberFormat="1" applyFont="1" applyFill="1" applyAlignment="1">
      <alignment horizontal="left"/>
    </xf>
    <xf numFmtId="165" fontId="21" fillId="4" borderId="43" xfId="0" applyNumberFormat="1" applyFont="1" applyFill="1" applyBorder="1" applyAlignment="1">
      <alignment horizontal="left"/>
    </xf>
    <xf numFmtId="0" fontId="21" fillId="4" borderId="44" xfId="0" applyFont="1" applyFill="1" applyBorder="1" applyAlignment="1">
      <alignment horizontal="left"/>
    </xf>
    <xf numFmtId="0" fontId="21" fillId="4" borderId="45" xfId="0" applyFont="1" applyFill="1" applyBorder="1" applyAlignment="1">
      <alignment horizontal="left"/>
    </xf>
    <xf numFmtId="2" fontId="21" fillId="4" borderId="40" xfId="0" applyNumberFormat="1" applyFont="1" applyFill="1" applyBorder="1" applyAlignment="1">
      <alignment horizontal="left"/>
    </xf>
    <xf numFmtId="2" fontId="21" fillId="4" borderId="45" xfId="0" applyNumberFormat="1" applyFont="1" applyFill="1" applyBorder="1" applyAlignment="1">
      <alignment horizontal="left"/>
    </xf>
    <xf numFmtId="165" fontId="21" fillId="4" borderId="44" xfId="0" applyNumberFormat="1" applyFont="1" applyFill="1" applyBorder="1" applyAlignment="1">
      <alignment horizontal="left"/>
    </xf>
    <xf numFmtId="165" fontId="21" fillId="4" borderId="40" xfId="0" applyNumberFormat="1" applyFont="1" applyFill="1" applyBorder="1" applyAlignment="1">
      <alignment horizontal="left"/>
    </xf>
    <xf numFmtId="165" fontId="21" fillId="4" borderId="45" xfId="0" applyNumberFormat="1" applyFont="1" applyFill="1" applyBorder="1" applyAlignment="1">
      <alignment horizontal="left"/>
    </xf>
    <xf numFmtId="0" fontId="21" fillId="4" borderId="0" xfId="0" applyFont="1" applyFill="1" applyAlignment="1">
      <alignment horizontal="left"/>
    </xf>
    <xf numFmtId="0" fontId="21" fillId="4" borderId="40" xfId="0" applyFont="1" applyFill="1" applyBorder="1" applyAlignment="1">
      <alignment horizontal="left"/>
    </xf>
    <xf numFmtId="0" fontId="13" fillId="7" borderId="0" xfId="0" applyFont="1" applyFill="1" applyAlignment="1">
      <alignment horizontal="center"/>
    </xf>
    <xf numFmtId="0" fontId="16" fillId="0" borderId="0" xfId="0" applyFont="1" applyAlignment="1">
      <alignment horizontal="left"/>
    </xf>
    <xf numFmtId="0" fontId="14" fillId="0" borderId="0" xfId="0" applyFont="1" applyAlignment="1">
      <alignment horizontal="center"/>
    </xf>
    <xf numFmtId="0" fontId="6" fillId="0" borderId="0" xfId="0" applyFont="1" applyAlignment="1">
      <alignment horizontal="center"/>
    </xf>
    <xf numFmtId="0" fontId="17" fillId="0" borderId="0" xfId="0" applyFont="1" applyAlignment="1">
      <alignment horizontal="left"/>
    </xf>
    <xf numFmtId="0" fontId="18" fillId="0" borderId="0" xfId="0" applyFont="1" applyAlignment="1">
      <alignment horizontal="left"/>
    </xf>
    <xf numFmtId="0" fontId="8" fillId="0" borderId="54" xfId="0" applyFont="1" applyBorder="1" applyAlignment="1">
      <alignment horizontal="center"/>
    </xf>
    <xf numFmtId="0" fontId="23" fillId="0" borderId="0" xfId="0" applyFont="1"/>
    <xf numFmtId="0" fontId="23" fillId="0" borderId="0" xfId="0" applyFont="1" applyAlignment="1">
      <alignment horizontal="center" wrapText="1"/>
    </xf>
    <xf numFmtId="0" fontId="13" fillId="0" borderId="0" xfId="0" applyFont="1"/>
    <xf numFmtId="0" fontId="13" fillId="0" borderId="0" xfId="0" applyFont="1" applyAlignment="1">
      <alignment horizontal="center"/>
    </xf>
    <xf numFmtId="0" fontId="0" fillId="0" borderId="0" xfId="0" applyAlignment="1">
      <alignment vertical="center"/>
    </xf>
    <xf numFmtId="0" fontId="0" fillId="0" borderId="12" xfId="0" applyBorder="1" applyAlignment="1">
      <alignment horizontal="left" vertical="center" wrapText="1"/>
    </xf>
    <xf numFmtId="0" fontId="21" fillId="0" borderId="12" xfId="0" applyFont="1" applyBorder="1" applyAlignment="1">
      <alignment horizontal="left" vertical="center" wrapText="1"/>
    </xf>
    <xf numFmtId="0" fontId="0" fillId="10" borderId="12" xfId="0" applyFill="1" applyBorder="1" applyAlignment="1">
      <alignment horizontal="left" vertical="center" wrapText="1"/>
    </xf>
    <xf numFmtId="0" fontId="0" fillId="0" borderId="46" xfId="0" applyBorder="1" applyAlignment="1">
      <alignment horizontal="left"/>
    </xf>
    <xf numFmtId="0" fontId="0" fillId="0" borderId="47" xfId="0" applyBorder="1" applyAlignment="1">
      <alignment horizontal="left"/>
    </xf>
    <xf numFmtId="0" fontId="0" fillId="0" borderId="48" xfId="0" applyBorder="1" applyAlignment="1">
      <alignment horizontal="left"/>
    </xf>
    <xf numFmtId="165" fontId="0" fillId="0" borderId="43" xfId="0" applyNumberFormat="1" applyBorder="1" applyAlignment="1">
      <alignment horizontal="left"/>
    </xf>
    <xf numFmtId="165" fontId="0" fillId="0" borderId="45" xfId="0" applyNumberFormat="1" applyBorder="1" applyAlignment="1">
      <alignment horizontal="left"/>
    </xf>
    <xf numFmtId="0" fontId="10" fillId="0" borderId="55" xfId="0" applyFont="1" applyBorder="1" applyAlignment="1">
      <alignment horizontal="center"/>
    </xf>
    <xf numFmtId="0" fontId="10" fillId="0" borderId="21" xfId="0" applyFont="1" applyBorder="1" applyAlignment="1">
      <alignment horizontal="center"/>
    </xf>
    <xf numFmtId="0" fontId="10" fillId="0" borderId="22" xfId="0" applyFont="1" applyBorder="1" applyAlignment="1">
      <alignment horizontal="center"/>
    </xf>
    <xf numFmtId="1" fontId="10" fillId="0" borderId="21" xfId="0" applyNumberFormat="1" applyFont="1" applyBorder="1" applyAlignment="1">
      <alignment horizontal="center"/>
    </xf>
    <xf numFmtId="1" fontId="10" fillId="0" borderId="22" xfId="0" applyNumberFormat="1" applyFont="1" applyBorder="1" applyAlignment="1">
      <alignment horizontal="center"/>
    </xf>
    <xf numFmtId="0" fontId="7" fillId="13" borderId="25" xfId="0" applyFont="1" applyFill="1" applyBorder="1" applyAlignment="1">
      <alignment horizontal="center" wrapText="1"/>
    </xf>
    <xf numFmtId="0" fontId="22" fillId="11" borderId="56" xfId="0" applyFont="1" applyFill="1" applyBorder="1" applyAlignment="1">
      <alignment vertical="center" wrapText="1"/>
    </xf>
    <xf numFmtId="0" fontId="22" fillId="11" borderId="57" xfId="0" applyFont="1" applyFill="1" applyBorder="1" applyAlignment="1">
      <alignment vertical="center" wrapText="1"/>
    </xf>
    <xf numFmtId="0" fontId="22" fillId="11" borderId="58" xfId="0" applyFont="1" applyFill="1" applyBorder="1" applyAlignment="1">
      <alignment vertical="center" wrapText="1"/>
    </xf>
    <xf numFmtId="0" fontId="0" fillId="0" borderId="59" xfId="0" applyBorder="1" applyAlignment="1">
      <alignment vertical="center" wrapText="1"/>
    </xf>
    <xf numFmtId="0" fontId="0" fillId="10" borderId="59" xfId="0" applyFill="1" applyBorder="1" applyAlignment="1">
      <alignment vertical="center" wrapText="1"/>
    </xf>
    <xf numFmtId="0" fontId="0" fillId="0" borderId="61" xfId="0" applyBorder="1" applyAlignment="1">
      <alignment horizontal="left" vertical="center" wrapText="1"/>
    </xf>
    <xf numFmtId="0" fontId="0" fillId="0" borderId="62" xfId="0" applyBorder="1" applyAlignment="1">
      <alignment horizontal="left" vertical="center" wrapText="1"/>
    </xf>
    <xf numFmtId="0" fontId="0" fillId="0" borderId="12" xfId="0" quotePrefix="1" applyBorder="1" applyAlignment="1">
      <alignment horizontal="left" vertical="center" wrapText="1"/>
    </xf>
    <xf numFmtId="0" fontId="0" fillId="0" borderId="1" xfId="0" applyBorder="1" applyAlignment="1">
      <alignment horizontal="left"/>
    </xf>
    <xf numFmtId="0" fontId="8" fillId="0" borderId="31" xfId="0" applyFont="1" applyBorder="1"/>
    <xf numFmtId="14" fontId="0" fillId="0" borderId="0" xfId="0" applyNumberFormat="1" applyAlignment="1">
      <alignment horizontal="left"/>
    </xf>
    <xf numFmtId="0" fontId="13" fillId="0" borderId="0" xfId="0" applyFont="1" applyAlignment="1">
      <alignment wrapText="1"/>
    </xf>
    <xf numFmtId="0" fontId="0" fillId="0" borderId="0" xfId="0" applyAlignment="1">
      <alignment vertical="center" wrapText="1"/>
    </xf>
    <xf numFmtId="0" fontId="0" fillId="0" borderId="0" xfId="0" applyAlignment="1">
      <alignment wrapText="1"/>
    </xf>
    <xf numFmtId="0" fontId="1" fillId="0" borderId="0" xfId="0" applyFont="1" applyAlignment="1">
      <alignment wrapText="1"/>
    </xf>
    <xf numFmtId="0" fontId="2" fillId="0" borderId="0" xfId="0" applyFont="1" applyAlignment="1">
      <alignment wrapText="1"/>
    </xf>
    <xf numFmtId="165" fontId="0" fillId="4" borderId="0" xfId="0" applyNumberFormat="1" applyFill="1" applyAlignment="1">
      <alignment horizontal="left"/>
    </xf>
    <xf numFmtId="2" fontId="0" fillId="3" borderId="41" xfId="0" applyNumberFormat="1" applyFill="1" applyBorder="1" applyAlignment="1">
      <alignment horizontal="left"/>
    </xf>
    <xf numFmtId="1" fontId="8" fillId="0" borderId="0" xfId="0" applyNumberFormat="1" applyFont="1" applyAlignment="1">
      <alignment wrapText="1"/>
    </xf>
    <xf numFmtId="1" fontId="19" fillId="0" borderId="12" xfId="0" applyNumberFormat="1" applyFont="1" applyBorder="1" applyAlignment="1">
      <alignment horizontal="center"/>
    </xf>
    <xf numFmtId="0" fontId="8" fillId="0" borderId="15" xfId="0" applyFont="1" applyBorder="1"/>
    <xf numFmtId="0" fontId="8" fillId="0" borderId="0" xfId="0" applyFont="1" applyAlignment="1">
      <alignment vertical="top"/>
    </xf>
    <xf numFmtId="0" fontId="11" fillId="0" borderId="0" xfId="0" applyFont="1" applyAlignment="1">
      <alignment vertical="top"/>
    </xf>
    <xf numFmtId="165" fontId="21" fillId="3" borderId="60" xfId="0" applyNumberFormat="1" applyFont="1" applyFill="1" applyBorder="1" applyAlignment="1">
      <alignment horizontal="center" vertical="center"/>
    </xf>
    <xf numFmtId="165" fontId="21" fillId="3" borderId="60" xfId="0" applyNumberFormat="1" applyFont="1" applyFill="1" applyBorder="1" applyAlignment="1">
      <alignment horizontal="center" vertical="center" wrapText="1"/>
    </xf>
    <xf numFmtId="165" fontId="21" fillId="3" borderId="49" xfId="0" applyNumberFormat="1" applyFont="1" applyFill="1" applyBorder="1" applyAlignment="1">
      <alignment horizontal="center"/>
    </xf>
    <xf numFmtId="165" fontId="21" fillId="3" borderId="49" xfId="0" applyNumberFormat="1" applyFont="1" applyFill="1" applyBorder="1" applyAlignment="1">
      <alignment horizontal="center" wrapText="1"/>
    </xf>
    <xf numFmtId="1" fontId="21" fillId="3" borderId="49" xfId="0" applyNumberFormat="1" applyFont="1" applyFill="1" applyBorder="1" applyAlignment="1">
      <alignment horizontal="center"/>
    </xf>
    <xf numFmtId="0" fontId="10" fillId="3" borderId="27" xfId="0" applyFont="1" applyFill="1" applyBorder="1" applyAlignment="1">
      <alignment horizontal="center"/>
    </xf>
    <xf numFmtId="0" fontId="10" fillId="3" borderId="27" xfId="0" applyFont="1" applyFill="1" applyBorder="1" applyAlignment="1">
      <alignment horizontal="center" wrapText="1"/>
    </xf>
    <xf numFmtId="165" fontId="21" fillId="3" borderId="27" xfId="0" applyNumberFormat="1" applyFont="1" applyFill="1" applyBorder="1" applyAlignment="1">
      <alignment horizontal="center"/>
    </xf>
    <xf numFmtId="165" fontId="21" fillId="3" borderId="27" xfId="0" applyNumberFormat="1" applyFont="1" applyFill="1" applyBorder="1" applyAlignment="1">
      <alignment horizontal="center" wrapText="1"/>
    </xf>
    <xf numFmtId="0" fontId="8" fillId="0" borderId="64" xfId="0" applyFont="1" applyBorder="1" applyAlignment="1">
      <alignment horizontal="center"/>
    </xf>
    <xf numFmtId="0" fontId="10" fillId="3" borderId="65" xfId="0" applyFont="1" applyFill="1" applyBorder="1" applyAlignment="1">
      <alignment horizontal="center"/>
    </xf>
    <xf numFmtId="0" fontId="10" fillId="3" borderId="65" xfId="0" applyFont="1" applyFill="1" applyBorder="1" applyAlignment="1">
      <alignment horizontal="center" wrapText="1"/>
    </xf>
    <xf numFmtId="2" fontId="12" fillId="0" borderId="66" xfId="0" quotePrefix="1" applyNumberFormat="1" applyFont="1" applyBorder="1" applyAlignment="1">
      <alignment horizontal="center"/>
    </xf>
    <xf numFmtId="0" fontId="10" fillId="0" borderId="67" xfId="0" applyFont="1" applyBorder="1" applyAlignment="1">
      <alignment horizontal="center"/>
    </xf>
    <xf numFmtId="165" fontId="21" fillId="3" borderId="68" xfId="0" applyNumberFormat="1" applyFont="1" applyFill="1" applyBorder="1" applyAlignment="1">
      <alignment horizontal="center"/>
    </xf>
    <xf numFmtId="165" fontId="21" fillId="3" borderId="68" xfId="0" applyNumberFormat="1" applyFont="1" applyFill="1" applyBorder="1" applyAlignment="1">
      <alignment horizontal="center" wrapText="1"/>
    </xf>
    <xf numFmtId="165" fontId="21" fillId="3" borderId="69" xfId="0" applyNumberFormat="1" applyFont="1" applyFill="1" applyBorder="1" applyAlignment="1">
      <alignment horizontal="center" vertical="center" wrapText="1"/>
    </xf>
    <xf numFmtId="0" fontId="0" fillId="10" borderId="61" xfId="0" applyFill="1" applyBorder="1" applyAlignment="1">
      <alignment vertical="center" wrapText="1"/>
    </xf>
    <xf numFmtId="0" fontId="7" fillId="12" borderId="56" xfId="0" applyFont="1" applyFill="1" applyBorder="1" applyAlignment="1">
      <alignment vertical="center" wrapText="1"/>
    </xf>
    <xf numFmtId="0" fontId="7" fillId="12" borderId="57" xfId="0" applyFont="1" applyFill="1" applyBorder="1" applyAlignment="1">
      <alignment vertical="center" wrapText="1"/>
    </xf>
    <xf numFmtId="0" fontId="7" fillId="12" borderId="58" xfId="0" applyFont="1" applyFill="1" applyBorder="1" applyAlignment="1">
      <alignment vertical="center" wrapText="1"/>
    </xf>
    <xf numFmtId="0" fontId="0" fillId="10" borderId="62" xfId="0" applyFill="1" applyBorder="1" applyAlignment="1">
      <alignment horizontal="left" vertical="center" wrapText="1"/>
    </xf>
    <xf numFmtId="0" fontId="0" fillId="0" borderId="61" xfId="0" applyBorder="1" applyAlignment="1">
      <alignment vertical="center" wrapText="1"/>
    </xf>
    <xf numFmtId="165" fontId="21" fillId="3" borderId="69" xfId="0" applyNumberFormat="1" applyFont="1" applyFill="1" applyBorder="1" applyAlignment="1">
      <alignment horizontal="center" vertical="center"/>
    </xf>
    <xf numFmtId="0" fontId="32" fillId="0" borderId="0" xfId="0" applyFont="1"/>
    <xf numFmtId="2" fontId="12" fillId="0" borderId="70" xfId="0" quotePrefix="1" applyNumberFormat="1" applyFont="1" applyBorder="1" applyAlignment="1">
      <alignment horizontal="center"/>
    </xf>
    <xf numFmtId="0" fontId="8" fillId="3" borderId="50" xfId="0" applyFont="1" applyFill="1" applyBorder="1"/>
    <xf numFmtId="0" fontId="36" fillId="7" borderId="0" xfId="3" applyFont="1" applyFill="1" applyAlignment="1">
      <alignment horizontal="center" vertical="center" wrapText="1"/>
    </xf>
    <xf numFmtId="0" fontId="34" fillId="0" borderId="0" xfId="3"/>
    <xf numFmtId="0" fontId="39" fillId="7" borderId="0" xfId="3" applyFont="1" applyFill="1" applyAlignment="1">
      <alignment horizontal="center" vertical="center" wrapText="1"/>
    </xf>
    <xf numFmtId="0" fontId="40" fillId="7" borderId="0" xfId="3" applyFont="1" applyFill="1" applyAlignment="1">
      <alignment horizontal="center" vertical="center" wrapText="1"/>
    </xf>
    <xf numFmtId="0" fontId="42" fillId="7" borderId="0" xfId="3" applyFont="1" applyFill="1" applyAlignment="1">
      <alignment horizontal="center" vertical="center" wrapText="1"/>
    </xf>
    <xf numFmtId="0" fontId="43" fillId="7" borderId="0" xfId="3" applyFont="1" applyFill="1" applyAlignment="1">
      <alignment horizontal="center" vertical="center" wrapText="1"/>
    </xf>
    <xf numFmtId="0" fontId="44" fillId="7" borderId="0" xfId="3" applyFont="1" applyFill="1" applyAlignment="1">
      <alignment horizontal="center" vertical="center" wrapText="1"/>
    </xf>
    <xf numFmtId="0" fontId="45" fillId="10" borderId="0" xfId="3" applyFont="1" applyFill="1"/>
    <xf numFmtId="0" fontId="46" fillId="10" borderId="0" xfId="3" applyFont="1" applyFill="1" applyAlignment="1">
      <alignment vertical="center"/>
    </xf>
    <xf numFmtId="0" fontId="47" fillId="10" borderId="0" xfId="3" applyFont="1" applyFill="1"/>
    <xf numFmtId="0" fontId="53" fillId="10" borderId="0" xfId="3" applyFont="1" applyFill="1" applyAlignment="1">
      <alignment vertical="center"/>
    </xf>
    <xf numFmtId="0" fontId="54" fillId="10" borderId="0" xfId="3" applyFont="1" applyFill="1" applyAlignment="1">
      <alignment vertical="center"/>
    </xf>
    <xf numFmtId="0" fontId="50" fillId="10" borderId="0" xfId="3" applyFont="1" applyFill="1" applyAlignment="1">
      <alignment vertical="center"/>
    </xf>
    <xf numFmtId="0" fontId="59" fillId="10" borderId="0" xfId="2" applyFont="1" applyFill="1" applyAlignment="1">
      <alignment vertical="center"/>
    </xf>
    <xf numFmtId="0" fontId="60" fillId="10" borderId="0" xfId="3" applyFont="1" applyFill="1" applyAlignment="1">
      <alignment vertical="center"/>
    </xf>
    <xf numFmtId="0" fontId="61" fillId="10" borderId="0" xfId="3" applyFont="1" applyFill="1"/>
    <xf numFmtId="0" fontId="61" fillId="0" borderId="0" xfId="3" applyFont="1"/>
    <xf numFmtId="0" fontId="35" fillId="7" borderId="0" xfId="3" applyFont="1" applyFill="1" applyAlignment="1">
      <alignment horizontal="center" vertical="center" wrapText="1"/>
    </xf>
    <xf numFmtId="0" fontId="37" fillId="7" borderId="0" xfId="3" applyFont="1" applyFill="1" applyAlignment="1">
      <alignment horizontal="center" vertical="center" wrapText="1"/>
    </xf>
    <xf numFmtId="0" fontId="38" fillId="7" borderId="0" xfId="3" applyFont="1" applyFill="1" applyAlignment="1">
      <alignment horizontal="center" vertical="top" wrapText="1"/>
    </xf>
    <xf numFmtId="0" fontId="39" fillId="7" borderId="0" xfId="3" applyFont="1" applyFill="1" applyAlignment="1">
      <alignment horizontal="center" vertical="center" wrapText="1"/>
    </xf>
    <xf numFmtId="0" fontId="41" fillId="7" borderId="0" xfId="3" applyFont="1" applyFill="1" applyAlignment="1">
      <alignment horizontal="center" vertical="center" wrapText="1"/>
    </xf>
    <xf numFmtId="0" fontId="43" fillId="7" borderId="0" xfId="3" applyFont="1" applyFill="1" applyAlignment="1">
      <alignment horizontal="center" vertical="center" wrapText="1"/>
    </xf>
    <xf numFmtId="0" fontId="44" fillId="7" borderId="0" xfId="3" applyFont="1" applyFill="1" applyAlignment="1">
      <alignment horizontal="center" vertical="center" wrapText="1"/>
    </xf>
    <xf numFmtId="0" fontId="40" fillId="7" borderId="0" xfId="3" applyFont="1" applyFill="1" applyAlignment="1">
      <alignment horizontal="center" vertical="center" wrapText="1"/>
    </xf>
    <xf numFmtId="0" fontId="57" fillId="14" borderId="0" xfId="3" applyFont="1" applyFill="1" applyAlignment="1">
      <alignment horizontal="left" vertical="top" wrapText="1"/>
    </xf>
    <xf numFmtId="0" fontId="48" fillId="10" borderId="0" xfId="0" applyFont="1" applyFill="1" applyAlignment="1">
      <alignment wrapText="1"/>
    </xf>
    <xf numFmtId="0" fontId="50" fillId="10" borderId="0" xfId="0" applyFont="1" applyFill="1" applyAlignment="1">
      <alignment wrapText="1"/>
    </xf>
    <xf numFmtId="0" fontId="52" fillId="10" borderId="0" xfId="3" applyFont="1" applyFill="1" applyAlignment="1">
      <alignment horizontal="left" vertical="top" wrapText="1" indent="3"/>
    </xf>
    <xf numFmtId="0" fontId="48" fillId="10" borderId="0" xfId="0" applyFont="1" applyFill="1" applyAlignment="1">
      <alignment vertical="top" wrapText="1"/>
    </xf>
    <xf numFmtId="0" fontId="50" fillId="10" borderId="0" xfId="0" applyFont="1" applyFill="1" applyAlignment="1">
      <alignment vertical="top" wrapText="1"/>
    </xf>
    <xf numFmtId="0" fontId="48" fillId="10" borderId="0" xfId="0" applyFont="1" applyFill="1"/>
    <xf numFmtId="0" fontId="50" fillId="10" borderId="0" xfId="0" applyFont="1" applyFill="1"/>
    <xf numFmtId="0" fontId="55" fillId="10" borderId="0" xfId="2" applyFont="1" applyFill="1" applyAlignment="1">
      <alignment horizontal="left" vertical="center" wrapText="1" indent="3"/>
    </xf>
    <xf numFmtId="0" fontId="56" fillId="10" borderId="0" xfId="3" applyFont="1" applyFill="1" applyAlignment="1">
      <alignment horizontal="left" vertical="center" wrapText="1" indent="3"/>
    </xf>
    <xf numFmtId="0" fontId="13" fillId="7" borderId="0" xfId="0" applyFont="1" applyFill="1" applyAlignment="1">
      <alignment horizontal="center"/>
    </xf>
    <xf numFmtId="0" fontId="0" fillId="0" borderId="2" xfId="0" applyBorder="1" applyAlignment="1">
      <alignment horizontal="left" wrapText="1"/>
    </xf>
    <xf numFmtId="0" fontId="31" fillId="7" borderId="0" xfId="0" applyFont="1" applyFill="1" applyAlignment="1">
      <alignment horizontal="center"/>
    </xf>
    <xf numFmtId="0" fontId="8" fillId="3" borderId="32" xfId="0" applyFont="1" applyFill="1" applyBorder="1" applyAlignment="1">
      <alignment horizontal="left" wrapText="1" indent="1"/>
    </xf>
    <xf numFmtId="0" fontId="8" fillId="3" borderId="33" xfId="0" applyFont="1" applyFill="1" applyBorder="1" applyAlignment="1">
      <alignment horizontal="left" wrapText="1" indent="1"/>
    </xf>
    <xf numFmtId="0" fontId="8" fillId="3" borderId="32" xfId="0" applyFont="1" applyFill="1" applyBorder="1" applyAlignment="1">
      <alignment horizontal="left" indent="1"/>
    </xf>
    <xf numFmtId="0" fontId="8" fillId="3" borderId="33" xfId="0" applyFont="1" applyFill="1" applyBorder="1" applyAlignment="1">
      <alignment horizontal="left" indent="1"/>
    </xf>
    <xf numFmtId="166" fontId="8" fillId="3" borderId="32" xfId="0" applyNumberFormat="1" applyFont="1" applyFill="1" applyBorder="1" applyAlignment="1">
      <alignment horizontal="left" indent="1"/>
    </xf>
    <xf numFmtId="166" fontId="8" fillId="3" borderId="33" xfId="0" applyNumberFormat="1" applyFont="1" applyFill="1" applyBorder="1" applyAlignment="1">
      <alignment horizontal="left" indent="1"/>
    </xf>
    <xf numFmtId="0" fontId="16" fillId="0" borderId="0" xfId="0" applyFont="1" applyAlignment="1">
      <alignment horizontal="left"/>
    </xf>
    <xf numFmtId="0" fontId="14" fillId="0" borderId="0" xfId="0" applyFont="1" applyAlignment="1">
      <alignment horizontal="center"/>
    </xf>
    <xf numFmtId="0" fontId="6" fillId="0" borderId="0" xfId="0" applyFont="1" applyAlignment="1">
      <alignment horizontal="center"/>
    </xf>
    <xf numFmtId="0" fontId="28" fillId="0" borderId="63" xfId="0" applyFont="1" applyBorder="1" applyAlignment="1">
      <alignment horizontal="left" wrapText="1"/>
    </xf>
    <xf numFmtId="0" fontId="28" fillId="0" borderId="0" xfId="0" applyFont="1" applyAlignment="1">
      <alignment horizontal="left" wrapText="1"/>
    </xf>
    <xf numFmtId="0" fontId="19" fillId="9" borderId="39" xfId="0" applyFont="1" applyFill="1" applyBorder="1" applyAlignment="1">
      <alignment horizontal="center"/>
    </xf>
    <xf numFmtId="0" fontId="19" fillId="9" borderId="8" xfId="0" applyFont="1" applyFill="1" applyBorder="1" applyAlignment="1">
      <alignment horizontal="center"/>
    </xf>
    <xf numFmtId="0" fontId="8" fillId="0" borderId="0" xfId="0" applyFont="1" applyAlignment="1">
      <alignment horizontal="center"/>
    </xf>
    <xf numFmtId="0" fontId="19" fillId="9" borderId="37" xfId="0" applyFont="1" applyFill="1" applyBorder="1" applyAlignment="1">
      <alignment horizontal="left" wrapText="1" indent="1"/>
    </xf>
    <xf numFmtId="0" fontId="19" fillId="9" borderId="11" xfId="0" applyFont="1" applyFill="1" applyBorder="1" applyAlignment="1">
      <alignment horizontal="left" wrapText="1" indent="1"/>
    </xf>
    <xf numFmtId="0" fontId="19" fillId="9" borderId="38" xfId="0" applyFont="1" applyFill="1" applyBorder="1" applyAlignment="1">
      <alignment horizontal="left" indent="1"/>
    </xf>
    <xf numFmtId="0" fontId="19" fillId="9" borderId="13" xfId="0" applyFont="1" applyFill="1" applyBorder="1" applyAlignment="1">
      <alignment horizontal="left" indent="1"/>
    </xf>
    <xf numFmtId="0" fontId="17" fillId="0" borderId="0" xfId="0" applyFont="1" applyAlignment="1">
      <alignment horizontal="left"/>
    </xf>
    <xf numFmtId="0" fontId="25" fillId="0" borderId="0" xfId="0" applyFont="1" applyAlignment="1">
      <alignment horizontal="left" vertical="center" wrapText="1"/>
    </xf>
    <xf numFmtId="0" fontId="8" fillId="0" borderId="31" xfId="0" applyFont="1" applyBorder="1" applyAlignment="1">
      <alignment horizontal="left" indent="1"/>
    </xf>
    <xf numFmtId="0" fontId="8" fillId="0" borderId="0" xfId="0" applyFont="1" applyAlignment="1">
      <alignment horizontal="left" indent="1"/>
    </xf>
    <xf numFmtId="0" fontId="8" fillId="0" borderId="0" xfId="0" applyFont="1" applyAlignment="1">
      <alignment vertical="top"/>
    </xf>
    <xf numFmtId="0" fontId="7" fillId="8" borderId="23" xfId="0" applyFont="1" applyFill="1" applyBorder="1" applyAlignment="1">
      <alignment horizontal="left" indent="1"/>
    </xf>
    <xf numFmtId="0" fontId="7" fillId="8" borderId="24" xfId="0" applyFont="1" applyFill="1" applyBorder="1" applyAlignment="1">
      <alignment horizontal="left" indent="1"/>
    </xf>
    <xf numFmtId="0" fontId="30" fillId="6" borderId="14" xfId="0" applyFont="1" applyFill="1" applyBorder="1" applyAlignment="1">
      <alignment horizontal="center" vertical="center"/>
    </xf>
    <xf numFmtId="0" fontId="30" fillId="6" borderId="15" xfId="0" applyFont="1" applyFill="1" applyBorder="1" applyAlignment="1">
      <alignment horizontal="center" vertical="center"/>
    </xf>
    <xf numFmtId="0" fontId="30" fillId="6" borderId="16" xfId="0" applyFont="1" applyFill="1" applyBorder="1" applyAlignment="1">
      <alignment horizontal="center" vertical="center"/>
    </xf>
    <xf numFmtId="0" fontId="8" fillId="0" borderId="15" xfId="0" applyFont="1" applyBorder="1" applyAlignment="1">
      <alignment horizontal="center"/>
    </xf>
    <xf numFmtId="0" fontId="8" fillId="0" borderId="31" xfId="0" applyFont="1" applyBorder="1" applyAlignment="1">
      <alignment horizontal="left" wrapText="1" indent="1"/>
    </xf>
    <xf numFmtId="0" fontId="8" fillId="0" borderId="0" xfId="0" applyFont="1" applyAlignment="1">
      <alignment horizontal="left" wrapText="1" indent="1"/>
    </xf>
    <xf numFmtId="0" fontId="7" fillId="8" borderId="35" xfId="0" applyFont="1" applyFill="1" applyBorder="1" applyAlignment="1">
      <alignment horizontal="left" indent="1"/>
    </xf>
    <xf numFmtId="0" fontId="7" fillId="8" borderId="30" xfId="0" applyFont="1" applyFill="1" applyBorder="1" applyAlignment="1">
      <alignment horizontal="left" indent="1"/>
    </xf>
    <xf numFmtId="0" fontId="8" fillId="8" borderId="34" xfId="0" applyFont="1" applyFill="1" applyBorder="1" applyAlignment="1">
      <alignment horizontal="center" wrapText="1"/>
    </xf>
    <xf numFmtId="0" fontId="8" fillId="8" borderId="29" xfId="0" applyFont="1" applyFill="1" applyBorder="1" applyAlignment="1">
      <alignment horizontal="center" wrapText="1"/>
    </xf>
    <xf numFmtId="0" fontId="29" fillId="6" borderId="14" xfId="0" applyFont="1" applyFill="1" applyBorder="1" applyAlignment="1">
      <alignment horizontal="center" vertical="center"/>
    </xf>
    <xf numFmtId="0" fontId="29" fillId="6" borderId="15" xfId="0" applyFont="1" applyFill="1" applyBorder="1" applyAlignment="1">
      <alignment horizontal="center" vertical="center"/>
    </xf>
    <xf numFmtId="0" fontId="29" fillId="6" borderId="16" xfId="0" applyFont="1" applyFill="1" applyBorder="1" applyAlignment="1">
      <alignment horizontal="center" vertical="center"/>
    </xf>
    <xf numFmtId="0" fontId="18" fillId="0" borderId="17" xfId="0" applyFont="1" applyBorder="1" applyAlignment="1">
      <alignment horizontal="left"/>
    </xf>
    <xf numFmtId="0" fontId="2" fillId="0" borderId="46" xfId="0" applyFont="1" applyBorder="1" applyAlignment="1">
      <alignment horizontal="left"/>
    </xf>
    <xf numFmtId="0" fontId="2" fillId="0" borderId="47" xfId="0" applyFont="1" applyBorder="1" applyAlignment="1">
      <alignment horizontal="left"/>
    </xf>
    <xf numFmtId="0" fontId="2" fillId="0" borderId="48" xfId="0" applyFont="1" applyBorder="1" applyAlignment="1">
      <alignment horizontal="left"/>
    </xf>
    <xf numFmtId="0" fontId="0" fillId="0" borderId="0" xfId="0" applyAlignment="1">
      <alignment horizontal="left"/>
    </xf>
    <xf numFmtId="0" fontId="2" fillId="0" borderId="0" xfId="0" applyFont="1" applyAlignment="1">
      <alignment horizontal="left" wrapText="1"/>
    </xf>
  </cellXfs>
  <cellStyles count="4">
    <cellStyle name="Hyperlink" xfId="2" builtinId="8"/>
    <cellStyle name="Normal" xfId="0" builtinId="0"/>
    <cellStyle name="Normal 2" xfId="3" xr:uid="{20DD3CD6-A7B6-460B-9024-0A9062D0D8A4}"/>
    <cellStyle name="Percent" xfId="1" builtinId="5"/>
  </cellStyles>
  <dxfs count="7">
    <dxf>
      <fill>
        <patternFill>
          <bgColor theme="9" tint="0.39994506668294322"/>
        </patternFill>
      </fill>
      <border>
        <left style="thin">
          <color auto="1"/>
        </left>
        <right style="thin">
          <color auto="1"/>
        </right>
        <top style="thin">
          <color auto="1"/>
        </top>
        <bottom style="thin">
          <color auto="1"/>
        </bottom>
        <vertical/>
        <horizontal/>
      </border>
    </dxf>
    <dxf>
      <font>
        <color theme="6"/>
      </font>
      <fill>
        <patternFill>
          <bgColor theme="6"/>
        </patternFill>
      </fill>
    </dxf>
    <dxf>
      <font>
        <color theme="1" tint="0.499984740745262"/>
      </font>
      <fill>
        <patternFill>
          <bgColor theme="1" tint="0.499984740745262"/>
        </patternFill>
      </fill>
      <border>
        <left style="thin">
          <color auto="1"/>
        </left>
        <right style="thin">
          <color auto="1"/>
        </right>
        <top style="thin">
          <color auto="1"/>
        </top>
        <bottom style="thin">
          <color auto="1"/>
        </bottom>
      </border>
    </dxf>
    <dxf>
      <font>
        <color theme="1" tint="0.499984740745262"/>
      </font>
      <fill>
        <patternFill>
          <bgColor theme="1" tint="0.499984740745262"/>
        </patternFill>
      </fill>
      <border>
        <left/>
        <right/>
        <top/>
        <bottom/>
      </border>
    </dxf>
    <dxf>
      <font>
        <color theme="1" tint="0.499984740745262"/>
      </font>
      <fill>
        <patternFill>
          <bgColor theme="1" tint="0.499984740745262"/>
        </patternFill>
      </fill>
      <border>
        <left style="thin">
          <color auto="1"/>
        </left>
        <right/>
        <top style="thin">
          <color auto="1"/>
        </top>
        <bottom style="thin">
          <color auto="1"/>
        </bottom>
      </border>
    </dxf>
    <dxf>
      <font>
        <color rgb="FFFF0000"/>
      </font>
    </dxf>
    <dxf>
      <font>
        <color rgb="FFFF0000"/>
      </font>
    </dxf>
  </dxfs>
  <tableStyles count="0" defaultTableStyle="TableStyleMedium2" defaultPivotStyle="PivotStyleLight16"/>
  <colors>
    <mruColors>
      <color rgb="FF8CC646"/>
      <color rgb="FFEBF5DF"/>
      <color rgb="FF95D3EF"/>
      <color rgb="FFF36C21"/>
      <color rgb="FF46408A"/>
      <color rgb="FFE6E5F3"/>
      <color rgb="FFCAE5A9"/>
      <color rgb="FFADD77B"/>
      <color rgb="FF0EC646"/>
      <color rgb="FFCEE7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289858</xdr:colOff>
      <xdr:row>0</xdr:row>
      <xdr:rowOff>573159</xdr:rowOff>
    </xdr:from>
    <xdr:to>
      <xdr:col>3</xdr:col>
      <xdr:colOff>58270</xdr:colOff>
      <xdr:row>3</xdr:row>
      <xdr:rowOff>81405</xdr:rowOff>
    </xdr:to>
    <xdr:pic>
      <xdr:nvPicPr>
        <xdr:cNvPr id="2" name="Graphic 2">
          <a:extLst>
            <a:ext uri="{FF2B5EF4-FFF2-40B4-BE49-F238E27FC236}">
              <a16:creationId xmlns:a16="http://schemas.microsoft.com/office/drawing/2014/main" id="{81F80824-D4BE-41FA-B143-B80B104B24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538461" y="573159"/>
          <a:ext cx="1141326" cy="756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1877389</xdr:colOff>
      <xdr:row>0</xdr:row>
      <xdr:rowOff>0</xdr:rowOff>
    </xdr:from>
    <xdr:to>
      <xdr:col>2</xdr:col>
      <xdr:colOff>2760787</xdr:colOff>
      <xdr:row>3</xdr:row>
      <xdr:rowOff>140596</xdr:rowOff>
    </xdr:to>
    <xdr:pic>
      <xdr:nvPicPr>
        <xdr:cNvPr id="2" name="Picture 1" descr="A green and white logo&#10;&#10;Description automatically generated">
          <a:extLst>
            <a:ext uri="{FF2B5EF4-FFF2-40B4-BE49-F238E27FC236}">
              <a16:creationId xmlns:a16="http://schemas.microsoft.com/office/drawing/2014/main" id="{F396D4C0-BA4F-4C2F-AE69-071AEFC456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269"/>
        <a:stretch/>
      </xdr:blipFill>
      <xdr:spPr>
        <a:xfrm>
          <a:off x="5877889" y="177800"/>
          <a:ext cx="883398" cy="699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119525</xdr:colOff>
      <xdr:row>0</xdr:row>
      <xdr:rowOff>0</xdr:rowOff>
    </xdr:from>
    <xdr:to>
      <xdr:col>9</xdr:col>
      <xdr:colOff>9335</xdr:colOff>
      <xdr:row>3</xdr:row>
      <xdr:rowOff>132752</xdr:rowOff>
    </xdr:to>
    <xdr:pic>
      <xdr:nvPicPr>
        <xdr:cNvPr id="5" name="Picture 4" descr="A green and white logo&#10;&#10;Description automatically generated">
          <a:extLst>
            <a:ext uri="{FF2B5EF4-FFF2-40B4-BE49-F238E27FC236}">
              <a16:creationId xmlns:a16="http://schemas.microsoft.com/office/drawing/2014/main" id="{4CEAE46F-8E35-45A9-87AF-590C86410FC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0269"/>
        <a:stretch/>
      </xdr:blipFill>
      <xdr:spPr>
        <a:xfrm>
          <a:off x="7522878" y="0"/>
          <a:ext cx="883398" cy="6930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116675</xdr:colOff>
      <xdr:row>5</xdr:row>
      <xdr:rowOff>19050</xdr:rowOff>
    </xdr:from>
    <xdr:to>
      <xdr:col>14</xdr:col>
      <xdr:colOff>289065</xdr:colOff>
      <xdr:row>36</xdr:row>
      <xdr:rowOff>171450</xdr:rowOff>
    </xdr:to>
    <xdr:pic>
      <xdr:nvPicPr>
        <xdr:cNvPr id="2" name="Picture 1">
          <a:extLst>
            <a:ext uri="{FF2B5EF4-FFF2-40B4-BE49-F238E27FC236}">
              <a16:creationId xmlns:a16="http://schemas.microsoft.com/office/drawing/2014/main" id="{D33A5CB9-1292-435D-9596-B408452E2C59}"/>
            </a:ext>
          </a:extLst>
        </xdr:cNvPr>
        <xdr:cNvPicPr>
          <a:picLocks noChangeAspect="1"/>
        </xdr:cNvPicPr>
      </xdr:nvPicPr>
      <xdr:blipFill>
        <a:blip xmlns:r="http://schemas.openxmlformats.org/officeDocument/2006/relationships" r:embed="rId1"/>
        <a:stretch>
          <a:fillRect/>
        </a:stretch>
      </xdr:blipFill>
      <xdr:spPr>
        <a:xfrm>
          <a:off x="726275" y="971550"/>
          <a:ext cx="8097190" cy="6057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r\POLICY\NEEA\2023_Commercial%20and%20Multifamily%20HPWH%20Research%20and%20Support%202023-2024_52453%20(23-027)\Task%205%20-%20PADS,%20QPL,%20AWHS\03%20Bin%20SysCOP%20Calculator\Evan's%20Calcs\Appendix%20B%20COP%20Calculation%2008.28.23.xlsx" TargetMode="External"/><Relationship Id="rId1" Type="http://schemas.openxmlformats.org/officeDocument/2006/relationships/externalLinkPath" Target="file:///\\filer\POLICY\NEEA\2023_Commercial%20and%20Multifamily%20HPWH%20Research%20and%20Support%202023-2024_52453%20(23-027)\Task%205%20-%20PADS,%20QPL,%20AWHS\03%20Bin%20SysCOP%20Calculator\Evan's%20Calcs\Appendix%20B%20COP%20Calculation%2008.28.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cott\AppData\Local\Microsoft\Windows\INetCache\Content.Outlook\GL19L6TA\Commercial%20HPWH%20Product%20Assessment%20Datasheet%20+CoverPage.xlsx" TargetMode="External"/><Relationship Id="rId1" Type="http://schemas.openxmlformats.org/officeDocument/2006/relationships/externalLinkPath" Target="file:///C:\Users\scott\AppData\Local\Microsoft\Windows\INetCache\Content.Outlook\GL19L6TA\Commercial%20HPWH%20Product%20Assessment%20Datasheet%20+CoverP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s.result"/>
      <sheetName val="Updated BIN"/>
      <sheetName val="calc"/>
      <sheetName val="ref"/>
      <sheetName val="Weather data"/>
      <sheetName val="CW_Avg"/>
      <sheetName val="StyleGuide"/>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PADS Documentation"/>
      <sheetName val="PADS Performance"/>
      <sheetName val="Temperature Bins"/>
      <sheetName val="Inputs and Calcs"/>
      <sheetName val="Weather data"/>
      <sheetName val="CW_Calcs"/>
      <sheetName val="StyleGuide"/>
      <sheetName val="Custom Weighting"/>
      <sheetName val="Rev Log"/>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neea.org/resources/commercial-hpwh-qualified-products-list" TargetMode="External"/><Relationship Id="rId2" Type="http://schemas.openxmlformats.org/officeDocument/2006/relationships/hyperlink" Target="https://neea.org/our-work/advanced-water-heating-specification" TargetMode="External"/><Relationship Id="rId1" Type="http://schemas.openxmlformats.org/officeDocument/2006/relationships/hyperlink" Target="mailto:HPWH_Assessments@neea.org"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neea.org/resources/commercial-hpwh-product-assessment-datashe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C2940-324D-4003-9437-488C20F10882}">
  <sheetPr>
    <tabColor rgb="FF92D050"/>
  </sheetPr>
  <dimension ref="A1:D51"/>
  <sheetViews>
    <sheetView tabSelected="1" view="pageLayout" zoomScale="145" zoomScaleNormal="100" zoomScalePageLayoutView="145" workbookViewId="0">
      <selection activeCell="A3" sqref="A3:B3"/>
    </sheetView>
  </sheetViews>
  <sheetFormatPr defaultColWidth="8.7109375" defaultRowHeight="15"/>
  <cols>
    <col min="1" max="1" width="6.42578125" style="160" customWidth="1"/>
    <col min="2" max="2" width="66.85546875" style="160" customWidth="1"/>
    <col min="3" max="3" width="19.140625" style="160" customWidth="1"/>
    <col min="4" max="4" width="6.28515625" style="160" customWidth="1"/>
    <col min="5" max="16384" width="8.7109375" style="160"/>
  </cols>
  <sheetData>
    <row r="1" spans="1:4" ht="60" customHeight="1">
      <c r="A1" s="176" t="s">
        <v>0</v>
      </c>
      <c r="B1" s="176"/>
      <c r="C1" s="159"/>
      <c r="D1" s="177"/>
    </row>
    <row r="2" spans="1:4" ht="12" customHeight="1">
      <c r="A2" s="178" t="s">
        <v>1</v>
      </c>
      <c r="B2" s="178"/>
      <c r="C2" s="161"/>
      <c r="D2" s="177"/>
    </row>
    <row r="3" spans="1:4" ht="26.25" customHeight="1">
      <c r="A3" s="179" t="s">
        <v>2</v>
      </c>
      <c r="B3" s="179"/>
      <c r="C3" s="162"/>
      <c r="D3" s="177"/>
    </row>
    <row r="4" spans="1:4" ht="18" customHeight="1">
      <c r="A4" s="180" t="s">
        <v>3</v>
      </c>
      <c r="B4" s="180"/>
      <c r="C4" s="163"/>
      <c r="D4" s="177"/>
    </row>
    <row r="5" spans="1:4" ht="15.6" customHeight="1">
      <c r="A5" s="181" t="s">
        <v>4</v>
      </c>
      <c r="B5" s="181"/>
      <c r="C5" s="164"/>
      <c r="D5" s="177"/>
    </row>
    <row r="6" spans="1:4" ht="15.6" customHeight="1">
      <c r="A6" s="182" t="s">
        <v>5</v>
      </c>
      <c r="B6" s="182"/>
      <c r="C6" s="165"/>
      <c r="D6" s="177"/>
    </row>
    <row r="7" spans="1:4" ht="11.45" customHeight="1">
      <c r="A7" s="183"/>
      <c r="B7" s="183"/>
      <c r="C7" s="162"/>
      <c r="D7" s="177"/>
    </row>
    <row r="8" spans="1:4" ht="18.600000000000001" customHeight="1">
      <c r="A8" s="166"/>
      <c r="B8" s="166"/>
      <c r="C8" s="166"/>
      <c r="D8" s="166"/>
    </row>
    <row r="9" spans="1:4" ht="15.75">
      <c r="A9" s="166"/>
      <c r="B9" s="167" t="s">
        <v>6</v>
      </c>
      <c r="C9" s="168"/>
      <c r="D9" s="166"/>
    </row>
    <row r="10" spans="1:4" ht="30" customHeight="1">
      <c r="A10" s="166"/>
      <c r="B10" s="185" t="s">
        <v>7</v>
      </c>
      <c r="C10" s="186"/>
      <c r="D10" s="166"/>
    </row>
    <row r="11" spans="1:4" ht="51" customHeight="1">
      <c r="A11" s="166"/>
      <c r="B11" s="187" t="s">
        <v>8</v>
      </c>
      <c r="C11" s="187"/>
      <c r="D11" s="166"/>
    </row>
    <row r="12" spans="1:4" ht="5.45" customHeight="1">
      <c r="A12" s="166"/>
      <c r="B12" s="168"/>
      <c r="C12" s="168"/>
      <c r="D12" s="166"/>
    </row>
    <row r="13" spans="1:4" ht="63" customHeight="1">
      <c r="A13" s="166"/>
      <c r="B13" s="188" t="s">
        <v>9</v>
      </c>
      <c r="C13" s="189"/>
      <c r="D13" s="166"/>
    </row>
    <row r="14" spans="1:4" ht="5.45" customHeight="1">
      <c r="A14" s="166"/>
      <c r="B14" s="169"/>
      <c r="C14" s="168"/>
      <c r="D14" s="166"/>
    </row>
    <row r="15" spans="1:4" ht="5.45" customHeight="1">
      <c r="A15" s="166"/>
      <c r="B15" s="170"/>
      <c r="C15" s="168"/>
      <c r="D15" s="166"/>
    </row>
    <row r="16" spans="1:4">
      <c r="A16" s="166"/>
      <c r="B16" s="190" t="s">
        <v>10</v>
      </c>
      <c r="C16" s="191"/>
      <c r="D16" s="166"/>
    </row>
    <row r="17" spans="1:4" ht="24" customHeight="1">
      <c r="A17" s="166"/>
      <c r="B17" s="192" t="s">
        <v>11</v>
      </c>
      <c r="C17" s="193"/>
      <c r="D17" s="166"/>
    </row>
    <row r="18" spans="1:4" ht="12" customHeight="1">
      <c r="A18" s="166"/>
      <c r="B18" s="166"/>
      <c r="C18" s="166"/>
      <c r="D18" s="166"/>
    </row>
    <row r="19" spans="1:4" ht="90.6" customHeight="1">
      <c r="A19" s="166"/>
      <c r="B19" s="184" t="s">
        <v>12</v>
      </c>
      <c r="C19" s="184"/>
      <c r="D19" s="166"/>
    </row>
    <row r="20" spans="1:4" ht="24" customHeight="1">
      <c r="A20" s="166"/>
      <c r="B20" s="166"/>
      <c r="C20" s="166"/>
      <c r="D20" s="166"/>
    </row>
    <row r="21" spans="1:4" ht="15.75">
      <c r="A21" s="166"/>
      <c r="B21" s="167" t="s">
        <v>13</v>
      </c>
      <c r="C21" s="166"/>
      <c r="D21" s="166"/>
    </row>
    <row r="22" spans="1:4">
      <c r="A22" s="166"/>
      <c r="B22" s="171" t="s">
        <v>3</v>
      </c>
      <c r="C22" s="166"/>
      <c r="D22" s="166"/>
    </row>
    <row r="23" spans="1:4">
      <c r="A23" s="166"/>
      <c r="B23" s="172" t="s">
        <v>14</v>
      </c>
      <c r="C23" s="166"/>
      <c r="D23" s="166"/>
    </row>
    <row r="24" spans="1:4">
      <c r="A24" s="166"/>
      <c r="B24" s="166"/>
      <c r="C24" s="166"/>
      <c r="D24" s="166"/>
    </row>
    <row r="25" spans="1:4">
      <c r="A25" s="166"/>
      <c r="B25" s="171" t="s">
        <v>15</v>
      </c>
      <c r="C25" s="166"/>
      <c r="D25" s="166"/>
    </row>
    <row r="26" spans="1:4">
      <c r="A26" s="166"/>
      <c r="B26" s="172" t="s">
        <v>16</v>
      </c>
      <c r="C26" s="166"/>
      <c r="D26" s="166"/>
    </row>
    <row r="27" spans="1:4">
      <c r="A27" s="166"/>
      <c r="B27" s="166"/>
      <c r="C27" s="166"/>
      <c r="D27" s="166"/>
    </row>
    <row r="28" spans="1:4">
      <c r="A28" s="166"/>
      <c r="B28" s="171" t="s">
        <v>17</v>
      </c>
      <c r="C28" s="166"/>
      <c r="D28" s="166"/>
    </row>
    <row r="29" spans="1:4">
      <c r="A29" s="166"/>
      <c r="B29" s="173" t="s">
        <v>18</v>
      </c>
      <c r="C29" s="166"/>
      <c r="D29" s="166"/>
    </row>
    <row r="30" spans="1:4">
      <c r="A30" s="166"/>
      <c r="B30" s="172" t="s">
        <v>288</v>
      </c>
      <c r="C30" s="166"/>
      <c r="D30" s="166"/>
    </row>
    <row r="31" spans="1:4">
      <c r="A31" s="174"/>
      <c r="B31" s="174"/>
      <c r="C31" s="174"/>
      <c r="D31" s="174"/>
    </row>
    <row r="32" spans="1:4">
      <c r="A32" s="174"/>
      <c r="B32" s="174"/>
      <c r="C32" s="174"/>
      <c r="D32" s="174"/>
    </row>
    <row r="33" spans="1:4">
      <c r="A33" s="174"/>
      <c r="B33" s="174"/>
      <c r="C33" s="174"/>
      <c r="D33" s="174"/>
    </row>
    <row r="34" spans="1:4">
      <c r="A34" s="175"/>
      <c r="B34" s="175"/>
      <c r="C34" s="175"/>
      <c r="D34" s="175"/>
    </row>
    <row r="35" spans="1:4">
      <c r="A35" s="175"/>
      <c r="B35" s="175"/>
      <c r="C35" s="175"/>
      <c r="D35" s="175"/>
    </row>
    <row r="36" spans="1:4">
      <c r="A36" s="175"/>
      <c r="B36" s="175"/>
      <c r="C36" s="175"/>
      <c r="D36" s="175"/>
    </row>
    <row r="37" spans="1:4">
      <c r="A37" s="175"/>
      <c r="B37" s="175"/>
      <c r="C37" s="175"/>
      <c r="D37" s="175"/>
    </row>
    <row r="38" spans="1:4">
      <c r="A38" s="175"/>
      <c r="B38" s="175"/>
      <c r="C38" s="175"/>
      <c r="D38" s="175"/>
    </row>
    <row r="39" spans="1:4">
      <c r="A39" s="175"/>
      <c r="B39" s="175"/>
      <c r="C39" s="175"/>
      <c r="D39" s="175"/>
    </row>
    <row r="40" spans="1:4">
      <c r="A40" s="175"/>
      <c r="B40" s="175"/>
      <c r="C40" s="175"/>
      <c r="D40" s="175"/>
    </row>
    <row r="41" spans="1:4">
      <c r="A41" s="175"/>
      <c r="B41" s="175"/>
      <c r="C41" s="175"/>
      <c r="D41" s="175"/>
    </row>
    <row r="42" spans="1:4">
      <c r="A42" s="175"/>
      <c r="B42" s="175"/>
      <c r="C42" s="175"/>
      <c r="D42" s="175"/>
    </row>
    <row r="43" spans="1:4">
      <c r="A43" s="175"/>
      <c r="B43" s="175"/>
      <c r="C43" s="175"/>
      <c r="D43" s="175"/>
    </row>
    <row r="44" spans="1:4">
      <c r="A44" s="175"/>
      <c r="B44" s="175"/>
      <c r="C44" s="175"/>
      <c r="D44" s="175"/>
    </row>
    <row r="45" spans="1:4">
      <c r="A45" s="175"/>
      <c r="B45" s="175"/>
      <c r="C45" s="175"/>
      <c r="D45" s="175"/>
    </row>
    <row r="46" spans="1:4">
      <c r="A46" s="175"/>
      <c r="B46" s="175"/>
      <c r="C46" s="175"/>
      <c r="D46" s="175"/>
    </row>
    <row r="47" spans="1:4">
      <c r="A47" s="175"/>
      <c r="B47" s="175"/>
      <c r="C47" s="175"/>
      <c r="D47" s="175"/>
    </row>
    <row r="48" spans="1:4">
      <c r="A48" s="175"/>
      <c r="B48" s="175"/>
      <c r="C48" s="175"/>
      <c r="D48" s="175"/>
    </row>
    <row r="49" spans="1:4">
      <c r="A49" s="175"/>
      <c r="B49" s="175"/>
      <c r="C49" s="175"/>
      <c r="D49" s="175"/>
    </row>
    <row r="50" spans="1:4">
      <c r="A50" s="175"/>
      <c r="B50" s="175"/>
      <c r="C50" s="175"/>
      <c r="D50" s="175"/>
    </row>
    <row r="51" spans="1:4">
      <c r="A51" s="175"/>
      <c r="B51" s="175"/>
      <c r="C51" s="175"/>
      <c r="D51" s="175"/>
    </row>
  </sheetData>
  <mergeCells count="14">
    <mergeCell ref="B19:C19"/>
    <mergeCell ref="B10:C10"/>
    <mergeCell ref="B11:C11"/>
    <mergeCell ref="B13:C13"/>
    <mergeCell ref="B16:C16"/>
    <mergeCell ref="B17:C17"/>
    <mergeCell ref="A1:B1"/>
    <mergeCell ref="D1:D7"/>
    <mergeCell ref="A2:B2"/>
    <mergeCell ref="A3:B3"/>
    <mergeCell ref="A4:B4"/>
    <mergeCell ref="A5:B5"/>
    <mergeCell ref="A6:B6"/>
    <mergeCell ref="A7:B7"/>
  </mergeCells>
  <hyperlinks>
    <hyperlink ref="B17" r:id="rId1" xr:uid="{4E887F9E-107E-415E-A619-4545D45DC819}"/>
    <hyperlink ref="B23" r:id="rId2" xr:uid="{A20BD279-F417-4B48-B745-E4B312677F6F}"/>
    <hyperlink ref="B26" r:id="rId3" xr:uid="{C44BAA22-9B84-4EB4-91AD-5562163F51E4}"/>
    <hyperlink ref="B30" r:id="rId4" xr:uid="{CDBE7D9D-67F2-4E26-A069-1D7BEC2C75FC}"/>
  </hyperlinks>
  <pageMargins left="0.25" right="0.25" top="0.25" bottom="1" header="0.25" footer="0.25"/>
  <pageSetup fitToWidth="0" fitToHeight="0" orientation="portrait" r:id="rId5"/>
  <headerFooter>
    <oddFooter xml:space="preserve">&amp;C </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B6A71-5A35-46E9-8F0B-9FF13EB86F2E}">
  <dimension ref="B2:C3"/>
  <sheetViews>
    <sheetView workbookViewId="0">
      <selection activeCell="I28" sqref="I28"/>
    </sheetView>
  </sheetViews>
  <sheetFormatPr defaultColWidth="9.140625" defaultRowHeight="15"/>
  <cols>
    <col min="1" max="16384" width="9.140625" style="38"/>
  </cols>
  <sheetData>
    <row r="2" spans="2:3">
      <c r="B2" s="50" t="s">
        <v>285</v>
      </c>
      <c r="C2" s="50" t="s">
        <v>286</v>
      </c>
    </row>
    <row r="3" spans="2:3">
      <c r="B3" s="119">
        <v>45505</v>
      </c>
      <c r="C3" s="38" t="s">
        <v>287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B5ED-2B1E-4C41-B40E-8F49D129FCD5}">
  <sheetPr>
    <tabColor rgb="FF92D050"/>
    <pageSetUpPr fitToPage="1"/>
  </sheetPr>
  <dimension ref="A4:NC39"/>
  <sheetViews>
    <sheetView zoomScale="85" zoomScaleNormal="85" workbookViewId="0">
      <selection activeCell="D16" sqref="D16"/>
    </sheetView>
  </sheetViews>
  <sheetFormatPr defaultRowHeight="15"/>
  <cols>
    <col min="1" max="1" width="18" customWidth="1"/>
    <col min="2" max="2" width="39.28515625" customWidth="1"/>
    <col min="3" max="3" width="39.5703125" style="94" customWidth="1"/>
    <col min="4" max="4" width="44" style="122" customWidth="1"/>
    <col min="5" max="5" width="9.140625" hidden="1" customWidth="1"/>
  </cols>
  <sheetData>
    <row r="4" spans="1:367" s="9" customFormat="1" ht="31.15" customHeight="1">
      <c r="A4" s="194" t="s">
        <v>19</v>
      </c>
      <c r="B4" s="194"/>
      <c r="C4" s="194"/>
      <c r="D4" s="120"/>
      <c r="E4" s="92"/>
      <c r="F4" s="92"/>
      <c r="G4" s="92"/>
      <c r="H4" s="92"/>
      <c r="I4" s="93"/>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row>
    <row r="5" spans="1:367" s="8" customFormat="1" ht="18" customHeight="1">
      <c r="A5" s="93"/>
      <c r="B5" s="93"/>
      <c r="C5" s="93"/>
      <c r="D5" s="120"/>
      <c r="E5" s="92"/>
      <c r="F5" s="92"/>
      <c r="G5" s="92"/>
      <c r="H5" s="92"/>
      <c r="I5" s="93"/>
    </row>
    <row r="6" spans="1:367" s="94" customFormat="1" ht="18" customHeight="1">
      <c r="A6" s="109"/>
      <c r="B6" s="110" t="s">
        <v>20</v>
      </c>
      <c r="C6" s="111" t="s">
        <v>21</v>
      </c>
      <c r="D6" s="121"/>
    </row>
    <row r="7" spans="1:367" ht="18" customHeight="1">
      <c r="A7" s="112"/>
      <c r="B7" s="95" t="s">
        <v>22</v>
      </c>
      <c r="C7" s="132"/>
      <c r="D7" s="195"/>
    </row>
    <row r="8" spans="1:367" ht="18" customHeight="1">
      <c r="A8" s="112"/>
      <c r="B8" s="95" t="s">
        <v>23</v>
      </c>
      <c r="C8" s="132"/>
      <c r="D8" s="195"/>
    </row>
    <row r="9" spans="1:367" ht="18" customHeight="1">
      <c r="A9" s="112"/>
      <c r="B9" s="95" t="s">
        <v>24</v>
      </c>
      <c r="C9" s="132"/>
      <c r="D9" s="195"/>
    </row>
    <row r="10" spans="1:367" ht="18" customHeight="1">
      <c r="A10" s="154"/>
      <c r="B10" s="115" t="s">
        <v>25</v>
      </c>
      <c r="C10" s="155"/>
      <c r="D10" s="195"/>
    </row>
    <row r="11" spans="1:367" s="94" customFormat="1" ht="27">
      <c r="A11" s="150" t="s">
        <v>26</v>
      </c>
      <c r="B11" s="151" t="s">
        <v>27</v>
      </c>
      <c r="C11" s="152" t="s">
        <v>21</v>
      </c>
      <c r="D11" s="121"/>
    </row>
    <row r="12" spans="1:367" ht="52.5" customHeight="1">
      <c r="A12" s="113" t="s">
        <v>28</v>
      </c>
      <c r="B12" s="95" t="s">
        <v>29</v>
      </c>
      <c r="C12" s="133"/>
    </row>
    <row r="13" spans="1:367" ht="24.75" customHeight="1">
      <c r="A13" s="113" t="s">
        <v>30</v>
      </c>
      <c r="B13" s="95" t="s">
        <v>31</v>
      </c>
      <c r="C13" s="133"/>
    </row>
    <row r="14" spans="1:367" ht="72.75" customHeight="1">
      <c r="A14" s="113" t="s">
        <v>32</v>
      </c>
      <c r="B14" s="96" t="s">
        <v>33</v>
      </c>
      <c r="C14" s="133"/>
      <c r="D14" s="123"/>
    </row>
    <row r="15" spans="1:367" ht="105">
      <c r="A15" s="149" t="s">
        <v>34</v>
      </c>
      <c r="B15" s="115" t="s">
        <v>35</v>
      </c>
      <c r="C15" s="148"/>
      <c r="D15" s="123"/>
    </row>
    <row r="16" spans="1:367" s="94" customFormat="1" ht="71.25" customHeight="1">
      <c r="A16" s="150" t="s">
        <v>26</v>
      </c>
      <c r="B16" s="151" t="s">
        <v>36</v>
      </c>
      <c r="C16" s="152" t="s">
        <v>37</v>
      </c>
      <c r="D16" s="121"/>
      <c r="E16"/>
    </row>
    <row r="17" spans="1:5" ht="117" customHeight="1">
      <c r="A17" s="113" t="s">
        <v>38</v>
      </c>
      <c r="B17" s="95" t="s">
        <v>39</v>
      </c>
      <c r="C17" s="133"/>
      <c r="E17">
        <f>IF(ISNUMBER(SEARCH("yes",C17)),0,1)</f>
        <v>1</v>
      </c>
    </row>
    <row r="18" spans="1:5" ht="215.25" customHeight="1">
      <c r="A18" s="113" t="s">
        <v>40</v>
      </c>
      <c r="B18" s="95" t="s">
        <v>41</v>
      </c>
      <c r="C18" s="133"/>
      <c r="E18" t="s">
        <v>42</v>
      </c>
    </row>
    <row r="19" spans="1:5" ht="54.75" customHeight="1">
      <c r="A19" s="113" t="s">
        <v>43</v>
      </c>
      <c r="B19" s="97" t="s">
        <v>44</v>
      </c>
      <c r="C19" s="133"/>
      <c r="E19">
        <f t="shared" ref="E19:E36" si="0">IF(ISNUMBER(SEARCH("yes",C19)),0,1)</f>
        <v>1</v>
      </c>
    </row>
    <row r="20" spans="1:5" ht="52.5" customHeight="1">
      <c r="A20" s="149" t="s">
        <v>45</v>
      </c>
      <c r="B20" s="153" t="s">
        <v>46</v>
      </c>
      <c r="C20" s="133"/>
      <c r="D20" s="124"/>
      <c r="E20">
        <f t="shared" si="0"/>
        <v>1</v>
      </c>
    </row>
    <row r="21" spans="1:5" s="94" customFormat="1" ht="69">
      <c r="A21" s="150" t="s">
        <v>47</v>
      </c>
      <c r="B21" s="151" t="s">
        <v>48</v>
      </c>
      <c r="C21" s="152" t="s">
        <v>37</v>
      </c>
      <c r="D21" s="121"/>
      <c r="E21"/>
    </row>
    <row r="22" spans="1:5" ht="120">
      <c r="A22" s="113" t="s">
        <v>49</v>
      </c>
      <c r="B22" s="95" t="s">
        <v>50</v>
      </c>
      <c r="C22" s="133"/>
      <c r="E22">
        <f t="shared" si="0"/>
        <v>1</v>
      </c>
    </row>
    <row r="23" spans="1:5" ht="207.75" customHeight="1">
      <c r="A23" s="113" t="s">
        <v>51</v>
      </c>
      <c r="B23" s="95" t="s">
        <v>52</v>
      </c>
      <c r="C23" s="133"/>
      <c r="E23">
        <f t="shared" si="0"/>
        <v>1</v>
      </c>
    </row>
    <row r="24" spans="1:5" ht="87.75" customHeight="1">
      <c r="A24" s="113" t="s">
        <v>53</v>
      </c>
      <c r="B24" s="95" t="s">
        <v>54</v>
      </c>
      <c r="C24" s="133"/>
      <c r="E24" t="s">
        <v>42</v>
      </c>
    </row>
    <row r="25" spans="1:5" ht="196.5" customHeight="1">
      <c r="A25" s="113" t="s">
        <v>55</v>
      </c>
      <c r="B25" s="95" t="s">
        <v>56</v>
      </c>
      <c r="C25" s="133"/>
      <c r="E25" t="s">
        <v>42</v>
      </c>
    </row>
    <row r="26" spans="1:5" ht="129.75" customHeight="1">
      <c r="A26" s="113" t="s">
        <v>57</v>
      </c>
      <c r="B26" s="116" t="s">
        <v>58</v>
      </c>
      <c r="C26" s="133"/>
      <c r="E26">
        <f t="shared" si="0"/>
        <v>1</v>
      </c>
    </row>
    <row r="27" spans="1:5" ht="52.5" customHeight="1">
      <c r="A27" s="113" t="s">
        <v>59</v>
      </c>
      <c r="B27" s="95" t="s">
        <v>60</v>
      </c>
      <c r="C27" s="133"/>
      <c r="E27">
        <f t="shared" si="0"/>
        <v>1</v>
      </c>
    </row>
    <row r="28" spans="1:5" ht="55.5" customHeight="1">
      <c r="A28" s="113" t="s">
        <v>61</v>
      </c>
      <c r="B28" s="95" t="s">
        <v>62</v>
      </c>
      <c r="C28" s="133"/>
      <c r="E28">
        <f t="shared" si="0"/>
        <v>1</v>
      </c>
    </row>
    <row r="29" spans="1:5" ht="75">
      <c r="A29" s="113" t="s">
        <v>63</v>
      </c>
      <c r="B29" s="95" t="s">
        <v>64</v>
      </c>
      <c r="C29" s="133"/>
      <c r="E29">
        <f t="shared" si="0"/>
        <v>1</v>
      </c>
    </row>
    <row r="30" spans="1:5" ht="206.25" customHeight="1">
      <c r="A30" s="113" t="s">
        <v>65</v>
      </c>
      <c r="B30" s="95" t="s">
        <v>66</v>
      </c>
      <c r="C30" s="133"/>
      <c r="E30">
        <f t="shared" si="0"/>
        <v>1</v>
      </c>
    </row>
    <row r="31" spans="1:5" ht="69" customHeight="1">
      <c r="A31" s="113" t="s">
        <v>67</v>
      </c>
      <c r="B31" s="95" t="s">
        <v>68</v>
      </c>
      <c r="C31" s="133"/>
      <c r="E31">
        <f t="shared" si="0"/>
        <v>1</v>
      </c>
    </row>
    <row r="32" spans="1:5" ht="48" customHeight="1">
      <c r="A32" s="113" t="s">
        <v>69</v>
      </c>
      <c r="B32" s="95" t="s">
        <v>70</v>
      </c>
      <c r="C32" s="133"/>
      <c r="E32">
        <f t="shared" si="0"/>
        <v>1</v>
      </c>
    </row>
    <row r="33" spans="1:5" ht="89.25" customHeight="1">
      <c r="A33" s="113" t="s">
        <v>71</v>
      </c>
      <c r="B33" s="95" t="s">
        <v>72</v>
      </c>
      <c r="C33" s="133"/>
      <c r="E33">
        <f t="shared" si="0"/>
        <v>1</v>
      </c>
    </row>
    <row r="34" spans="1:5" ht="147.75" customHeight="1">
      <c r="A34" s="113" t="s">
        <v>73</v>
      </c>
      <c r="B34" s="95" t="s">
        <v>74</v>
      </c>
      <c r="C34" s="133"/>
      <c r="E34">
        <f t="shared" si="0"/>
        <v>1</v>
      </c>
    </row>
    <row r="35" spans="1:5" ht="92.25" customHeight="1">
      <c r="A35" s="113" t="s">
        <v>75</v>
      </c>
      <c r="B35" s="95" t="s">
        <v>76</v>
      </c>
      <c r="C35" s="133"/>
      <c r="E35">
        <f t="shared" si="0"/>
        <v>1</v>
      </c>
    </row>
    <row r="36" spans="1:5" ht="172.5" customHeight="1">
      <c r="A36" s="149" t="s">
        <v>77</v>
      </c>
      <c r="B36" s="115" t="s">
        <v>78</v>
      </c>
      <c r="C36" s="133"/>
      <c r="E36">
        <f t="shared" si="0"/>
        <v>1</v>
      </c>
    </row>
    <row r="37" spans="1:5" s="94" customFormat="1" ht="69.75" customHeight="1">
      <c r="A37" s="150" t="s">
        <v>47</v>
      </c>
      <c r="B37" s="151" t="s">
        <v>79</v>
      </c>
      <c r="C37" s="152" t="s">
        <v>80</v>
      </c>
      <c r="D37" s="121"/>
      <c r="E37"/>
    </row>
    <row r="38" spans="1:5" ht="132.75" customHeight="1">
      <c r="A38" s="113" t="s">
        <v>81</v>
      </c>
      <c r="B38" s="95" t="s">
        <v>82</v>
      </c>
      <c r="C38" s="133"/>
      <c r="E38" t="s">
        <v>42</v>
      </c>
    </row>
    <row r="39" spans="1:5" ht="105" customHeight="1">
      <c r="A39" s="114" t="s">
        <v>83</v>
      </c>
      <c r="B39" s="115" t="s">
        <v>84</v>
      </c>
      <c r="C39" s="148"/>
      <c r="E39" t="s">
        <v>42</v>
      </c>
    </row>
  </sheetData>
  <mergeCells count="2">
    <mergeCell ref="A4:C4"/>
    <mergeCell ref="D7:D10"/>
  </mergeCells>
  <phoneticPr fontId="24" type="noConversion"/>
  <conditionalFormatting sqref="C39">
    <cfRule type="expression" dxfId="6" priority="1">
      <formula>E39=1</formula>
    </cfRule>
  </conditionalFormatting>
  <dataValidations count="1">
    <dataValidation type="list" allowBlank="1" showInputMessage="1" showErrorMessage="1" sqref="C15" xr:uid="{3E4480A1-7D35-4181-B052-D282C175013B}">
      <formula1>"A,B,C"</formula1>
    </dataValidation>
  </dataValidations>
  <printOptions horizontalCentered="1"/>
  <pageMargins left="0.7" right="0.7" top="1" bottom="0.5" header="0.3" footer="0.3"/>
  <pageSetup scale="93" fitToHeight="0" orientation="portrait" r:id="rId1"/>
  <rowBreaks count="4" manualBreakCount="4">
    <brk id="15" max="2" man="1"/>
    <brk id="20" max="2" man="1"/>
    <brk id="32" max="2" man="1"/>
    <brk id="36" max="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D83BD-C483-45F2-99A3-C91FFA853F90}">
  <sheetPr codeName="Sheet1">
    <tabColor rgb="FF92D050"/>
    <pageSetUpPr fitToPage="1"/>
  </sheetPr>
  <dimension ref="A4:NC37"/>
  <sheetViews>
    <sheetView topLeftCell="A13" workbookViewId="0">
      <selection activeCell="C13" sqref="C13:H13"/>
    </sheetView>
  </sheetViews>
  <sheetFormatPr defaultColWidth="8.7109375" defaultRowHeight="15"/>
  <cols>
    <col min="1" max="1" width="12.42578125" style="11" customWidth="1"/>
    <col min="2" max="2" width="8.28515625" style="11" customWidth="1"/>
    <col min="3" max="8" width="14.28515625" style="11" customWidth="1"/>
    <col min="9" max="9" width="14" style="11" customWidth="1"/>
    <col min="10" max="366" width="8.7109375" style="11"/>
    <col min="367" max="367" width="8.7109375" style="11" customWidth="1"/>
    <col min="368" max="16384" width="8.7109375" style="11"/>
  </cols>
  <sheetData>
    <row r="4" spans="1:367" s="9" customFormat="1" ht="31.5">
      <c r="A4" s="196" t="s">
        <v>85</v>
      </c>
      <c r="B4" s="196"/>
      <c r="C4" s="196"/>
      <c r="D4" s="196"/>
      <c r="E4" s="196"/>
      <c r="F4" s="196"/>
      <c r="G4" s="196"/>
      <c r="H4" s="196"/>
      <c r="I4" s="83"/>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row>
    <row r="5" spans="1:367" s="8" customFormat="1" ht="18" customHeight="1">
      <c r="A5" s="205"/>
      <c r="B5" s="205"/>
      <c r="C5" s="205"/>
      <c r="D5" s="205"/>
      <c r="E5" s="205"/>
      <c r="F5" s="205"/>
      <c r="G5" s="205"/>
      <c r="H5" s="205"/>
      <c r="I5" s="86"/>
    </row>
    <row r="6" spans="1:367" s="15" customFormat="1" ht="21">
      <c r="A6" s="208"/>
      <c r="B6" s="209"/>
      <c r="C6" s="32" t="s">
        <v>86</v>
      </c>
      <c r="D6" s="32" t="s">
        <v>87</v>
      </c>
      <c r="E6" s="32" t="s">
        <v>88</v>
      </c>
      <c r="F6" s="33" t="str">
        <f>IF('Custom Weighting'!E4="Yes","Custom","Very Cold")</f>
        <v>Very Cold</v>
      </c>
      <c r="G6" s="204"/>
      <c r="H6" s="204"/>
      <c r="I6" s="85"/>
    </row>
    <row r="7" spans="1:367" s="16" customFormat="1" ht="34.5" customHeight="1">
      <c r="A7" s="211" t="s">
        <v>89</v>
      </c>
      <c r="B7" s="212"/>
      <c r="C7" s="128">
        <f>IF('Inputs and Calcs'!$B$180="Fail",0,_xlfn.MAXIFS('Inputs and Calcs'!$A$171:$A$176,'Inputs and Calcs'!B171:B176,"&lt;" &amp; 'PADS Performance'!C8))</f>
        <v>0</v>
      </c>
      <c r="D7" s="128">
        <f>IF('Inputs and Calcs'!$B$180="Fail",0,_xlfn.MAXIFS('Inputs and Calcs'!$A$171:$A$176,'Inputs and Calcs'!C171:C176,"&lt;" &amp; 'PADS Performance'!D8))</f>
        <v>0</v>
      </c>
      <c r="E7" s="128">
        <f>IF('Inputs and Calcs'!$B$180="Fail",0,_xlfn.MAXIFS('Inputs and Calcs'!$A$171:$A$176,'Inputs and Calcs'!D171:D176,"&lt;" &amp; 'PADS Performance'!E8))</f>
        <v>0</v>
      </c>
      <c r="F7" s="128">
        <f>IF('Inputs and Calcs'!$B$180="Fail",0,_xlfn.MAXIFS('Inputs and Calcs'!$A$171:$A$176,'Inputs and Calcs'!E171:E176,"&lt;" &amp; 'PADS Performance'!F8))</f>
        <v>0</v>
      </c>
      <c r="G7" s="206" t="str">
        <f>IF('Inputs and Calcs'!B180="Fail","Failure to meet AWHS Vender Requirements outlined in PADS", "")</f>
        <v>Failure to meet AWHS Vender Requirements outlined in PADS</v>
      </c>
      <c r="H7" s="207"/>
      <c r="I7" s="207"/>
    </row>
    <row r="8" spans="1:367" s="16" customFormat="1" ht="34.5" customHeight="1">
      <c r="A8" s="213" t="s">
        <v>90</v>
      </c>
      <c r="B8" s="214"/>
      <c r="C8" s="40" t="e">
        <f>INDEX(system_COP_table,MATCH($A$13,'Inputs and Calcs'!$A$15:$A$22,0),MATCH('PADS Performance'!C6,'Inputs and Calcs'!$A$15:$E$15,0))</f>
        <v>#N/A</v>
      </c>
      <c r="D8" s="40" t="e">
        <f>INDEX(system_COP_table,MATCH($A$13,'Inputs and Calcs'!$A$15:$A$22,0),MATCH('PADS Performance'!D6,'Inputs and Calcs'!$A$15:$E$15,0))</f>
        <v>#N/A</v>
      </c>
      <c r="E8" s="40" t="e">
        <f>INDEX(system_COP_table,MATCH($A$13,'Inputs and Calcs'!$A$15:$A$22,0),MATCH('PADS Performance'!E6,'Inputs and Calcs'!$A$15:$E$15,0))</f>
        <v>#N/A</v>
      </c>
      <c r="F8" s="40" t="e">
        <f>INDEX(system_COP_table,MATCH($A$13,'Inputs and Calcs'!$A$15:$A$22,0),MATCH('PADS Performance'!F6,'Inputs and Calcs'!$A$15:$E$15,0))</f>
        <v>#N/A</v>
      </c>
      <c r="G8" s="206" t="str">
        <f>IF(AND(A15='Inputs and Calcs'!B160,SUM('Inputs and Calcs'!$B$161:$B$165)&gt;0),"De-rate is applied to system COP calculation when simulated data is used.","")</f>
        <v/>
      </c>
      <c r="H8" s="207"/>
      <c r="I8" s="207"/>
    </row>
    <row r="9" spans="1:367" ht="4.5" customHeight="1">
      <c r="A9" s="210"/>
      <c r="B9" s="210"/>
      <c r="C9" s="210"/>
      <c r="D9" s="210"/>
      <c r="E9" s="210"/>
      <c r="F9" s="210"/>
      <c r="G9" s="210"/>
      <c r="H9" s="210"/>
      <c r="I9" s="17"/>
    </row>
    <row r="10" spans="1:367" s="90" customFormat="1" ht="84" customHeight="1">
      <c r="A10" s="216" t="s">
        <v>91</v>
      </c>
      <c r="B10" s="216"/>
      <c r="C10" s="216"/>
      <c r="D10" s="216"/>
      <c r="E10" s="216"/>
      <c r="F10" s="216"/>
      <c r="G10" s="216"/>
      <c r="H10" s="216"/>
      <c r="I10" s="91"/>
    </row>
    <row r="11" spans="1:367" s="12" customFormat="1" ht="21">
      <c r="A11" s="203" t="s">
        <v>92</v>
      </c>
      <c r="B11" s="203"/>
      <c r="C11" s="203"/>
      <c r="D11" s="203"/>
      <c r="E11" s="203"/>
      <c r="F11" s="203"/>
      <c r="G11" s="203"/>
      <c r="H11" s="203"/>
      <c r="I11" s="84"/>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row>
    <row r="12" spans="1:367" s="18" customFormat="1" ht="21" customHeight="1">
      <c r="A12" s="215" t="s">
        <v>93</v>
      </c>
      <c r="B12" s="215"/>
      <c r="C12" s="215"/>
      <c r="D12" s="215"/>
      <c r="E12" s="215"/>
      <c r="F12" s="215"/>
      <c r="G12" s="215"/>
      <c r="H12" s="215"/>
      <c r="I12" s="87"/>
    </row>
    <row r="13" spans="1:367" ht="30" customHeight="1">
      <c r="A13" s="197"/>
      <c r="B13" s="198"/>
      <c r="C13" s="217" t="s">
        <v>94</v>
      </c>
      <c r="D13" s="218"/>
      <c r="E13" s="218"/>
      <c r="F13" s="218"/>
      <c r="G13" s="218"/>
      <c r="H13" s="218"/>
      <c r="I13" s="23"/>
      <c r="L13" s="10"/>
    </row>
    <row r="14" spans="1:367" ht="18" customHeight="1">
      <c r="A14" s="199"/>
      <c r="B14" s="200"/>
      <c r="C14" s="118" t="s">
        <v>95</v>
      </c>
    </row>
    <row r="15" spans="1:367" ht="18" customHeight="1">
      <c r="A15" s="199"/>
      <c r="B15" s="200"/>
      <c r="C15" s="217" t="s">
        <v>96</v>
      </c>
      <c r="D15" s="218"/>
      <c r="E15" s="218"/>
      <c r="F15" s="218"/>
      <c r="G15" s="218"/>
      <c r="H15" s="218"/>
      <c r="I15" s="23"/>
    </row>
    <row r="16" spans="1:367" ht="32.25" customHeight="1">
      <c r="A16" s="201"/>
      <c r="B16" s="202"/>
      <c r="C16" s="226" t="str">
        <f>"Primary storage temperature recommended to installers in design guidelines." &amp; IF($A$13='Inputs and Calcs'!$A$21," Set to " &amp; 'Inputs and Calcs'!$B$4 &amp; "°F if using " &amp; 'Inputs and Calcs'!$A$21 &amp; ".","")</f>
        <v>Primary storage temperature recommended to installers in design guidelines.</v>
      </c>
      <c r="D16" s="227"/>
      <c r="E16" s="227"/>
      <c r="F16" s="227"/>
      <c r="G16" s="227"/>
      <c r="H16" s="227"/>
      <c r="I16" s="23"/>
    </row>
    <row r="17" spans="1:16" ht="16.899999999999999" customHeight="1">
      <c r="A17" s="199"/>
      <c r="B17" s="200"/>
      <c r="C17" s="217" t="s">
        <v>97</v>
      </c>
      <c r="D17" s="218"/>
      <c r="E17" s="218"/>
      <c r="F17" s="218"/>
      <c r="G17" s="218"/>
      <c r="H17" s="218"/>
      <c r="I17" s="23"/>
    </row>
    <row r="18" spans="1:16">
      <c r="A18" s="219" t="s">
        <v>98</v>
      </c>
      <c r="B18" s="219"/>
      <c r="C18" s="219"/>
      <c r="D18" s="219"/>
      <c r="E18" s="219"/>
      <c r="F18" s="219"/>
      <c r="G18" s="219"/>
      <c r="H18" s="219"/>
      <c r="I18" s="17"/>
    </row>
    <row r="19" spans="1:16">
      <c r="A19" s="130"/>
      <c r="B19" s="130"/>
      <c r="C19" s="130"/>
      <c r="D19" s="130"/>
      <c r="E19" s="130"/>
      <c r="F19" s="130"/>
      <c r="G19" s="130"/>
      <c r="H19" s="130"/>
      <c r="I19" s="17"/>
    </row>
    <row r="20" spans="1:16" ht="15.75" thickBot="1">
      <c r="A20" s="131"/>
      <c r="B20" s="130"/>
      <c r="C20" s="130"/>
      <c r="D20" s="130"/>
      <c r="E20" s="130"/>
      <c r="F20" s="130"/>
      <c r="G20" s="130"/>
      <c r="H20" s="130"/>
      <c r="I20" s="17"/>
    </row>
    <row r="21" spans="1:16" ht="18.75">
      <c r="A21" s="222" t="s">
        <v>99</v>
      </c>
      <c r="B21" s="223"/>
      <c r="C21" s="223"/>
      <c r="D21" s="223"/>
      <c r="E21" s="223"/>
      <c r="F21" s="223"/>
      <c r="G21" s="223"/>
      <c r="H21" s="223"/>
      <c r="I21" s="224"/>
      <c r="L21" s="13"/>
      <c r="N21" s="13"/>
      <c r="P21" s="13"/>
    </row>
    <row r="22" spans="1:16" s="14" customFormat="1" ht="31.9" customHeight="1">
      <c r="A22" s="230"/>
      <c r="B22" s="231"/>
      <c r="C22" s="25" t="s">
        <v>100</v>
      </c>
      <c r="D22" s="26" t="s">
        <v>101</v>
      </c>
      <c r="E22" s="26" t="s">
        <v>102</v>
      </c>
      <c r="F22" s="26" t="s">
        <v>103</v>
      </c>
      <c r="G22" s="27" t="s">
        <v>104</v>
      </c>
      <c r="H22" s="27" t="s">
        <v>105</v>
      </c>
      <c r="I22" s="28" t="s">
        <v>106</v>
      </c>
      <c r="L22" s="127"/>
    </row>
    <row r="23" spans="1:16" ht="18" customHeight="1">
      <c r="A23" s="29" t="s">
        <v>107</v>
      </c>
      <c r="B23" s="34"/>
      <c r="C23" s="136"/>
      <c r="D23" s="21">
        <f>C23-1</f>
        <v>-1</v>
      </c>
      <c r="E23" s="106" t="e">
        <f>INDEX(HPWH_Inlet_Temps,MATCH(A23,'Inputs and Calcs'!$A$146:$A$151,0),MATCH($A$13,'Inputs and Calcs'!$A$146:$H$146,0))</f>
        <v>#N/A</v>
      </c>
      <c r="F23" s="103">
        <f>'Inputs and Calcs'!$B$144</f>
        <v>0</v>
      </c>
      <c r="G23" s="134"/>
      <c r="H23" s="135"/>
      <c r="I23" s="22" t="e">
        <f>H23/G23</f>
        <v>#DIV/0!</v>
      </c>
    </row>
    <row r="24" spans="1:16" ht="18" customHeight="1">
      <c r="A24" s="220" t="s">
        <v>108</v>
      </c>
      <c r="B24" s="221"/>
      <c r="C24" s="24">
        <v>5</v>
      </c>
      <c r="D24" s="19">
        <v>2</v>
      </c>
      <c r="E24" s="106" t="e">
        <f>INDEX(HPWH_Inlet_Temps,MATCH(A24,'Inputs and Calcs'!$A$146:$A$151,0),MATCH($A$13,'Inputs and Calcs'!$A$146:$H$146,0))</f>
        <v>#N/A</v>
      </c>
      <c r="F24" s="103">
        <f>'Inputs and Calcs'!$B$144</f>
        <v>0</v>
      </c>
      <c r="G24" s="134"/>
      <c r="H24" s="135"/>
      <c r="I24" s="22" t="e">
        <f t="shared" ref="I24:I27" si="0">H24/G24</f>
        <v>#DIV/0!</v>
      </c>
    </row>
    <row r="25" spans="1:16" ht="18" customHeight="1">
      <c r="A25" s="220" t="s">
        <v>109</v>
      </c>
      <c r="B25" s="221"/>
      <c r="C25" s="24">
        <v>34</v>
      </c>
      <c r="D25" s="19">
        <v>31</v>
      </c>
      <c r="E25" s="106" t="e">
        <f>INDEX(HPWH_Inlet_Temps,MATCH(A25,'Inputs and Calcs'!$A$146:$A$151,0),MATCH($A$13,'Inputs and Calcs'!$A$146:$H$146,0))</f>
        <v>#N/A</v>
      </c>
      <c r="F25" s="103">
        <f>'Inputs and Calcs'!$B$144</f>
        <v>0</v>
      </c>
      <c r="G25" s="134"/>
      <c r="H25" s="135"/>
      <c r="I25" s="22" t="e">
        <f t="shared" si="0"/>
        <v>#DIV/0!</v>
      </c>
    </row>
    <row r="26" spans="1:16" ht="18" customHeight="1">
      <c r="A26" s="220" t="s">
        <v>110</v>
      </c>
      <c r="B26" s="221"/>
      <c r="C26" s="24">
        <v>68</v>
      </c>
      <c r="D26" s="19">
        <v>57</v>
      </c>
      <c r="E26" s="106" t="e">
        <f>INDEX(HPWH_Inlet_Temps,MATCH(A26,'Inputs and Calcs'!$A$146:$A$151,0),MATCH($A$13,'Inputs and Calcs'!$A$146:$H$146,0))</f>
        <v>#N/A</v>
      </c>
      <c r="F26" s="103">
        <f>'Inputs and Calcs'!$B$144</f>
        <v>0</v>
      </c>
      <c r="G26" s="134"/>
      <c r="H26" s="135"/>
      <c r="I26" s="22" t="e">
        <f t="shared" si="0"/>
        <v>#DIV/0!</v>
      </c>
    </row>
    <row r="27" spans="1:16" ht="15.75" thickBot="1">
      <c r="A27" s="228" t="s">
        <v>111</v>
      </c>
      <c r="B27" s="229"/>
      <c r="C27" s="20">
        <v>95</v>
      </c>
      <c r="D27" s="20">
        <v>69</v>
      </c>
      <c r="E27" s="107" t="e">
        <f>INDEX(HPWH_Inlet_Temps,MATCH(A27,'Inputs and Calcs'!$A$146:$A$151,0),MATCH($A$13,'Inputs and Calcs'!$A$146:$H$146,0))</f>
        <v>#N/A</v>
      </c>
      <c r="F27" s="145">
        <f>'Inputs and Calcs'!$B$144</f>
        <v>0</v>
      </c>
      <c r="G27" s="146"/>
      <c r="H27" s="147"/>
      <c r="I27" s="157" t="e">
        <f t="shared" si="0"/>
        <v>#DIV/0!</v>
      </c>
    </row>
    <row r="28" spans="1:16" ht="18" customHeight="1">
      <c r="A28" s="156" t="str">
        <f>IF(A13='Inputs and Calcs'!A19,"*Outlet water temperature varies in multi pass mode due to uncontrolled flow through HPWH.","")</f>
        <v/>
      </c>
      <c r="B28" s="129"/>
      <c r="C28" s="129"/>
      <c r="D28" s="129"/>
      <c r="E28" s="129"/>
      <c r="I28" s="17"/>
    </row>
    <row r="29" spans="1:16" ht="18" customHeight="1" thickBot="1">
      <c r="A29" s="235" t="s">
        <v>112</v>
      </c>
      <c r="B29" s="235"/>
      <c r="C29" s="235"/>
      <c r="D29" s="235"/>
      <c r="E29" s="235"/>
      <c r="F29" s="235"/>
      <c r="G29" s="235"/>
      <c r="H29" s="235"/>
      <c r="I29" s="88"/>
    </row>
    <row r="30" spans="1:16" ht="18" customHeight="1">
      <c r="A30" s="232" t="s">
        <v>113</v>
      </c>
      <c r="B30" s="233"/>
      <c r="C30" s="233"/>
      <c r="D30" s="233"/>
      <c r="E30" s="233"/>
      <c r="F30" s="233"/>
      <c r="G30" s="233"/>
      <c r="H30" s="233"/>
      <c r="I30" s="234"/>
    </row>
    <row r="31" spans="1:16" ht="31.9" customHeight="1">
      <c r="A31" s="230"/>
      <c r="B31" s="231"/>
      <c r="C31" s="26" t="s">
        <v>100</v>
      </c>
      <c r="D31" s="26" t="s">
        <v>101</v>
      </c>
      <c r="E31" s="26" t="s">
        <v>102</v>
      </c>
      <c r="F31" s="26" t="s">
        <v>103</v>
      </c>
      <c r="G31" s="108" t="s">
        <v>104</v>
      </c>
      <c r="H31" s="108" t="s">
        <v>105</v>
      </c>
      <c r="I31" s="28" t="s">
        <v>106</v>
      </c>
    </row>
    <row r="32" spans="1:16" ht="18" customHeight="1">
      <c r="A32" s="31" t="s">
        <v>107</v>
      </c>
      <c r="B32" s="30"/>
      <c r="C32" s="137">
        <v>0</v>
      </c>
      <c r="D32" s="104">
        <f>C32-1</f>
        <v>-1</v>
      </c>
      <c r="E32" s="104">
        <f>INDEX('Inputs and Calcs'!$H$147:$H$151,MATCH('PADS Performance'!A32,'Inputs and Calcs'!$A$147:$A$151,0))</f>
        <v>120</v>
      </c>
      <c r="F32" s="89">
        <f>E32+10</f>
        <v>130</v>
      </c>
      <c r="G32" s="137">
        <v>23</v>
      </c>
      <c r="H32" s="138">
        <v>30</v>
      </c>
      <c r="I32" s="22">
        <f>H32/G32</f>
        <v>1.3043478260869565</v>
      </c>
    </row>
    <row r="33" spans="1:9" ht="18" customHeight="1">
      <c r="A33" s="220" t="s">
        <v>108</v>
      </c>
      <c r="B33" s="221"/>
      <c r="C33" s="24">
        <v>5</v>
      </c>
      <c r="D33" s="19">
        <v>2</v>
      </c>
      <c r="E33" s="106">
        <f>INDEX('Inputs and Calcs'!$H$147:$H$151,MATCH('PADS Performance'!A33,'Inputs and Calcs'!$A$147:$A$151,0))</f>
        <v>120</v>
      </c>
      <c r="F33" s="89">
        <f t="shared" ref="F33:F36" si="1">E33+10</f>
        <v>130</v>
      </c>
      <c r="G33" s="139">
        <v>22.4</v>
      </c>
      <c r="H33" s="140">
        <v>35</v>
      </c>
      <c r="I33" s="22">
        <f>H33/G33</f>
        <v>1.5625</v>
      </c>
    </row>
    <row r="34" spans="1:9" ht="18" customHeight="1">
      <c r="A34" s="220" t="s">
        <v>109</v>
      </c>
      <c r="B34" s="221"/>
      <c r="C34" s="24">
        <v>34</v>
      </c>
      <c r="D34" s="19">
        <v>31</v>
      </c>
      <c r="E34" s="106">
        <f>INDEX('Inputs and Calcs'!$H$147:$H$151,MATCH('PADS Performance'!A34,'Inputs and Calcs'!$A$147:$A$151,0))</f>
        <v>120</v>
      </c>
      <c r="F34" s="89">
        <f t="shared" si="1"/>
        <v>130</v>
      </c>
      <c r="G34" s="137">
        <v>19</v>
      </c>
      <c r="H34" s="138">
        <v>38</v>
      </c>
      <c r="I34" s="22">
        <f>H34/G34</f>
        <v>2</v>
      </c>
    </row>
    <row r="35" spans="1:9" ht="18" customHeight="1">
      <c r="A35" s="220" t="s">
        <v>110</v>
      </c>
      <c r="B35" s="221"/>
      <c r="C35" s="24">
        <v>68</v>
      </c>
      <c r="D35" s="19">
        <v>57</v>
      </c>
      <c r="E35" s="106">
        <f>INDEX('Inputs and Calcs'!$H$147:$H$151,MATCH('PADS Performance'!A35,'Inputs and Calcs'!$A$147:$A$151,0))</f>
        <v>120</v>
      </c>
      <c r="F35" s="89">
        <f t="shared" si="1"/>
        <v>130</v>
      </c>
      <c r="G35" s="139">
        <v>17.2</v>
      </c>
      <c r="H35" s="140">
        <v>40</v>
      </c>
      <c r="I35" s="22">
        <f t="shared" ref="I35:I36" si="2">H35/G35</f>
        <v>2.3255813953488373</v>
      </c>
    </row>
    <row r="36" spans="1:9" ht="18" customHeight="1" thickBot="1">
      <c r="A36" s="228" t="s">
        <v>111</v>
      </c>
      <c r="B36" s="229"/>
      <c r="C36" s="20">
        <v>95</v>
      </c>
      <c r="D36" s="20">
        <v>69</v>
      </c>
      <c r="E36" s="105">
        <f>INDEX('Inputs and Calcs'!$H$147:$H$151,MATCH('PADS Performance'!A36,'Inputs and Calcs'!$A$147:$A$151,0))</f>
        <v>120</v>
      </c>
      <c r="F36" s="141">
        <f t="shared" si="1"/>
        <v>130</v>
      </c>
      <c r="G36" s="142">
        <v>17.399999999999999</v>
      </c>
      <c r="H36" s="143">
        <v>50</v>
      </c>
      <c r="I36" s="144">
        <f t="shared" si="2"/>
        <v>2.8735632183908049</v>
      </c>
    </row>
    <row r="37" spans="1:9" ht="18" customHeight="1">
      <c r="A37" s="225"/>
      <c r="B37" s="225"/>
      <c r="C37" s="225"/>
      <c r="D37" s="225"/>
      <c r="E37" s="225"/>
      <c r="F37" s="210"/>
      <c r="G37" s="210"/>
      <c r="H37" s="210"/>
      <c r="I37" s="17"/>
    </row>
  </sheetData>
  <mergeCells count="36">
    <mergeCell ref="A37:H37"/>
    <mergeCell ref="C16:H16"/>
    <mergeCell ref="A17:B17"/>
    <mergeCell ref="C17:H17"/>
    <mergeCell ref="A35:B35"/>
    <mergeCell ref="A36:B36"/>
    <mergeCell ref="A22:B22"/>
    <mergeCell ref="A31:B31"/>
    <mergeCell ref="A33:B33"/>
    <mergeCell ref="A34:B34"/>
    <mergeCell ref="A30:I30"/>
    <mergeCell ref="A25:B25"/>
    <mergeCell ref="A26:B26"/>
    <mergeCell ref="A27:B27"/>
    <mergeCell ref="A29:H29"/>
    <mergeCell ref="C13:H13"/>
    <mergeCell ref="C15:H15"/>
    <mergeCell ref="A18:H18"/>
    <mergeCell ref="A24:B24"/>
    <mergeCell ref="A21:I21"/>
    <mergeCell ref="A4:H4"/>
    <mergeCell ref="A13:B13"/>
    <mergeCell ref="A14:B14"/>
    <mergeCell ref="A15:B15"/>
    <mergeCell ref="A16:B16"/>
    <mergeCell ref="A11:H11"/>
    <mergeCell ref="G6:H6"/>
    <mergeCell ref="A5:H5"/>
    <mergeCell ref="G8:I8"/>
    <mergeCell ref="A6:B6"/>
    <mergeCell ref="A9:H9"/>
    <mergeCell ref="A7:B7"/>
    <mergeCell ref="A8:B8"/>
    <mergeCell ref="A12:H12"/>
    <mergeCell ref="A10:H10"/>
    <mergeCell ref="G7:I7"/>
  </mergeCells>
  <conditionalFormatting sqref="A24:I26">
    <cfRule type="expression" dxfId="4" priority="9">
      <formula>$C$23&gt;=$C24</formula>
    </cfRule>
  </conditionalFormatting>
  <conditionalFormatting sqref="A33:I35">
    <cfRule type="expression" dxfId="2" priority="6">
      <formula>$C$32&gt;=$C33</formula>
    </cfRule>
  </conditionalFormatting>
  <dataValidations count="3">
    <dataValidation type="list" allowBlank="1" showInputMessage="1" showErrorMessage="1" sqref="A13" xr:uid="{32B29262-1951-44B8-B240-E5A9F795DE02}">
      <formula1>SystemOptions</formula1>
    </dataValidation>
    <dataValidation type="whole" allowBlank="1" showInputMessage="1" showErrorMessage="1" sqref="C32 C23" xr:uid="{DBBD1F0F-80D8-46AB-AA47-FFB5B56C3878}">
      <formula1>-50</formula1>
      <formula2>60</formula2>
    </dataValidation>
    <dataValidation type="list" allowBlank="1" showInputMessage="1" showErrorMessage="1" sqref="A15" xr:uid="{274E8821-E14D-4D57-B23E-FC1EE100591C}">
      <formula1>DataType</formula1>
    </dataValidation>
  </dataValidations>
  <printOptions horizontalCentered="1"/>
  <pageMargins left="0.7" right="0.7" top="1" bottom="0.5" header="0.3" footer="0.3"/>
  <pageSetup scale="75"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B4100F09-F10B-4672-BA66-7A3F325E6746}">
            <xm:f>AND($A$16&lt;&gt;'Inputs and Calcs'!$B$4,$A$13='Inputs and Calcs'!$A$21)</xm:f>
            <x14:dxf>
              <font>
                <color rgb="FFFF0000"/>
              </font>
            </x14:dxf>
          </x14:cfRule>
          <xm:sqref>A16:H16</xm:sqref>
        </x14:conditionalFormatting>
        <x14:conditionalFormatting xmlns:xm="http://schemas.microsoft.com/office/excel/2006/main">
          <x14:cfRule type="expression" priority="5" id="{078DBC9A-3C57-4EE4-BB31-34F0F5297A39}">
            <xm:f>$A$13&lt;&gt;'Inputs and Calcs'!$A$17</xm:f>
            <x14:dxf>
              <font>
                <color theme="1" tint="0.499984740745262"/>
              </font>
              <fill>
                <patternFill>
                  <bgColor theme="1" tint="0.499984740745262"/>
                </patternFill>
              </fill>
              <border>
                <left/>
                <right/>
                <top/>
                <bottom/>
              </border>
            </x14:dxf>
          </x14:cfRule>
          <xm:sqref>A29:I29 A30 A31:I36</xm:sqref>
        </x14:conditionalFormatting>
        <x14:conditionalFormatting xmlns:xm="http://schemas.microsoft.com/office/excel/2006/main">
          <x14:cfRule type="expression" priority="2" id="{727FC04D-5655-4E7C-BE88-D75A2E359DAB}">
            <xm:f>$A$13='Inputs and Calcs'!$A$19</xm:f>
            <x14:dxf>
              <font>
                <color theme="6"/>
              </font>
              <fill>
                <patternFill>
                  <bgColor theme="6"/>
                </patternFill>
              </fill>
            </x14:dxf>
          </x14:cfRule>
          <xm:sqref>F23:F27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3407FB1-4924-4589-AB9E-9614CC3BBF54}">
          <x14:formula1>
            <xm:f>'Inputs and Calcs'!$A$155:$A$156</xm:f>
          </x14:formula1>
          <xm:sqref>A17 A38:B50 A14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C902C-5AC4-467E-8858-FF2E279092BF}">
  <sheetPr codeName="Sheet2"/>
  <dimension ref="B2:U18"/>
  <sheetViews>
    <sheetView workbookViewId="0">
      <selection activeCell="I19" sqref="I19"/>
    </sheetView>
  </sheetViews>
  <sheetFormatPr defaultColWidth="9" defaultRowHeight="15"/>
  <cols>
    <col min="1" max="1" width="9" style="38"/>
    <col min="2" max="5" width="9.85546875" style="38" customWidth="1"/>
    <col min="6" max="7" width="9" style="38"/>
    <col min="8" max="8" width="9.5703125" style="38" bestFit="1" customWidth="1"/>
    <col min="9" max="9" width="16.28515625" style="38" customWidth="1"/>
    <col min="10" max="10" width="9" style="38"/>
    <col min="11" max="11" width="13.5703125" style="38" customWidth="1"/>
    <col min="12" max="16384" width="9" style="38"/>
  </cols>
  <sheetData>
    <row r="2" spans="2:21" ht="15.75" thickBot="1">
      <c r="B2" s="65" t="s">
        <v>114</v>
      </c>
      <c r="C2" s="66"/>
      <c r="D2" s="66"/>
      <c r="E2" s="66"/>
      <c r="F2" s="66"/>
      <c r="G2" s="66"/>
      <c r="H2" s="66"/>
      <c r="I2" s="66"/>
    </row>
    <row r="3" spans="2:21" ht="15.75" thickBot="1">
      <c r="B3" s="236" t="s">
        <v>115</v>
      </c>
      <c r="C3" s="238"/>
      <c r="D3" s="237" t="s">
        <v>116</v>
      </c>
      <c r="E3" s="238"/>
      <c r="F3" s="236" t="s">
        <v>117</v>
      </c>
      <c r="G3" s="237"/>
      <c r="H3" s="237"/>
      <c r="I3" s="238"/>
    </row>
    <row r="4" spans="2:21">
      <c r="B4" s="56" t="s">
        <v>118</v>
      </c>
      <c r="C4" s="57" t="s">
        <v>119</v>
      </c>
      <c r="D4" s="38" t="s">
        <v>120</v>
      </c>
      <c r="E4" s="57" t="s">
        <v>121</v>
      </c>
      <c r="F4" s="56" t="str">
        <f>'PADS Performance'!C6</f>
        <v>Hot</v>
      </c>
      <c r="G4" s="38" t="str">
        <f>'PADS Performance'!D6</f>
        <v>Mild</v>
      </c>
      <c r="H4" s="38" t="str">
        <f>'PADS Performance'!E6</f>
        <v>Cold</v>
      </c>
      <c r="I4" s="57" t="str">
        <f>'PADS Performance'!F6</f>
        <v>Very Cold</v>
      </c>
    </row>
    <row r="5" spans="2:21">
      <c r="B5" s="67">
        <f>Temp_low</f>
        <v>0</v>
      </c>
      <c r="C5" s="68">
        <f>'PADS Performance'!D23</f>
        <v>-1</v>
      </c>
      <c r="D5" s="69">
        <f>B5</f>
        <v>0</v>
      </c>
      <c r="E5" s="70">
        <f>AVERAGE(B5,_xlfn.MINIFS(B6:B9,B6:B9,"&gt;" &amp; B5))</f>
        <v>2.5</v>
      </c>
      <c r="F5" s="71">
        <f>COUNTIFS(HonoluluTemp,"&gt;="&amp;D5,HonoluluTemp,"&lt;"&amp;E5)*HonoluluWt+COUNTIFS(TampaTemp,"&gt;="&amp;D5,TampaTemp,"&lt;"&amp;E5)*TampaWt+COUNTIFS(TucsonTemp,"&gt;="&amp;D5,TucsonTemp,"&lt;"&amp;E5)*TucsonWt</f>
        <v>0</v>
      </c>
      <c r="G5" s="72">
        <f>COUNTIFS(AtlantaTemp,"&gt;="&amp;D5,AtlantaTemp,"&lt;"&amp;E5)*AtlantaWt+COUNTIFS(El_PasoTemp,"&gt;="&amp;D5,El_PasoTemp,"&lt;"&amp;E5)*ElPasoWt+COUNTIFS(San_DiegoTemp,"&gt;="&amp;D5,San_DiegoTemp,"&lt;"&amp;E5)*SanDiegoWt+COUNTIFS(New_YorkTemp,"&gt;="&amp;D5,New_YorkTemp,"&lt;"&amp;E5)*NewYorkWt+COUNTIFS(AlbuquerqueTemp,"&gt;="&amp;D5,AlbuquerqueTemp,"&lt;"&amp;E5)*AlbuquerqueWt+COUNTIFS(SeattleTemp,"&gt;="&amp;D5,SeattleTemp,"&lt;"&amp;E5)*SeattleWt</f>
        <v>0</v>
      </c>
      <c r="H5" s="72">
        <f>COUNTIFS(BuffaloTemp,"&gt;="&amp;D5,BuffaloTemp,"&lt;"&amp;E5)*BuffaloWt+COUNTIFS(DenverTemp,"&gt;="&amp;D5,DenverTemp,"&lt;"&amp;E5)*DenverWt+COUNTIFS(Port_AngelesTemp,"&gt;="&amp;D5,Port_AngelesTemp,"&lt;"&amp;E5)*PortAngelesWt+COUNTIFS(RochesterTemp,"&gt;="&amp;D5,RochesterTemp,"&lt;"&amp;E5)*RochesterWt+COUNTIFS(Great_FallsTemp,"&gt;="&amp;D5,Great_FallsTemp,"&lt;"&amp;E5)*GreatFallsWt</f>
        <v>14.390000000000002</v>
      </c>
      <c r="I5" s="73">
        <f>COUNTIFS(International_FallsTemp,"&gt;="&amp;D5,International_FallsTemp,"&lt;"&amp;E5)*InternationalFallsWt+COUNTIFS(FairbanksTemp,"&gt;="&amp;D5,FairbanksTemp,"&lt;"&amp;E5)*FairbanksWt+COUNTIFS(customTemp, "&gt;=" &amp; D5, customTemp, "&lt;" &amp; E5)*customWeight</f>
        <v>101.122</v>
      </c>
      <c r="J5" s="63"/>
      <c r="K5" s="35"/>
      <c r="L5" s="35"/>
      <c r="M5" s="35"/>
      <c r="N5" s="35"/>
      <c r="O5" s="35"/>
      <c r="R5" s="55"/>
      <c r="S5" s="55"/>
      <c r="T5" s="55"/>
      <c r="U5" s="55"/>
    </row>
    <row r="6" spans="2:21">
      <c r="B6" s="67">
        <f>'PADS Performance'!$C$24</f>
        <v>5</v>
      </c>
      <c r="C6" s="68">
        <f>'PADS Performance'!D24</f>
        <v>2</v>
      </c>
      <c r="D6" s="69">
        <f>E5</f>
        <v>2.5</v>
      </c>
      <c r="E6" s="70">
        <f>IF(B6&lt;B5,D6,AVERAGE(B6:B7))</f>
        <v>19.5</v>
      </c>
      <c r="F6" s="71">
        <f>COUNTIFS(HonoluluTemp,"&gt;="&amp;D6,HonoluluTemp,"&lt;"&amp;E6)*HonoluluWt+COUNTIFS(TampaTemp,"&gt;="&amp;D6,TampaTemp,"&lt;"&amp;E6)*TampaWt+COUNTIFS(TucsonTemp,"&gt;="&amp;D6,TucsonTemp,"&lt;"&amp;E6)*TucsonWt</f>
        <v>0</v>
      </c>
      <c r="G6" s="72">
        <f>COUNTIFS(AtlantaTemp,"&gt;="&amp;D6,AtlantaTemp,"&lt;"&amp;E6)*AtlantaWt+COUNTIFS(El_PasoTemp,"&gt;="&amp;D6,El_PasoTemp,"&lt;"&amp;E6)*ElPasoWt+COUNTIFS(San_DiegoTemp,"&gt;="&amp;D6,San_DiegoTemp,"&lt;"&amp;E6)*SanDiegoWt+COUNTIFS(New_YorkTemp,"&gt;="&amp;D6,New_YorkTemp,"&lt;"&amp;E6)*NewYorkWt+COUNTIFS(AlbuquerqueTemp,"&gt;="&amp;D6,AlbuquerqueTemp,"&lt;"&amp;E6)*AlbuquerqueWt+COUNTIFS(SeattleTemp,"&gt;="&amp;D6,SeattleTemp,"&lt;"&amp;E6)*SeattleWt</f>
        <v>75.47</v>
      </c>
      <c r="H6" s="72">
        <f>COUNTIFS(BuffaloTemp,"&gt;="&amp;D6,BuffaloTemp,"&lt;"&amp;E6)*BuffaloWt+COUNTIFS(DenverTemp,"&gt;="&amp;D6,DenverTemp,"&lt;"&amp;E6)*DenverWt+COUNTIFS(Port_AngelesTemp,"&gt;="&amp;D6,Port_AngelesTemp,"&lt;"&amp;E6)*PortAngelesWt+COUNTIFS(RochesterTemp,"&gt;="&amp;D6,RochesterTemp,"&lt;"&amp;E6)*RochesterWt+COUNTIFS(Great_FallsTemp,"&gt;="&amp;D6,Great_FallsTemp,"&lt;"&amp;E6)*GreatFallsWt</f>
        <v>632.40700000000004</v>
      </c>
      <c r="I6" s="73">
        <f>COUNTIFS(International_FallsTemp,"&gt;="&amp;D6,International_FallsTemp,"&lt;"&amp;E6)*InternationalFallsWt+COUNTIFS(FairbanksTemp,"&gt;="&amp;D6,FairbanksTemp,"&lt;"&amp;E6)*FairbanksWt+COUNTIFS(customTemp, "&gt;=" &amp; D6, customTemp, "&lt;" &amp; E6)*customWeight</f>
        <v>1109.807</v>
      </c>
      <c r="J6" s="63"/>
      <c r="K6" s="35"/>
      <c r="L6" s="35"/>
      <c r="M6" s="35"/>
      <c r="N6" s="35"/>
      <c r="O6" s="35"/>
      <c r="R6" s="55"/>
      <c r="S6" s="55"/>
      <c r="T6" s="55"/>
      <c r="U6" s="55"/>
    </row>
    <row r="7" spans="2:21">
      <c r="B7" s="67">
        <f>'PADS Performance'!$C$25</f>
        <v>34</v>
      </c>
      <c r="C7" s="68">
        <f>'PADS Performance'!D25</f>
        <v>31</v>
      </c>
      <c r="D7" s="69">
        <f>E6</f>
        <v>19.5</v>
      </c>
      <c r="E7" s="70">
        <f>IF(B7&lt;B5,D7,AVERAGE(B7:B8))</f>
        <v>51</v>
      </c>
      <c r="F7" s="71">
        <f>COUNTIFS(HonoluluTemp,"&gt;="&amp;D7,HonoluluTemp,"&lt;"&amp;E7)*HonoluluWt+COUNTIFS(TampaTemp,"&gt;="&amp;D7,TampaTemp,"&lt;"&amp;E7)*TampaWt+COUNTIFS(TucsonTemp,"&gt;="&amp;D7,TucsonTemp,"&lt;"&amp;E7)*TucsonWt</f>
        <v>415.38400000000001</v>
      </c>
      <c r="G7" s="72">
        <f>COUNTIFS(AtlantaTemp,"&gt;="&amp;D7,AtlantaTemp,"&lt;"&amp;E7)*AtlantaWt+COUNTIFS(El_PasoTemp,"&gt;="&amp;D7,El_PasoTemp,"&lt;"&amp;E7)*ElPasoWt+COUNTIFS(San_DiegoTemp,"&gt;="&amp;D7,San_DiegoTemp,"&lt;"&amp;E7)*SanDiegoWt+COUNTIFS(New_YorkTemp,"&gt;="&amp;D7,New_YorkTemp,"&lt;"&amp;E7)*NewYorkWt+COUNTIFS(AlbuquerqueTemp,"&gt;="&amp;D7,AlbuquerqueTemp,"&lt;"&amp;E7)*AlbuquerqueWt+COUNTIFS(SeattleTemp,"&gt;="&amp;D7,SeattleTemp,"&lt;"&amp;E7)*SeattleWt</f>
        <v>3187.6790000000001</v>
      </c>
      <c r="H7" s="72">
        <f>COUNTIFS(BuffaloTemp,"&gt;="&amp;D7,BuffaloTemp,"&lt;"&amp;E7)*BuffaloWt+COUNTIFS(DenverTemp,"&gt;="&amp;D7,DenverTemp,"&lt;"&amp;E7)*DenverWt+COUNTIFS(Port_AngelesTemp,"&gt;="&amp;D7,Port_AngelesTemp,"&lt;"&amp;E7)*PortAngelesWt+COUNTIFS(RochesterTemp,"&gt;="&amp;D7,RochesterTemp,"&lt;"&amp;E7)*RochesterWt+COUNTIFS(Great_FallsTemp,"&gt;="&amp;D7,Great_FallsTemp,"&lt;"&amp;E7)*GreatFallsWt</f>
        <v>3889.268</v>
      </c>
      <c r="I7" s="73">
        <f>COUNTIFS(International_FallsTemp,"&gt;="&amp;D7,International_FallsTemp,"&lt;"&amp;E7)*InternationalFallsWt+COUNTIFS(FairbanksTemp,"&gt;="&amp;D7,FairbanksTemp,"&lt;"&amp;E7)*FairbanksWt+COUNTIFS(customTemp, "&gt;=" &amp; D7, customTemp, "&lt;" &amp; E7)*customWeight</f>
        <v>3349.114</v>
      </c>
      <c r="J7" s="63"/>
      <c r="K7" s="35"/>
      <c r="L7" s="35"/>
      <c r="M7" s="35"/>
      <c r="N7" s="35"/>
      <c r="O7" s="35"/>
      <c r="R7" s="55"/>
      <c r="S7" s="55"/>
      <c r="T7" s="55"/>
      <c r="U7" s="55"/>
    </row>
    <row r="8" spans="2:21">
      <c r="B8" s="67">
        <f>'PADS Performance'!$C$26</f>
        <v>68</v>
      </c>
      <c r="C8" s="68">
        <f>'PADS Performance'!D26</f>
        <v>57</v>
      </c>
      <c r="D8" s="69">
        <f>E7</f>
        <v>51</v>
      </c>
      <c r="E8" s="70">
        <f>IF(B8&lt;B5,D8,AVERAGE(B8:B9))</f>
        <v>81.5</v>
      </c>
      <c r="F8" s="71">
        <f>COUNTIFS(HonoluluTemp,"&gt;="&amp;D8,HonoluluTemp,"&lt;"&amp;E8)*HonoluluWt+COUNTIFS(TampaTemp,"&gt;="&amp;D8,TampaTemp,"&lt;"&amp;E8)*TampaWt+COUNTIFS(TucsonTemp,"&gt;="&amp;D8,TucsonTemp,"&lt;"&amp;E8)*TucsonWt</f>
        <v>6430.66</v>
      </c>
      <c r="G8" s="72">
        <f>COUNTIFS(AtlantaTemp,"&gt;="&amp;D8,AtlantaTemp,"&lt;"&amp;E8)*AtlantaWt+COUNTIFS(El_PasoTemp,"&gt;="&amp;D8,El_PasoTemp,"&lt;"&amp;E8)*ElPasoWt+COUNTIFS(San_DiegoTemp,"&gt;="&amp;D8,San_DiegoTemp,"&lt;"&amp;E8)*SanDiegoWt+COUNTIFS(New_YorkTemp,"&gt;="&amp;D8,New_YorkTemp,"&lt;"&amp;E8)*NewYorkWt+COUNTIFS(AlbuquerqueTemp,"&gt;="&amp;D8,AlbuquerqueTemp,"&lt;"&amp;E8)*AlbuquerqueWt+COUNTIFS(SeattleTemp,"&gt;="&amp;D8,SeattleTemp,"&lt;"&amp;E8)*SeattleWt</f>
        <v>4937.503999999999</v>
      </c>
      <c r="H8" s="72">
        <f>COUNTIFS(BuffaloTemp,"&gt;="&amp;D8,BuffaloTemp,"&lt;"&amp;E8)*BuffaloWt+COUNTIFS(DenverTemp,"&gt;="&amp;D8,DenverTemp,"&lt;"&amp;E8)*DenverWt+COUNTIFS(Port_AngelesTemp,"&gt;="&amp;D8,Port_AngelesTemp,"&lt;"&amp;E8)*PortAngelesWt+COUNTIFS(RochesterTemp,"&gt;="&amp;D8,RochesterTemp,"&lt;"&amp;E8)*RochesterWt+COUNTIFS(Great_FallsTemp,"&gt;="&amp;D8,Great_FallsTemp,"&lt;"&amp;E8)*GreatFallsWt</f>
        <v>3909.4650000000001</v>
      </c>
      <c r="I8" s="73">
        <f>COUNTIFS(International_FallsTemp,"&gt;="&amp;D8,International_FallsTemp,"&lt;"&amp;E8)*InternationalFallsWt+COUNTIFS(FairbanksTemp,"&gt;="&amp;D8,FairbanksTemp,"&lt;"&amp;E8)*FairbanksWt+COUNTIFS(customTemp, "&gt;=" &amp; D8, customTemp, "&lt;" &amp; E8)*customWeight</f>
        <v>3141.873</v>
      </c>
      <c r="J8" s="63"/>
      <c r="K8" s="35"/>
      <c r="L8" s="35"/>
      <c r="M8" s="35"/>
      <c r="N8" s="35"/>
      <c r="O8" s="35"/>
      <c r="R8" s="55"/>
      <c r="S8" s="55"/>
      <c r="T8" s="55"/>
      <c r="U8" s="55"/>
    </row>
    <row r="9" spans="2:21" ht="15.75" thickBot="1">
      <c r="B9" s="74">
        <f>'PADS Performance'!$C$27</f>
        <v>95</v>
      </c>
      <c r="C9" s="75">
        <f>'PADS Performance'!D27</f>
        <v>69</v>
      </c>
      <c r="D9" s="76">
        <f>E8</f>
        <v>81.5</v>
      </c>
      <c r="E9" s="77">
        <v>180</v>
      </c>
      <c r="F9" s="78">
        <f>COUNTIFS(HonoluluTemp,"&gt;="&amp;D9,HonoluluTemp,"&lt;"&amp;E9)*HonoluluWt+COUNTIFS(TampaTemp,"&gt;="&amp;D9,TampaTemp,"&lt;"&amp;E9)*TampaWt+COUNTIFS(TucsonTemp,"&gt;="&amp;D9,TucsonTemp,"&lt;"&amp;E9)*TucsonWt</f>
        <v>1913.9560000000001</v>
      </c>
      <c r="G9" s="79">
        <f>COUNTIFS(AtlantaTemp,"&gt;="&amp;D9,AtlantaTemp,"&lt;"&amp;E9)*AtlantaWt+COUNTIFS(El_PasoTemp,"&gt;="&amp;D9,El_PasoTemp,"&lt;"&amp;E9)*ElPasoWt+COUNTIFS(San_DiegoTemp,"&gt;="&amp;D9,San_DiegoTemp,"&lt;"&amp;E9)*SanDiegoWt+COUNTIFS(New_YorkTemp,"&gt;="&amp;D9,New_YorkTemp,"&lt;"&amp;E9)*NewYorkWt+COUNTIFS(AlbuquerqueTemp,"&gt;="&amp;D9,AlbuquerqueTemp,"&lt;"&amp;E9)*AlbuquerqueWt+COUNTIFS(SeattleTemp,"&gt;="&amp;D9,SeattleTemp,"&lt;"&amp;E9)*SeattleWt</f>
        <v>559.34699999999998</v>
      </c>
      <c r="H9" s="79">
        <f>COUNTIFS(BuffaloTemp,"&gt;="&amp;D9,BuffaloTemp,"&lt;"&amp;E9)*BuffaloWt+COUNTIFS(DenverTemp,"&gt;="&amp;D9,DenverTemp,"&lt;"&amp;E9)*DenverWt+COUNTIFS(Port_AngelesTemp,"&gt;="&amp;D9,Port_AngelesTemp,"&lt;"&amp;E9)*PortAngelesWt+COUNTIFS(RochesterTemp,"&gt;="&amp;D9,RochesterTemp,"&lt;"&amp;E9)*RochesterWt+COUNTIFS(Great_FallsTemp,"&gt;="&amp;D9,Great_FallsTemp,"&lt;"&amp;E9)*GreatFallsWt</f>
        <v>232.24</v>
      </c>
      <c r="I9" s="80">
        <f>COUNTIFS(International_FallsTemp,"&gt;="&amp;D9,International_FallsTemp,"&lt;"&amp;E9)*InternationalFallsWt+COUNTIFS(FairbanksTemp,"&gt;="&amp;D9,FairbanksTemp,"&lt;"&amp;E9)*FairbanksWt+COUNTIFS(customTemp, "&gt;=" &amp; D9, customTemp, "&lt;" &amp; E9)*customWeight</f>
        <v>125.69099999999999</v>
      </c>
      <c r="J9" s="63"/>
      <c r="K9" s="35"/>
      <c r="L9" s="35"/>
      <c r="M9" s="35"/>
      <c r="N9" s="35"/>
      <c r="O9" s="35"/>
      <c r="R9" s="55"/>
      <c r="S9" s="55"/>
      <c r="T9" s="55"/>
      <c r="U9" s="55"/>
    </row>
    <row r="10" spans="2:21">
      <c r="F10" s="239"/>
      <c r="G10" s="239"/>
      <c r="H10" s="239"/>
      <c r="I10" s="239"/>
    </row>
    <row r="11" spans="2:21" ht="15.75" thickBot="1">
      <c r="B11" s="65" t="s">
        <v>122</v>
      </c>
      <c r="C11" s="66"/>
      <c r="D11" s="66"/>
      <c r="E11" s="66"/>
      <c r="F11" s="66"/>
      <c r="G11" s="66"/>
      <c r="H11" s="66"/>
      <c r="I11" s="66"/>
      <c r="L11" s="63"/>
    </row>
    <row r="12" spans="2:21" ht="15.75" thickBot="1">
      <c r="B12" s="236" t="s">
        <v>123</v>
      </c>
      <c r="C12" s="237"/>
      <c r="D12" s="237"/>
      <c r="E12" s="238"/>
      <c r="F12" s="236" t="s">
        <v>117</v>
      </c>
      <c r="G12" s="237"/>
      <c r="H12" s="237"/>
      <c r="I12" s="238"/>
      <c r="J12" s="64"/>
    </row>
    <row r="13" spans="2:21">
      <c r="B13" s="56" t="s">
        <v>118</v>
      </c>
      <c r="C13" s="38" t="s">
        <v>119</v>
      </c>
      <c r="D13" s="38" t="s">
        <v>120</v>
      </c>
      <c r="E13" s="57" t="s">
        <v>121</v>
      </c>
      <c r="F13" s="56" t="str">
        <f>'PADS Performance'!C6</f>
        <v>Hot</v>
      </c>
      <c r="G13" s="38" t="str">
        <f>'PADS Performance'!D6</f>
        <v>Mild</v>
      </c>
      <c r="H13" s="38" t="str">
        <f>'PADS Performance'!E6</f>
        <v>Cold</v>
      </c>
      <c r="I13" s="57" t="str">
        <f>'PADS Performance'!F6</f>
        <v>Very Cold</v>
      </c>
    </row>
    <row r="14" spans="2:21">
      <c r="B14" s="67">
        <f>Temp_low_loopHPWH</f>
        <v>0</v>
      </c>
      <c r="C14" s="81">
        <f>'PADS Performance'!D32</f>
        <v>-1</v>
      </c>
      <c r="D14" s="69">
        <f>B14</f>
        <v>0</v>
      </c>
      <c r="E14" s="70">
        <f>AVERAGE(B14,_xlfn.MINIFS(B15:B18,B15:B18,"&gt;" &amp; B14))</f>
        <v>2.5</v>
      </c>
      <c r="F14" s="71">
        <f>COUNTIFS(HonoluluTemp,"&gt;="&amp;D14,HonoluluTemp,"&lt;"&amp;E14)*HonoluluWt+COUNTIFS(TampaTemp,"&gt;="&amp;D14,TampaTemp,"&lt;"&amp;E14)*TampaWt+COUNTIFS(TucsonTemp,"&gt;="&amp;D14,TucsonTemp,"&lt;"&amp;E14)*TucsonWt</f>
        <v>0</v>
      </c>
      <c r="G14" s="72">
        <f>COUNTIFS(AtlantaTemp,"&gt;="&amp;D14,AtlantaTemp,"&lt;"&amp;E14)*AtlantaWt+COUNTIFS(El_PasoTemp,"&gt;="&amp;D14,El_PasoTemp,"&lt;"&amp;E14)*ElPasoWt+COUNTIFS(San_DiegoTemp,"&gt;="&amp;D14,San_DiegoTemp,"&lt;"&amp;E14)*SanDiegoWt+COUNTIFS(New_YorkTemp,"&gt;="&amp;D14,New_YorkTemp,"&lt;"&amp;E14)*NewYorkWt+COUNTIFS(AlbuquerqueTemp,"&gt;="&amp;D14,AlbuquerqueTemp,"&lt;"&amp;E14)*AlbuquerqueWt+COUNTIFS(SeattleTemp,"&gt;="&amp;D14,SeattleTemp,"&lt;"&amp;E14)*SeattleWt</f>
        <v>0</v>
      </c>
      <c r="H14" s="72">
        <f>COUNTIFS(BuffaloTemp,"&gt;="&amp;D14,BuffaloTemp,"&lt;"&amp;E14)*BuffaloWt+COUNTIFS(DenverTemp,"&gt;="&amp;D14,DenverTemp,"&lt;"&amp;E14)*DenverWt+COUNTIFS(Port_AngelesTemp,"&gt;="&amp;D14,Port_AngelesTemp,"&lt;"&amp;E14)*PortAngelesWt+COUNTIFS(RochesterTemp,"&gt;="&amp;D14,RochesterTemp,"&lt;"&amp;E14)*RochesterWt+COUNTIFS(Great_FallsTemp,"&gt;="&amp;D14,Great_FallsTemp,"&lt;"&amp;E14)*GreatFallsWt</f>
        <v>14.390000000000002</v>
      </c>
      <c r="I14" s="73">
        <f>COUNTIFS(International_FallsTemp,"&gt;="&amp;D14,International_FallsTemp,"&lt;"&amp;E14)*InternationalFallsWt+COUNTIFS(FairbanksTemp,"&gt;="&amp;D14,FairbanksTemp,"&lt;"&amp;E14)*FairbanksWt+COUNTIFS(customTemp, "&gt;=" &amp; D14, customTemp, "&lt;" &amp; E14)*customWeight</f>
        <v>101.122</v>
      </c>
    </row>
    <row r="15" spans="2:21">
      <c r="B15" s="67">
        <f>'PADS Performance'!C33</f>
        <v>5</v>
      </c>
      <c r="C15" s="81">
        <f>'PADS Performance'!D33</f>
        <v>2</v>
      </c>
      <c r="D15" s="69">
        <f>E14</f>
        <v>2.5</v>
      </c>
      <c r="E15" s="70">
        <f>IF(B15&lt;B14,D15,AVERAGE(B15:B16))</f>
        <v>19.5</v>
      </c>
      <c r="F15" s="71">
        <f>COUNTIFS(HonoluluTemp,"&gt;="&amp;D15,HonoluluTemp,"&lt;"&amp;E15)*HonoluluWt+COUNTIFS(TampaTemp,"&gt;="&amp;D15,TampaTemp,"&lt;"&amp;E15)*TampaWt+COUNTIFS(TucsonTemp,"&gt;="&amp;D15,TucsonTemp,"&lt;"&amp;E15)*TucsonWt</f>
        <v>0</v>
      </c>
      <c r="G15" s="72">
        <f>COUNTIFS(AtlantaTemp,"&gt;="&amp;D15,AtlantaTemp,"&lt;"&amp;E15)*AtlantaWt+COUNTIFS(El_PasoTemp,"&gt;="&amp;D15,El_PasoTemp,"&lt;"&amp;E15)*ElPasoWt+COUNTIFS(San_DiegoTemp,"&gt;="&amp;D15,San_DiegoTemp,"&lt;"&amp;E15)*SanDiegoWt+COUNTIFS(New_YorkTemp,"&gt;="&amp;D15,New_YorkTemp,"&lt;"&amp;E15)*NewYorkWt+COUNTIFS(AlbuquerqueTemp,"&gt;="&amp;D15,AlbuquerqueTemp,"&lt;"&amp;E15)*AlbuquerqueWt+COUNTIFS(SeattleTemp,"&gt;="&amp;D15,SeattleTemp,"&lt;"&amp;E15)*SeattleWt</f>
        <v>75.47</v>
      </c>
      <c r="H15" s="72">
        <f>COUNTIFS(BuffaloTemp,"&gt;="&amp;D15,BuffaloTemp,"&lt;"&amp;E15)*BuffaloWt+COUNTIFS(DenverTemp,"&gt;="&amp;D15,DenverTemp,"&lt;"&amp;E15)*DenverWt+COUNTIFS(Port_AngelesTemp,"&gt;="&amp;D15,Port_AngelesTemp,"&lt;"&amp;E15)*PortAngelesWt+COUNTIFS(RochesterTemp,"&gt;="&amp;D15,RochesterTemp,"&lt;"&amp;E15)*RochesterWt+COUNTIFS(Great_FallsTemp,"&gt;="&amp;D15,Great_FallsTemp,"&lt;"&amp;E15)*GreatFallsWt</f>
        <v>632.40700000000004</v>
      </c>
      <c r="I15" s="73">
        <f>COUNTIFS(International_FallsTemp,"&gt;="&amp;D15,International_FallsTemp,"&lt;"&amp;E15)*InternationalFallsWt+COUNTIFS(FairbanksTemp,"&gt;="&amp;D15,FairbanksTemp,"&lt;"&amp;E15)*FairbanksWt+COUNTIFS(customTemp, "&gt;=" &amp; D15, customTemp, "&lt;" &amp; E15)*customWeight</f>
        <v>1109.807</v>
      </c>
    </row>
    <row r="16" spans="2:21">
      <c r="B16" s="67">
        <f>'PADS Performance'!C34</f>
        <v>34</v>
      </c>
      <c r="C16" s="81">
        <f>'PADS Performance'!D34</f>
        <v>31</v>
      </c>
      <c r="D16" s="69">
        <f>E15</f>
        <v>19.5</v>
      </c>
      <c r="E16" s="70">
        <f>IF(B16&lt;B14,D16,AVERAGE(B16:B17))</f>
        <v>51</v>
      </c>
      <c r="F16" s="71">
        <f>COUNTIFS(HonoluluTemp,"&gt;="&amp;D16,HonoluluTemp,"&lt;"&amp;E16)*HonoluluWt+COUNTIFS(TampaTemp,"&gt;="&amp;D16,TampaTemp,"&lt;"&amp;E16)*TampaWt+COUNTIFS(TucsonTemp,"&gt;="&amp;D16,TucsonTemp,"&lt;"&amp;E16)*TucsonWt</f>
        <v>415.38400000000001</v>
      </c>
      <c r="G16" s="72">
        <f>COUNTIFS(AtlantaTemp,"&gt;="&amp;D16,AtlantaTemp,"&lt;"&amp;E16)*AtlantaWt+COUNTIFS(El_PasoTemp,"&gt;="&amp;D16,El_PasoTemp,"&lt;"&amp;E16)*ElPasoWt+COUNTIFS(San_DiegoTemp,"&gt;="&amp;D16,San_DiegoTemp,"&lt;"&amp;E16)*SanDiegoWt+COUNTIFS(New_YorkTemp,"&gt;="&amp;D16,New_YorkTemp,"&lt;"&amp;E16)*NewYorkWt+COUNTIFS(AlbuquerqueTemp,"&gt;="&amp;D16,AlbuquerqueTemp,"&lt;"&amp;E16)*AlbuquerqueWt+COUNTIFS(SeattleTemp,"&gt;="&amp;D16,SeattleTemp,"&lt;"&amp;E16)*SeattleWt</f>
        <v>3187.6790000000001</v>
      </c>
      <c r="H16" s="72">
        <f>COUNTIFS(BuffaloTemp,"&gt;="&amp;D16,BuffaloTemp,"&lt;"&amp;E16)*BuffaloWt+COUNTIFS(DenverTemp,"&gt;="&amp;D16,DenverTemp,"&lt;"&amp;E16)*DenverWt+COUNTIFS(Port_AngelesTemp,"&gt;="&amp;D16,Port_AngelesTemp,"&lt;"&amp;E16)*PortAngelesWt+COUNTIFS(RochesterTemp,"&gt;="&amp;D16,RochesterTemp,"&lt;"&amp;E16)*RochesterWt+COUNTIFS(Great_FallsTemp,"&gt;="&amp;D16,Great_FallsTemp,"&lt;"&amp;E16)*GreatFallsWt</f>
        <v>3889.268</v>
      </c>
      <c r="I16" s="73">
        <f>COUNTIFS(International_FallsTemp,"&gt;="&amp;D16,International_FallsTemp,"&lt;"&amp;E16)*InternationalFallsWt+COUNTIFS(FairbanksTemp,"&gt;="&amp;D16,FairbanksTemp,"&lt;"&amp;E16)*FairbanksWt+COUNTIFS(customTemp, "&gt;=" &amp; D16, customTemp, "&lt;" &amp; E16)*customWeight</f>
        <v>3349.114</v>
      </c>
    </row>
    <row r="17" spans="2:9">
      <c r="B17" s="67">
        <f>'PADS Performance'!C35</f>
        <v>68</v>
      </c>
      <c r="C17" s="81">
        <f>'PADS Performance'!D35</f>
        <v>57</v>
      </c>
      <c r="D17" s="69">
        <f>E16</f>
        <v>51</v>
      </c>
      <c r="E17" s="70">
        <f>IF(B17&lt;B14,D17,AVERAGE(B17:B18))</f>
        <v>81.5</v>
      </c>
      <c r="F17" s="71">
        <f>COUNTIFS(HonoluluTemp,"&gt;="&amp;D17,HonoluluTemp,"&lt;"&amp;E17)*HonoluluWt+COUNTIFS(TampaTemp,"&gt;="&amp;D17,TampaTemp,"&lt;"&amp;E17)*TampaWt+COUNTIFS(TucsonTemp,"&gt;="&amp;D17,TucsonTemp,"&lt;"&amp;E17)*TucsonWt</f>
        <v>6430.66</v>
      </c>
      <c r="G17" s="72">
        <f>COUNTIFS(AtlantaTemp,"&gt;="&amp;D17,AtlantaTemp,"&lt;"&amp;E17)*AtlantaWt+COUNTIFS(El_PasoTemp,"&gt;="&amp;D17,El_PasoTemp,"&lt;"&amp;E17)*ElPasoWt+COUNTIFS(San_DiegoTemp,"&gt;="&amp;D17,San_DiegoTemp,"&lt;"&amp;E17)*SanDiegoWt+COUNTIFS(New_YorkTemp,"&gt;="&amp;D17,New_YorkTemp,"&lt;"&amp;E17)*NewYorkWt+COUNTIFS(AlbuquerqueTemp,"&gt;="&amp;D17,AlbuquerqueTemp,"&lt;"&amp;E17)*AlbuquerqueWt+COUNTIFS(SeattleTemp,"&gt;="&amp;D17,SeattleTemp,"&lt;"&amp;E17)*SeattleWt</f>
        <v>4937.503999999999</v>
      </c>
      <c r="H17" s="72">
        <f>COUNTIFS(BuffaloTemp,"&gt;="&amp;D17,BuffaloTemp,"&lt;"&amp;E17)*BuffaloWt+COUNTIFS(DenverTemp,"&gt;="&amp;D17,DenverTemp,"&lt;"&amp;E17)*DenverWt+COUNTIFS(Port_AngelesTemp,"&gt;="&amp;D17,Port_AngelesTemp,"&lt;"&amp;E17)*PortAngelesWt+COUNTIFS(RochesterTemp,"&gt;="&amp;D17,RochesterTemp,"&lt;"&amp;E17)*RochesterWt+COUNTIFS(Great_FallsTemp,"&gt;="&amp;D17,Great_FallsTemp,"&lt;"&amp;E17)*GreatFallsWt</f>
        <v>3909.4650000000001</v>
      </c>
      <c r="I17" s="73">
        <f>COUNTIFS(International_FallsTemp,"&gt;="&amp;D17,International_FallsTemp,"&lt;"&amp;E17)*InternationalFallsWt+COUNTIFS(FairbanksTemp,"&gt;="&amp;D17,FairbanksTemp,"&lt;"&amp;E17)*FairbanksWt+COUNTIFS(customTemp, "&gt;=" &amp; D17, customTemp, "&lt;" &amp; E17)*customWeight</f>
        <v>3141.873</v>
      </c>
    </row>
    <row r="18" spans="2:9" ht="15.75" thickBot="1">
      <c r="B18" s="74">
        <f>'PADS Performance'!C36</f>
        <v>95</v>
      </c>
      <c r="C18" s="82">
        <f>'PADS Performance'!D36</f>
        <v>69</v>
      </c>
      <c r="D18" s="76">
        <f>E17</f>
        <v>81.5</v>
      </c>
      <c r="E18" s="77">
        <v>180</v>
      </c>
      <c r="F18" s="78">
        <f>COUNTIFS(HonoluluTemp,"&gt;="&amp;D18,HonoluluTemp,"&lt;"&amp;E18)*HonoluluWt+COUNTIFS(TampaTemp,"&gt;="&amp;D18,TampaTemp,"&lt;"&amp;E18)*TampaWt+COUNTIFS(TucsonTemp,"&gt;="&amp;D18,TucsonTemp,"&lt;"&amp;E18)*TucsonWt</f>
        <v>1913.9560000000001</v>
      </c>
      <c r="G18" s="79">
        <f>COUNTIFS(AtlantaTemp,"&gt;="&amp;D18,AtlantaTemp,"&lt;"&amp;E18)*AtlantaWt+COUNTIFS(El_PasoTemp,"&gt;="&amp;D18,El_PasoTemp,"&lt;"&amp;E18)*ElPasoWt+COUNTIFS(San_DiegoTemp,"&gt;="&amp;D18,San_DiegoTemp,"&lt;"&amp;E18)*SanDiegoWt+COUNTIFS(New_YorkTemp,"&gt;="&amp;D18,New_YorkTemp,"&lt;"&amp;E18)*NewYorkWt+COUNTIFS(AlbuquerqueTemp,"&gt;="&amp;D18,AlbuquerqueTemp,"&lt;"&amp;E18)*AlbuquerqueWt+COUNTIFS(SeattleTemp,"&gt;="&amp;D18,SeattleTemp,"&lt;"&amp;E18)*SeattleWt</f>
        <v>559.34699999999998</v>
      </c>
      <c r="H18" s="79">
        <f>COUNTIFS(BuffaloTemp,"&gt;="&amp;D18,BuffaloTemp,"&lt;"&amp;E18)*BuffaloWt+COUNTIFS(DenverTemp,"&gt;="&amp;D18,DenverTemp,"&lt;"&amp;E18)*DenverWt+COUNTIFS(Port_AngelesTemp,"&gt;="&amp;D18,Port_AngelesTemp,"&lt;"&amp;E18)*PortAngelesWt+COUNTIFS(RochesterTemp,"&gt;="&amp;D18,RochesterTemp,"&lt;"&amp;E18)*RochesterWt+COUNTIFS(Great_FallsTemp,"&gt;="&amp;D18,Great_FallsTemp,"&lt;"&amp;E18)*GreatFallsWt</f>
        <v>232.24</v>
      </c>
      <c r="I18" s="80">
        <f>COUNTIFS(International_FallsTemp,"&gt;="&amp;D18,International_FallsTemp,"&lt;"&amp;E18)*InternationalFallsWt+COUNTIFS(FairbanksTemp,"&gt;="&amp;D18,FairbanksTemp,"&lt;"&amp;E18)*FairbanksWt+COUNTIFS(customTemp, "&gt;=" &amp; D18, customTemp, "&lt;" &amp; E18)*customWeight</f>
        <v>125.69099999999999</v>
      </c>
    </row>
  </sheetData>
  <mergeCells count="6">
    <mergeCell ref="F3:I3"/>
    <mergeCell ref="F10:I10"/>
    <mergeCell ref="B12:E12"/>
    <mergeCell ref="F12:I12"/>
    <mergeCell ref="D3:E3"/>
    <mergeCell ref="B3:C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92840-8769-418D-89CE-53C6A6E1DFFB}">
  <sheetPr codeName="Sheet3"/>
  <dimension ref="A1:H180"/>
  <sheetViews>
    <sheetView workbookViewId="0">
      <selection activeCell="C9" sqref="C9"/>
    </sheetView>
  </sheetViews>
  <sheetFormatPr defaultColWidth="9" defaultRowHeight="15"/>
  <cols>
    <col min="1" max="1" width="38.5703125" style="39" customWidth="1"/>
    <col min="2" max="8" width="15.5703125" style="38" customWidth="1"/>
    <col min="9" max="16384" width="9" style="38"/>
  </cols>
  <sheetData>
    <row r="1" spans="1:8">
      <c r="A1" s="46" t="s">
        <v>124</v>
      </c>
      <c r="B1" s="38">
        <v>1</v>
      </c>
      <c r="C1" s="119">
        <v>45505</v>
      </c>
    </row>
    <row r="3" spans="1:8">
      <c r="A3" s="46" t="s">
        <v>125</v>
      </c>
    </row>
    <row r="4" spans="1:8">
      <c r="A4" s="39" t="s">
        <v>126</v>
      </c>
      <c r="B4" s="41">
        <v>125</v>
      </c>
      <c r="H4" s="38" t="s">
        <v>127</v>
      </c>
    </row>
    <row r="5" spans="1:8">
      <c r="A5" s="39" t="s">
        <v>128</v>
      </c>
      <c r="B5" s="41">
        <v>115</v>
      </c>
      <c r="H5" s="38" t="s">
        <v>129</v>
      </c>
    </row>
    <row r="6" spans="1:8">
      <c r="A6" s="39" t="str">
        <f>"DHW gal/day/apartment (gal @ " &amp; MROUND(Hot_Water_Temp,1) &amp; "°F)"</f>
        <v>DHW gal/day/apartment (gal @ 125°F)</v>
      </c>
      <c r="B6" s="41">
        <v>42.5</v>
      </c>
      <c r="H6" s="38" t="s">
        <v>130</v>
      </c>
    </row>
    <row r="7" spans="1:8">
      <c r="A7" s="39" t="s">
        <v>131</v>
      </c>
      <c r="B7" s="41">
        <v>60</v>
      </c>
      <c r="E7" s="38" t="s">
        <v>132</v>
      </c>
      <c r="F7" s="44">
        <f>$B$7*3.412</f>
        <v>204.72</v>
      </c>
      <c r="G7" s="38" t="s">
        <v>133</v>
      </c>
      <c r="H7" s="38" t="s">
        <v>134</v>
      </c>
    </row>
    <row r="8" spans="1:8">
      <c r="A8" s="39" t="s">
        <v>135</v>
      </c>
      <c r="B8" s="42">
        <v>1</v>
      </c>
      <c r="H8" s="38" t="s">
        <v>136</v>
      </c>
    </row>
    <row r="9" spans="1:8">
      <c r="B9" s="35"/>
    </row>
    <row r="10" spans="1:8">
      <c r="B10" s="38" t="str">
        <f>'PADS Performance'!C6</f>
        <v>Hot</v>
      </c>
      <c r="C10" s="38" t="str">
        <f>'PADS Performance'!D6</f>
        <v>Mild</v>
      </c>
      <c r="D10" s="38" t="str">
        <f>'PADS Performance'!E6</f>
        <v>Cold</v>
      </c>
      <c r="E10" s="38" t="str">
        <f>'PADS Performance'!F6</f>
        <v>Very Cold</v>
      </c>
    </row>
    <row r="11" spans="1:8">
      <c r="A11" s="39" t="s">
        <v>137</v>
      </c>
      <c r="B11" s="52">
        <f>CW_Calcs!C24</f>
        <v>72.929234000000008</v>
      </c>
      <c r="C11" s="52">
        <f>CW_Calcs!D24</f>
        <v>56.823003499999992</v>
      </c>
      <c r="D11" s="52">
        <f>CW_Calcs!E24</f>
        <v>47.905747500000011</v>
      </c>
      <c r="E11" s="52">
        <f>CW_Calcs!F24</f>
        <v>41.295465500000006</v>
      </c>
      <c r="H11" s="38" t="s">
        <v>138</v>
      </c>
    </row>
    <row r="13" spans="1:8" s="48" customFormat="1">
      <c r="A13" s="47"/>
    </row>
    <row r="14" spans="1:8">
      <c r="A14" s="46" t="s">
        <v>139</v>
      </c>
    </row>
    <row r="15" spans="1:8">
      <c r="B15" s="38" t="str">
        <f>'PADS Performance'!C6</f>
        <v>Hot</v>
      </c>
      <c r="C15" s="38" t="str">
        <f>'PADS Performance'!D6</f>
        <v>Mild</v>
      </c>
      <c r="D15" s="38" t="str">
        <f>'PADS Performance'!E6</f>
        <v>Cold</v>
      </c>
      <c r="E15" s="38" t="str">
        <f>'PADS Performance'!F6</f>
        <v>Very Cold</v>
      </c>
    </row>
    <row r="16" spans="1:8">
      <c r="A16" s="39" t="s">
        <v>140</v>
      </c>
      <c r="B16" s="49" t="e">
        <f>_xlfn.CEILING.MATH(B58,0.1)</f>
        <v>#DIV/0!</v>
      </c>
      <c r="C16" s="49" t="e">
        <f>_xlfn.CEILING.MATH(C58,0.1)</f>
        <v>#DIV/0!</v>
      </c>
      <c r="D16" s="49" t="e">
        <f t="shared" ref="D16:E16" si="0">_xlfn.CEILING.MATH(D58,0.1)</f>
        <v>#DIV/0!</v>
      </c>
      <c r="E16" s="49" t="e">
        <f t="shared" si="0"/>
        <v>#DIV/0!</v>
      </c>
    </row>
    <row r="17" spans="1:8">
      <c r="A17" s="39" t="s">
        <v>141</v>
      </c>
      <c r="B17" s="49" t="e">
        <f>_xlfn.CEILING.MATH(B84,0.1)</f>
        <v>#DIV/0!</v>
      </c>
      <c r="C17" s="49" t="e">
        <f t="shared" ref="C17:E17" si="1">_xlfn.CEILING.MATH(C84,0.1)</f>
        <v>#DIV/0!</v>
      </c>
      <c r="D17" s="49" t="e">
        <f t="shared" si="1"/>
        <v>#DIV/0!</v>
      </c>
      <c r="E17" s="49" t="e">
        <f t="shared" si="1"/>
        <v>#DIV/0!</v>
      </c>
    </row>
    <row r="18" spans="1:8">
      <c r="A18" s="39" t="s">
        <v>142</v>
      </c>
      <c r="B18" s="49" t="e">
        <f>_xlfn.CEILING.MATH(B98,0.1)</f>
        <v>#DIV/0!</v>
      </c>
      <c r="C18" s="49" t="e">
        <f t="shared" ref="C18:E18" si="2">_xlfn.CEILING.MATH(C98,0.1)</f>
        <v>#DIV/0!</v>
      </c>
      <c r="D18" s="49" t="e">
        <f t="shared" si="2"/>
        <v>#DIV/0!</v>
      </c>
      <c r="E18" s="49" t="e">
        <f t="shared" si="2"/>
        <v>#DIV/0!</v>
      </c>
    </row>
    <row r="19" spans="1:8">
      <c r="A19" s="39" t="s">
        <v>143</v>
      </c>
      <c r="B19" s="49" t="e">
        <f>_xlfn.CEILING.MATH(B111,0.1)</f>
        <v>#DIV/0!</v>
      </c>
      <c r="C19" s="49" t="e">
        <f t="shared" ref="C19:E19" si="3">_xlfn.CEILING.MATH(C111,0.1)</f>
        <v>#DIV/0!</v>
      </c>
      <c r="D19" s="49" t="e">
        <f t="shared" si="3"/>
        <v>#DIV/0!</v>
      </c>
      <c r="E19" s="49" t="e">
        <f t="shared" si="3"/>
        <v>#DIV/0!</v>
      </c>
    </row>
    <row r="20" spans="1:8">
      <c r="A20" s="39" t="s">
        <v>144</v>
      </c>
      <c r="B20" s="49" t="e">
        <f>B18</f>
        <v>#DIV/0!</v>
      </c>
      <c r="C20" s="49" t="e">
        <f t="shared" ref="C20:E20" si="4">C18</f>
        <v>#DIV/0!</v>
      </c>
      <c r="D20" s="49" t="e">
        <f t="shared" si="4"/>
        <v>#DIV/0!</v>
      </c>
      <c r="E20" s="49" t="e">
        <f t="shared" si="4"/>
        <v>#DIV/0!</v>
      </c>
      <c r="F20" s="38" t="s">
        <v>145</v>
      </c>
    </row>
    <row r="21" spans="1:8">
      <c r="A21" s="39" t="s">
        <v>146</v>
      </c>
      <c r="B21" s="49" t="e">
        <f>_xlfn.CEILING.MATH(B127, 0.1)</f>
        <v>#DIV/0!</v>
      </c>
      <c r="C21" s="49" t="e">
        <f t="shared" ref="C21:E21" si="5">_xlfn.CEILING.MATH(C127, 0.1)</f>
        <v>#DIV/0!</v>
      </c>
      <c r="D21" s="49" t="e">
        <f t="shared" si="5"/>
        <v>#DIV/0!</v>
      </c>
      <c r="E21" s="49" t="e">
        <f t="shared" si="5"/>
        <v>#DIV/0!</v>
      </c>
    </row>
    <row r="24" spans="1:8" s="48" customFormat="1">
      <c r="A24" s="47"/>
    </row>
    <row r="25" spans="1:8">
      <c r="A25" s="240" t="s">
        <v>147</v>
      </c>
      <c r="B25" s="240"/>
    </row>
    <row r="26" spans="1:8">
      <c r="A26" s="46"/>
      <c r="B26" s="46"/>
      <c r="H26" s="38" t="s">
        <v>148</v>
      </c>
    </row>
    <row r="27" spans="1:8">
      <c r="A27" s="39" t="s">
        <v>149</v>
      </c>
      <c r="B27" s="39" t="str">
        <f>'PADS Performance'!C6</f>
        <v>Hot</v>
      </c>
      <c r="C27" s="39" t="str">
        <f>'PADS Performance'!D6</f>
        <v>Mild</v>
      </c>
      <c r="D27" s="39" t="str">
        <f>'PADS Performance'!E6</f>
        <v>Cold</v>
      </c>
      <c r="E27" s="39" t="str">
        <f>'PADS Performance'!F6</f>
        <v>Very Cold</v>
      </c>
    </row>
    <row r="28" spans="1:8">
      <c r="A28" s="39" t="s">
        <v>150</v>
      </c>
      <c r="B28" s="43">
        <f>Daily_Usage*8.3*(Hot_Water_Temp-B11)/24</f>
        <v>765.3317794374999</v>
      </c>
      <c r="C28" s="43">
        <f>Daily_Usage*8.3*(Hot_Water_Temp-C11)/24</f>
        <v>1002.0598131406251</v>
      </c>
      <c r="D28" s="43">
        <f>Daily_Usage*8.3*(Hot_Water_Temp-D11)/24</f>
        <v>1133.1248987239583</v>
      </c>
      <c r="E28" s="43">
        <f>Daily_Usage*8.3*(Hot_Water_Temp-E11)/24</f>
        <v>1230.282272703125</v>
      </c>
      <c r="H28" s="38" t="s">
        <v>151</v>
      </c>
    </row>
    <row r="29" spans="1:8">
      <c r="A29" s="39" t="s">
        <v>152</v>
      </c>
      <c r="B29" s="43">
        <f>$F$7</f>
        <v>204.72</v>
      </c>
      <c r="C29" s="43">
        <f>$F$7</f>
        <v>204.72</v>
      </c>
      <c r="D29" s="43">
        <f>$F$7</f>
        <v>204.72</v>
      </c>
      <c r="E29" s="43">
        <f>$F$7</f>
        <v>204.72</v>
      </c>
      <c r="H29" s="38" t="s">
        <v>153</v>
      </c>
    </row>
    <row r="30" spans="1:8">
      <c r="A30" s="39" t="s">
        <v>154</v>
      </c>
      <c r="B30" s="43">
        <f>SUM(B28:B29)</f>
        <v>970.05177943749993</v>
      </c>
      <c r="C30" s="43">
        <f t="shared" ref="C30:E30" si="6">SUM(C28:C29)</f>
        <v>1206.779813140625</v>
      </c>
      <c r="D30" s="43">
        <f t="shared" si="6"/>
        <v>1337.8448987239583</v>
      </c>
      <c r="E30" s="43">
        <f t="shared" si="6"/>
        <v>1435.0022727031251</v>
      </c>
      <c r="H30" s="38" t="s">
        <v>155</v>
      </c>
    </row>
    <row r="31" spans="1:8">
      <c r="A31" s="39" t="s">
        <v>156</v>
      </c>
      <c r="B31" s="43">
        <f>SUM('Temperature Bins'!F5:F9)</f>
        <v>8760</v>
      </c>
      <c r="C31" s="43">
        <f>SUM('Temperature Bins'!G5:G9)</f>
        <v>8759.9999999999982</v>
      </c>
      <c r="D31" s="43">
        <f>SUM('Temperature Bins'!H5:H9)</f>
        <v>8677.77</v>
      </c>
      <c r="E31" s="43">
        <f>SUM('Temperature Bins'!I5:I9)</f>
        <v>7827.6069999999991</v>
      </c>
      <c r="H31" s="38" t="s">
        <v>157</v>
      </c>
    </row>
    <row r="32" spans="1:8" ht="30">
      <c r="A32" s="39" t="s">
        <v>158</v>
      </c>
      <c r="B32" s="43">
        <f>B30*(Hrs_yr-B31)</f>
        <v>0</v>
      </c>
      <c r="C32" s="43">
        <f>C30*(Hrs_yr-C31)</f>
        <v>2.1951196925158457E-9</v>
      </c>
      <c r="D32" s="43">
        <f>D30*(Hrs_yr-D31)</f>
        <v>110010.9860220705</v>
      </c>
      <c r="E32" s="43">
        <f>E30*(Hrs_yr-E31)</f>
        <v>1337986.0740524863</v>
      </c>
      <c r="H32" s="38" t="s">
        <v>159</v>
      </c>
    </row>
    <row r="33" spans="1:8">
      <c r="B33" s="36"/>
      <c r="C33" s="36"/>
      <c r="D33" s="36"/>
      <c r="E33" s="36"/>
    </row>
    <row r="34" spans="1:8" s="48" customFormat="1">
      <c r="A34" s="47"/>
    </row>
    <row r="35" spans="1:8">
      <c r="A35" s="46" t="s">
        <v>160</v>
      </c>
      <c r="B35" s="50"/>
      <c r="C35" s="50" t="s">
        <v>161</v>
      </c>
    </row>
    <row r="36" spans="1:8">
      <c r="A36" s="46"/>
      <c r="B36" s="50"/>
      <c r="C36" s="50"/>
    </row>
    <row r="37" spans="1:8" ht="30">
      <c r="A37" s="39" t="s">
        <v>162</v>
      </c>
      <c r="B37" s="52">
        <f>MAX(Hot_Water_Temp,MIN(Temp_Storage,(B7-150)/(50-150)*(0.4*(Temp_Storage-Hot_Water_Temp)-2) + Hot_Water_Temp+2))</f>
        <v>125</v>
      </c>
      <c r="H37" s="38" t="s">
        <v>163</v>
      </c>
    </row>
    <row r="38" spans="1:8">
      <c r="A38" s="46"/>
    </row>
    <row r="39" spans="1:8">
      <c r="A39" s="50" t="s">
        <v>164</v>
      </c>
      <c r="H39" s="38" t="s">
        <v>165</v>
      </c>
    </row>
    <row r="40" spans="1:8">
      <c r="A40" s="39" t="s">
        <v>166</v>
      </c>
      <c r="B40" s="38" t="str">
        <f>'PADS Performance'!C6</f>
        <v>Hot</v>
      </c>
      <c r="C40" s="38" t="str">
        <f>'PADS Performance'!D6</f>
        <v>Mild</v>
      </c>
      <c r="D40" s="38" t="str">
        <f>'PADS Performance'!E6</f>
        <v>Cold</v>
      </c>
      <c r="E40" s="38" t="str">
        <f>'PADS Performance'!F6</f>
        <v>Very Cold</v>
      </c>
    </row>
    <row r="41" spans="1:8">
      <c r="A41" s="39" t="s">
        <v>167</v>
      </c>
      <c r="B41" s="52">
        <f>B$11+$B$133+IF(secondary_HX="Yes",$B$136,0)</f>
        <v>87.929234000000008</v>
      </c>
      <c r="C41" s="52">
        <f>C$11+$B$133+IF(secondary_HX="Yes",$B$136,0)</f>
        <v>71.823003499999999</v>
      </c>
      <c r="D41" s="52">
        <f>D$11+$B$133+IF(secondary_HX="Yes",$B$136,0)</f>
        <v>62.905747500000011</v>
      </c>
      <c r="E41" s="52">
        <f>E$11+$B$133+IF(secondary_HX="Yes",$B$136,0)</f>
        <v>56.295465500000006</v>
      </c>
      <c r="H41" s="38" t="s">
        <v>168</v>
      </c>
    </row>
    <row r="42" spans="1:8">
      <c r="A42" s="39" t="s">
        <v>169</v>
      </c>
      <c r="B42" s="43">
        <f>B28</f>
        <v>765.3317794374999</v>
      </c>
      <c r="C42" s="43">
        <f>C28</f>
        <v>1002.0598131406251</v>
      </c>
      <c r="D42" s="43">
        <f>D28</f>
        <v>1133.1248987239583</v>
      </c>
      <c r="E42" s="43">
        <f>E28</f>
        <v>1230.282272703125</v>
      </c>
      <c r="G42" s="36"/>
      <c r="H42" s="38" t="s">
        <v>170</v>
      </c>
    </row>
    <row r="43" spans="1:8" ht="13.15" customHeight="1">
      <c r="A43" s="39" t="s">
        <v>171</v>
      </c>
      <c r="B43" s="43">
        <f>MIN(B28*(Temp_Storage - Temp_Swing) / (Temp_Swing - B11),B29)</f>
        <v>-1837.2395833333335</v>
      </c>
      <c r="C43" s="43">
        <f>MIN(C28*(Temp_Storage-Temp_Swing)/(Temp_Swing-C11),C29)</f>
        <v>-1837.2395833333335</v>
      </c>
      <c r="D43" s="43">
        <f>MIN(D28*(Temp_Storage-Temp_Swing)/(Temp_Swing-D11),D29)</f>
        <v>-1837.2395833333337</v>
      </c>
      <c r="E43" s="43">
        <f>MIN(E28*(Temp_Storage - Temp_Swing) / (Temp_Swing - E11),E29)</f>
        <v>-1837.2395833333337</v>
      </c>
      <c r="G43" s="37"/>
      <c r="H43" s="38" t="s">
        <v>172</v>
      </c>
    </row>
    <row r="44" spans="1:8">
      <c r="A44" s="39" t="s">
        <v>173</v>
      </c>
      <c r="B44" s="43">
        <f>B30-(B43+B42)</f>
        <v>2041.9595833333337</v>
      </c>
      <c r="C44" s="43">
        <f>C30-(C43+C42)</f>
        <v>2041.9595833333333</v>
      </c>
      <c r="D44" s="43">
        <f>D30-(D43+D42)</f>
        <v>2041.9595833333337</v>
      </c>
      <c r="E44" s="43">
        <f>E30-(E43+E42)</f>
        <v>2041.9595833333337</v>
      </c>
      <c r="G44" s="37"/>
      <c r="H44" s="37" t="s">
        <v>174</v>
      </c>
    </row>
    <row r="45" spans="1:8" ht="30">
      <c r="A45" s="39" t="s">
        <v>175</v>
      </c>
      <c r="B45" s="45">
        <f>SUM(B42:B43)/SUM(B42:B44)</f>
        <v>-1.1050006057587942</v>
      </c>
      <c r="C45" s="45">
        <f>SUM(C42:C43)/SUM(C42:C44)</f>
        <v>-0.69207303693551736</v>
      </c>
      <c r="D45" s="45">
        <f>SUM(D42:D43)/SUM(D42:D44)</f>
        <v>-0.52630516832030583</v>
      </c>
      <c r="E45" s="45">
        <f>SUM(E42:E43)/SUM(E42:E44)</f>
        <v>-0.4229660971106885</v>
      </c>
      <c r="G45" s="37"/>
      <c r="H45" s="37"/>
    </row>
    <row r="46" spans="1:8" ht="75">
      <c r="A46" s="39" t="s">
        <v>176</v>
      </c>
      <c r="B46" s="35"/>
      <c r="C46" s="35"/>
      <c r="D46" s="35"/>
      <c r="E46" s="35"/>
      <c r="G46" s="37"/>
      <c r="H46" s="37"/>
    </row>
    <row r="47" spans="1:8">
      <c r="A47" s="46"/>
      <c r="B47" s="35"/>
      <c r="C47" s="35"/>
      <c r="D47" s="35"/>
      <c r="E47" s="35"/>
      <c r="G47" s="37"/>
      <c r="H47" s="37"/>
    </row>
    <row r="48" spans="1:8">
      <c r="A48" s="50" t="s">
        <v>177</v>
      </c>
      <c r="B48" s="35"/>
      <c r="C48" s="35"/>
      <c r="D48" s="35"/>
      <c r="E48" s="35"/>
    </row>
    <row r="49" spans="1:8">
      <c r="A49" s="39" t="s">
        <v>166</v>
      </c>
      <c r="B49" s="38" t="str">
        <f>'PADS Performance'!C6</f>
        <v>Hot</v>
      </c>
      <c r="C49" s="38" t="str">
        <f>'PADS Performance'!D6</f>
        <v>Mild</v>
      </c>
      <c r="D49" s="38" t="str">
        <f>'PADS Performance'!E6</f>
        <v>Cold</v>
      </c>
      <c r="E49" s="38" t="str">
        <f>'PADS Performance'!F6</f>
        <v>Very Cold</v>
      </c>
      <c r="H49" s="38" t="s">
        <v>178</v>
      </c>
    </row>
    <row r="50" spans="1:8">
      <c r="A50" s="39" t="str">
        <f>'PADS Performance'!C23 &amp; "°F DB"</f>
        <v>°F DB</v>
      </c>
      <c r="B50" s="43" t="e">
        <f>((B$42+B$43)/HPWH_COP_temp_low+B$44/ER_COP)*'Temperature Bins'!F5</f>
        <v>#DIV/0!</v>
      </c>
      <c r="C50" s="43" t="e">
        <f>((C$42+C$43)/HPWH_COP_temp_low+C$44/ER_COP)*'Temperature Bins'!G5</f>
        <v>#DIV/0!</v>
      </c>
      <c r="D50" s="43" t="e">
        <f>((D$42+D$43)/HPWH_COP_temp_low+D$44/ER_COP)*'Temperature Bins'!H5</f>
        <v>#DIV/0!</v>
      </c>
      <c r="E50" s="43" t="e">
        <f>((E$42+E$43)/HPWH_COP_temp_low+E$44/ER_COP)*'Temperature Bins'!I5</f>
        <v>#DIV/0!</v>
      </c>
      <c r="F50" s="63"/>
      <c r="H50" s="38" t="s">
        <v>179</v>
      </c>
    </row>
    <row r="51" spans="1:8">
      <c r="A51" s="39" t="str">
        <f>'PADS Performance'!C24 &amp; "°F DB"</f>
        <v>5°F DB</v>
      </c>
      <c r="B51" s="43" t="e">
        <f>((B$42+B$43)/HPWH_COP_temp_A+B$44/ER_COP)*'Temperature Bins'!F6</f>
        <v>#DIV/0!</v>
      </c>
      <c r="C51" s="43" t="e">
        <f>((C$42+C$43)/HPWH_COP_temp_A+C$44/ER_COP)*'Temperature Bins'!G6</f>
        <v>#DIV/0!</v>
      </c>
      <c r="D51" s="43" t="e">
        <f>((D$42+D$43)/HPWH_COP_temp_A+D$44/ER_COP)*'Temperature Bins'!H6</f>
        <v>#DIV/0!</v>
      </c>
      <c r="E51" s="43" t="e">
        <f>((E$42+E$43)/HPWH_COP_temp_A+E$44/ER_COP)*'Temperature Bins'!I6</f>
        <v>#DIV/0!</v>
      </c>
      <c r="F51" s="63"/>
    </row>
    <row r="52" spans="1:8">
      <c r="A52" s="39" t="str">
        <f>'PADS Performance'!C25 &amp; "°F DB"</f>
        <v>34°F DB</v>
      </c>
      <c r="B52" s="43" t="e">
        <f>((B$42+B$43)/HPWH_COP_temp_B+B$44/ER_COP)*'Temperature Bins'!F7</f>
        <v>#DIV/0!</v>
      </c>
      <c r="C52" s="43" t="e">
        <f>((C$42+C$43)/HPWH_COP_temp_B+C$44/ER_COP)*'Temperature Bins'!G7</f>
        <v>#DIV/0!</v>
      </c>
      <c r="D52" s="43" t="e">
        <f>((D$42+D$43)/HPWH_COP_temp_B+D$44/ER_COP)*'Temperature Bins'!H7</f>
        <v>#DIV/0!</v>
      </c>
      <c r="E52" s="43" t="e">
        <f>((E$42+E$43)/HPWH_COP_temp_B+E$44/ER_COP)*'Temperature Bins'!I7</f>
        <v>#DIV/0!</v>
      </c>
      <c r="F52" s="63"/>
    </row>
    <row r="53" spans="1:8">
      <c r="A53" s="39" t="str">
        <f>'PADS Performance'!C26 &amp; "°F DB"</f>
        <v>68°F DB</v>
      </c>
      <c r="B53" s="43" t="e">
        <f>((B$42+B$43)/HPWH_COP_temp_C+B$44/ER_COP)*'Temperature Bins'!F8</f>
        <v>#DIV/0!</v>
      </c>
      <c r="C53" s="43" t="e">
        <f>((C$42+C$43)/HPWH_COP_temp_C+C$44/ER_COP)*'Temperature Bins'!G8</f>
        <v>#DIV/0!</v>
      </c>
      <c r="D53" s="43" t="e">
        <f>((D$42+D$43)/HPWH_COP_temp_C+D$44/ER_COP)*'Temperature Bins'!H8</f>
        <v>#DIV/0!</v>
      </c>
      <c r="E53" s="43" t="e">
        <f>((E$42+E$43)/HPWH_COP_temp_C+E$44/ER_COP)*'Temperature Bins'!I8</f>
        <v>#DIV/0!</v>
      </c>
      <c r="F53" s="63"/>
    </row>
    <row r="54" spans="1:8">
      <c r="A54" s="39" t="str">
        <f>'PADS Performance'!C27 &amp; "°F DB"</f>
        <v>95°F DB</v>
      </c>
      <c r="B54" s="43" t="e">
        <f>((B$42+B$43)/HPWH_COP_temp_D+B$44/ER_COP)*'Temperature Bins'!F9</f>
        <v>#DIV/0!</v>
      </c>
      <c r="C54" s="43" t="e">
        <f>((C$42+C$43)/HPWH_COP_temp_D+C$44/ER_COP)*'Temperature Bins'!G9</f>
        <v>#DIV/0!</v>
      </c>
      <c r="D54" s="43" t="e">
        <f>((D$42+D$43)/HPWH_COP_temp_D+D$44/ER_COP)*'Temperature Bins'!H9</f>
        <v>#DIV/0!</v>
      </c>
      <c r="E54" s="43" t="e">
        <f>((E$42+E$43)/HPWH_COP_temp_D+E$44/ER_COP)*'Temperature Bins'!I9</f>
        <v>#DIV/0!</v>
      </c>
      <c r="F54" s="63"/>
    </row>
    <row r="55" spans="1:8">
      <c r="A55" s="38" t="str">
        <f>"Below " &amp; 'Temperature Bins'!B5 &amp; "°F (outside HPWH envelope):"</f>
        <v>Below 0°F (outside HPWH envelope):</v>
      </c>
      <c r="B55" s="43">
        <f>B$32/ER_COP</f>
        <v>0</v>
      </c>
      <c r="C55" s="43">
        <f>C$32/ER_COP</f>
        <v>2.1951196925158457E-9</v>
      </c>
      <c r="D55" s="43">
        <f>D$32/ER_COP</f>
        <v>110010.9860220705</v>
      </c>
      <c r="E55" s="43">
        <f>E$32/ER_COP</f>
        <v>1337986.0740524863</v>
      </c>
      <c r="H55" s="38" t="s">
        <v>180</v>
      </c>
    </row>
    <row r="56" spans="1:8">
      <c r="A56" s="38" t="s">
        <v>181</v>
      </c>
      <c r="B56" s="43" t="e">
        <f>SUM(B50:B55)</f>
        <v>#DIV/0!</v>
      </c>
      <c r="C56" s="43" t="e">
        <f>SUM(C50:C55)</f>
        <v>#DIV/0!</v>
      </c>
      <c r="D56" s="43" t="e">
        <f>SUM(D50:D55)</f>
        <v>#DIV/0!</v>
      </c>
      <c r="E56" s="43" t="e">
        <f>SUM(E50:E55)</f>
        <v>#DIV/0!</v>
      </c>
    </row>
    <row r="57" spans="1:8">
      <c r="A57" s="38"/>
      <c r="B57" s="36"/>
      <c r="C57" s="36"/>
      <c r="D57" s="36"/>
      <c r="E57" s="36"/>
    </row>
    <row r="58" spans="1:8">
      <c r="A58" s="46" t="s">
        <v>182</v>
      </c>
      <c r="B58" s="49" t="e">
        <f>B$30*Hrs_yr/B56</f>
        <v>#DIV/0!</v>
      </c>
      <c r="C58" s="49" t="e">
        <f>C$30*Hrs_yr/C56</f>
        <v>#DIV/0!</v>
      </c>
      <c r="D58" s="49" t="e">
        <f>D$30*Hrs_yr/D56</f>
        <v>#DIV/0!</v>
      </c>
      <c r="E58" s="49" t="e">
        <f>E$30*Hrs_yr/E56</f>
        <v>#DIV/0!</v>
      </c>
      <c r="H58" s="38" t="s">
        <v>183</v>
      </c>
    </row>
    <row r="59" spans="1:8" ht="12.4" customHeight="1">
      <c r="B59" s="51"/>
    </row>
    <row r="60" spans="1:8" s="48" customFormat="1">
      <c r="A60" s="47"/>
    </row>
    <row r="61" spans="1:8">
      <c r="A61" s="46" t="s">
        <v>184</v>
      </c>
    </row>
    <row r="62" spans="1:8">
      <c r="A62" s="50" t="s">
        <v>164</v>
      </c>
    </row>
    <row r="64" spans="1:8">
      <c r="A64" s="50" t="s">
        <v>185</v>
      </c>
    </row>
    <row r="65" spans="1:8">
      <c r="A65" s="39" t="s">
        <v>166</v>
      </c>
      <c r="B65" s="38" t="str">
        <f>'PADS Performance'!C6</f>
        <v>Hot</v>
      </c>
      <c r="C65" s="38" t="str">
        <f>'PADS Performance'!D6</f>
        <v>Mild</v>
      </c>
      <c r="D65" s="38" t="str">
        <f>'PADS Performance'!E6</f>
        <v>Cold</v>
      </c>
      <c r="E65" s="38" t="str">
        <f>'PADS Performance'!F6</f>
        <v>Very Cold</v>
      </c>
    </row>
    <row r="66" spans="1:8">
      <c r="A66" s="39" t="s">
        <v>167</v>
      </c>
      <c r="B66" s="52">
        <f>B$11+$B$134+IF(secondary_HX="Yes",$B$136,0)</f>
        <v>87.929234000000008</v>
      </c>
      <c r="C66" s="52">
        <f>C$11+$B$134+IF(secondary_HX="Yes",$B$136,0)</f>
        <v>71.823003499999999</v>
      </c>
      <c r="D66" s="52">
        <f>D$11+$B$134+IF(secondary_HX="Yes",$B$136,0)</f>
        <v>62.905747500000011</v>
      </c>
      <c r="E66" s="52">
        <f>E$11+$B$134+IF(secondary_HX="Yes",$B$136,0)</f>
        <v>56.295465500000006</v>
      </c>
      <c r="H66" s="38" t="str">
        <f>"same as row "&amp;ROW(H41)</f>
        <v>same as row 41</v>
      </c>
    </row>
    <row r="67" spans="1:8">
      <c r="A67" s="39" t="str">
        <f>'PADS Performance'!C23 &amp; "°F DB"</f>
        <v>°F DB</v>
      </c>
      <c r="B67" s="43" t="e">
        <f>B$28/HPWH_COP_temp_low*'Temperature Bins'!F5</f>
        <v>#DIV/0!</v>
      </c>
      <c r="C67" s="43" t="e">
        <f>C$28/HPWH_COP_temp_low*'Temperature Bins'!G5</f>
        <v>#DIV/0!</v>
      </c>
      <c r="D67" s="43" t="e">
        <f>D$28/HPWH_COP_temp_low*'Temperature Bins'!H5</f>
        <v>#DIV/0!</v>
      </c>
      <c r="E67" s="43" t="e">
        <f>E$28/HPWH_COP_temp_low*'Temperature Bins'!I5</f>
        <v>#DIV/0!</v>
      </c>
      <c r="H67" s="38" t="s">
        <v>186</v>
      </c>
    </row>
    <row r="68" spans="1:8">
      <c r="A68" s="39" t="str">
        <f>'PADS Performance'!C24 &amp; "°F DB"</f>
        <v>5°F DB</v>
      </c>
      <c r="B68" s="43" t="e">
        <f>B$28/HPWH_COP_temp_A*'Temperature Bins'!F6</f>
        <v>#DIV/0!</v>
      </c>
      <c r="C68" s="43" t="e">
        <f>C$28/HPWH_COP_temp_A*'Temperature Bins'!G6</f>
        <v>#DIV/0!</v>
      </c>
      <c r="D68" s="43" t="e">
        <f>D$28/HPWH_COP_temp_A*'Temperature Bins'!H6</f>
        <v>#DIV/0!</v>
      </c>
      <c r="E68" s="43" t="e">
        <f>E$28/HPWH_COP_temp_A*'Temperature Bins'!I6</f>
        <v>#DIV/0!</v>
      </c>
    </row>
    <row r="69" spans="1:8">
      <c r="A69" s="39" t="str">
        <f>'PADS Performance'!C25 &amp; "°F DB"</f>
        <v>34°F DB</v>
      </c>
      <c r="B69" s="43" t="e">
        <f>B$28/HPWH_COP_temp_B*'Temperature Bins'!F7</f>
        <v>#DIV/0!</v>
      </c>
      <c r="C69" s="43" t="e">
        <f>C$28/HPWH_COP_temp_B*'Temperature Bins'!G7</f>
        <v>#DIV/0!</v>
      </c>
      <c r="D69" s="43" t="e">
        <f>D$28/HPWH_COP_temp_B*'Temperature Bins'!H7</f>
        <v>#DIV/0!</v>
      </c>
      <c r="E69" s="43" t="e">
        <f>E$28/HPWH_COP_temp_B*'Temperature Bins'!I7</f>
        <v>#DIV/0!</v>
      </c>
    </row>
    <row r="70" spans="1:8">
      <c r="A70" s="39" t="str">
        <f>'PADS Performance'!C26 &amp; "°F DB"</f>
        <v>68°F DB</v>
      </c>
      <c r="B70" s="43" t="e">
        <f>B$28/HPWH_COP_temp_C*'Temperature Bins'!F8</f>
        <v>#DIV/0!</v>
      </c>
      <c r="C70" s="43" t="e">
        <f>C$28/HPWH_COP_temp_C*'Temperature Bins'!G8</f>
        <v>#DIV/0!</v>
      </c>
      <c r="D70" s="43" t="e">
        <f>D$28/HPWH_COP_temp_C*'Temperature Bins'!H8</f>
        <v>#DIV/0!</v>
      </c>
      <c r="E70" s="43" t="e">
        <f>E$28/HPWH_COP_temp_C*'Temperature Bins'!I8</f>
        <v>#DIV/0!</v>
      </c>
    </row>
    <row r="71" spans="1:8">
      <c r="A71" s="39" t="str">
        <f>'PADS Performance'!C27 &amp; "°F DB"</f>
        <v>95°F DB</v>
      </c>
      <c r="B71" s="43" t="e">
        <f>B$28/HPWH_COP_temp_D*'Temperature Bins'!F9</f>
        <v>#DIV/0!</v>
      </c>
      <c r="C71" s="43" t="e">
        <f>C$28/HPWH_COP_temp_D*'Temperature Bins'!G9</f>
        <v>#DIV/0!</v>
      </c>
      <c r="D71" s="43" t="e">
        <f>D$28/HPWH_COP_temp_D*'Temperature Bins'!H9</f>
        <v>#DIV/0!</v>
      </c>
      <c r="E71" s="43" t="e">
        <f>E$28/HPWH_COP_temp_D*'Temperature Bins'!I9</f>
        <v>#DIV/0!</v>
      </c>
    </row>
    <row r="72" spans="1:8">
      <c r="A72" s="38" t="str">
        <f>"Below " &amp; 'Temperature Bins'!B5 &amp; "°F (outside HPWH envelope):"</f>
        <v>Below 0°F (outside HPWH envelope):</v>
      </c>
      <c r="B72" s="43">
        <f>(Hrs_yr-SUM('Temperature Bins'!F5:F9))*B$28/ER_COP</f>
        <v>0</v>
      </c>
      <c r="C72" s="43">
        <f>(Hrs_yr-SUM('Temperature Bins'!G5:G9))*C$28/ER_COP</f>
        <v>1.8227361818219381E-9</v>
      </c>
      <c r="D72" s="43">
        <f>(Hrs_yr-SUM('Temperature Bins'!H5:H9))*D$28/ER_COP</f>
        <v>93176.860422070589</v>
      </c>
      <c r="E72" s="43">
        <f>(Hrs_yr-SUM('Temperature Bins'!I5:I9))*E$28/ER_COP</f>
        <v>1147106.5790924861</v>
      </c>
      <c r="H72" s="38" t="s">
        <v>187</v>
      </c>
    </row>
    <row r="73" spans="1:8">
      <c r="A73" s="38" t="s">
        <v>188</v>
      </c>
      <c r="B73" s="43" t="e">
        <f>SUM(B67:B72)</f>
        <v>#DIV/0!</v>
      </c>
      <c r="C73" s="43" t="e">
        <f t="shared" ref="C73:E73" si="7">SUM(C67:C72)</f>
        <v>#DIV/0!</v>
      </c>
      <c r="D73" s="43" t="e">
        <f t="shared" si="7"/>
        <v>#DIV/0!</v>
      </c>
      <c r="E73" s="43" t="e">
        <f t="shared" si="7"/>
        <v>#DIV/0!</v>
      </c>
    </row>
    <row r="74" spans="1:8">
      <c r="A74" s="38"/>
      <c r="B74" s="36"/>
      <c r="C74" s="36"/>
      <c r="D74" s="36"/>
      <c r="E74" s="36"/>
    </row>
    <row r="75" spans="1:8">
      <c r="A75" s="50" t="s">
        <v>189</v>
      </c>
      <c r="B75" s="36"/>
      <c r="C75" s="36"/>
      <c r="D75" s="36"/>
      <c r="E75" s="36"/>
      <c r="G75" s="36"/>
    </row>
    <row r="76" spans="1:8">
      <c r="A76" s="39" t="str">
        <f>'PADS Performance'!C32 &amp; "°F DB"</f>
        <v>0°F DB</v>
      </c>
      <c r="B76" s="43" t="e">
        <f>B$29/Loop_HPWH_COP_Temp_low*'Temperature Bins'!F14</f>
        <v>#N/A</v>
      </c>
      <c r="C76" s="43" t="e">
        <f>C$29/Loop_HPWH_COP_Temp_low*'Temperature Bins'!G14</f>
        <v>#N/A</v>
      </c>
      <c r="D76" s="43" t="e">
        <f>D$29/Loop_HPWH_COP_Temp_low*'Temperature Bins'!H14</f>
        <v>#N/A</v>
      </c>
      <c r="E76" s="43" t="e">
        <f>E$29/Loop_HPWH_COP_Temp_low*'Temperature Bins'!I14</f>
        <v>#N/A</v>
      </c>
      <c r="H76" s="38" t="s">
        <v>190</v>
      </c>
    </row>
    <row r="77" spans="1:8">
      <c r="A77" s="39" t="str">
        <f>'PADS Performance'!C33 &amp; "°F DB"</f>
        <v>5°F DB</v>
      </c>
      <c r="B77" s="43" t="e">
        <f>B$29/Loop_HPWH_COP_Temp_A*'Temperature Bins'!F15</f>
        <v>#N/A</v>
      </c>
      <c r="C77" s="43" t="e">
        <f>C$29/Loop_HPWH_COP_Temp_A*'Temperature Bins'!G15</f>
        <v>#N/A</v>
      </c>
      <c r="D77" s="43" t="e">
        <f>D$29/Loop_HPWH_COP_Temp_A*'Temperature Bins'!H15</f>
        <v>#N/A</v>
      </c>
      <c r="E77" s="43" t="e">
        <f>E$29/Loop_HPWH_COP_Temp_A*'Temperature Bins'!I15</f>
        <v>#N/A</v>
      </c>
    </row>
    <row r="78" spans="1:8">
      <c r="A78" s="39" t="str">
        <f>'PADS Performance'!C34 &amp; "°F DB"</f>
        <v>34°F DB</v>
      </c>
      <c r="B78" s="43" t="e">
        <f>B$29/Loop_HPWH_COP_Temp_B*'Temperature Bins'!F16</f>
        <v>#N/A</v>
      </c>
      <c r="C78" s="43" t="e">
        <f>C$29/Loop_HPWH_COP_Temp_B*'Temperature Bins'!G16</f>
        <v>#N/A</v>
      </c>
      <c r="D78" s="43" t="e">
        <f>D$29/Loop_HPWH_COP_Temp_B*'Temperature Bins'!H16</f>
        <v>#N/A</v>
      </c>
      <c r="E78" s="43" t="e">
        <f>E$29/Loop_HPWH_COP_Temp_B*'Temperature Bins'!I16</f>
        <v>#N/A</v>
      </c>
    </row>
    <row r="79" spans="1:8">
      <c r="A79" s="39" t="str">
        <f>'PADS Performance'!C35 &amp; "°F DB"</f>
        <v>68°F DB</v>
      </c>
      <c r="B79" s="43" t="e">
        <f>B$29/Loop_HPWH_COP_Temp_C*'Temperature Bins'!F17</f>
        <v>#N/A</v>
      </c>
      <c r="C79" s="43" t="e">
        <f>C$29/Loop_HPWH_COP_Temp_C*'Temperature Bins'!G17</f>
        <v>#N/A</v>
      </c>
      <c r="D79" s="43" t="e">
        <f>D$29/Loop_HPWH_COP_Temp_C*'Temperature Bins'!H17</f>
        <v>#N/A</v>
      </c>
      <c r="E79" s="43" t="e">
        <f>E$29/Loop_HPWH_COP_Temp_C*'Temperature Bins'!I17</f>
        <v>#N/A</v>
      </c>
    </row>
    <row r="80" spans="1:8">
      <c r="A80" s="39" t="str">
        <f>'PADS Performance'!C36 &amp; "°F DB"</f>
        <v>95°F DB</v>
      </c>
      <c r="B80" s="43" t="e">
        <f>B$29/Loop_HPWH_COP_Temp_D*'Temperature Bins'!F18</f>
        <v>#N/A</v>
      </c>
      <c r="C80" s="43" t="e">
        <f>C$29/Loop_HPWH_COP_Temp_D*'Temperature Bins'!G18</f>
        <v>#N/A</v>
      </c>
      <c r="D80" s="43" t="e">
        <f>D$29/Loop_HPWH_COP_Temp_D*'Temperature Bins'!H18</f>
        <v>#N/A</v>
      </c>
      <c r="E80" s="43" t="e">
        <f>E$29/Loop_HPWH_COP_Temp_D*'Temperature Bins'!I18</f>
        <v>#N/A</v>
      </c>
    </row>
    <row r="81" spans="1:8">
      <c r="A81" s="38" t="str">
        <f>"Below " &amp; 'Temperature Bins'!B14 &amp; "°F (outside HPWH envelope):"</f>
        <v>Below 0°F (outside HPWH envelope):</v>
      </c>
      <c r="B81" s="43">
        <f>(Hrs_yr-SUM('Temperature Bins'!F14:F18))*B29/ER_COP</f>
        <v>0</v>
      </c>
      <c r="C81" s="43">
        <f>(Hrs_yr-SUM('Temperature Bins'!G14:G18))*C29/ER_COP</f>
        <v>3.7238351069390774E-10</v>
      </c>
      <c r="D81" s="43">
        <f>(Hrs_yr-SUM('Temperature Bins'!H14:H18))*D29/ER_COP</f>
        <v>16834.125599999912</v>
      </c>
      <c r="E81" s="43">
        <f>(Hrs_yr-SUM('Temperature Bins'!I14:I18))*E29/ER_COP</f>
        <v>190879.49496000019</v>
      </c>
      <c r="H81" s="38" t="s">
        <v>191</v>
      </c>
    </row>
    <row r="82" spans="1:8">
      <c r="A82" s="38" t="s">
        <v>192</v>
      </c>
      <c r="B82" s="43" t="e">
        <f>SUM(B76:B81)</f>
        <v>#N/A</v>
      </c>
      <c r="C82" s="43" t="e">
        <f t="shared" ref="C82:E82" si="8">SUM(C76:C81)</f>
        <v>#N/A</v>
      </c>
      <c r="D82" s="43" t="e">
        <f t="shared" si="8"/>
        <v>#N/A</v>
      </c>
      <c r="E82" s="43" t="e">
        <f t="shared" si="8"/>
        <v>#N/A</v>
      </c>
    </row>
    <row r="84" spans="1:8">
      <c r="A84" s="46" t="s">
        <v>182</v>
      </c>
      <c r="B84" s="49" t="e">
        <f>B$30*Hrs_yr/(B73+B82)</f>
        <v>#DIV/0!</v>
      </c>
      <c r="C84" s="49" t="e">
        <f>C$30*Hrs_yr/(C73+C82)</f>
        <v>#DIV/0!</v>
      </c>
      <c r="D84" s="49" t="e">
        <f>D$30*Hrs_yr/(D73+D82)</f>
        <v>#DIV/0!</v>
      </c>
      <c r="E84" s="49" t="e">
        <f>E$30*Hrs_yr/(E73+E82)</f>
        <v>#DIV/0!</v>
      </c>
      <c r="H84" s="38" t="s">
        <v>183</v>
      </c>
    </row>
    <row r="86" spans="1:8" s="48" customFormat="1">
      <c r="A86" s="47"/>
    </row>
    <row r="87" spans="1:8">
      <c r="A87" s="46" t="s">
        <v>193</v>
      </c>
    </row>
    <row r="88" spans="1:8">
      <c r="A88" s="39" t="s">
        <v>166</v>
      </c>
      <c r="B88" s="38" t="str">
        <f>'PADS Performance'!C6</f>
        <v>Hot</v>
      </c>
      <c r="C88" s="38" t="str">
        <f>'PADS Performance'!D6</f>
        <v>Mild</v>
      </c>
      <c r="D88" s="38" t="str">
        <f>'PADS Performance'!E6</f>
        <v>Cold</v>
      </c>
      <c r="E88" s="38" t="str">
        <f>'PADS Performance'!F6</f>
        <v>Very Cold</v>
      </c>
    </row>
    <row r="89" spans="1:8">
      <c r="A89" s="39" t="s">
        <v>194</v>
      </c>
      <c r="B89" s="52">
        <f>(B29 / (Temp_Storage - HWR_temp) * HWR_temp + B28 / (Temp_Storage - B11) * B11) / (B29 / (Temp_Storage - HWR_temp) + B28 / (Temp_Storage - B11))+IF(secondary_HX="Yes",$B$136,0)</f>
        <v>79.030845676865511</v>
      </c>
      <c r="C89" s="52">
        <f>(C29/(Temp_Storage-HWR_temp)*HWR_temp+C28/(Temp_Storage-C11)*C11)/(C29/(Temp_Storage-HWR_temp)+C28/(Temp_Storage-C11))+IF(secondary_HX="Yes",$B$136,0)</f>
        <v>62.157309156423025</v>
      </c>
      <c r="D89" s="52">
        <f>(D29 / (Temp_Storage - HWR_temp) * HWR_temp + D28 / (Temp_Storage - D11) * D11) / (D29 / (Temp_Storage - HWR_temp) + D28 / (Temp_Storage - D11))+IF(secondary_HX="Yes",$B$136,0)</f>
        <v>52.601914534406944</v>
      </c>
      <c r="E89" s="52">
        <f>(E29 / (Temp_Storage - HWR_temp) * HWR_temp + E28 / (Temp_Storage - E11) * E11) / (E29 / (Temp_Storage - HWR_temp) + E28 / (Temp_Storage - E11))+IF(secondary_HX="Yes",$B$136,0)</f>
        <v>45.451216971894958</v>
      </c>
      <c r="H89" s="38" t="s">
        <v>195</v>
      </c>
    </row>
    <row r="90" spans="1:8">
      <c r="A90" s="39" t="str">
        <f>'PADS Performance'!C23 &amp; "°F DB"</f>
        <v>°F DB</v>
      </c>
      <c r="B90" s="43" t="e">
        <f>B$30/HPWH_COP_temp_low*'Temperature Bins'!F$5</f>
        <v>#DIV/0!</v>
      </c>
      <c r="C90" s="43" t="e">
        <f>C$30/HPWH_COP_temp_low*'Temperature Bins'!G$5</f>
        <v>#DIV/0!</v>
      </c>
      <c r="D90" s="43" t="e">
        <f>D$30/HPWH_COP_temp_low*'Temperature Bins'!H$5</f>
        <v>#DIV/0!</v>
      </c>
      <c r="E90" s="43" t="e">
        <f>E$30/HPWH_COP_temp_low*'Temperature Bins'!I$5</f>
        <v>#DIV/0!</v>
      </c>
    </row>
    <row r="91" spans="1:8">
      <c r="A91" s="39" t="str">
        <f>'PADS Performance'!C24 &amp; "°F DB"</f>
        <v>5°F DB</v>
      </c>
      <c r="B91" s="43" t="e">
        <f>B$30/HPWH_COP_temp_A*'Temperature Bins'!F$6</f>
        <v>#DIV/0!</v>
      </c>
      <c r="C91" s="43" t="e">
        <f>C$30/HPWH_COP_temp_A*'Temperature Bins'!G$6</f>
        <v>#DIV/0!</v>
      </c>
      <c r="D91" s="43" t="e">
        <f>D$30/HPWH_COP_temp_A*'Temperature Bins'!H$6</f>
        <v>#DIV/0!</v>
      </c>
      <c r="E91" s="43" t="e">
        <f>E$30/HPWH_COP_temp_A*'Temperature Bins'!I$6</f>
        <v>#DIV/0!</v>
      </c>
    </row>
    <row r="92" spans="1:8">
      <c r="A92" s="39" t="str">
        <f>'PADS Performance'!C25 &amp; "°F DB"</f>
        <v>34°F DB</v>
      </c>
      <c r="B92" s="43" t="e">
        <f>B$30/HPWH_COP_temp_B*'Temperature Bins'!F$7</f>
        <v>#DIV/0!</v>
      </c>
      <c r="C92" s="43" t="e">
        <f>C$30/HPWH_COP_temp_B*'Temperature Bins'!G$7</f>
        <v>#DIV/0!</v>
      </c>
      <c r="D92" s="43" t="e">
        <f>D$30/HPWH_COP_temp_B*'Temperature Bins'!H$7</f>
        <v>#DIV/0!</v>
      </c>
      <c r="E92" s="43" t="e">
        <f>E$30/HPWH_COP_temp_B*'Temperature Bins'!I$7</f>
        <v>#DIV/0!</v>
      </c>
    </row>
    <row r="93" spans="1:8">
      <c r="A93" s="39" t="str">
        <f>'PADS Performance'!C26 &amp; "°F DB"</f>
        <v>68°F DB</v>
      </c>
      <c r="B93" s="43" t="e">
        <f>B$30/HPWH_COP_temp_C*'Temperature Bins'!F$8</f>
        <v>#DIV/0!</v>
      </c>
      <c r="C93" s="43" t="e">
        <f>C$30/HPWH_COP_temp_C*'Temperature Bins'!G$8</f>
        <v>#DIV/0!</v>
      </c>
      <c r="D93" s="43" t="e">
        <f>D$30/HPWH_COP_temp_C*'Temperature Bins'!H$8</f>
        <v>#DIV/0!</v>
      </c>
      <c r="E93" s="43" t="e">
        <f>E$30/HPWH_COP_temp_C*'Temperature Bins'!I$8</f>
        <v>#DIV/0!</v>
      </c>
    </row>
    <row r="94" spans="1:8">
      <c r="A94" s="39" t="str">
        <f>'PADS Performance'!C27 &amp; "°F DB"</f>
        <v>95°F DB</v>
      </c>
      <c r="B94" s="43" t="e">
        <f>B$30/HPWH_COP_temp_D*'Temperature Bins'!F$9</f>
        <v>#DIV/0!</v>
      </c>
      <c r="C94" s="43" t="e">
        <f>C$30/HPWH_COP_temp_D*'Temperature Bins'!G$9</f>
        <v>#DIV/0!</v>
      </c>
      <c r="D94" s="43" t="e">
        <f>D$30/HPWH_COP_temp_D*'Temperature Bins'!H$9</f>
        <v>#DIV/0!</v>
      </c>
      <c r="E94" s="43" t="e">
        <f>E$30/HPWH_COP_temp_D*'Temperature Bins'!I$9</f>
        <v>#DIV/0!</v>
      </c>
    </row>
    <row r="95" spans="1:8">
      <c r="A95" s="39" t="str">
        <f>"Below " &amp; 'Temperature Bins'!B5 &amp; "°F (outside HPWH envelope):"</f>
        <v>Below 0°F (outside HPWH envelope):</v>
      </c>
      <c r="B95" s="43">
        <f>B$32/ER_COP</f>
        <v>0</v>
      </c>
      <c r="C95" s="43">
        <f>C$32/ER_COP</f>
        <v>2.1951196925158457E-9</v>
      </c>
      <c r="D95" s="43">
        <f>D$32/ER_COP</f>
        <v>110010.9860220705</v>
      </c>
      <c r="E95" s="43">
        <f>E$32/ER_COP</f>
        <v>1337986.0740524863</v>
      </c>
    </row>
    <row r="96" spans="1:8">
      <c r="A96" s="39" t="s">
        <v>181</v>
      </c>
      <c r="B96" s="43" t="e">
        <f>SUM(B90:B95)</f>
        <v>#DIV/0!</v>
      </c>
      <c r="C96" s="43" t="e">
        <f t="shared" ref="C96:E96" si="9">SUM(C90:C95)</f>
        <v>#DIV/0!</v>
      </c>
      <c r="D96" s="43" t="e">
        <f t="shared" si="9"/>
        <v>#DIV/0!</v>
      </c>
      <c r="E96" s="43" t="e">
        <f t="shared" si="9"/>
        <v>#DIV/0!</v>
      </c>
    </row>
    <row r="98" spans="1:5">
      <c r="A98" s="39" t="s">
        <v>182</v>
      </c>
      <c r="B98" s="49" t="e">
        <f>B$30*Hrs_yr/B96</f>
        <v>#DIV/0!</v>
      </c>
      <c r="C98" s="49" t="e">
        <f>C$30*Hrs_yr/C96</f>
        <v>#DIV/0!</v>
      </c>
      <c r="D98" s="49" t="e">
        <f>D$30*Hrs_yr/D96</f>
        <v>#DIV/0!</v>
      </c>
      <c r="E98" s="49" t="e">
        <f>E$30*Hrs_yr/E96</f>
        <v>#DIV/0!</v>
      </c>
    </row>
    <row r="100" spans="1:5" s="48" customFormat="1">
      <c r="A100" s="47"/>
    </row>
    <row r="101" spans="1:5">
      <c r="A101" s="46" t="s">
        <v>196</v>
      </c>
    </row>
    <row r="102" spans="1:5">
      <c r="A102" s="39" t="s">
        <v>166</v>
      </c>
      <c r="B102" s="38" t="str">
        <f>'PADS Performance'!C6</f>
        <v>Hot</v>
      </c>
      <c r="C102" s="38" t="str">
        <f>'PADS Performance'!D6</f>
        <v>Mild</v>
      </c>
      <c r="D102" s="38" t="str">
        <f>'PADS Performance'!E6</f>
        <v>Cold</v>
      </c>
      <c r="E102" s="38" t="str">
        <f>'PADS Performance'!F6</f>
        <v>Very Cold</v>
      </c>
    </row>
    <row r="103" spans="1:5">
      <c r="A103" s="39" t="str">
        <f>'PADS Performance'!C23 &amp; "°F DB"</f>
        <v>°F DB</v>
      </c>
      <c r="B103" s="43" t="e">
        <f>B$30/HPWH_COP_temp_low*'Temperature Bins'!F$5</f>
        <v>#DIV/0!</v>
      </c>
      <c r="C103" s="43" t="e">
        <f>C$30/HPWH_COP_temp_low*'Temperature Bins'!G$5</f>
        <v>#DIV/0!</v>
      </c>
      <c r="D103" s="43" t="e">
        <f>D$30/HPWH_COP_temp_low*'Temperature Bins'!H$5</f>
        <v>#DIV/0!</v>
      </c>
      <c r="E103" s="43" t="e">
        <f>E$30/HPWH_COP_temp_low*'Temperature Bins'!I$5</f>
        <v>#DIV/0!</v>
      </c>
    </row>
    <row r="104" spans="1:5">
      <c r="A104" s="39" t="str">
        <f>'PADS Performance'!C24 &amp; "°F DB"</f>
        <v>5°F DB</v>
      </c>
      <c r="B104" s="43" t="e">
        <f>B$30/HPWH_COP_temp_A*'Temperature Bins'!F$6</f>
        <v>#DIV/0!</v>
      </c>
      <c r="C104" s="43" t="e">
        <f>C$30/HPWH_COP_temp_A*'Temperature Bins'!G$6</f>
        <v>#DIV/0!</v>
      </c>
      <c r="D104" s="43" t="e">
        <f>D$30/HPWH_COP_temp_A*'Temperature Bins'!H$6</f>
        <v>#DIV/0!</v>
      </c>
      <c r="E104" s="43" t="e">
        <f>E$30/HPWH_COP_temp_A*'Temperature Bins'!I$6</f>
        <v>#DIV/0!</v>
      </c>
    </row>
    <row r="105" spans="1:5">
      <c r="A105" s="39" t="str">
        <f>'PADS Performance'!C25 &amp; "°F DB"</f>
        <v>34°F DB</v>
      </c>
      <c r="B105" s="43" t="e">
        <f>B$30/HPWH_COP_temp_B*'Temperature Bins'!F$7</f>
        <v>#DIV/0!</v>
      </c>
      <c r="C105" s="43" t="e">
        <f>C$30/HPWH_COP_temp_B*'Temperature Bins'!G$7</f>
        <v>#DIV/0!</v>
      </c>
      <c r="D105" s="43" t="e">
        <f>D$30/HPWH_COP_temp_B*'Temperature Bins'!H$7</f>
        <v>#DIV/0!</v>
      </c>
      <c r="E105" s="43" t="e">
        <f>E$30/HPWH_COP_temp_B*'Temperature Bins'!I$7</f>
        <v>#DIV/0!</v>
      </c>
    </row>
    <row r="106" spans="1:5">
      <c r="A106" s="39" t="str">
        <f>'PADS Performance'!C26 &amp; "°F DB"</f>
        <v>68°F DB</v>
      </c>
      <c r="B106" s="43" t="e">
        <f>B$30/HPWH_COP_temp_C*'Temperature Bins'!F$8</f>
        <v>#DIV/0!</v>
      </c>
      <c r="C106" s="43" t="e">
        <f>C$30/HPWH_COP_temp_C*'Temperature Bins'!G$8</f>
        <v>#DIV/0!</v>
      </c>
      <c r="D106" s="43" t="e">
        <f>D$30/HPWH_COP_temp_C*'Temperature Bins'!H$8</f>
        <v>#DIV/0!</v>
      </c>
      <c r="E106" s="43" t="e">
        <f>E$30/HPWH_COP_temp_C*'Temperature Bins'!I$8</f>
        <v>#DIV/0!</v>
      </c>
    </row>
    <row r="107" spans="1:5">
      <c r="A107" s="39" t="str">
        <f>'PADS Performance'!C27 &amp; "°F DB"</f>
        <v>95°F DB</v>
      </c>
      <c r="B107" s="43" t="e">
        <f>B$30/HPWH_COP_temp_D*'Temperature Bins'!F$9</f>
        <v>#DIV/0!</v>
      </c>
      <c r="C107" s="43" t="e">
        <f>C$30/HPWH_COP_temp_D*'Temperature Bins'!G$9</f>
        <v>#DIV/0!</v>
      </c>
      <c r="D107" s="43" t="e">
        <f>D$30/HPWH_COP_temp_D*'Temperature Bins'!H$9</f>
        <v>#DIV/0!</v>
      </c>
      <c r="E107" s="43" t="e">
        <f>E$30/HPWH_COP_temp_D*'Temperature Bins'!I$9</f>
        <v>#DIV/0!</v>
      </c>
    </row>
    <row r="108" spans="1:5">
      <c r="A108" s="39" t="str">
        <f>"Below " &amp; 'Temperature Bins'!B5 &amp; "°F (outside HPWH envelope):"</f>
        <v>Below 0°F (outside HPWH envelope):</v>
      </c>
      <c r="B108" s="43">
        <f>B$32/ER_COP</f>
        <v>0</v>
      </c>
      <c r="C108" s="43">
        <f>C$32/ER_COP</f>
        <v>2.1951196925158457E-9</v>
      </c>
      <c r="D108" s="43">
        <f>D$32/ER_COP</f>
        <v>110010.9860220705</v>
      </c>
      <c r="E108" s="43">
        <f>E$32/ER_COP</f>
        <v>1337986.0740524863</v>
      </c>
    </row>
    <row r="109" spans="1:5">
      <c r="A109" s="39" t="s">
        <v>181</v>
      </c>
      <c r="B109" s="43" t="e">
        <f>SUM(B103:B108)</f>
        <v>#DIV/0!</v>
      </c>
      <c r="C109" s="43" t="e">
        <f t="shared" ref="C109:E109" si="10">SUM(C103:C108)</f>
        <v>#DIV/0!</v>
      </c>
      <c r="D109" s="43" t="e">
        <f t="shared" si="10"/>
        <v>#DIV/0!</v>
      </c>
      <c r="E109" s="43" t="e">
        <f t="shared" si="10"/>
        <v>#DIV/0!</v>
      </c>
    </row>
    <row r="111" spans="1:5">
      <c r="A111" s="39" t="s">
        <v>182</v>
      </c>
      <c r="B111" s="49" t="e">
        <f>B$30*Hrs_yr/B109</f>
        <v>#DIV/0!</v>
      </c>
      <c r="C111" s="49" t="e">
        <f>C$30*Hrs_yr/C109</f>
        <v>#DIV/0!</v>
      </c>
      <c r="D111" s="49" t="e">
        <f>D$30*Hrs_yr/D109</f>
        <v>#DIV/0!</v>
      </c>
      <c r="E111" s="49" t="e">
        <f>E$30*Hrs_yr/E109</f>
        <v>#DIV/0!</v>
      </c>
    </row>
    <row r="112" spans="1:5">
      <c r="B112" s="53"/>
      <c r="C112" s="53"/>
      <c r="D112" s="53"/>
      <c r="E112" s="53"/>
    </row>
    <row r="113" spans="1:5" s="48" customFormat="1">
      <c r="A113" s="47"/>
    </row>
    <row r="114" spans="1:5">
      <c r="A114" s="46" t="s">
        <v>193</v>
      </c>
      <c r="B114" s="53"/>
      <c r="C114" s="53"/>
      <c r="D114" s="53"/>
      <c r="E114" s="53"/>
    </row>
    <row r="115" spans="1:5">
      <c r="A115" s="39" t="s">
        <v>166</v>
      </c>
      <c r="B115" s="53" t="s">
        <v>86</v>
      </c>
      <c r="C115" s="53" t="s">
        <v>87</v>
      </c>
      <c r="D115" s="53" t="s">
        <v>88</v>
      </c>
      <c r="E115" s="53" t="s">
        <v>197</v>
      </c>
    </row>
    <row r="116" spans="1:5">
      <c r="A116" s="39" t="s">
        <v>198</v>
      </c>
      <c r="B116" s="53">
        <f>$B$7*3.412/8.3/(Hot_Water_Temp-HWR_temp)</f>
        <v>2.4665060240963852</v>
      </c>
      <c r="C116" s="53">
        <f>$B$7*3.412/8.3/(Hot_Water_Temp-HWR_temp)</f>
        <v>2.4665060240963852</v>
      </c>
      <c r="D116" s="53">
        <f>$B$7*3.412/8.3/(Hot_Water_Temp-HWR_temp)</f>
        <v>2.4665060240963852</v>
      </c>
      <c r="E116" s="53">
        <f>$B$7*3.412/8.3/(Hot_Water_Temp-HWR_temp)</f>
        <v>2.4665060240963852</v>
      </c>
    </row>
    <row r="117" spans="1:5">
      <c r="A117" s="39" t="s">
        <v>199</v>
      </c>
      <c r="B117" s="53">
        <f>Daily_Usage/24</f>
        <v>1.7708333333333333</v>
      </c>
      <c r="C117" s="53">
        <f>Daily_Usage/24</f>
        <v>1.7708333333333333</v>
      </c>
      <c r="D117" s="53">
        <f>Daily_Usage/24</f>
        <v>1.7708333333333333</v>
      </c>
      <c r="E117" s="53">
        <f>Daily_Usage/24</f>
        <v>1.7708333333333333</v>
      </c>
    </row>
    <row r="118" spans="1:5">
      <c r="A118" s="39" t="s">
        <v>194</v>
      </c>
      <c r="B118" s="54">
        <f>(B116*HWR_temp+B117*B$11)/(B116+B117)</f>
        <v>97.41813824492526</v>
      </c>
      <c r="C118" s="54">
        <f>(C116*HWR_temp+C117*C$11)/(C116+C117)</f>
        <v>90.687157448274931</v>
      </c>
      <c r="D118" s="54">
        <f>(D116*HWR_temp+D117*D$11)/(D116+D117)</f>
        <v>86.960532593699881</v>
      </c>
      <c r="E118" s="54">
        <f>(E116*HWR_temp+E117*E$11)/(E116+E117)</f>
        <v>84.198018968774221</v>
      </c>
    </row>
    <row r="119" spans="1:5">
      <c r="A119" s="39" t="s">
        <v>200</v>
      </c>
      <c r="B119" s="43" t="e">
        <f>B$30/HPWH_COP_temp_low*'Temperature Bins'!F$5</f>
        <v>#DIV/0!</v>
      </c>
      <c r="C119" s="43" t="e">
        <f>C$30/HPWH_COP_temp_low*'Temperature Bins'!G$5</f>
        <v>#DIV/0!</v>
      </c>
      <c r="D119" s="43" t="e">
        <f>D$30/HPWH_COP_temp_low*'Temperature Bins'!H$5</f>
        <v>#DIV/0!</v>
      </c>
      <c r="E119" s="43" t="e">
        <f>E$30/HPWH_COP_temp_low*'Temperature Bins'!I$5</f>
        <v>#DIV/0!</v>
      </c>
    </row>
    <row r="120" spans="1:5">
      <c r="A120" s="39" t="s">
        <v>201</v>
      </c>
      <c r="B120" s="43" t="e">
        <f>B$30/HPWH_COP_temp_A*'Temperature Bins'!F$6</f>
        <v>#DIV/0!</v>
      </c>
      <c r="C120" s="43" t="e">
        <f>C$30/HPWH_COP_temp_A*'Temperature Bins'!G$6</f>
        <v>#DIV/0!</v>
      </c>
      <c r="D120" s="43" t="e">
        <f>D$30/HPWH_COP_temp_A*'Temperature Bins'!H$6</f>
        <v>#DIV/0!</v>
      </c>
      <c r="E120" s="43" t="e">
        <f>E$30/HPWH_COP_temp_A*'Temperature Bins'!I$6</f>
        <v>#DIV/0!</v>
      </c>
    </row>
    <row r="121" spans="1:5">
      <c r="A121" s="39" t="s">
        <v>202</v>
      </c>
      <c r="B121" s="43" t="e">
        <f>B$30/HPWH_COP_temp_B*'Temperature Bins'!F$7</f>
        <v>#DIV/0!</v>
      </c>
      <c r="C121" s="43" t="e">
        <f>C$30/HPWH_COP_temp_B*'Temperature Bins'!G$7</f>
        <v>#DIV/0!</v>
      </c>
      <c r="D121" s="43" t="e">
        <f>D$30/HPWH_COP_temp_B*'Temperature Bins'!H$7</f>
        <v>#DIV/0!</v>
      </c>
      <c r="E121" s="43" t="e">
        <f>E$30/HPWH_COP_temp_B*'Temperature Bins'!I$7</f>
        <v>#DIV/0!</v>
      </c>
    </row>
    <row r="122" spans="1:5">
      <c r="A122" s="39" t="s">
        <v>203</v>
      </c>
      <c r="B122" s="43" t="e">
        <f>B$30/HPWH_COP_temp_C*'Temperature Bins'!F$8</f>
        <v>#DIV/0!</v>
      </c>
      <c r="C122" s="43" t="e">
        <f>C$30/HPWH_COP_temp_C*'Temperature Bins'!G$8</f>
        <v>#DIV/0!</v>
      </c>
      <c r="D122" s="43" t="e">
        <f>D$30/HPWH_COP_temp_C*'Temperature Bins'!H$8</f>
        <v>#DIV/0!</v>
      </c>
      <c r="E122" s="43" t="e">
        <f>E$30/HPWH_COP_temp_C*'Temperature Bins'!I$8</f>
        <v>#DIV/0!</v>
      </c>
    </row>
    <row r="123" spans="1:5">
      <c r="A123" s="39" t="s">
        <v>204</v>
      </c>
      <c r="B123" s="43" t="e">
        <f>B$30/HPWH_COP_temp_D*'Temperature Bins'!F$9</f>
        <v>#DIV/0!</v>
      </c>
      <c r="C123" s="43" t="e">
        <f>C$30/HPWH_COP_temp_D*'Temperature Bins'!G$9</f>
        <v>#DIV/0!</v>
      </c>
      <c r="D123" s="43" t="e">
        <f>D$30/HPWH_COP_temp_D*'Temperature Bins'!H$9</f>
        <v>#DIV/0!</v>
      </c>
      <c r="E123" s="43" t="e">
        <f>E$30/HPWH_COP_temp_D*'Temperature Bins'!I$9</f>
        <v>#DIV/0!</v>
      </c>
    </row>
    <row r="124" spans="1:5">
      <c r="A124" s="39" t="s">
        <v>205</v>
      </c>
      <c r="B124" s="43">
        <f>B$32/ER_COP</f>
        <v>0</v>
      </c>
      <c r="C124" s="43">
        <f>C$32/ER_COP</f>
        <v>2.1951196925158457E-9</v>
      </c>
      <c r="D124" s="43">
        <f>D$32/ER_COP</f>
        <v>110010.9860220705</v>
      </c>
      <c r="E124" s="43">
        <f>E$32/ER_COP</f>
        <v>1337986.0740524863</v>
      </c>
    </row>
    <row r="125" spans="1:5">
      <c r="A125" s="39" t="s">
        <v>181</v>
      </c>
      <c r="B125" s="43" t="e">
        <f>SUM(B119:B124)</f>
        <v>#DIV/0!</v>
      </c>
      <c r="C125" s="43" t="e">
        <f t="shared" ref="C125:E125" si="11">SUM(C119:C124)</f>
        <v>#DIV/0!</v>
      </c>
      <c r="D125" s="43" t="e">
        <f t="shared" si="11"/>
        <v>#DIV/0!</v>
      </c>
      <c r="E125" s="43" t="e">
        <f t="shared" si="11"/>
        <v>#DIV/0!</v>
      </c>
    </row>
    <row r="126" spans="1:5">
      <c r="B126" s="53"/>
      <c r="C126" s="53"/>
      <c r="D126" s="53"/>
      <c r="E126" s="53"/>
    </row>
    <row r="127" spans="1:5">
      <c r="A127" s="39" t="s">
        <v>182</v>
      </c>
      <c r="B127" s="49" t="e">
        <f>B$30*Hrs_yr/B125</f>
        <v>#DIV/0!</v>
      </c>
      <c r="C127" s="49" t="e">
        <f>C$30*Hrs_yr/C125</f>
        <v>#DIV/0!</v>
      </c>
      <c r="D127" s="49" t="e">
        <f>D$30*Hrs_yr/D125</f>
        <v>#DIV/0!</v>
      </c>
      <c r="E127" s="49" t="e">
        <f>E$30*Hrs_yr/E125</f>
        <v>#DIV/0!</v>
      </c>
    </row>
    <row r="128" spans="1:5">
      <c r="B128" s="53"/>
      <c r="C128" s="53"/>
      <c r="D128" s="53"/>
      <c r="E128" s="53"/>
    </row>
    <row r="129" spans="1:2" s="48" customFormat="1">
      <c r="A129" s="47"/>
    </row>
    <row r="130" spans="1:2">
      <c r="A130" s="46" t="s">
        <v>206</v>
      </c>
    </row>
    <row r="131" spans="1:2">
      <c r="A131" s="46"/>
    </row>
    <row r="132" spans="1:2" ht="30">
      <c r="A132" s="46" t="s">
        <v>207</v>
      </c>
    </row>
    <row r="133" spans="1:2">
      <c r="A133" s="46" t="str">
        <f>A16</f>
        <v>Swing Tank</v>
      </c>
      <c r="B133" s="41">
        <v>15</v>
      </c>
    </row>
    <row r="134" spans="1:2">
      <c r="A134" s="46" t="str">
        <f>A17</f>
        <v>Parallel Loop Tank</v>
      </c>
      <c r="B134" s="41">
        <v>15</v>
      </c>
    </row>
    <row r="135" spans="1:2">
      <c r="A135" s="46"/>
    </row>
    <row r="136" spans="1:2">
      <c r="A136" s="46" t="s">
        <v>208</v>
      </c>
      <c r="B136" s="41">
        <v>10</v>
      </c>
    </row>
    <row r="137" spans="1:2">
      <c r="A137" s="46"/>
    </row>
    <row r="138" spans="1:2">
      <c r="A138" s="46" t="s">
        <v>209</v>
      </c>
    </row>
    <row r="139" spans="1:2">
      <c r="A139" s="46" t="s">
        <v>210</v>
      </c>
      <c r="B139" s="41">
        <v>10</v>
      </c>
    </row>
    <row r="140" spans="1:2">
      <c r="A140" s="46" t="s">
        <v>211</v>
      </c>
      <c r="B140" s="41">
        <v>0</v>
      </c>
    </row>
    <row r="141" spans="1:2">
      <c r="A141" s="46"/>
      <c r="B141" s="117"/>
    </row>
    <row r="142" spans="1:2">
      <c r="A142" s="46"/>
    </row>
    <row r="143" spans="1:2">
      <c r="A143" s="38"/>
    </row>
    <row r="144" spans="1:2">
      <c r="A144" s="46" t="s">
        <v>212</v>
      </c>
      <c r="B144" s="44">
        <f>Temp_Storage + IF(secondary_HX="Yes",B139,0) + IF('PADS Performance'!A13='Inputs and Calcs'!A19,'Inputs and Calcs'!B140,0)</f>
        <v>0</v>
      </c>
    </row>
    <row r="145" spans="1:8">
      <c r="A145" s="46"/>
    </row>
    <row r="146" spans="1:8" s="39" customFormat="1" ht="45">
      <c r="B146" s="39" t="str">
        <f>A16</f>
        <v>Swing Tank</v>
      </c>
      <c r="C146" s="39" t="str">
        <f>A17</f>
        <v>Parallel Loop Tank</v>
      </c>
      <c r="D146" s="39" t="str">
        <f>A18</f>
        <v>Single Pass Return to Primary</v>
      </c>
      <c r="E146" s="39" t="str">
        <f>A19</f>
        <v>Multi Pass Return to Primary</v>
      </c>
      <c r="F146" s="39" t="str">
        <f>A21</f>
        <v>Integrated HPWH without mixing valve</v>
      </c>
      <c r="G146" s="39" t="str">
        <f>A20</f>
        <v>Integrated HPWH with mixing valve</v>
      </c>
      <c r="H146" s="39" t="str">
        <f>A17</f>
        <v>Parallel Loop Tank</v>
      </c>
    </row>
    <row r="147" spans="1:8">
      <c r="A147" s="38" t="str">
        <f>'PADS Performance'!A23</f>
        <v>Lowest Temperature</v>
      </c>
      <c r="B147" s="52">
        <f>(B$41*'Temperature Bins'!F5+C$41*'Temperature Bins'!G5+D$41*'Temperature Bins'!H5+E$41*'Temperature Bins'!I5) / SUM('Temperature Bins'!F5:'Temperature Bins'!I5)</f>
        <v>57.118946679271424</v>
      </c>
      <c r="C147" s="52">
        <f>(B$66*'Temperature Bins'!F5+C$66*'Temperature Bins'!G5+D$66*'Temperature Bins'!H5+E$66*'Temperature Bins'!I5) / SUM('Temperature Bins'!F5:'Temperature Bins'!I5)</f>
        <v>57.118946679271424</v>
      </c>
      <c r="D147" s="52">
        <f>(B$89*'Temperature Bins'!F5+C$89*'Temperature Bins'!G5+D$89*'Temperature Bins'!H5+E$89*'Temperature Bins'!I5) / SUM('Temperature Bins'!F5:'Temperature Bins'!I5)</f>
        <v>46.342020853089529</v>
      </c>
      <c r="E147" s="44">
        <f>Temp_Storage-15+IF(secondary_HX="Yes",$B$136,0)</f>
        <v>-15</v>
      </c>
      <c r="F147" s="52">
        <f>D147</f>
        <v>46.342020853089529</v>
      </c>
      <c r="G147" s="52">
        <f>(B$118*'Temperature Bins'!F5+C$118*'Temperature Bins'!G5+D$118*'Temperature Bins'!H5+E$118*'Temperature Bins'!I5) / SUM('Temperature Bins'!F5:'Temperature Bins'!I5)</f>
        <v>84.542161318163721</v>
      </c>
      <c r="H147" s="44">
        <f>HWR_temp+5</f>
        <v>120</v>
      </c>
    </row>
    <row r="148" spans="1:8">
      <c r="A148" s="38" t="str">
        <f>'PADS Performance'!A24</f>
        <v>A</v>
      </c>
      <c r="B148" s="52">
        <f>(B$41*'Temperature Bins'!F6+C$41*'Temperature Bins'!G6+D$41*'Temperature Bins'!H6+E$41*'Temperature Bins'!I6) / SUM('Temperature Bins'!F6:'Temperature Bins'!I6)</f>
        <v>59.240010262254607</v>
      </c>
      <c r="C148" s="52">
        <f>(B$66*'Temperature Bins'!F6+C$66*'Temperature Bins'!G6+D$66*'Temperature Bins'!H6+E$66*'Temperature Bins'!I6) / SUM('Temperature Bins'!F6:'Temperature Bins'!I6)</f>
        <v>59.240010262254607</v>
      </c>
      <c r="D148" s="52">
        <f>(B$89*'Temperature Bins'!F6+C$89*'Temperature Bins'!G6+D$89*'Temperature Bins'!H6+E$89*'Temperature Bins'!I6) / SUM('Temperature Bins'!F6:'Temperature Bins'!I6)</f>
        <v>48.6327160501626</v>
      </c>
      <c r="E148" s="44">
        <f>Temp_Storage-15+IF(secondary_HX="Yes",$B$136,0)</f>
        <v>-15</v>
      </c>
      <c r="F148" s="52">
        <f t="shared" ref="F148:F151" si="12">D148</f>
        <v>48.6327160501626</v>
      </c>
      <c r="G148" s="44">
        <f>(B$118*'Temperature Bins'!F6+C$118*'Temperature Bins'!G6+D$118*'Temperature Bins'!H6+E$118*'Temperature Bins'!I6) / SUM('Temperature Bins'!F6:'Temperature Bins'!I6)</f>
        <v>85.428578425228849</v>
      </c>
      <c r="H148" s="44">
        <f>HWR_temp+5</f>
        <v>120</v>
      </c>
    </row>
    <row r="149" spans="1:8">
      <c r="A149" s="38" t="str">
        <f>'PADS Performance'!A25</f>
        <v>B</v>
      </c>
      <c r="B149" s="52">
        <f>(B$41*'Temperature Bins'!F7+C$41*'Temperature Bins'!G7+D$41*'Temperature Bins'!H7+E$41*'Temperature Bins'!I7) / SUM('Temperature Bins'!F7:'Temperature Bins'!I7)</f>
        <v>64.444390883330556</v>
      </c>
      <c r="C149" s="52">
        <f>(B$66*'Temperature Bins'!F7+C$66*'Temperature Bins'!G7+D$66*'Temperature Bins'!H7+E$66*'Temperature Bins'!I7) / SUM('Temperature Bins'!F7:'Temperature Bins'!I7)</f>
        <v>64.444390883330556</v>
      </c>
      <c r="D149" s="52">
        <f>(B$89*'Temperature Bins'!F7+C$89*'Temperature Bins'!G7+D$89*'Temperature Bins'!H7+E$89*'Temperature Bins'!I7) / SUM('Temperature Bins'!F7:'Temperature Bins'!I7)</f>
        <v>54.215092905981749</v>
      </c>
      <c r="E149" s="44">
        <f>Temp_Storage-15+IF(secondary_HX="Yes",$B$136,0)</f>
        <v>-15</v>
      </c>
      <c r="F149" s="52">
        <f t="shared" si="12"/>
        <v>54.215092905981749</v>
      </c>
      <c r="G149" s="44">
        <f>(B$118*'Temperature Bins'!F7+C$118*'Temperature Bins'!G7+D$118*'Temperature Bins'!H7+E$118*'Temperature Bins'!I7) / SUM('Temperature Bins'!F7:'Temperature Bins'!I7)</f>
        <v>87.60354953463407</v>
      </c>
      <c r="H149" s="44">
        <f>HWR_temp+5</f>
        <v>120</v>
      </c>
    </row>
    <row r="150" spans="1:8">
      <c r="A150" s="38" t="str">
        <f>'PADS Performance'!A26</f>
        <v>C</v>
      </c>
      <c r="B150" s="52">
        <f>(B$41*'Temperature Bins'!F8+C$41*'Temperature Bins'!G8+D$41*'Temperature Bins'!H8+E$41*'Temperature Bins'!I8) / SUM('Temperature Bins'!F8:'Temperature Bins'!I8)</f>
        <v>72.904815570728957</v>
      </c>
      <c r="C150" s="52">
        <f>(B$66*'Temperature Bins'!F8+C$66*'Temperature Bins'!G8+D$66*'Temperature Bins'!H8+E$66*'Temperature Bins'!I8) / SUM('Temperature Bins'!F8:'Temperature Bins'!I8)</f>
        <v>72.904815570728957</v>
      </c>
      <c r="D150" s="52">
        <f>(B$89*'Temperature Bins'!F8+C$89*'Temperature Bins'!G8+D$89*'Temperature Bins'!H8+E$89*'Temperature Bins'!I8) / SUM('Temperature Bins'!F8:'Temperature Bins'!I8)</f>
        <v>63.170532833942033</v>
      </c>
      <c r="E150" s="44">
        <f>Temp_Storage-15+IF(secondary_HX="Yes",$B$136,0)</f>
        <v>-15</v>
      </c>
      <c r="F150" s="52">
        <f t="shared" si="12"/>
        <v>63.170532833942033</v>
      </c>
      <c r="G150" s="44">
        <f>(B$118*'Temperature Bins'!F8+C$118*'Temperature Bins'!G8+D$118*'Temperature Bins'!H8+E$118*'Temperature Bins'!I8) / SUM('Temperature Bins'!F8:'Temperature Bins'!I8)</f>
        <v>91.139259277667065</v>
      </c>
      <c r="H150" s="44">
        <f>HWR_temp+5</f>
        <v>120</v>
      </c>
    </row>
    <row r="151" spans="1:8" ht="15" customHeight="1">
      <c r="A151" s="38" t="str">
        <f>'PADS Performance'!A27</f>
        <v>D</v>
      </c>
      <c r="B151" s="52">
        <f>(B$41*'Temperature Bins'!F9+C$41*'Temperature Bins'!G9+D$41*'Temperature Bins'!H9+E$41*'Temperature Bins'!I9) / SUM('Temperature Bins'!F9:'Temperature Bins'!I9)</f>
        <v>81.290253889992513</v>
      </c>
      <c r="C151" s="52">
        <f>(B$66*'Temperature Bins'!F9+C$66*'Temperature Bins'!G9+D$66*'Temperature Bins'!H9+E$66*'Temperature Bins'!I9) / SUM('Temperature Bins'!F9:'Temperature Bins'!I9)</f>
        <v>81.290253889992513</v>
      </c>
      <c r="D151" s="52">
        <f>(B$89*'Temperature Bins'!F9+C$89*'Temperature Bins'!G9+D$89*'Temperature Bins'!H9+E$89*'Temperature Bins'!I9) / SUM('Temperature Bins'!F9:'Temperature Bins'!I9)</f>
        <v>72.038603385277852</v>
      </c>
      <c r="E151" s="44">
        <f>Temp_Storage-15+IF(secondary_HX="Yes",$B$136,0)</f>
        <v>-15</v>
      </c>
      <c r="F151" s="52">
        <f t="shared" si="12"/>
        <v>72.038603385277852</v>
      </c>
      <c r="G151" s="44">
        <f>(B$118*'Temperature Bins'!F9+C$118*'Temperature Bins'!G9+D$118*'Temperature Bins'!H9+E$118*'Temperature Bins'!I9) / SUM('Temperature Bins'!F9:'Temperature Bins'!I9)</f>
        <v>94.643631346504563</v>
      </c>
      <c r="H151" s="44">
        <f>HWR_temp+5</f>
        <v>120</v>
      </c>
    </row>
    <row r="153" spans="1:8" s="48" customFormat="1">
      <c r="A153" s="47"/>
    </row>
    <row r="154" spans="1:8">
      <c r="A154" s="46" t="s">
        <v>213</v>
      </c>
    </row>
    <row r="155" spans="1:8">
      <c r="A155" s="39" t="s">
        <v>214</v>
      </c>
      <c r="B155" s="38">
        <v>1</v>
      </c>
    </row>
    <row r="156" spans="1:8">
      <c r="A156" s="39" t="s">
        <v>215</v>
      </c>
      <c r="B156" s="38">
        <v>0</v>
      </c>
    </row>
    <row r="158" spans="1:8" s="48" customFormat="1">
      <c r="A158" s="47"/>
    </row>
    <row r="159" spans="1:8">
      <c r="A159" s="50" t="s">
        <v>216</v>
      </c>
      <c r="C159" s="50"/>
      <c r="D159" s="50"/>
    </row>
    <row r="160" spans="1:8" ht="30">
      <c r="A160" s="50"/>
      <c r="B160" s="39" t="s">
        <v>217</v>
      </c>
      <c r="C160" s="39" t="s">
        <v>218</v>
      </c>
      <c r="D160" s="39" t="s">
        <v>219</v>
      </c>
      <c r="E160" s="39" t="str">
        <f>"Selected Derate: (" &amp; 'PADS Performance'!$A$15 &amp; ")"</f>
        <v>Selected Derate: ()</v>
      </c>
      <c r="F160" s="39" t="s">
        <v>220</v>
      </c>
      <c r="G160" s="39" t="s">
        <v>221</v>
      </c>
    </row>
    <row r="161" spans="1:7">
      <c r="A161" s="38" t="str">
        <f>'PADS Performance'!A23</f>
        <v>Lowest Temperature</v>
      </c>
      <c r="B161" s="42">
        <v>0.12</v>
      </c>
      <c r="C161" s="42">
        <v>0.12</v>
      </c>
      <c r="D161" s="42">
        <v>0</v>
      </c>
      <c r="E161" s="45" t="e">
        <f>INDEX(B161:D161,1,MATCH('PADS Performance'!$A$15,'Inputs and Calcs'!$B$160:$D$160,0))</f>
        <v>#N/A</v>
      </c>
      <c r="F161" s="125" t="e">
        <f>'PADS Performance'!I23*(1-E161)</f>
        <v>#DIV/0!</v>
      </c>
      <c r="G161" s="125" t="e">
        <f>'PADS Performance'!I32*(1-E161)</f>
        <v>#N/A</v>
      </c>
    </row>
    <row r="162" spans="1:7">
      <c r="A162" s="38" t="str">
        <f>'PADS Performance'!A24</f>
        <v>A</v>
      </c>
      <c r="B162" s="42">
        <v>0.12</v>
      </c>
      <c r="C162" s="42">
        <v>0.12</v>
      </c>
      <c r="D162" s="42">
        <v>0</v>
      </c>
      <c r="E162" s="45" t="e">
        <f>INDEX(B162:D162,1,MATCH('PADS Performance'!$A$15,'Inputs and Calcs'!$B$160:$D$160,0))</f>
        <v>#N/A</v>
      </c>
      <c r="F162" s="125" t="e">
        <f>'PADS Performance'!I24*(1-E162)</f>
        <v>#DIV/0!</v>
      </c>
      <c r="G162" s="125" t="e">
        <f>'PADS Performance'!I33*(1-E162)</f>
        <v>#N/A</v>
      </c>
    </row>
    <row r="163" spans="1:7">
      <c r="A163" s="38" t="str">
        <f>'PADS Performance'!A25</f>
        <v>B</v>
      </c>
      <c r="B163" s="42">
        <v>0.12</v>
      </c>
      <c r="C163" s="42">
        <v>0.12</v>
      </c>
      <c r="D163" s="42">
        <v>0</v>
      </c>
      <c r="E163" s="45" t="e">
        <f>INDEX(B163:D163,1,MATCH('PADS Performance'!$A$15,'Inputs and Calcs'!$B$160:$D$160,0))</f>
        <v>#N/A</v>
      </c>
      <c r="F163" s="125" t="e">
        <f>'PADS Performance'!I25*(1-E163)</f>
        <v>#DIV/0!</v>
      </c>
      <c r="G163" s="125" t="e">
        <f>'PADS Performance'!I34*(1-E163)</f>
        <v>#N/A</v>
      </c>
    </row>
    <row r="164" spans="1:7">
      <c r="A164" s="38" t="str">
        <f>'PADS Performance'!A26</f>
        <v>C</v>
      </c>
      <c r="B164" s="42">
        <v>0.12</v>
      </c>
      <c r="C164" s="42">
        <v>0.12</v>
      </c>
      <c r="D164" s="42">
        <v>0</v>
      </c>
      <c r="E164" s="45" t="e">
        <f>INDEX(B164:D164,1,MATCH('PADS Performance'!$A$15,'Inputs and Calcs'!$B$160:$D$160,0))</f>
        <v>#N/A</v>
      </c>
      <c r="F164" s="125" t="e">
        <f>'PADS Performance'!I26*(1-E164)</f>
        <v>#DIV/0!</v>
      </c>
      <c r="G164" s="125" t="e">
        <f>'PADS Performance'!I35*(1-E164)</f>
        <v>#N/A</v>
      </c>
    </row>
    <row r="165" spans="1:7">
      <c r="A165" s="38" t="str">
        <f>'PADS Performance'!A27</f>
        <v>D</v>
      </c>
      <c r="B165" s="42">
        <v>0.12</v>
      </c>
      <c r="C165" s="42">
        <v>0.12</v>
      </c>
      <c r="D165" s="42">
        <v>0</v>
      </c>
      <c r="E165" s="45" t="e">
        <f>INDEX(B165:D165,1,MATCH('PADS Performance'!$A$15,'Inputs and Calcs'!$B$160:$D$160,0))</f>
        <v>#N/A</v>
      </c>
      <c r="F165" s="125" t="e">
        <f>'PADS Performance'!I27*(1-E165)</f>
        <v>#DIV/0!</v>
      </c>
      <c r="G165" s="125" t="e">
        <f>'PADS Performance'!I36*(1-E165)</f>
        <v>#N/A</v>
      </c>
    </row>
    <row r="167" spans="1:7" s="48" customFormat="1">
      <c r="A167" s="47"/>
    </row>
    <row r="168" spans="1:7">
      <c r="A168" s="46" t="s">
        <v>222</v>
      </c>
    </row>
    <row r="169" spans="1:7">
      <c r="A169" s="38"/>
      <c r="B169" s="38" t="s">
        <v>149</v>
      </c>
    </row>
    <row r="170" spans="1:7">
      <c r="A170" s="39" t="s">
        <v>89</v>
      </c>
      <c r="B170" s="38" t="str">
        <f>'PADS Performance'!C6</f>
        <v>Hot</v>
      </c>
      <c r="C170" s="38" t="str">
        <f>'PADS Performance'!D6</f>
        <v>Mild</v>
      </c>
      <c r="D170" s="38" t="str">
        <f>'PADS Performance'!E6</f>
        <v>Cold</v>
      </c>
      <c r="E170" s="38" t="str">
        <f>'PADS Performance'!F6</f>
        <v>Very Cold</v>
      </c>
    </row>
    <row r="171" spans="1:7">
      <c r="A171" s="38">
        <v>0</v>
      </c>
      <c r="B171" s="41">
        <v>0</v>
      </c>
      <c r="C171" s="41">
        <v>0</v>
      </c>
      <c r="D171" s="41">
        <v>0</v>
      </c>
      <c r="E171" s="41">
        <v>0</v>
      </c>
    </row>
    <row r="172" spans="1:7">
      <c r="A172" s="39">
        <v>1</v>
      </c>
      <c r="B172" s="126">
        <v>1.75</v>
      </c>
      <c r="C172" s="126">
        <v>1.5</v>
      </c>
      <c r="D172" s="126">
        <v>1.25</v>
      </c>
      <c r="E172" s="126">
        <v>1.1499999999999999</v>
      </c>
    </row>
    <row r="173" spans="1:7">
      <c r="A173" s="39">
        <v>2</v>
      </c>
      <c r="B173" s="126">
        <v>2.25</v>
      </c>
      <c r="C173" s="126">
        <v>2</v>
      </c>
      <c r="D173" s="126">
        <v>1.6</v>
      </c>
      <c r="E173" s="126">
        <v>1.5</v>
      </c>
    </row>
    <row r="174" spans="1:7">
      <c r="A174" s="39">
        <v>3</v>
      </c>
      <c r="B174" s="126">
        <v>2.75</v>
      </c>
      <c r="C174" s="126">
        <v>2.5</v>
      </c>
      <c r="D174" s="126">
        <v>2.25</v>
      </c>
      <c r="E174" s="126">
        <v>2.15</v>
      </c>
    </row>
    <row r="175" spans="1:7">
      <c r="A175" s="39">
        <v>4</v>
      </c>
      <c r="B175" s="126">
        <v>3.5</v>
      </c>
      <c r="C175" s="126">
        <v>3</v>
      </c>
      <c r="D175" s="126">
        <v>2.75</v>
      </c>
      <c r="E175" s="126">
        <v>2.5</v>
      </c>
    </row>
    <row r="177" spans="1:2" s="48" customFormat="1">
      <c r="A177" s="47"/>
    </row>
    <row r="178" spans="1:2">
      <c r="A178" s="46" t="s">
        <v>223</v>
      </c>
    </row>
    <row r="179" spans="1:2">
      <c r="A179" s="46"/>
    </row>
    <row r="180" spans="1:2">
      <c r="A180" s="39" t="s">
        <v>224</v>
      </c>
      <c r="B180" s="44" t="str">
        <f>IF(SUM('PADS Documentation'!E:E)&gt;0,"Fail","Pass")</f>
        <v>Fail</v>
      </c>
    </row>
  </sheetData>
  <mergeCells count="1">
    <mergeCell ref="A25:B2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5C232-27D3-4223-8F57-D902436051C9}">
  <sheetPr codeName="Sheet4"/>
  <dimension ref="A1:T8765"/>
  <sheetViews>
    <sheetView topLeftCell="A3" workbookViewId="0">
      <selection activeCell="D3" sqref="D3"/>
    </sheetView>
  </sheetViews>
  <sheetFormatPr defaultRowHeight="15"/>
  <cols>
    <col min="1" max="1" width="13.140625" bestFit="1" customWidth="1"/>
    <col min="2" max="2" width="22.42578125" bestFit="1" customWidth="1"/>
    <col min="3" max="3" width="8.42578125" bestFit="1" customWidth="1"/>
    <col min="4" max="19" width="31.42578125" customWidth="1"/>
    <col min="20" max="20" width="10.140625" bestFit="1" customWidth="1"/>
  </cols>
  <sheetData>
    <row r="1" spans="1:20">
      <c r="B1" s="1" t="s">
        <v>225</v>
      </c>
    </row>
    <row r="2" spans="1:20" ht="15.75" thickBot="1">
      <c r="D2" t="s">
        <v>226</v>
      </c>
    </row>
    <row r="3" spans="1:20">
      <c r="C3" t="s">
        <v>227</v>
      </c>
      <c r="D3" s="60">
        <f>INDEX('Custom Weighting'!$C$8:$D$25,MATCH(D5,'Custom Weighting'!$B$8:$B$25,0),MATCH('Custom Weighting'!$E$4,'Custom Weighting'!$C$7:$D$7,0))</f>
        <v>0.245</v>
      </c>
      <c r="E3" s="60">
        <f>INDEX('Custom Weighting'!$C$8:$D$25,MATCH(E5,'Custom Weighting'!$B$8:$B$25,0),MATCH('Custom Weighting'!$E$4,'Custom Weighting'!$C$7:$D$7,0))</f>
        <v>0.67400000000000004</v>
      </c>
      <c r="F3" s="60">
        <f>INDEX('Custom Weighting'!$C$8:$D$25,MATCH(F5,'Custom Weighting'!$B$8:$B$25,0),MATCH('Custom Weighting'!$E$4,'Custom Weighting'!$C$7:$D$7,0))</f>
        <v>8.1000000000000003E-2</v>
      </c>
      <c r="G3" s="60">
        <f>INDEX('Custom Weighting'!$C$8:$D$25,MATCH(G5,'Custom Weighting'!$B$8:$B$25,0),MATCH('Custom Weighting'!$E$4,'Custom Weighting'!$C$7:$D$7,0))</f>
        <v>0.13800000000000001</v>
      </c>
      <c r="H3" s="60">
        <f>INDEX('Custom Weighting'!$C$8:$D$25,MATCH(H5,'Custom Weighting'!$B$8:$B$25,0),MATCH('Custom Weighting'!$E$4,'Custom Weighting'!$C$7:$D$7,0))</f>
        <v>0.107</v>
      </c>
      <c r="I3" s="60">
        <f>INDEX('Custom Weighting'!$C$8:$D$25,MATCH(I5,'Custom Weighting'!$B$8:$B$25,0),MATCH('Custom Weighting'!$E$4,'Custom Weighting'!$C$7:$D$7,0))</f>
        <v>4.5999999999999999E-2</v>
      </c>
      <c r="J3" s="60">
        <f>INDEX('Custom Weighting'!$C$8:$D$25,MATCH(J5,'Custom Weighting'!$B$8:$B$25,0),MATCH('Custom Weighting'!$E$4,'Custom Weighting'!$C$7:$D$7,0))</f>
        <v>0.61799999999999999</v>
      </c>
      <c r="K3" s="60">
        <f>INDEX('Custom Weighting'!$C$8:$D$25,MATCH(K5,'Custom Weighting'!$B$8:$B$25,0),MATCH('Custom Weighting'!$E$4,'Custom Weighting'!$C$7:$D$7,0))</f>
        <v>4.0000000000000001E-3</v>
      </c>
      <c r="L3" s="60">
        <f>INDEX('Custom Weighting'!$C$8:$D$25,MATCH(L5,'Custom Weighting'!$B$8:$B$25,0),MATCH('Custom Weighting'!$E$4,'Custom Weighting'!$C$7:$D$7,0))</f>
        <v>8.6999999999999994E-2</v>
      </c>
      <c r="M3" s="60">
        <f>INDEX('Custom Weighting'!$C$8:$D$25,MATCH(M5,'Custom Weighting'!$B$8:$B$25,0),MATCH('Custom Weighting'!$E$4,'Custom Weighting'!$C$7:$D$7,0))</f>
        <v>0.67900000000000005</v>
      </c>
      <c r="N3" s="60">
        <f>INDEX('Custom Weighting'!$C$8:$D$25,MATCH(N5,'Custom Weighting'!$B$8:$B$25,0),MATCH('Custom Weighting'!$E$4,'Custom Weighting'!$C$7:$D$7,0))</f>
        <v>0.161</v>
      </c>
      <c r="O3" s="60">
        <f>INDEX('Custom Weighting'!$C$8:$D$25,MATCH(O5,'Custom Weighting'!$B$8:$B$25,0),MATCH('Custom Weighting'!$E$4,'Custom Weighting'!$C$7:$D$7,0))</f>
        <v>2E-3</v>
      </c>
      <c r="P3" s="60">
        <f>INDEX('Custom Weighting'!$C$8:$D$25,MATCH(P5,'Custom Weighting'!$B$8:$B$25,0),MATCH('Custom Weighting'!$E$4,'Custom Weighting'!$C$7:$D$7,0))</f>
        <v>0.13900000000000001</v>
      </c>
      <c r="Q3" s="60">
        <f>INDEX('Custom Weighting'!$C$8:$D$25,MATCH(Q5,'Custom Weighting'!$B$8:$B$25,0),MATCH('Custom Weighting'!$E$4,'Custom Weighting'!$C$7:$D$7,0))</f>
        <v>1.7999999999999999E-2</v>
      </c>
      <c r="R3" s="60">
        <f>INDEX('Custom Weighting'!$C$8:$D$25,MATCH(R5,'Custom Weighting'!$B$8:$B$25,0),MATCH('Custom Weighting'!$E$4,'Custom Weighting'!$C$7:$D$7,0))</f>
        <v>0.98899999999999999</v>
      </c>
      <c r="S3" s="60">
        <f>INDEX('Custom Weighting'!$C$8:$D$25,MATCH(S5,'Custom Weighting'!$B$8:$B$25,0),MATCH('Custom Weighting'!$E$4,'Custom Weighting'!$C$7:$D$7,0))</f>
        <v>1.0999999999999999E-2</v>
      </c>
      <c r="T3" s="60">
        <f>INDEX('Custom Weighting'!$C$8:$D$25,MATCH(T5,'Custom Weighting'!$B$8:$B$25,0),MATCH('Custom Weighting'!$E$4,'Custom Weighting'!$C$7:$D$7,0))</f>
        <v>0</v>
      </c>
    </row>
    <row r="4" spans="1:20">
      <c r="D4" s="2" t="s">
        <v>228</v>
      </c>
      <c r="E4" t="s">
        <v>229</v>
      </c>
      <c r="F4" s="3" t="s">
        <v>230</v>
      </c>
      <c r="G4" t="s">
        <v>231</v>
      </c>
      <c r="H4" t="s">
        <v>232</v>
      </c>
      <c r="I4" t="s">
        <v>233</v>
      </c>
      <c r="J4" t="s">
        <v>234</v>
      </c>
      <c r="K4" t="s">
        <v>235</v>
      </c>
      <c r="L4" s="3" t="s">
        <v>236</v>
      </c>
      <c r="M4" s="2" t="s">
        <v>237</v>
      </c>
      <c r="N4" t="s">
        <v>238</v>
      </c>
      <c r="O4" t="s">
        <v>239</v>
      </c>
      <c r="P4" t="s">
        <v>240</v>
      </c>
      <c r="Q4" s="3" t="s">
        <v>241</v>
      </c>
      <c r="R4" s="2">
        <v>7</v>
      </c>
      <c r="S4" s="3">
        <v>8</v>
      </c>
    </row>
    <row r="5" spans="1:20">
      <c r="A5" t="s">
        <v>242</v>
      </c>
      <c r="B5" t="s">
        <v>243</v>
      </c>
      <c r="C5" t="s">
        <v>244</v>
      </c>
      <c r="D5" s="4" t="s">
        <v>245</v>
      </c>
      <c r="E5" s="6" t="s">
        <v>246</v>
      </c>
      <c r="F5" s="5" t="s">
        <v>247</v>
      </c>
      <c r="G5" s="6" t="s">
        <v>248</v>
      </c>
      <c r="H5" s="6" t="s">
        <v>249</v>
      </c>
      <c r="I5" s="6" t="s">
        <v>250</v>
      </c>
      <c r="J5" s="6" t="s">
        <v>251</v>
      </c>
      <c r="K5" s="6" t="s">
        <v>252</v>
      </c>
      <c r="L5" s="5" t="s">
        <v>253</v>
      </c>
      <c r="M5" s="4" t="s">
        <v>254</v>
      </c>
      <c r="N5" s="6" t="s">
        <v>255</v>
      </c>
      <c r="O5" s="6" t="s">
        <v>256</v>
      </c>
      <c r="P5" s="6" t="s">
        <v>257</v>
      </c>
      <c r="Q5" s="5" t="s">
        <v>258</v>
      </c>
      <c r="R5" s="4" t="s">
        <v>259</v>
      </c>
      <c r="S5" s="5" t="s">
        <v>260</v>
      </c>
      <c r="T5" t="s">
        <v>261</v>
      </c>
    </row>
    <row r="6" spans="1:20">
      <c r="A6">
        <f>ROUNDDOWN(B6-DATE(YEAR(B6),1,0),0)</f>
        <v>1</v>
      </c>
      <c r="B6" s="7">
        <v>42005.041666666664</v>
      </c>
      <c r="C6">
        <v>1</v>
      </c>
      <c r="D6" s="2">
        <v>68</v>
      </c>
      <c r="E6">
        <v>66.92</v>
      </c>
      <c r="F6" s="3">
        <v>44.96</v>
      </c>
      <c r="G6">
        <v>53.96</v>
      </c>
      <c r="H6">
        <v>44.06</v>
      </c>
      <c r="I6">
        <v>53.06</v>
      </c>
      <c r="J6">
        <v>24.08</v>
      </c>
      <c r="K6">
        <v>37.04</v>
      </c>
      <c r="L6" s="3">
        <v>37.4</v>
      </c>
      <c r="M6" s="2">
        <v>30.92</v>
      </c>
      <c r="N6">
        <v>-0.39999999999999858</v>
      </c>
      <c r="O6">
        <v>41</v>
      </c>
      <c r="P6">
        <v>26.96</v>
      </c>
      <c r="Q6" s="3">
        <v>37.04</v>
      </c>
      <c r="R6" s="2">
        <v>-14.080000000000005</v>
      </c>
      <c r="S6" s="3">
        <v>6.0799999999999983</v>
      </c>
      <c r="T6">
        <v>46.4</v>
      </c>
    </row>
    <row r="7" spans="1:20">
      <c r="A7">
        <f t="shared" ref="A7:A70" si="0">ROUNDDOWN(B7-DATE(YEAR(B7),1,0),0)</f>
        <v>1</v>
      </c>
      <c r="B7" s="7">
        <f>B6+1/24</f>
        <v>42005.083333333328</v>
      </c>
      <c r="C7">
        <f>C6+1</f>
        <v>2</v>
      </c>
      <c r="D7" s="2">
        <v>68</v>
      </c>
      <c r="E7">
        <v>66.92</v>
      </c>
      <c r="F7" s="3">
        <v>44.96</v>
      </c>
      <c r="G7">
        <v>55.040000000000006</v>
      </c>
      <c r="H7">
        <v>46.04</v>
      </c>
      <c r="I7">
        <v>51.980000000000004</v>
      </c>
      <c r="J7">
        <v>24.08</v>
      </c>
      <c r="K7">
        <v>35.96</v>
      </c>
      <c r="L7" s="3">
        <v>35.6</v>
      </c>
      <c r="M7" s="2">
        <v>30.92</v>
      </c>
      <c r="N7">
        <v>2.1199999999999974</v>
      </c>
      <c r="O7">
        <v>41.9</v>
      </c>
      <c r="P7">
        <v>26.96</v>
      </c>
      <c r="Q7" s="3">
        <v>35.96</v>
      </c>
      <c r="R7" s="2">
        <v>-16.060000000000002</v>
      </c>
      <c r="S7" s="3">
        <v>5</v>
      </c>
      <c r="T7">
        <v>44.6</v>
      </c>
    </row>
    <row r="8" spans="1:20">
      <c r="A8">
        <f t="shared" si="0"/>
        <v>1</v>
      </c>
      <c r="B8" s="7">
        <f t="shared" ref="B8:B71" si="1">B7+1/24</f>
        <v>42005.124999999993</v>
      </c>
      <c r="C8">
        <f t="shared" ref="C8:C71" si="2">C7+1</f>
        <v>3</v>
      </c>
      <c r="D8" s="2">
        <v>66.02</v>
      </c>
      <c r="E8">
        <v>69.98</v>
      </c>
      <c r="F8" s="3">
        <v>44.06</v>
      </c>
      <c r="G8">
        <v>53.96</v>
      </c>
      <c r="H8">
        <v>51.08</v>
      </c>
      <c r="I8">
        <v>51.08</v>
      </c>
      <c r="J8">
        <v>24.98</v>
      </c>
      <c r="K8">
        <v>35.06</v>
      </c>
      <c r="L8" s="3">
        <v>35.6</v>
      </c>
      <c r="M8" s="2">
        <v>30.02</v>
      </c>
      <c r="N8">
        <v>4.4599999999999973</v>
      </c>
      <c r="O8">
        <v>42.8</v>
      </c>
      <c r="P8">
        <v>26.96</v>
      </c>
      <c r="Q8" s="3">
        <v>35.96</v>
      </c>
      <c r="R8" s="2">
        <v>-16.060000000000002</v>
      </c>
      <c r="S8" s="3">
        <v>6.0799999999999983</v>
      </c>
      <c r="T8">
        <v>44.6</v>
      </c>
    </row>
    <row r="9" spans="1:20">
      <c r="A9">
        <f t="shared" si="0"/>
        <v>1</v>
      </c>
      <c r="B9" s="7">
        <f t="shared" si="1"/>
        <v>42005.166666666657</v>
      </c>
      <c r="C9">
        <f t="shared" si="2"/>
        <v>4</v>
      </c>
      <c r="D9" s="2">
        <v>66.02</v>
      </c>
      <c r="E9">
        <v>69.98</v>
      </c>
      <c r="F9" s="3">
        <v>44.06</v>
      </c>
      <c r="G9">
        <v>53.06</v>
      </c>
      <c r="H9">
        <v>42.980000000000004</v>
      </c>
      <c r="I9">
        <v>57.92</v>
      </c>
      <c r="J9">
        <v>26.060000000000002</v>
      </c>
      <c r="K9">
        <v>32</v>
      </c>
      <c r="L9" s="3">
        <v>33.799999999999997</v>
      </c>
      <c r="M9" s="2">
        <v>30.02</v>
      </c>
      <c r="N9">
        <v>6.0799999999999983</v>
      </c>
      <c r="O9">
        <v>43.7</v>
      </c>
      <c r="P9">
        <v>26.96</v>
      </c>
      <c r="Q9" s="3">
        <v>35.06</v>
      </c>
      <c r="R9" s="2">
        <v>-16.060000000000002</v>
      </c>
      <c r="S9" s="3">
        <v>6.98</v>
      </c>
      <c r="T9">
        <v>42.8</v>
      </c>
    </row>
    <row r="10" spans="1:20">
      <c r="A10">
        <f t="shared" si="0"/>
        <v>1</v>
      </c>
      <c r="B10" s="7">
        <f t="shared" si="1"/>
        <v>42005.208333333321</v>
      </c>
      <c r="C10">
        <f t="shared" si="2"/>
        <v>5</v>
      </c>
      <c r="D10" s="2">
        <v>66.02</v>
      </c>
      <c r="E10">
        <v>66.02</v>
      </c>
      <c r="F10" s="3">
        <v>41</v>
      </c>
      <c r="G10">
        <v>53.06</v>
      </c>
      <c r="H10">
        <v>44.96</v>
      </c>
      <c r="I10">
        <v>55.94</v>
      </c>
      <c r="J10">
        <v>26.060000000000002</v>
      </c>
      <c r="K10">
        <v>30.02</v>
      </c>
      <c r="L10" s="3">
        <v>33.799999999999997</v>
      </c>
      <c r="M10" s="2">
        <v>30.02</v>
      </c>
      <c r="N10">
        <v>8.5999999999999979</v>
      </c>
      <c r="O10">
        <v>44.6</v>
      </c>
      <c r="P10">
        <v>26.060000000000002</v>
      </c>
      <c r="Q10" s="3">
        <v>35.96</v>
      </c>
      <c r="R10" s="2">
        <v>-16.060000000000002</v>
      </c>
      <c r="S10" s="3">
        <v>6.98</v>
      </c>
      <c r="T10">
        <v>42.8</v>
      </c>
    </row>
    <row r="11" spans="1:20">
      <c r="A11">
        <f t="shared" si="0"/>
        <v>1</v>
      </c>
      <c r="B11" s="7">
        <f t="shared" si="1"/>
        <v>42005.249999999985</v>
      </c>
      <c r="C11">
        <f t="shared" si="2"/>
        <v>6</v>
      </c>
      <c r="D11" s="2">
        <v>66.02</v>
      </c>
      <c r="E11">
        <v>66.92</v>
      </c>
      <c r="F11" s="3">
        <v>39.92</v>
      </c>
      <c r="G11">
        <v>51.980000000000004</v>
      </c>
      <c r="H11">
        <v>44.96</v>
      </c>
      <c r="I11">
        <v>57.019999999999996</v>
      </c>
      <c r="J11">
        <v>24.98</v>
      </c>
      <c r="K11">
        <v>32</v>
      </c>
      <c r="L11" s="3">
        <v>33.799999999999997</v>
      </c>
      <c r="M11" s="2">
        <v>30.92</v>
      </c>
      <c r="N11">
        <v>12.02</v>
      </c>
      <c r="O11">
        <v>42.8</v>
      </c>
      <c r="P11">
        <v>24.98</v>
      </c>
      <c r="Q11" s="3">
        <v>33.08</v>
      </c>
      <c r="R11" s="2">
        <v>-16.060000000000002</v>
      </c>
      <c r="S11" s="3">
        <v>5</v>
      </c>
      <c r="T11">
        <v>41</v>
      </c>
    </row>
    <row r="12" spans="1:20">
      <c r="A12">
        <f t="shared" si="0"/>
        <v>1</v>
      </c>
      <c r="B12" s="7">
        <f t="shared" si="1"/>
        <v>42005.29166666665</v>
      </c>
      <c r="C12">
        <f t="shared" si="2"/>
        <v>7</v>
      </c>
      <c r="D12" s="2">
        <v>66.02</v>
      </c>
      <c r="E12">
        <v>66.02</v>
      </c>
      <c r="F12" s="3">
        <v>37.94</v>
      </c>
      <c r="G12">
        <v>51.980000000000004</v>
      </c>
      <c r="H12">
        <v>42.980000000000004</v>
      </c>
      <c r="I12">
        <v>64.039999999999992</v>
      </c>
      <c r="J12">
        <v>24.08</v>
      </c>
      <c r="K12">
        <v>30.02</v>
      </c>
      <c r="L12" s="3">
        <v>35.6</v>
      </c>
      <c r="M12" s="2">
        <v>30.92</v>
      </c>
      <c r="N12">
        <v>14.54</v>
      </c>
      <c r="O12">
        <v>42.8</v>
      </c>
      <c r="P12">
        <v>26.060000000000002</v>
      </c>
      <c r="Q12" s="3">
        <v>30.02</v>
      </c>
      <c r="R12" s="2">
        <v>-18.04</v>
      </c>
      <c r="S12" s="3">
        <v>3.9200000000000017</v>
      </c>
      <c r="T12">
        <v>41</v>
      </c>
    </row>
    <row r="13" spans="1:20">
      <c r="A13">
        <f t="shared" si="0"/>
        <v>1</v>
      </c>
      <c r="B13" s="7">
        <f t="shared" si="1"/>
        <v>42005.333333333314</v>
      </c>
      <c r="C13">
        <f t="shared" si="2"/>
        <v>8</v>
      </c>
      <c r="D13" s="2">
        <v>69.080000000000013</v>
      </c>
      <c r="E13">
        <v>66.02</v>
      </c>
      <c r="F13" s="3">
        <v>39.019999999999996</v>
      </c>
      <c r="G13">
        <v>51.980000000000004</v>
      </c>
      <c r="H13">
        <v>41</v>
      </c>
      <c r="I13">
        <v>59</v>
      </c>
      <c r="J13">
        <v>26.060000000000002</v>
      </c>
      <c r="K13">
        <v>28.94</v>
      </c>
      <c r="L13" s="3">
        <v>35.6</v>
      </c>
      <c r="M13" s="2">
        <v>30.92</v>
      </c>
      <c r="N13">
        <v>18.14</v>
      </c>
      <c r="O13">
        <v>41</v>
      </c>
      <c r="P13">
        <v>26.060000000000002</v>
      </c>
      <c r="Q13" s="3">
        <v>28.94</v>
      </c>
      <c r="R13" s="2">
        <v>-16.060000000000002</v>
      </c>
      <c r="S13" s="3">
        <v>5</v>
      </c>
      <c r="T13">
        <v>42.8</v>
      </c>
    </row>
    <row r="14" spans="1:20">
      <c r="A14">
        <f t="shared" si="0"/>
        <v>1</v>
      </c>
      <c r="B14" s="7">
        <f t="shared" si="1"/>
        <v>42005.374999999978</v>
      </c>
      <c r="C14">
        <f t="shared" si="2"/>
        <v>9</v>
      </c>
      <c r="D14" s="2">
        <v>75.92</v>
      </c>
      <c r="E14">
        <v>68</v>
      </c>
      <c r="F14" s="3">
        <v>44.06</v>
      </c>
      <c r="G14">
        <v>53.06</v>
      </c>
      <c r="H14">
        <v>46.04</v>
      </c>
      <c r="I14">
        <v>62.06</v>
      </c>
      <c r="J14">
        <v>26.96</v>
      </c>
      <c r="K14">
        <v>35.96</v>
      </c>
      <c r="L14" s="3">
        <v>35.6</v>
      </c>
      <c r="M14" s="2">
        <v>30.02</v>
      </c>
      <c r="N14">
        <v>21.38</v>
      </c>
      <c r="O14">
        <v>39.200000000000003</v>
      </c>
      <c r="P14">
        <v>26.060000000000002</v>
      </c>
      <c r="Q14" s="3">
        <v>30.02</v>
      </c>
      <c r="R14" s="2">
        <v>-16.060000000000002</v>
      </c>
      <c r="S14" s="3">
        <v>3.019999999999996</v>
      </c>
      <c r="T14">
        <v>50</v>
      </c>
    </row>
    <row r="15" spans="1:20">
      <c r="A15">
        <f t="shared" si="0"/>
        <v>1</v>
      </c>
      <c r="B15" s="7">
        <f t="shared" si="1"/>
        <v>42005.416666666642</v>
      </c>
      <c r="C15">
        <f t="shared" si="2"/>
        <v>10</v>
      </c>
      <c r="D15" s="2">
        <v>80.06</v>
      </c>
      <c r="E15">
        <v>66.02</v>
      </c>
      <c r="F15" s="3">
        <v>48.92</v>
      </c>
      <c r="G15">
        <v>53.96</v>
      </c>
      <c r="H15">
        <v>50</v>
      </c>
      <c r="I15">
        <v>66.02</v>
      </c>
      <c r="J15">
        <v>28.04</v>
      </c>
      <c r="K15">
        <v>41</v>
      </c>
      <c r="L15" s="3">
        <v>35.6</v>
      </c>
      <c r="M15" s="2">
        <v>30.92</v>
      </c>
      <c r="N15">
        <v>28.04</v>
      </c>
      <c r="O15">
        <v>39.200000000000003</v>
      </c>
      <c r="P15">
        <v>26.96</v>
      </c>
      <c r="Q15" s="3">
        <v>39.019999999999996</v>
      </c>
      <c r="R15" s="2">
        <v>-11.920000000000002</v>
      </c>
      <c r="S15" s="3">
        <v>3.019999999999996</v>
      </c>
      <c r="T15">
        <v>53.6</v>
      </c>
    </row>
    <row r="16" spans="1:20">
      <c r="A16">
        <f t="shared" si="0"/>
        <v>1</v>
      </c>
      <c r="B16" s="7">
        <f t="shared" si="1"/>
        <v>42005.458333333307</v>
      </c>
      <c r="C16">
        <f t="shared" si="2"/>
        <v>11</v>
      </c>
      <c r="D16" s="2">
        <v>82.039999999999992</v>
      </c>
      <c r="E16">
        <v>66.92</v>
      </c>
      <c r="F16" s="3">
        <v>53.06</v>
      </c>
      <c r="G16">
        <v>55.040000000000006</v>
      </c>
      <c r="H16">
        <v>55.040000000000006</v>
      </c>
      <c r="I16">
        <v>69.98</v>
      </c>
      <c r="J16">
        <v>30.02</v>
      </c>
      <c r="K16">
        <v>46.94</v>
      </c>
      <c r="L16" s="3">
        <v>37.4</v>
      </c>
      <c r="M16" s="2">
        <v>32</v>
      </c>
      <c r="N16">
        <v>34.520000000000003</v>
      </c>
      <c r="O16">
        <v>39.200000000000003</v>
      </c>
      <c r="P16">
        <v>26.96</v>
      </c>
      <c r="Q16" s="3">
        <v>42.980000000000004</v>
      </c>
      <c r="R16" s="2">
        <v>-9.0399999999999991</v>
      </c>
      <c r="S16" s="3">
        <v>1.9400000000000013</v>
      </c>
      <c r="T16">
        <v>59</v>
      </c>
    </row>
    <row r="17" spans="1:20">
      <c r="A17">
        <f t="shared" si="0"/>
        <v>1</v>
      </c>
      <c r="B17" s="7">
        <f t="shared" si="1"/>
        <v>42005.499999999971</v>
      </c>
      <c r="C17">
        <f t="shared" si="2"/>
        <v>12</v>
      </c>
      <c r="D17" s="2">
        <v>82.94</v>
      </c>
      <c r="E17">
        <v>68</v>
      </c>
      <c r="F17" s="3">
        <v>55.94</v>
      </c>
      <c r="G17">
        <v>57.019999999999996</v>
      </c>
      <c r="H17">
        <v>57.92</v>
      </c>
      <c r="I17">
        <v>71.960000000000008</v>
      </c>
      <c r="J17">
        <v>28.94</v>
      </c>
      <c r="K17">
        <v>51.08</v>
      </c>
      <c r="L17" s="3">
        <v>39.200000000000003</v>
      </c>
      <c r="M17" s="2">
        <v>32</v>
      </c>
      <c r="N17">
        <v>37.04</v>
      </c>
      <c r="O17">
        <v>37.4</v>
      </c>
      <c r="P17">
        <v>28.04</v>
      </c>
      <c r="Q17" s="3">
        <v>44.96</v>
      </c>
      <c r="R17" s="2">
        <v>-5.980000000000004</v>
      </c>
      <c r="S17" s="3">
        <v>1.9400000000000013</v>
      </c>
      <c r="T17">
        <v>64.400000000000006</v>
      </c>
    </row>
    <row r="18" spans="1:20">
      <c r="A18">
        <f t="shared" si="0"/>
        <v>1</v>
      </c>
      <c r="B18" s="7">
        <f t="shared" si="1"/>
        <v>42005.541666666635</v>
      </c>
      <c r="C18">
        <f t="shared" si="2"/>
        <v>13</v>
      </c>
      <c r="D18" s="2">
        <v>82.94</v>
      </c>
      <c r="E18">
        <v>66.92</v>
      </c>
      <c r="F18" s="3">
        <v>59</v>
      </c>
      <c r="G18">
        <v>57.019999999999996</v>
      </c>
      <c r="H18">
        <v>59</v>
      </c>
      <c r="I18">
        <v>71.960000000000008</v>
      </c>
      <c r="J18">
        <v>28.04</v>
      </c>
      <c r="K18">
        <v>55.94</v>
      </c>
      <c r="L18" s="3">
        <v>41</v>
      </c>
      <c r="M18" s="2">
        <v>32</v>
      </c>
      <c r="N18">
        <v>39.92</v>
      </c>
      <c r="O18">
        <v>37.4</v>
      </c>
      <c r="P18">
        <v>28.94</v>
      </c>
      <c r="Q18" s="3">
        <v>46.04</v>
      </c>
      <c r="R18" s="2">
        <v>-5.0800000000000054</v>
      </c>
      <c r="S18" s="3">
        <v>1.9400000000000013</v>
      </c>
      <c r="T18">
        <v>64.400000000000006</v>
      </c>
    </row>
    <row r="19" spans="1:20">
      <c r="A19">
        <f t="shared" si="0"/>
        <v>1</v>
      </c>
      <c r="B19" s="7">
        <f t="shared" si="1"/>
        <v>42005.583333333299</v>
      </c>
      <c r="C19">
        <f t="shared" si="2"/>
        <v>14</v>
      </c>
      <c r="D19" s="2">
        <v>84.02</v>
      </c>
      <c r="E19">
        <v>66.02</v>
      </c>
      <c r="F19" s="3">
        <v>59</v>
      </c>
      <c r="G19">
        <v>55.040000000000006</v>
      </c>
      <c r="H19">
        <v>60.08</v>
      </c>
      <c r="I19">
        <v>73.039999999999992</v>
      </c>
      <c r="J19">
        <v>26.060000000000002</v>
      </c>
      <c r="K19">
        <v>60.08</v>
      </c>
      <c r="L19" s="3">
        <v>39.200000000000003</v>
      </c>
      <c r="M19" s="2">
        <v>33.08</v>
      </c>
      <c r="N19">
        <v>37.94</v>
      </c>
      <c r="O19">
        <v>37.4</v>
      </c>
      <c r="P19">
        <v>30.02</v>
      </c>
      <c r="Q19" s="3">
        <v>46.94</v>
      </c>
      <c r="R19" s="2">
        <v>-2.019999999999996</v>
      </c>
      <c r="S19" s="3">
        <v>3.019999999999996</v>
      </c>
      <c r="T19">
        <v>66.2</v>
      </c>
    </row>
    <row r="20" spans="1:20">
      <c r="A20">
        <f t="shared" si="0"/>
        <v>1</v>
      </c>
      <c r="B20" s="7">
        <f t="shared" si="1"/>
        <v>42005.624999999964</v>
      </c>
      <c r="C20">
        <f t="shared" si="2"/>
        <v>15</v>
      </c>
      <c r="D20" s="2">
        <v>84.02</v>
      </c>
      <c r="E20">
        <v>64.94</v>
      </c>
      <c r="F20" s="3">
        <v>62.06</v>
      </c>
      <c r="G20">
        <v>55.040000000000006</v>
      </c>
      <c r="H20">
        <v>60.980000000000004</v>
      </c>
      <c r="I20">
        <v>71.06</v>
      </c>
      <c r="J20">
        <v>26.96</v>
      </c>
      <c r="K20">
        <v>60.980000000000004</v>
      </c>
      <c r="L20" s="3">
        <v>37.4</v>
      </c>
      <c r="M20" s="2">
        <v>33.08</v>
      </c>
      <c r="N20">
        <v>39.019999999999996</v>
      </c>
      <c r="O20">
        <v>37.4</v>
      </c>
      <c r="P20">
        <v>30.02</v>
      </c>
      <c r="Q20" s="3">
        <v>44.96</v>
      </c>
      <c r="R20" s="2">
        <v>-3.9999999999999147E-2</v>
      </c>
      <c r="S20" s="3">
        <v>5</v>
      </c>
      <c r="T20">
        <v>68</v>
      </c>
    </row>
    <row r="21" spans="1:20">
      <c r="A21">
        <f t="shared" si="0"/>
        <v>1</v>
      </c>
      <c r="B21" s="7">
        <f t="shared" si="1"/>
        <v>42005.666666666628</v>
      </c>
      <c r="C21">
        <f t="shared" si="2"/>
        <v>16</v>
      </c>
      <c r="D21" s="2">
        <v>82.039999999999992</v>
      </c>
      <c r="E21">
        <v>69.080000000000013</v>
      </c>
      <c r="F21" s="3">
        <v>62.06</v>
      </c>
      <c r="G21">
        <v>48.019999999999996</v>
      </c>
      <c r="H21">
        <v>60.08</v>
      </c>
      <c r="I21">
        <v>68</v>
      </c>
      <c r="J21">
        <v>26.96</v>
      </c>
      <c r="K21">
        <v>60.08</v>
      </c>
      <c r="L21" s="3">
        <v>33.799999999999997</v>
      </c>
      <c r="M21" s="2">
        <v>33.08</v>
      </c>
      <c r="N21">
        <v>35.96</v>
      </c>
      <c r="O21">
        <v>39.200000000000003</v>
      </c>
      <c r="P21">
        <v>30.02</v>
      </c>
      <c r="Q21" s="3">
        <v>41</v>
      </c>
      <c r="R21" s="2">
        <v>-3.9999999999999147E-2</v>
      </c>
      <c r="S21" s="3">
        <v>5</v>
      </c>
      <c r="T21">
        <v>69.800000000000011</v>
      </c>
    </row>
    <row r="22" spans="1:20">
      <c r="A22">
        <f t="shared" si="0"/>
        <v>1</v>
      </c>
      <c r="B22" s="7">
        <f t="shared" si="1"/>
        <v>42005.708333333292</v>
      </c>
      <c r="C22">
        <f t="shared" si="2"/>
        <v>17</v>
      </c>
      <c r="D22" s="2">
        <v>78.98</v>
      </c>
      <c r="E22">
        <v>68</v>
      </c>
      <c r="F22" s="3">
        <v>60.980000000000004</v>
      </c>
      <c r="G22">
        <v>44.96</v>
      </c>
      <c r="H22">
        <v>57.92</v>
      </c>
      <c r="I22">
        <v>64.94</v>
      </c>
      <c r="J22">
        <v>23</v>
      </c>
      <c r="K22">
        <v>53.06</v>
      </c>
      <c r="L22" s="3">
        <v>33.799999999999997</v>
      </c>
      <c r="M22" s="2">
        <v>33.08</v>
      </c>
      <c r="N22">
        <v>30.92</v>
      </c>
      <c r="O22">
        <v>37.4</v>
      </c>
      <c r="P22">
        <v>30.02</v>
      </c>
      <c r="Q22" s="3">
        <v>39.019999999999996</v>
      </c>
      <c r="R22" s="2">
        <v>-2.019999999999996</v>
      </c>
      <c r="S22" s="3">
        <v>6.0799999999999983</v>
      </c>
      <c r="T22">
        <v>64.400000000000006</v>
      </c>
    </row>
    <row r="23" spans="1:20">
      <c r="A23">
        <f t="shared" si="0"/>
        <v>1</v>
      </c>
      <c r="B23" s="7">
        <f t="shared" si="1"/>
        <v>42005.749999999956</v>
      </c>
      <c r="C23">
        <f t="shared" si="2"/>
        <v>18</v>
      </c>
      <c r="D23" s="2">
        <v>77</v>
      </c>
      <c r="E23">
        <v>69.080000000000013</v>
      </c>
      <c r="F23" s="3">
        <v>57.019999999999996</v>
      </c>
      <c r="G23">
        <v>44.06</v>
      </c>
      <c r="H23">
        <v>55.040000000000006</v>
      </c>
      <c r="I23">
        <v>62.06</v>
      </c>
      <c r="J23">
        <v>21.92</v>
      </c>
      <c r="K23">
        <v>46.04</v>
      </c>
      <c r="L23" s="3">
        <v>33.799999999999997</v>
      </c>
      <c r="M23" s="2">
        <v>32</v>
      </c>
      <c r="N23">
        <v>28.04</v>
      </c>
      <c r="O23">
        <v>37.4</v>
      </c>
      <c r="P23">
        <v>30.02</v>
      </c>
      <c r="Q23" s="3">
        <v>39.019999999999996</v>
      </c>
      <c r="R23" s="2">
        <v>-4</v>
      </c>
      <c r="S23" s="3">
        <v>6.0799999999999983</v>
      </c>
      <c r="T23">
        <v>59</v>
      </c>
    </row>
    <row r="24" spans="1:20">
      <c r="A24">
        <f t="shared" si="0"/>
        <v>1</v>
      </c>
      <c r="B24" s="7">
        <f t="shared" si="1"/>
        <v>42005.791666666621</v>
      </c>
      <c r="C24">
        <f t="shared" si="2"/>
        <v>19</v>
      </c>
      <c r="D24" s="2">
        <v>75.02</v>
      </c>
      <c r="E24">
        <v>69.080000000000013</v>
      </c>
      <c r="F24" s="3">
        <v>55.040000000000006</v>
      </c>
      <c r="G24">
        <v>44.06</v>
      </c>
      <c r="H24">
        <v>51.980000000000004</v>
      </c>
      <c r="I24">
        <v>60.980000000000004</v>
      </c>
      <c r="J24">
        <v>21.02</v>
      </c>
      <c r="K24">
        <v>44.06</v>
      </c>
      <c r="L24" s="3">
        <v>33.799999999999997</v>
      </c>
      <c r="M24" s="2">
        <v>30.92</v>
      </c>
      <c r="N24">
        <v>23</v>
      </c>
      <c r="O24">
        <v>36.32</v>
      </c>
      <c r="P24">
        <v>30.02</v>
      </c>
      <c r="Q24" s="3">
        <v>37.04</v>
      </c>
      <c r="R24" s="2">
        <v>-5.980000000000004</v>
      </c>
      <c r="S24" s="3">
        <v>6.0799999999999983</v>
      </c>
      <c r="T24">
        <v>57.2</v>
      </c>
    </row>
    <row r="25" spans="1:20">
      <c r="A25">
        <f t="shared" si="0"/>
        <v>1</v>
      </c>
      <c r="B25" s="7">
        <f t="shared" si="1"/>
        <v>42005.833333333285</v>
      </c>
      <c r="C25">
        <f t="shared" si="2"/>
        <v>20</v>
      </c>
      <c r="D25" s="2">
        <v>73.94</v>
      </c>
      <c r="E25">
        <v>68</v>
      </c>
      <c r="F25" s="3">
        <v>51.08</v>
      </c>
      <c r="G25">
        <v>44.06</v>
      </c>
      <c r="H25">
        <v>48.92</v>
      </c>
      <c r="I25">
        <v>57.92</v>
      </c>
      <c r="J25">
        <v>19.939999999999998</v>
      </c>
      <c r="K25">
        <v>46.04</v>
      </c>
      <c r="L25" s="3">
        <v>33.799999999999997</v>
      </c>
      <c r="M25" s="2">
        <v>30.92</v>
      </c>
      <c r="N25">
        <v>21.92</v>
      </c>
      <c r="O25">
        <v>35.6</v>
      </c>
      <c r="P25">
        <v>30.02</v>
      </c>
      <c r="Q25" s="3">
        <v>35.06</v>
      </c>
      <c r="R25" s="2">
        <v>-7.0600000000000023</v>
      </c>
      <c r="S25" s="3">
        <v>6.0799999999999983</v>
      </c>
      <c r="T25">
        <v>53.6</v>
      </c>
    </row>
    <row r="26" spans="1:20">
      <c r="A26">
        <f t="shared" si="0"/>
        <v>1</v>
      </c>
      <c r="B26" s="7">
        <f t="shared" si="1"/>
        <v>42005.874999999949</v>
      </c>
      <c r="C26">
        <f t="shared" si="2"/>
        <v>21</v>
      </c>
      <c r="D26" s="2">
        <v>73.039999999999992</v>
      </c>
      <c r="E26">
        <v>68</v>
      </c>
      <c r="F26" s="3">
        <v>48.92</v>
      </c>
      <c r="G26">
        <v>42.980000000000004</v>
      </c>
      <c r="H26">
        <v>46.94</v>
      </c>
      <c r="I26">
        <v>57.019999999999996</v>
      </c>
      <c r="J26">
        <v>17.059999999999999</v>
      </c>
      <c r="K26">
        <v>44.96</v>
      </c>
      <c r="L26" s="3">
        <v>33.799999999999997</v>
      </c>
      <c r="M26" s="2">
        <v>30.02</v>
      </c>
      <c r="N26">
        <v>21.02</v>
      </c>
      <c r="O26">
        <v>33.799999999999997</v>
      </c>
      <c r="P26">
        <v>30.02</v>
      </c>
      <c r="Q26" s="3">
        <v>35.96</v>
      </c>
      <c r="R26" s="2">
        <v>-9.0399999999999991</v>
      </c>
      <c r="S26" s="3">
        <v>5</v>
      </c>
      <c r="T26">
        <v>53.6</v>
      </c>
    </row>
    <row r="27" spans="1:20">
      <c r="A27">
        <f t="shared" si="0"/>
        <v>1</v>
      </c>
      <c r="B27" s="7">
        <f t="shared" si="1"/>
        <v>42005.916666666613</v>
      </c>
      <c r="C27">
        <f t="shared" si="2"/>
        <v>22</v>
      </c>
      <c r="D27" s="2">
        <v>73.94</v>
      </c>
      <c r="E27">
        <v>66.92</v>
      </c>
      <c r="F27" s="3">
        <v>48.92</v>
      </c>
      <c r="G27">
        <v>42.08</v>
      </c>
      <c r="H27">
        <v>48.92</v>
      </c>
      <c r="I27">
        <v>57.019999999999996</v>
      </c>
      <c r="J27">
        <v>15.079999999999998</v>
      </c>
      <c r="K27">
        <v>44.96</v>
      </c>
      <c r="L27" s="3">
        <v>33.799999999999997</v>
      </c>
      <c r="M27" s="2">
        <v>30.02</v>
      </c>
      <c r="N27">
        <v>21.02</v>
      </c>
      <c r="O27">
        <v>33.799999999999997</v>
      </c>
      <c r="P27">
        <v>28.94</v>
      </c>
      <c r="Q27" s="3">
        <v>35.06</v>
      </c>
      <c r="R27" s="2">
        <v>-9.9400000000000048</v>
      </c>
      <c r="S27" s="3">
        <v>5</v>
      </c>
      <c r="T27">
        <v>50</v>
      </c>
    </row>
    <row r="28" spans="1:20">
      <c r="A28">
        <f t="shared" si="0"/>
        <v>1</v>
      </c>
      <c r="B28" s="7">
        <f t="shared" si="1"/>
        <v>42005.958333333278</v>
      </c>
      <c r="C28">
        <f t="shared" si="2"/>
        <v>23</v>
      </c>
      <c r="D28" s="2">
        <v>71.960000000000008</v>
      </c>
      <c r="E28">
        <v>68</v>
      </c>
      <c r="F28" s="3">
        <v>44.96</v>
      </c>
      <c r="G28">
        <v>41</v>
      </c>
      <c r="H28">
        <v>44.96</v>
      </c>
      <c r="I28">
        <v>53.96</v>
      </c>
      <c r="J28">
        <v>14</v>
      </c>
      <c r="K28">
        <v>41</v>
      </c>
      <c r="L28" s="3">
        <v>33.799999999999997</v>
      </c>
      <c r="M28" s="2">
        <v>30.02</v>
      </c>
      <c r="N28">
        <v>21.02</v>
      </c>
      <c r="O28">
        <v>33.799999999999997</v>
      </c>
      <c r="P28">
        <v>28.04</v>
      </c>
      <c r="Q28" s="3">
        <v>33.08</v>
      </c>
      <c r="R28" s="2">
        <v>-7.0600000000000023</v>
      </c>
      <c r="S28" s="3">
        <v>5</v>
      </c>
      <c r="T28">
        <v>50</v>
      </c>
    </row>
    <row r="29" spans="1:20">
      <c r="A29">
        <f t="shared" si="0"/>
        <v>1</v>
      </c>
      <c r="B29" s="7">
        <f t="shared" si="1"/>
        <v>42005.999999999942</v>
      </c>
      <c r="C29">
        <f t="shared" si="2"/>
        <v>24</v>
      </c>
      <c r="D29" s="2">
        <v>73.94</v>
      </c>
      <c r="E29">
        <v>68</v>
      </c>
      <c r="F29" s="3">
        <v>42.08</v>
      </c>
      <c r="G29">
        <v>39.92</v>
      </c>
      <c r="H29">
        <v>44.06</v>
      </c>
      <c r="I29">
        <v>53.06</v>
      </c>
      <c r="J29">
        <v>12.920000000000002</v>
      </c>
      <c r="K29">
        <v>35.96</v>
      </c>
      <c r="L29" s="3">
        <v>33.799999999999997</v>
      </c>
      <c r="M29" s="2">
        <v>30.02</v>
      </c>
      <c r="N29">
        <v>23</v>
      </c>
      <c r="O29">
        <v>34.340000000000003</v>
      </c>
      <c r="P29">
        <v>26.96</v>
      </c>
      <c r="Q29" s="3">
        <v>33.979999999999997</v>
      </c>
      <c r="R29" s="2">
        <v>-5.980000000000004</v>
      </c>
      <c r="S29" s="3">
        <v>5</v>
      </c>
      <c r="T29">
        <v>48.2</v>
      </c>
    </row>
    <row r="30" spans="1:20">
      <c r="A30">
        <f t="shared" si="0"/>
        <v>2</v>
      </c>
      <c r="B30" s="7">
        <f t="shared" si="1"/>
        <v>42006.041666666606</v>
      </c>
      <c r="C30">
        <f t="shared" si="2"/>
        <v>25</v>
      </c>
      <c r="D30" s="2">
        <v>73.94</v>
      </c>
      <c r="E30">
        <v>66.02</v>
      </c>
      <c r="F30" s="3">
        <v>39.019999999999996</v>
      </c>
      <c r="G30">
        <v>39.019999999999996</v>
      </c>
      <c r="H30">
        <v>39.019999999999996</v>
      </c>
      <c r="I30">
        <v>51.980000000000004</v>
      </c>
      <c r="J30">
        <v>12.02</v>
      </c>
      <c r="K30">
        <v>33.979999999999997</v>
      </c>
      <c r="L30" s="3">
        <v>33.799999999999997</v>
      </c>
      <c r="M30" s="2">
        <v>28.94</v>
      </c>
      <c r="N30">
        <v>23</v>
      </c>
      <c r="O30">
        <v>34.700000000000003</v>
      </c>
      <c r="P30">
        <v>26.060000000000002</v>
      </c>
      <c r="Q30" s="3">
        <v>32</v>
      </c>
      <c r="R30" s="2">
        <v>-4</v>
      </c>
      <c r="S30" s="3">
        <v>5</v>
      </c>
      <c r="T30">
        <v>48.2</v>
      </c>
    </row>
    <row r="31" spans="1:20">
      <c r="A31">
        <f t="shared" si="0"/>
        <v>2</v>
      </c>
      <c r="B31" s="7">
        <f t="shared" si="1"/>
        <v>42006.08333333327</v>
      </c>
      <c r="C31">
        <f t="shared" si="2"/>
        <v>26</v>
      </c>
      <c r="D31" s="2">
        <v>71.06</v>
      </c>
      <c r="E31">
        <v>66.02</v>
      </c>
      <c r="F31" s="3">
        <v>41</v>
      </c>
      <c r="G31">
        <v>39.019999999999996</v>
      </c>
      <c r="H31">
        <v>39.019999999999996</v>
      </c>
      <c r="I31">
        <v>51.980000000000004</v>
      </c>
      <c r="J31">
        <v>10.940000000000001</v>
      </c>
      <c r="K31">
        <v>33.08</v>
      </c>
      <c r="L31" s="3">
        <v>33.799999999999997</v>
      </c>
      <c r="M31" s="2">
        <v>28.94</v>
      </c>
      <c r="N31">
        <v>21.92</v>
      </c>
      <c r="O31">
        <v>34.520000000000003</v>
      </c>
      <c r="P31">
        <v>24.98</v>
      </c>
      <c r="Q31" s="3">
        <v>30.92</v>
      </c>
      <c r="R31" s="2">
        <v>-5.0800000000000054</v>
      </c>
      <c r="S31" s="3">
        <v>5</v>
      </c>
      <c r="T31">
        <v>46.4</v>
      </c>
    </row>
    <row r="32" spans="1:20">
      <c r="A32">
        <f t="shared" si="0"/>
        <v>2</v>
      </c>
      <c r="B32" s="7">
        <f t="shared" si="1"/>
        <v>42006.124999999935</v>
      </c>
      <c r="C32">
        <f t="shared" si="2"/>
        <v>27</v>
      </c>
      <c r="D32" s="2">
        <v>71.960000000000008</v>
      </c>
      <c r="E32">
        <v>66.92</v>
      </c>
      <c r="F32" s="3">
        <v>39.92</v>
      </c>
      <c r="G32">
        <v>39.019999999999996</v>
      </c>
      <c r="H32">
        <v>35.96</v>
      </c>
      <c r="I32">
        <v>51.08</v>
      </c>
      <c r="J32">
        <v>10.940000000000001</v>
      </c>
      <c r="K32">
        <v>30.02</v>
      </c>
      <c r="L32" s="3">
        <v>33.799999999999997</v>
      </c>
      <c r="M32" s="2">
        <v>28.94</v>
      </c>
      <c r="N32">
        <v>23</v>
      </c>
      <c r="O32">
        <v>34.880000000000003</v>
      </c>
      <c r="P32">
        <v>24.98</v>
      </c>
      <c r="Q32" s="3">
        <v>30.92</v>
      </c>
      <c r="R32" s="2">
        <v>-2.9200000000000017</v>
      </c>
      <c r="S32" s="3">
        <v>5</v>
      </c>
      <c r="T32">
        <v>46.4</v>
      </c>
    </row>
    <row r="33" spans="1:20">
      <c r="A33">
        <f t="shared" si="0"/>
        <v>2</v>
      </c>
      <c r="B33" s="7">
        <f t="shared" si="1"/>
        <v>42006.166666666599</v>
      </c>
      <c r="C33">
        <f t="shared" si="2"/>
        <v>28</v>
      </c>
      <c r="D33" s="2">
        <v>71.960000000000008</v>
      </c>
      <c r="E33">
        <v>69.080000000000013</v>
      </c>
      <c r="F33" s="3">
        <v>37.94</v>
      </c>
      <c r="G33">
        <v>37.94</v>
      </c>
      <c r="H33">
        <v>37.04</v>
      </c>
      <c r="I33">
        <v>50</v>
      </c>
      <c r="J33">
        <v>10.940000000000001</v>
      </c>
      <c r="K33">
        <v>28.94</v>
      </c>
      <c r="L33" s="3">
        <v>33.799999999999997</v>
      </c>
      <c r="M33" s="2">
        <v>30.02</v>
      </c>
      <c r="N33">
        <v>19.939999999999998</v>
      </c>
      <c r="O33">
        <v>34.159999999999997</v>
      </c>
      <c r="P33">
        <v>24.98</v>
      </c>
      <c r="Q33" s="3">
        <v>30.92</v>
      </c>
      <c r="R33" s="2">
        <v>-2.019999999999996</v>
      </c>
      <c r="S33" s="3">
        <v>5</v>
      </c>
      <c r="T33">
        <v>44.6</v>
      </c>
    </row>
    <row r="34" spans="1:20">
      <c r="A34">
        <f t="shared" si="0"/>
        <v>2</v>
      </c>
      <c r="B34" s="7">
        <f t="shared" si="1"/>
        <v>42006.208333333263</v>
      </c>
      <c r="C34">
        <f t="shared" si="2"/>
        <v>29</v>
      </c>
      <c r="D34" s="2">
        <v>73.039999999999992</v>
      </c>
      <c r="E34">
        <v>69.080000000000013</v>
      </c>
      <c r="F34" s="3">
        <v>39.92</v>
      </c>
      <c r="G34">
        <v>37.94</v>
      </c>
      <c r="H34">
        <v>39.019999999999996</v>
      </c>
      <c r="I34">
        <v>50</v>
      </c>
      <c r="J34">
        <v>10.039999999999999</v>
      </c>
      <c r="K34">
        <v>28.04</v>
      </c>
      <c r="L34" s="3">
        <v>33.799999999999997</v>
      </c>
      <c r="M34" s="2">
        <v>30.92</v>
      </c>
      <c r="N34">
        <v>21.92</v>
      </c>
      <c r="O34">
        <v>33.799999999999997</v>
      </c>
      <c r="P34">
        <v>24.08</v>
      </c>
      <c r="Q34" s="3">
        <v>32</v>
      </c>
      <c r="R34" s="2">
        <v>-0.94000000000000483</v>
      </c>
      <c r="S34" s="3">
        <v>3.9200000000000017</v>
      </c>
      <c r="T34">
        <v>44.6</v>
      </c>
    </row>
    <row r="35" spans="1:20">
      <c r="A35">
        <f t="shared" si="0"/>
        <v>2</v>
      </c>
      <c r="B35" s="7">
        <f t="shared" si="1"/>
        <v>42006.249999999927</v>
      </c>
      <c r="C35">
        <f t="shared" si="2"/>
        <v>30</v>
      </c>
      <c r="D35" s="2">
        <v>73.039999999999992</v>
      </c>
      <c r="E35">
        <v>66.92</v>
      </c>
      <c r="F35" s="3">
        <v>37.94</v>
      </c>
      <c r="G35">
        <v>37.94</v>
      </c>
      <c r="H35">
        <v>30.92</v>
      </c>
      <c r="I35">
        <v>50</v>
      </c>
      <c r="J35">
        <v>10.940000000000001</v>
      </c>
      <c r="K35">
        <v>24.08</v>
      </c>
      <c r="L35" s="3">
        <v>33.799999999999997</v>
      </c>
      <c r="M35" s="2">
        <v>30.02</v>
      </c>
      <c r="N35">
        <v>21.02</v>
      </c>
      <c r="O35">
        <v>33.799999999999997</v>
      </c>
      <c r="P35">
        <v>23</v>
      </c>
      <c r="Q35" s="3">
        <v>30.02</v>
      </c>
      <c r="R35" s="2">
        <v>-3.9999999999999147E-2</v>
      </c>
      <c r="S35" s="3">
        <v>3.9200000000000017</v>
      </c>
      <c r="T35">
        <v>44.6</v>
      </c>
    </row>
    <row r="36" spans="1:20">
      <c r="A36">
        <f t="shared" si="0"/>
        <v>2</v>
      </c>
      <c r="B36" s="7">
        <f t="shared" si="1"/>
        <v>42006.291666666591</v>
      </c>
      <c r="C36">
        <f t="shared" si="2"/>
        <v>31</v>
      </c>
      <c r="D36" s="2">
        <v>73.039999999999992</v>
      </c>
      <c r="E36">
        <v>66.92</v>
      </c>
      <c r="F36" s="3">
        <v>37.94</v>
      </c>
      <c r="G36">
        <v>37.94</v>
      </c>
      <c r="H36">
        <v>33.08</v>
      </c>
      <c r="I36">
        <v>48.92</v>
      </c>
      <c r="J36">
        <v>10.940000000000001</v>
      </c>
      <c r="K36">
        <v>26.060000000000002</v>
      </c>
      <c r="L36" s="3">
        <v>33.799999999999997</v>
      </c>
      <c r="M36" s="2">
        <v>30.02</v>
      </c>
      <c r="N36">
        <v>24.08</v>
      </c>
      <c r="O36">
        <v>35.6</v>
      </c>
      <c r="P36">
        <v>21.92</v>
      </c>
      <c r="Q36" s="3">
        <v>28.04</v>
      </c>
      <c r="R36" s="2">
        <v>-3.9999999999999147E-2</v>
      </c>
      <c r="S36" s="3">
        <v>6.0799999999999983</v>
      </c>
      <c r="T36">
        <v>42.8</v>
      </c>
    </row>
    <row r="37" spans="1:20">
      <c r="A37">
        <f t="shared" si="0"/>
        <v>2</v>
      </c>
      <c r="B37" s="7">
        <f t="shared" si="1"/>
        <v>42006.333333333256</v>
      </c>
      <c r="C37">
        <f t="shared" si="2"/>
        <v>32</v>
      </c>
      <c r="D37" s="2">
        <v>73.94</v>
      </c>
      <c r="E37">
        <v>66.02</v>
      </c>
      <c r="F37" s="3">
        <v>37.94</v>
      </c>
      <c r="G37">
        <v>37.94</v>
      </c>
      <c r="H37">
        <v>37.94</v>
      </c>
      <c r="I37">
        <v>53.96</v>
      </c>
      <c r="J37">
        <v>12.02</v>
      </c>
      <c r="K37">
        <v>28.04</v>
      </c>
      <c r="L37" s="3">
        <v>33.799999999999997</v>
      </c>
      <c r="M37" s="2">
        <v>30.02</v>
      </c>
      <c r="N37">
        <v>26.96</v>
      </c>
      <c r="O37">
        <v>33.799999999999997</v>
      </c>
      <c r="P37">
        <v>19.04</v>
      </c>
      <c r="Q37" s="3">
        <v>28.04</v>
      </c>
      <c r="R37" s="2">
        <v>-2.9200000000000017</v>
      </c>
      <c r="S37" s="3">
        <v>6.0799999999999983</v>
      </c>
      <c r="T37">
        <v>46.4</v>
      </c>
    </row>
    <row r="38" spans="1:20">
      <c r="A38">
        <f t="shared" si="0"/>
        <v>2</v>
      </c>
      <c r="B38" s="7">
        <f t="shared" si="1"/>
        <v>42006.37499999992</v>
      </c>
      <c r="C38">
        <f t="shared" si="2"/>
        <v>33</v>
      </c>
      <c r="D38" s="2">
        <v>75.92</v>
      </c>
      <c r="E38">
        <v>69.98</v>
      </c>
      <c r="F38" s="3">
        <v>42.980000000000004</v>
      </c>
      <c r="G38">
        <v>39.019999999999996</v>
      </c>
      <c r="H38">
        <v>39.92</v>
      </c>
      <c r="I38">
        <v>59</v>
      </c>
      <c r="J38">
        <v>12.920000000000002</v>
      </c>
      <c r="K38">
        <v>33.979999999999997</v>
      </c>
      <c r="L38" s="3">
        <v>32</v>
      </c>
      <c r="M38" s="2">
        <v>30.02</v>
      </c>
      <c r="N38">
        <v>28.94</v>
      </c>
      <c r="O38">
        <v>33.799999999999997</v>
      </c>
      <c r="P38">
        <v>17.059999999999999</v>
      </c>
      <c r="Q38" s="3">
        <v>30.02</v>
      </c>
      <c r="R38" s="2">
        <v>-4</v>
      </c>
      <c r="S38" s="3">
        <v>3.9200000000000017</v>
      </c>
      <c r="T38">
        <v>54.5</v>
      </c>
    </row>
    <row r="39" spans="1:20">
      <c r="A39">
        <f t="shared" si="0"/>
        <v>2</v>
      </c>
      <c r="B39" s="7">
        <f t="shared" si="1"/>
        <v>42006.416666666584</v>
      </c>
      <c r="C39">
        <f t="shared" si="2"/>
        <v>34</v>
      </c>
      <c r="D39" s="2">
        <v>80.06</v>
      </c>
      <c r="E39">
        <v>69.98</v>
      </c>
      <c r="F39" s="3">
        <v>55.040000000000006</v>
      </c>
      <c r="G39">
        <v>42.08</v>
      </c>
      <c r="H39">
        <v>51.08</v>
      </c>
      <c r="I39">
        <v>68</v>
      </c>
      <c r="J39">
        <v>15.98</v>
      </c>
      <c r="K39">
        <v>39.92</v>
      </c>
      <c r="L39" s="3">
        <v>33.799999999999997</v>
      </c>
      <c r="M39" s="2">
        <v>30.92</v>
      </c>
      <c r="N39">
        <v>35.96</v>
      </c>
      <c r="O39">
        <v>35.6</v>
      </c>
      <c r="P39">
        <v>15.079999999999998</v>
      </c>
      <c r="Q39" s="3">
        <v>35.96</v>
      </c>
      <c r="R39" s="2">
        <v>1.0399999999999991</v>
      </c>
      <c r="S39" s="3">
        <v>1.0399999999999991</v>
      </c>
      <c r="T39">
        <v>62.6</v>
      </c>
    </row>
    <row r="40" spans="1:20">
      <c r="A40">
        <f t="shared" si="0"/>
        <v>2</v>
      </c>
      <c r="B40" s="7">
        <f t="shared" si="1"/>
        <v>42006.458333333248</v>
      </c>
      <c r="C40">
        <f t="shared" si="2"/>
        <v>35</v>
      </c>
      <c r="D40" s="2">
        <v>78.080000000000013</v>
      </c>
      <c r="E40">
        <v>71.960000000000008</v>
      </c>
      <c r="F40" s="3">
        <v>57.92</v>
      </c>
      <c r="G40">
        <v>44.06</v>
      </c>
      <c r="H40">
        <v>55.040000000000006</v>
      </c>
      <c r="I40">
        <v>71.960000000000008</v>
      </c>
      <c r="J40">
        <v>17.059999999999999</v>
      </c>
      <c r="K40">
        <v>46.04</v>
      </c>
      <c r="L40" s="3">
        <v>35.6</v>
      </c>
      <c r="M40" s="2">
        <v>30.92</v>
      </c>
      <c r="N40">
        <v>42.08</v>
      </c>
      <c r="O40">
        <v>37.4</v>
      </c>
      <c r="P40">
        <v>15.98</v>
      </c>
      <c r="Q40" s="3">
        <v>39.019999999999996</v>
      </c>
      <c r="R40" s="2">
        <v>6.0799999999999983</v>
      </c>
      <c r="S40" s="3">
        <v>-3.9999999999999147E-2</v>
      </c>
      <c r="T40">
        <v>68</v>
      </c>
    </row>
    <row r="41" spans="1:20">
      <c r="A41">
        <f t="shared" si="0"/>
        <v>2</v>
      </c>
      <c r="B41" s="7">
        <f t="shared" si="1"/>
        <v>42006.499999999913</v>
      </c>
      <c r="C41">
        <f t="shared" si="2"/>
        <v>36</v>
      </c>
      <c r="D41" s="2">
        <v>82.039999999999992</v>
      </c>
      <c r="E41">
        <v>73.039999999999992</v>
      </c>
      <c r="F41" s="3">
        <v>60.980000000000004</v>
      </c>
      <c r="G41">
        <v>44.96</v>
      </c>
      <c r="H41">
        <v>59</v>
      </c>
      <c r="I41">
        <v>73.039999999999992</v>
      </c>
      <c r="J41">
        <v>19.04</v>
      </c>
      <c r="K41">
        <v>51.08</v>
      </c>
      <c r="L41" s="3">
        <v>39.200000000000003</v>
      </c>
      <c r="M41" s="2">
        <v>32</v>
      </c>
      <c r="N41">
        <v>48.019999999999996</v>
      </c>
      <c r="O41">
        <v>38.659999999999997</v>
      </c>
      <c r="P41">
        <v>15.98</v>
      </c>
      <c r="Q41" s="3">
        <v>42.980000000000004</v>
      </c>
      <c r="R41" s="2">
        <v>8.0599999999999987</v>
      </c>
      <c r="S41" s="3">
        <v>-0.94000000000000483</v>
      </c>
      <c r="T41">
        <v>73.400000000000006</v>
      </c>
    </row>
    <row r="42" spans="1:20">
      <c r="A42">
        <f t="shared" si="0"/>
        <v>2</v>
      </c>
      <c r="B42" s="7">
        <f t="shared" si="1"/>
        <v>42006.541666666577</v>
      </c>
      <c r="C42">
        <f t="shared" si="2"/>
        <v>37</v>
      </c>
      <c r="D42" s="2">
        <v>82.94</v>
      </c>
      <c r="E42">
        <v>73.039999999999992</v>
      </c>
      <c r="F42" s="3">
        <v>62.96</v>
      </c>
      <c r="G42">
        <v>46.04</v>
      </c>
      <c r="H42">
        <v>62.06</v>
      </c>
      <c r="I42">
        <v>73.94</v>
      </c>
      <c r="J42">
        <v>21.02</v>
      </c>
      <c r="K42">
        <v>55.040000000000006</v>
      </c>
      <c r="L42" s="3">
        <v>38.480000000000004</v>
      </c>
      <c r="M42" s="2">
        <v>32</v>
      </c>
      <c r="N42">
        <v>48.92</v>
      </c>
      <c r="O42">
        <v>39.200000000000003</v>
      </c>
      <c r="P42">
        <v>15.98</v>
      </c>
      <c r="Q42" s="3">
        <v>44.06</v>
      </c>
      <c r="R42" s="2">
        <v>8.9599999999999973</v>
      </c>
      <c r="S42" s="3">
        <v>-2.019999999999996</v>
      </c>
      <c r="T42">
        <v>77</v>
      </c>
    </row>
    <row r="43" spans="1:20">
      <c r="A43">
        <f t="shared" si="0"/>
        <v>2</v>
      </c>
      <c r="B43" s="7">
        <f t="shared" si="1"/>
        <v>42006.583333333241</v>
      </c>
      <c r="C43">
        <f t="shared" si="2"/>
        <v>38</v>
      </c>
      <c r="D43" s="2">
        <v>82.94</v>
      </c>
      <c r="E43">
        <v>73.039999999999992</v>
      </c>
      <c r="F43" s="3">
        <v>62.96</v>
      </c>
      <c r="G43">
        <v>48.019999999999996</v>
      </c>
      <c r="H43">
        <v>62.06</v>
      </c>
      <c r="I43">
        <v>73.94</v>
      </c>
      <c r="J43">
        <v>21.02</v>
      </c>
      <c r="K43">
        <v>57.019999999999996</v>
      </c>
      <c r="L43" s="3">
        <v>37.4</v>
      </c>
      <c r="M43" s="2">
        <v>32</v>
      </c>
      <c r="N43">
        <v>48.92</v>
      </c>
      <c r="O43">
        <v>39.200000000000003</v>
      </c>
      <c r="P43">
        <v>15.98</v>
      </c>
      <c r="Q43" s="3">
        <v>44.06</v>
      </c>
      <c r="R43" s="2">
        <v>10.940000000000001</v>
      </c>
      <c r="S43" s="3">
        <v>-2.019999999999996</v>
      </c>
      <c r="T43">
        <v>78.800000000000011</v>
      </c>
    </row>
    <row r="44" spans="1:20">
      <c r="A44">
        <f t="shared" si="0"/>
        <v>2</v>
      </c>
      <c r="B44" s="7">
        <f t="shared" si="1"/>
        <v>42006.624999999905</v>
      </c>
      <c r="C44">
        <f t="shared" si="2"/>
        <v>39</v>
      </c>
      <c r="D44" s="2">
        <v>80.960000000000008</v>
      </c>
      <c r="E44">
        <v>73.039999999999992</v>
      </c>
      <c r="F44" s="3">
        <v>66.02</v>
      </c>
      <c r="G44">
        <v>46.94</v>
      </c>
      <c r="H44">
        <v>64.039999999999992</v>
      </c>
      <c r="I44">
        <v>73.94</v>
      </c>
      <c r="J44">
        <v>21.02</v>
      </c>
      <c r="K44">
        <v>57.92</v>
      </c>
      <c r="L44" s="3">
        <v>37.4</v>
      </c>
      <c r="M44" s="2">
        <v>32</v>
      </c>
      <c r="N44">
        <v>50</v>
      </c>
      <c r="O44">
        <v>39.200000000000003</v>
      </c>
      <c r="P44">
        <v>17.059999999999999</v>
      </c>
      <c r="Q44" s="3">
        <v>42.980000000000004</v>
      </c>
      <c r="R44" s="2">
        <v>10.940000000000001</v>
      </c>
      <c r="S44" s="3">
        <v>-2.019999999999996</v>
      </c>
      <c r="T44">
        <v>75.2</v>
      </c>
    </row>
    <row r="45" spans="1:20">
      <c r="A45">
        <f t="shared" si="0"/>
        <v>2</v>
      </c>
      <c r="B45" s="7">
        <f t="shared" si="1"/>
        <v>42006.66666666657</v>
      </c>
      <c r="C45">
        <f t="shared" si="2"/>
        <v>40</v>
      </c>
      <c r="D45" s="2">
        <v>80.06</v>
      </c>
      <c r="E45">
        <v>73.039999999999992</v>
      </c>
      <c r="F45" s="3">
        <v>64.94</v>
      </c>
      <c r="G45">
        <v>46.94</v>
      </c>
      <c r="H45">
        <v>64.039999999999992</v>
      </c>
      <c r="I45">
        <v>73.94</v>
      </c>
      <c r="J45">
        <v>21.02</v>
      </c>
      <c r="K45">
        <v>57.92</v>
      </c>
      <c r="L45" s="3">
        <v>37.4</v>
      </c>
      <c r="M45" s="2">
        <v>32</v>
      </c>
      <c r="N45">
        <v>46.04</v>
      </c>
      <c r="O45">
        <v>39.200000000000003</v>
      </c>
      <c r="P45">
        <v>15.079999999999998</v>
      </c>
      <c r="Q45" s="3">
        <v>41</v>
      </c>
      <c r="R45" s="2">
        <v>10.039999999999999</v>
      </c>
      <c r="S45" s="3">
        <v>-2.019999999999996</v>
      </c>
      <c r="T45">
        <v>71.599999999999994</v>
      </c>
    </row>
    <row r="46" spans="1:20">
      <c r="A46">
        <f t="shared" si="0"/>
        <v>2</v>
      </c>
      <c r="B46" s="7">
        <f t="shared" si="1"/>
        <v>42006.708333333234</v>
      </c>
      <c r="C46">
        <f t="shared" si="2"/>
        <v>41</v>
      </c>
      <c r="D46" s="2">
        <v>78.080000000000013</v>
      </c>
      <c r="E46">
        <v>71.06</v>
      </c>
      <c r="F46" s="3">
        <v>62.96</v>
      </c>
      <c r="G46">
        <v>46.94</v>
      </c>
      <c r="H46">
        <v>62.06</v>
      </c>
      <c r="I46">
        <v>71.960000000000008</v>
      </c>
      <c r="J46">
        <v>21.92</v>
      </c>
      <c r="K46">
        <v>51.980000000000004</v>
      </c>
      <c r="L46" s="3">
        <v>37.4</v>
      </c>
      <c r="M46" s="2">
        <v>32</v>
      </c>
      <c r="N46">
        <v>44.06</v>
      </c>
      <c r="O46">
        <v>37.4</v>
      </c>
      <c r="P46">
        <v>14</v>
      </c>
      <c r="Q46" s="3">
        <v>35.96</v>
      </c>
      <c r="R46" s="2">
        <v>8.9599999999999973</v>
      </c>
      <c r="S46" s="3">
        <v>-2.019999999999996</v>
      </c>
      <c r="T46">
        <v>68</v>
      </c>
    </row>
    <row r="47" spans="1:20">
      <c r="A47">
        <f t="shared" si="0"/>
        <v>2</v>
      </c>
      <c r="B47" s="7">
        <f t="shared" si="1"/>
        <v>42006.749999999898</v>
      </c>
      <c r="C47">
        <f t="shared" si="2"/>
        <v>42</v>
      </c>
      <c r="D47" s="2">
        <v>75.92</v>
      </c>
      <c r="E47">
        <v>69.98</v>
      </c>
      <c r="F47" s="3">
        <v>59</v>
      </c>
      <c r="G47">
        <v>44.96</v>
      </c>
      <c r="H47">
        <v>57.019999999999996</v>
      </c>
      <c r="I47">
        <v>66.02</v>
      </c>
      <c r="J47">
        <v>23</v>
      </c>
      <c r="K47">
        <v>44.96</v>
      </c>
      <c r="L47" s="3">
        <v>37.4</v>
      </c>
      <c r="M47" s="2">
        <v>30.92</v>
      </c>
      <c r="N47">
        <v>41</v>
      </c>
      <c r="O47">
        <v>35.6</v>
      </c>
      <c r="P47">
        <v>10.940000000000001</v>
      </c>
      <c r="Q47" s="3">
        <v>35.96</v>
      </c>
      <c r="R47" s="2">
        <v>6.0799999999999983</v>
      </c>
      <c r="S47" s="3">
        <v>-2.019999999999996</v>
      </c>
      <c r="T47">
        <v>62.6</v>
      </c>
    </row>
    <row r="48" spans="1:20">
      <c r="A48">
        <f t="shared" si="0"/>
        <v>2</v>
      </c>
      <c r="B48" s="7">
        <f t="shared" si="1"/>
        <v>42006.791666666562</v>
      </c>
      <c r="C48">
        <f t="shared" si="2"/>
        <v>43</v>
      </c>
      <c r="D48" s="2">
        <v>75.02</v>
      </c>
      <c r="E48">
        <v>69.98</v>
      </c>
      <c r="F48" s="3">
        <v>55.94</v>
      </c>
      <c r="G48">
        <v>44.96</v>
      </c>
      <c r="H48">
        <v>55.94</v>
      </c>
      <c r="I48">
        <v>62.06</v>
      </c>
      <c r="J48">
        <v>23</v>
      </c>
      <c r="K48">
        <v>39.019999999999996</v>
      </c>
      <c r="L48" s="3">
        <v>37.4</v>
      </c>
      <c r="M48" s="2">
        <v>30.92</v>
      </c>
      <c r="N48">
        <v>33.979999999999997</v>
      </c>
      <c r="O48">
        <v>35.6</v>
      </c>
      <c r="P48">
        <v>8.0599999999999987</v>
      </c>
      <c r="Q48" s="3">
        <v>37.94</v>
      </c>
      <c r="R48" s="2">
        <v>5</v>
      </c>
      <c r="S48" s="3">
        <v>-0.94000000000000483</v>
      </c>
      <c r="T48">
        <v>60.8</v>
      </c>
    </row>
    <row r="49" spans="1:20">
      <c r="A49">
        <f t="shared" si="0"/>
        <v>2</v>
      </c>
      <c r="B49" s="7">
        <f t="shared" si="1"/>
        <v>42006.833333333227</v>
      </c>
      <c r="C49">
        <f t="shared" si="2"/>
        <v>44</v>
      </c>
      <c r="D49" s="2">
        <v>75.92</v>
      </c>
      <c r="E49">
        <v>68</v>
      </c>
      <c r="F49" s="3">
        <v>55.040000000000006</v>
      </c>
      <c r="G49">
        <v>44.06</v>
      </c>
      <c r="H49">
        <v>53.06</v>
      </c>
      <c r="I49">
        <v>60.980000000000004</v>
      </c>
      <c r="J49">
        <v>24.08</v>
      </c>
      <c r="K49">
        <v>39.019999999999996</v>
      </c>
      <c r="L49" s="3">
        <v>35.6</v>
      </c>
      <c r="M49" s="2">
        <v>30.02</v>
      </c>
      <c r="N49">
        <v>32</v>
      </c>
      <c r="O49">
        <v>33.799999999999997</v>
      </c>
      <c r="P49">
        <v>8.0599999999999987</v>
      </c>
      <c r="Q49" s="3">
        <v>39.019999999999996</v>
      </c>
      <c r="R49" s="2">
        <v>6.0799999999999983</v>
      </c>
      <c r="S49" s="3">
        <v>-2.019999999999996</v>
      </c>
      <c r="T49">
        <v>55.400000000000006</v>
      </c>
    </row>
    <row r="50" spans="1:20">
      <c r="A50">
        <f t="shared" si="0"/>
        <v>2</v>
      </c>
      <c r="B50" s="7">
        <f t="shared" si="1"/>
        <v>42006.874999999891</v>
      </c>
      <c r="C50">
        <f t="shared" si="2"/>
        <v>45</v>
      </c>
      <c r="D50" s="2">
        <v>75.92</v>
      </c>
      <c r="E50">
        <v>66.02</v>
      </c>
      <c r="F50" s="3">
        <v>53.06</v>
      </c>
      <c r="G50">
        <v>42.980000000000004</v>
      </c>
      <c r="H50">
        <v>51.980000000000004</v>
      </c>
      <c r="I50">
        <v>60.980000000000004</v>
      </c>
      <c r="J50">
        <v>24.08</v>
      </c>
      <c r="K50">
        <v>37.04</v>
      </c>
      <c r="L50" s="3">
        <v>37.4</v>
      </c>
      <c r="M50" s="2">
        <v>28.94</v>
      </c>
      <c r="N50">
        <v>28.94</v>
      </c>
      <c r="O50">
        <v>35.6</v>
      </c>
      <c r="P50">
        <v>6.0799999999999983</v>
      </c>
      <c r="Q50" s="3">
        <v>39.019999999999996</v>
      </c>
      <c r="R50" s="2">
        <v>8.0599999999999987</v>
      </c>
      <c r="S50" s="3">
        <v>-2.019999999999996</v>
      </c>
      <c r="T50">
        <v>53.6</v>
      </c>
    </row>
    <row r="51" spans="1:20">
      <c r="A51">
        <f t="shared" si="0"/>
        <v>2</v>
      </c>
      <c r="B51" s="7">
        <f t="shared" si="1"/>
        <v>42006.916666666555</v>
      </c>
      <c r="C51">
        <f t="shared" si="2"/>
        <v>46</v>
      </c>
      <c r="D51" s="2">
        <v>75.02</v>
      </c>
      <c r="E51">
        <v>69.080000000000013</v>
      </c>
      <c r="F51" s="3">
        <v>51.980000000000004</v>
      </c>
      <c r="G51">
        <v>42.980000000000004</v>
      </c>
      <c r="H51">
        <v>51.980000000000004</v>
      </c>
      <c r="I51">
        <v>59</v>
      </c>
      <c r="J51">
        <v>24.08</v>
      </c>
      <c r="K51">
        <v>37.04</v>
      </c>
      <c r="L51" s="3">
        <v>37.4</v>
      </c>
      <c r="M51" s="2">
        <v>28.94</v>
      </c>
      <c r="N51">
        <v>30.02</v>
      </c>
      <c r="O51">
        <v>33.799999999999997</v>
      </c>
      <c r="P51">
        <v>6.0799999999999983</v>
      </c>
      <c r="Q51" s="3">
        <v>39.019999999999996</v>
      </c>
      <c r="R51" s="2">
        <v>8.9599999999999973</v>
      </c>
      <c r="S51" s="3">
        <v>-2.019999999999996</v>
      </c>
      <c r="T51">
        <v>51.8</v>
      </c>
    </row>
    <row r="52" spans="1:20">
      <c r="A52">
        <f t="shared" si="0"/>
        <v>2</v>
      </c>
      <c r="B52" s="7">
        <f t="shared" si="1"/>
        <v>42006.958333333219</v>
      </c>
      <c r="C52">
        <f t="shared" si="2"/>
        <v>47</v>
      </c>
      <c r="D52" s="2">
        <v>73.039999999999992</v>
      </c>
      <c r="E52">
        <v>66.92</v>
      </c>
      <c r="F52" s="3">
        <v>51.980000000000004</v>
      </c>
      <c r="G52">
        <v>42.08</v>
      </c>
      <c r="H52">
        <v>42.08</v>
      </c>
      <c r="I52">
        <v>55.040000000000006</v>
      </c>
      <c r="J52">
        <v>24.08</v>
      </c>
      <c r="K52">
        <v>37.04</v>
      </c>
      <c r="L52" s="3">
        <v>35.6</v>
      </c>
      <c r="M52" s="2">
        <v>28.04</v>
      </c>
      <c r="N52">
        <v>33.08</v>
      </c>
      <c r="O52">
        <v>32</v>
      </c>
      <c r="P52">
        <v>3.9200000000000017</v>
      </c>
      <c r="Q52" s="3">
        <v>39.019999999999996</v>
      </c>
      <c r="R52" s="2">
        <v>10.039999999999999</v>
      </c>
      <c r="S52" s="3">
        <v>-2.019999999999996</v>
      </c>
      <c r="T52">
        <v>50</v>
      </c>
    </row>
    <row r="53" spans="1:20">
      <c r="A53">
        <f t="shared" si="0"/>
        <v>2</v>
      </c>
      <c r="B53" s="7">
        <f t="shared" si="1"/>
        <v>42006.999999999884</v>
      </c>
      <c r="C53">
        <f t="shared" si="2"/>
        <v>48</v>
      </c>
      <c r="D53" s="2">
        <v>73.039999999999992</v>
      </c>
      <c r="E53">
        <v>66.92</v>
      </c>
      <c r="F53" s="3">
        <v>51.980000000000004</v>
      </c>
      <c r="G53">
        <v>41</v>
      </c>
      <c r="H53">
        <v>42.980000000000004</v>
      </c>
      <c r="I53">
        <v>55.040000000000006</v>
      </c>
      <c r="J53">
        <v>24.98</v>
      </c>
      <c r="K53">
        <v>35.06</v>
      </c>
      <c r="L53" s="3">
        <v>37.4</v>
      </c>
      <c r="M53" s="2">
        <v>28.04</v>
      </c>
      <c r="N53">
        <v>32</v>
      </c>
      <c r="O53">
        <v>32.54</v>
      </c>
      <c r="P53">
        <v>-3.9999999999999147E-2</v>
      </c>
      <c r="Q53" s="3">
        <v>37.94</v>
      </c>
      <c r="R53" s="2">
        <v>10.039999999999999</v>
      </c>
      <c r="S53" s="3">
        <v>-2.019999999999996</v>
      </c>
      <c r="T53">
        <v>48.2</v>
      </c>
    </row>
    <row r="54" spans="1:20">
      <c r="A54">
        <f t="shared" si="0"/>
        <v>3</v>
      </c>
      <c r="B54" s="7">
        <f t="shared" si="1"/>
        <v>42007.041666666548</v>
      </c>
      <c r="C54">
        <f t="shared" si="2"/>
        <v>49</v>
      </c>
      <c r="D54" s="2">
        <v>73.039999999999992</v>
      </c>
      <c r="E54">
        <v>66.02</v>
      </c>
      <c r="F54" s="3">
        <v>51.08</v>
      </c>
      <c r="G54">
        <v>41</v>
      </c>
      <c r="H54">
        <v>42.08</v>
      </c>
      <c r="I54">
        <v>53.06</v>
      </c>
      <c r="J54">
        <v>24.98</v>
      </c>
      <c r="K54">
        <v>35.06</v>
      </c>
      <c r="L54" s="3">
        <v>35.6</v>
      </c>
      <c r="M54" s="2">
        <v>26.96</v>
      </c>
      <c r="N54">
        <v>30.92</v>
      </c>
      <c r="O54">
        <v>32.9</v>
      </c>
      <c r="P54">
        <v>-0.94000000000000483</v>
      </c>
      <c r="Q54" s="3">
        <v>37.04</v>
      </c>
      <c r="R54" s="2">
        <v>12.02</v>
      </c>
      <c r="S54" s="3">
        <v>-2.019999999999996</v>
      </c>
      <c r="T54">
        <v>47.3</v>
      </c>
    </row>
    <row r="55" spans="1:20">
      <c r="A55">
        <f t="shared" si="0"/>
        <v>3</v>
      </c>
      <c r="B55" s="7">
        <f t="shared" si="1"/>
        <v>42007.083333333212</v>
      </c>
      <c r="C55">
        <f t="shared" si="2"/>
        <v>50</v>
      </c>
      <c r="D55" s="2">
        <v>73.039999999999992</v>
      </c>
      <c r="E55">
        <v>66.02</v>
      </c>
      <c r="F55" s="3">
        <v>48.92</v>
      </c>
      <c r="G55">
        <v>41</v>
      </c>
      <c r="H55">
        <v>37.94</v>
      </c>
      <c r="I55">
        <v>51.08</v>
      </c>
      <c r="J55">
        <v>26.96</v>
      </c>
      <c r="K55">
        <v>33.979999999999997</v>
      </c>
      <c r="L55" s="3">
        <v>37.4</v>
      </c>
      <c r="M55" s="2">
        <v>26.96</v>
      </c>
      <c r="N55">
        <v>30.92</v>
      </c>
      <c r="O55">
        <v>32.72</v>
      </c>
      <c r="P55">
        <v>-0.94000000000000483</v>
      </c>
      <c r="Q55" s="3">
        <v>37.94</v>
      </c>
      <c r="R55" s="2">
        <v>12.920000000000002</v>
      </c>
      <c r="S55" s="3">
        <v>-2.9200000000000017</v>
      </c>
      <c r="T55">
        <v>46.4</v>
      </c>
    </row>
    <row r="56" spans="1:20">
      <c r="A56">
        <f t="shared" si="0"/>
        <v>3</v>
      </c>
      <c r="B56" s="7">
        <f t="shared" si="1"/>
        <v>42007.124999999876</v>
      </c>
      <c r="C56">
        <f t="shared" si="2"/>
        <v>51</v>
      </c>
      <c r="D56" s="2">
        <v>73.039999999999992</v>
      </c>
      <c r="E56">
        <v>64.94</v>
      </c>
      <c r="F56" s="3">
        <v>51.08</v>
      </c>
      <c r="G56">
        <v>39.92</v>
      </c>
      <c r="H56">
        <v>37.04</v>
      </c>
      <c r="I56">
        <v>51.08</v>
      </c>
      <c r="J56">
        <v>30.02</v>
      </c>
      <c r="K56">
        <v>33.08</v>
      </c>
      <c r="L56" s="3">
        <v>37.4</v>
      </c>
      <c r="M56" s="2">
        <v>26.060000000000002</v>
      </c>
      <c r="N56">
        <v>30.02</v>
      </c>
      <c r="O56">
        <v>33.08</v>
      </c>
      <c r="P56">
        <v>-0.94000000000000483</v>
      </c>
      <c r="Q56" s="3">
        <v>39.019999999999996</v>
      </c>
      <c r="R56" s="2">
        <v>12.920000000000002</v>
      </c>
      <c r="S56" s="3">
        <v>-2.9200000000000017</v>
      </c>
      <c r="T56">
        <v>46.4</v>
      </c>
    </row>
    <row r="57" spans="1:20">
      <c r="A57">
        <f t="shared" si="0"/>
        <v>3</v>
      </c>
      <c r="B57" s="7">
        <f t="shared" si="1"/>
        <v>42007.166666666541</v>
      </c>
      <c r="C57">
        <f t="shared" si="2"/>
        <v>52</v>
      </c>
      <c r="D57" s="2">
        <v>71.960000000000008</v>
      </c>
      <c r="E57">
        <v>64.039999999999992</v>
      </c>
      <c r="F57" s="3">
        <v>46.94</v>
      </c>
      <c r="G57">
        <v>37.94</v>
      </c>
      <c r="H57">
        <v>35.96</v>
      </c>
      <c r="I57">
        <v>50</v>
      </c>
      <c r="J57">
        <v>35.96</v>
      </c>
      <c r="K57">
        <v>32</v>
      </c>
      <c r="L57" s="3">
        <v>37.4</v>
      </c>
      <c r="M57" s="2">
        <v>26.060000000000002</v>
      </c>
      <c r="N57">
        <v>28.94</v>
      </c>
      <c r="O57">
        <v>32.36</v>
      </c>
      <c r="P57">
        <v>-2.019999999999996</v>
      </c>
      <c r="Q57" s="3">
        <v>37.04</v>
      </c>
      <c r="R57" s="2">
        <v>15.079999999999998</v>
      </c>
      <c r="S57" s="3">
        <v>-2.019999999999996</v>
      </c>
      <c r="T57">
        <v>46.4</v>
      </c>
    </row>
    <row r="58" spans="1:20">
      <c r="A58">
        <f t="shared" si="0"/>
        <v>3</v>
      </c>
      <c r="B58" s="7">
        <f t="shared" si="1"/>
        <v>42007.208333333205</v>
      </c>
      <c r="C58">
        <f t="shared" si="2"/>
        <v>53</v>
      </c>
      <c r="D58" s="2">
        <v>71.06</v>
      </c>
      <c r="E58">
        <v>62.06</v>
      </c>
      <c r="F58" s="3">
        <v>46.94</v>
      </c>
      <c r="G58">
        <v>37.94</v>
      </c>
      <c r="H58">
        <v>33.979999999999997</v>
      </c>
      <c r="I58">
        <v>48.92</v>
      </c>
      <c r="J58">
        <v>39.019999999999996</v>
      </c>
      <c r="K58">
        <v>30.92</v>
      </c>
      <c r="L58" s="3">
        <v>37.4</v>
      </c>
      <c r="M58" s="2">
        <v>24.98</v>
      </c>
      <c r="N58">
        <v>28.94</v>
      </c>
      <c r="O58">
        <v>32</v>
      </c>
      <c r="P58">
        <v>-5.0800000000000054</v>
      </c>
      <c r="Q58" s="3">
        <v>37.04</v>
      </c>
      <c r="R58" s="2">
        <v>14</v>
      </c>
      <c r="S58" s="3">
        <v>-5.0800000000000054</v>
      </c>
      <c r="T58">
        <v>46.4</v>
      </c>
    </row>
    <row r="59" spans="1:20">
      <c r="A59">
        <f t="shared" si="0"/>
        <v>3</v>
      </c>
      <c r="B59" s="7">
        <f t="shared" si="1"/>
        <v>42007.249999999869</v>
      </c>
      <c r="C59">
        <f t="shared" si="2"/>
        <v>54</v>
      </c>
      <c r="D59" s="2">
        <v>71.960000000000008</v>
      </c>
      <c r="E59">
        <v>60.980000000000004</v>
      </c>
      <c r="F59" s="3">
        <v>46.94</v>
      </c>
      <c r="G59">
        <v>37.04</v>
      </c>
      <c r="H59">
        <v>35.06</v>
      </c>
      <c r="I59">
        <v>48.019999999999996</v>
      </c>
      <c r="J59">
        <v>39.200000000000003</v>
      </c>
      <c r="K59">
        <v>28.94</v>
      </c>
      <c r="L59" s="3">
        <v>35.6</v>
      </c>
      <c r="M59" s="2">
        <v>24.08</v>
      </c>
      <c r="N59">
        <v>30.02</v>
      </c>
      <c r="O59">
        <v>33.799999999999997</v>
      </c>
      <c r="P59">
        <v>-5.980000000000004</v>
      </c>
      <c r="Q59" s="3">
        <v>35.96</v>
      </c>
      <c r="R59" s="2">
        <v>12.920000000000002</v>
      </c>
      <c r="S59" s="3">
        <v>-7.0600000000000023</v>
      </c>
      <c r="T59">
        <v>46.4</v>
      </c>
    </row>
    <row r="60" spans="1:20">
      <c r="A60">
        <f t="shared" si="0"/>
        <v>3</v>
      </c>
      <c r="B60" s="7">
        <f t="shared" si="1"/>
        <v>42007.291666666533</v>
      </c>
      <c r="C60">
        <f t="shared" si="2"/>
        <v>55</v>
      </c>
      <c r="D60" s="2">
        <v>69.98</v>
      </c>
      <c r="E60">
        <v>59</v>
      </c>
      <c r="F60" s="3">
        <v>46.04</v>
      </c>
      <c r="G60">
        <v>37.04</v>
      </c>
      <c r="H60">
        <v>32</v>
      </c>
      <c r="I60">
        <v>50</v>
      </c>
      <c r="J60">
        <v>42.08</v>
      </c>
      <c r="K60">
        <v>28.94</v>
      </c>
      <c r="L60" s="3">
        <v>33.799999999999997</v>
      </c>
      <c r="M60" s="2">
        <v>24.08</v>
      </c>
      <c r="N60">
        <v>30.02</v>
      </c>
      <c r="O60">
        <v>33.799999999999997</v>
      </c>
      <c r="P60">
        <v>-5.0800000000000054</v>
      </c>
      <c r="Q60" s="3">
        <v>33.979999999999997</v>
      </c>
      <c r="R60" s="2">
        <v>12.920000000000002</v>
      </c>
      <c r="S60" s="3">
        <v>-9.9400000000000048</v>
      </c>
      <c r="T60">
        <v>48.2</v>
      </c>
    </row>
    <row r="61" spans="1:20">
      <c r="A61">
        <f t="shared" si="0"/>
        <v>3</v>
      </c>
      <c r="B61" s="7">
        <f t="shared" si="1"/>
        <v>42007.333333333198</v>
      </c>
      <c r="C61">
        <f t="shared" si="2"/>
        <v>56</v>
      </c>
      <c r="D61" s="2">
        <v>73.039999999999992</v>
      </c>
      <c r="E61">
        <v>59</v>
      </c>
      <c r="F61" s="3">
        <v>44.96</v>
      </c>
      <c r="G61">
        <v>37.04</v>
      </c>
      <c r="H61">
        <v>39.92</v>
      </c>
      <c r="I61">
        <v>53.06</v>
      </c>
      <c r="J61">
        <v>46.04</v>
      </c>
      <c r="K61">
        <v>30.02</v>
      </c>
      <c r="L61" s="3">
        <v>33.799999999999997</v>
      </c>
      <c r="M61" s="2">
        <v>24.08</v>
      </c>
      <c r="N61">
        <v>30.92</v>
      </c>
      <c r="O61">
        <v>34.340000000000003</v>
      </c>
      <c r="P61">
        <v>-2.9200000000000017</v>
      </c>
      <c r="Q61" s="3">
        <v>33.979999999999997</v>
      </c>
      <c r="R61" s="2">
        <v>12.02</v>
      </c>
      <c r="S61" s="3">
        <v>-11.920000000000002</v>
      </c>
      <c r="T61">
        <v>51.8</v>
      </c>
    </row>
    <row r="62" spans="1:20">
      <c r="A62">
        <f t="shared" si="0"/>
        <v>3</v>
      </c>
      <c r="B62" s="7">
        <f t="shared" si="1"/>
        <v>42007.374999999862</v>
      </c>
      <c r="C62">
        <f t="shared" si="2"/>
        <v>57</v>
      </c>
      <c r="D62" s="2">
        <v>77</v>
      </c>
      <c r="E62">
        <v>60.980000000000004</v>
      </c>
      <c r="F62" s="3">
        <v>48.92</v>
      </c>
      <c r="G62">
        <v>35.06</v>
      </c>
      <c r="H62">
        <v>48.019999999999996</v>
      </c>
      <c r="I62">
        <v>57.019999999999996</v>
      </c>
      <c r="J62">
        <v>46.94</v>
      </c>
      <c r="K62">
        <v>37.04</v>
      </c>
      <c r="L62" s="3">
        <v>32</v>
      </c>
      <c r="M62" s="2">
        <v>23</v>
      </c>
      <c r="N62">
        <v>37.94</v>
      </c>
      <c r="O62">
        <v>35.6</v>
      </c>
      <c r="P62">
        <v>-7.0600000000000023</v>
      </c>
      <c r="Q62" s="3">
        <v>33.08</v>
      </c>
      <c r="R62" s="2">
        <v>3.9200000000000017</v>
      </c>
      <c r="S62" s="3">
        <v>-14.080000000000005</v>
      </c>
      <c r="T62">
        <v>59</v>
      </c>
    </row>
    <row r="63" spans="1:20">
      <c r="A63">
        <f t="shared" si="0"/>
        <v>3</v>
      </c>
      <c r="B63" s="7">
        <f t="shared" si="1"/>
        <v>42007.416666666526</v>
      </c>
      <c r="C63">
        <f t="shared" si="2"/>
        <v>58</v>
      </c>
      <c r="D63" s="2">
        <v>82.039999999999992</v>
      </c>
      <c r="E63">
        <v>60.980000000000004</v>
      </c>
      <c r="F63" s="3">
        <v>53.96</v>
      </c>
      <c r="G63">
        <v>35.06</v>
      </c>
      <c r="H63">
        <v>53.06</v>
      </c>
      <c r="I63">
        <v>62.96</v>
      </c>
      <c r="J63">
        <v>50</v>
      </c>
      <c r="K63">
        <v>44.06</v>
      </c>
      <c r="L63" s="3">
        <v>30.2</v>
      </c>
      <c r="M63" s="2">
        <v>21.92</v>
      </c>
      <c r="N63">
        <v>42.08</v>
      </c>
      <c r="O63">
        <v>36.5</v>
      </c>
      <c r="P63">
        <v>-2.019999999999996</v>
      </c>
      <c r="Q63" s="3">
        <v>33.979999999999997</v>
      </c>
      <c r="R63" s="2">
        <v>1.0399999999999991</v>
      </c>
      <c r="S63" s="3">
        <v>-14.080000000000005</v>
      </c>
      <c r="T63">
        <v>64.400000000000006</v>
      </c>
    </row>
    <row r="64" spans="1:20">
      <c r="A64">
        <f t="shared" si="0"/>
        <v>3</v>
      </c>
      <c r="B64" s="7">
        <f t="shared" si="1"/>
        <v>42007.45833333319</v>
      </c>
      <c r="C64">
        <f t="shared" si="2"/>
        <v>59</v>
      </c>
      <c r="D64" s="2">
        <v>82.94</v>
      </c>
      <c r="E64">
        <v>62.96</v>
      </c>
      <c r="F64" s="3">
        <v>57.019999999999996</v>
      </c>
      <c r="G64">
        <v>35.06</v>
      </c>
      <c r="H64">
        <v>59</v>
      </c>
      <c r="I64">
        <v>66.92</v>
      </c>
      <c r="J64">
        <v>53.6</v>
      </c>
      <c r="K64">
        <v>48.019999999999996</v>
      </c>
      <c r="L64" s="3">
        <v>30.2</v>
      </c>
      <c r="M64" s="2">
        <v>23</v>
      </c>
      <c r="N64">
        <v>42.980000000000004</v>
      </c>
      <c r="O64">
        <v>37.4</v>
      </c>
      <c r="P64">
        <v>3.9200000000000017</v>
      </c>
      <c r="Q64" s="3">
        <v>35.96</v>
      </c>
      <c r="R64" s="2">
        <v>-0.94000000000000483</v>
      </c>
      <c r="S64" s="3">
        <v>-16.060000000000002</v>
      </c>
      <c r="T64">
        <v>69.800000000000011</v>
      </c>
    </row>
    <row r="65" spans="1:20">
      <c r="A65">
        <f t="shared" si="0"/>
        <v>3</v>
      </c>
      <c r="B65" s="7">
        <f t="shared" si="1"/>
        <v>42007.499999999854</v>
      </c>
      <c r="C65">
        <f t="shared" si="2"/>
        <v>60</v>
      </c>
      <c r="D65" s="2">
        <v>84.02</v>
      </c>
      <c r="E65">
        <v>64.94</v>
      </c>
      <c r="F65" s="3">
        <v>60.08</v>
      </c>
      <c r="G65">
        <v>35.96</v>
      </c>
      <c r="H65">
        <v>62.06</v>
      </c>
      <c r="I65">
        <v>66.92</v>
      </c>
      <c r="J65">
        <v>51.08</v>
      </c>
      <c r="K65">
        <v>53.06</v>
      </c>
      <c r="L65" s="3">
        <v>30.2</v>
      </c>
      <c r="M65" s="2">
        <v>23</v>
      </c>
      <c r="N65">
        <v>44.06</v>
      </c>
      <c r="O65">
        <v>37.4</v>
      </c>
      <c r="P65">
        <v>6.98</v>
      </c>
      <c r="Q65" s="3">
        <v>37.04</v>
      </c>
      <c r="R65" s="2">
        <v>-5.0800000000000054</v>
      </c>
      <c r="S65" s="3">
        <v>-13</v>
      </c>
      <c r="T65">
        <v>71.599999999999994</v>
      </c>
    </row>
    <row r="66" spans="1:20">
      <c r="A66">
        <f t="shared" si="0"/>
        <v>3</v>
      </c>
      <c r="B66" s="7">
        <f t="shared" si="1"/>
        <v>42007.541666666519</v>
      </c>
      <c r="C66">
        <f t="shared" si="2"/>
        <v>61</v>
      </c>
      <c r="D66" s="2">
        <v>84.92</v>
      </c>
      <c r="E66">
        <v>62.06</v>
      </c>
      <c r="F66" s="3">
        <v>60.980000000000004</v>
      </c>
      <c r="G66">
        <v>35.96</v>
      </c>
      <c r="H66">
        <v>66.02</v>
      </c>
      <c r="I66">
        <v>64.039999999999992</v>
      </c>
      <c r="J66">
        <v>50</v>
      </c>
      <c r="K66">
        <v>57.019999999999996</v>
      </c>
      <c r="L66" s="3">
        <v>30.2</v>
      </c>
      <c r="M66" s="2">
        <v>23</v>
      </c>
      <c r="N66">
        <v>42.08</v>
      </c>
      <c r="O66">
        <v>37.4</v>
      </c>
      <c r="P66">
        <v>10.039999999999999</v>
      </c>
      <c r="Q66" s="3">
        <v>37.94</v>
      </c>
      <c r="R66" s="2">
        <v>-5.980000000000004</v>
      </c>
      <c r="S66" s="3">
        <v>-9.9400000000000048</v>
      </c>
      <c r="T66">
        <v>73.400000000000006</v>
      </c>
    </row>
    <row r="67" spans="1:20">
      <c r="A67">
        <f t="shared" si="0"/>
        <v>3</v>
      </c>
      <c r="B67" s="7">
        <f t="shared" si="1"/>
        <v>42007.583333333183</v>
      </c>
      <c r="C67">
        <f t="shared" si="2"/>
        <v>62</v>
      </c>
      <c r="D67" s="2">
        <v>84.92</v>
      </c>
      <c r="E67">
        <v>59</v>
      </c>
      <c r="F67" s="3">
        <v>62.06</v>
      </c>
      <c r="G67">
        <v>37.04</v>
      </c>
      <c r="H67">
        <v>68</v>
      </c>
      <c r="I67">
        <v>64.94</v>
      </c>
      <c r="J67">
        <v>50</v>
      </c>
      <c r="K67">
        <v>59</v>
      </c>
      <c r="L67" s="3">
        <v>30.2</v>
      </c>
      <c r="M67" s="2">
        <v>21.92</v>
      </c>
      <c r="N67">
        <v>40.28</v>
      </c>
      <c r="O67">
        <v>37.4</v>
      </c>
      <c r="P67">
        <v>10.039999999999999</v>
      </c>
      <c r="Q67" s="3">
        <v>41</v>
      </c>
      <c r="R67" s="2">
        <v>-5.980000000000004</v>
      </c>
      <c r="S67" s="3">
        <v>-9.0399999999999991</v>
      </c>
      <c r="T67">
        <v>75.2</v>
      </c>
    </row>
    <row r="68" spans="1:20">
      <c r="A68">
        <f t="shared" si="0"/>
        <v>3</v>
      </c>
      <c r="B68" s="7">
        <f t="shared" si="1"/>
        <v>42007.624999999847</v>
      </c>
      <c r="C68">
        <f t="shared" si="2"/>
        <v>63</v>
      </c>
      <c r="D68" s="2">
        <v>84.02</v>
      </c>
      <c r="E68">
        <v>55.94</v>
      </c>
      <c r="F68" s="3">
        <v>66.92</v>
      </c>
      <c r="G68">
        <v>37.04</v>
      </c>
      <c r="H68">
        <v>69.080000000000013</v>
      </c>
      <c r="I68">
        <v>64.039999999999992</v>
      </c>
      <c r="J68">
        <v>50</v>
      </c>
      <c r="K68">
        <v>60.08</v>
      </c>
      <c r="L68" s="3">
        <v>30.2</v>
      </c>
      <c r="M68" s="2">
        <v>21.02</v>
      </c>
      <c r="N68">
        <v>36.14</v>
      </c>
      <c r="O68">
        <v>37.4</v>
      </c>
      <c r="P68">
        <v>10.940000000000001</v>
      </c>
      <c r="Q68" s="3">
        <v>42.08</v>
      </c>
      <c r="R68" s="2">
        <v>-5.980000000000004</v>
      </c>
      <c r="S68" s="3">
        <v>-11.019999999999996</v>
      </c>
      <c r="T68">
        <v>75.2</v>
      </c>
    </row>
    <row r="69" spans="1:20">
      <c r="A69">
        <f t="shared" si="0"/>
        <v>3</v>
      </c>
      <c r="B69" s="7">
        <f t="shared" si="1"/>
        <v>42007.666666666511</v>
      </c>
      <c r="C69">
        <f t="shared" si="2"/>
        <v>64</v>
      </c>
      <c r="D69" s="2">
        <v>84.02</v>
      </c>
      <c r="E69">
        <v>53.96</v>
      </c>
      <c r="F69" s="3">
        <v>66.02</v>
      </c>
      <c r="G69">
        <v>37.04</v>
      </c>
      <c r="H69">
        <v>68</v>
      </c>
      <c r="I69">
        <v>62.96</v>
      </c>
      <c r="J69">
        <v>50</v>
      </c>
      <c r="K69">
        <v>59</v>
      </c>
      <c r="L69" s="3">
        <v>28.4</v>
      </c>
      <c r="M69" s="2">
        <v>21.02</v>
      </c>
      <c r="N69">
        <v>31.46</v>
      </c>
      <c r="O69">
        <v>39.200000000000003</v>
      </c>
      <c r="P69">
        <v>10.940000000000001</v>
      </c>
      <c r="Q69" s="3">
        <v>37.04</v>
      </c>
      <c r="R69" s="2">
        <v>-5.980000000000004</v>
      </c>
      <c r="S69" s="3">
        <v>-14.980000000000004</v>
      </c>
      <c r="T69">
        <v>73.400000000000006</v>
      </c>
    </row>
    <row r="70" spans="1:20">
      <c r="A70">
        <f t="shared" si="0"/>
        <v>3</v>
      </c>
      <c r="B70" s="7">
        <f t="shared" si="1"/>
        <v>42007.708333333176</v>
      </c>
      <c r="C70">
        <f t="shared" si="2"/>
        <v>65</v>
      </c>
      <c r="D70" s="2">
        <v>80.960000000000008</v>
      </c>
      <c r="E70">
        <v>53.96</v>
      </c>
      <c r="F70" s="3">
        <v>64.94</v>
      </c>
      <c r="G70">
        <v>37.04</v>
      </c>
      <c r="H70">
        <v>69.080000000000013</v>
      </c>
      <c r="I70">
        <v>60.08</v>
      </c>
      <c r="J70">
        <v>42.08</v>
      </c>
      <c r="K70">
        <v>53.96</v>
      </c>
      <c r="L70" s="3">
        <v>28.4</v>
      </c>
      <c r="M70" s="2">
        <v>19.939999999999998</v>
      </c>
      <c r="N70">
        <v>26.6</v>
      </c>
      <c r="O70">
        <v>37.4</v>
      </c>
      <c r="P70">
        <v>10.039999999999999</v>
      </c>
      <c r="Q70" s="3">
        <v>28.94</v>
      </c>
      <c r="R70" s="2">
        <v>-5.980000000000004</v>
      </c>
      <c r="S70" s="3">
        <v>-14.980000000000004</v>
      </c>
      <c r="T70">
        <v>69.800000000000011</v>
      </c>
    </row>
    <row r="71" spans="1:20">
      <c r="A71">
        <f t="shared" ref="A71:A134" si="3">ROUNDDOWN(B71-DATE(YEAR(B71),1,0),0)</f>
        <v>3</v>
      </c>
      <c r="B71" s="7">
        <f t="shared" si="1"/>
        <v>42007.74999999984</v>
      </c>
      <c r="C71">
        <f t="shared" si="2"/>
        <v>66</v>
      </c>
      <c r="D71" s="2">
        <v>78.080000000000013</v>
      </c>
      <c r="E71">
        <v>51.980000000000004</v>
      </c>
      <c r="F71" s="3">
        <v>62.06</v>
      </c>
      <c r="G71">
        <v>37.04</v>
      </c>
      <c r="H71">
        <v>66.92</v>
      </c>
      <c r="I71">
        <v>59</v>
      </c>
      <c r="J71">
        <v>42.980000000000004</v>
      </c>
      <c r="K71">
        <v>46.94</v>
      </c>
      <c r="L71" s="3">
        <v>28.4</v>
      </c>
      <c r="M71" s="2">
        <v>19.04</v>
      </c>
      <c r="N71">
        <v>21.560000000000002</v>
      </c>
      <c r="O71">
        <v>36.32</v>
      </c>
      <c r="P71">
        <v>10.940000000000001</v>
      </c>
      <c r="Q71" s="3">
        <v>26.96</v>
      </c>
      <c r="R71" s="2">
        <v>-7.0600000000000023</v>
      </c>
      <c r="S71" s="3">
        <v>-16.96</v>
      </c>
      <c r="T71">
        <v>66.2</v>
      </c>
    </row>
    <row r="72" spans="1:20">
      <c r="A72">
        <f t="shared" si="3"/>
        <v>3</v>
      </c>
      <c r="B72" s="7">
        <f t="shared" ref="B72:B135" si="4">B71+1/24</f>
        <v>42007.791666666504</v>
      </c>
      <c r="C72">
        <f t="shared" ref="C72:C135" si="5">C71+1</f>
        <v>67</v>
      </c>
      <c r="D72" s="2">
        <v>75.02</v>
      </c>
      <c r="E72">
        <v>51.980000000000004</v>
      </c>
      <c r="F72" s="3">
        <v>57.019999999999996</v>
      </c>
      <c r="G72">
        <v>37.04</v>
      </c>
      <c r="H72">
        <v>64.94</v>
      </c>
      <c r="I72">
        <v>59</v>
      </c>
      <c r="J72">
        <v>46.04</v>
      </c>
      <c r="K72">
        <v>42.980000000000004</v>
      </c>
      <c r="L72" s="3">
        <v>26.6</v>
      </c>
      <c r="M72" s="2">
        <v>19.04</v>
      </c>
      <c r="N72">
        <v>21.92</v>
      </c>
      <c r="O72">
        <v>35.78</v>
      </c>
      <c r="P72">
        <v>10.940000000000001</v>
      </c>
      <c r="Q72" s="3">
        <v>23</v>
      </c>
      <c r="R72" s="2">
        <v>-7.0600000000000023</v>
      </c>
      <c r="S72" s="3">
        <v>-14.980000000000004</v>
      </c>
      <c r="T72">
        <v>60.8</v>
      </c>
    </row>
    <row r="73" spans="1:20">
      <c r="A73">
        <f t="shared" si="3"/>
        <v>3</v>
      </c>
      <c r="B73" s="7">
        <f t="shared" si="4"/>
        <v>42007.833333333168</v>
      </c>
      <c r="C73">
        <f t="shared" si="5"/>
        <v>68</v>
      </c>
      <c r="D73" s="2">
        <v>73.039999999999992</v>
      </c>
      <c r="E73">
        <v>51.980000000000004</v>
      </c>
      <c r="F73" s="3">
        <v>55.040000000000006</v>
      </c>
      <c r="G73">
        <v>37.04</v>
      </c>
      <c r="H73">
        <v>59</v>
      </c>
      <c r="I73">
        <v>57.92</v>
      </c>
      <c r="J73">
        <v>44.96</v>
      </c>
      <c r="K73">
        <v>41</v>
      </c>
      <c r="L73" s="3">
        <v>26.6</v>
      </c>
      <c r="M73" s="2">
        <v>17.96</v>
      </c>
      <c r="N73">
        <v>19.04</v>
      </c>
      <c r="O73">
        <v>35.6</v>
      </c>
      <c r="P73">
        <v>12.02</v>
      </c>
      <c r="Q73" s="3">
        <v>24.08</v>
      </c>
      <c r="R73" s="2">
        <v>-7.0600000000000023</v>
      </c>
      <c r="S73" s="3">
        <v>-18.04</v>
      </c>
      <c r="T73">
        <v>55.400000000000006</v>
      </c>
    </row>
    <row r="74" spans="1:20">
      <c r="A74">
        <f t="shared" si="3"/>
        <v>3</v>
      </c>
      <c r="B74" s="7">
        <f t="shared" si="4"/>
        <v>42007.874999999833</v>
      </c>
      <c r="C74">
        <f t="shared" si="5"/>
        <v>69</v>
      </c>
      <c r="D74" s="2">
        <v>71.960000000000008</v>
      </c>
      <c r="E74">
        <v>51.980000000000004</v>
      </c>
      <c r="F74" s="3">
        <v>51.980000000000004</v>
      </c>
      <c r="G74">
        <v>37.94</v>
      </c>
      <c r="H74">
        <v>57.92</v>
      </c>
      <c r="I74">
        <v>57.92</v>
      </c>
      <c r="J74">
        <v>42.08</v>
      </c>
      <c r="K74">
        <v>39.019999999999996</v>
      </c>
      <c r="L74" s="3">
        <v>26.6</v>
      </c>
      <c r="M74" s="2">
        <v>17.96</v>
      </c>
      <c r="N74">
        <v>16.159999999999997</v>
      </c>
      <c r="O74">
        <v>35.6</v>
      </c>
      <c r="P74">
        <v>12.02</v>
      </c>
      <c r="Q74" s="3">
        <v>24.08</v>
      </c>
      <c r="R74" s="2">
        <v>-9.0399999999999991</v>
      </c>
      <c r="S74" s="3">
        <v>-14.980000000000004</v>
      </c>
      <c r="T74">
        <v>53.6</v>
      </c>
    </row>
    <row r="75" spans="1:20">
      <c r="A75">
        <f t="shared" si="3"/>
        <v>3</v>
      </c>
      <c r="B75" s="7">
        <f t="shared" si="4"/>
        <v>42007.916666666497</v>
      </c>
      <c r="C75">
        <f t="shared" si="5"/>
        <v>70</v>
      </c>
      <c r="D75" s="2">
        <v>71.06</v>
      </c>
      <c r="E75">
        <v>51.08</v>
      </c>
      <c r="F75" s="3">
        <v>51.08</v>
      </c>
      <c r="G75">
        <v>39.019999999999996</v>
      </c>
      <c r="H75">
        <v>55.040000000000006</v>
      </c>
      <c r="I75">
        <v>57.019999999999996</v>
      </c>
      <c r="J75">
        <v>37.94</v>
      </c>
      <c r="K75">
        <v>32</v>
      </c>
      <c r="L75" s="3">
        <v>26.6</v>
      </c>
      <c r="M75" s="2">
        <v>15.98</v>
      </c>
      <c r="N75">
        <v>14.18</v>
      </c>
      <c r="O75">
        <v>35.42</v>
      </c>
      <c r="P75">
        <v>10.940000000000001</v>
      </c>
      <c r="Q75" s="3">
        <v>23</v>
      </c>
      <c r="R75" s="2">
        <v>-9.9400000000000048</v>
      </c>
      <c r="S75" s="3">
        <v>-9.9400000000000048</v>
      </c>
      <c r="T75">
        <v>53.6</v>
      </c>
    </row>
    <row r="76" spans="1:20">
      <c r="A76">
        <f t="shared" si="3"/>
        <v>3</v>
      </c>
      <c r="B76" s="7">
        <f t="shared" si="4"/>
        <v>42007.958333333161</v>
      </c>
      <c r="C76">
        <f t="shared" si="5"/>
        <v>71</v>
      </c>
      <c r="D76" s="2">
        <v>69.98</v>
      </c>
      <c r="E76">
        <v>50</v>
      </c>
      <c r="F76" s="3">
        <v>50</v>
      </c>
      <c r="G76">
        <v>39.019999999999996</v>
      </c>
      <c r="H76">
        <v>51.08</v>
      </c>
      <c r="I76">
        <v>53.96</v>
      </c>
      <c r="J76">
        <v>33.979999999999997</v>
      </c>
      <c r="K76">
        <v>32</v>
      </c>
      <c r="L76" s="3">
        <v>26.6</v>
      </c>
      <c r="M76" s="2">
        <v>17.059999999999999</v>
      </c>
      <c r="N76">
        <v>11.48</v>
      </c>
      <c r="O76">
        <v>35.42</v>
      </c>
      <c r="P76">
        <v>10.940000000000001</v>
      </c>
      <c r="Q76" s="3">
        <v>23</v>
      </c>
      <c r="R76" s="2">
        <v>-11.920000000000002</v>
      </c>
      <c r="S76" s="3">
        <v>-7.0600000000000023</v>
      </c>
      <c r="T76">
        <v>51.8</v>
      </c>
    </row>
    <row r="77" spans="1:20">
      <c r="A77">
        <f t="shared" si="3"/>
        <v>3</v>
      </c>
      <c r="B77" s="7">
        <f t="shared" si="4"/>
        <v>42007.999999999825</v>
      </c>
      <c r="C77">
        <f t="shared" si="5"/>
        <v>72</v>
      </c>
      <c r="D77" s="2">
        <v>71.06</v>
      </c>
      <c r="E77">
        <v>51.08</v>
      </c>
      <c r="F77" s="3">
        <v>48.019999999999996</v>
      </c>
      <c r="G77">
        <v>39.019999999999996</v>
      </c>
      <c r="H77">
        <v>53.96</v>
      </c>
      <c r="I77">
        <v>51.980000000000004</v>
      </c>
      <c r="J77">
        <v>33.08</v>
      </c>
      <c r="K77">
        <v>33.979999999999997</v>
      </c>
      <c r="L77" s="3">
        <v>26.6</v>
      </c>
      <c r="M77" s="2">
        <v>17.059999999999999</v>
      </c>
      <c r="N77">
        <v>9.68</v>
      </c>
      <c r="O77">
        <v>35.96</v>
      </c>
      <c r="P77">
        <v>10.940000000000001</v>
      </c>
      <c r="Q77" s="3">
        <v>19.939999999999998</v>
      </c>
      <c r="R77" s="2">
        <v>-13</v>
      </c>
      <c r="S77" s="3">
        <v>-5.980000000000004</v>
      </c>
      <c r="T77">
        <v>48.2</v>
      </c>
    </row>
    <row r="78" spans="1:20">
      <c r="A78">
        <f t="shared" si="3"/>
        <v>4</v>
      </c>
      <c r="B78" s="7">
        <f t="shared" si="4"/>
        <v>42008.04166666649</v>
      </c>
      <c r="C78">
        <f t="shared" si="5"/>
        <v>73</v>
      </c>
      <c r="D78" s="2">
        <v>71.06</v>
      </c>
      <c r="E78">
        <v>48.92</v>
      </c>
      <c r="F78" s="3">
        <v>46.04</v>
      </c>
      <c r="G78">
        <v>39.019999999999996</v>
      </c>
      <c r="H78">
        <v>50</v>
      </c>
      <c r="I78">
        <v>51.08</v>
      </c>
      <c r="J78">
        <v>32</v>
      </c>
      <c r="K78">
        <v>33.08</v>
      </c>
      <c r="L78" s="3">
        <v>24.8</v>
      </c>
      <c r="M78" s="2">
        <v>17.059999999999999</v>
      </c>
      <c r="N78">
        <v>7.6999999999999993</v>
      </c>
      <c r="O78">
        <v>36.32</v>
      </c>
      <c r="P78">
        <v>12.02</v>
      </c>
      <c r="Q78" s="3">
        <v>19.939999999999998</v>
      </c>
      <c r="R78" s="2">
        <v>-14.080000000000005</v>
      </c>
      <c r="S78" s="3">
        <v>-2.019999999999996</v>
      </c>
      <c r="T78">
        <v>46.4</v>
      </c>
    </row>
    <row r="79" spans="1:20">
      <c r="A79">
        <f t="shared" si="3"/>
        <v>4</v>
      </c>
      <c r="B79" s="7">
        <f t="shared" si="4"/>
        <v>42008.083333333154</v>
      </c>
      <c r="C79">
        <f t="shared" si="5"/>
        <v>74</v>
      </c>
      <c r="D79" s="2">
        <v>73.039999999999992</v>
      </c>
      <c r="E79">
        <v>50</v>
      </c>
      <c r="F79" s="3">
        <v>42.980000000000004</v>
      </c>
      <c r="G79">
        <v>39.019999999999996</v>
      </c>
      <c r="H79">
        <v>50</v>
      </c>
      <c r="I79">
        <v>50</v>
      </c>
      <c r="J79">
        <v>31.1</v>
      </c>
      <c r="K79">
        <v>30.02</v>
      </c>
      <c r="L79" s="3">
        <v>24.8</v>
      </c>
      <c r="M79" s="2">
        <v>17.059999999999999</v>
      </c>
      <c r="N79">
        <v>2.84</v>
      </c>
      <c r="O79">
        <v>36.14</v>
      </c>
      <c r="P79">
        <v>12.02</v>
      </c>
      <c r="Q79" s="3">
        <v>21.02</v>
      </c>
      <c r="R79" s="2">
        <v>-14.980000000000004</v>
      </c>
      <c r="S79" s="3">
        <v>-0.94000000000000483</v>
      </c>
      <c r="T79">
        <v>48.2</v>
      </c>
    </row>
    <row r="80" spans="1:20">
      <c r="A80">
        <f t="shared" si="3"/>
        <v>4</v>
      </c>
      <c r="B80" s="7">
        <f t="shared" si="4"/>
        <v>42008.124999999818</v>
      </c>
      <c r="C80">
        <f t="shared" si="5"/>
        <v>75</v>
      </c>
      <c r="D80" s="2">
        <v>73.039999999999992</v>
      </c>
      <c r="E80">
        <v>48.019999999999996</v>
      </c>
      <c r="F80" s="3">
        <v>39.92</v>
      </c>
      <c r="G80">
        <v>39.019999999999996</v>
      </c>
      <c r="H80">
        <v>50</v>
      </c>
      <c r="I80">
        <v>48.92</v>
      </c>
      <c r="J80">
        <v>30.02</v>
      </c>
      <c r="K80">
        <v>32</v>
      </c>
      <c r="L80" s="3">
        <v>24.8</v>
      </c>
      <c r="M80" s="2">
        <v>14</v>
      </c>
      <c r="N80">
        <v>2.84</v>
      </c>
      <c r="O80">
        <v>36.32</v>
      </c>
      <c r="P80">
        <v>12.920000000000002</v>
      </c>
      <c r="Q80" s="3">
        <v>21.02</v>
      </c>
      <c r="R80" s="2">
        <v>-16.060000000000002</v>
      </c>
      <c r="S80" s="3">
        <v>-0.94000000000000483</v>
      </c>
      <c r="T80">
        <v>46.4</v>
      </c>
    </row>
    <row r="81" spans="1:20">
      <c r="A81">
        <f t="shared" si="3"/>
        <v>4</v>
      </c>
      <c r="B81" s="7">
        <f t="shared" si="4"/>
        <v>42008.166666666482</v>
      </c>
      <c r="C81">
        <f t="shared" si="5"/>
        <v>76</v>
      </c>
      <c r="D81" s="2">
        <v>69.080000000000013</v>
      </c>
      <c r="E81">
        <v>46.94</v>
      </c>
      <c r="F81" s="3">
        <v>37.94</v>
      </c>
      <c r="G81">
        <v>39.019999999999996</v>
      </c>
      <c r="H81">
        <v>48.92</v>
      </c>
      <c r="I81">
        <v>48.019999999999996</v>
      </c>
      <c r="J81">
        <v>28.94</v>
      </c>
      <c r="K81">
        <v>30.92</v>
      </c>
      <c r="L81" s="3">
        <v>24.8</v>
      </c>
      <c r="M81" s="2">
        <v>12.920000000000002</v>
      </c>
      <c r="N81">
        <v>5.5399999999999991</v>
      </c>
      <c r="O81">
        <v>35.6</v>
      </c>
      <c r="P81">
        <v>12.02</v>
      </c>
      <c r="Q81" s="3">
        <v>21.92</v>
      </c>
      <c r="R81" s="2">
        <v>-18.04</v>
      </c>
      <c r="S81" s="3">
        <v>1.0399999999999991</v>
      </c>
      <c r="T81">
        <v>46.4</v>
      </c>
    </row>
    <row r="82" spans="1:20">
      <c r="A82">
        <f t="shared" si="3"/>
        <v>4</v>
      </c>
      <c r="B82" s="7">
        <f t="shared" si="4"/>
        <v>42008.208333333147</v>
      </c>
      <c r="C82">
        <f t="shared" si="5"/>
        <v>77</v>
      </c>
      <c r="D82" s="2">
        <v>66.92</v>
      </c>
      <c r="E82">
        <v>44.06</v>
      </c>
      <c r="F82" s="3">
        <v>37.94</v>
      </c>
      <c r="G82">
        <v>39.019999999999996</v>
      </c>
      <c r="H82">
        <v>48.019999999999996</v>
      </c>
      <c r="I82">
        <v>48.019999999999996</v>
      </c>
      <c r="J82">
        <v>26.96</v>
      </c>
      <c r="K82">
        <v>30.02</v>
      </c>
      <c r="L82" s="3">
        <v>24.8</v>
      </c>
      <c r="M82" s="2">
        <v>10.039999999999999</v>
      </c>
      <c r="N82">
        <v>6.4400000000000013</v>
      </c>
      <c r="O82">
        <v>35.6</v>
      </c>
      <c r="P82">
        <v>10.940000000000001</v>
      </c>
      <c r="Q82" s="3">
        <v>23</v>
      </c>
      <c r="R82" s="2">
        <v>-18.940000000000005</v>
      </c>
      <c r="S82" s="3">
        <v>5</v>
      </c>
      <c r="T82">
        <v>44.6</v>
      </c>
    </row>
    <row r="83" spans="1:20">
      <c r="A83">
        <f t="shared" si="3"/>
        <v>4</v>
      </c>
      <c r="B83" s="7">
        <f t="shared" si="4"/>
        <v>42008.249999999811</v>
      </c>
      <c r="C83">
        <f t="shared" si="5"/>
        <v>78</v>
      </c>
      <c r="D83" s="2">
        <v>68</v>
      </c>
      <c r="E83">
        <v>42.08</v>
      </c>
      <c r="F83" s="3">
        <v>37.04</v>
      </c>
      <c r="G83">
        <v>39.019999999999996</v>
      </c>
      <c r="H83">
        <v>46.04</v>
      </c>
      <c r="I83">
        <v>48.92</v>
      </c>
      <c r="J83">
        <v>26.060000000000002</v>
      </c>
      <c r="K83">
        <v>28.04</v>
      </c>
      <c r="L83" s="3">
        <v>24.8</v>
      </c>
      <c r="M83" s="2">
        <v>10.039999999999999</v>
      </c>
      <c r="N83">
        <v>8.0599999999999987</v>
      </c>
      <c r="O83">
        <v>35.6</v>
      </c>
      <c r="P83">
        <v>10.940000000000001</v>
      </c>
      <c r="Q83" s="3">
        <v>21.92</v>
      </c>
      <c r="R83" s="2">
        <v>-20.019999999999996</v>
      </c>
      <c r="S83" s="3">
        <v>6.0799999999999983</v>
      </c>
      <c r="T83">
        <v>44.6</v>
      </c>
    </row>
    <row r="84" spans="1:20">
      <c r="A84">
        <f t="shared" si="3"/>
        <v>4</v>
      </c>
      <c r="B84" s="7">
        <f t="shared" si="4"/>
        <v>42008.291666666475</v>
      </c>
      <c r="C84">
        <f t="shared" si="5"/>
        <v>79</v>
      </c>
      <c r="D84" s="2">
        <v>66.02</v>
      </c>
      <c r="E84">
        <v>41</v>
      </c>
      <c r="F84" s="3">
        <v>35.96</v>
      </c>
      <c r="G84">
        <v>39.019999999999996</v>
      </c>
      <c r="H84">
        <v>46.04</v>
      </c>
      <c r="I84">
        <v>48.92</v>
      </c>
      <c r="J84">
        <v>24.98</v>
      </c>
      <c r="K84">
        <v>26.96</v>
      </c>
      <c r="L84" s="3">
        <v>24.8</v>
      </c>
      <c r="M84" s="2">
        <v>8.9599999999999973</v>
      </c>
      <c r="N84">
        <v>10.759999999999998</v>
      </c>
      <c r="O84">
        <v>35.6</v>
      </c>
      <c r="P84">
        <v>10.940000000000001</v>
      </c>
      <c r="Q84" s="3">
        <v>21.92</v>
      </c>
      <c r="R84" s="2">
        <v>-20.92</v>
      </c>
      <c r="S84" s="3">
        <v>5</v>
      </c>
      <c r="T84">
        <v>46.4</v>
      </c>
    </row>
    <row r="85" spans="1:20">
      <c r="A85">
        <f t="shared" si="3"/>
        <v>4</v>
      </c>
      <c r="B85" s="7">
        <f t="shared" si="4"/>
        <v>42008.333333333139</v>
      </c>
      <c r="C85">
        <f t="shared" si="5"/>
        <v>80</v>
      </c>
      <c r="D85" s="2">
        <v>69.98</v>
      </c>
      <c r="E85">
        <v>42.08</v>
      </c>
      <c r="F85" s="3">
        <v>35.96</v>
      </c>
      <c r="G85">
        <v>39.019999999999996</v>
      </c>
      <c r="H85">
        <v>46.04</v>
      </c>
      <c r="I85">
        <v>51.980000000000004</v>
      </c>
      <c r="J85">
        <v>24.98</v>
      </c>
      <c r="K85">
        <v>24.98</v>
      </c>
      <c r="L85" s="3">
        <v>24.8</v>
      </c>
      <c r="M85" s="2">
        <v>8.0599999999999987</v>
      </c>
      <c r="N85">
        <v>15.620000000000001</v>
      </c>
      <c r="O85">
        <v>33.799999999999997</v>
      </c>
      <c r="P85">
        <v>10.940000000000001</v>
      </c>
      <c r="Q85" s="3">
        <v>19.939999999999998</v>
      </c>
      <c r="R85" s="2">
        <v>-20.92</v>
      </c>
      <c r="S85" s="3">
        <v>5</v>
      </c>
      <c r="T85">
        <v>48.2</v>
      </c>
    </row>
    <row r="86" spans="1:20">
      <c r="A86">
        <f t="shared" si="3"/>
        <v>4</v>
      </c>
      <c r="B86" s="7">
        <f t="shared" si="4"/>
        <v>42008.374999999804</v>
      </c>
      <c r="C86">
        <f t="shared" si="5"/>
        <v>81</v>
      </c>
      <c r="D86" s="2">
        <v>78.080000000000013</v>
      </c>
      <c r="E86">
        <v>44.96</v>
      </c>
      <c r="F86" s="3">
        <v>41</v>
      </c>
      <c r="G86">
        <v>37.94</v>
      </c>
      <c r="H86">
        <v>48.019999999999996</v>
      </c>
      <c r="I86">
        <v>55.94</v>
      </c>
      <c r="J86">
        <v>26.060000000000002</v>
      </c>
      <c r="K86">
        <v>33.979999999999997</v>
      </c>
      <c r="L86" s="3">
        <v>25.34</v>
      </c>
      <c r="M86" s="2">
        <v>10.039999999999999</v>
      </c>
      <c r="N86">
        <v>21.38</v>
      </c>
      <c r="O86">
        <v>33.799999999999997</v>
      </c>
      <c r="P86">
        <v>8.0599999999999987</v>
      </c>
      <c r="Q86" s="3">
        <v>24.08</v>
      </c>
      <c r="R86" s="2">
        <v>-20.92</v>
      </c>
      <c r="S86" s="3">
        <v>6.98</v>
      </c>
      <c r="T86">
        <v>56.3</v>
      </c>
    </row>
    <row r="87" spans="1:20">
      <c r="A87">
        <f t="shared" si="3"/>
        <v>4</v>
      </c>
      <c r="B87" s="7">
        <f t="shared" si="4"/>
        <v>42008.416666666468</v>
      </c>
      <c r="C87">
        <f t="shared" si="5"/>
        <v>82</v>
      </c>
      <c r="D87" s="2">
        <v>80.06</v>
      </c>
      <c r="E87">
        <v>46.94</v>
      </c>
      <c r="F87" s="3">
        <v>46.94</v>
      </c>
      <c r="G87">
        <v>39.019999999999996</v>
      </c>
      <c r="H87">
        <v>48.92</v>
      </c>
      <c r="I87">
        <v>59</v>
      </c>
      <c r="J87">
        <v>26.060000000000002</v>
      </c>
      <c r="K87">
        <v>39.019999999999996</v>
      </c>
      <c r="L87" s="3">
        <v>26.6</v>
      </c>
      <c r="M87" s="2">
        <v>15.98</v>
      </c>
      <c r="N87">
        <v>31.1</v>
      </c>
      <c r="O87">
        <v>35.6</v>
      </c>
      <c r="P87">
        <v>8.9599999999999973</v>
      </c>
      <c r="Q87" s="3">
        <v>26.96</v>
      </c>
      <c r="R87" s="2">
        <v>-20.019999999999996</v>
      </c>
      <c r="S87" s="3">
        <v>8.0599999999999987</v>
      </c>
      <c r="T87">
        <v>64.400000000000006</v>
      </c>
    </row>
    <row r="88" spans="1:20">
      <c r="A88">
        <f t="shared" si="3"/>
        <v>4</v>
      </c>
      <c r="B88" s="7">
        <f t="shared" si="4"/>
        <v>42008.458333333132</v>
      </c>
      <c r="C88">
        <f t="shared" si="5"/>
        <v>83</v>
      </c>
      <c r="D88" s="2">
        <v>82.039999999999992</v>
      </c>
      <c r="E88">
        <v>50</v>
      </c>
      <c r="F88" s="3">
        <v>53.06</v>
      </c>
      <c r="G88">
        <v>39.92</v>
      </c>
      <c r="H88">
        <v>51.08</v>
      </c>
      <c r="I88">
        <v>60.08</v>
      </c>
      <c r="J88">
        <v>26.96</v>
      </c>
      <c r="K88">
        <v>44.06</v>
      </c>
      <c r="L88" s="3">
        <v>26.6</v>
      </c>
      <c r="M88" s="2">
        <v>19.939999999999998</v>
      </c>
      <c r="N88">
        <v>37.94</v>
      </c>
      <c r="O88">
        <v>35.6</v>
      </c>
      <c r="P88">
        <v>12.920000000000002</v>
      </c>
      <c r="Q88" s="3">
        <v>30.02</v>
      </c>
      <c r="R88" s="2">
        <v>-20.019999999999996</v>
      </c>
      <c r="S88" s="3">
        <v>8.0599999999999987</v>
      </c>
      <c r="T88">
        <v>69.800000000000011</v>
      </c>
    </row>
    <row r="89" spans="1:20">
      <c r="A89">
        <f t="shared" si="3"/>
        <v>4</v>
      </c>
      <c r="B89" s="7">
        <f t="shared" si="4"/>
        <v>42008.499999999796</v>
      </c>
      <c r="C89">
        <f t="shared" si="5"/>
        <v>84</v>
      </c>
      <c r="D89" s="2">
        <v>80.06</v>
      </c>
      <c r="E89">
        <v>53.06</v>
      </c>
      <c r="F89" s="3">
        <v>57.019999999999996</v>
      </c>
      <c r="G89">
        <v>41</v>
      </c>
      <c r="H89">
        <v>51.08</v>
      </c>
      <c r="I89">
        <v>60.08</v>
      </c>
      <c r="J89">
        <v>26.96</v>
      </c>
      <c r="K89">
        <v>50</v>
      </c>
      <c r="L89" s="3">
        <v>28.4</v>
      </c>
      <c r="M89" s="2">
        <v>21.92</v>
      </c>
      <c r="N89">
        <v>38.840000000000003</v>
      </c>
      <c r="O89">
        <v>37.4</v>
      </c>
      <c r="P89">
        <v>14</v>
      </c>
      <c r="Q89" s="3">
        <v>33.979999999999997</v>
      </c>
      <c r="R89" s="2">
        <v>-18.940000000000005</v>
      </c>
      <c r="S89" s="3">
        <v>8.9599999999999973</v>
      </c>
      <c r="T89">
        <v>73.400000000000006</v>
      </c>
    </row>
    <row r="90" spans="1:20">
      <c r="A90">
        <f t="shared" si="3"/>
        <v>4</v>
      </c>
      <c r="B90" s="7">
        <f t="shared" si="4"/>
        <v>42008.541666666461</v>
      </c>
      <c r="C90">
        <f t="shared" si="5"/>
        <v>85</v>
      </c>
      <c r="D90" s="2">
        <v>82.039999999999992</v>
      </c>
      <c r="E90">
        <v>55.040000000000006</v>
      </c>
      <c r="F90" s="3">
        <v>59</v>
      </c>
      <c r="G90">
        <v>42.08</v>
      </c>
      <c r="H90">
        <v>53.06</v>
      </c>
      <c r="I90">
        <v>60.980000000000004</v>
      </c>
      <c r="J90">
        <v>28.04</v>
      </c>
      <c r="K90">
        <v>53.96</v>
      </c>
      <c r="L90" s="3">
        <v>28.4</v>
      </c>
      <c r="M90" s="2">
        <v>21.02</v>
      </c>
      <c r="N90">
        <v>46.4</v>
      </c>
      <c r="O90">
        <v>38.659999999999997</v>
      </c>
      <c r="P90">
        <v>15.079999999999998</v>
      </c>
      <c r="Q90" s="3">
        <v>35.06</v>
      </c>
      <c r="R90" s="2">
        <v>-18.940000000000005</v>
      </c>
      <c r="S90" s="3">
        <v>10.039999999999999</v>
      </c>
      <c r="T90">
        <v>75.2</v>
      </c>
    </row>
    <row r="91" spans="1:20">
      <c r="A91">
        <f t="shared" si="3"/>
        <v>4</v>
      </c>
      <c r="B91" s="7">
        <f t="shared" si="4"/>
        <v>42008.583333333125</v>
      </c>
      <c r="C91">
        <f t="shared" si="5"/>
        <v>86</v>
      </c>
      <c r="D91" s="2">
        <v>84.02</v>
      </c>
      <c r="E91">
        <v>55.94</v>
      </c>
      <c r="F91" s="3">
        <v>60.08</v>
      </c>
      <c r="G91">
        <v>44.06</v>
      </c>
      <c r="H91">
        <v>53.06</v>
      </c>
      <c r="I91">
        <v>60.980000000000004</v>
      </c>
      <c r="J91">
        <v>28.94</v>
      </c>
      <c r="K91">
        <v>55.94</v>
      </c>
      <c r="L91" s="3">
        <v>30.2</v>
      </c>
      <c r="M91" s="2">
        <v>23</v>
      </c>
      <c r="N91">
        <v>49.28</v>
      </c>
      <c r="O91">
        <v>39.200000000000003</v>
      </c>
      <c r="P91">
        <v>15.079999999999998</v>
      </c>
      <c r="Q91" s="3">
        <v>35.96</v>
      </c>
      <c r="R91" s="2">
        <v>-18.04</v>
      </c>
      <c r="S91" s="3">
        <v>10.039999999999999</v>
      </c>
      <c r="T91">
        <v>75.2</v>
      </c>
    </row>
    <row r="92" spans="1:20">
      <c r="A92">
        <f t="shared" si="3"/>
        <v>4</v>
      </c>
      <c r="B92" s="7">
        <f t="shared" si="4"/>
        <v>42008.624999999789</v>
      </c>
      <c r="C92">
        <f t="shared" si="5"/>
        <v>87</v>
      </c>
      <c r="D92" s="2">
        <v>82.94</v>
      </c>
      <c r="E92">
        <v>57.019999999999996</v>
      </c>
      <c r="F92" s="3">
        <v>60.08</v>
      </c>
      <c r="G92">
        <v>44.06</v>
      </c>
      <c r="H92">
        <v>53.96</v>
      </c>
      <c r="I92">
        <v>60.08</v>
      </c>
      <c r="J92">
        <v>28.94</v>
      </c>
      <c r="K92">
        <v>55.94</v>
      </c>
      <c r="L92" s="3">
        <v>28.4</v>
      </c>
      <c r="M92" s="2">
        <v>21.92</v>
      </c>
      <c r="N92">
        <v>51.980000000000004</v>
      </c>
      <c r="O92">
        <v>39.200000000000003</v>
      </c>
      <c r="P92">
        <v>15.079999999999998</v>
      </c>
      <c r="Q92" s="3">
        <v>37.04</v>
      </c>
      <c r="R92" s="2">
        <v>-18.04</v>
      </c>
      <c r="S92" s="3">
        <v>10.039999999999999</v>
      </c>
      <c r="T92">
        <v>75.2</v>
      </c>
    </row>
    <row r="93" spans="1:20">
      <c r="A93">
        <f t="shared" si="3"/>
        <v>4</v>
      </c>
      <c r="B93" s="7">
        <f t="shared" si="4"/>
        <v>42008.666666666453</v>
      </c>
      <c r="C93">
        <f t="shared" si="5"/>
        <v>88</v>
      </c>
      <c r="D93" s="2">
        <v>82.94</v>
      </c>
      <c r="E93">
        <v>55.94</v>
      </c>
      <c r="F93" s="3">
        <v>59</v>
      </c>
      <c r="G93">
        <v>42.980000000000004</v>
      </c>
      <c r="H93">
        <v>53.96</v>
      </c>
      <c r="I93">
        <v>59</v>
      </c>
      <c r="J93">
        <v>28.04</v>
      </c>
      <c r="K93">
        <v>53.06</v>
      </c>
      <c r="L93" s="3">
        <v>28.4</v>
      </c>
      <c r="M93" s="2">
        <v>21.02</v>
      </c>
      <c r="N93">
        <v>50</v>
      </c>
      <c r="O93">
        <v>39.200000000000003</v>
      </c>
      <c r="P93">
        <v>14</v>
      </c>
      <c r="Q93" s="3">
        <v>35.06</v>
      </c>
      <c r="R93" s="2">
        <v>-16.96</v>
      </c>
      <c r="S93" s="3">
        <v>8.9599999999999973</v>
      </c>
      <c r="T93">
        <v>75.2</v>
      </c>
    </row>
    <row r="94" spans="1:20">
      <c r="A94">
        <f t="shared" si="3"/>
        <v>4</v>
      </c>
      <c r="B94" s="7">
        <f t="shared" si="4"/>
        <v>42008.708333333117</v>
      </c>
      <c r="C94">
        <f t="shared" si="5"/>
        <v>89</v>
      </c>
      <c r="D94" s="2">
        <v>80.06</v>
      </c>
      <c r="E94">
        <v>57.019999999999996</v>
      </c>
      <c r="F94" s="3">
        <v>55.94</v>
      </c>
      <c r="G94">
        <v>42.08</v>
      </c>
      <c r="H94">
        <v>53.06</v>
      </c>
      <c r="I94">
        <v>57.019999999999996</v>
      </c>
      <c r="J94">
        <v>26.96</v>
      </c>
      <c r="K94">
        <v>50</v>
      </c>
      <c r="L94" s="3">
        <v>28.4</v>
      </c>
      <c r="M94" s="2">
        <v>19.939999999999998</v>
      </c>
      <c r="N94">
        <v>44.96</v>
      </c>
      <c r="O94">
        <v>38.299999999999997</v>
      </c>
      <c r="P94">
        <v>12.02</v>
      </c>
      <c r="Q94" s="3">
        <v>33.979999999999997</v>
      </c>
      <c r="R94" s="2">
        <v>-18.04</v>
      </c>
      <c r="S94" s="3">
        <v>10.039999999999999</v>
      </c>
      <c r="T94">
        <v>69.800000000000011</v>
      </c>
    </row>
    <row r="95" spans="1:20">
      <c r="A95">
        <f t="shared" si="3"/>
        <v>4</v>
      </c>
      <c r="B95" s="7">
        <f t="shared" si="4"/>
        <v>42008.749999999782</v>
      </c>
      <c r="C95">
        <f t="shared" si="5"/>
        <v>90</v>
      </c>
      <c r="D95" s="2">
        <v>77</v>
      </c>
      <c r="E95">
        <v>53.96</v>
      </c>
      <c r="F95" s="3">
        <v>53.96</v>
      </c>
      <c r="G95">
        <v>41</v>
      </c>
      <c r="H95">
        <v>50</v>
      </c>
      <c r="I95">
        <v>57.019999999999996</v>
      </c>
      <c r="J95">
        <v>26.060000000000002</v>
      </c>
      <c r="K95">
        <v>46.04</v>
      </c>
      <c r="L95" s="3">
        <v>26.6</v>
      </c>
      <c r="M95" s="2">
        <v>19.939999999999998</v>
      </c>
      <c r="N95">
        <v>44.96</v>
      </c>
      <c r="O95">
        <v>37.4</v>
      </c>
      <c r="P95">
        <v>8.0599999999999987</v>
      </c>
      <c r="Q95" s="3">
        <v>33.979999999999997</v>
      </c>
      <c r="R95" s="2">
        <v>-18.940000000000005</v>
      </c>
      <c r="S95" s="3">
        <v>10.039999999999999</v>
      </c>
      <c r="T95">
        <v>66.2</v>
      </c>
    </row>
    <row r="96" spans="1:20">
      <c r="A96">
        <f t="shared" si="3"/>
        <v>4</v>
      </c>
      <c r="B96" s="7">
        <f t="shared" si="4"/>
        <v>42008.791666666446</v>
      </c>
      <c r="C96">
        <f t="shared" si="5"/>
        <v>91</v>
      </c>
      <c r="D96" s="2">
        <v>75.92</v>
      </c>
      <c r="E96">
        <v>53.96</v>
      </c>
      <c r="F96" s="3">
        <v>51.08</v>
      </c>
      <c r="G96">
        <v>39.92</v>
      </c>
      <c r="H96">
        <v>48.019999999999996</v>
      </c>
      <c r="I96">
        <v>57.019999999999996</v>
      </c>
      <c r="J96">
        <v>26.060000000000002</v>
      </c>
      <c r="K96">
        <v>42.980000000000004</v>
      </c>
      <c r="L96" s="3">
        <v>26.6</v>
      </c>
      <c r="M96" s="2">
        <v>19.04</v>
      </c>
      <c r="N96">
        <v>42.980000000000004</v>
      </c>
      <c r="O96">
        <v>37.4</v>
      </c>
      <c r="P96">
        <v>5</v>
      </c>
      <c r="Q96" s="3">
        <v>35.06</v>
      </c>
      <c r="R96" s="2">
        <v>-20.019999999999996</v>
      </c>
      <c r="S96" s="3">
        <v>8.9599999999999973</v>
      </c>
      <c r="T96">
        <v>60.8</v>
      </c>
    </row>
    <row r="97" spans="1:20">
      <c r="A97">
        <f t="shared" si="3"/>
        <v>4</v>
      </c>
      <c r="B97" s="7">
        <f t="shared" si="4"/>
        <v>42008.83333333311</v>
      </c>
      <c r="C97">
        <f t="shared" si="5"/>
        <v>92</v>
      </c>
      <c r="D97" s="2">
        <v>75.02</v>
      </c>
      <c r="E97">
        <v>53.06</v>
      </c>
      <c r="F97" s="3">
        <v>50</v>
      </c>
      <c r="G97">
        <v>37.94</v>
      </c>
      <c r="H97">
        <v>44.96</v>
      </c>
      <c r="I97">
        <v>57.019999999999996</v>
      </c>
      <c r="J97">
        <v>24.98</v>
      </c>
      <c r="K97">
        <v>42.08</v>
      </c>
      <c r="L97" s="3">
        <v>24.8</v>
      </c>
      <c r="M97" s="2">
        <v>19.04</v>
      </c>
      <c r="N97">
        <v>44.96</v>
      </c>
      <c r="O97">
        <v>35.6</v>
      </c>
      <c r="P97">
        <v>1.9400000000000013</v>
      </c>
      <c r="Q97" s="3">
        <v>33.979999999999997</v>
      </c>
      <c r="R97" s="2">
        <v>-20.92</v>
      </c>
      <c r="S97" s="3">
        <v>10.039999999999999</v>
      </c>
      <c r="T97">
        <v>60.8</v>
      </c>
    </row>
    <row r="98" spans="1:20">
      <c r="A98">
        <f t="shared" si="3"/>
        <v>4</v>
      </c>
      <c r="B98" s="7">
        <f t="shared" si="4"/>
        <v>42008.874999999774</v>
      </c>
      <c r="C98">
        <f t="shared" si="5"/>
        <v>93</v>
      </c>
      <c r="D98" s="2">
        <v>73.94</v>
      </c>
      <c r="E98">
        <v>51.980000000000004</v>
      </c>
      <c r="F98" s="3">
        <v>48.019999999999996</v>
      </c>
      <c r="G98">
        <v>37.04</v>
      </c>
      <c r="H98">
        <v>42.980000000000004</v>
      </c>
      <c r="I98">
        <v>57.92</v>
      </c>
      <c r="J98">
        <v>24.08</v>
      </c>
      <c r="K98">
        <v>37.94</v>
      </c>
      <c r="L98" s="3">
        <v>24.8</v>
      </c>
      <c r="M98" s="2">
        <v>19.04</v>
      </c>
      <c r="N98">
        <v>42.980000000000004</v>
      </c>
      <c r="O98">
        <v>35.6</v>
      </c>
      <c r="P98">
        <v>3.019999999999996</v>
      </c>
      <c r="Q98" s="3">
        <v>33.979999999999997</v>
      </c>
      <c r="R98" s="2">
        <v>-20.92</v>
      </c>
      <c r="S98" s="3">
        <v>10.039999999999999</v>
      </c>
      <c r="T98">
        <v>57.2</v>
      </c>
    </row>
    <row r="99" spans="1:20">
      <c r="A99">
        <f t="shared" si="3"/>
        <v>4</v>
      </c>
      <c r="B99" s="7">
        <f t="shared" si="4"/>
        <v>42008.916666666439</v>
      </c>
      <c r="C99">
        <f t="shared" si="5"/>
        <v>94</v>
      </c>
      <c r="D99" s="2">
        <v>73.94</v>
      </c>
      <c r="E99">
        <v>51.08</v>
      </c>
      <c r="F99" s="3">
        <v>44.96</v>
      </c>
      <c r="G99">
        <v>35.96</v>
      </c>
      <c r="H99">
        <v>39.92</v>
      </c>
      <c r="I99">
        <v>57.019999999999996</v>
      </c>
      <c r="J99">
        <v>23</v>
      </c>
      <c r="K99">
        <v>37.94</v>
      </c>
      <c r="L99" s="3">
        <v>24.8</v>
      </c>
      <c r="M99" s="2">
        <v>19.04</v>
      </c>
      <c r="N99">
        <v>42.08</v>
      </c>
      <c r="O99">
        <v>37.4</v>
      </c>
      <c r="P99">
        <v>1.0399999999999991</v>
      </c>
      <c r="Q99" s="3">
        <v>33.08</v>
      </c>
      <c r="R99" s="2">
        <v>-22</v>
      </c>
      <c r="S99" s="3">
        <v>10.039999999999999</v>
      </c>
      <c r="T99">
        <v>55.400000000000006</v>
      </c>
    </row>
    <row r="100" spans="1:20">
      <c r="A100">
        <f t="shared" si="3"/>
        <v>4</v>
      </c>
      <c r="B100" s="7">
        <f t="shared" si="4"/>
        <v>42008.958333333103</v>
      </c>
      <c r="C100">
        <f t="shared" si="5"/>
        <v>95</v>
      </c>
      <c r="D100" s="2">
        <v>71.960000000000008</v>
      </c>
      <c r="E100">
        <v>50</v>
      </c>
      <c r="F100" s="3">
        <v>42.08</v>
      </c>
      <c r="G100">
        <v>35.06</v>
      </c>
      <c r="H100">
        <v>41</v>
      </c>
      <c r="I100">
        <v>55.94</v>
      </c>
      <c r="J100">
        <v>21.92</v>
      </c>
      <c r="K100">
        <v>37.94</v>
      </c>
      <c r="L100" s="3">
        <v>23</v>
      </c>
      <c r="M100" s="2">
        <v>19.939999999999998</v>
      </c>
      <c r="N100">
        <v>41</v>
      </c>
      <c r="O100">
        <v>37.4</v>
      </c>
      <c r="P100">
        <v>1.9400000000000013</v>
      </c>
      <c r="Q100" s="3">
        <v>32</v>
      </c>
      <c r="R100" s="2">
        <v>-23.080000000000005</v>
      </c>
      <c r="S100" s="3">
        <v>10.039999999999999</v>
      </c>
      <c r="T100">
        <v>55.400000000000006</v>
      </c>
    </row>
    <row r="101" spans="1:20">
      <c r="A101">
        <f t="shared" si="3"/>
        <v>4</v>
      </c>
      <c r="B101" s="7">
        <f t="shared" si="4"/>
        <v>42008.999999999767</v>
      </c>
      <c r="C101">
        <f t="shared" si="5"/>
        <v>96</v>
      </c>
      <c r="D101" s="2">
        <v>71.960000000000008</v>
      </c>
      <c r="E101">
        <v>48.92</v>
      </c>
      <c r="F101" s="3">
        <v>42.08</v>
      </c>
      <c r="G101">
        <v>33.979999999999997</v>
      </c>
      <c r="H101">
        <v>35.96</v>
      </c>
      <c r="I101">
        <v>57.019999999999996</v>
      </c>
      <c r="J101">
        <v>21.02</v>
      </c>
      <c r="K101">
        <v>39.92</v>
      </c>
      <c r="L101" s="3">
        <v>19.399999999999999</v>
      </c>
      <c r="M101" s="2">
        <v>19.939999999999998</v>
      </c>
      <c r="N101">
        <v>50</v>
      </c>
      <c r="O101">
        <v>37.94</v>
      </c>
      <c r="P101">
        <v>1.9400000000000013</v>
      </c>
      <c r="Q101" s="3">
        <v>32</v>
      </c>
      <c r="R101" s="2">
        <v>-23.080000000000005</v>
      </c>
      <c r="S101" s="3">
        <v>8.9599999999999973</v>
      </c>
      <c r="T101">
        <v>51.8</v>
      </c>
    </row>
    <row r="102" spans="1:20">
      <c r="A102">
        <f t="shared" si="3"/>
        <v>5</v>
      </c>
      <c r="B102" s="7">
        <f t="shared" si="4"/>
        <v>42009.041666666431</v>
      </c>
      <c r="C102">
        <f t="shared" si="5"/>
        <v>97</v>
      </c>
      <c r="D102" s="2">
        <v>69.98</v>
      </c>
      <c r="E102">
        <v>48.019999999999996</v>
      </c>
      <c r="F102" s="3">
        <v>37.94</v>
      </c>
      <c r="G102">
        <v>33.08</v>
      </c>
      <c r="H102">
        <v>30.92</v>
      </c>
      <c r="I102">
        <v>57.019999999999996</v>
      </c>
      <c r="J102">
        <v>21.02</v>
      </c>
      <c r="K102">
        <v>37.94</v>
      </c>
      <c r="L102" s="3">
        <v>21.2</v>
      </c>
      <c r="M102" s="2">
        <v>19.939999999999998</v>
      </c>
      <c r="N102">
        <v>41</v>
      </c>
      <c r="O102">
        <v>38.299999999999997</v>
      </c>
      <c r="P102">
        <v>-0.94000000000000483</v>
      </c>
      <c r="Q102" s="3">
        <v>28.04</v>
      </c>
      <c r="R102" s="2">
        <v>-23.980000000000004</v>
      </c>
      <c r="S102" s="3">
        <v>10.039999999999999</v>
      </c>
      <c r="T102">
        <v>48.2</v>
      </c>
    </row>
    <row r="103" spans="1:20">
      <c r="A103">
        <f t="shared" si="3"/>
        <v>5</v>
      </c>
      <c r="B103" s="7">
        <f t="shared" si="4"/>
        <v>42009.083333333096</v>
      </c>
      <c r="C103">
        <f t="shared" si="5"/>
        <v>98</v>
      </c>
      <c r="D103" s="2">
        <v>69.080000000000013</v>
      </c>
      <c r="E103">
        <v>48.019999999999996</v>
      </c>
      <c r="F103" s="3">
        <v>37.94</v>
      </c>
      <c r="G103">
        <v>30.92</v>
      </c>
      <c r="H103">
        <v>30.92</v>
      </c>
      <c r="I103">
        <v>57.019999999999996</v>
      </c>
      <c r="J103">
        <v>19.939999999999998</v>
      </c>
      <c r="K103">
        <v>35.06</v>
      </c>
      <c r="L103" s="3">
        <v>19.399999999999999</v>
      </c>
      <c r="M103" s="2">
        <v>21.02</v>
      </c>
      <c r="N103">
        <v>51.08</v>
      </c>
      <c r="O103">
        <v>38.119999999999997</v>
      </c>
      <c r="P103">
        <v>-2.019999999999996</v>
      </c>
      <c r="Q103" s="3">
        <v>28.04</v>
      </c>
      <c r="R103" s="2">
        <v>-23.980000000000004</v>
      </c>
      <c r="S103" s="3">
        <v>10.940000000000001</v>
      </c>
      <c r="T103">
        <v>48.2</v>
      </c>
    </row>
    <row r="104" spans="1:20">
      <c r="A104">
        <f t="shared" si="3"/>
        <v>5</v>
      </c>
      <c r="B104" s="7">
        <f t="shared" si="4"/>
        <v>42009.12499999976</v>
      </c>
      <c r="C104">
        <f t="shared" si="5"/>
        <v>99</v>
      </c>
      <c r="D104" s="2">
        <v>68</v>
      </c>
      <c r="E104">
        <v>48.019999999999996</v>
      </c>
      <c r="F104" s="3">
        <v>37.04</v>
      </c>
      <c r="G104">
        <v>30.02</v>
      </c>
      <c r="H104">
        <v>30.02</v>
      </c>
      <c r="I104">
        <v>57.019999999999996</v>
      </c>
      <c r="J104">
        <v>19.04</v>
      </c>
      <c r="K104">
        <v>37.94</v>
      </c>
      <c r="L104" s="3">
        <v>19.399999999999999</v>
      </c>
      <c r="M104" s="2">
        <v>21.02</v>
      </c>
      <c r="N104">
        <v>51.980000000000004</v>
      </c>
      <c r="O104">
        <v>38.480000000000004</v>
      </c>
      <c r="P104">
        <v>-5.0800000000000054</v>
      </c>
      <c r="Q104" s="3">
        <v>26.96</v>
      </c>
      <c r="R104" s="2">
        <v>-25.060000000000002</v>
      </c>
      <c r="S104" s="3">
        <v>10.940000000000001</v>
      </c>
      <c r="T104">
        <v>48.2</v>
      </c>
    </row>
    <row r="105" spans="1:20">
      <c r="A105">
        <f t="shared" si="3"/>
        <v>5</v>
      </c>
      <c r="B105" s="7">
        <f t="shared" si="4"/>
        <v>42009.166666666424</v>
      </c>
      <c r="C105">
        <f t="shared" si="5"/>
        <v>100</v>
      </c>
      <c r="D105" s="2">
        <v>66.02</v>
      </c>
      <c r="E105">
        <v>46.94</v>
      </c>
      <c r="F105" s="3">
        <v>35.06</v>
      </c>
      <c r="G105">
        <v>28.94</v>
      </c>
      <c r="H105">
        <v>30.02</v>
      </c>
      <c r="I105">
        <v>55.94</v>
      </c>
      <c r="J105">
        <v>19.04</v>
      </c>
      <c r="K105">
        <v>33.979999999999997</v>
      </c>
      <c r="L105" s="3">
        <v>21.2</v>
      </c>
      <c r="M105" s="2">
        <v>19.939999999999998</v>
      </c>
      <c r="N105">
        <v>48.92</v>
      </c>
      <c r="O105">
        <v>37.76</v>
      </c>
      <c r="P105">
        <v>-4</v>
      </c>
      <c r="Q105" s="3">
        <v>26.060000000000002</v>
      </c>
      <c r="R105" s="2">
        <v>-23.980000000000004</v>
      </c>
      <c r="S105" s="3">
        <v>8.9599999999999973</v>
      </c>
      <c r="T105">
        <v>44.6</v>
      </c>
    </row>
    <row r="106" spans="1:20">
      <c r="A106">
        <f t="shared" si="3"/>
        <v>5</v>
      </c>
      <c r="B106" s="7">
        <f t="shared" si="4"/>
        <v>42009.208333333088</v>
      </c>
      <c r="C106">
        <f t="shared" si="5"/>
        <v>101</v>
      </c>
      <c r="D106" s="2">
        <v>64.039999999999992</v>
      </c>
      <c r="E106">
        <v>48.019999999999996</v>
      </c>
      <c r="F106" s="3">
        <v>33.979999999999997</v>
      </c>
      <c r="G106">
        <v>28.04</v>
      </c>
      <c r="H106">
        <v>28.04</v>
      </c>
      <c r="I106">
        <v>55.94</v>
      </c>
      <c r="J106">
        <v>17.96</v>
      </c>
      <c r="K106">
        <v>33.08</v>
      </c>
      <c r="L106" s="3">
        <v>21.38</v>
      </c>
      <c r="M106" s="2">
        <v>19.939999999999998</v>
      </c>
      <c r="N106">
        <v>48.92</v>
      </c>
      <c r="O106">
        <v>37.4</v>
      </c>
      <c r="P106">
        <v>-5.980000000000004</v>
      </c>
      <c r="Q106" s="3">
        <v>24.98</v>
      </c>
      <c r="R106" s="2">
        <v>-25.060000000000002</v>
      </c>
      <c r="S106" s="3">
        <v>8.9599999999999973</v>
      </c>
      <c r="T106">
        <v>44.6</v>
      </c>
    </row>
    <row r="107" spans="1:20">
      <c r="A107">
        <f t="shared" si="3"/>
        <v>5</v>
      </c>
      <c r="B107" s="7">
        <f t="shared" si="4"/>
        <v>42009.249999999753</v>
      </c>
      <c r="C107">
        <f t="shared" si="5"/>
        <v>102</v>
      </c>
      <c r="D107" s="2">
        <v>64.039999999999992</v>
      </c>
      <c r="E107">
        <v>46.94</v>
      </c>
      <c r="F107" s="3">
        <v>33.08</v>
      </c>
      <c r="G107">
        <v>28.04</v>
      </c>
      <c r="H107">
        <v>28.94</v>
      </c>
      <c r="I107">
        <v>57.019999999999996</v>
      </c>
      <c r="J107">
        <v>17.96</v>
      </c>
      <c r="K107">
        <v>35.96</v>
      </c>
      <c r="L107" s="3">
        <v>21.2</v>
      </c>
      <c r="M107" s="2">
        <v>19.04</v>
      </c>
      <c r="N107">
        <v>48.92</v>
      </c>
      <c r="O107">
        <v>37.4</v>
      </c>
      <c r="P107">
        <v>-7.0600000000000023</v>
      </c>
      <c r="Q107" s="3">
        <v>23</v>
      </c>
      <c r="R107" s="2">
        <v>-27.04</v>
      </c>
      <c r="S107" s="3">
        <v>8.0599999999999987</v>
      </c>
      <c r="T107">
        <v>44.6</v>
      </c>
    </row>
    <row r="108" spans="1:20">
      <c r="A108">
        <f t="shared" si="3"/>
        <v>5</v>
      </c>
      <c r="B108" s="7">
        <f t="shared" si="4"/>
        <v>42009.291666666417</v>
      </c>
      <c r="C108">
        <f t="shared" si="5"/>
        <v>103</v>
      </c>
      <c r="D108" s="2">
        <v>64.94</v>
      </c>
      <c r="E108">
        <v>46.94</v>
      </c>
      <c r="F108" s="3">
        <v>33.08</v>
      </c>
      <c r="G108">
        <v>26.96</v>
      </c>
      <c r="H108">
        <v>30.02</v>
      </c>
      <c r="I108">
        <v>57.019999999999996</v>
      </c>
      <c r="J108">
        <v>17.96</v>
      </c>
      <c r="K108">
        <v>32</v>
      </c>
      <c r="L108" s="3">
        <v>21.2</v>
      </c>
      <c r="M108" s="2">
        <v>19.04</v>
      </c>
      <c r="N108">
        <v>41</v>
      </c>
      <c r="O108">
        <v>35.6</v>
      </c>
      <c r="P108">
        <v>-9.0399999999999991</v>
      </c>
      <c r="Q108" s="3">
        <v>21.92</v>
      </c>
      <c r="R108" s="2">
        <v>-25.960000000000008</v>
      </c>
      <c r="S108" s="3">
        <v>8.0599999999999987</v>
      </c>
      <c r="T108">
        <v>46.4</v>
      </c>
    </row>
    <row r="109" spans="1:20">
      <c r="A109">
        <f t="shared" si="3"/>
        <v>5</v>
      </c>
      <c r="B109" s="7">
        <f t="shared" si="4"/>
        <v>42009.333333333081</v>
      </c>
      <c r="C109">
        <f t="shared" si="5"/>
        <v>104</v>
      </c>
      <c r="D109" s="2">
        <v>66.92</v>
      </c>
      <c r="E109">
        <v>48.019999999999996</v>
      </c>
      <c r="F109" s="3">
        <v>33.08</v>
      </c>
      <c r="G109">
        <v>26.96</v>
      </c>
      <c r="H109">
        <v>32</v>
      </c>
      <c r="I109">
        <v>57.019999999999996</v>
      </c>
      <c r="J109">
        <v>19.04</v>
      </c>
      <c r="K109">
        <v>28.94</v>
      </c>
      <c r="L109" s="3">
        <v>19.399999999999999</v>
      </c>
      <c r="M109" s="2">
        <v>19.939999999999998</v>
      </c>
      <c r="N109">
        <v>50</v>
      </c>
      <c r="O109">
        <v>37.4</v>
      </c>
      <c r="P109">
        <v>-11.019999999999996</v>
      </c>
      <c r="Q109" s="3">
        <v>21.02</v>
      </c>
      <c r="R109" s="2">
        <v>-25.960000000000008</v>
      </c>
      <c r="S109" s="3">
        <v>6.0799999999999983</v>
      </c>
      <c r="T109">
        <v>46.4</v>
      </c>
    </row>
    <row r="110" spans="1:20">
      <c r="A110">
        <f t="shared" si="3"/>
        <v>5</v>
      </c>
      <c r="B110" s="7">
        <f t="shared" si="4"/>
        <v>42009.374999999745</v>
      </c>
      <c r="C110">
        <f t="shared" si="5"/>
        <v>105</v>
      </c>
      <c r="D110" s="2">
        <v>75.02</v>
      </c>
      <c r="E110">
        <v>51.08</v>
      </c>
      <c r="F110" s="3">
        <v>39.019999999999996</v>
      </c>
      <c r="G110">
        <v>26.96</v>
      </c>
      <c r="H110">
        <v>35.06</v>
      </c>
      <c r="I110">
        <v>59</v>
      </c>
      <c r="J110">
        <v>19.939999999999998</v>
      </c>
      <c r="K110">
        <v>41</v>
      </c>
      <c r="L110" s="3">
        <v>23</v>
      </c>
      <c r="M110" s="2">
        <v>19.939999999999998</v>
      </c>
      <c r="N110">
        <v>48.019999999999996</v>
      </c>
      <c r="O110">
        <v>37.4</v>
      </c>
      <c r="P110">
        <v>-9.0399999999999991</v>
      </c>
      <c r="Q110" s="3">
        <v>15.98</v>
      </c>
      <c r="R110" s="2">
        <v>-27.04</v>
      </c>
      <c r="S110" s="3">
        <v>1.9400000000000013</v>
      </c>
      <c r="T110">
        <v>53.6</v>
      </c>
    </row>
    <row r="111" spans="1:20">
      <c r="A111">
        <f t="shared" si="3"/>
        <v>5</v>
      </c>
      <c r="B111" s="7">
        <f t="shared" si="4"/>
        <v>42009.41666666641</v>
      </c>
      <c r="C111">
        <f t="shared" si="5"/>
        <v>106</v>
      </c>
      <c r="D111" s="2">
        <v>78.98</v>
      </c>
      <c r="E111">
        <v>55.94</v>
      </c>
      <c r="F111" s="3">
        <v>44.06</v>
      </c>
      <c r="G111">
        <v>28.04</v>
      </c>
      <c r="H111">
        <v>39.019999999999996</v>
      </c>
      <c r="I111">
        <v>60.08</v>
      </c>
      <c r="J111">
        <v>23</v>
      </c>
      <c r="K111">
        <v>48.92</v>
      </c>
      <c r="L111" s="3">
        <v>24.8</v>
      </c>
      <c r="M111" s="2">
        <v>21.92</v>
      </c>
      <c r="N111">
        <v>55.040000000000006</v>
      </c>
      <c r="O111">
        <v>39.200000000000003</v>
      </c>
      <c r="P111">
        <v>-5.0800000000000054</v>
      </c>
      <c r="Q111" s="3">
        <v>12.02</v>
      </c>
      <c r="R111" s="2">
        <v>-23.980000000000004</v>
      </c>
      <c r="S111" s="3">
        <v>1.0399999999999991</v>
      </c>
      <c r="T111">
        <v>60.8</v>
      </c>
    </row>
    <row r="112" spans="1:20">
      <c r="A112">
        <f t="shared" si="3"/>
        <v>5</v>
      </c>
      <c r="B112" s="7">
        <f t="shared" si="4"/>
        <v>42009.458333333074</v>
      </c>
      <c r="C112">
        <f t="shared" si="5"/>
        <v>107</v>
      </c>
      <c r="D112" s="2">
        <v>82.94</v>
      </c>
      <c r="E112">
        <v>59</v>
      </c>
      <c r="F112" s="3">
        <v>53.06</v>
      </c>
      <c r="G112">
        <v>30.02</v>
      </c>
      <c r="H112">
        <v>44.06</v>
      </c>
      <c r="I112">
        <v>60.980000000000004</v>
      </c>
      <c r="J112">
        <v>24.98</v>
      </c>
      <c r="K112">
        <v>53.06</v>
      </c>
      <c r="L112" s="3">
        <v>28.4</v>
      </c>
      <c r="M112" s="2">
        <v>24.98</v>
      </c>
      <c r="N112">
        <v>55.040000000000006</v>
      </c>
      <c r="O112">
        <v>41</v>
      </c>
      <c r="P112">
        <v>-5.980000000000004</v>
      </c>
      <c r="Q112" s="3">
        <v>10.039999999999999</v>
      </c>
      <c r="R112" s="2">
        <v>-22</v>
      </c>
      <c r="S112" s="3">
        <v>-3.9999999999999147E-2</v>
      </c>
      <c r="T112">
        <v>68</v>
      </c>
    </row>
    <row r="113" spans="1:20">
      <c r="A113">
        <f t="shared" si="3"/>
        <v>5</v>
      </c>
      <c r="B113" s="7">
        <f t="shared" si="4"/>
        <v>42009.499999999738</v>
      </c>
      <c r="C113">
        <f t="shared" si="5"/>
        <v>108</v>
      </c>
      <c r="D113" s="2">
        <v>80.960000000000008</v>
      </c>
      <c r="E113">
        <v>60.980000000000004</v>
      </c>
      <c r="F113" s="3">
        <v>55.94</v>
      </c>
      <c r="G113">
        <v>33.08</v>
      </c>
      <c r="H113">
        <v>48.92</v>
      </c>
      <c r="I113">
        <v>60.980000000000004</v>
      </c>
      <c r="J113">
        <v>26.060000000000002</v>
      </c>
      <c r="K113">
        <v>55.040000000000006</v>
      </c>
      <c r="L113" s="3">
        <v>28.4</v>
      </c>
      <c r="M113" s="2">
        <v>26.96</v>
      </c>
      <c r="N113">
        <v>59</v>
      </c>
      <c r="O113">
        <v>41</v>
      </c>
      <c r="P113">
        <v>-4</v>
      </c>
      <c r="Q113" s="3">
        <v>6.0799999999999983</v>
      </c>
      <c r="R113" s="2">
        <v>-18.940000000000005</v>
      </c>
      <c r="S113" s="3">
        <v>-0.94000000000000483</v>
      </c>
      <c r="T113">
        <v>71.599999999999994</v>
      </c>
    </row>
    <row r="114" spans="1:20">
      <c r="A114">
        <f t="shared" si="3"/>
        <v>5</v>
      </c>
      <c r="B114" s="7">
        <f t="shared" si="4"/>
        <v>42009.541666666402</v>
      </c>
      <c r="C114">
        <f t="shared" si="5"/>
        <v>109</v>
      </c>
      <c r="D114" s="2">
        <v>82.039999999999992</v>
      </c>
      <c r="E114">
        <v>62.96</v>
      </c>
      <c r="F114" s="3">
        <v>57.92</v>
      </c>
      <c r="G114">
        <v>35.06</v>
      </c>
      <c r="H114">
        <v>51.08</v>
      </c>
      <c r="I114">
        <v>62.96</v>
      </c>
      <c r="J114">
        <v>28.04</v>
      </c>
      <c r="K114">
        <v>57.92</v>
      </c>
      <c r="L114" s="3">
        <v>28.4</v>
      </c>
      <c r="M114" s="2">
        <v>28.04</v>
      </c>
      <c r="N114">
        <v>57.92</v>
      </c>
      <c r="O114">
        <v>41.36</v>
      </c>
      <c r="P114">
        <v>-4</v>
      </c>
      <c r="Q114" s="3">
        <v>1.9400000000000013</v>
      </c>
      <c r="R114" s="2">
        <v>-18.04</v>
      </c>
      <c r="S114" s="3">
        <v>-0.94000000000000483</v>
      </c>
      <c r="T114">
        <v>75.2</v>
      </c>
    </row>
    <row r="115" spans="1:20">
      <c r="A115">
        <f t="shared" si="3"/>
        <v>5</v>
      </c>
      <c r="B115" s="7">
        <f t="shared" si="4"/>
        <v>42009.583333333067</v>
      </c>
      <c r="C115">
        <f t="shared" si="5"/>
        <v>110</v>
      </c>
      <c r="D115" s="2">
        <v>82.039999999999992</v>
      </c>
      <c r="E115">
        <v>64.94</v>
      </c>
      <c r="F115" s="3">
        <v>60.08</v>
      </c>
      <c r="G115">
        <v>35.96</v>
      </c>
      <c r="H115">
        <v>53.06</v>
      </c>
      <c r="I115">
        <v>62.06</v>
      </c>
      <c r="J115">
        <v>28.94</v>
      </c>
      <c r="K115">
        <v>60.980000000000004</v>
      </c>
      <c r="L115" s="3">
        <v>28.4</v>
      </c>
      <c r="M115" s="2">
        <v>26.96</v>
      </c>
      <c r="N115">
        <v>55.040000000000006</v>
      </c>
      <c r="O115">
        <v>41.36</v>
      </c>
      <c r="P115">
        <v>-0.94000000000000483</v>
      </c>
      <c r="Q115" s="3">
        <v>1.0399999999999991</v>
      </c>
      <c r="R115" s="2">
        <v>-16.060000000000002</v>
      </c>
      <c r="S115" s="3">
        <v>-3.9999999999999147E-2</v>
      </c>
      <c r="T115">
        <v>75.2</v>
      </c>
    </row>
    <row r="116" spans="1:20">
      <c r="A116">
        <f t="shared" si="3"/>
        <v>5</v>
      </c>
      <c r="B116" s="7">
        <f t="shared" si="4"/>
        <v>42009.624999999731</v>
      </c>
      <c r="C116">
        <f t="shared" si="5"/>
        <v>111</v>
      </c>
      <c r="D116" s="2">
        <v>80.06</v>
      </c>
      <c r="E116">
        <v>64.94</v>
      </c>
      <c r="F116" s="3">
        <v>60.08</v>
      </c>
      <c r="G116">
        <v>37.04</v>
      </c>
      <c r="H116">
        <v>53.96</v>
      </c>
      <c r="I116">
        <v>62.06</v>
      </c>
      <c r="J116">
        <v>28.94</v>
      </c>
      <c r="K116">
        <v>60.980000000000004</v>
      </c>
      <c r="L116" s="3">
        <v>28.4</v>
      </c>
      <c r="M116" s="2">
        <v>26.96</v>
      </c>
      <c r="N116">
        <v>50</v>
      </c>
      <c r="O116">
        <v>41</v>
      </c>
      <c r="P116">
        <v>-3.9999999999999147E-2</v>
      </c>
      <c r="Q116" s="3">
        <v>-0.94000000000000483</v>
      </c>
      <c r="R116" s="2">
        <v>-14.980000000000004</v>
      </c>
      <c r="S116" s="3">
        <v>1.0399999999999991</v>
      </c>
      <c r="T116">
        <v>75.2</v>
      </c>
    </row>
    <row r="117" spans="1:20">
      <c r="A117">
        <f t="shared" si="3"/>
        <v>5</v>
      </c>
      <c r="B117" s="7">
        <f t="shared" si="4"/>
        <v>42009.666666666395</v>
      </c>
      <c r="C117">
        <f t="shared" si="5"/>
        <v>112</v>
      </c>
      <c r="D117" s="2">
        <v>80.06</v>
      </c>
      <c r="E117">
        <v>64.94</v>
      </c>
      <c r="F117" s="3">
        <v>62.06</v>
      </c>
      <c r="G117">
        <v>35.96</v>
      </c>
      <c r="H117">
        <v>53.96</v>
      </c>
      <c r="I117">
        <v>62.06</v>
      </c>
      <c r="J117">
        <v>28.04</v>
      </c>
      <c r="K117">
        <v>60.980000000000004</v>
      </c>
      <c r="L117" s="3">
        <v>28.4</v>
      </c>
      <c r="M117" s="2">
        <v>24.98</v>
      </c>
      <c r="N117">
        <v>46.94</v>
      </c>
      <c r="O117">
        <v>39.200000000000003</v>
      </c>
      <c r="P117">
        <v>-2.019999999999996</v>
      </c>
      <c r="Q117" s="3">
        <v>-2.9200000000000017</v>
      </c>
      <c r="R117" s="2">
        <v>-16.060000000000002</v>
      </c>
      <c r="S117" s="3">
        <v>1.0399999999999991</v>
      </c>
      <c r="T117">
        <v>71.599999999999994</v>
      </c>
    </row>
    <row r="118" spans="1:20">
      <c r="A118">
        <f t="shared" si="3"/>
        <v>5</v>
      </c>
      <c r="B118" s="7">
        <f t="shared" si="4"/>
        <v>42009.708333333059</v>
      </c>
      <c r="C118">
        <f t="shared" si="5"/>
        <v>113</v>
      </c>
      <c r="D118" s="2">
        <v>78.080000000000013</v>
      </c>
      <c r="E118">
        <v>64.039999999999992</v>
      </c>
      <c r="F118" s="3">
        <v>59</v>
      </c>
      <c r="G118">
        <v>33.979999999999997</v>
      </c>
      <c r="H118">
        <v>53.06</v>
      </c>
      <c r="I118">
        <v>60.08</v>
      </c>
      <c r="J118">
        <v>26.96</v>
      </c>
      <c r="K118">
        <v>55.94</v>
      </c>
      <c r="L118" s="3">
        <v>26.6</v>
      </c>
      <c r="M118" s="2">
        <v>23</v>
      </c>
      <c r="N118">
        <v>42.08</v>
      </c>
      <c r="O118">
        <v>38.299999999999997</v>
      </c>
      <c r="P118">
        <v>-5.0800000000000054</v>
      </c>
      <c r="Q118" s="3">
        <v>-4</v>
      </c>
      <c r="R118" s="2">
        <v>-18.04</v>
      </c>
      <c r="S118" s="3">
        <v>1.9400000000000013</v>
      </c>
      <c r="T118">
        <v>66.2</v>
      </c>
    </row>
    <row r="119" spans="1:20">
      <c r="A119">
        <f t="shared" si="3"/>
        <v>5</v>
      </c>
      <c r="B119" s="7">
        <f t="shared" si="4"/>
        <v>42009.749999999724</v>
      </c>
      <c r="C119">
        <f t="shared" si="5"/>
        <v>114</v>
      </c>
      <c r="D119" s="2">
        <v>77</v>
      </c>
      <c r="E119">
        <v>62.96</v>
      </c>
      <c r="F119" s="3">
        <v>55.040000000000006</v>
      </c>
      <c r="G119">
        <v>32</v>
      </c>
      <c r="H119">
        <v>50</v>
      </c>
      <c r="I119">
        <v>57.92</v>
      </c>
      <c r="J119">
        <v>24.98</v>
      </c>
      <c r="K119">
        <v>51.08</v>
      </c>
      <c r="L119" s="3">
        <v>26.6</v>
      </c>
      <c r="M119" s="2">
        <v>21.02</v>
      </c>
      <c r="N119">
        <v>42.08</v>
      </c>
      <c r="O119">
        <v>37.4</v>
      </c>
      <c r="P119">
        <v>-5.980000000000004</v>
      </c>
      <c r="Q119" s="3">
        <v>-5.0800000000000054</v>
      </c>
      <c r="R119" s="2">
        <v>-18.940000000000005</v>
      </c>
      <c r="S119" s="3">
        <v>3.019999999999996</v>
      </c>
      <c r="T119">
        <v>62.6</v>
      </c>
    </row>
    <row r="120" spans="1:20">
      <c r="A120">
        <f t="shared" si="3"/>
        <v>5</v>
      </c>
      <c r="B120" s="7">
        <f t="shared" si="4"/>
        <v>42009.791666666388</v>
      </c>
      <c r="C120">
        <f t="shared" si="5"/>
        <v>115</v>
      </c>
      <c r="D120" s="2">
        <v>75.02</v>
      </c>
      <c r="E120">
        <v>62.96</v>
      </c>
      <c r="F120" s="3">
        <v>50</v>
      </c>
      <c r="G120">
        <v>30.92</v>
      </c>
      <c r="H120">
        <v>44.96</v>
      </c>
      <c r="I120">
        <v>57.92</v>
      </c>
      <c r="J120">
        <v>26.060000000000002</v>
      </c>
      <c r="K120">
        <v>46.04</v>
      </c>
      <c r="L120" s="3">
        <v>26.6</v>
      </c>
      <c r="M120" s="2">
        <v>19.04</v>
      </c>
      <c r="N120">
        <v>39.019999999999996</v>
      </c>
      <c r="O120">
        <v>37.22</v>
      </c>
      <c r="P120">
        <v>-9.9400000000000048</v>
      </c>
      <c r="Q120" s="3">
        <v>-7.0600000000000023</v>
      </c>
      <c r="R120" s="2">
        <v>-20.019999999999996</v>
      </c>
      <c r="S120" s="3">
        <v>3.019999999999996</v>
      </c>
      <c r="T120">
        <v>60.8</v>
      </c>
    </row>
    <row r="121" spans="1:20">
      <c r="A121">
        <f t="shared" si="3"/>
        <v>5</v>
      </c>
      <c r="B121" s="7">
        <f t="shared" si="4"/>
        <v>42009.833333333052</v>
      </c>
      <c r="C121">
        <f t="shared" si="5"/>
        <v>116</v>
      </c>
      <c r="D121" s="2">
        <v>73.94</v>
      </c>
      <c r="E121">
        <v>60.980000000000004</v>
      </c>
      <c r="F121" s="3">
        <v>48.019999999999996</v>
      </c>
      <c r="G121">
        <v>30.02</v>
      </c>
      <c r="H121">
        <v>44.06</v>
      </c>
      <c r="I121">
        <v>57.019999999999996</v>
      </c>
      <c r="J121">
        <v>24.08</v>
      </c>
      <c r="K121">
        <v>42.980000000000004</v>
      </c>
      <c r="L121" s="3">
        <v>26.6</v>
      </c>
      <c r="M121" s="2">
        <v>17.96</v>
      </c>
      <c r="N121">
        <v>37.94</v>
      </c>
      <c r="O121">
        <v>37.4</v>
      </c>
      <c r="P121">
        <v>-9.0399999999999991</v>
      </c>
      <c r="Q121" s="3">
        <v>-7.9600000000000009</v>
      </c>
      <c r="R121" s="2">
        <v>-20.019999999999996</v>
      </c>
      <c r="S121" s="3">
        <v>3.9200000000000017</v>
      </c>
      <c r="T121">
        <v>60.8</v>
      </c>
    </row>
    <row r="122" spans="1:20">
      <c r="A122">
        <f t="shared" si="3"/>
        <v>5</v>
      </c>
      <c r="B122" s="7">
        <f t="shared" si="4"/>
        <v>42009.874999999716</v>
      </c>
      <c r="C122">
        <f t="shared" si="5"/>
        <v>117</v>
      </c>
      <c r="D122" s="2">
        <v>73.94</v>
      </c>
      <c r="E122">
        <v>59</v>
      </c>
      <c r="F122" s="3">
        <v>42.980000000000004</v>
      </c>
      <c r="G122">
        <v>28.94</v>
      </c>
      <c r="H122">
        <v>42.08</v>
      </c>
      <c r="I122">
        <v>55.94</v>
      </c>
      <c r="J122">
        <v>24.98</v>
      </c>
      <c r="K122">
        <v>41</v>
      </c>
      <c r="L122" s="3">
        <v>26.6</v>
      </c>
      <c r="M122" s="2">
        <v>19.939999999999998</v>
      </c>
      <c r="N122">
        <v>35.06</v>
      </c>
      <c r="O122">
        <v>37.4</v>
      </c>
      <c r="P122">
        <v>-9.9400000000000048</v>
      </c>
      <c r="Q122" s="3">
        <v>-9.0399999999999991</v>
      </c>
      <c r="R122" s="2">
        <v>-20.92</v>
      </c>
      <c r="S122" s="3">
        <v>3.9200000000000017</v>
      </c>
      <c r="T122">
        <v>59</v>
      </c>
    </row>
    <row r="123" spans="1:20">
      <c r="A123">
        <f t="shared" si="3"/>
        <v>5</v>
      </c>
      <c r="B123" s="7">
        <f t="shared" si="4"/>
        <v>42009.91666666638</v>
      </c>
      <c r="C123">
        <f t="shared" si="5"/>
        <v>118</v>
      </c>
      <c r="D123" s="2">
        <v>71.960000000000008</v>
      </c>
      <c r="E123">
        <v>57.92</v>
      </c>
      <c r="F123" s="3">
        <v>42.980000000000004</v>
      </c>
      <c r="G123">
        <v>28.04</v>
      </c>
      <c r="H123">
        <v>42.08</v>
      </c>
      <c r="I123">
        <v>55.040000000000006</v>
      </c>
      <c r="J123">
        <v>24.98</v>
      </c>
      <c r="K123">
        <v>39.019999999999996</v>
      </c>
      <c r="L123" s="3">
        <v>26.6</v>
      </c>
      <c r="M123" s="2">
        <v>17.059999999999999</v>
      </c>
      <c r="N123">
        <v>32</v>
      </c>
      <c r="O123">
        <v>37.4</v>
      </c>
      <c r="P123">
        <v>-11.019999999999996</v>
      </c>
      <c r="Q123" s="3">
        <v>-9.0399999999999991</v>
      </c>
      <c r="R123" s="2">
        <v>-23.980000000000004</v>
      </c>
      <c r="S123" s="3">
        <v>1.9400000000000013</v>
      </c>
      <c r="T123">
        <v>57.2</v>
      </c>
    </row>
    <row r="124" spans="1:20">
      <c r="A124">
        <f t="shared" si="3"/>
        <v>5</v>
      </c>
      <c r="B124" s="7">
        <f t="shared" si="4"/>
        <v>42009.958333333045</v>
      </c>
      <c r="C124">
        <f t="shared" si="5"/>
        <v>119</v>
      </c>
      <c r="D124" s="2">
        <v>71.06</v>
      </c>
      <c r="E124">
        <v>57.019999999999996</v>
      </c>
      <c r="F124" s="3">
        <v>39.92</v>
      </c>
      <c r="G124">
        <v>26.96</v>
      </c>
      <c r="H124">
        <v>42.980000000000004</v>
      </c>
      <c r="I124">
        <v>53.96</v>
      </c>
      <c r="J124">
        <v>24.08</v>
      </c>
      <c r="K124">
        <v>37.04</v>
      </c>
      <c r="L124" s="3">
        <v>26.6</v>
      </c>
      <c r="M124" s="2">
        <v>15.98</v>
      </c>
      <c r="N124">
        <v>33.08</v>
      </c>
      <c r="O124">
        <v>37.4</v>
      </c>
      <c r="P124">
        <v>-11.920000000000002</v>
      </c>
      <c r="Q124" s="3">
        <v>-11.019999999999996</v>
      </c>
      <c r="R124" s="2">
        <v>-23.980000000000004</v>
      </c>
      <c r="S124" s="3">
        <v>1.9400000000000013</v>
      </c>
      <c r="T124">
        <v>57.2</v>
      </c>
    </row>
    <row r="125" spans="1:20">
      <c r="A125">
        <f t="shared" si="3"/>
        <v>5</v>
      </c>
      <c r="B125" s="7">
        <f t="shared" si="4"/>
        <v>42009.999999999709</v>
      </c>
      <c r="C125">
        <f t="shared" si="5"/>
        <v>120</v>
      </c>
      <c r="D125" s="2">
        <v>69.080000000000013</v>
      </c>
      <c r="E125">
        <v>53.96</v>
      </c>
      <c r="F125" s="3">
        <v>37.04</v>
      </c>
      <c r="G125">
        <v>26.060000000000002</v>
      </c>
      <c r="H125">
        <v>42.08</v>
      </c>
      <c r="I125">
        <v>53.06</v>
      </c>
      <c r="J125">
        <v>24.08</v>
      </c>
      <c r="K125">
        <v>35.96</v>
      </c>
      <c r="L125" s="3">
        <v>26.6</v>
      </c>
      <c r="M125" s="2">
        <v>14</v>
      </c>
      <c r="N125">
        <v>32</v>
      </c>
      <c r="O125">
        <v>38.299999999999997</v>
      </c>
      <c r="P125">
        <v>-13</v>
      </c>
      <c r="Q125" s="3">
        <v>-11.019999999999996</v>
      </c>
      <c r="R125" s="2">
        <v>-25.960000000000008</v>
      </c>
      <c r="S125" s="3">
        <v>3.019999999999996</v>
      </c>
      <c r="T125">
        <v>55.400000000000006</v>
      </c>
    </row>
    <row r="126" spans="1:20">
      <c r="A126">
        <f t="shared" si="3"/>
        <v>6</v>
      </c>
      <c r="B126" s="7">
        <f t="shared" si="4"/>
        <v>42010.041666666373</v>
      </c>
      <c r="C126">
        <f t="shared" si="5"/>
        <v>121</v>
      </c>
      <c r="D126" s="2">
        <v>69.080000000000013</v>
      </c>
      <c r="E126">
        <v>53.06</v>
      </c>
      <c r="F126" s="3">
        <v>35.06</v>
      </c>
      <c r="G126">
        <v>26.96</v>
      </c>
      <c r="H126">
        <v>39.92</v>
      </c>
      <c r="I126">
        <v>53.06</v>
      </c>
      <c r="J126">
        <v>21.92</v>
      </c>
      <c r="K126">
        <v>33.979999999999997</v>
      </c>
      <c r="L126" s="3">
        <v>26.6</v>
      </c>
      <c r="M126" s="2">
        <v>14</v>
      </c>
      <c r="N126">
        <v>32</v>
      </c>
      <c r="O126">
        <v>39.019999999999996</v>
      </c>
      <c r="P126">
        <v>-14.080000000000005</v>
      </c>
      <c r="Q126" s="3">
        <v>-14.980000000000004</v>
      </c>
      <c r="R126" s="2">
        <v>-27.04</v>
      </c>
      <c r="S126" s="3">
        <v>3.019999999999996</v>
      </c>
      <c r="T126">
        <v>55.400000000000006</v>
      </c>
    </row>
    <row r="127" spans="1:20">
      <c r="A127">
        <f t="shared" si="3"/>
        <v>6</v>
      </c>
      <c r="B127" s="7">
        <f t="shared" si="4"/>
        <v>42010.083333333037</v>
      </c>
      <c r="C127">
        <f t="shared" si="5"/>
        <v>122</v>
      </c>
      <c r="D127" s="2">
        <v>68</v>
      </c>
      <c r="E127">
        <v>51.08</v>
      </c>
      <c r="F127" s="3">
        <v>35.96</v>
      </c>
      <c r="G127">
        <v>26.060000000000002</v>
      </c>
      <c r="H127">
        <v>35.96</v>
      </c>
      <c r="I127">
        <v>51.08</v>
      </c>
      <c r="J127">
        <v>23</v>
      </c>
      <c r="K127">
        <v>33.08</v>
      </c>
      <c r="L127" s="3">
        <v>26.6</v>
      </c>
      <c r="M127" s="2">
        <v>12.920000000000002</v>
      </c>
      <c r="N127">
        <v>33.979999999999997</v>
      </c>
      <c r="O127">
        <v>39.019999999999996</v>
      </c>
      <c r="P127">
        <v>-14.080000000000005</v>
      </c>
      <c r="Q127" s="3">
        <v>-14.080000000000005</v>
      </c>
      <c r="R127" s="2">
        <v>-27.939999999999998</v>
      </c>
      <c r="S127" s="3">
        <v>3.019999999999996</v>
      </c>
      <c r="T127">
        <v>53.6</v>
      </c>
    </row>
    <row r="128" spans="1:20">
      <c r="A128">
        <f t="shared" si="3"/>
        <v>6</v>
      </c>
      <c r="B128" s="7">
        <f t="shared" si="4"/>
        <v>42010.124999999702</v>
      </c>
      <c r="C128">
        <f t="shared" si="5"/>
        <v>123</v>
      </c>
      <c r="D128" s="2">
        <v>69.080000000000013</v>
      </c>
      <c r="E128">
        <v>50</v>
      </c>
      <c r="F128" s="3">
        <v>35.96</v>
      </c>
      <c r="G128">
        <v>26.060000000000002</v>
      </c>
      <c r="H128">
        <v>35.96</v>
      </c>
      <c r="I128">
        <v>51.08</v>
      </c>
      <c r="J128">
        <v>21.02</v>
      </c>
      <c r="K128">
        <v>33.08</v>
      </c>
      <c r="L128" s="3">
        <v>28.4</v>
      </c>
      <c r="M128" s="2">
        <v>12.920000000000002</v>
      </c>
      <c r="N128">
        <v>33.08</v>
      </c>
      <c r="O128">
        <v>39.56</v>
      </c>
      <c r="P128">
        <v>-14.980000000000004</v>
      </c>
      <c r="Q128" s="3">
        <v>-14.980000000000004</v>
      </c>
      <c r="R128" s="2">
        <v>-27.04</v>
      </c>
      <c r="S128" s="3">
        <v>1.9400000000000013</v>
      </c>
      <c r="T128">
        <v>53.6</v>
      </c>
    </row>
    <row r="129" spans="1:20">
      <c r="A129">
        <f t="shared" si="3"/>
        <v>6</v>
      </c>
      <c r="B129" s="7">
        <f t="shared" si="4"/>
        <v>42010.166666666366</v>
      </c>
      <c r="C129">
        <f t="shared" si="5"/>
        <v>124</v>
      </c>
      <c r="D129" s="2">
        <v>68</v>
      </c>
      <c r="E129">
        <v>48.92</v>
      </c>
      <c r="F129" s="3">
        <v>35.96</v>
      </c>
      <c r="G129">
        <v>26.060000000000002</v>
      </c>
      <c r="H129">
        <v>35.06</v>
      </c>
      <c r="I129">
        <v>50</v>
      </c>
      <c r="J129">
        <v>19.939999999999998</v>
      </c>
      <c r="K129">
        <v>30.92</v>
      </c>
      <c r="L129" s="3">
        <v>28.4</v>
      </c>
      <c r="M129" s="2">
        <v>12.02</v>
      </c>
      <c r="N129">
        <v>32</v>
      </c>
      <c r="O129">
        <v>39.380000000000003</v>
      </c>
      <c r="P129">
        <v>-14.980000000000004</v>
      </c>
      <c r="Q129" s="3">
        <v>-11.920000000000002</v>
      </c>
      <c r="R129" s="2">
        <v>-29.92</v>
      </c>
      <c r="S129" s="3">
        <v>-0.94000000000000483</v>
      </c>
      <c r="T129">
        <v>51.08</v>
      </c>
    </row>
    <row r="130" spans="1:20">
      <c r="A130">
        <f t="shared" si="3"/>
        <v>6</v>
      </c>
      <c r="B130" s="7">
        <f t="shared" si="4"/>
        <v>42010.20833333303</v>
      </c>
      <c r="C130">
        <f t="shared" si="5"/>
        <v>125</v>
      </c>
      <c r="D130" s="2">
        <v>66.02</v>
      </c>
      <c r="E130">
        <v>48.019999999999996</v>
      </c>
      <c r="F130" s="3">
        <v>35.06</v>
      </c>
      <c r="G130">
        <v>24.98</v>
      </c>
      <c r="H130">
        <v>33.08</v>
      </c>
      <c r="I130">
        <v>50</v>
      </c>
      <c r="J130">
        <v>19.04</v>
      </c>
      <c r="K130">
        <v>30.02</v>
      </c>
      <c r="L130" s="3">
        <v>26.6</v>
      </c>
      <c r="M130" s="2">
        <v>10.940000000000001</v>
      </c>
      <c r="N130">
        <v>30.92</v>
      </c>
      <c r="O130">
        <v>39.200000000000003</v>
      </c>
      <c r="P130">
        <v>-16.060000000000002</v>
      </c>
      <c r="Q130" s="3">
        <v>-11.920000000000002</v>
      </c>
      <c r="R130" s="2">
        <v>-31</v>
      </c>
      <c r="S130" s="3">
        <v>-3.9999999999999147E-2</v>
      </c>
      <c r="T130">
        <v>48.2</v>
      </c>
    </row>
    <row r="131" spans="1:20">
      <c r="A131">
        <f t="shared" si="3"/>
        <v>6</v>
      </c>
      <c r="B131" s="7">
        <f t="shared" si="4"/>
        <v>42010.249999999694</v>
      </c>
      <c r="C131">
        <f t="shared" si="5"/>
        <v>126</v>
      </c>
      <c r="D131" s="2">
        <v>64.94</v>
      </c>
      <c r="E131">
        <v>48.92</v>
      </c>
      <c r="F131" s="3">
        <v>33.08</v>
      </c>
      <c r="G131">
        <v>24.08</v>
      </c>
      <c r="H131">
        <v>32</v>
      </c>
      <c r="I131">
        <v>48.92</v>
      </c>
      <c r="J131">
        <v>19.04</v>
      </c>
      <c r="K131">
        <v>30.02</v>
      </c>
      <c r="L131" s="3">
        <v>26.6</v>
      </c>
      <c r="M131" s="2">
        <v>10.940000000000001</v>
      </c>
      <c r="N131">
        <v>32</v>
      </c>
      <c r="O131">
        <v>39.200000000000003</v>
      </c>
      <c r="P131">
        <v>-16.060000000000002</v>
      </c>
      <c r="Q131" s="3">
        <v>-13</v>
      </c>
      <c r="R131" s="2">
        <v>-29.92</v>
      </c>
      <c r="S131" s="3">
        <v>1.0399999999999991</v>
      </c>
      <c r="T131">
        <v>48.2</v>
      </c>
    </row>
    <row r="132" spans="1:20">
      <c r="A132">
        <f t="shared" si="3"/>
        <v>6</v>
      </c>
      <c r="B132" s="7">
        <f t="shared" si="4"/>
        <v>42010.291666666359</v>
      </c>
      <c r="C132">
        <f t="shared" si="5"/>
        <v>127</v>
      </c>
      <c r="D132" s="2">
        <v>64.039999999999992</v>
      </c>
      <c r="E132">
        <v>48.019999999999996</v>
      </c>
      <c r="F132" s="3">
        <v>32</v>
      </c>
      <c r="G132">
        <v>24.08</v>
      </c>
      <c r="H132">
        <v>33.08</v>
      </c>
      <c r="I132">
        <v>48.92</v>
      </c>
      <c r="J132">
        <v>19.04</v>
      </c>
      <c r="K132">
        <v>28.94</v>
      </c>
      <c r="L132" s="3">
        <v>26.6</v>
      </c>
      <c r="M132" s="2">
        <v>10.039999999999999</v>
      </c>
      <c r="N132">
        <v>30.92</v>
      </c>
      <c r="O132">
        <v>38.119999999999997</v>
      </c>
      <c r="P132">
        <v>-16.96</v>
      </c>
      <c r="Q132" s="3">
        <v>-14.080000000000005</v>
      </c>
      <c r="R132" s="2">
        <v>-31</v>
      </c>
      <c r="S132" s="3">
        <v>3.019999999999996</v>
      </c>
      <c r="T132">
        <v>44.6</v>
      </c>
    </row>
    <row r="133" spans="1:20">
      <c r="A133">
        <f t="shared" si="3"/>
        <v>6</v>
      </c>
      <c r="B133" s="7">
        <f t="shared" si="4"/>
        <v>42010.333333333023</v>
      </c>
      <c r="C133">
        <f t="shared" si="5"/>
        <v>128</v>
      </c>
      <c r="D133" s="2">
        <v>69.98</v>
      </c>
      <c r="E133">
        <v>48.019999999999996</v>
      </c>
      <c r="F133" s="3">
        <v>33.979999999999997</v>
      </c>
      <c r="G133">
        <v>24.08</v>
      </c>
      <c r="H133">
        <v>30.02</v>
      </c>
      <c r="I133">
        <v>51.980000000000004</v>
      </c>
      <c r="J133">
        <v>19.939999999999998</v>
      </c>
      <c r="K133">
        <v>28.94</v>
      </c>
      <c r="L133" s="3">
        <v>24.8</v>
      </c>
      <c r="M133" s="2">
        <v>8.0599999999999987</v>
      </c>
      <c r="N133">
        <v>30.92</v>
      </c>
      <c r="O133">
        <v>37.4</v>
      </c>
      <c r="P133">
        <v>-18.940000000000005</v>
      </c>
      <c r="Q133" s="3">
        <v>-14.080000000000005</v>
      </c>
      <c r="R133" s="2">
        <v>-31</v>
      </c>
      <c r="S133" s="3">
        <v>-3.9999999999999147E-2</v>
      </c>
      <c r="T133">
        <v>48.2</v>
      </c>
    </row>
    <row r="134" spans="1:20">
      <c r="A134">
        <f t="shared" si="3"/>
        <v>6</v>
      </c>
      <c r="B134" s="7">
        <f t="shared" si="4"/>
        <v>42010.374999999687</v>
      </c>
      <c r="C134">
        <f t="shared" si="5"/>
        <v>129</v>
      </c>
      <c r="D134" s="2">
        <v>73.039999999999992</v>
      </c>
      <c r="E134">
        <v>53.06</v>
      </c>
      <c r="F134" s="3">
        <v>39.92</v>
      </c>
      <c r="G134">
        <v>24.08</v>
      </c>
      <c r="H134">
        <v>35.06</v>
      </c>
      <c r="I134">
        <v>55.94</v>
      </c>
      <c r="J134">
        <v>23</v>
      </c>
      <c r="K134">
        <v>30.92</v>
      </c>
      <c r="L134" s="3">
        <v>24.439999999999998</v>
      </c>
      <c r="M134" s="2">
        <v>12.920000000000002</v>
      </c>
      <c r="N134">
        <v>30.92</v>
      </c>
      <c r="O134">
        <v>35.6</v>
      </c>
      <c r="P134">
        <v>-16.96</v>
      </c>
      <c r="Q134" s="3">
        <v>-14.980000000000004</v>
      </c>
      <c r="R134" s="2">
        <v>-32.08</v>
      </c>
      <c r="S134" s="3">
        <v>1.0399999999999991</v>
      </c>
      <c r="T134">
        <v>55.400000000000006</v>
      </c>
    </row>
    <row r="135" spans="1:20">
      <c r="A135">
        <f t="shared" ref="A135:A198" si="6">ROUNDDOWN(B135-DATE(YEAR(B135),1,0),0)</f>
        <v>6</v>
      </c>
      <c r="B135" s="7">
        <f t="shared" si="4"/>
        <v>42010.416666666351</v>
      </c>
      <c r="C135">
        <f t="shared" si="5"/>
        <v>130</v>
      </c>
      <c r="D135" s="2">
        <v>80.06</v>
      </c>
      <c r="E135">
        <v>59</v>
      </c>
      <c r="F135" s="3">
        <v>46.94</v>
      </c>
      <c r="G135">
        <v>24.98</v>
      </c>
      <c r="H135">
        <v>39.019999999999996</v>
      </c>
      <c r="I135">
        <v>59</v>
      </c>
      <c r="J135">
        <v>24.08</v>
      </c>
      <c r="K135">
        <v>32</v>
      </c>
      <c r="L135" s="3">
        <v>24.8</v>
      </c>
      <c r="M135" s="2">
        <v>19.04</v>
      </c>
      <c r="N135">
        <v>32</v>
      </c>
      <c r="O135">
        <v>37.4</v>
      </c>
      <c r="P135">
        <v>-13</v>
      </c>
      <c r="Q135" s="3">
        <v>-9.0399999999999991</v>
      </c>
      <c r="R135" s="2">
        <v>-25.060000000000002</v>
      </c>
      <c r="S135" s="3">
        <v>5</v>
      </c>
      <c r="T135">
        <v>64.400000000000006</v>
      </c>
    </row>
    <row r="136" spans="1:20">
      <c r="A136">
        <f t="shared" si="6"/>
        <v>6</v>
      </c>
      <c r="B136" s="7">
        <f t="shared" ref="B136:B199" si="7">B135+1/24</f>
        <v>42010.458333333016</v>
      </c>
      <c r="C136">
        <f t="shared" ref="C136:C199" si="8">C135+1</f>
        <v>131</v>
      </c>
      <c r="D136" s="2">
        <v>82.039999999999992</v>
      </c>
      <c r="E136">
        <v>62.96</v>
      </c>
      <c r="F136" s="3">
        <v>53.06</v>
      </c>
      <c r="G136">
        <v>26.060000000000002</v>
      </c>
      <c r="H136">
        <v>42.980000000000004</v>
      </c>
      <c r="I136">
        <v>62.96</v>
      </c>
      <c r="J136">
        <v>24.98</v>
      </c>
      <c r="K136">
        <v>35.96</v>
      </c>
      <c r="L136" s="3">
        <v>25.88</v>
      </c>
      <c r="M136" s="2">
        <v>21.92</v>
      </c>
      <c r="N136">
        <v>32</v>
      </c>
      <c r="O136">
        <v>41</v>
      </c>
      <c r="P136">
        <v>-9.0399999999999991</v>
      </c>
      <c r="Q136" s="3">
        <v>-5.0800000000000054</v>
      </c>
      <c r="R136" s="2">
        <v>-18.04</v>
      </c>
      <c r="S136" s="3">
        <v>6.98</v>
      </c>
      <c r="T136">
        <v>71.599999999999994</v>
      </c>
    </row>
    <row r="137" spans="1:20">
      <c r="A137">
        <f t="shared" si="6"/>
        <v>6</v>
      </c>
      <c r="B137" s="7">
        <f t="shared" si="7"/>
        <v>42010.49999999968</v>
      </c>
      <c r="C137">
        <f t="shared" si="8"/>
        <v>132</v>
      </c>
      <c r="D137" s="2">
        <v>84.92</v>
      </c>
      <c r="E137">
        <v>66.92</v>
      </c>
      <c r="F137" s="3">
        <v>57.019999999999996</v>
      </c>
      <c r="G137">
        <v>28.04</v>
      </c>
      <c r="H137">
        <v>46.04</v>
      </c>
      <c r="I137">
        <v>62.06</v>
      </c>
      <c r="J137">
        <v>26.96</v>
      </c>
      <c r="K137">
        <v>44.06</v>
      </c>
      <c r="L137" s="3">
        <v>26.6</v>
      </c>
      <c r="M137" s="2">
        <v>24.98</v>
      </c>
      <c r="N137">
        <v>33.979999999999997</v>
      </c>
      <c r="O137">
        <v>42.8</v>
      </c>
      <c r="P137">
        <v>-7.0600000000000023</v>
      </c>
      <c r="Q137" s="3">
        <v>-0.94000000000000483</v>
      </c>
      <c r="R137" s="2">
        <v>-16.060000000000002</v>
      </c>
      <c r="S137" s="3">
        <v>8.9599999999999973</v>
      </c>
      <c r="T137">
        <v>73.400000000000006</v>
      </c>
    </row>
    <row r="138" spans="1:20">
      <c r="A138">
        <f t="shared" si="6"/>
        <v>6</v>
      </c>
      <c r="B138" s="7">
        <f t="shared" si="7"/>
        <v>42010.541666666344</v>
      </c>
      <c r="C138">
        <f t="shared" si="8"/>
        <v>133</v>
      </c>
      <c r="D138" s="2">
        <v>84.92</v>
      </c>
      <c r="E138">
        <v>69.98</v>
      </c>
      <c r="F138" s="3">
        <v>62.06</v>
      </c>
      <c r="G138">
        <v>28.94</v>
      </c>
      <c r="H138">
        <v>48.019999999999996</v>
      </c>
      <c r="I138">
        <v>64.039999999999992</v>
      </c>
      <c r="J138">
        <v>28.04</v>
      </c>
      <c r="K138">
        <v>50</v>
      </c>
      <c r="L138" s="3">
        <v>28.4</v>
      </c>
      <c r="M138" s="2">
        <v>26.060000000000002</v>
      </c>
      <c r="N138">
        <v>35.06</v>
      </c>
      <c r="O138">
        <v>42.8</v>
      </c>
      <c r="P138">
        <v>-4</v>
      </c>
      <c r="Q138" s="3">
        <v>1.9400000000000013</v>
      </c>
      <c r="R138" s="2">
        <v>-11.920000000000002</v>
      </c>
      <c r="S138" s="3">
        <v>8.0599999999999987</v>
      </c>
      <c r="T138">
        <v>75.2</v>
      </c>
    </row>
    <row r="139" spans="1:20">
      <c r="A139">
        <f t="shared" si="6"/>
        <v>6</v>
      </c>
      <c r="B139" s="7">
        <f t="shared" si="7"/>
        <v>42010.583333333008</v>
      </c>
      <c r="C139">
        <f t="shared" si="8"/>
        <v>134</v>
      </c>
      <c r="D139" s="2">
        <v>82.94</v>
      </c>
      <c r="E139">
        <v>69.98</v>
      </c>
      <c r="F139" s="3">
        <v>64.94</v>
      </c>
      <c r="G139">
        <v>30.02</v>
      </c>
      <c r="H139">
        <v>50</v>
      </c>
      <c r="I139">
        <v>66.92</v>
      </c>
      <c r="J139">
        <v>28.94</v>
      </c>
      <c r="K139">
        <v>51.980000000000004</v>
      </c>
      <c r="L139" s="3">
        <v>28.4</v>
      </c>
      <c r="M139" s="2">
        <v>26.96</v>
      </c>
      <c r="N139">
        <v>33.979999999999997</v>
      </c>
      <c r="O139">
        <v>42.8</v>
      </c>
      <c r="P139">
        <v>-2.019999999999996</v>
      </c>
      <c r="Q139" s="3">
        <v>5</v>
      </c>
      <c r="R139" s="2">
        <v>-9.0399999999999991</v>
      </c>
      <c r="S139" s="3">
        <v>8.0599999999999987</v>
      </c>
      <c r="T139">
        <v>75.2</v>
      </c>
    </row>
    <row r="140" spans="1:20">
      <c r="A140">
        <f t="shared" si="6"/>
        <v>6</v>
      </c>
      <c r="B140" s="7">
        <f t="shared" si="7"/>
        <v>42010.624999999673</v>
      </c>
      <c r="C140">
        <f t="shared" si="8"/>
        <v>135</v>
      </c>
      <c r="D140" s="2">
        <v>82.039999999999992</v>
      </c>
      <c r="E140">
        <v>71.06</v>
      </c>
      <c r="F140" s="3">
        <v>66.02</v>
      </c>
      <c r="G140">
        <v>30.02</v>
      </c>
      <c r="H140">
        <v>51.08</v>
      </c>
      <c r="I140">
        <v>66.92</v>
      </c>
      <c r="J140">
        <v>30.92</v>
      </c>
      <c r="K140">
        <v>51.08</v>
      </c>
      <c r="L140" s="3">
        <v>28.4</v>
      </c>
      <c r="M140" s="2">
        <v>28.04</v>
      </c>
      <c r="N140">
        <v>35.06</v>
      </c>
      <c r="O140">
        <v>42.8</v>
      </c>
      <c r="P140">
        <v>-0.94000000000000483</v>
      </c>
      <c r="Q140" s="3">
        <v>8.0599999999999987</v>
      </c>
      <c r="R140" s="2">
        <v>-7.9600000000000009</v>
      </c>
      <c r="S140" s="3">
        <v>12.920000000000002</v>
      </c>
      <c r="T140">
        <v>75.2</v>
      </c>
    </row>
    <row r="141" spans="1:20">
      <c r="A141">
        <f t="shared" si="6"/>
        <v>6</v>
      </c>
      <c r="B141" s="7">
        <f t="shared" si="7"/>
        <v>42010.666666666337</v>
      </c>
      <c r="C141">
        <f t="shared" si="8"/>
        <v>136</v>
      </c>
      <c r="D141" s="2">
        <v>80.960000000000008</v>
      </c>
      <c r="E141">
        <v>71.06</v>
      </c>
      <c r="F141" s="3">
        <v>66.92</v>
      </c>
      <c r="G141">
        <v>30.92</v>
      </c>
      <c r="H141">
        <v>51.980000000000004</v>
      </c>
      <c r="I141">
        <v>64.94</v>
      </c>
      <c r="J141">
        <v>32</v>
      </c>
      <c r="K141">
        <v>48.92</v>
      </c>
      <c r="L141" s="3">
        <v>28.4</v>
      </c>
      <c r="M141" s="2">
        <v>28.04</v>
      </c>
      <c r="N141">
        <v>33.08</v>
      </c>
      <c r="O141">
        <v>42.8</v>
      </c>
      <c r="P141">
        <v>-0.94000000000000483</v>
      </c>
      <c r="Q141" s="3">
        <v>8.0599999999999987</v>
      </c>
      <c r="R141" s="2">
        <v>-7.9600000000000009</v>
      </c>
      <c r="S141" s="3">
        <v>14</v>
      </c>
      <c r="T141">
        <v>73.400000000000006</v>
      </c>
    </row>
    <row r="142" spans="1:20">
      <c r="A142">
        <f t="shared" si="6"/>
        <v>6</v>
      </c>
      <c r="B142" s="7">
        <f t="shared" si="7"/>
        <v>42010.708333333001</v>
      </c>
      <c r="C142">
        <f t="shared" si="8"/>
        <v>137</v>
      </c>
      <c r="D142" s="2">
        <v>78.98</v>
      </c>
      <c r="E142">
        <v>69.98</v>
      </c>
      <c r="F142" s="3">
        <v>62.96</v>
      </c>
      <c r="G142">
        <v>30.92</v>
      </c>
      <c r="H142">
        <v>51.980000000000004</v>
      </c>
      <c r="I142">
        <v>64.94</v>
      </c>
      <c r="J142">
        <v>32</v>
      </c>
      <c r="K142">
        <v>42.08</v>
      </c>
      <c r="L142" s="3">
        <v>28.4</v>
      </c>
      <c r="M142" s="2">
        <v>26.060000000000002</v>
      </c>
      <c r="N142">
        <v>30.92</v>
      </c>
      <c r="O142">
        <v>41</v>
      </c>
      <c r="P142">
        <v>-2.019999999999996</v>
      </c>
      <c r="Q142" s="3">
        <v>6.98</v>
      </c>
      <c r="R142" s="2">
        <v>-9.9400000000000048</v>
      </c>
      <c r="S142" s="3">
        <v>15.079999999999998</v>
      </c>
      <c r="T142">
        <v>68</v>
      </c>
    </row>
    <row r="143" spans="1:20">
      <c r="A143">
        <f t="shared" si="6"/>
        <v>6</v>
      </c>
      <c r="B143" s="7">
        <f t="shared" si="7"/>
        <v>42010.749999999665</v>
      </c>
      <c r="C143">
        <f t="shared" si="8"/>
        <v>138</v>
      </c>
      <c r="D143" s="2">
        <v>75.92</v>
      </c>
      <c r="E143">
        <v>68</v>
      </c>
      <c r="F143" s="3">
        <v>59</v>
      </c>
      <c r="G143">
        <v>30.92</v>
      </c>
      <c r="H143">
        <v>48.92</v>
      </c>
      <c r="I143">
        <v>62.06</v>
      </c>
      <c r="J143">
        <v>30.92</v>
      </c>
      <c r="K143">
        <v>35.96</v>
      </c>
      <c r="L143" s="3">
        <v>28.4</v>
      </c>
      <c r="M143" s="2">
        <v>24.98</v>
      </c>
      <c r="N143">
        <v>28.94</v>
      </c>
      <c r="O143">
        <v>41</v>
      </c>
      <c r="P143">
        <v>-2.9200000000000017</v>
      </c>
      <c r="Q143" s="3">
        <v>5</v>
      </c>
      <c r="R143" s="2">
        <v>-11.920000000000002</v>
      </c>
      <c r="S143" s="3">
        <v>19.04</v>
      </c>
      <c r="T143">
        <v>64.400000000000006</v>
      </c>
    </row>
    <row r="144" spans="1:20">
      <c r="A144">
        <f t="shared" si="6"/>
        <v>6</v>
      </c>
      <c r="B144" s="7">
        <f t="shared" si="7"/>
        <v>42010.79166666633</v>
      </c>
      <c r="C144">
        <f t="shared" si="8"/>
        <v>139</v>
      </c>
      <c r="D144" s="2">
        <v>73.039999999999992</v>
      </c>
      <c r="E144">
        <v>66.92</v>
      </c>
      <c r="F144" s="3">
        <v>53.96</v>
      </c>
      <c r="G144">
        <v>30.02</v>
      </c>
      <c r="H144">
        <v>46.04</v>
      </c>
      <c r="I144">
        <v>60.980000000000004</v>
      </c>
      <c r="J144">
        <v>30.92</v>
      </c>
      <c r="K144">
        <v>37.04</v>
      </c>
      <c r="L144" s="3">
        <v>30.2</v>
      </c>
      <c r="M144" s="2">
        <v>24.98</v>
      </c>
      <c r="N144">
        <v>26.060000000000002</v>
      </c>
      <c r="O144">
        <v>41</v>
      </c>
      <c r="P144">
        <v>-2.019999999999996</v>
      </c>
      <c r="Q144" s="3">
        <v>8.0599999999999987</v>
      </c>
      <c r="R144" s="2">
        <v>-11.920000000000002</v>
      </c>
      <c r="S144" s="3">
        <v>24.98</v>
      </c>
      <c r="T144">
        <v>60.8</v>
      </c>
    </row>
    <row r="145" spans="1:20">
      <c r="A145">
        <f t="shared" si="6"/>
        <v>6</v>
      </c>
      <c r="B145" s="7">
        <f t="shared" si="7"/>
        <v>42010.833333332994</v>
      </c>
      <c r="C145">
        <f t="shared" si="8"/>
        <v>140</v>
      </c>
      <c r="D145" s="2">
        <v>71.06</v>
      </c>
      <c r="E145">
        <v>66.02</v>
      </c>
      <c r="F145" s="3">
        <v>51.980000000000004</v>
      </c>
      <c r="G145">
        <v>30.02</v>
      </c>
      <c r="H145">
        <v>42.08</v>
      </c>
      <c r="I145">
        <v>60.08</v>
      </c>
      <c r="J145">
        <v>30.92</v>
      </c>
      <c r="K145">
        <v>35.06</v>
      </c>
      <c r="L145" s="3">
        <v>32</v>
      </c>
      <c r="M145" s="2">
        <v>26.060000000000002</v>
      </c>
      <c r="N145">
        <v>24.08</v>
      </c>
      <c r="O145">
        <v>39.200000000000003</v>
      </c>
      <c r="P145">
        <v>-2.019999999999996</v>
      </c>
      <c r="Q145" s="3">
        <v>5</v>
      </c>
      <c r="R145" s="2">
        <v>-11.019999999999996</v>
      </c>
      <c r="S145" s="3">
        <v>28.94</v>
      </c>
      <c r="T145">
        <v>59</v>
      </c>
    </row>
    <row r="146" spans="1:20">
      <c r="A146">
        <f t="shared" si="6"/>
        <v>6</v>
      </c>
      <c r="B146" s="7">
        <f t="shared" si="7"/>
        <v>42010.874999999658</v>
      </c>
      <c r="C146">
        <f t="shared" si="8"/>
        <v>141</v>
      </c>
      <c r="D146" s="2">
        <v>73.039999999999992</v>
      </c>
      <c r="E146">
        <v>64.94</v>
      </c>
      <c r="F146" s="3">
        <v>44.96</v>
      </c>
      <c r="G146">
        <v>30.92</v>
      </c>
      <c r="H146">
        <v>39.92</v>
      </c>
      <c r="I146">
        <v>60.08</v>
      </c>
      <c r="J146">
        <v>32</v>
      </c>
      <c r="K146">
        <v>33.08</v>
      </c>
      <c r="L146" s="3">
        <v>32</v>
      </c>
      <c r="M146" s="2">
        <v>28.94</v>
      </c>
      <c r="N146">
        <v>21.02</v>
      </c>
      <c r="O146">
        <v>39.200000000000003</v>
      </c>
      <c r="P146">
        <v>-4</v>
      </c>
      <c r="Q146" s="3">
        <v>-2.9200000000000017</v>
      </c>
      <c r="R146" s="2">
        <v>-11.019999999999996</v>
      </c>
      <c r="S146" s="3">
        <v>21.02</v>
      </c>
      <c r="T146">
        <v>53.6</v>
      </c>
    </row>
    <row r="147" spans="1:20">
      <c r="A147">
        <f t="shared" si="6"/>
        <v>6</v>
      </c>
      <c r="B147" s="7">
        <f t="shared" si="7"/>
        <v>42010.916666666322</v>
      </c>
      <c r="C147">
        <f t="shared" si="8"/>
        <v>142</v>
      </c>
      <c r="D147" s="2">
        <v>71.06</v>
      </c>
      <c r="E147">
        <v>66.02</v>
      </c>
      <c r="F147" s="3">
        <v>44.96</v>
      </c>
      <c r="G147">
        <v>30.92</v>
      </c>
      <c r="H147">
        <v>39.92</v>
      </c>
      <c r="I147">
        <v>57.019999999999996</v>
      </c>
      <c r="J147">
        <v>30.92</v>
      </c>
      <c r="K147">
        <v>33.979999999999997</v>
      </c>
      <c r="L147" s="3">
        <v>32</v>
      </c>
      <c r="M147" s="2">
        <v>28.94</v>
      </c>
      <c r="N147">
        <v>17.96</v>
      </c>
      <c r="O147">
        <v>39.200000000000003</v>
      </c>
      <c r="P147">
        <v>-4</v>
      </c>
      <c r="Q147" s="3">
        <v>-5.0800000000000054</v>
      </c>
      <c r="R147" s="2">
        <v>-11.920000000000002</v>
      </c>
      <c r="S147" s="3">
        <v>24.98</v>
      </c>
      <c r="T147">
        <v>51.8</v>
      </c>
    </row>
    <row r="148" spans="1:20">
      <c r="A148">
        <f t="shared" si="6"/>
        <v>6</v>
      </c>
      <c r="B148" s="7">
        <f t="shared" si="7"/>
        <v>42010.958333332987</v>
      </c>
      <c r="C148">
        <f t="shared" si="8"/>
        <v>143</v>
      </c>
      <c r="D148" s="2">
        <v>69.98</v>
      </c>
      <c r="E148">
        <v>62.96</v>
      </c>
      <c r="F148" s="3">
        <v>42.980000000000004</v>
      </c>
      <c r="G148">
        <v>30.92</v>
      </c>
      <c r="H148">
        <v>39.92</v>
      </c>
      <c r="I148">
        <v>55.94</v>
      </c>
      <c r="J148">
        <v>33.08</v>
      </c>
      <c r="K148">
        <v>30.02</v>
      </c>
      <c r="L148" s="3">
        <v>33.799999999999997</v>
      </c>
      <c r="M148" s="2">
        <v>30.92</v>
      </c>
      <c r="N148">
        <v>17.96</v>
      </c>
      <c r="O148">
        <v>39.200000000000003</v>
      </c>
      <c r="P148">
        <v>-5.0800000000000054</v>
      </c>
      <c r="Q148" s="3">
        <v>-7.0600000000000023</v>
      </c>
      <c r="R148" s="2">
        <v>-13</v>
      </c>
      <c r="S148" s="3">
        <v>26.96</v>
      </c>
      <c r="T148">
        <v>50</v>
      </c>
    </row>
    <row r="149" spans="1:20">
      <c r="A149">
        <f t="shared" si="6"/>
        <v>6</v>
      </c>
      <c r="B149" s="7">
        <f t="shared" si="7"/>
        <v>42010.999999999651</v>
      </c>
      <c r="C149">
        <f t="shared" si="8"/>
        <v>144</v>
      </c>
      <c r="D149" s="2">
        <v>69.080000000000013</v>
      </c>
      <c r="E149">
        <v>60.980000000000004</v>
      </c>
      <c r="F149" s="3">
        <v>39.019999999999996</v>
      </c>
      <c r="G149">
        <v>32</v>
      </c>
      <c r="H149">
        <v>35.96</v>
      </c>
      <c r="I149">
        <v>55.040000000000006</v>
      </c>
      <c r="J149">
        <v>33.08</v>
      </c>
      <c r="K149">
        <v>30.02</v>
      </c>
      <c r="L149" s="3">
        <v>32</v>
      </c>
      <c r="M149" s="2">
        <v>33.08</v>
      </c>
      <c r="N149">
        <v>15.98</v>
      </c>
      <c r="O149">
        <v>39.56</v>
      </c>
      <c r="P149">
        <v>-5.980000000000004</v>
      </c>
      <c r="Q149" s="3">
        <v>-7.0600000000000023</v>
      </c>
      <c r="R149" s="2">
        <v>-13</v>
      </c>
      <c r="S149" s="3">
        <v>24.98</v>
      </c>
      <c r="T149">
        <v>48.2</v>
      </c>
    </row>
    <row r="150" spans="1:20">
      <c r="A150">
        <f t="shared" si="6"/>
        <v>7</v>
      </c>
      <c r="B150" s="7">
        <f t="shared" si="7"/>
        <v>42011.041666666315</v>
      </c>
      <c r="C150">
        <f t="shared" si="8"/>
        <v>145</v>
      </c>
      <c r="D150" s="2">
        <v>66.92</v>
      </c>
      <c r="E150">
        <v>60.08</v>
      </c>
      <c r="F150" s="3">
        <v>42.08</v>
      </c>
      <c r="G150">
        <v>32</v>
      </c>
      <c r="H150">
        <v>37.04</v>
      </c>
      <c r="I150">
        <v>53.96</v>
      </c>
      <c r="J150">
        <v>33.08</v>
      </c>
      <c r="K150">
        <v>28.94</v>
      </c>
      <c r="L150" s="3">
        <v>32</v>
      </c>
      <c r="M150" s="2">
        <v>33.979999999999997</v>
      </c>
      <c r="N150">
        <v>15.98</v>
      </c>
      <c r="O150">
        <v>39.56</v>
      </c>
      <c r="P150">
        <v>-7.0600000000000023</v>
      </c>
      <c r="Q150" s="3">
        <v>-7.0600000000000023</v>
      </c>
      <c r="R150" s="2">
        <v>-11.920000000000002</v>
      </c>
      <c r="S150" s="3">
        <v>21.02</v>
      </c>
      <c r="T150">
        <v>48.2</v>
      </c>
    </row>
    <row r="151" spans="1:20">
      <c r="A151">
        <f t="shared" si="6"/>
        <v>7</v>
      </c>
      <c r="B151" s="7">
        <f t="shared" si="7"/>
        <v>42011.083333332979</v>
      </c>
      <c r="C151">
        <f t="shared" si="8"/>
        <v>146</v>
      </c>
      <c r="D151" s="2">
        <v>66.02</v>
      </c>
      <c r="E151">
        <v>59</v>
      </c>
      <c r="F151" s="3">
        <v>39.019999999999996</v>
      </c>
      <c r="G151">
        <v>32</v>
      </c>
      <c r="H151">
        <v>35.06</v>
      </c>
      <c r="I151">
        <v>53.06</v>
      </c>
      <c r="J151">
        <v>33.08</v>
      </c>
      <c r="K151">
        <v>26.060000000000002</v>
      </c>
      <c r="L151" s="3">
        <v>32</v>
      </c>
      <c r="M151" s="2">
        <v>35.06</v>
      </c>
      <c r="N151">
        <v>17.059999999999999</v>
      </c>
      <c r="O151">
        <v>39.200000000000003</v>
      </c>
      <c r="P151">
        <v>-9.0399999999999991</v>
      </c>
      <c r="Q151" s="3">
        <v>-7.0600000000000023</v>
      </c>
      <c r="R151" s="2">
        <v>-13</v>
      </c>
      <c r="S151" s="3">
        <v>19.04</v>
      </c>
      <c r="T151">
        <v>46.4</v>
      </c>
    </row>
    <row r="152" spans="1:20">
      <c r="A152">
        <f t="shared" si="6"/>
        <v>7</v>
      </c>
      <c r="B152" s="7">
        <f t="shared" si="7"/>
        <v>42011.124999999643</v>
      </c>
      <c r="C152">
        <f t="shared" si="8"/>
        <v>147</v>
      </c>
      <c r="D152" s="2">
        <v>64.94</v>
      </c>
      <c r="E152">
        <v>60.08</v>
      </c>
      <c r="F152" s="3">
        <v>39.92</v>
      </c>
      <c r="G152">
        <v>32</v>
      </c>
      <c r="H152">
        <v>37.04</v>
      </c>
      <c r="I152">
        <v>53.06</v>
      </c>
      <c r="J152">
        <v>33.979999999999997</v>
      </c>
      <c r="K152">
        <v>21.02</v>
      </c>
      <c r="L152" s="3">
        <v>32</v>
      </c>
      <c r="M152" s="2">
        <v>37.04</v>
      </c>
      <c r="N152">
        <v>12.920000000000002</v>
      </c>
      <c r="O152">
        <v>39.200000000000003</v>
      </c>
      <c r="P152">
        <v>-11.019999999999996</v>
      </c>
      <c r="Q152" s="3">
        <v>-7.9600000000000009</v>
      </c>
      <c r="R152" s="2">
        <v>-13</v>
      </c>
      <c r="S152" s="3">
        <v>21.92</v>
      </c>
      <c r="T152">
        <v>46.4</v>
      </c>
    </row>
    <row r="153" spans="1:20">
      <c r="A153">
        <f t="shared" si="6"/>
        <v>7</v>
      </c>
      <c r="B153" s="7">
        <f t="shared" si="7"/>
        <v>42011.166666666308</v>
      </c>
      <c r="C153">
        <f t="shared" si="8"/>
        <v>148</v>
      </c>
      <c r="D153" s="2">
        <v>64.039999999999992</v>
      </c>
      <c r="E153">
        <v>62.06</v>
      </c>
      <c r="F153" s="3">
        <v>39.019999999999996</v>
      </c>
      <c r="G153">
        <v>30.92</v>
      </c>
      <c r="H153">
        <v>30.92</v>
      </c>
      <c r="I153">
        <v>51.980000000000004</v>
      </c>
      <c r="J153">
        <v>33.979999999999997</v>
      </c>
      <c r="K153">
        <v>24.98</v>
      </c>
      <c r="L153" s="3">
        <v>32</v>
      </c>
      <c r="M153" s="2">
        <v>35.96</v>
      </c>
      <c r="N153">
        <v>10.039999999999999</v>
      </c>
      <c r="O153">
        <v>38.299999999999997</v>
      </c>
      <c r="P153">
        <v>-11.920000000000002</v>
      </c>
      <c r="Q153" s="3">
        <v>-5.980000000000004</v>
      </c>
      <c r="R153" s="2">
        <v>-11.019999999999996</v>
      </c>
      <c r="S153" s="3">
        <v>17.96</v>
      </c>
      <c r="T153">
        <v>44.6</v>
      </c>
    </row>
    <row r="154" spans="1:20">
      <c r="A154">
        <f t="shared" si="6"/>
        <v>7</v>
      </c>
      <c r="B154" s="7">
        <f t="shared" si="7"/>
        <v>42011.208333332972</v>
      </c>
      <c r="C154">
        <f t="shared" si="8"/>
        <v>149</v>
      </c>
      <c r="D154" s="2">
        <v>64.039999999999992</v>
      </c>
      <c r="E154">
        <v>62.06</v>
      </c>
      <c r="F154" s="3">
        <v>37.04</v>
      </c>
      <c r="G154">
        <v>30.92</v>
      </c>
      <c r="H154">
        <v>28.94</v>
      </c>
      <c r="I154">
        <v>51.08</v>
      </c>
      <c r="J154">
        <v>33.979999999999997</v>
      </c>
      <c r="K154">
        <v>24.98</v>
      </c>
      <c r="L154" s="3">
        <v>32</v>
      </c>
      <c r="M154" s="2">
        <v>32</v>
      </c>
      <c r="N154">
        <v>6.98</v>
      </c>
      <c r="O154">
        <v>37.58</v>
      </c>
      <c r="P154">
        <v>-14.080000000000005</v>
      </c>
      <c r="Q154" s="3">
        <v>-7.0600000000000023</v>
      </c>
      <c r="R154" s="2">
        <v>-9.0399999999999991</v>
      </c>
      <c r="S154" s="3">
        <v>19.04</v>
      </c>
      <c r="T154">
        <v>42.8</v>
      </c>
    </row>
    <row r="155" spans="1:20">
      <c r="A155">
        <f t="shared" si="6"/>
        <v>7</v>
      </c>
      <c r="B155" s="7">
        <f t="shared" si="7"/>
        <v>42011.249999999636</v>
      </c>
      <c r="C155">
        <f t="shared" si="8"/>
        <v>150</v>
      </c>
      <c r="D155" s="2">
        <v>64.039999999999992</v>
      </c>
      <c r="E155">
        <v>62.06</v>
      </c>
      <c r="F155" s="3">
        <v>39.019999999999996</v>
      </c>
      <c r="G155">
        <v>30.02</v>
      </c>
      <c r="H155">
        <v>28.94</v>
      </c>
      <c r="I155">
        <v>50</v>
      </c>
      <c r="J155">
        <v>33.08</v>
      </c>
      <c r="K155">
        <v>24.98</v>
      </c>
      <c r="L155" s="3">
        <v>32</v>
      </c>
      <c r="M155" s="2">
        <v>32</v>
      </c>
      <c r="N155">
        <v>8.9599999999999973</v>
      </c>
      <c r="O155">
        <v>37.4</v>
      </c>
      <c r="P155">
        <v>-14.980000000000004</v>
      </c>
      <c r="Q155" s="3">
        <v>-5.980000000000004</v>
      </c>
      <c r="R155" s="2">
        <v>-7.9600000000000009</v>
      </c>
      <c r="S155" s="3">
        <v>19.939999999999998</v>
      </c>
      <c r="T155">
        <v>42.8</v>
      </c>
    </row>
    <row r="156" spans="1:20">
      <c r="A156">
        <f t="shared" si="6"/>
        <v>7</v>
      </c>
      <c r="B156" s="7">
        <f t="shared" si="7"/>
        <v>42011.2916666663</v>
      </c>
      <c r="C156">
        <f t="shared" si="8"/>
        <v>151</v>
      </c>
      <c r="D156" s="2">
        <v>62.96</v>
      </c>
      <c r="E156">
        <v>62.06</v>
      </c>
      <c r="F156" s="3">
        <v>39.92</v>
      </c>
      <c r="G156">
        <v>28.04</v>
      </c>
      <c r="H156">
        <v>28.04</v>
      </c>
      <c r="I156">
        <v>51.08</v>
      </c>
      <c r="J156">
        <v>35.06</v>
      </c>
      <c r="K156">
        <v>28.04</v>
      </c>
      <c r="L156" s="3">
        <v>33.799999999999997</v>
      </c>
      <c r="M156" s="2">
        <v>35.06</v>
      </c>
      <c r="N156">
        <v>8.9599999999999973</v>
      </c>
      <c r="O156">
        <v>37.4</v>
      </c>
      <c r="P156">
        <v>-14.980000000000004</v>
      </c>
      <c r="Q156" s="3">
        <v>-5.0800000000000054</v>
      </c>
      <c r="R156" s="2">
        <v>-5.980000000000004</v>
      </c>
      <c r="S156" s="3">
        <v>19.04</v>
      </c>
      <c r="T156">
        <v>41</v>
      </c>
    </row>
    <row r="157" spans="1:20">
      <c r="A157">
        <f t="shared" si="6"/>
        <v>7</v>
      </c>
      <c r="B157" s="7">
        <f t="shared" si="7"/>
        <v>42011.333333332965</v>
      </c>
      <c r="C157">
        <f t="shared" si="8"/>
        <v>152</v>
      </c>
      <c r="D157" s="2">
        <v>64.94</v>
      </c>
      <c r="E157">
        <v>62.96</v>
      </c>
      <c r="F157" s="3">
        <v>37.94</v>
      </c>
      <c r="G157">
        <v>26.060000000000002</v>
      </c>
      <c r="H157">
        <v>30.92</v>
      </c>
      <c r="I157">
        <v>53.06</v>
      </c>
      <c r="J157">
        <v>35.06</v>
      </c>
      <c r="K157">
        <v>28.94</v>
      </c>
      <c r="L157" s="3">
        <v>33.799999999999997</v>
      </c>
      <c r="M157" s="2">
        <v>35.96</v>
      </c>
      <c r="N157">
        <v>26.96</v>
      </c>
      <c r="O157">
        <v>37.4</v>
      </c>
      <c r="P157">
        <v>-14.980000000000004</v>
      </c>
      <c r="Q157" s="3">
        <v>-4</v>
      </c>
      <c r="R157" s="2">
        <v>-5.980000000000004</v>
      </c>
      <c r="S157" s="3">
        <v>19.04</v>
      </c>
      <c r="T157">
        <v>44.6</v>
      </c>
    </row>
    <row r="158" spans="1:20">
      <c r="A158">
        <f t="shared" si="6"/>
        <v>7</v>
      </c>
      <c r="B158" s="7">
        <f t="shared" si="7"/>
        <v>42011.374999999629</v>
      </c>
      <c r="C158">
        <f t="shared" si="8"/>
        <v>153</v>
      </c>
      <c r="D158" s="2">
        <v>73.94</v>
      </c>
      <c r="E158">
        <v>64.94</v>
      </c>
      <c r="F158" s="3">
        <v>44.96</v>
      </c>
      <c r="G158">
        <v>24.98</v>
      </c>
      <c r="H158">
        <v>35.96</v>
      </c>
      <c r="I158">
        <v>60.980000000000004</v>
      </c>
      <c r="J158">
        <v>35.06</v>
      </c>
      <c r="K158">
        <v>33.08</v>
      </c>
      <c r="L158" s="3">
        <v>33.799999999999997</v>
      </c>
      <c r="M158" s="2">
        <v>35.96</v>
      </c>
      <c r="N158">
        <v>30.92</v>
      </c>
      <c r="O158">
        <v>39.200000000000003</v>
      </c>
      <c r="P158">
        <v>-13</v>
      </c>
      <c r="Q158" s="3">
        <v>-7.0600000000000023</v>
      </c>
      <c r="R158" s="2">
        <v>-5.0800000000000054</v>
      </c>
      <c r="S158" s="3">
        <v>19.04</v>
      </c>
      <c r="T158">
        <v>48.2</v>
      </c>
    </row>
    <row r="159" spans="1:20">
      <c r="A159">
        <f t="shared" si="6"/>
        <v>7</v>
      </c>
      <c r="B159" s="7">
        <f t="shared" si="7"/>
        <v>42011.416666666293</v>
      </c>
      <c r="C159">
        <f t="shared" si="8"/>
        <v>154</v>
      </c>
      <c r="D159" s="2">
        <v>78.98</v>
      </c>
      <c r="E159">
        <v>66.02</v>
      </c>
      <c r="F159" s="3">
        <v>51.08</v>
      </c>
      <c r="G159">
        <v>24.98</v>
      </c>
      <c r="H159">
        <v>42.08</v>
      </c>
      <c r="I159">
        <v>66.92</v>
      </c>
      <c r="J159">
        <v>32</v>
      </c>
      <c r="K159">
        <v>33.08</v>
      </c>
      <c r="L159" s="3">
        <v>33.799999999999997</v>
      </c>
      <c r="M159" s="2">
        <v>33.08</v>
      </c>
      <c r="N159">
        <v>33.979999999999997</v>
      </c>
      <c r="O159">
        <v>39.200000000000003</v>
      </c>
      <c r="P159">
        <v>-9.9400000000000048</v>
      </c>
      <c r="Q159" s="3">
        <v>-4</v>
      </c>
      <c r="R159" s="2">
        <v>-2.9200000000000017</v>
      </c>
      <c r="S159" s="3">
        <v>17.96</v>
      </c>
      <c r="T159">
        <v>53.6</v>
      </c>
    </row>
    <row r="160" spans="1:20">
      <c r="A160">
        <f t="shared" si="6"/>
        <v>7</v>
      </c>
      <c r="B160" s="7">
        <f t="shared" si="7"/>
        <v>42011.458333332957</v>
      </c>
      <c r="C160">
        <f t="shared" si="8"/>
        <v>155</v>
      </c>
      <c r="D160" s="2">
        <v>80.960000000000008</v>
      </c>
      <c r="E160">
        <v>60.08</v>
      </c>
      <c r="F160" s="3">
        <v>57.92</v>
      </c>
      <c r="G160">
        <v>24.98</v>
      </c>
      <c r="H160">
        <v>44.96</v>
      </c>
      <c r="I160">
        <v>73.94</v>
      </c>
      <c r="J160">
        <v>32</v>
      </c>
      <c r="K160">
        <v>39.92</v>
      </c>
      <c r="L160" s="3">
        <v>35.6</v>
      </c>
      <c r="M160" s="2">
        <v>32</v>
      </c>
      <c r="N160">
        <v>37.04</v>
      </c>
      <c r="O160">
        <v>42.8</v>
      </c>
      <c r="P160">
        <v>-5.980000000000004</v>
      </c>
      <c r="Q160" s="3">
        <v>-0.94000000000000483</v>
      </c>
      <c r="R160" s="2">
        <v>-2.019999999999996</v>
      </c>
      <c r="S160" s="3">
        <v>17.96</v>
      </c>
      <c r="T160">
        <v>57.2</v>
      </c>
    </row>
    <row r="161" spans="1:20">
      <c r="A161">
        <f t="shared" si="6"/>
        <v>7</v>
      </c>
      <c r="B161" s="7">
        <f t="shared" si="7"/>
        <v>42011.499999999622</v>
      </c>
      <c r="C161">
        <f t="shared" si="8"/>
        <v>156</v>
      </c>
      <c r="D161" s="2">
        <v>84.02</v>
      </c>
      <c r="E161">
        <v>55.94</v>
      </c>
      <c r="F161" s="3">
        <v>64.039999999999992</v>
      </c>
      <c r="G161">
        <v>24.98</v>
      </c>
      <c r="H161">
        <v>48.92</v>
      </c>
      <c r="I161">
        <v>75.92</v>
      </c>
      <c r="J161">
        <v>33.08</v>
      </c>
      <c r="K161">
        <v>44.06</v>
      </c>
      <c r="L161" s="3">
        <v>33.799999999999997</v>
      </c>
      <c r="M161" s="2">
        <v>30.02</v>
      </c>
      <c r="N161">
        <v>41</v>
      </c>
      <c r="O161">
        <v>44.6</v>
      </c>
      <c r="P161">
        <v>-2.019999999999996</v>
      </c>
      <c r="Q161" s="3">
        <v>1.0399999999999991</v>
      </c>
      <c r="R161" s="2">
        <v>-0.94000000000000483</v>
      </c>
      <c r="S161" s="3">
        <v>17.96</v>
      </c>
      <c r="T161">
        <v>60.8</v>
      </c>
    </row>
    <row r="162" spans="1:20">
      <c r="A162">
        <f t="shared" si="6"/>
        <v>7</v>
      </c>
      <c r="B162" s="7">
        <f t="shared" si="7"/>
        <v>42011.541666666286</v>
      </c>
      <c r="C162">
        <f t="shared" si="8"/>
        <v>157</v>
      </c>
      <c r="D162" s="2">
        <v>82.039999999999992</v>
      </c>
      <c r="E162">
        <v>55.040000000000006</v>
      </c>
      <c r="F162" s="3">
        <v>68</v>
      </c>
      <c r="G162">
        <v>26.060000000000002</v>
      </c>
      <c r="H162">
        <v>51.980000000000004</v>
      </c>
      <c r="I162">
        <v>73.039999999999992</v>
      </c>
      <c r="J162">
        <v>33.08</v>
      </c>
      <c r="K162">
        <v>46.04</v>
      </c>
      <c r="L162" s="3">
        <v>35.6</v>
      </c>
      <c r="M162" s="2">
        <v>30.02</v>
      </c>
      <c r="N162">
        <v>42.08</v>
      </c>
      <c r="O162">
        <v>44.96</v>
      </c>
      <c r="P162">
        <v>1.9400000000000013</v>
      </c>
      <c r="Q162" s="3">
        <v>-3.9999999999999147E-2</v>
      </c>
      <c r="R162" s="2">
        <v>-3.9999999999999147E-2</v>
      </c>
      <c r="S162" s="3">
        <v>17.96</v>
      </c>
      <c r="T162">
        <v>64.400000000000006</v>
      </c>
    </row>
    <row r="163" spans="1:20">
      <c r="A163">
        <f t="shared" si="6"/>
        <v>7</v>
      </c>
      <c r="B163" s="7">
        <f t="shared" si="7"/>
        <v>42011.58333333295</v>
      </c>
      <c r="C163">
        <f t="shared" si="8"/>
        <v>158</v>
      </c>
      <c r="D163" s="2">
        <v>82.94</v>
      </c>
      <c r="E163">
        <v>51.980000000000004</v>
      </c>
      <c r="F163" s="3">
        <v>71.06</v>
      </c>
      <c r="G163">
        <v>24.98</v>
      </c>
      <c r="H163">
        <v>57.019999999999996</v>
      </c>
      <c r="I163">
        <v>69.98</v>
      </c>
      <c r="J163">
        <v>33.08</v>
      </c>
      <c r="K163">
        <v>46.04</v>
      </c>
      <c r="L163" s="3">
        <v>35.6</v>
      </c>
      <c r="M163" s="2">
        <v>30.92</v>
      </c>
      <c r="N163">
        <v>41</v>
      </c>
      <c r="O163">
        <v>44.6</v>
      </c>
      <c r="P163">
        <v>3.019999999999996</v>
      </c>
      <c r="Q163" s="3">
        <v>-0.94000000000000483</v>
      </c>
      <c r="R163" s="2">
        <v>-3.9999999999999147E-2</v>
      </c>
      <c r="S163" s="3">
        <v>17.96</v>
      </c>
      <c r="T163">
        <v>64.400000000000006</v>
      </c>
    </row>
    <row r="164" spans="1:20">
      <c r="A164">
        <f t="shared" si="6"/>
        <v>7</v>
      </c>
      <c r="B164" s="7">
        <f t="shared" si="7"/>
        <v>42011.624999999614</v>
      </c>
      <c r="C164">
        <f t="shared" si="8"/>
        <v>159</v>
      </c>
      <c r="D164" s="2">
        <v>82.039999999999992</v>
      </c>
      <c r="E164">
        <v>51.08</v>
      </c>
      <c r="F164" s="3">
        <v>71.06</v>
      </c>
      <c r="G164">
        <v>24.98</v>
      </c>
      <c r="H164">
        <v>57.019999999999996</v>
      </c>
      <c r="I164">
        <v>73.039999999999992</v>
      </c>
      <c r="J164">
        <v>33.08</v>
      </c>
      <c r="K164">
        <v>46.94</v>
      </c>
      <c r="L164" s="3">
        <v>35.6</v>
      </c>
      <c r="M164" s="2">
        <v>28.94</v>
      </c>
      <c r="N164">
        <v>41</v>
      </c>
      <c r="O164">
        <v>44.06</v>
      </c>
      <c r="P164">
        <v>3.019999999999996</v>
      </c>
      <c r="Q164" s="3">
        <v>-4</v>
      </c>
      <c r="R164" s="2">
        <v>1.9400000000000013</v>
      </c>
      <c r="S164" s="3">
        <v>17.96</v>
      </c>
      <c r="T164">
        <v>62.6</v>
      </c>
    </row>
    <row r="165" spans="1:20">
      <c r="A165">
        <f t="shared" si="6"/>
        <v>7</v>
      </c>
      <c r="B165" s="7">
        <f t="shared" si="7"/>
        <v>42011.666666666279</v>
      </c>
      <c r="C165">
        <f t="shared" si="8"/>
        <v>160</v>
      </c>
      <c r="D165" s="2">
        <v>80.960000000000008</v>
      </c>
      <c r="E165">
        <v>51.08</v>
      </c>
      <c r="F165" s="3">
        <v>71.960000000000008</v>
      </c>
      <c r="G165">
        <v>24.98</v>
      </c>
      <c r="H165">
        <v>60.08</v>
      </c>
      <c r="I165">
        <v>71.960000000000008</v>
      </c>
      <c r="J165">
        <v>32</v>
      </c>
      <c r="K165">
        <v>44.96</v>
      </c>
      <c r="L165" s="3">
        <v>35.6</v>
      </c>
      <c r="M165" s="2">
        <v>28.94</v>
      </c>
      <c r="N165">
        <v>39.92</v>
      </c>
      <c r="O165">
        <v>42.8</v>
      </c>
      <c r="P165">
        <v>1.9400000000000013</v>
      </c>
      <c r="Q165" s="3">
        <v>-5.980000000000004</v>
      </c>
      <c r="R165" s="2">
        <v>1.0399999999999991</v>
      </c>
      <c r="S165" s="3">
        <v>17.96</v>
      </c>
      <c r="T165">
        <v>59</v>
      </c>
    </row>
    <row r="166" spans="1:20">
      <c r="A166">
        <f t="shared" si="6"/>
        <v>7</v>
      </c>
      <c r="B166" s="7">
        <f t="shared" si="7"/>
        <v>42011.708333332943</v>
      </c>
      <c r="C166">
        <f t="shared" si="8"/>
        <v>161</v>
      </c>
      <c r="D166" s="2">
        <v>80.06</v>
      </c>
      <c r="E166">
        <v>48.92</v>
      </c>
      <c r="F166" s="3">
        <v>69.98</v>
      </c>
      <c r="G166">
        <v>23</v>
      </c>
      <c r="H166">
        <v>57.92</v>
      </c>
      <c r="I166">
        <v>69.080000000000013</v>
      </c>
      <c r="J166">
        <v>28.94</v>
      </c>
      <c r="K166">
        <v>44.06</v>
      </c>
      <c r="L166" s="3">
        <v>35.6</v>
      </c>
      <c r="M166" s="2">
        <v>26.96</v>
      </c>
      <c r="N166">
        <v>41</v>
      </c>
      <c r="O166">
        <v>39.200000000000003</v>
      </c>
      <c r="P166">
        <v>-4</v>
      </c>
      <c r="Q166" s="3">
        <v>-7.0600000000000023</v>
      </c>
      <c r="R166" s="2">
        <v>-2.019999999999996</v>
      </c>
      <c r="S166" s="3">
        <v>15.98</v>
      </c>
      <c r="T166">
        <v>55.400000000000006</v>
      </c>
    </row>
    <row r="167" spans="1:20">
      <c r="A167">
        <f t="shared" si="6"/>
        <v>7</v>
      </c>
      <c r="B167" s="7">
        <f t="shared" si="7"/>
        <v>42011.749999999607</v>
      </c>
      <c r="C167">
        <f t="shared" si="8"/>
        <v>162</v>
      </c>
      <c r="D167" s="2">
        <v>77</v>
      </c>
      <c r="E167">
        <v>46.94</v>
      </c>
      <c r="F167" s="3">
        <v>64.94</v>
      </c>
      <c r="G167">
        <v>23</v>
      </c>
      <c r="H167">
        <v>55.040000000000006</v>
      </c>
      <c r="I167">
        <v>66.02</v>
      </c>
      <c r="J167">
        <v>28.94</v>
      </c>
      <c r="K167">
        <v>41</v>
      </c>
      <c r="L167" s="3">
        <v>37.4</v>
      </c>
      <c r="M167" s="2">
        <v>28.04</v>
      </c>
      <c r="N167">
        <v>42.08</v>
      </c>
      <c r="O167">
        <v>35.6</v>
      </c>
      <c r="P167">
        <v>-5.0800000000000054</v>
      </c>
      <c r="Q167" s="3">
        <v>-7.9600000000000009</v>
      </c>
      <c r="R167" s="2">
        <v>-4</v>
      </c>
      <c r="S167" s="3">
        <v>15.079999999999998</v>
      </c>
      <c r="T167">
        <v>53.6</v>
      </c>
    </row>
    <row r="168" spans="1:20">
      <c r="A168">
        <f t="shared" si="6"/>
        <v>7</v>
      </c>
      <c r="B168" s="7">
        <f t="shared" si="7"/>
        <v>42011.791666666271</v>
      </c>
      <c r="C168">
        <f t="shared" si="8"/>
        <v>163</v>
      </c>
      <c r="D168" s="2">
        <v>75.02</v>
      </c>
      <c r="E168">
        <v>46.94</v>
      </c>
      <c r="F168" s="3">
        <v>60.980000000000004</v>
      </c>
      <c r="G168">
        <v>21.92</v>
      </c>
      <c r="H168">
        <v>51.08</v>
      </c>
      <c r="I168">
        <v>62.96</v>
      </c>
      <c r="J168">
        <v>28.94</v>
      </c>
      <c r="K168">
        <v>39.92</v>
      </c>
      <c r="L168" s="3">
        <v>37.4</v>
      </c>
      <c r="M168" s="2">
        <v>28.94</v>
      </c>
      <c r="N168">
        <v>41</v>
      </c>
      <c r="O168">
        <v>37.4</v>
      </c>
      <c r="P168">
        <v>-4</v>
      </c>
      <c r="Q168" s="3">
        <v>-9.9400000000000048</v>
      </c>
      <c r="R168" s="2">
        <v>-5.0800000000000054</v>
      </c>
      <c r="S168" s="3">
        <v>15.98</v>
      </c>
      <c r="T168">
        <v>51.8</v>
      </c>
    </row>
    <row r="169" spans="1:20">
      <c r="A169">
        <f t="shared" si="6"/>
        <v>7</v>
      </c>
      <c r="B169" s="7">
        <f t="shared" si="7"/>
        <v>42011.833333332936</v>
      </c>
      <c r="C169">
        <f t="shared" si="8"/>
        <v>164</v>
      </c>
      <c r="D169" s="2">
        <v>73.039999999999992</v>
      </c>
      <c r="E169">
        <v>46.94</v>
      </c>
      <c r="F169" s="3">
        <v>53.96</v>
      </c>
      <c r="G169">
        <v>21.92</v>
      </c>
      <c r="H169">
        <v>51.08</v>
      </c>
      <c r="I169">
        <v>60.980000000000004</v>
      </c>
      <c r="J169">
        <v>28.04</v>
      </c>
      <c r="K169">
        <v>39.92</v>
      </c>
      <c r="L169" s="3">
        <v>37.4</v>
      </c>
      <c r="M169" s="2">
        <v>26.060000000000002</v>
      </c>
      <c r="N169">
        <v>39.92</v>
      </c>
      <c r="O169">
        <v>37.4</v>
      </c>
      <c r="P169">
        <v>-2.019999999999996</v>
      </c>
      <c r="Q169" s="3">
        <v>-9.9400000000000048</v>
      </c>
      <c r="R169" s="2">
        <v>-5.980000000000004</v>
      </c>
      <c r="S169" s="3">
        <v>12.920000000000002</v>
      </c>
      <c r="T169">
        <v>51.8</v>
      </c>
    </row>
    <row r="170" spans="1:20">
      <c r="A170">
        <f t="shared" si="6"/>
        <v>7</v>
      </c>
      <c r="B170" s="7">
        <f t="shared" si="7"/>
        <v>42011.8749999996</v>
      </c>
      <c r="C170">
        <f t="shared" si="8"/>
        <v>165</v>
      </c>
      <c r="D170" s="2">
        <v>71.960000000000008</v>
      </c>
      <c r="E170">
        <v>46.94</v>
      </c>
      <c r="F170" s="3">
        <v>51.980000000000004</v>
      </c>
      <c r="G170">
        <v>21.02</v>
      </c>
      <c r="H170">
        <v>50</v>
      </c>
      <c r="I170">
        <v>59</v>
      </c>
      <c r="J170">
        <v>26.96</v>
      </c>
      <c r="K170">
        <v>39.019999999999996</v>
      </c>
      <c r="L170" s="3">
        <v>37.4</v>
      </c>
      <c r="M170" s="2">
        <v>24.08</v>
      </c>
      <c r="N170">
        <v>35.96</v>
      </c>
      <c r="O170">
        <v>37.4</v>
      </c>
      <c r="P170">
        <v>-3.9999999999999147E-2</v>
      </c>
      <c r="Q170" s="3">
        <v>-9.9400000000000048</v>
      </c>
      <c r="R170" s="2">
        <v>-7.0600000000000023</v>
      </c>
      <c r="S170" s="3">
        <v>12.920000000000002</v>
      </c>
      <c r="T170">
        <v>50</v>
      </c>
    </row>
    <row r="171" spans="1:20">
      <c r="A171">
        <f t="shared" si="6"/>
        <v>7</v>
      </c>
      <c r="B171" s="7">
        <f t="shared" si="7"/>
        <v>42011.916666666264</v>
      </c>
      <c r="C171">
        <f t="shared" si="8"/>
        <v>166</v>
      </c>
      <c r="D171" s="2">
        <v>69.98</v>
      </c>
      <c r="E171">
        <v>46.94</v>
      </c>
      <c r="F171" s="3">
        <v>50</v>
      </c>
      <c r="G171">
        <v>21.02</v>
      </c>
      <c r="H171">
        <v>51.08</v>
      </c>
      <c r="I171">
        <v>57.92</v>
      </c>
      <c r="J171">
        <v>26.060000000000002</v>
      </c>
      <c r="K171">
        <v>35.06</v>
      </c>
      <c r="L171" s="3">
        <v>37.4</v>
      </c>
      <c r="M171" s="2">
        <v>23</v>
      </c>
      <c r="N171">
        <v>30.92</v>
      </c>
      <c r="O171">
        <v>35.6</v>
      </c>
      <c r="P171">
        <v>3.019999999999996</v>
      </c>
      <c r="Q171" s="3">
        <v>-9.9400000000000048</v>
      </c>
      <c r="R171" s="2">
        <v>-9.0399999999999991</v>
      </c>
      <c r="S171" s="3">
        <v>12.920000000000002</v>
      </c>
      <c r="T171">
        <v>51.8</v>
      </c>
    </row>
    <row r="172" spans="1:20">
      <c r="A172">
        <f t="shared" si="6"/>
        <v>7</v>
      </c>
      <c r="B172" s="7">
        <f t="shared" si="7"/>
        <v>42011.958333332928</v>
      </c>
      <c r="C172">
        <f t="shared" si="8"/>
        <v>167</v>
      </c>
      <c r="D172" s="2">
        <v>69.080000000000013</v>
      </c>
      <c r="E172">
        <v>46.04</v>
      </c>
      <c r="F172" s="3">
        <v>48.92</v>
      </c>
      <c r="G172">
        <v>21.02</v>
      </c>
      <c r="H172">
        <v>50</v>
      </c>
      <c r="I172">
        <v>57.019999999999996</v>
      </c>
      <c r="J172">
        <v>24.98</v>
      </c>
      <c r="K172">
        <v>33.08</v>
      </c>
      <c r="L172" s="3">
        <v>35.6</v>
      </c>
      <c r="M172" s="2">
        <v>23</v>
      </c>
      <c r="N172">
        <v>32</v>
      </c>
      <c r="O172">
        <v>35.6</v>
      </c>
      <c r="P172">
        <v>3.9200000000000017</v>
      </c>
      <c r="Q172" s="3">
        <v>-11.920000000000002</v>
      </c>
      <c r="R172" s="2">
        <v>-7.0600000000000023</v>
      </c>
      <c r="S172" s="3">
        <v>12.920000000000002</v>
      </c>
      <c r="T172">
        <v>51.8</v>
      </c>
    </row>
    <row r="173" spans="1:20">
      <c r="A173">
        <f t="shared" si="6"/>
        <v>7</v>
      </c>
      <c r="B173" s="7">
        <f t="shared" si="7"/>
        <v>42011.999999999593</v>
      </c>
      <c r="C173">
        <f t="shared" si="8"/>
        <v>168</v>
      </c>
      <c r="D173" s="2">
        <v>66.92</v>
      </c>
      <c r="E173">
        <v>44.06</v>
      </c>
      <c r="F173" s="3">
        <v>44.06</v>
      </c>
      <c r="G173">
        <v>21.02</v>
      </c>
      <c r="H173">
        <v>46.04</v>
      </c>
      <c r="I173">
        <v>55.040000000000006</v>
      </c>
      <c r="J173">
        <v>24.08</v>
      </c>
      <c r="K173">
        <v>33.979999999999997</v>
      </c>
      <c r="L173" s="3">
        <v>37.4</v>
      </c>
      <c r="M173" s="2">
        <v>23</v>
      </c>
      <c r="N173">
        <v>35.06</v>
      </c>
      <c r="O173">
        <v>35.6</v>
      </c>
      <c r="P173">
        <v>6.98</v>
      </c>
      <c r="Q173" s="3">
        <v>-13</v>
      </c>
      <c r="R173" s="2">
        <v>-9.0399999999999991</v>
      </c>
      <c r="S173" s="3">
        <v>8.9599999999999973</v>
      </c>
      <c r="T173">
        <v>48.2</v>
      </c>
    </row>
    <row r="174" spans="1:20">
      <c r="A174">
        <f t="shared" si="6"/>
        <v>8</v>
      </c>
      <c r="B174" s="7">
        <f t="shared" si="7"/>
        <v>42012.041666666257</v>
      </c>
      <c r="C174">
        <f t="shared" si="8"/>
        <v>169</v>
      </c>
      <c r="D174" s="2">
        <v>66.92</v>
      </c>
      <c r="E174">
        <v>42.08</v>
      </c>
      <c r="F174" s="3">
        <v>44.06</v>
      </c>
      <c r="G174">
        <v>21.02</v>
      </c>
      <c r="H174">
        <v>44.96</v>
      </c>
      <c r="I174">
        <v>53.96</v>
      </c>
      <c r="J174">
        <v>24.08</v>
      </c>
      <c r="K174">
        <v>35.96</v>
      </c>
      <c r="L174" s="3">
        <v>37.4</v>
      </c>
      <c r="M174" s="2">
        <v>21.92</v>
      </c>
      <c r="N174">
        <v>35.06</v>
      </c>
      <c r="O174">
        <v>35.42</v>
      </c>
      <c r="P174">
        <v>8.0599999999999987</v>
      </c>
      <c r="Q174" s="3">
        <v>-14.080000000000005</v>
      </c>
      <c r="R174" s="2">
        <v>-11.019999999999996</v>
      </c>
      <c r="S174" s="3">
        <v>8.9599999999999973</v>
      </c>
      <c r="T174">
        <v>50</v>
      </c>
    </row>
    <row r="175" spans="1:20">
      <c r="A175">
        <f t="shared" si="6"/>
        <v>8</v>
      </c>
      <c r="B175" s="7">
        <f t="shared" si="7"/>
        <v>42012.083333332921</v>
      </c>
      <c r="C175">
        <f t="shared" si="8"/>
        <v>170</v>
      </c>
      <c r="D175" s="2">
        <v>68</v>
      </c>
      <c r="E175">
        <v>42.980000000000004</v>
      </c>
      <c r="F175" s="3">
        <v>46.94</v>
      </c>
      <c r="G175">
        <v>21.92</v>
      </c>
      <c r="H175">
        <v>46.04</v>
      </c>
      <c r="I175">
        <v>53.96</v>
      </c>
      <c r="J175">
        <v>23</v>
      </c>
      <c r="K175">
        <v>33.979999999999997</v>
      </c>
      <c r="L175" s="3">
        <v>37.4</v>
      </c>
      <c r="M175" s="2">
        <v>21.92</v>
      </c>
      <c r="N175">
        <v>33.979999999999997</v>
      </c>
      <c r="O175">
        <v>34.520000000000003</v>
      </c>
      <c r="P175">
        <v>8.0599999999999987</v>
      </c>
      <c r="Q175" s="3">
        <v>-14.980000000000004</v>
      </c>
      <c r="R175" s="2">
        <v>-11.019999999999996</v>
      </c>
      <c r="S175" s="3">
        <v>8.0599999999999987</v>
      </c>
      <c r="T175">
        <v>50</v>
      </c>
    </row>
    <row r="176" spans="1:20">
      <c r="A176">
        <f t="shared" si="6"/>
        <v>8</v>
      </c>
      <c r="B176" s="7">
        <f t="shared" si="7"/>
        <v>42012.124999999585</v>
      </c>
      <c r="C176">
        <f t="shared" si="8"/>
        <v>171</v>
      </c>
      <c r="D176" s="2">
        <v>69.080000000000013</v>
      </c>
      <c r="E176">
        <v>42.08</v>
      </c>
      <c r="F176" s="3">
        <v>42.980000000000004</v>
      </c>
      <c r="G176">
        <v>21.92</v>
      </c>
      <c r="H176">
        <v>44.96</v>
      </c>
      <c r="I176">
        <v>51.980000000000004</v>
      </c>
      <c r="J176">
        <v>23</v>
      </c>
      <c r="K176">
        <v>30.92</v>
      </c>
      <c r="L176" s="3">
        <v>35.6</v>
      </c>
      <c r="M176" s="2">
        <v>21.92</v>
      </c>
      <c r="N176">
        <v>30.92</v>
      </c>
      <c r="O176">
        <v>34.159999999999997</v>
      </c>
      <c r="P176">
        <v>8.0599999999999987</v>
      </c>
      <c r="Q176" s="3">
        <v>-14.980000000000004</v>
      </c>
      <c r="R176" s="2">
        <v>-9.9400000000000048</v>
      </c>
      <c r="S176" s="3">
        <v>6.98</v>
      </c>
      <c r="T176">
        <v>48.2</v>
      </c>
    </row>
    <row r="177" spans="1:20">
      <c r="A177">
        <f t="shared" si="6"/>
        <v>8</v>
      </c>
      <c r="B177" s="7">
        <f t="shared" si="7"/>
        <v>42012.16666666625</v>
      </c>
      <c r="C177">
        <f t="shared" si="8"/>
        <v>172</v>
      </c>
      <c r="D177" s="2">
        <v>69.98</v>
      </c>
      <c r="E177">
        <v>41</v>
      </c>
      <c r="F177" s="3">
        <v>42.08</v>
      </c>
      <c r="G177">
        <v>21.92</v>
      </c>
      <c r="H177">
        <v>39.92</v>
      </c>
      <c r="I177">
        <v>51.08</v>
      </c>
      <c r="J177">
        <v>23</v>
      </c>
      <c r="K177">
        <v>32</v>
      </c>
      <c r="L177" s="3">
        <v>37.4</v>
      </c>
      <c r="M177" s="2">
        <v>21.02</v>
      </c>
      <c r="N177">
        <v>28.94</v>
      </c>
      <c r="O177">
        <v>33.08</v>
      </c>
      <c r="P177">
        <v>10.039999999999999</v>
      </c>
      <c r="Q177" s="3">
        <v>-16.060000000000002</v>
      </c>
      <c r="R177" s="2">
        <v>-7.0600000000000023</v>
      </c>
      <c r="S177" s="3">
        <v>6.98</v>
      </c>
      <c r="T177">
        <v>48.2</v>
      </c>
    </row>
    <row r="178" spans="1:20">
      <c r="A178">
        <f t="shared" si="6"/>
        <v>8</v>
      </c>
      <c r="B178" s="7">
        <f t="shared" si="7"/>
        <v>42012.208333332914</v>
      </c>
      <c r="C178">
        <f t="shared" si="8"/>
        <v>173</v>
      </c>
      <c r="D178" s="2">
        <v>69.98</v>
      </c>
      <c r="E178">
        <v>41</v>
      </c>
      <c r="F178" s="3">
        <v>39.92</v>
      </c>
      <c r="G178">
        <v>21.92</v>
      </c>
      <c r="H178">
        <v>37.94</v>
      </c>
      <c r="I178">
        <v>50</v>
      </c>
      <c r="J178">
        <v>21.92</v>
      </c>
      <c r="K178">
        <v>32</v>
      </c>
      <c r="L178" s="3">
        <v>37.4</v>
      </c>
      <c r="M178" s="2">
        <v>21.02</v>
      </c>
      <c r="N178">
        <v>26.060000000000002</v>
      </c>
      <c r="O178">
        <v>32</v>
      </c>
      <c r="P178">
        <v>10.039999999999999</v>
      </c>
      <c r="Q178" s="3">
        <v>-16.060000000000002</v>
      </c>
      <c r="R178" s="2">
        <v>-7.0600000000000023</v>
      </c>
      <c r="S178" s="3">
        <v>6.0799999999999983</v>
      </c>
      <c r="T178">
        <v>46.4</v>
      </c>
    </row>
    <row r="179" spans="1:20">
      <c r="A179">
        <f t="shared" si="6"/>
        <v>8</v>
      </c>
      <c r="B179" s="7">
        <f t="shared" si="7"/>
        <v>42012.249999999578</v>
      </c>
      <c r="C179">
        <f t="shared" si="8"/>
        <v>174</v>
      </c>
      <c r="D179" s="2">
        <v>71.06</v>
      </c>
      <c r="E179">
        <v>41</v>
      </c>
      <c r="F179" s="3">
        <v>44.96</v>
      </c>
      <c r="G179">
        <v>23</v>
      </c>
      <c r="H179">
        <v>37.94</v>
      </c>
      <c r="I179">
        <v>51.08</v>
      </c>
      <c r="J179">
        <v>23</v>
      </c>
      <c r="K179">
        <v>30.92</v>
      </c>
      <c r="L179" s="3">
        <v>37.4</v>
      </c>
      <c r="M179" s="2">
        <v>19.939999999999998</v>
      </c>
      <c r="N179">
        <v>26.060000000000002</v>
      </c>
      <c r="O179">
        <v>32</v>
      </c>
      <c r="P179">
        <v>12.02</v>
      </c>
      <c r="Q179" s="3">
        <v>-16.060000000000002</v>
      </c>
      <c r="R179" s="2">
        <v>-7.9600000000000009</v>
      </c>
      <c r="S179" s="3">
        <v>5</v>
      </c>
      <c r="T179">
        <v>46.4</v>
      </c>
    </row>
    <row r="180" spans="1:20">
      <c r="A180">
        <f t="shared" si="6"/>
        <v>8</v>
      </c>
      <c r="B180" s="7">
        <f t="shared" si="7"/>
        <v>42012.291666666242</v>
      </c>
      <c r="C180">
        <f t="shared" si="8"/>
        <v>175</v>
      </c>
      <c r="D180" s="2">
        <v>71.06</v>
      </c>
      <c r="E180">
        <v>39.92</v>
      </c>
      <c r="F180" s="3">
        <v>44.96</v>
      </c>
      <c r="G180">
        <v>23</v>
      </c>
      <c r="H180">
        <v>37.04</v>
      </c>
      <c r="I180">
        <v>50</v>
      </c>
      <c r="J180">
        <v>23</v>
      </c>
      <c r="K180">
        <v>30.02</v>
      </c>
      <c r="L180" s="3">
        <v>39.200000000000003</v>
      </c>
      <c r="M180" s="2">
        <v>19.939999999999998</v>
      </c>
      <c r="N180">
        <v>24.08</v>
      </c>
      <c r="O180">
        <v>32</v>
      </c>
      <c r="P180">
        <v>10.940000000000001</v>
      </c>
      <c r="Q180" s="3">
        <v>-16.96</v>
      </c>
      <c r="R180" s="2">
        <v>-9.0399999999999991</v>
      </c>
      <c r="S180" s="3">
        <v>6.0799999999999983</v>
      </c>
      <c r="T180">
        <v>48.2</v>
      </c>
    </row>
    <row r="181" spans="1:20">
      <c r="A181">
        <f t="shared" si="6"/>
        <v>8</v>
      </c>
      <c r="B181" s="7">
        <f t="shared" si="7"/>
        <v>42012.333333332906</v>
      </c>
      <c r="C181">
        <f t="shared" si="8"/>
        <v>176</v>
      </c>
      <c r="D181" s="2">
        <v>71.960000000000008</v>
      </c>
      <c r="E181">
        <v>41</v>
      </c>
      <c r="F181" s="3">
        <v>44.06</v>
      </c>
      <c r="G181">
        <v>24.08</v>
      </c>
      <c r="H181">
        <v>37.94</v>
      </c>
      <c r="I181">
        <v>62.06</v>
      </c>
      <c r="J181">
        <v>24.08</v>
      </c>
      <c r="K181">
        <v>28.94</v>
      </c>
      <c r="L181" s="3">
        <v>39.200000000000003</v>
      </c>
      <c r="M181" s="2">
        <v>19.04</v>
      </c>
      <c r="N181">
        <v>26.96</v>
      </c>
      <c r="O181">
        <v>35.6</v>
      </c>
      <c r="P181">
        <v>10.940000000000001</v>
      </c>
      <c r="Q181" s="3">
        <v>-16.96</v>
      </c>
      <c r="R181" s="2">
        <v>-9.0399999999999991</v>
      </c>
      <c r="S181" s="3">
        <v>3.019999999999996</v>
      </c>
      <c r="T181">
        <v>48.2</v>
      </c>
    </row>
    <row r="182" spans="1:20">
      <c r="A182">
        <f t="shared" si="6"/>
        <v>8</v>
      </c>
      <c r="B182" s="7">
        <f t="shared" si="7"/>
        <v>42012.374999999571</v>
      </c>
      <c r="C182">
        <f t="shared" si="8"/>
        <v>177</v>
      </c>
      <c r="D182" s="2">
        <v>75.92</v>
      </c>
      <c r="E182">
        <v>42.08</v>
      </c>
      <c r="F182" s="3">
        <v>51.980000000000004</v>
      </c>
      <c r="G182">
        <v>24.08</v>
      </c>
      <c r="H182">
        <v>44.06</v>
      </c>
      <c r="I182">
        <v>62.96</v>
      </c>
      <c r="J182">
        <v>24.98</v>
      </c>
      <c r="K182">
        <v>33.979999999999997</v>
      </c>
      <c r="L182" s="3">
        <v>39.200000000000003</v>
      </c>
      <c r="M182" s="2">
        <v>19.04</v>
      </c>
      <c r="N182">
        <v>35.96</v>
      </c>
      <c r="O182">
        <v>35.6</v>
      </c>
      <c r="P182">
        <v>12.02</v>
      </c>
      <c r="Q182" s="3">
        <v>-16.96</v>
      </c>
      <c r="R182" s="2">
        <v>-9.9400000000000048</v>
      </c>
      <c r="S182" s="3">
        <v>1.0399999999999991</v>
      </c>
      <c r="T182">
        <v>48.2</v>
      </c>
    </row>
    <row r="183" spans="1:20">
      <c r="A183">
        <f t="shared" si="6"/>
        <v>8</v>
      </c>
      <c r="B183" s="7">
        <f t="shared" si="7"/>
        <v>42012.416666666235</v>
      </c>
      <c r="C183">
        <f t="shared" si="8"/>
        <v>178</v>
      </c>
      <c r="D183" s="2">
        <v>80.960000000000008</v>
      </c>
      <c r="E183">
        <v>44.06</v>
      </c>
      <c r="F183" s="3">
        <v>60.08</v>
      </c>
      <c r="G183">
        <v>26.060000000000002</v>
      </c>
      <c r="H183">
        <v>48.019999999999996</v>
      </c>
      <c r="I183">
        <v>64.039999999999992</v>
      </c>
      <c r="J183">
        <v>26.060000000000002</v>
      </c>
      <c r="K183">
        <v>39.92</v>
      </c>
      <c r="L183" s="3">
        <v>41</v>
      </c>
      <c r="M183" s="2">
        <v>19.04</v>
      </c>
      <c r="N183">
        <v>41</v>
      </c>
      <c r="O183">
        <v>37.4</v>
      </c>
      <c r="P183">
        <v>14</v>
      </c>
      <c r="Q183" s="3">
        <v>-16.060000000000002</v>
      </c>
      <c r="R183" s="2">
        <v>-9.0399999999999991</v>
      </c>
      <c r="S183" s="3">
        <v>1.0399999999999991</v>
      </c>
      <c r="T183">
        <v>51.8</v>
      </c>
    </row>
    <row r="184" spans="1:20">
      <c r="A184">
        <f t="shared" si="6"/>
        <v>8</v>
      </c>
      <c r="B184" s="7">
        <f t="shared" si="7"/>
        <v>42012.458333332899</v>
      </c>
      <c r="C184">
        <f t="shared" si="8"/>
        <v>179</v>
      </c>
      <c r="D184" s="2">
        <v>80.06</v>
      </c>
      <c r="E184">
        <v>42.980000000000004</v>
      </c>
      <c r="F184" s="3">
        <v>71.960000000000008</v>
      </c>
      <c r="G184">
        <v>26.96</v>
      </c>
      <c r="H184">
        <v>53.96</v>
      </c>
      <c r="I184">
        <v>66.92</v>
      </c>
      <c r="J184">
        <v>26.6</v>
      </c>
      <c r="K184">
        <v>46.04</v>
      </c>
      <c r="L184" s="3">
        <v>42.8</v>
      </c>
      <c r="M184" s="2">
        <v>21.02</v>
      </c>
      <c r="N184">
        <v>44.96</v>
      </c>
      <c r="O184">
        <v>37.4</v>
      </c>
      <c r="P184">
        <v>15.98</v>
      </c>
      <c r="Q184" s="3">
        <v>-16.060000000000002</v>
      </c>
      <c r="R184" s="2">
        <v>-9.0399999999999991</v>
      </c>
      <c r="S184" s="3">
        <v>1.0399999999999991</v>
      </c>
      <c r="T184">
        <v>55.400000000000006</v>
      </c>
    </row>
    <row r="185" spans="1:20">
      <c r="A185">
        <f t="shared" si="6"/>
        <v>8</v>
      </c>
      <c r="B185" s="7">
        <f t="shared" si="7"/>
        <v>42012.499999999563</v>
      </c>
      <c r="C185">
        <f t="shared" si="8"/>
        <v>180</v>
      </c>
      <c r="D185" s="2">
        <v>80.960000000000008</v>
      </c>
      <c r="E185">
        <v>41</v>
      </c>
      <c r="F185" s="3">
        <v>75.02</v>
      </c>
      <c r="G185">
        <v>28.04</v>
      </c>
      <c r="H185">
        <v>57.92</v>
      </c>
      <c r="I185">
        <v>66.02</v>
      </c>
      <c r="J185">
        <v>24.98</v>
      </c>
      <c r="K185">
        <v>50</v>
      </c>
      <c r="L185" s="3">
        <v>44.6</v>
      </c>
      <c r="M185" s="2">
        <v>21.92</v>
      </c>
      <c r="N185">
        <v>46.04</v>
      </c>
      <c r="O185">
        <v>37.4</v>
      </c>
      <c r="P185">
        <v>17.059999999999999</v>
      </c>
      <c r="Q185" s="3">
        <v>-14.980000000000004</v>
      </c>
      <c r="R185" s="2">
        <v>-7.9600000000000009</v>
      </c>
      <c r="S185" s="3">
        <v>-0.94000000000000483</v>
      </c>
      <c r="T185">
        <v>60.8</v>
      </c>
    </row>
    <row r="186" spans="1:20">
      <c r="A186">
        <f t="shared" si="6"/>
        <v>8</v>
      </c>
      <c r="B186" s="7">
        <f t="shared" si="7"/>
        <v>42012.541666666228</v>
      </c>
      <c r="C186">
        <f t="shared" si="8"/>
        <v>181</v>
      </c>
      <c r="D186" s="2">
        <v>80.960000000000008</v>
      </c>
      <c r="E186">
        <v>41</v>
      </c>
      <c r="F186" s="3">
        <v>77</v>
      </c>
      <c r="G186">
        <v>30.02</v>
      </c>
      <c r="H186">
        <v>59</v>
      </c>
      <c r="I186">
        <v>62.96</v>
      </c>
      <c r="J186">
        <v>26.060000000000002</v>
      </c>
      <c r="K186">
        <v>53.06</v>
      </c>
      <c r="L186" s="3">
        <v>44.6</v>
      </c>
      <c r="M186" s="2">
        <v>24.08</v>
      </c>
      <c r="N186">
        <v>51.08</v>
      </c>
      <c r="O186">
        <v>39.200000000000003</v>
      </c>
      <c r="P186">
        <v>19.04</v>
      </c>
      <c r="Q186" s="3">
        <v>-14.980000000000004</v>
      </c>
      <c r="R186" s="2">
        <v>-7.0600000000000023</v>
      </c>
      <c r="S186" s="3">
        <v>-0.94000000000000483</v>
      </c>
      <c r="T186">
        <v>64.400000000000006</v>
      </c>
    </row>
    <row r="187" spans="1:20">
      <c r="A187">
        <f t="shared" si="6"/>
        <v>8</v>
      </c>
      <c r="B187" s="7">
        <f t="shared" si="7"/>
        <v>42012.583333332892</v>
      </c>
      <c r="C187">
        <f t="shared" si="8"/>
        <v>182</v>
      </c>
      <c r="D187" s="2">
        <v>80.06</v>
      </c>
      <c r="E187">
        <v>44.96</v>
      </c>
      <c r="F187" s="3">
        <v>78.98</v>
      </c>
      <c r="G187">
        <v>30.92</v>
      </c>
      <c r="H187">
        <v>59</v>
      </c>
      <c r="I187">
        <v>62.06</v>
      </c>
      <c r="J187">
        <v>26.96</v>
      </c>
      <c r="K187">
        <v>55.040000000000006</v>
      </c>
      <c r="L187" s="3">
        <v>44.6</v>
      </c>
      <c r="M187" s="2">
        <v>24.08</v>
      </c>
      <c r="N187">
        <v>51.08</v>
      </c>
      <c r="O187">
        <v>37.4</v>
      </c>
      <c r="P187">
        <v>19.939999999999998</v>
      </c>
      <c r="Q187" s="3">
        <v>-14.080000000000005</v>
      </c>
      <c r="R187" s="2">
        <v>-9.0399999999999991</v>
      </c>
      <c r="S187" s="3">
        <v>-0.94000000000000483</v>
      </c>
      <c r="T187">
        <v>69.800000000000011</v>
      </c>
    </row>
    <row r="188" spans="1:20">
      <c r="A188">
        <f t="shared" si="6"/>
        <v>8</v>
      </c>
      <c r="B188" s="7">
        <f t="shared" si="7"/>
        <v>42012.624999999556</v>
      </c>
      <c r="C188">
        <f t="shared" si="8"/>
        <v>183</v>
      </c>
      <c r="D188" s="2">
        <v>78.080000000000013</v>
      </c>
      <c r="E188">
        <v>44.96</v>
      </c>
      <c r="F188" s="3">
        <v>80.960000000000008</v>
      </c>
      <c r="G188">
        <v>32</v>
      </c>
      <c r="H188">
        <v>59</v>
      </c>
      <c r="I188">
        <v>60.08</v>
      </c>
      <c r="J188">
        <v>28.04</v>
      </c>
      <c r="K188">
        <v>55.040000000000006</v>
      </c>
      <c r="L188" s="3">
        <v>44.6</v>
      </c>
      <c r="M188" s="2">
        <v>23</v>
      </c>
      <c r="N188">
        <v>46.04</v>
      </c>
      <c r="O188">
        <v>37.58</v>
      </c>
      <c r="P188">
        <v>19.939999999999998</v>
      </c>
      <c r="Q188" s="3">
        <v>-14.980000000000004</v>
      </c>
      <c r="R188" s="2">
        <v>-9.0399999999999991</v>
      </c>
      <c r="S188" s="3">
        <v>-2.019999999999996</v>
      </c>
      <c r="T188">
        <v>73.400000000000006</v>
      </c>
    </row>
    <row r="189" spans="1:20">
      <c r="A189">
        <f t="shared" si="6"/>
        <v>8</v>
      </c>
      <c r="B189" s="7">
        <f t="shared" si="7"/>
        <v>42012.66666666622</v>
      </c>
      <c r="C189">
        <f t="shared" si="8"/>
        <v>184</v>
      </c>
      <c r="D189" s="2">
        <v>75.02</v>
      </c>
      <c r="E189">
        <v>44.06</v>
      </c>
      <c r="F189" s="3">
        <v>80.960000000000008</v>
      </c>
      <c r="G189">
        <v>32</v>
      </c>
      <c r="H189">
        <v>60.08</v>
      </c>
      <c r="I189">
        <v>60.08</v>
      </c>
      <c r="J189">
        <v>30.02</v>
      </c>
      <c r="K189">
        <v>55.94</v>
      </c>
      <c r="L189" s="3">
        <v>44.6</v>
      </c>
      <c r="M189" s="2">
        <v>24.08</v>
      </c>
      <c r="N189">
        <v>44.06</v>
      </c>
      <c r="O189">
        <v>36.86</v>
      </c>
      <c r="P189">
        <v>19.939999999999998</v>
      </c>
      <c r="Q189" s="3">
        <v>-14.980000000000004</v>
      </c>
      <c r="R189" s="2">
        <v>-9.9400000000000048</v>
      </c>
      <c r="S189" s="3">
        <v>-2.019999999999996</v>
      </c>
      <c r="T189">
        <v>71.599999999999994</v>
      </c>
    </row>
    <row r="190" spans="1:20">
      <c r="A190">
        <f t="shared" si="6"/>
        <v>8</v>
      </c>
      <c r="B190" s="7">
        <f t="shared" si="7"/>
        <v>42012.708333332885</v>
      </c>
      <c r="C190">
        <f t="shared" si="8"/>
        <v>185</v>
      </c>
      <c r="D190" s="2">
        <v>73.94</v>
      </c>
      <c r="E190">
        <v>44.06</v>
      </c>
      <c r="F190" s="3">
        <v>80.06</v>
      </c>
      <c r="G190">
        <v>32</v>
      </c>
      <c r="H190">
        <v>57.019999999999996</v>
      </c>
      <c r="I190">
        <v>57.92</v>
      </c>
      <c r="J190">
        <v>30.92</v>
      </c>
      <c r="K190">
        <v>53.06</v>
      </c>
      <c r="L190" s="3">
        <v>44.6</v>
      </c>
      <c r="M190" s="2">
        <v>24.98</v>
      </c>
      <c r="N190">
        <v>39.92</v>
      </c>
      <c r="O190">
        <v>35.6</v>
      </c>
      <c r="P190">
        <v>19.939999999999998</v>
      </c>
      <c r="Q190" s="3">
        <v>-16.060000000000002</v>
      </c>
      <c r="R190" s="2">
        <v>-11.920000000000002</v>
      </c>
      <c r="S190" s="3">
        <v>-2.019999999999996</v>
      </c>
      <c r="T190">
        <v>69.800000000000011</v>
      </c>
    </row>
    <row r="191" spans="1:20">
      <c r="A191">
        <f t="shared" si="6"/>
        <v>8</v>
      </c>
      <c r="B191" s="7">
        <f t="shared" si="7"/>
        <v>42012.749999999549</v>
      </c>
      <c r="C191">
        <f t="shared" si="8"/>
        <v>186</v>
      </c>
      <c r="D191" s="2">
        <v>75.02</v>
      </c>
      <c r="E191">
        <v>42.08</v>
      </c>
      <c r="F191" s="3">
        <v>71.960000000000008</v>
      </c>
      <c r="G191">
        <v>30.92</v>
      </c>
      <c r="H191">
        <v>51.08</v>
      </c>
      <c r="I191">
        <v>55.040000000000006</v>
      </c>
      <c r="J191">
        <v>30.92</v>
      </c>
      <c r="K191">
        <v>44.96</v>
      </c>
      <c r="L191" s="3">
        <v>44.6</v>
      </c>
      <c r="M191" s="2">
        <v>24.08</v>
      </c>
      <c r="N191">
        <v>33.08</v>
      </c>
      <c r="O191">
        <v>30.2</v>
      </c>
      <c r="P191">
        <v>19.939999999999998</v>
      </c>
      <c r="Q191" s="3">
        <v>-16.96</v>
      </c>
      <c r="R191" s="2">
        <v>-13</v>
      </c>
      <c r="S191" s="3">
        <v>-2.019999999999996</v>
      </c>
      <c r="T191">
        <v>66.2</v>
      </c>
    </row>
    <row r="192" spans="1:20">
      <c r="A192">
        <f t="shared" si="6"/>
        <v>8</v>
      </c>
      <c r="B192" s="7">
        <f t="shared" si="7"/>
        <v>42012.791666666213</v>
      </c>
      <c r="C192">
        <f t="shared" si="8"/>
        <v>187</v>
      </c>
      <c r="D192" s="2">
        <v>75.02</v>
      </c>
      <c r="E192">
        <v>39.92</v>
      </c>
      <c r="F192" s="3">
        <v>68</v>
      </c>
      <c r="G192">
        <v>30.92</v>
      </c>
      <c r="H192">
        <v>53.06</v>
      </c>
      <c r="I192">
        <v>53.96</v>
      </c>
      <c r="J192">
        <v>32</v>
      </c>
      <c r="K192">
        <v>44.96</v>
      </c>
      <c r="L192" s="3">
        <v>44.6</v>
      </c>
      <c r="M192" s="2">
        <v>21.92</v>
      </c>
      <c r="N192">
        <v>30.92</v>
      </c>
      <c r="O192">
        <v>30.2</v>
      </c>
      <c r="P192">
        <v>21.02</v>
      </c>
      <c r="Q192" s="3">
        <v>-16.96</v>
      </c>
      <c r="R192" s="2">
        <v>-16.060000000000002</v>
      </c>
      <c r="S192" s="3">
        <v>-2.019999999999996</v>
      </c>
      <c r="T192">
        <v>64.400000000000006</v>
      </c>
    </row>
    <row r="193" spans="1:20">
      <c r="A193">
        <f t="shared" si="6"/>
        <v>8</v>
      </c>
      <c r="B193" s="7">
        <f t="shared" si="7"/>
        <v>42012.833333332877</v>
      </c>
      <c r="C193">
        <f t="shared" si="8"/>
        <v>188</v>
      </c>
      <c r="D193" s="2">
        <v>73.94</v>
      </c>
      <c r="E193">
        <v>37.94</v>
      </c>
      <c r="F193" s="3">
        <v>60.980000000000004</v>
      </c>
      <c r="G193">
        <v>30.92</v>
      </c>
      <c r="H193">
        <v>44.06</v>
      </c>
      <c r="I193">
        <v>53.06</v>
      </c>
      <c r="J193">
        <v>32</v>
      </c>
      <c r="K193">
        <v>33.979999999999997</v>
      </c>
      <c r="L193" s="3">
        <v>42.8</v>
      </c>
      <c r="M193" s="2">
        <v>21.92</v>
      </c>
      <c r="N193">
        <v>28.94</v>
      </c>
      <c r="O193">
        <v>30.2</v>
      </c>
      <c r="P193">
        <v>21.92</v>
      </c>
      <c r="Q193" s="3">
        <v>-16.060000000000002</v>
      </c>
      <c r="R193" s="2">
        <v>-18.04</v>
      </c>
      <c r="S193" s="3">
        <v>-2.019999999999996</v>
      </c>
      <c r="T193">
        <v>62.6</v>
      </c>
    </row>
    <row r="194" spans="1:20">
      <c r="A194">
        <f t="shared" si="6"/>
        <v>8</v>
      </c>
      <c r="B194" s="7">
        <f t="shared" si="7"/>
        <v>42012.874999999542</v>
      </c>
      <c r="C194">
        <f t="shared" si="8"/>
        <v>189</v>
      </c>
      <c r="D194" s="2">
        <v>71.06</v>
      </c>
      <c r="E194">
        <v>37.94</v>
      </c>
      <c r="F194" s="3">
        <v>55.94</v>
      </c>
      <c r="G194">
        <v>30.92</v>
      </c>
      <c r="H194">
        <v>41</v>
      </c>
      <c r="I194">
        <v>53.06</v>
      </c>
      <c r="J194">
        <v>33.08</v>
      </c>
      <c r="K194">
        <v>35.96</v>
      </c>
      <c r="L194" s="3">
        <v>42.8</v>
      </c>
      <c r="M194" s="2">
        <v>21.02</v>
      </c>
      <c r="N194">
        <v>30.02</v>
      </c>
      <c r="O194">
        <v>30.2</v>
      </c>
      <c r="P194">
        <v>23</v>
      </c>
      <c r="Q194" s="3">
        <v>-16.060000000000002</v>
      </c>
      <c r="R194" s="2">
        <v>-20.019999999999996</v>
      </c>
      <c r="S194" s="3">
        <v>-0.94000000000000483</v>
      </c>
      <c r="T194">
        <v>59</v>
      </c>
    </row>
    <row r="195" spans="1:20">
      <c r="A195">
        <f t="shared" si="6"/>
        <v>8</v>
      </c>
      <c r="B195" s="7">
        <f t="shared" si="7"/>
        <v>42012.916666666206</v>
      </c>
      <c r="C195">
        <f t="shared" si="8"/>
        <v>190</v>
      </c>
      <c r="D195" s="2">
        <v>71.06</v>
      </c>
      <c r="E195">
        <v>37.94</v>
      </c>
      <c r="F195" s="3">
        <v>53.06</v>
      </c>
      <c r="G195">
        <v>30.92</v>
      </c>
      <c r="H195">
        <v>39.92</v>
      </c>
      <c r="I195">
        <v>53.06</v>
      </c>
      <c r="J195">
        <v>33.979999999999997</v>
      </c>
      <c r="K195">
        <v>39.019999999999996</v>
      </c>
      <c r="L195" s="3">
        <v>42.8</v>
      </c>
      <c r="M195" s="2">
        <v>21.02</v>
      </c>
      <c r="N195">
        <v>28.04</v>
      </c>
      <c r="O195">
        <v>29.12</v>
      </c>
      <c r="P195">
        <v>23</v>
      </c>
      <c r="Q195" s="3">
        <v>-16.060000000000002</v>
      </c>
      <c r="R195" s="2">
        <v>-20.019999999999996</v>
      </c>
      <c r="S195" s="3">
        <v>-3.9999999999999147E-2</v>
      </c>
      <c r="T195">
        <v>68</v>
      </c>
    </row>
    <row r="196" spans="1:20">
      <c r="A196">
        <f t="shared" si="6"/>
        <v>8</v>
      </c>
      <c r="B196" s="7">
        <f t="shared" si="7"/>
        <v>42012.95833333287</v>
      </c>
      <c r="C196">
        <f t="shared" si="8"/>
        <v>191</v>
      </c>
      <c r="D196" s="2">
        <v>71.960000000000008</v>
      </c>
      <c r="E196">
        <v>35.96</v>
      </c>
      <c r="F196" s="3">
        <v>51.08</v>
      </c>
      <c r="G196">
        <v>30.92</v>
      </c>
      <c r="H196">
        <v>39.92</v>
      </c>
      <c r="I196">
        <v>51.980000000000004</v>
      </c>
      <c r="J196">
        <v>35.06</v>
      </c>
      <c r="K196">
        <v>35.06</v>
      </c>
      <c r="L196" s="3">
        <v>44.6</v>
      </c>
      <c r="M196" s="2">
        <v>19.939999999999998</v>
      </c>
      <c r="N196">
        <v>28.94</v>
      </c>
      <c r="O196">
        <v>28.4</v>
      </c>
      <c r="P196">
        <v>23</v>
      </c>
      <c r="Q196" s="3">
        <v>-16.060000000000002</v>
      </c>
      <c r="R196" s="2">
        <v>-20.92</v>
      </c>
      <c r="S196" s="3">
        <v>-3.9999999999999147E-2</v>
      </c>
      <c r="T196">
        <v>66.2</v>
      </c>
    </row>
    <row r="197" spans="1:20">
      <c r="A197">
        <f t="shared" si="6"/>
        <v>8</v>
      </c>
      <c r="B197" s="7">
        <f t="shared" si="7"/>
        <v>42012.999999999534</v>
      </c>
      <c r="C197">
        <f t="shared" si="8"/>
        <v>192</v>
      </c>
      <c r="D197" s="2">
        <v>69.98</v>
      </c>
      <c r="E197">
        <v>35.96</v>
      </c>
      <c r="F197" s="3">
        <v>51.08</v>
      </c>
      <c r="G197">
        <v>30.92</v>
      </c>
      <c r="H197">
        <v>37.94</v>
      </c>
      <c r="I197">
        <v>53.06</v>
      </c>
      <c r="J197">
        <v>37.04</v>
      </c>
      <c r="K197">
        <v>28.94</v>
      </c>
      <c r="L197" s="3">
        <v>41</v>
      </c>
      <c r="M197" s="2">
        <v>19.04</v>
      </c>
      <c r="N197">
        <v>26.96</v>
      </c>
      <c r="O197">
        <v>28.4</v>
      </c>
      <c r="P197">
        <v>24.08</v>
      </c>
      <c r="Q197" s="3">
        <v>-16.96</v>
      </c>
      <c r="R197" s="2">
        <v>-22</v>
      </c>
      <c r="S197" s="3">
        <v>-3.9999999999999147E-2</v>
      </c>
      <c r="T197">
        <v>55.400000000000006</v>
      </c>
    </row>
    <row r="198" spans="1:20">
      <c r="A198">
        <f t="shared" si="6"/>
        <v>9</v>
      </c>
      <c r="B198" s="7">
        <f t="shared" si="7"/>
        <v>42013.041666666199</v>
      </c>
      <c r="C198">
        <f t="shared" si="8"/>
        <v>193</v>
      </c>
      <c r="D198" s="2">
        <v>66.92</v>
      </c>
      <c r="E198">
        <v>35.06</v>
      </c>
      <c r="F198" s="3">
        <v>51.08</v>
      </c>
      <c r="G198">
        <v>30.92</v>
      </c>
      <c r="H198">
        <v>35.06</v>
      </c>
      <c r="I198">
        <v>53.06</v>
      </c>
      <c r="J198">
        <v>35.96</v>
      </c>
      <c r="K198">
        <v>28.04</v>
      </c>
      <c r="L198" s="3">
        <v>42.8</v>
      </c>
      <c r="M198" s="2">
        <v>17.96</v>
      </c>
      <c r="N198">
        <v>26.060000000000002</v>
      </c>
      <c r="O198">
        <v>28.94</v>
      </c>
      <c r="P198">
        <v>23</v>
      </c>
      <c r="Q198" s="3">
        <v>-16.96</v>
      </c>
      <c r="R198" s="2">
        <v>-22</v>
      </c>
      <c r="S198" s="3">
        <v>-0.94000000000000483</v>
      </c>
      <c r="T198">
        <v>51.8</v>
      </c>
    </row>
    <row r="199" spans="1:20">
      <c r="A199">
        <f t="shared" ref="A199:A262" si="9">ROUNDDOWN(B199-DATE(YEAR(B199),1,0),0)</f>
        <v>9</v>
      </c>
      <c r="B199" s="7">
        <f t="shared" si="7"/>
        <v>42013.083333332863</v>
      </c>
      <c r="C199">
        <f t="shared" si="8"/>
        <v>194</v>
      </c>
      <c r="D199" s="2">
        <v>64.94</v>
      </c>
      <c r="E199">
        <v>33.979999999999997</v>
      </c>
      <c r="F199" s="3">
        <v>50</v>
      </c>
      <c r="G199">
        <v>30.02</v>
      </c>
      <c r="H199">
        <v>33.979999999999997</v>
      </c>
      <c r="I199">
        <v>51.08</v>
      </c>
      <c r="J199">
        <v>37.04</v>
      </c>
      <c r="K199">
        <v>28.04</v>
      </c>
      <c r="L199" s="3">
        <v>42.8</v>
      </c>
      <c r="M199" s="2">
        <v>17.059999999999999</v>
      </c>
      <c r="N199">
        <v>26.060000000000002</v>
      </c>
      <c r="O199">
        <v>28.759999999999998</v>
      </c>
      <c r="P199">
        <v>26.060000000000002</v>
      </c>
      <c r="Q199" s="3">
        <v>-16.96</v>
      </c>
      <c r="R199" s="2">
        <v>-25.960000000000008</v>
      </c>
      <c r="S199" s="3">
        <v>-2.019999999999996</v>
      </c>
      <c r="T199">
        <v>48.2</v>
      </c>
    </row>
    <row r="200" spans="1:20">
      <c r="A200">
        <f t="shared" si="9"/>
        <v>9</v>
      </c>
      <c r="B200" s="7">
        <f t="shared" ref="B200:B263" si="10">B199+1/24</f>
        <v>42013.124999999527</v>
      </c>
      <c r="C200">
        <f t="shared" ref="C200:C263" si="11">C199+1</f>
        <v>195</v>
      </c>
      <c r="D200" s="2">
        <v>66.02</v>
      </c>
      <c r="E200">
        <v>33.08</v>
      </c>
      <c r="F200" s="3">
        <v>51.08</v>
      </c>
      <c r="G200">
        <v>30.02</v>
      </c>
      <c r="H200">
        <v>35.06</v>
      </c>
      <c r="I200">
        <v>50</v>
      </c>
      <c r="J200">
        <v>35.96</v>
      </c>
      <c r="K200">
        <v>30.02</v>
      </c>
      <c r="L200" s="3">
        <v>44.6</v>
      </c>
      <c r="M200" s="2">
        <v>15.079999999999998</v>
      </c>
      <c r="N200">
        <v>26.060000000000002</v>
      </c>
      <c r="O200">
        <v>29.12</v>
      </c>
      <c r="P200">
        <v>28.04</v>
      </c>
      <c r="Q200" s="3">
        <v>-16.96</v>
      </c>
      <c r="R200" s="2">
        <v>-25.960000000000008</v>
      </c>
      <c r="S200" s="3">
        <v>-2.019999999999996</v>
      </c>
      <c r="T200">
        <v>46.4</v>
      </c>
    </row>
    <row r="201" spans="1:20">
      <c r="A201">
        <f t="shared" si="9"/>
        <v>9</v>
      </c>
      <c r="B201" s="7">
        <f t="shared" si="10"/>
        <v>42013.166666666191</v>
      </c>
      <c r="C201">
        <f t="shared" si="11"/>
        <v>196</v>
      </c>
      <c r="D201" s="2">
        <v>68</v>
      </c>
      <c r="E201">
        <v>32</v>
      </c>
      <c r="F201" s="3">
        <v>50</v>
      </c>
      <c r="G201">
        <v>28.94</v>
      </c>
      <c r="H201">
        <v>32</v>
      </c>
      <c r="I201">
        <v>48.92</v>
      </c>
      <c r="J201">
        <v>35.96</v>
      </c>
      <c r="K201">
        <v>28.04</v>
      </c>
      <c r="L201" s="3">
        <v>42.8</v>
      </c>
      <c r="M201" s="2">
        <v>15.079999999999998</v>
      </c>
      <c r="N201">
        <v>26.060000000000002</v>
      </c>
      <c r="O201">
        <v>28.58</v>
      </c>
      <c r="P201">
        <v>30.02</v>
      </c>
      <c r="Q201" s="3">
        <v>-16.96</v>
      </c>
      <c r="R201" s="2">
        <v>-25.960000000000008</v>
      </c>
      <c r="S201" s="3">
        <v>-2.019999999999996</v>
      </c>
      <c r="T201">
        <v>46.4</v>
      </c>
    </row>
    <row r="202" spans="1:20">
      <c r="A202">
        <f t="shared" si="9"/>
        <v>9</v>
      </c>
      <c r="B202" s="7">
        <f t="shared" si="10"/>
        <v>42013.208333332856</v>
      </c>
      <c r="C202">
        <f t="shared" si="11"/>
        <v>197</v>
      </c>
      <c r="D202" s="2">
        <v>68</v>
      </c>
      <c r="E202">
        <v>32</v>
      </c>
      <c r="F202" s="3">
        <v>48.92</v>
      </c>
      <c r="G202">
        <v>28.04</v>
      </c>
      <c r="H202">
        <v>37.94</v>
      </c>
      <c r="I202">
        <v>50</v>
      </c>
      <c r="J202">
        <v>35.96</v>
      </c>
      <c r="K202">
        <v>26.060000000000002</v>
      </c>
      <c r="L202" s="3">
        <v>44.6</v>
      </c>
      <c r="M202" s="2">
        <v>15.079999999999998</v>
      </c>
      <c r="N202">
        <v>24.98</v>
      </c>
      <c r="O202">
        <v>28.22</v>
      </c>
      <c r="P202">
        <v>30.02</v>
      </c>
      <c r="Q202" s="3">
        <v>-16.96</v>
      </c>
      <c r="R202" s="2">
        <v>-27.939999999999998</v>
      </c>
      <c r="S202" s="3">
        <v>-0.94000000000000483</v>
      </c>
      <c r="T202">
        <v>44.6</v>
      </c>
    </row>
    <row r="203" spans="1:20">
      <c r="A203">
        <f t="shared" si="9"/>
        <v>9</v>
      </c>
      <c r="B203" s="7">
        <f t="shared" si="10"/>
        <v>42013.24999999952</v>
      </c>
      <c r="C203">
        <f t="shared" si="11"/>
        <v>198</v>
      </c>
      <c r="D203" s="2">
        <v>66.02</v>
      </c>
      <c r="E203">
        <v>28.94</v>
      </c>
      <c r="F203" s="3">
        <v>46.94</v>
      </c>
      <c r="G203">
        <v>28.04</v>
      </c>
      <c r="H203">
        <v>37.04</v>
      </c>
      <c r="I203">
        <v>51.08</v>
      </c>
      <c r="J203">
        <v>33.979999999999997</v>
      </c>
      <c r="K203">
        <v>28.04</v>
      </c>
      <c r="L203" s="3">
        <v>42.8</v>
      </c>
      <c r="M203" s="2">
        <v>15.079999999999998</v>
      </c>
      <c r="N203">
        <v>26.060000000000002</v>
      </c>
      <c r="O203">
        <v>28.4</v>
      </c>
      <c r="P203">
        <v>30.02</v>
      </c>
      <c r="Q203" s="3">
        <v>-16.96</v>
      </c>
      <c r="R203" s="2">
        <v>-25.060000000000002</v>
      </c>
      <c r="S203" s="3">
        <v>-0.94000000000000483</v>
      </c>
      <c r="T203">
        <v>42.8</v>
      </c>
    </row>
    <row r="204" spans="1:20">
      <c r="A204">
        <f t="shared" si="9"/>
        <v>9</v>
      </c>
      <c r="B204" s="7">
        <f t="shared" si="10"/>
        <v>42013.291666666184</v>
      </c>
      <c r="C204">
        <f t="shared" si="11"/>
        <v>199</v>
      </c>
      <c r="D204" s="2">
        <v>66.92</v>
      </c>
      <c r="E204">
        <v>30.92</v>
      </c>
      <c r="F204" s="3">
        <v>48.92</v>
      </c>
      <c r="G204">
        <v>26.060000000000002</v>
      </c>
      <c r="H204">
        <v>39.019999999999996</v>
      </c>
      <c r="I204">
        <v>48.92</v>
      </c>
      <c r="J204">
        <v>35.06</v>
      </c>
      <c r="K204">
        <v>28.04</v>
      </c>
      <c r="L204" s="3">
        <v>44.6</v>
      </c>
      <c r="M204" s="2">
        <v>15.079999999999998</v>
      </c>
      <c r="N204">
        <v>23</v>
      </c>
      <c r="O204">
        <v>28.4</v>
      </c>
      <c r="P204">
        <v>28.04</v>
      </c>
      <c r="Q204" s="3">
        <v>-16.96</v>
      </c>
      <c r="R204" s="2">
        <v>-25.960000000000008</v>
      </c>
      <c r="S204" s="3">
        <v>-0.94000000000000483</v>
      </c>
      <c r="T204">
        <v>44.6</v>
      </c>
    </row>
    <row r="205" spans="1:20">
      <c r="A205">
        <f t="shared" si="9"/>
        <v>9</v>
      </c>
      <c r="B205" s="7">
        <f t="shared" si="10"/>
        <v>42013.333333332848</v>
      </c>
      <c r="C205">
        <f t="shared" si="11"/>
        <v>200</v>
      </c>
      <c r="D205" s="2">
        <v>68</v>
      </c>
      <c r="E205">
        <v>33.08</v>
      </c>
      <c r="F205" s="3">
        <v>48.019999999999996</v>
      </c>
      <c r="G205">
        <v>26.060000000000002</v>
      </c>
      <c r="H205">
        <v>39.92</v>
      </c>
      <c r="I205">
        <v>51.08</v>
      </c>
      <c r="J205">
        <v>35.06</v>
      </c>
      <c r="K205">
        <v>28.94</v>
      </c>
      <c r="L205" s="3">
        <v>44.6</v>
      </c>
      <c r="M205" s="2">
        <v>15.079999999999998</v>
      </c>
      <c r="N205">
        <v>30.02</v>
      </c>
      <c r="O205">
        <v>28.4</v>
      </c>
      <c r="P205">
        <v>26.060000000000002</v>
      </c>
      <c r="Q205" s="3">
        <v>-16.96</v>
      </c>
      <c r="R205" s="2">
        <v>-27.04</v>
      </c>
      <c r="S205" s="3">
        <v>-2.019999999999996</v>
      </c>
      <c r="T205">
        <v>46.4</v>
      </c>
    </row>
    <row r="206" spans="1:20">
      <c r="A206">
        <f t="shared" si="9"/>
        <v>9</v>
      </c>
      <c r="B206" s="7">
        <f t="shared" si="10"/>
        <v>42013.374999999513</v>
      </c>
      <c r="C206">
        <f t="shared" si="11"/>
        <v>201</v>
      </c>
      <c r="D206" s="2">
        <v>75.92</v>
      </c>
      <c r="E206">
        <v>37.94</v>
      </c>
      <c r="F206" s="3">
        <v>53.96</v>
      </c>
      <c r="G206">
        <v>26.060000000000002</v>
      </c>
      <c r="H206">
        <v>41</v>
      </c>
      <c r="I206">
        <v>53.06</v>
      </c>
      <c r="J206">
        <v>35.6</v>
      </c>
      <c r="K206">
        <v>35.06</v>
      </c>
      <c r="L206" s="3">
        <v>44.6</v>
      </c>
      <c r="M206" s="2">
        <v>15.98</v>
      </c>
      <c r="N206">
        <v>33.08</v>
      </c>
      <c r="O206">
        <v>28.4</v>
      </c>
      <c r="P206">
        <v>26.060000000000002</v>
      </c>
      <c r="Q206" s="3">
        <v>-16.060000000000002</v>
      </c>
      <c r="R206" s="2">
        <v>-25.060000000000002</v>
      </c>
      <c r="S206" s="3">
        <v>-2.019999999999996</v>
      </c>
      <c r="T206">
        <v>57.2</v>
      </c>
    </row>
    <row r="207" spans="1:20">
      <c r="A207">
        <f t="shared" si="9"/>
        <v>9</v>
      </c>
      <c r="B207" s="7">
        <f t="shared" si="10"/>
        <v>42013.416666666177</v>
      </c>
      <c r="C207">
        <f t="shared" si="11"/>
        <v>202</v>
      </c>
      <c r="D207" s="2">
        <v>80.960000000000008</v>
      </c>
      <c r="E207">
        <v>42.980000000000004</v>
      </c>
      <c r="F207" s="3">
        <v>62.96</v>
      </c>
      <c r="G207">
        <v>26.96</v>
      </c>
      <c r="H207">
        <v>46.04</v>
      </c>
      <c r="I207">
        <v>55.94</v>
      </c>
      <c r="J207">
        <v>42.980000000000004</v>
      </c>
      <c r="K207">
        <v>39.92</v>
      </c>
      <c r="L207" s="3">
        <v>46.4</v>
      </c>
      <c r="M207" s="2">
        <v>17.059999999999999</v>
      </c>
      <c r="N207">
        <v>37.04</v>
      </c>
      <c r="O207">
        <v>30.2</v>
      </c>
      <c r="P207">
        <v>26.96</v>
      </c>
      <c r="Q207" s="3">
        <v>-14.980000000000004</v>
      </c>
      <c r="R207" s="2">
        <v>-14.980000000000004</v>
      </c>
      <c r="S207" s="3">
        <v>-2.019999999999996</v>
      </c>
      <c r="T207">
        <v>62.6</v>
      </c>
    </row>
    <row r="208" spans="1:20">
      <c r="A208">
        <f t="shared" si="9"/>
        <v>9</v>
      </c>
      <c r="B208" s="7">
        <f t="shared" si="10"/>
        <v>42013.458333332841</v>
      </c>
      <c r="C208">
        <f t="shared" si="11"/>
        <v>203</v>
      </c>
      <c r="D208" s="2">
        <v>82.039999999999992</v>
      </c>
      <c r="E208">
        <v>44.06</v>
      </c>
      <c r="F208" s="3">
        <v>68</v>
      </c>
      <c r="G208">
        <v>28.04</v>
      </c>
      <c r="H208">
        <v>50</v>
      </c>
      <c r="I208">
        <v>59</v>
      </c>
      <c r="J208">
        <v>41</v>
      </c>
      <c r="K208">
        <v>46.04</v>
      </c>
      <c r="L208" s="3">
        <v>48.2</v>
      </c>
      <c r="M208" s="2">
        <v>19.939999999999998</v>
      </c>
      <c r="N208">
        <v>39.019999999999996</v>
      </c>
      <c r="O208">
        <v>33.799999999999997</v>
      </c>
      <c r="P208">
        <v>28.04</v>
      </c>
      <c r="Q208" s="3">
        <v>-14.980000000000004</v>
      </c>
      <c r="R208" s="2">
        <v>-9.0399999999999991</v>
      </c>
      <c r="S208" s="3">
        <v>-4</v>
      </c>
      <c r="T208">
        <v>66.2</v>
      </c>
    </row>
    <row r="209" spans="1:20">
      <c r="A209">
        <f t="shared" si="9"/>
        <v>9</v>
      </c>
      <c r="B209" s="7">
        <f t="shared" si="10"/>
        <v>42013.499999999505</v>
      </c>
      <c r="C209">
        <f t="shared" si="11"/>
        <v>204</v>
      </c>
      <c r="D209" s="2">
        <v>80.06</v>
      </c>
      <c r="E209">
        <v>48.019999999999996</v>
      </c>
      <c r="F209" s="3">
        <v>71.960000000000008</v>
      </c>
      <c r="G209">
        <v>28.94</v>
      </c>
      <c r="H209">
        <v>57.019999999999996</v>
      </c>
      <c r="I209">
        <v>62.06</v>
      </c>
      <c r="J209">
        <v>42.980000000000004</v>
      </c>
      <c r="K209">
        <v>51.08</v>
      </c>
      <c r="L209" s="3">
        <v>48.2</v>
      </c>
      <c r="M209" s="2">
        <v>21.02</v>
      </c>
      <c r="N209">
        <v>37.94</v>
      </c>
      <c r="O209">
        <v>34.159999999999997</v>
      </c>
      <c r="P209">
        <v>28.04</v>
      </c>
      <c r="Q209" s="3">
        <v>-14.080000000000005</v>
      </c>
      <c r="R209" s="2">
        <v>-5.980000000000004</v>
      </c>
      <c r="S209" s="3">
        <v>-4</v>
      </c>
      <c r="T209">
        <v>69.800000000000011</v>
      </c>
    </row>
    <row r="210" spans="1:20">
      <c r="A210">
        <f t="shared" si="9"/>
        <v>9</v>
      </c>
      <c r="B210" s="7">
        <f t="shared" si="10"/>
        <v>42013.541666666169</v>
      </c>
      <c r="C210">
        <f t="shared" si="11"/>
        <v>205</v>
      </c>
      <c r="D210" s="2">
        <v>75.02</v>
      </c>
      <c r="E210">
        <v>51.08</v>
      </c>
      <c r="F210" s="3">
        <v>73.94</v>
      </c>
      <c r="G210">
        <v>30.92</v>
      </c>
      <c r="H210">
        <v>60.08</v>
      </c>
      <c r="I210">
        <v>62.06</v>
      </c>
      <c r="J210">
        <v>46.04</v>
      </c>
      <c r="K210">
        <v>53.96</v>
      </c>
      <c r="L210" s="3">
        <v>51.8</v>
      </c>
      <c r="M210" s="2">
        <v>23</v>
      </c>
      <c r="N210">
        <v>37.94</v>
      </c>
      <c r="O210">
        <v>33.799999999999997</v>
      </c>
      <c r="P210">
        <v>28.04</v>
      </c>
      <c r="Q210" s="3">
        <v>-13</v>
      </c>
      <c r="R210" s="2">
        <v>-0.94000000000000483</v>
      </c>
      <c r="S210" s="3">
        <v>-2.9200000000000017</v>
      </c>
      <c r="T210">
        <v>73.400000000000006</v>
      </c>
    </row>
    <row r="211" spans="1:20">
      <c r="A211">
        <f t="shared" si="9"/>
        <v>9</v>
      </c>
      <c r="B211" s="7">
        <f t="shared" si="10"/>
        <v>42013.583333332834</v>
      </c>
      <c r="C211">
        <f t="shared" si="11"/>
        <v>206</v>
      </c>
      <c r="D211" s="2">
        <v>78.98</v>
      </c>
      <c r="E211">
        <v>53.96</v>
      </c>
      <c r="F211" s="3">
        <v>75.02</v>
      </c>
      <c r="G211">
        <v>33.08</v>
      </c>
      <c r="H211">
        <v>59</v>
      </c>
      <c r="I211">
        <v>60.08</v>
      </c>
      <c r="J211">
        <v>50</v>
      </c>
      <c r="K211">
        <v>57.019999999999996</v>
      </c>
      <c r="L211" s="3">
        <v>53.6</v>
      </c>
      <c r="M211" s="2">
        <v>23</v>
      </c>
      <c r="N211">
        <v>39.019999999999996</v>
      </c>
      <c r="O211">
        <v>33.799999999999997</v>
      </c>
      <c r="P211">
        <v>28.04</v>
      </c>
      <c r="Q211" s="3">
        <v>-13</v>
      </c>
      <c r="R211" s="2">
        <v>1.9400000000000013</v>
      </c>
      <c r="S211" s="3">
        <v>-2.019999999999996</v>
      </c>
      <c r="T211">
        <v>75.2</v>
      </c>
    </row>
    <row r="212" spans="1:20">
      <c r="A212">
        <f t="shared" si="9"/>
        <v>9</v>
      </c>
      <c r="B212" s="7">
        <f t="shared" si="10"/>
        <v>42013.624999999498</v>
      </c>
      <c r="C212">
        <f t="shared" si="11"/>
        <v>207</v>
      </c>
      <c r="D212" s="2">
        <v>80.06</v>
      </c>
      <c r="E212">
        <v>55.040000000000006</v>
      </c>
      <c r="F212" s="3">
        <v>75.02</v>
      </c>
      <c r="G212">
        <v>33.979999999999997</v>
      </c>
      <c r="H212">
        <v>60.08</v>
      </c>
      <c r="I212">
        <v>59</v>
      </c>
      <c r="J212">
        <v>44.96</v>
      </c>
      <c r="K212">
        <v>59</v>
      </c>
      <c r="L212" s="3">
        <v>51.8</v>
      </c>
      <c r="M212" s="2">
        <v>23</v>
      </c>
      <c r="N212">
        <v>39.92</v>
      </c>
      <c r="O212">
        <v>33.799999999999997</v>
      </c>
      <c r="P212">
        <v>28.04</v>
      </c>
      <c r="Q212" s="3">
        <v>-13</v>
      </c>
      <c r="R212" s="2">
        <v>3.9200000000000017</v>
      </c>
      <c r="S212" s="3">
        <v>-2.9200000000000017</v>
      </c>
      <c r="T212">
        <v>73.400000000000006</v>
      </c>
    </row>
    <row r="213" spans="1:20">
      <c r="A213">
        <f t="shared" si="9"/>
        <v>9</v>
      </c>
      <c r="B213" s="7">
        <f t="shared" si="10"/>
        <v>42013.666666666162</v>
      </c>
      <c r="C213">
        <f t="shared" si="11"/>
        <v>208</v>
      </c>
      <c r="D213" s="2">
        <v>77</v>
      </c>
      <c r="E213">
        <v>53.96</v>
      </c>
      <c r="F213" s="3">
        <v>73.94</v>
      </c>
      <c r="G213">
        <v>35.06</v>
      </c>
      <c r="H213">
        <v>62.06</v>
      </c>
      <c r="I213">
        <v>59</v>
      </c>
      <c r="J213">
        <v>44.6</v>
      </c>
      <c r="K213">
        <v>59</v>
      </c>
      <c r="L213" s="3">
        <v>51.8</v>
      </c>
      <c r="M213" s="2">
        <v>23</v>
      </c>
      <c r="N213">
        <v>39.019999999999996</v>
      </c>
      <c r="O213">
        <v>33.799999999999997</v>
      </c>
      <c r="P213">
        <v>26.96</v>
      </c>
      <c r="Q213" s="3">
        <v>-13</v>
      </c>
      <c r="R213" s="2">
        <v>3.019999999999996</v>
      </c>
      <c r="S213" s="3">
        <v>-2.9200000000000017</v>
      </c>
      <c r="T213">
        <v>69.800000000000011</v>
      </c>
    </row>
    <row r="214" spans="1:20">
      <c r="A214">
        <f t="shared" si="9"/>
        <v>9</v>
      </c>
      <c r="B214" s="7">
        <f t="shared" si="10"/>
        <v>42013.708333332826</v>
      </c>
      <c r="C214">
        <f t="shared" si="11"/>
        <v>209</v>
      </c>
      <c r="D214" s="2">
        <v>75.92</v>
      </c>
      <c r="E214">
        <v>53.06</v>
      </c>
      <c r="F214" s="3">
        <v>73.039999999999992</v>
      </c>
      <c r="G214">
        <v>35.06</v>
      </c>
      <c r="H214">
        <v>60.980000000000004</v>
      </c>
      <c r="I214">
        <v>57.019999999999996</v>
      </c>
      <c r="J214">
        <v>44.06</v>
      </c>
      <c r="K214">
        <v>53.06</v>
      </c>
      <c r="L214" s="3">
        <v>48.2</v>
      </c>
      <c r="M214" s="2">
        <v>21.92</v>
      </c>
      <c r="N214">
        <v>37.04</v>
      </c>
      <c r="O214">
        <v>32</v>
      </c>
      <c r="P214">
        <v>24.98</v>
      </c>
      <c r="Q214" s="3">
        <v>-14.080000000000005</v>
      </c>
      <c r="R214" s="2">
        <v>1.0399999999999991</v>
      </c>
      <c r="S214" s="3">
        <v>-5.980000000000004</v>
      </c>
      <c r="T214">
        <v>69.800000000000011</v>
      </c>
    </row>
    <row r="215" spans="1:20">
      <c r="A215">
        <f t="shared" si="9"/>
        <v>9</v>
      </c>
      <c r="B215" s="7">
        <f t="shared" si="10"/>
        <v>42013.749999999491</v>
      </c>
      <c r="C215">
        <f t="shared" si="11"/>
        <v>210</v>
      </c>
      <c r="D215" s="2">
        <v>73.039999999999992</v>
      </c>
      <c r="E215">
        <v>51.08</v>
      </c>
      <c r="F215" s="3">
        <v>68</v>
      </c>
      <c r="G215">
        <v>33.979999999999997</v>
      </c>
      <c r="H215">
        <v>53.96</v>
      </c>
      <c r="I215">
        <v>57.019999999999996</v>
      </c>
      <c r="J215">
        <v>37.04</v>
      </c>
      <c r="K215">
        <v>48.019999999999996</v>
      </c>
      <c r="L215" s="3">
        <v>46.4</v>
      </c>
      <c r="M215" s="2">
        <v>19.939999999999998</v>
      </c>
      <c r="N215">
        <v>33.979999999999997</v>
      </c>
      <c r="O215">
        <v>30.2</v>
      </c>
      <c r="P215">
        <v>24.08</v>
      </c>
      <c r="Q215" s="3">
        <v>-13</v>
      </c>
      <c r="R215" s="2">
        <v>-2.019999999999996</v>
      </c>
      <c r="S215" s="3">
        <v>-4</v>
      </c>
      <c r="T215">
        <v>67.819999999999993</v>
      </c>
    </row>
    <row r="216" spans="1:20">
      <c r="A216">
        <f t="shared" si="9"/>
        <v>9</v>
      </c>
      <c r="B216" s="7">
        <f t="shared" si="10"/>
        <v>42013.791666666155</v>
      </c>
      <c r="C216">
        <f t="shared" si="11"/>
        <v>211</v>
      </c>
      <c r="D216" s="2">
        <v>71.960000000000008</v>
      </c>
      <c r="E216">
        <v>50</v>
      </c>
      <c r="F216" s="3">
        <v>66.02</v>
      </c>
      <c r="G216">
        <v>33.08</v>
      </c>
      <c r="H216">
        <v>51.08</v>
      </c>
      <c r="I216">
        <v>55.94</v>
      </c>
      <c r="J216">
        <v>35.06</v>
      </c>
      <c r="K216">
        <v>42.980000000000004</v>
      </c>
      <c r="L216" s="3">
        <v>46.4</v>
      </c>
      <c r="M216" s="2">
        <v>19.04</v>
      </c>
      <c r="N216">
        <v>32</v>
      </c>
      <c r="O216">
        <v>32</v>
      </c>
      <c r="P216">
        <v>24.08</v>
      </c>
      <c r="Q216" s="3">
        <v>-13</v>
      </c>
      <c r="R216" s="2">
        <v>-2.019999999999996</v>
      </c>
      <c r="S216" s="3">
        <v>-2.9200000000000017</v>
      </c>
      <c r="T216">
        <v>67.819999999999993</v>
      </c>
    </row>
    <row r="217" spans="1:20">
      <c r="A217">
        <f t="shared" si="9"/>
        <v>9</v>
      </c>
      <c r="B217" s="7">
        <f t="shared" si="10"/>
        <v>42013.833333332819</v>
      </c>
      <c r="C217">
        <f t="shared" si="11"/>
        <v>212</v>
      </c>
      <c r="D217" s="2">
        <v>71.960000000000008</v>
      </c>
      <c r="E217">
        <v>48.92</v>
      </c>
      <c r="F217" s="3">
        <v>62.96</v>
      </c>
      <c r="G217">
        <v>30.92</v>
      </c>
      <c r="H217">
        <v>46.94</v>
      </c>
      <c r="I217">
        <v>55.94</v>
      </c>
      <c r="J217">
        <v>33.979999999999997</v>
      </c>
      <c r="K217">
        <v>44.96</v>
      </c>
      <c r="L217" s="3">
        <v>46.4</v>
      </c>
      <c r="M217" s="2">
        <v>17.059999999999999</v>
      </c>
      <c r="N217">
        <v>33.08</v>
      </c>
      <c r="O217">
        <v>31.82</v>
      </c>
      <c r="P217">
        <v>21.02</v>
      </c>
      <c r="Q217" s="3">
        <v>-13</v>
      </c>
      <c r="R217" s="2">
        <v>-2.9200000000000017</v>
      </c>
      <c r="S217" s="3">
        <v>-2.9200000000000017</v>
      </c>
      <c r="T217">
        <v>67.64</v>
      </c>
    </row>
    <row r="218" spans="1:20">
      <c r="A218">
        <f t="shared" si="9"/>
        <v>9</v>
      </c>
      <c r="B218" s="7">
        <f t="shared" si="10"/>
        <v>42013.874999999483</v>
      </c>
      <c r="C218">
        <f t="shared" si="11"/>
        <v>213</v>
      </c>
      <c r="D218" s="2">
        <v>71.06</v>
      </c>
      <c r="E218">
        <v>50</v>
      </c>
      <c r="F218" s="3">
        <v>62.96</v>
      </c>
      <c r="G218">
        <v>30.92</v>
      </c>
      <c r="H218">
        <v>46.94</v>
      </c>
      <c r="I218">
        <v>55.040000000000006</v>
      </c>
      <c r="J218">
        <v>33.08</v>
      </c>
      <c r="K218">
        <v>46.04</v>
      </c>
      <c r="L218" s="3">
        <v>46.4</v>
      </c>
      <c r="M218" s="2">
        <v>15.079999999999998</v>
      </c>
      <c r="N218">
        <v>28.94</v>
      </c>
      <c r="O218">
        <v>32</v>
      </c>
      <c r="P218">
        <v>15.98</v>
      </c>
      <c r="Q218" s="3">
        <v>-11.920000000000002</v>
      </c>
      <c r="R218" s="2">
        <v>-2.019999999999996</v>
      </c>
      <c r="S218" s="3">
        <v>-2.9200000000000017</v>
      </c>
      <c r="T218">
        <v>67.64</v>
      </c>
    </row>
    <row r="219" spans="1:20">
      <c r="A219">
        <f t="shared" si="9"/>
        <v>9</v>
      </c>
      <c r="B219" s="7">
        <f t="shared" si="10"/>
        <v>42013.916666666148</v>
      </c>
      <c r="C219">
        <f t="shared" si="11"/>
        <v>214</v>
      </c>
      <c r="D219" s="2">
        <v>69.98</v>
      </c>
      <c r="E219">
        <v>51.08</v>
      </c>
      <c r="F219" s="3">
        <v>57.92</v>
      </c>
      <c r="G219">
        <v>30.02</v>
      </c>
      <c r="H219">
        <v>44.06</v>
      </c>
      <c r="I219">
        <v>53.96</v>
      </c>
      <c r="J219">
        <v>32</v>
      </c>
      <c r="K219">
        <v>44.06</v>
      </c>
      <c r="L219" s="3">
        <v>44.6</v>
      </c>
      <c r="M219" s="2">
        <v>15.079999999999998</v>
      </c>
      <c r="N219">
        <v>28.94</v>
      </c>
      <c r="O219">
        <v>32</v>
      </c>
      <c r="P219">
        <v>17.059999999999999</v>
      </c>
      <c r="Q219" s="3">
        <v>-11.920000000000002</v>
      </c>
      <c r="R219" s="2">
        <v>-2.9200000000000017</v>
      </c>
      <c r="S219" s="3">
        <v>-2.019999999999996</v>
      </c>
      <c r="T219">
        <v>67.64</v>
      </c>
    </row>
    <row r="220" spans="1:20">
      <c r="A220">
        <f t="shared" si="9"/>
        <v>9</v>
      </c>
      <c r="B220" s="7">
        <f t="shared" si="10"/>
        <v>42013.958333332812</v>
      </c>
      <c r="C220">
        <f t="shared" si="11"/>
        <v>215</v>
      </c>
      <c r="D220" s="2">
        <v>69.98</v>
      </c>
      <c r="E220">
        <v>51.08</v>
      </c>
      <c r="F220" s="3">
        <v>60.980000000000004</v>
      </c>
      <c r="G220">
        <v>28.94</v>
      </c>
      <c r="H220">
        <v>41</v>
      </c>
      <c r="I220">
        <v>53.06</v>
      </c>
      <c r="J220">
        <v>30.92</v>
      </c>
      <c r="K220">
        <v>42.980000000000004</v>
      </c>
      <c r="L220" s="3">
        <v>46.4</v>
      </c>
      <c r="M220" s="2">
        <v>14</v>
      </c>
      <c r="N220">
        <v>26.96</v>
      </c>
      <c r="O220">
        <v>30.2</v>
      </c>
      <c r="P220">
        <v>15.079999999999998</v>
      </c>
      <c r="Q220" s="3">
        <v>-11.920000000000002</v>
      </c>
      <c r="R220" s="2">
        <v>-2.019999999999996</v>
      </c>
      <c r="S220" s="3">
        <v>-0.94000000000000483</v>
      </c>
      <c r="T220">
        <v>67.460000000000008</v>
      </c>
    </row>
    <row r="221" spans="1:20">
      <c r="A221">
        <f t="shared" si="9"/>
        <v>9</v>
      </c>
      <c r="B221" s="7">
        <f t="shared" si="10"/>
        <v>42013.999999999476</v>
      </c>
      <c r="C221">
        <f t="shared" si="11"/>
        <v>216</v>
      </c>
      <c r="D221" s="2">
        <v>69.080000000000013</v>
      </c>
      <c r="E221">
        <v>51.08</v>
      </c>
      <c r="F221" s="3">
        <v>59</v>
      </c>
      <c r="G221">
        <v>28.94</v>
      </c>
      <c r="H221">
        <v>39.92</v>
      </c>
      <c r="I221">
        <v>51.08</v>
      </c>
      <c r="J221">
        <v>30.02</v>
      </c>
      <c r="K221">
        <v>39.92</v>
      </c>
      <c r="L221" s="3">
        <v>46.4</v>
      </c>
      <c r="M221" s="2">
        <v>12.920000000000002</v>
      </c>
      <c r="N221">
        <v>24.08</v>
      </c>
      <c r="O221">
        <v>28.4</v>
      </c>
      <c r="P221">
        <v>12.920000000000002</v>
      </c>
      <c r="Q221" s="3">
        <v>-11.019999999999996</v>
      </c>
      <c r="R221" s="2">
        <v>-2.9200000000000017</v>
      </c>
      <c r="S221" s="3">
        <v>-0.94000000000000483</v>
      </c>
      <c r="T221">
        <v>67.460000000000008</v>
      </c>
    </row>
    <row r="222" spans="1:20">
      <c r="A222">
        <f t="shared" si="9"/>
        <v>10</v>
      </c>
      <c r="B222" s="7">
        <f t="shared" si="10"/>
        <v>42014.04166666614</v>
      </c>
      <c r="C222">
        <f t="shared" si="11"/>
        <v>217</v>
      </c>
      <c r="D222" s="2">
        <v>71.06</v>
      </c>
      <c r="E222">
        <v>51.980000000000004</v>
      </c>
      <c r="F222" s="3">
        <v>55.94</v>
      </c>
      <c r="G222">
        <v>28.04</v>
      </c>
      <c r="H222">
        <v>37.04</v>
      </c>
      <c r="I222">
        <v>53.06</v>
      </c>
      <c r="J222">
        <v>28.94</v>
      </c>
      <c r="K222">
        <v>39.019999999999996</v>
      </c>
      <c r="L222" s="3">
        <v>44.6</v>
      </c>
      <c r="M222" s="2">
        <v>12.02</v>
      </c>
      <c r="N222">
        <v>24.08</v>
      </c>
      <c r="O222">
        <v>28.22</v>
      </c>
      <c r="P222">
        <v>14</v>
      </c>
      <c r="Q222" s="3">
        <v>-11.019999999999996</v>
      </c>
      <c r="R222" s="2">
        <v>-2.019999999999996</v>
      </c>
      <c r="S222" s="3">
        <v>-0.94000000000000483</v>
      </c>
      <c r="T222">
        <v>69.080000000000013</v>
      </c>
    </row>
    <row r="223" spans="1:20">
      <c r="A223">
        <f t="shared" si="9"/>
        <v>10</v>
      </c>
      <c r="B223" s="7">
        <f t="shared" si="10"/>
        <v>42014.083333332805</v>
      </c>
      <c r="C223">
        <f t="shared" si="11"/>
        <v>218</v>
      </c>
      <c r="D223" s="2">
        <v>71.06</v>
      </c>
      <c r="E223">
        <v>51.980000000000004</v>
      </c>
      <c r="F223" s="3">
        <v>55.040000000000006</v>
      </c>
      <c r="G223">
        <v>28.04</v>
      </c>
      <c r="H223">
        <v>35.06</v>
      </c>
      <c r="I223">
        <v>53.06</v>
      </c>
      <c r="J223">
        <v>28.04</v>
      </c>
      <c r="K223">
        <v>33.979999999999997</v>
      </c>
      <c r="L223" s="3">
        <v>46.4</v>
      </c>
      <c r="M223" s="2">
        <v>10.940000000000001</v>
      </c>
      <c r="N223">
        <v>23</v>
      </c>
      <c r="O223">
        <v>27.32</v>
      </c>
      <c r="P223">
        <v>8.9599999999999973</v>
      </c>
      <c r="Q223" s="3">
        <v>-11.019999999999996</v>
      </c>
      <c r="R223" s="2">
        <v>-2.019999999999996</v>
      </c>
      <c r="S223" s="3">
        <v>-0.94000000000000483</v>
      </c>
      <c r="T223">
        <v>67.28</v>
      </c>
    </row>
    <row r="224" spans="1:20">
      <c r="A224">
        <f t="shared" si="9"/>
        <v>10</v>
      </c>
      <c r="B224" s="7">
        <f t="shared" si="10"/>
        <v>42014.124999999469</v>
      </c>
      <c r="C224">
        <f t="shared" si="11"/>
        <v>219</v>
      </c>
      <c r="D224" s="2">
        <v>69.98</v>
      </c>
      <c r="E224">
        <v>51.08</v>
      </c>
      <c r="F224" s="3">
        <v>55.040000000000006</v>
      </c>
      <c r="G224">
        <v>28.04</v>
      </c>
      <c r="H224">
        <v>35.06</v>
      </c>
      <c r="I224">
        <v>53.06</v>
      </c>
      <c r="J224">
        <v>26.96</v>
      </c>
      <c r="K224">
        <v>30.92</v>
      </c>
      <c r="L224" s="3">
        <v>46.4</v>
      </c>
      <c r="M224" s="2">
        <v>12.02</v>
      </c>
      <c r="N224">
        <v>23</v>
      </c>
      <c r="O224">
        <v>26.96</v>
      </c>
      <c r="P224">
        <v>8.9599999999999973</v>
      </c>
      <c r="Q224" s="3">
        <v>-11.019999999999996</v>
      </c>
      <c r="R224" s="2">
        <v>-2.019999999999996</v>
      </c>
      <c r="S224" s="3">
        <v>-2.019999999999996</v>
      </c>
      <c r="T224">
        <v>67.28</v>
      </c>
    </row>
    <row r="225" spans="1:20">
      <c r="A225">
        <f t="shared" si="9"/>
        <v>10</v>
      </c>
      <c r="B225" s="7">
        <f t="shared" si="10"/>
        <v>42014.166666666133</v>
      </c>
      <c r="C225">
        <f t="shared" si="11"/>
        <v>220</v>
      </c>
      <c r="D225" s="2">
        <v>69.98</v>
      </c>
      <c r="E225">
        <v>50</v>
      </c>
      <c r="F225" s="3">
        <v>53.06</v>
      </c>
      <c r="G225">
        <v>26.96</v>
      </c>
      <c r="H225">
        <v>35.06</v>
      </c>
      <c r="I225">
        <v>53.06</v>
      </c>
      <c r="J225">
        <v>26.96</v>
      </c>
      <c r="K225">
        <v>28.94</v>
      </c>
      <c r="L225" s="3">
        <v>46.4</v>
      </c>
      <c r="M225" s="2">
        <v>10.039999999999999</v>
      </c>
      <c r="N225">
        <v>21.92</v>
      </c>
      <c r="O225">
        <v>25.7</v>
      </c>
      <c r="P225">
        <v>6.0799999999999983</v>
      </c>
      <c r="Q225" s="3">
        <v>-11.019999999999996</v>
      </c>
      <c r="R225" s="2">
        <v>-2.9200000000000017</v>
      </c>
      <c r="S225" s="3">
        <v>-4</v>
      </c>
      <c r="T225">
        <v>65.300000000000011</v>
      </c>
    </row>
    <row r="226" spans="1:20">
      <c r="A226">
        <f t="shared" si="9"/>
        <v>10</v>
      </c>
      <c r="B226" s="7">
        <f t="shared" si="10"/>
        <v>42014.208333332797</v>
      </c>
      <c r="C226">
        <f t="shared" si="11"/>
        <v>221</v>
      </c>
      <c r="D226" s="2">
        <v>69.98</v>
      </c>
      <c r="E226">
        <v>53.06</v>
      </c>
      <c r="F226" s="3">
        <v>51.08</v>
      </c>
      <c r="G226">
        <v>26.060000000000002</v>
      </c>
      <c r="H226">
        <v>33.08</v>
      </c>
      <c r="I226">
        <v>53.06</v>
      </c>
      <c r="J226">
        <v>26.060000000000002</v>
      </c>
      <c r="K226">
        <v>28.94</v>
      </c>
      <c r="L226" s="3">
        <v>46.4</v>
      </c>
      <c r="M226" s="2">
        <v>8.0599999999999987</v>
      </c>
      <c r="N226">
        <v>21.02</v>
      </c>
      <c r="O226">
        <v>24.8</v>
      </c>
      <c r="P226">
        <v>6.98</v>
      </c>
      <c r="Q226" s="3">
        <v>-11.019999999999996</v>
      </c>
      <c r="R226" s="2">
        <v>-4</v>
      </c>
      <c r="S226" s="3">
        <v>-5.980000000000004</v>
      </c>
      <c r="T226">
        <v>61.7</v>
      </c>
    </row>
    <row r="227" spans="1:20">
      <c r="A227">
        <f t="shared" si="9"/>
        <v>10</v>
      </c>
      <c r="B227" s="7">
        <f t="shared" si="10"/>
        <v>42014.249999999462</v>
      </c>
      <c r="C227">
        <f t="shared" si="11"/>
        <v>222</v>
      </c>
      <c r="D227" s="2">
        <v>69.080000000000013</v>
      </c>
      <c r="E227">
        <v>53.06</v>
      </c>
      <c r="F227" s="3">
        <v>50</v>
      </c>
      <c r="G227">
        <v>24.08</v>
      </c>
      <c r="H227">
        <v>35.96</v>
      </c>
      <c r="I227">
        <v>51.08</v>
      </c>
      <c r="J227">
        <v>26.060000000000002</v>
      </c>
      <c r="K227">
        <v>26.96</v>
      </c>
      <c r="L227" s="3">
        <v>46.4</v>
      </c>
      <c r="M227" s="2">
        <v>8.0599999999999987</v>
      </c>
      <c r="N227">
        <v>19.939999999999998</v>
      </c>
      <c r="O227">
        <v>24.8</v>
      </c>
      <c r="P227">
        <v>8.0599999999999987</v>
      </c>
      <c r="Q227" s="3">
        <v>-11.019999999999996</v>
      </c>
      <c r="R227" s="2">
        <v>-4</v>
      </c>
      <c r="S227" s="3">
        <v>-7.0600000000000023</v>
      </c>
      <c r="T227">
        <v>65.12</v>
      </c>
    </row>
    <row r="228" spans="1:20">
      <c r="A228">
        <f t="shared" si="9"/>
        <v>10</v>
      </c>
      <c r="B228" s="7">
        <f t="shared" si="10"/>
        <v>42014.291666666126</v>
      </c>
      <c r="C228">
        <f t="shared" si="11"/>
        <v>223</v>
      </c>
      <c r="D228" s="2">
        <v>69.98</v>
      </c>
      <c r="E228">
        <v>51.980000000000004</v>
      </c>
      <c r="F228" s="3">
        <v>48.92</v>
      </c>
      <c r="G228">
        <v>24.08</v>
      </c>
      <c r="H228">
        <v>33.979999999999997</v>
      </c>
      <c r="I228">
        <v>51.08</v>
      </c>
      <c r="J228">
        <v>24.98</v>
      </c>
      <c r="K228">
        <v>26.060000000000002</v>
      </c>
      <c r="L228" s="3">
        <v>46.4</v>
      </c>
      <c r="M228" s="2">
        <v>10.940000000000001</v>
      </c>
      <c r="N228">
        <v>21.92</v>
      </c>
      <c r="O228">
        <v>24.8</v>
      </c>
      <c r="P228">
        <v>8.9599999999999973</v>
      </c>
      <c r="Q228" s="3">
        <v>-9.9400000000000048</v>
      </c>
      <c r="R228" s="2">
        <v>-5.0800000000000054</v>
      </c>
      <c r="S228" s="3">
        <v>-7.0600000000000023</v>
      </c>
      <c r="T228">
        <v>63.319999999999993</v>
      </c>
    </row>
    <row r="229" spans="1:20">
      <c r="A229">
        <f t="shared" si="9"/>
        <v>10</v>
      </c>
      <c r="B229" s="7">
        <f t="shared" si="10"/>
        <v>42014.33333333279</v>
      </c>
      <c r="C229">
        <f t="shared" si="11"/>
        <v>224</v>
      </c>
      <c r="D229" s="2">
        <v>71.06</v>
      </c>
      <c r="E229">
        <v>53.06</v>
      </c>
      <c r="F229" s="3">
        <v>48.019999999999996</v>
      </c>
      <c r="G229">
        <v>23</v>
      </c>
      <c r="H229">
        <v>35.96</v>
      </c>
      <c r="I229">
        <v>50</v>
      </c>
      <c r="J229">
        <v>24.08</v>
      </c>
      <c r="K229">
        <v>26.060000000000002</v>
      </c>
      <c r="L229" s="3">
        <v>46.4</v>
      </c>
      <c r="M229" s="2">
        <v>14</v>
      </c>
      <c r="N229">
        <v>23</v>
      </c>
      <c r="O229">
        <v>21.2</v>
      </c>
      <c r="P229">
        <v>10.039999999999999</v>
      </c>
      <c r="Q229" s="3">
        <v>-9.9400000000000048</v>
      </c>
      <c r="R229" s="2">
        <v>-5.980000000000004</v>
      </c>
      <c r="S229" s="3">
        <v>-7.9600000000000009</v>
      </c>
      <c r="T229">
        <v>63.319999999999993</v>
      </c>
    </row>
    <row r="230" spans="1:20">
      <c r="A230">
        <f t="shared" si="9"/>
        <v>10</v>
      </c>
      <c r="B230" s="7">
        <f t="shared" si="10"/>
        <v>42014.374999999454</v>
      </c>
      <c r="C230">
        <f t="shared" si="11"/>
        <v>225</v>
      </c>
      <c r="D230" s="2">
        <v>71.960000000000008</v>
      </c>
      <c r="E230">
        <v>57.019999999999996</v>
      </c>
      <c r="F230" s="3">
        <v>53.06</v>
      </c>
      <c r="G230">
        <v>24.08</v>
      </c>
      <c r="H230">
        <v>39.019999999999996</v>
      </c>
      <c r="I230">
        <v>51.980000000000004</v>
      </c>
      <c r="J230">
        <v>26.060000000000002</v>
      </c>
      <c r="K230">
        <v>30.02</v>
      </c>
      <c r="L230" s="3">
        <v>46.4</v>
      </c>
      <c r="M230" s="2">
        <v>15.079999999999998</v>
      </c>
      <c r="N230">
        <v>28.94</v>
      </c>
      <c r="O230">
        <v>24.8</v>
      </c>
      <c r="P230">
        <v>12.920000000000002</v>
      </c>
      <c r="Q230" s="3">
        <v>-9.9400000000000048</v>
      </c>
      <c r="R230" s="2">
        <v>-5.0800000000000054</v>
      </c>
      <c r="S230" s="3">
        <v>-9.0399999999999991</v>
      </c>
      <c r="T230">
        <v>64.94</v>
      </c>
    </row>
    <row r="231" spans="1:20">
      <c r="A231">
        <f t="shared" si="9"/>
        <v>10</v>
      </c>
      <c r="B231" s="7">
        <f t="shared" si="10"/>
        <v>42014.416666666119</v>
      </c>
      <c r="C231">
        <f t="shared" si="11"/>
        <v>226</v>
      </c>
      <c r="D231" s="2">
        <v>73.039999999999992</v>
      </c>
      <c r="E231">
        <v>60.08</v>
      </c>
      <c r="F231" s="3">
        <v>57.92</v>
      </c>
      <c r="G231">
        <v>26.060000000000002</v>
      </c>
      <c r="H231">
        <v>46.04</v>
      </c>
      <c r="I231">
        <v>55.94</v>
      </c>
      <c r="J231">
        <v>26.060000000000002</v>
      </c>
      <c r="K231">
        <v>35.06</v>
      </c>
      <c r="L231" s="3">
        <v>46.4</v>
      </c>
      <c r="M231" s="2">
        <v>19.939999999999998</v>
      </c>
      <c r="N231">
        <v>35.06</v>
      </c>
      <c r="O231">
        <v>26.6</v>
      </c>
      <c r="P231">
        <v>15.98</v>
      </c>
      <c r="Q231" s="3">
        <v>-9.0399999999999991</v>
      </c>
      <c r="R231" s="2">
        <v>-0.94000000000000483</v>
      </c>
      <c r="S231" s="3">
        <v>-9.0399999999999991</v>
      </c>
      <c r="T231">
        <v>68.539999999999992</v>
      </c>
    </row>
    <row r="232" spans="1:20">
      <c r="A232">
        <f t="shared" si="9"/>
        <v>10</v>
      </c>
      <c r="B232" s="7">
        <f t="shared" si="10"/>
        <v>42014.458333332783</v>
      </c>
      <c r="C232">
        <f t="shared" si="11"/>
        <v>227</v>
      </c>
      <c r="D232" s="2">
        <v>77</v>
      </c>
      <c r="E232">
        <v>62.06</v>
      </c>
      <c r="F232" s="3">
        <v>62.06</v>
      </c>
      <c r="G232">
        <v>28.04</v>
      </c>
      <c r="H232">
        <v>53.06</v>
      </c>
      <c r="I232">
        <v>59</v>
      </c>
      <c r="J232">
        <v>26.060000000000002</v>
      </c>
      <c r="K232">
        <v>35.96</v>
      </c>
      <c r="L232" s="3">
        <v>48.2</v>
      </c>
      <c r="M232" s="2">
        <v>24.98</v>
      </c>
      <c r="N232">
        <v>39.92</v>
      </c>
      <c r="O232">
        <v>28.4</v>
      </c>
      <c r="P232">
        <v>19.939999999999998</v>
      </c>
      <c r="Q232" s="3">
        <v>-9.0399999999999991</v>
      </c>
      <c r="R232" s="2">
        <v>1.9400000000000013</v>
      </c>
      <c r="S232" s="3">
        <v>-9.0399999999999991</v>
      </c>
      <c r="T232">
        <v>70.16</v>
      </c>
    </row>
    <row r="233" spans="1:20">
      <c r="A233">
        <f t="shared" si="9"/>
        <v>10</v>
      </c>
      <c r="B233" s="7">
        <f t="shared" si="10"/>
        <v>42014.499999999447</v>
      </c>
      <c r="C233">
        <f t="shared" si="11"/>
        <v>228</v>
      </c>
      <c r="D233" s="2">
        <v>78.080000000000013</v>
      </c>
      <c r="E233">
        <v>64.039999999999992</v>
      </c>
      <c r="F233" s="3">
        <v>64.039999999999992</v>
      </c>
      <c r="G233">
        <v>33.979999999999997</v>
      </c>
      <c r="H233">
        <v>55.94</v>
      </c>
      <c r="I233">
        <v>60.08</v>
      </c>
      <c r="J233">
        <v>28.04</v>
      </c>
      <c r="K233">
        <v>37.04</v>
      </c>
      <c r="L233" s="3">
        <v>50</v>
      </c>
      <c r="M233" s="2">
        <v>26.96</v>
      </c>
      <c r="N233">
        <v>42.980000000000004</v>
      </c>
      <c r="O233">
        <v>30.2</v>
      </c>
      <c r="P233">
        <v>21.02</v>
      </c>
      <c r="Q233" s="3">
        <v>-7.9600000000000009</v>
      </c>
      <c r="R233" s="2">
        <v>3.9200000000000017</v>
      </c>
      <c r="S233" s="3">
        <v>-9.9400000000000048</v>
      </c>
      <c r="T233">
        <v>71.960000000000008</v>
      </c>
    </row>
    <row r="234" spans="1:20">
      <c r="A234">
        <f t="shared" si="9"/>
        <v>10</v>
      </c>
      <c r="B234" s="7">
        <f t="shared" si="10"/>
        <v>42014.541666666111</v>
      </c>
      <c r="C234">
        <f t="shared" si="11"/>
        <v>229</v>
      </c>
      <c r="D234" s="2">
        <v>78.98</v>
      </c>
      <c r="E234">
        <v>64.94</v>
      </c>
      <c r="F234" s="3">
        <v>64.94</v>
      </c>
      <c r="G234">
        <v>37.04</v>
      </c>
      <c r="H234">
        <v>59</v>
      </c>
      <c r="I234">
        <v>60.08</v>
      </c>
      <c r="J234">
        <v>28.94</v>
      </c>
      <c r="K234">
        <v>44.06</v>
      </c>
      <c r="L234" s="3">
        <v>51.8</v>
      </c>
      <c r="M234" s="2">
        <v>30.02</v>
      </c>
      <c r="N234">
        <v>44.96</v>
      </c>
      <c r="O234">
        <v>30.2</v>
      </c>
      <c r="P234">
        <v>23</v>
      </c>
      <c r="Q234" s="3">
        <v>-9.0399999999999991</v>
      </c>
      <c r="R234" s="2">
        <v>5</v>
      </c>
      <c r="S234" s="3">
        <v>-9.9400000000000048</v>
      </c>
      <c r="T234">
        <v>71.960000000000008</v>
      </c>
    </row>
    <row r="235" spans="1:20">
      <c r="A235">
        <f t="shared" si="9"/>
        <v>10</v>
      </c>
      <c r="B235" s="7">
        <f t="shared" si="10"/>
        <v>42014.583333332776</v>
      </c>
      <c r="C235">
        <f t="shared" si="11"/>
        <v>230</v>
      </c>
      <c r="D235" s="2">
        <v>78.98</v>
      </c>
      <c r="E235">
        <v>64.039999999999992</v>
      </c>
      <c r="F235" s="3">
        <v>66.02</v>
      </c>
      <c r="G235">
        <v>39.019999999999996</v>
      </c>
      <c r="H235">
        <v>62.06</v>
      </c>
      <c r="I235">
        <v>62.06</v>
      </c>
      <c r="J235">
        <v>28.04</v>
      </c>
      <c r="K235">
        <v>46.94</v>
      </c>
      <c r="L235" s="3">
        <v>51.8</v>
      </c>
      <c r="M235" s="2">
        <v>28.94</v>
      </c>
      <c r="N235">
        <v>44.96</v>
      </c>
      <c r="O235">
        <v>30.2</v>
      </c>
      <c r="P235">
        <v>24.08</v>
      </c>
      <c r="Q235" s="3">
        <v>-9.9400000000000048</v>
      </c>
      <c r="R235" s="2">
        <v>6.98</v>
      </c>
      <c r="S235" s="3">
        <v>-9.9400000000000048</v>
      </c>
      <c r="T235">
        <v>72.14</v>
      </c>
    </row>
    <row r="236" spans="1:20">
      <c r="A236">
        <f t="shared" si="9"/>
        <v>10</v>
      </c>
      <c r="B236" s="7">
        <f t="shared" si="10"/>
        <v>42014.62499999944</v>
      </c>
      <c r="C236">
        <f t="shared" si="11"/>
        <v>231</v>
      </c>
      <c r="D236" s="2">
        <v>78.080000000000013</v>
      </c>
      <c r="E236">
        <v>62.96</v>
      </c>
      <c r="F236" s="3">
        <v>68</v>
      </c>
      <c r="G236">
        <v>39.92</v>
      </c>
      <c r="H236">
        <v>62.06</v>
      </c>
      <c r="I236">
        <v>62.96</v>
      </c>
      <c r="J236">
        <v>28.94</v>
      </c>
      <c r="K236">
        <v>51.980000000000004</v>
      </c>
      <c r="L236" s="3">
        <v>51.8</v>
      </c>
      <c r="M236" s="2">
        <v>30.92</v>
      </c>
      <c r="N236">
        <v>44.06</v>
      </c>
      <c r="O236">
        <v>30.2</v>
      </c>
      <c r="P236">
        <v>24.98</v>
      </c>
      <c r="Q236" s="3">
        <v>-11.920000000000002</v>
      </c>
      <c r="R236" s="2">
        <v>8.0599999999999987</v>
      </c>
      <c r="S236" s="3">
        <v>-9.0399999999999991</v>
      </c>
      <c r="T236">
        <v>71.78</v>
      </c>
    </row>
    <row r="237" spans="1:20">
      <c r="A237">
        <f t="shared" si="9"/>
        <v>10</v>
      </c>
      <c r="B237" s="7">
        <f t="shared" si="10"/>
        <v>42014.666666666104</v>
      </c>
      <c r="C237">
        <f t="shared" si="11"/>
        <v>232</v>
      </c>
      <c r="D237" s="2">
        <v>77</v>
      </c>
      <c r="E237">
        <v>62.96</v>
      </c>
      <c r="F237" s="3">
        <v>68</v>
      </c>
      <c r="G237">
        <v>41</v>
      </c>
      <c r="H237">
        <v>62.06</v>
      </c>
      <c r="I237">
        <v>64.039999999999992</v>
      </c>
      <c r="J237">
        <v>28.04</v>
      </c>
      <c r="K237">
        <v>51.980000000000004</v>
      </c>
      <c r="L237" s="3">
        <v>50</v>
      </c>
      <c r="M237" s="2">
        <v>30.92</v>
      </c>
      <c r="N237">
        <v>42.980000000000004</v>
      </c>
      <c r="O237">
        <v>26.6</v>
      </c>
      <c r="P237">
        <v>26.060000000000002</v>
      </c>
      <c r="Q237" s="3">
        <v>-14.080000000000005</v>
      </c>
      <c r="R237" s="2">
        <v>8.0599999999999987</v>
      </c>
      <c r="S237" s="3">
        <v>-9.9400000000000048</v>
      </c>
      <c r="T237">
        <v>71.599999999999994</v>
      </c>
    </row>
    <row r="238" spans="1:20">
      <c r="A238">
        <f t="shared" si="9"/>
        <v>10</v>
      </c>
      <c r="B238" s="7">
        <f t="shared" si="10"/>
        <v>42014.708333332768</v>
      </c>
      <c r="C238">
        <f t="shared" si="11"/>
        <v>233</v>
      </c>
      <c r="D238" s="2">
        <v>73.94</v>
      </c>
      <c r="E238">
        <v>60.08</v>
      </c>
      <c r="F238" s="3">
        <v>66.92</v>
      </c>
      <c r="G238">
        <v>39.92</v>
      </c>
      <c r="H238">
        <v>60.980000000000004</v>
      </c>
      <c r="I238">
        <v>62.06</v>
      </c>
      <c r="J238">
        <v>26.96</v>
      </c>
      <c r="K238">
        <v>46.94</v>
      </c>
      <c r="L238" s="3">
        <v>50</v>
      </c>
      <c r="M238" s="2">
        <v>30.92</v>
      </c>
      <c r="N238">
        <v>37.94</v>
      </c>
      <c r="O238">
        <v>26.6</v>
      </c>
      <c r="P238">
        <v>24.98</v>
      </c>
      <c r="Q238" s="3">
        <v>-16.060000000000002</v>
      </c>
      <c r="R238" s="2">
        <v>8.9599999999999973</v>
      </c>
      <c r="S238" s="3">
        <v>-11.019999999999996</v>
      </c>
      <c r="T238">
        <v>71.599999999999994</v>
      </c>
    </row>
    <row r="239" spans="1:20">
      <c r="A239">
        <f t="shared" si="9"/>
        <v>10</v>
      </c>
      <c r="B239" s="7">
        <f t="shared" si="10"/>
        <v>42014.749999999432</v>
      </c>
      <c r="C239">
        <f t="shared" si="11"/>
        <v>234</v>
      </c>
      <c r="D239" s="2">
        <v>71.960000000000008</v>
      </c>
      <c r="E239">
        <v>55.040000000000006</v>
      </c>
      <c r="F239" s="3">
        <v>62.06</v>
      </c>
      <c r="G239">
        <v>37.04</v>
      </c>
      <c r="H239">
        <v>55.94</v>
      </c>
      <c r="I239">
        <v>59</v>
      </c>
      <c r="J239">
        <v>26.060000000000002</v>
      </c>
      <c r="K239">
        <v>41</v>
      </c>
      <c r="L239" s="3">
        <v>50</v>
      </c>
      <c r="M239" s="2">
        <v>28.94</v>
      </c>
      <c r="N239">
        <v>33.08</v>
      </c>
      <c r="O239">
        <v>26.6</v>
      </c>
      <c r="P239">
        <v>24.98</v>
      </c>
      <c r="Q239" s="3">
        <v>-18.04</v>
      </c>
      <c r="R239" s="2">
        <v>8.9599999999999973</v>
      </c>
      <c r="S239" s="3">
        <v>-11.019999999999996</v>
      </c>
      <c r="T239">
        <v>68</v>
      </c>
    </row>
    <row r="240" spans="1:20">
      <c r="A240">
        <f t="shared" si="9"/>
        <v>10</v>
      </c>
      <c r="B240" s="7">
        <f t="shared" si="10"/>
        <v>42014.791666666097</v>
      </c>
      <c r="C240">
        <f t="shared" si="11"/>
        <v>235</v>
      </c>
      <c r="D240" s="2">
        <v>71.960000000000008</v>
      </c>
      <c r="E240">
        <v>51.980000000000004</v>
      </c>
      <c r="F240" s="3">
        <v>62.06</v>
      </c>
      <c r="G240">
        <v>35.06</v>
      </c>
      <c r="H240">
        <v>51.08</v>
      </c>
      <c r="I240">
        <v>57.92</v>
      </c>
      <c r="J240">
        <v>26.060000000000002</v>
      </c>
      <c r="K240">
        <v>33.979999999999997</v>
      </c>
      <c r="L240" s="3">
        <v>46.4</v>
      </c>
      <c r="M240" s="2">
        <v>28.94</v>
      </c>
      <c r="N240">
        <v>30.02</v>
      </c>
      <c r="O240">
        <v>23</v>
      </c>
      <c r="P240">
        <v>24.08</v>
      </c>
      <c r="Q240" s="3">
        <v>-18.04</v>
      </c>
      <c r="R240" s="2">
        <v>8.9599999999999973</v>
      </c>
      <c r="S240" s="3">
        <v>-11.920000000000002</v>
      </c>
      <c r="T240">
        <v>64.400000000000006</v>
      </c>
    </row>
    <row r="241" spans="1:20">
      <c r="A241">
        <f t="shared" si="9"/>
        <v>10</v>
      </c>
      <c r="B241" s="7">
        <f t="shared" si="10"/>
        <v>42014.833333332761</v>
      </c>
      <c r="C241">
        <f t="shared" si="11"/>
        <v>236</v>
      </c>
      <c r="D241" s="2">
        <v>71.960000000000008</v>
      </c>
      <c r="E241">
        <v>50</v>
      </c>
      <c r="F241" s="3">
        <v>60.08</v>
      </c>
      <c r="G241">
        <v>32</v>
      </c>
      <c r="H241">
        <v>48.92</v>
      </c>
      <c r="I241">
        <v>57.92</v>
      </c>
      <c r="J241">
        <v>26.060000000000002</v>
      </c>
      <c r="K241">
        <v>37.94</v>
      </c>
      <c r="L241" s="3">
        <v>46.4</v>
      </c>
      <c r="M241" s="2">
        <v>32</v>
      </c>
      <c r="N241">
        <v>28.04</v>
      </c>
      <c r="O241">
        <v>23</v>
      </c>
      <c r="P241">
        <v>24.08</v>
      </c>
      <c r="Q241" s="3">
        <v>-18.940000000000005</v>
      </c>
      <c r="R241" s="2">
        <v>8.0599999999999987</v>
      </c>
      <c r="S241" s="3">
        <v>-11.920000000000002</v>
      </c>
      <c r="T241">
        <v>62.6</v>
      </c>
    </row>
    <row r="242" spans="1:20">
      <c r="A242">
        <f t="shared" si="9"/>
        <v>10</v>
      </c>
      <c r="B242" s="7">
        <f t="shared" si="10"/>
        <v>42014.874999999425</v>
      </c>
      <c r="C242">
        <f t="shared" si="11"/>
        <v>237</v>
      </c>
      <c r="D242" s="2">
        <v>73.039999999999992</v>
      </c>
      <c r="E242">
        <v>50</v>
      </c>
      <c r="F242" s="3">
        <v>55.94</v>
      </c>
      <c r="G242">
        <v>30.02</v>
      </c>
      <c r="H242">
        <v>48.92</v>
      </c>
      <c r="I242">
        <v>57.019999999999996</v>
      </c>
      <c r="J242">
        <v>26.96</v>
      </c>
      <c r="K242">
        <v>33.979999999999997</v>
      </c>
      <c r="L242" s="3">
        <v>46.4</v>
      </c>
      <c r="M242" s="2">
        <v>33.979999999999997</v>
      </c>
      <c r="N242">
        <v>30.02</v>
      </c>
      <c r="O242">
        <v>23</v>
      </c>
      <c r="P242">
        <v>24.08</v>
      </c>
      <c r="Q242" s="3">
        <v>-23.980000000000004</v>
      </c>
      <c r="R242" s="2">
        <v>8.9599999999999973</v>
      </c>
      <c r="S242" s="3">
        <v>-11.019999999999996</v>
      </c>
      <c r="T242">
        <v>62.6</v>
      </c>
    </row>
    <row r="243" spans="1:20">
      <c r="A243">
        <f t="shared" si="9"/>
        <v>10</v>
      </c>
      <c r="B243" s="7">
        <f t="shared" si="10"/>
        <v>42014.916666666089</v>
      </c>
      <c r="C243">
        <f t="shared" si="11"/>
        <v>238</v>
      </c>
      <c r="D243" s="2">
        <v>71.960000000000008</v>
      </c>
      <c r="E243">
        <v>48.019999999999996</v>
      </c>
      <c r="F243" s="3">
        <v>55.040000000000006</v>
      </c>
      <c r="G243">
        <v>30.02</v>
      </c>
      <c r="H243">
        <v>46.04</v>
      </c>
      <c r="I243">
        <v>55.94</v>
      </c>
      <c r="J243">
        <v>26.6</v>
      </c>
      <c r="K243">
        <v>32</v>
      </c>
      <c r="L243" s="3">
        <v>39.200000000000003</v>
      </c>
      <c r="M243" s="2">
        <v>33.979999999999997</v>
      </c>
      <c r="N243">
        <v>26.060000000000002</v>
      </c>
      <c r="O243">
        <v>23</v>
      </c>
      <c r="P243">
        <v>24.08</v>
      </c>
      <c r="Q243" s="3">
        <v>-29.019999999999996</v>
      </c>
      <c r="R243" s="2">
        <v>8.9599999999999973</v>
      </c>
      <c r="S243" s="3">
        <v>-11.019999999999996</v>
      </c>
      <c r="T243">
        <v>60.8</v>
      </c>
    </row>
    <row r="244" spans="1:20">
      <c r="A244">
        <f t="shared" si="9"/>
        <v>10</v>
      </c>
      <c r="B244" s="7">
        <f t="shared" si="10"/>
        <v>42014.958333332754</v>
      </c>
      <c r="C244">
        <f t="shared" si="11"/>
        <v>239</v>
      </c>
      <c r="D244" s="2">
        <v>71.960000000000008</v>
      </c>
      <c r="E244">
        <v>46.04</v>
      </c>
      <c r="F244" s="3">
        <v>53.06</v>
      </c>
      <c r="G244">
        <v>28.04</v>
      </c>
      <c r="H244">
        <v>46.94</v>
      </c>
      <c r="I244">
        <v>55.040000000000006</v>
      </c>
      <c r="J244">
        <v>26.060000000000002</v>
      </c>
      <c r="K244">
        <v>30.02</v>
      </c>
      <c r="L244" s="3">
        <v>42.8</v>
      </c>
      <c r="M244" s="2">
        <v>33.979999999999997</v>
      </c>
      <c r="N244">
        <v>24.08</v>
      </c>
      <c r="O244">
        <v>23.54</v>
      </c>
      <c r="P244">
        <v>24.08</v>
      </c>
      <c r="Q244" s="3">
        <v>-29.019999999999996</v>
      </c>
      <c r="R244" s="2">
        <v>5</v>
      </c>
      <c r="S244" s="3">
        <v>-11.019999999999996</v>
      </c>
      <c r="T244">
        <v>57.2</v>
      </c>
    </row>
    <row r="245" spans="1:20">
      <c r="A245">
        <f t="shared" si="9"/>
        <v>10</v>
      </c>
      <c r="B245" s="7">
        <f t="shared" si="10"/>
        <v>42014.999999999418</v>
      </c>
      <c r="C245">
        <f t="shared" si="11"/>
        <v>240</v>
      </c>
      <c r="D245" s="2">
        <v>71.06</v>
      </c>
      <c r="E245">
        <v>44.96</v>
      </c>
      <c r="F245" s="3">
        <v>53.06</v>
      </c>
      <c r="G245">
        <v>28.04</v>
      </c>
      <c r="H245">
        <v>44.96</v>
      </c>
      <c r="I245">
        <v>53.06</v>
      </c>
      <c r="J245">
        <v>26.060000000000002</v>
      </c>
      <c r="K245">
        <v>39.019999999999996</v>
      </c>
      <c r="L245" s="3">
        <v>42.8</v>
      </c>
      <c r="M245" s="2">
        <v>39.019999999999996</v>
      </c>
      <c r="N245">
        <v>23</v>
      </c>
      <c r="O245">
        <v>24.8</v>
      </c>
      <c r="P245">
        <v>24.98</v>
      </c>
      <c r="Q245" s="3">
        <v>-25.060000000000002</v>
      </c>
      <c r="R245" s="2">
        <v>3.9200000000000017</v>
      </c>
      <c r="S245" s="3">
        <v>-11.019999999999996</v>
      </c>
      <c r="T245">
        <v>57.2</v>
      </c>
    </row>
    <row r="246" spans="1:20">
      <c r="A246">
        <f t="shared" si="9"/>
        <v>11</v>
      </c>
      <c r="B246" s="7">
        <f t="shared" si="10"/>
        <v>42015.041666666082</v>
      </c>
      <c r="C246">
        <f t="shared" si="11"/>
        <v>241</v>
      </c>
      <c r="D246" s="2">
        <v>71.960000000000008</v>
      </c>
      <c r="E246">
        <v>42.980000000000004</v>
      </c>
      <c r="F246" s="3">
        <v>46.94</v>
      </c>
      <c r="G246">
        <v>26.96</v>
      </c>
      <c r="H246">
        <v>44.96</v>
      </c>
      <c r="I246">
        <v>51.980000000000004</v>
      </c>
      <c r="J246">
        <v>26.060000000000002</v>
      </c>
      <c r="K246">
        <v>42.08</v>
      </c>
      <c r="L246" s="3">
        <v>42.8</v>
      </c>
      <c r="M246" s="2">
        <v>39.019999999999996</v>
      </c>
      <c r="N246">
        <v>21.92</v>
      </c>
      <c r="O246">
        <v>25.52</v>
      </c>
      <c r="P246">
        <v>26.060000000000002</v>
      </c>
      <c r="Q246" s="3">
        <v>-23.980000000000004</v>
      </c>
      <c r="R246" s="2">
        <v>1.0399999999999991</v>
      </c>
      <c r="S246" s="3">
        <v>-11.019999999999996</v>
      </c>
      <c r="T246">
        <v>56.66</v>
      </c>
    </row>
    <row r="247" spans="1:20">
      <c r="A247">
        <f t="shared" si="9"/>
        <v>11</v>
      </c>
      <c r="B247" s="7">
        <f t="shared" si="10"/>
        <v>42015.083333332746</v>
      </c>
      <c r="C247">
        <f t="shared" si="11"/>
        <v>242</v>
      </c>
      <c r="D247" s="2">
        <v>71.06</v>
      </c>
      <c r="E247">
        <v>42.980000000000004</v>
      </c>
      <c r="F247" s="3">
        <v>46.04</v>
      </c>
      <c r="G247">
        <v>26.060000000000002</v>
      </c>
      <c r="H247">
        <v>42.980000000000004</v>
      </c>
      <c r="I247">
        <v>51.980000000000004</v>
      </c>
      <c r="J247">
        <v>26.060000000000002</v>
      </c>
      <c r="K247">
        <v>39.019999999999996</v>
      </c>
      <c r="L247" s="3">
        <v>41.9</v>
      </c>
      <c r="M247" s="2">
        <v>41</v>
      </c>
      <c r="N247">
        <v>21.02</v>
      </c>
      <c r="O247">
        <v>25.88</v>
      </c>
      <c r="P247">
        <v>24.98</v>
      </c>
      <c r="Q247" s="3">
        <v>-25.060000000000002</v>
      </c>
      <c r="R247" s="2">
        <v>-0.94000000000000483</v>
      </c>
      <c r="S247" s="3">
        <v>-13</v>
      </c>
      <c r="T247">
        <v>56.120000000000005</v>
      </c>
    </row>
    <row r="248" spans="1:20">
      <c r="A248">
        <f t="shared" si="9"/>
        <v>11</v>
      </c>
      <c r="B248" s="7">
        <f t="shared" si="10"/>
        <v>42015.124999999411</v>
      </c>
      <c r="C248">
        <f t="shared" si="11"/>
        <v>243</v>
      </c>
      <c r="D248" s="2">
        <v>71.06</v>
      </c>
      <c r="E248">
        <v>41</v>
      </c>
      <c r="F248" s="3">
        <v>46.04</v>
      </c>
      <c r="G248">
        <v>26.96</v>
      </c>
      <c r="H248">
        <v>39.019999999999996</v>
      </c>
      <c r="I248">
        <v>51.980000000000004</v>
      </c>
      <c r="J248">
        <v>26.96</v>
      </c>
      <c r="K248">
        <v>39.019999999999996</v>
      </c>
      <c r="L248" s="3">
        <v>41</v>
      </c>
      <c r="M248" s="2">
        <v>39.92</v>
      </c>
      <c r="N248">
        <v>21.02</v>
      </c>
      <c r="O248">
        <v>26.6</v>
      </c>
      <c r="P248">
        <v>24.98</v>
      </c>
      <c r="Q248" s="3">
        <v>-23.980000000000004</v>
      </c>
      <c r="R248" s="2">
        <v>-4</v>
      </c>
      <c r="S248" s="3">
        <v>-16.060000000000002</v>
      </c>
      <c r="T248">
        <v>55.76</v>
      </c>
    </row>
    <row r="249" spans="1:20">
      <c r="A249">
        <f t="shared" si="9"/>
        <v>11</v>
      </c>
      <c r="B249" s="7">
        <f t="shared" si="10"/>
        <v>42015.166666666075</v>
      </c>
      <c r="C249">
        <f t="shared" si="11"/>
        <v>244</v>
      </c>
      <c r="D249" s="2">
        <v>71.06</v>
      </c>
      <c r="E249">
        <v>41</v>
      </c>
      <c r="F249" s="3">
        <v>46.04</v>
      </c>
      <c r="G249">
        <v>28.04</v>
      </c>
      <c r="H249">
        <v>37.04</v>
      </c>
      <c r="I249">
        <v>51.980000000000004</v>
      </c>
      <c r="J249">
        <v>24.98</v>
      </c>
      <c r="K249">
        <v>37.94</v>
      </c>
      <c r="L249" s="3">
        <v>40.1</v>
      </c>
      <c r="M249" s="2">
        <v>39.92</v>
      </c>
      <c r="N249">
        <v>21.92</v>
      </c>
      <c r="O249">
        <v>26.42</v>
      </c>
      <c r="P249">
        <v>24.98</v>
      </c>
      <c r="Q249" s="3">
        <v>-20.019999999999996</v>
      </c>
      <c r="R249" s="2">
        <v>-5.980000000000004</v>
      </c>
      <c r="S249" s="3">
        <v>-16.96</v>
      </c>
      <c r="T249">
        <v>55.400000000000006</v>
      </c>
    </row>
    <row r="250" spans="1:20">
      <c r="A250">
        <f t="shared" si="9"/>
        <v>11</v>
      </c>
      <c r="B250" s="7">
        <f t="shared" si="10"/>
        <v>42015.208333332739</v>
      </c>
      <c r="C250">
        <f t="shared" si="11"/>
        <v>245</v>
      </c>
      <c r="D250" s="2">
        <v>71.06</v>
      </c>
      <c r="E250">
        <v>42.08</v>
      </c>
      <c r="F250" s="3">
        <v>48.92</v>
      </c>
      <c r="G250">
        <v>26.96</v>
      </c>
      <c r="H250">
        <v>37.94</v>
      </c>
      <c r="I250">
        <v>51.980000000000004</v>
      </c>
      <c r="J250">
        <v>26.060000000000002</v>
      </c>
      <c r="K250">
        <v>37.04</v>
      </c>
      <c r="L250" s="3">
        <v>40.1</v>
      </c>
      <c r="M250" s="2">
        <v>41</v>
      </c>
      <c r="N250">
        <v>23</v>
      </c>
      <c r="O250">
        <v>26.6</v>
      </c>
      <c r="P250">
        <v>24.98</v>
      </c>
      <c r="Q250" s="3">
        <v>-20.019999999999996</v>
      </c>
      <c r="R250" s="2">
        <v>-7.9600000000000009</v>
      </c>
      <c r="S250" s="3">
        <v>-16.96</v>
      </c>
      <c r="T250">
        <v>53.6</v>
      </c>
    </row>
    <row r="251" spans="1:20">
      <c r="A251">
        <f t="shared" si="9"/>
        <v>11</v>
      </c>
      <c r="B251" s="7">
        <f t="shared" si="10"/>
        <v>42015.249999999403</v>
      </c>
      <c r="C251">
        <f t="shared" si="11"/>
        <v>246</v>
      </c>
      <c r="D251" s="2">
        <v>71.06</v>
      </c>
      <c r="E251">
        <v>42.08</v>
      </c>
      <c r="F251" s="3">
        <v>44.96</v>
      </c>
      <c r="G251">
        <v>26.96</v>
      </c>
      <c r="H251">
        <v>39.019999999999996</v>
      </c>
      <c r="I251">
        <v>48.92</v>
      </c>
      <c r="J251">
        <v>24.08</v>
      </c>
      <c r="K251">
        <v>35.96</v>
      </c>
      <c r="L251" s="3">
        <v>40.1</v>
      </c>
      <c r="M251" s="2">
        <v>42.08</v>
      </c>
      <c r="N251">
        <v>24.98</v>
      </c>
      <c r="O251">
        <v>26.78</v>
      </c>
      <c r="P251">
        <v>24.08</v>
      </c>
      <c r="Q251" s="3">
        <v>-27.04</v>
      </c>
      <c r="R251" s="2">
        <v>-13</v>
      </c>
      <c r="S251" s="3">
        <v>-18.940000000000005</v>
      </c>
      <c r="T251">
        <v>51.8</v>
      </c>
    </row>
    <row r="252" spans="1:20">
      <c r="A252">
        <f t="shared" si="9"/>
        <v>11</v>
      </c>
      <c r="B252" s="7">
        <f t="shared" si="10"/>
        <v>42015.291666666068</v>
      </c>
      <c r="C252">
        <f t="shared" si="11"/>
        <v>247</v>
      </c>
      <c r="D252" s="2">
        <v>71.960000000000008</v>
      </c>
      <c r="E252">
        <v>42.08</v>
      </c>
      <c r="F252" s="3">
        <v>44.96</v>
      </c>
      <c r="G252">
        <v>24.98</v>
      </c>
      <c r="H252">
        <v>37.04</v>
      </c>
      <c r="I252">
        <v>51.08</v>
      </c>
      <c r="J252">
        <v>23</v>
      </c>
      <c r="K252">
        <v>35.06</v>
      </c>
      <c r="L252" s="3">
        <v>40.1</v>
      </c>
      <c r="M252" s="2">
        <v>42.980000000000004</v>
      </c>
      <c r="N252">
        <v>24.98</v>
      </c>
      <c r="O252">
        <v>26.6</v>
      </c>
      <c r="P252">
        <v>24.08</v>
      </c>
      <c r="Q252" s="3">
        <v>-20.019999999999996</v>
      </c>
      <c r="R252" s="2">
        <v>-16.96</v>
      </c>
      <c r="S252" s="3">
        <v>-14.980000000000004</v>
      </c>
      <c r="T252">
        <v>51.8</v>
      </c>
    </row>
    <row r="253" spans="1:20">
      <c r="A253">
        <f t="shared" si="9"/>
        <v>11</v>
      </c>
      <c r="B253" s="7">
        <f t="shared" si="10"/>
        <v>42015.333333332732</v>
      </c>
      <c r="C253">
        <f t="shared" si="11"/>
        <v>248</v>
      </c>
      <c r="D253" s="2">
        <v>71.06</v>
      </c>
      <c r="E253">
        <v>44.96</v>
      </c>
      <c r="F253" s="3">
        <v>50</v>
      </c>
      <c r="G253">
        <v>26.060000000000002</v>
      </c>
      <c r="H253">
        <v>37.04</v>
      </c>
      <c r="I253">
        <v>53.96</v>
      </c>
      <c r="J253">
        <v>23</v>
      </c>
      <c r="K253">
        <v>35.96</v>
      </c>
      <c r="L253" s="3">
        <v>39.200000000000003</v>
      </c>
      <c r="M253" s="2">
        <v>42.08</v>
      </c>
      <c r="N253">
        <v>26.060000000000002</v>
      </c>
      <c r="O253">
        <v>24.8</v>
      </c>
      <c r="P253">
        <v>23</v>
      </c>
      <c r="Q253" s="3">
        <v>-2.019999999999996</v>
      </c>
      <c r="R253" s="2">
        <v>-16.060000000000002</v>
      </c>
      <c r="S253" s="3">
        <v>-20.92</v>
      </c>
      <c r="T253">
        <v>53.6</v>
      </c>
    </row>
    <row r="254" spans="1:20">
      <c r="A254">
        <f t="shared" si="9"/>
        <v>11</v>
      </c>
      <c r="B254" s="7">
        <f t="shared" si="10"/>
        <v>42015.374999999396</v>
      </c>
      <c r="C254">
        <f t="shared" si="11"/>
        <v>249</v>
      </c>
      <c r="D254" s="2">
        <v>73.94</v>
      </c>
      <c r="E254">
        <v>48.019999999999996</v>
      </c>
      <c r="F254" s="3">
        <v>53.06</v>
      </c>
      <c r="G254">
        <v>26.96</v>
      </c>
      <c r="H254">
        <v>39.92</v>
      </c>
      <c r="I254">
        <v>62.06</v>
      </c>
      <c r="J254">
        <v>24.08</v>
      </c>
      <c r="K254">
        <v>37.94</v>
      </c>
      <c r="L254" s="3">
        <v>39.200000000000003</v>
      </c>
      <c r="M254" s="2">
        <v>44.06</v>
      </c>
      <c r="N254">
        <v>28.94</v>
      </c>
      <c r="O254">
        <v>24.8</v>
      </c>
      <c r="P254">
        <v>24.08</v>
      </c>
      <c r="Q254" s="3">
        <v>15.079999999999998</v>
      </c>
      <c r="R254" s="2">
        <v>-18.940000000000005</v>
      </c>
      <c r="S254" s="3">
        <v>-25.060000000000002</v>
      </c>
      <c r="T254">
        <v>62.6</v>
      </c>
    </row>
    <row r="255" spans="1:20">
      <c r="A255">
        <f t="shared" si="9"/>
        <v>11</v>
      </c>
      <c r="B255" s="7">
        <f t="shared" si="10"/>
        <v>42015.41666666606</v>
      </c>
      <c r="C255">
        <f t="shared" si="11"/>
        <v>250</v>
      </c>
      <c r="D255" s="2">
        <v>77</v>
      </c>
      <c r="E255">
        <v>53.96</v>
      </c>
      <c r="F255" s="3">
        <v>59</v>
      </c>
      <c r="G255">
        <v>32</v>
      </c>
      <c r="H255">
        <v>44.06</v>
      </c>
      <c r="I255">
        <v>69.080000000000013</v>
      </c>
      <c r="J255">
        <v>24.98</v>
      </c>
      <c r="K255">
        <v>39.92</v>
      </c>
      <c r="L255" s="3">
        <v>42.8</v>
      </c>
      <c r="M255" s="2">
        <v>46.04</v>
      </c>
      <c r="N255">
        <v>33.979999999999997</v>
      </c>
      <c r="O255">
        <v>26.6</v>
      </c>
      <c r="P255">
        <v>24.08</v>
      </c>
      <c r="Q255" s="3">
        <v>19.939999999999998</v>
      </c>
      <c r="R255" s="2">
        <v>-9.0399999999999991</v>
      </c>
      <c r="S255" s="3">
        <v>-27.939999999999998</v>
      </c>
      <c r="T255">
        <v>62.6</v>
      </c>
    </row>
    <row r="256" spans="1:20">
      <c r="A256">
        <f t="shared" si="9"/>
        <v>11</v>
      </c>
      <c r="B256" s="7">
        <f t="shared" si="10"/>
        <v>42015.458333332725</v>
      </c>
      <c r="C256">
        <f t="shared" si="11"/>
        <v>251</v>
      </c>
      <c r="D256" s="2">
        <v>77</v>
      </c>
      <c r="E256">
        <v>55.94</v>
      </c>
      <c r="F256" s="3">
        <v>62.06</v>
      </c>
      <c r="G256">
        <v>37.04</v>
      </c>
      <c r="H256">
        <v>51.08</v>
      </c>
      <c r="I256">
        <v>77</v>
      </c>
      <c r="J256">
        <v>26.060000000000002</v>
      </c>
      <c r="K256">
        <v>46.04</v>
      </c>
      <c r="L256" s="3">
        <v>41</v>
      </c>
      <c r="M256" s="2">
        <v>48.019999999999996</v>
      </c>
      <c r="N256">
        <v>44.96</v>
      </c>
      <c r="O256">
        <v>28.4</v>
      </c>
      <c r="P256">
        <v>24.98</v>
      </c>
      <c r="Q256" s="3">
        <v>21.02</v>
      </c>
      <c r="R256" s="2">
        <v>-2.019999999999996</v>
      </c>
      <c r="S256" s="3">
        <v>-29.92</v>
      </c>
      <c r="T256">
        <v>66.2</v>
      </c>
    </row>
    <row r="257" spans="1:20">
      <c r="A257">
        <f t="shared" si="9"/>
        <v>11</v>
      </c>
      <c r="B257" s="7">
        <f t="shared" si="10"/>
        <v>42015.499999999389</v>
      </c>
      <c r="C257">
        <f t="shared" si="11"/>
        <v>252</v>
      </c>
      <c r="D257" s="2">
        <v>78.98</v>
      </c>
      <c r="E257">
        <v>59</v>
      </c>
      <c r="F257" s="3">
        <v>64.039999999999992</v>
      </c>
      <c r="G257">
        <v>41</v>
      </c>
      <c r="H257">
        <v>53.96</v>
      </c>
      <c r="I257">
        <v>80.06</v>
      </c>
      <c r="J257">
        <v>24.98</v>
      </c>
      <c r="K257">
        <v>44.96</v>
      </c>
      <c r="L257" s="3">
        <v>42.8</v>
      </c>
      <c r="M257" s="2">
        <v>48.92</v>
      </c>
      <c r="N257">
        <v>46.04</v>
      </c>
      <c r="O257">
        <v>30.2</v>
      </c>
      <c r="P257">
        <v>26.060000000000002</v>
      </c>
      <c r="Q257" s="3">
        <v>21.92</v>
      </c>
      <c r="R257" s="2">
        <v>1.0399999999999991</v>
      </c>
      <c r="S257" s="3">
        <v>-31</v>
      </c>
      <c r="T257">
        <v>68</v>
      </c>
    </row>
    <row r="258" spans="1:20">
      <c r="A258">
        <f t="shared" si="9"/>
        <v>11</v>
      </c>
      <c r="B258" s="7">
        <f t="shared" si="10"/>
        <v>42015.541666666053</v>
      </c>
      <c r="C258">
        <f t="shared" si="11"/>
        <v>253</v>
      </c>
      <c r="D258" s="2">
        <v>78.98</v>
      </c>
      <c r="E258">
        <v>59</v>
      </c>
      <c r="F258" s="3">
        <v>66.02</v>
      </c>
      <c r="G258">
        <v>41</v>
      </c>
      <c r="H258">
        <v>55.94</v>
      </c>
      <c r="I258">
        <v>80.06</v>
      </c>
      <c r="J258">
        <v>26.060000000000002</v>
      </c>
      <c r="K258">
        <v>44.96</v>
      </c>
      <c r="L258" s="3">
        <v>44.6</v>
      </c>
      <c r="M258" s="2">
        <v>48.92</v>
      </c>
      <c r="N258">
        <v>51.08</v>
      </c>
      <c r="O258">
        <v>32</v>
      </c>
      <c r="P258">
        <v>26.96</v>
      </c>
      <c r="Q258" s="3">
        <v>23</v>
      </c>
      <c r="R258" s="2">
        <v>1.9400000000000013</v>
      </c>
      <c r="S258" s="3">
        <v>-27.939999999999998</v>
      </c>
      <c r="T258">
        <v>69.800000000000011</v>
      </c>
    </row>
    <row r="259" spans="1:20">
      <c r="A259">
        <f t="shared" si="9"/>
        <v>11</v>
      </c>
      <c r="B259" s="7">
        <f t="shared" si="10"/>
        <v>42015.583333332717</v>
      </c>
      <c r="C259">
        <f t="shared" si="11"/>
        <v>254</v>
      </c>
      <c r="D259" s="2">
        <v>78.98</v>
      </c>
      <c r="E259">
        <v>62.06</v>
      </c>
      <c r="F259" s="3">
        <v>66.92</v>
      </c>
      <c r="G259">
        <v>44.06</v>
      </c>
      <c r="H259">
        <v>59</v>
      </c>
      <c r="I259">
        <v>80.06</v>
      </c>
      <c r="J259">
        <v>26.060000000000002</v>
      </c>
      <c r="K259">
        <v>46.94</v>
      </c>
      <c r="L259" s="3">
        <v>46.4</v>
      </c>
      <c r="M259" s="2">
        <v>50</v>
      </c>
      <c r="N259">
        <v>53.06</v>
      </c>
      <c r="O259">
        <v>28.4</v>
      </c>
      <c r="P259">
        <v>26.060000000000002</v>
      </c>
      <c r="Q259" s="3">
        <v>23</v>
      </c>
      <c r="R259" s="2">
        <v>3.9200000000000017</v>
      </c>
      <c r="S259" s="3">
        <v>-27.939999999999998</v>
      </c>
      <c r="T259">
        <v>71.599999999999994</v>
      </c>
    </row>
    <row r="260" spans="1:20">
      <c r="A260">
        <f t="shared" si="9"/>
        <v>11</v>
      </c>
      <c r="B260" s="7">
        <f t="shared" si="10"/>
        <v>42015.624999999382</v>
      </c>
      <c r="C260">
        <f t="shared" si="11"/>
        <v>255</v>
      </c>
      <c r="D260" s="2">
        <v>78.98</v>
      </c>
      <c r="E260">
        <v>66.02</v>
      </c>
      <c r="F260" s="3">
        <v>66.92</v>
      </c>
      <c r="G260">
        <v>44.06</v>
      </c>
      <c r="H260">
        <v>60.980000000000004</v>
      </c>
      <c r="I260">
        <v>75.02</v>
      </c>
      <c r="J260">
        <v>26.060000000000002</v>
      </c>
      <c r="K260">
        <v>46.04</v>
      </c>
      <c r="L260" s="3">
        <v>48.2</v>
      </c>
      <c r="M260" s="2">
        <v>51.08</v>
      </c>
      <c r="N260">
        <v>53.96</v>
      </c>
      <c r="O260">
        <v>28.4</v>
      </c>
      <c r="P260">
        <v>24.98</v>
      </c>
      <c r="Q260" s="3">
        <v>24.08</v>
      </c>
      <c r="R260" s="2">
        <v>3.019999999999996</v>
      </c>
      <c r="S260" s="3">
        <v>-29.92</v>
      </c>
      <c r="T260">
        <v>69.800000000000011</v>
      </c>
    </row>
    <row r="261" spans="1:20">
      <c r="A261">
        <f t="shared" si="9"/>
        <v>11</v>
      </c>
      <c r="B261" s="7">
        <f t="shared" si="10"/>
        <v>42015.666666666046</v>
      </c>
      <c r="C261">
        <f t="shared" si="11"/>
        <v>256</v>
      </c>
      <c r="D261" s="2">
        <v>75.02</v>
      </c>
      <c r="E261">
        <v>62.06</v>
      </c>
      <c r="F261" s="3">
        <v>66.92</v>
      </c>
      <c r="G261">
        <v>44.96</v>
      </c>
      <c r="H261">
        <v>60.08</v>
      </c>
      <c r="I261">
        <v>75.92</v>
      </c>
      <c r="J261">
        <v>24.08</v>
      </c>
      <c r="K261">
        <v>42.08</v>
      </c>
      <c r="L261" s="3">
        <v>46.4</v>
      </c>
      <c r="M261" s="2">
        <v>53.06</v>
      </c>
      <c r="N261">
        <v>50</v>
      </c>
      <c r="O261">
        <v>28.4</v>
      </c>
      <c r="P261">
        <v>26.060000000000002</v>
      </c>
      <c r="Q261" s="3">
        <v>24.08</v>
      </c>
      <c r="R261" s="2">
        <v>1.9400000000000013</v>
      </c>
      <c r="S261" s="3">
        <v>-29.92</v>
      </c>
      <c r="T261">
        <v>68</v>
      </c>
    </row>
    <row r="262" spans="1:20">
      <c r="A262">
        <f t="shared" si="9"/>
        <v>11</v>
      </c>
      <c r="B262" s="7">
        <f t="shared" si="10"/>
        <v>42015.70833333271</v>
      </c>
      <c r="C262">
        <f t="shared" si="11"/>
        <v>257</v>
      </c>
      <c r="D262" s="2">
        <v>73.94</v>
      </c>
      <c r="E262">
        <v>60.980000000000004</v>
      </c>
      <c r="F262" s="3">
        <v>64.94</v>
      </c>
      <c r="G262">
        <v>42.980000000000004</v>
      </c>
      <c r="H262">
        <v>59</v>
      </c>
      <c r="I262">
        <v>71.06</v>
      </c>
      <c r="J262">
        <v>23</v>
      </c>
      <c r="K262">
        <v>37.94</v>
      </c>
      <c r="L262" s="3">
        <v>46.4</v>
      </c>
      <c r="M262" s="2">
        <v>51.980000000000004</v>
      </c>
      <c r="N262">
        <v>46.94</v>
      </c>
      <c r="O262">
        <v>26.6</v>
      </c>
      <c r="P262">
        <v>24.98</v>
      </c>
      <c r="Q262" s="3">
        <v>26.060000000000002</v>
      </c>
      <c r="R262" s="2">
        <v>1.9400000000000013</v>
      </c>
      <c r="S262" s="3">
        <v>-29.92</v>
      </c>
      <c r="T262">
        <v>64.400000000000006</v>
      </c>
    </row>
    <row r="263" spans="1:20">
      <c r="A263">
        <f t="shared" ref="A263:A326" si="12">ROUNDDOWN(B263-DATE(YEAR(B263),1,0),0)</f>
        <v>11</v>
      </c>
      <c r="B263" s="7">
        <f t="shared" si="10"/>
        <v>42015.749999999374</v>
      </c>
      <c r="C263">
        <f t="shared" si="11"/>
        <v>258</v>
      </c>
      <c r="D263" s="2">
        <v>73.039999999999992</v>
      </c>
      <c r="E263">
        <v>62.06</v>
      </c>
      <c r="F263" s="3">
        <v>62.96</v>
      </c>
      <c r="G263">
        <v>42.08</v>
      </c>
      <c r="H263">
        <v>57.92</v>
      </c>
      <c r="I263">
        <v>68</v>
      </c>
      <c r="J263">
        <v>21.92</v>
      </c>
      <c r="K263">
        <v>35.96</v>
      </c>
      <c r="L263" s="3">
        <v>46.4</v>
      </c>
      <c r="M263" s="2">
        <v>51.980000000000004</v>
      </c>
      <c r="N263">
        <v>46.04</v>
      </c>
      <c r="O263">
        <v>24.8</v>
      </c>
      <c r="P263">
        <v>24.08</v>
      </c>
      <c r="Q263" s="3">
        <v>26.060000000000002</v>
      </c>
      <c r="R263" s="2">
        <v>1.9400000000000013</v>
      </c>
      <c r="S263" s="3">
        <v>-31</v>
      </c>
      <c r="T263">
        <v>59</v>
      </c>
    </row>
    <row r="264" spans="1:20">
      <c r="A264">
        <f t="shared" si="12"/>
        <v>11</v>
      </c>
      <c r="B264" s="7">
        <f t="shared" ref="B264:B327" si="13">B263+1/24</f>
        <v>42015.791666666039</v>
      </c>
      <c r="C264">
        <f t="shared" ref="C264:C327" si="14">C263+1</f>
        <v>259</v>
      </c>
      <c r="D264" s="2">
        <v>71.960000000000008</v>
      </c>
      <c r="E264">
        <v>57.92</v>
      </c>
      <c r="F264" s="3">
        <v>57.92</v>
      </c>
      <c r="G264">
        <v>39.92</v>
      </c>
      <c r="H264">
        <v>57.019999999999996</v>
      </c>
      <c r="I264">
        <v>66.92</v>
      </c>
      <c r="J264">
        <v>21.2</v>
      </c>
      <c r="K264">
        <v>35.06</v>
      </c>
      <c r="L264" s="3">
        <v>46.4</v>
      </c>
      <c r="M264" s="2">
        <v>42.980000000000004</v>
      </c>
      <c r="N264">
        <v>44.96</v>
      </c>
      <c r="O264">
        <v>23</v>
      </c>
      <c r="P264">
        <v>24.08</v>
      </c>
      <c r="Q264" s="3">
        <v>26.060000000000002</v>
      </c>
      <c r="R264" s="2">
        <v>3.019999999999996</v>
      </c>
      <c r="S264" s="3">
        <v>-32.08</v>
      </c>
      <c r="T264">
        <v>59</v>
      </c>
    </row>
    <row r="265" spans="1:20">
      <c r="A265">
        <f t="shared" si="12"/>
        <v>11</v>
      </c>
      <c r="B265" s="7">
        <f t="shared" si="13"/>
        <v>42015.833333332703</v>
      </c>
      <c r="C265">
        <f t="shared" si="14"/>
        <v>260</v>
      </c>
      <c r="D265" s="2">
        <v>71.960000000000008</v>
      </c>
      <c r="E265">
        <v>57.019999999999996</v>
      </c>
      <c r="F265" s="3">
        <v>55.94</v>
      </c>
      <c r="G265">
        <v>37.04</v>
      </c>
      <c r="H265">
        <v>53.96</v>
      </c>
      <c r="I265">
        <v>66.02</v>
      </c>
      <c r="J265">
        <v>21.02</v>
      </c>
      <c r="K265">
        <v>33.979999999999997</v>
      </c>
      <c r="L265" s="3">
        <v>44.6</v>
      </c>
      <c r="M265" s="2">
        <v>37.94</v>
      </c>
      <c r="N265">
        <v>42.08</v>
      </c>
      <c r="O265">
        <v>24.8</v>
      </c>
      <c r="P265">
        <v>24.08</v>
      </c>
      <c r="Q265" s="3">
        <v>26.96</v>
      </c>
      <c r="R265" s="2">
        <v>3.9200000000000017</v>
      </c>
      <c r="S265" s="3">
        <v>-31</v>
      </c>
      <c r="T265">
        <v>57.2</v>
      </c>
    </row>
    <row r="266" spans="1:20">
      <c r="A266">
        <f t="shared" si="12"/>
        <v>11</v>
      </c>
      <c r="B266" s="7">
        <f t="shared" si="13"/>
        <v>42015.874999999367</v>
      </c>
      <c r="C266">
        <f t="shared" si="14"/>
        <v>261</v>
      </c>
      <c r="D266" s="2">
        <v>71.06</v>
      </c>
      <c r="E266">
        <v>57.92</v>
      </c>
      <c r="F266" s="3">
        <v>51.980000000000004</v>
      </c>
      <c r="G266">
        <v>35.06</v>
      </c>
      <c r="H266">
        <v>53.96</v>
      </c>
      <c r="I266">
        <v>60.980000000000004</v>
      </c>
      <c r="J266">
        <v>21.02</v>
      </c>
      <c r="K266">
        <v>33.979999999999997</v>
      </c>
      <c r="L266" s="3">
        <v>42.8</v>
      </c>
      <c r="M266" s="2">
        <v>35.96</v>
      </c>
      <c r="N266">
        <v>39.92</v>
      </c>
      <c r="O266">
        <v>26.6</v>
      </c>
      <c r="P266">
        <v>24.08</v>
      </c>
      <c r="Q266" s="3">
        <v>26.96</v>
      </c>
      <c r="R266" s="2">
        <v>3.9200000000000017</v>
      </c>
      <c r="S266" s="3">
        <v>-32.08</v>
      </c>
      <c r="T266">
        <v>55.400000000000006</v>
      </c>
    </row>
    <row r="267" spans="1:20">
      <c r="A267">
        <f t="shared" si="12"/>
        <v>11</v>
      </c>
      <c r="B267" s="7">
        <f t="shared" si="13"/>
        <v>42015.916666666031</v>
      </c>
      <c r="C267">
        <f t="shared" si="14"/>
        <v>262</v>
      </c>
      <c r="D267" s="2">
        <v>73.039999999999992</v>
      </c>
      <c r="E267">
        <v>59</v>
      </c>
      <c r="F267" s="3">
        <v>51.980000000000004</v>
      </c>
      <c r="G267">
        <v>32</v>
      </c>
      <c r="H267">
        <v>51.980000000000004</v>
      </c>
      <c r="I267">
        <v>59</v>
      </c>
      <c r="J267">
        <v>23</v>
      </c>
      <c r="K267">
        <v>30.92</v>
      </c>
      <c r="L267" s="3">
        <v>44.6</v>
      </c>
      <c r="M267" s="2">
        <v>33.979999999999997</v>
      </c>
      <c r="N267">
        <v>42.980000000000004</v>
      </c>
      <c r="O267">
        <v>24.8</v>
      </c>
      <c r="P267">
        <v>24.08</v>
      </c>
      <c r="Q267" s="3">
        <v>28.04</v>
      </c>
      <c r="R267" s="2">
        <v>3.9200000000000017</v>
      </c>
      <c r="S267" s="3">
        <v>-29.92</v>
      </c>
      <c r="T267">
        <v>55.400000000000006</v>
      </c>
    </row>
    <row r="268" spans="1:20">
      <c r="A268">
        <f t="shared" si="12"/>
        <v>11</v>
      </c>
      <c r="B268" s="7">
        <f t="shared" si="13"/>
        <v>42015.958333332695</v>
      </c>
      <c r="C268">
        <f t="shared" si="14"/>
        <v>263</v>
      </c>
      <c r="D268" s="2">
        <v>71.960000000000008</v>
      </c>
      <c r="E268">
        <v>57.92</v>
      </c>
      <c r="F268" s="3">
        <v>48.92</v>
      </c>
      <c r="G268">
        <v>30.92</v>
      </c>
      <c r="H268">
        <v>51.980000000000004</v>
      </c>
      <c r="I268">
        <v>57.92</v>
      </c>
      <c r="J268">
        <v>24.08</v>
      </c>
      <c r="K268">
        <v>32</v>
      </c>
      <c r="L268" s="3">
        <v>41</v>
      </c>
      <c r="M268" s="2">
        <v>32</v>
      </c>
      <c r="N268">
        <v>39.92</v>
      </c>
      <c r="O268">
        <v>26.6</v>
      </c>
      <c r="P268">
        <v>24.08</v>
      </c>
      <c r="Q268" s="3">
        <v>30.02</v>
      </c>
      <c r="R268" s="2">
        <v>3.9200000000000017</v>
      </c>
      <c r="S268" s="3">
        <v>-32.08</v>
      </c>
      <c r="T268">
        <v>53.6</v>
      </c>
    </row>
    <row r="269" spans="1:20">
      <c r="A269">
        <f t="shared" si="12"/>
        <v>11</v>
      </c>
      <c r="B269" s="7">
        <f t="shared" si="13"/>
        <v>42015.99999999936</v>
      </c>
      <c r="C269">
        <f t="shared" si="14"/>
        <v>264</v>
      </c>
      <c r="D269" s="2">
        <v>71.06</v>
      </c>
      <c r="E269">
        <v>59</v>
      </c>
      <c r="F269" s="3">
        <v>46.94</v>
      </c>
      <c r="G269">
        <v>30.02</v>
      </c>
      <c r="H269">
        <v>51.08</v>
      </c>
      <c r="I269">
        <v>55.040000000000006</v>
      </c>
      <c r="J269">
        <v>26.96</v>
      </c>
      <c r="K269">
        <v>33.08</v>
      </c>
      <c r="L269" s="3">
        <v>42.8</v>
      </c>
      <c r="M269" s="2">
        <v>30.02</v>
      </c>
      <c r="N269">
        <v>39.019999999999996</v>
      </c>
      <c r="O269">
        <v>21.2</v>
      </c>
      <c r="P269">
        <v>24.98</v>
      </c>
      <c r="Q269" s="3">
        <v>30.92</v>
      </c>
      <c r="R269" s="2">
        <v>3.019999999999996</v>
      </c>
      <c r="S269" s="3">
        <v>-32.980000000000004</v>
      </c>
      <c r="T269">
        <v>53.6</v>
      </c>
    </row>
    <row r="270" spans="1:20">
      <c r="A270">
        <f t="shared" si="12"/>
        <v>12</v>
      </c>
      <c r="B270" s="7">
        <f t="shared" si="13"/>
        <v>42016.041666666024</v>
      </c>
      <c r="C270">
        <f t="shared" si="14"/>
        <v>265</v>
      </c>
      <c r="D270" s="2">
        <v>71.960000000000008</v>
      </c>
      <c r="E270">
        <v>60.08</v>
      </c>
      <c r="F270" s="3">
        <v>46.04</v>
      </c>
      <c r="G270">
        <v>28.94</v>
      </c>
      <c r="H270">
        <v>48.92</v>
      </c>
      <c r="I270">
        <v>53.06</v>
      </c>
      <c r="J270">
        <v>30.02</v>
      </c>
      <c r="K270">
        <v>33.08</v>
      </c>
      <c r="L270" s="3">
        <v>44.6</v>
      </c>
      <c r="M270" s="2">
        <v>26.96</v>
      </c>
      <c r="N270">
        <v>37.04</v>
      </c>
      <c r="O270">
        <v>23.18</v>
      </c>
      <c r="P270">
        <v>24.98</v>
      </c>
      <c r="Q270" s="3">
        <v>33.08</v>
      </c>
      <c r="R270" s="2">
        <v>3.019999999999996</v>
      </c>
      <c r="S270" s="3">
        <v>-32.980000000000004</v>
      </c>
      <c r="T270">
        <v>51.8</v>
      </c>
    </row>
    <row r="271" spans="1:20">
      <c r="A271">
        <f t="shared" si="12"/>
        <v>12</v>
      </c>
      <c r="B271" s="7">
        <f t="shared" si="13"/>
        <v>42016.083333332688</v>
      </c>
      <c r="C271">
        <f t="shared" si="14"/>
        <v>266</v>
      </c>
      <c r="D271" s="2">
        <v>71.960000000000008</v>
      </c>
      <c r="E271">
        <v>60.08</v>
      </c>
      <c r="F271" s="3">
        <v>46.94</v>
      </c>
      <c r="G271">
        <v>28.94</v>
      </c>
      <c r="H271">
        <v>48.019999999999996</v>
      </c>
      <c r="I271">
        <v>55.040000000000006</v>
      </c>
      <c r="J271">
        <v>35.06</v>
      </c>
      <c r="K271">
        <v>30.92</v>
      </c>
      <c r="L271" s="3">
        <v>41</v>
      </c>
      <c r="M271" s="2">
        <v>24.98</v>
      </c>
      <c r="N271">
        <v>32</v>
      </c>
      <c r="O271">
        <v>24.439999999999998</v>
      </c>
      <c r="P271">
        <v>26.060000000000002</v>
      </c>
      <c r="Q271" s="3">
        <v>32</v>
      </c>
      <c r="R271" s="2">
        <v>3.019999999999996</v>
      </c>
      <c r="S271" s="3">
        <v>-32.980000000000004</v>
      </c>
      <c r="T271">
        <v>48.2</v>
      </c>
    </row>
    <row r="272" spans="1:20">
      <c r="A272">
        <f t="shared" si="12"/>
        <v>12</v>
      </c>
      <c r="B272" s="7">
        <f t="shared" si="13"/>
        <v>42016.124999999352</v>
      </c>
      <c r="C272">
        <f t="shared" si="14"/>
        <v>267</v>
      </c>
      <c r="D272" s="2">
        <v>71.06</v>
      </c>
      <c r="E272">
        <v>60.08</v>
      </c>
      <c r="F272" s="3">
        <v>44.96</v>
      </c>
      <c r="G272">
        <v>26.96</v>
      </c>
      <c r="H272">
        <v>46.94</v>
      </c>
      <c r="I272">
        <v>53.96</v>
      </c>
      <c r="J272">
        <v>39.92</v>
      </c>
      <c r="K272">
        <v>30.02</v>
      </c>
      <c r="L272" s="3">
        <v>39.200000000000003</v>
      </c>
      <c r="M272" s="2">
        <v>21.92</v>
      </c>
      <c r="N272">
        <v>30.02</v>
      </c>
      <c r="O272">
        <v>26.24</v>
      </c>
      <c r="P272">
        <v>26.060000000000002</v>
      </c>
      <c r="Q272" s="3">
        <v>33.979999999999997</v>
      </c>
      <c r="R272" s="2">
        <v>1.9400000000000013</v>
      </c>
      <c r="S272" s="3">
        <v>-36.039999999999992</v>
      </c>
      <c r="T272">
        <v>50</v>
      </c>
    </row>
    <row r="273" spans="1:20">
      <c r="A273">
        <f t="shared" si="12"/>
        <v>12</v>
      </c>
      <c r="B273" s="7">
        <f t="shared" si="13"/>
        <v>42016.166666666017</v>
      </c>
      <c r="C273">
        <f t="shared" si="14"/>
        <v>268</v>
      </c>
      <c r="D273" s="2">
        <v>71.960000000000008</v>
      </c>
      <c r="E273">
        <v>60.980000000000004</v>
      </c>
      <c r="F273" s="3">
        <v>42.08</v>
      </c>
      <c r="G273">
        <v>26.060000000000002</v>
      </c>
      <c r="H273">
        <v>42.08</v>
      </c>
      <c r="I273">
        <v>53.06</v>
      </c>
      <c r="J273">
        <v>42.08</v>
      </c>
      <c r="K273">
        <v>30.02</v>
      </c>
      <c r="L273" s="3">
        <v>37.4</v>
      </c>
      <c r="M273" s="2">
        <v>19.939999999999998</v>
      </c>
      <c r="N273">
        <v>26.060000000000002</v>
      </c>
      <c r="O273">
        <v>27.14</v>
      </c>
      <c r="P273">
        <v>26.060000000000002</v>
      </c>
      <c r="Q273" s="3">
        <v>35.06</v>
      </c>
      <c r="R273" s="2">
        <v>1.9400000000000013</v>
      </c>
      <c r="S273" s="3">
        <v>-34.960000000000008</v>
      </c>
      <c r="T273">
        <v>48.2</v>
      </c>
    </row>
    <row r="274" spans="1:20">
      <c r="A274">
        <f t="shared" si="12"/>
        <v>12</v>
      </c>
      <c r="B274" s="7">
        <f t="shared" si="13"/>
        <v>42016.208333332681</v>
      </c>
      <c r="C274">
        <f t="shared" si="14"/>
        <v>269</v>
      </c>
      <c r="D274" s="2">
        <v>71.960000000000008</v>
      </c>
      <c r="E274">
        <v>60.980000000000004</v>
      </c>
      <c r="F274" s="3">
        <v>44.96</v>
      </c>
      <c r="G274">
        <v>26.060000000000002</v>
      </c>
      <c r="H274">
        <v>42.980000000000004</v>
      </c>
      <c r="I274">
        <v>51.08</v>
      </c>
      <c r="J274">
        <v>37.94</v>
      </c>
      <c r="K274">
        <v>28.94</v>
      </c>
      <c r="L274" s="3">
        <v>37.4</v>
      </c>
      <c r="M274" s="2">
        <v>19.04</v>
      </c>
      <c r="N274">
        <v>23</v>
      </c>
      <c r="O274">
        <v>28.4</v>
      </c>
      <c r="P274">
        <v>26.060000000000002</v>
      </c>
      <c r="Q274" s="3">
        <v>39.019999999999996</v>
      </c>
      <c r="R274" s="2">
        <v>1.0399999999999991</v>
      </c>
      <c r="S274" s="3">
        <v>-36.039999999999992</v>
      </c>
      <c r="T274">
        <v>48.2</v>
      </c>
    </row>
    <row r="275" spans="1:20">
      <c r="A275">
        <f t="shared" si="12"/>
        <v>12</v>
      </c>
      <c r="B275" s="7">
        <f t="shared" si="13"/>
        <v>42016.249999999345</v>
      </c>
      <c r="C275">
        <f t="shared" si="14"/>
        <v>270</v>
      </c>
      <c r="D275" s="2">
        <v>71.960000000000008</v>
      </c>
      <c r="E275">
        <v>60.980000000000004</v>
      </c>
      <c r="F275" s="3">
        <v>41</v>
      </c>
      <c r="G275">
        <v>26.060000000000002</v>
      </c>
      <c r="H275">
        <v>42.980000000000004</v>
      </c>
      <c r="I275">
        <v>50</v>
      </c>
      <c r="J275">
        <v>35.06</v>
      </c>
      <c r="K275">
        <v>26.96</v>
      </c>
      <c r="L275" s="3">
        <v>37.4</v>
      </c>
      <c r="M275" s="2">
        <v>19.04</v>
      </c>
      <c r="N275">
        <v>21.92</v>
      </c>
      <c r="O275">
        <v>28.4</v>
      </c>
      <c r="P275">
        <v>24.08</v>
      </c>
      <c r="Q275" s="3">
        <v>42.08</v>
      </c>
      <c r="R275" s="2">
        <v>1.0399999999999991</v>
      </c>
      <c r="S275" s="3">
        <v>-36.94</v>
      </c>
      <c r="T275">
        <v>48.2</v>
      </c>
    </row>
    <row r="276" spans="1:20">
      <c r="A276">
        <f t="shared" si="12"/>
        <v>12</v>
      </c>
      <c r="B276" s="7">
        <f t="shared" si="13"/>
        <v>42016.291666666009</v>
      </c>
      <c r="C276">
        <f t="shared" si="14"/>
        <v>271</v>
      </c>
      <c r="D276" s="2">
        <v>71.960000000000008</v>
      </c>
      <c r="E276">
        <v>53.06</v>
      </c>
      <c r="F276" s="3">
        <v>37.04</v>
      </c>
      <c r="G276">
        <v>26.060000000000002</v>
      </c>
      <c r="H276">
        <v>41</v>
      </c>
      <c r="I276">
        <v>50</v>
      </c>
      <c r="J276">
        <v>35.96</v>
      </c>
      <c r="K276">
        <v>26.96</v>
      </c>
      <c r="L276" s="3">
        <v>37.4</v>
      </c>
      <c r="M276" s="2">
        <v>17.059999999999999</v>
      </c>
      <c r="N276">
        <v>21.02</v>
      </c>
      <c r="O276">
        <v>28.4</v>
      </c>
      <c r="P276">
        <v>24.08</v>
      </c>
      <c r="Q276" s="3">
        <v>42.08</v>
      </c>
      <c r="R276" s="2">
        <v>-0.94000000000000483</v>
      </c>
      <c r="S276" s="3">
        <v>-36.94</v>
      </c>
      <c r="T276">
        <v>46.4</v>
      </c>
    </row>
    <row r="277" spans="1:20">
      <c r="A277">
        <f t="shared" si="12"/>
        <v>12</v>
      </c>
      <c r="B277" s="7">
        <f t="shared" si="13"/>
        <v>42016.333333332674</v>
      </c>
      <c r="C277">
        <f t="shared" si="14"/>
        <v>272</v>
      </c>
      <c r="D277" s="2">
        <v>73.039999999999992</v>
      </c>
      <c r="E277">
        <v>53.06</v>
      </c>
      <c r="F277" s="3">
        <v>39.92</v>
      </c>
      <c r="G277">
        <v>28.04</v>
      </c>
      <c r="H277">
        <v>39.92</v>
      </c>
      <c r="I277">
        <v>55.94</v>
      </c>
      <c r="J277">
        <v>37.94</v>
      </c>
      <c r="K277">
        <v>28.04</v>
      </c>
      <c r="L277" s="3">
        <v>35.6</v>
      </c>
      <c r="M277" s="2">
        <v>15.079999999999998</v>
      </c>
      <c r="N277">
        <v>24.08</v>
      </c>
      <c r="O277">
        <v>28.4</v>
      </c>
      <c r="P277">
        <v>23</v>
      </c>
      <c r="Q277" s="3">
        <v>42.980000000000004</v>
      </c>
      <c r="R277" s="2">
        <v>-2.019999999999996</v>
      </c>
      <c r="S277" s="3">
        <v>-36.94</v>
      </c>
      <c r="T277">
        <v>46.4</v>
      </c>
    </row>
    <row r="278" spans="1:20">
      <c r="A278">
        <f t="shared" si="12"/>
        <v>12</v>
      </c>
      <c r="B278" s="7">
        <f t="shared" si="13"/>
        <v>42016.374999999338</v>
      </c>
      <c r="C278">
        <f t="shared" si="14"/>
        <v>273</v>
      </c>
      <c r="D278" s="2">
        <v>73.94</v>
      </c>
      <c r="E278">
        <v>53.06</v>
      </c>
      <c r="F278" s="3">
        <v>48.019999999999996</v>
      </c>
      <c r="G278">
        <v>28.94</v>
      </c>
      <c r="H278">
        <v>46.94</v>
      </c>
      <c r="I278">
        <v>64.039999999999992</v>
      </c>
      <c r="J278">
        <v>39.019999999999996</v>
      </c>
      <c r="K278">
        <v>30.92</v>
      </c>
      <c r="L278" s="3">
        <v>37.4</v>
      </c>
      <c r="M278" s="2">
        <v>12.02</v>
      </c>
      <c r="N278">
        <v>30.92</v>
      </c>
      <c r="O278">
        <v>30.2</v>
      </c>
      <c r="P278">
        <v>24.08</v>
      </c>
      <c r="Q278" s="3">
        <v>44.06</v>
      </c>
      <c r="R278" s="2">
        <v>-2.9200000000000017</v>
      </c>
      <c r="S278" s="3">
        <v>-36.039999999999992</v>
      </c>
      <c r="T278">
        <v>48.2</v>
      </c>
    </row>
    <row r="279" spans="1:20">
      <c r="A279">
        <f t="shared" si="12"/>
        <v>12</v>
      </c>
      <c r="B279" s="7">
        <f t="shared" si="13"/>
        <v>42016.416666666002</v>
      </c>
      <c r="C279">
        <f t="shared" si="14"/>
        <v>274</v>
      </c>
      <c r="D279" s="2">
        <v>73.94</v>
      </c>
      <c r="E279">
        <v>53.06</v>
      </c>
      <c r="F279" s="3">
        <v>55.94</v>
      </c>
      <c r="G279">
        <v>33.979999999999997</v>
      </c>
      <c r="H279">
        <v>51.08</v>
      </c>
      <c r="I279">
        <v>69.98</v>
      </c>
      <c r="J279">
        <v>39.92</v>
      </c>
      <c r="K279">
        <v>33.08</v>
      </c>
      <c r="L279" s="3">
        <v>39.200000000000003</v>
      </c>
      <c r="M279" s="2">
        <v>14</v>
      </c>
      <c r="N279">
        <v>35.96</v>
      </c>
      <c r="O279">
        <v>30.2</v>
      </c>
      <c r="P279">
        <v>26.96</v>
      </c>
      <c r="Q279" s="3">
        <v>44.06</v>
      </c>
      <c r="R279" s="2">
        <v>-2.9200000000000017</v>
      </c>
      <c r="S279" s="3">
        <v>-36.94</v>
      </c>
      <c r="T279">
        <v>51.8</v>
      </c>
    </row>
    <row r="280" spans="1:20">
      <c r="A280">
        <f t="shared" si="12"/>
        <v>12</v>
      </c>
      <c r="B280" s="7">
        <f t="shared" si="13"/>
        <v>42016.458333332666</v>
      </c>
      <c r="C280">
        <f t="shared" si="14"/>
        <v>275</v>
      </c>
      <c r="D280" s="2">
        <v>75.92</v>
      </c>
      <c r="E280">
        <v>57.019999999999996</v>
      </c>
      <c r="F280" s="3">
        <v>64.039999999999992</v>
      </c>
      <c r="G280">
        <v>37.04</v>
      </c>
      <c r="H280">
        <v>57.019999999999996</v>
      </c>
      <c r="I280">
        <v>75.02</v>
      </c>
      <c r="J280">
        <v>42.08</v>
      </c>
      <c r="K280">
        <v>39.019999999999996</v>
      </c>
      <c r="L280" s="3">
        <v>46.4</v>
      </c>
      <c r="M280" s="2">
        <v>15.98</v>
      </c>
      <c r="N280">
        <v>42.980000000000004</v>
      </c>
      <c r="O280">
        <v>30.2</v>
      </c>
      <c r="P280">
        <v>32</v>
      </c>
      <c r="Q280" s="3">
        <v>44.96</v>
      </c>
      <c r="R280" s="2">
        <v>-2.9200000000000017</v>
      </c>
      <c r="S280" s="3">
        <v>-34.960000000000008</v>
      </c>
      <c r="T280">
        <v>55.76</v>
      </c>
    </row>
    <row r="281" spans="1:20">
      <c r="A281">
        <f t="shared" si="12"/>
        <v>12</v>
      </c>
      <c r="B281" s="7">
        <f t="shared" si="13"/>
        <v>42016.499999999331</v>
      </c>
      <c r="C281">
        <f t="shared" si="14"/>
        <v>276</v>
      </c>
      <c r="D281" s="2">
        <v>77</v>
      </c>
      <c r="E281">
        <v>57.019999999999996</v>
      </c>
      <c r="F281" s="3">
        <v>68</v>
      </c>
      <c r="G281">
        <v>41</v>
      </c>
      <c r="H281">
        <v>60.08</v>
      </c>
      <c r="I281">
        <v>78.98</v>
      </c>
      <c r="J281">
        <v>44.96</v>
      </c>
      <c r="K281">
        <v>42.980000000000004</v>
      </c>
      <c r="L281" s="3">
        <v>51.8</v>
      </c>
      <c r="M281" s="2">
        <v>17.96</v>
      </c>
      <c r="N281">
        <v>46.04</v>
      </c>
      <c r="O281">
        <v>30.56</v>
      </c>
      <c r="P281">
        <v>35.06</v>
      </c>
      <c r="Q281" s="3">
        <v>44.96</v>
      </c>
      <c r="R281" s="2">
        <v>-4</v>
      </c>
      <c r="S281" s="3">
        <v>-34.960000000000008</v>
      </c>
      <c r="T281">
        <v>59</v>
      </c>
    </row>
    <row r="282" spans="1:20">
      <c r="A282">
        <f t="shared" si="12"/>
        <v>12</v>
      </c>
      <c r="B282" s="7">
        <f t="shared" si="13"/>
        <v>42016.541666665995</v>
      </c>
      <c r="C282">
        <f t="shared" si="14"/>
        <v>277</v>
      </c>
      <c r="D282" s="2">
        <v>75.92</v>
      </c>
      <c r="E282">
        <v>57.019999999999996</v>
      </c>
      <c r="F282" s="3">
        <v>71.06</v>
      </c>
      <c r="G282">
        <v>42.980000000000004</v>
      </c>
      <c r="H282">
        <v>62.06</v>
      </c>
      <c r="I282">
        <v>78.080000000000013</v>
      </c>
      <c r="J282">
        <v>48.019999999999996</v>
      </c>
      <c r="K282">
        <v>42.980000000000004</v>
      </c>
      <c r="L282" s="3">
        <v>51.08</v>
      </c>
      <c r="M282" s="2">
        <v>19.04</v>
      </c>
      <c r="N282">
        <v>46.04</v>
      </c>
      <c r="O282">
        <v>30.2</v>
      </c>
      <c r="P282">
        <v>35.96</v>
      </c>
      <c r="Q282" s="3">
        <v>44.06</v>
      </c>
      <c r="R282" s="2">
        <v>-2.9200000000000017</v>
      </c>
      <c r="S282" s="3">
        <v>-32.980000000000004</v>
      </c>
      <c r="T282">
        <v>60.8</v>
      </c>
    </row>
    <row r="283" spans="1:20">
      <c r="A283">
        <f t="shared" si="12"/>
        <v>12</v>
      </c>
      <c r="B283" s="7">
        <f t="shared" si="13"/>
        <v>42016.583333332659</v>
      </c>
      <c r="C283">
        <f t="shared" si="14"/>
        <v>278</v>
      </c>
      <c r="D283" s="2">
        <v>77</v>
      </c>
      <c r="E283">
        <v>57.019999999999996</v>
      </c>
      <c r="F283" s="3">
        <v>71.960000000000008</v>
      </c>
      <c r="G283">
        <v>44.96</v>
      </c>
      <c r="H283">
        <v>64.94</v>
      </c>
      <c r="I283">
        <v>77</v>
      </c>
      <c r="J283">
        <v>46.94</v>
      </c>
      <c r="K283">
        <v>44.96</v>
      </c>
      <c r="L283" s="3">
        <v>50</v>
      </c>
      <c r="M283" s="2">
        <v>21.02</v>
      </c>
      <c r="N283">
        <v>48.019999999999996</v>
      </c>
      <c r="O283">
        <v>30.2</v>
      </c>
      <c r="P283">
        <v>35.96</v>
      </c>
      <c r="Q283" s="3">
        <v>42.980000000000004</v>
      </c>
      <c r="R283" s="2">
        <v>-2.019999999999996</v>
      </c>
      <c r="S283" s="3">
        <v>-32.980000000000004</v>
      </c>
      <c r="T283">
        <v>60.8</v>
      </c>
    </row>
    <row r="284" spans="1:20">
      <c r="A284">
        <f t="shared" si="12"/>
        <v>12</v>
      </c>
      <c r="B284" s="7">
        <f t="shared" si="13"/>
        <v>42016.624999999323</v>
      </c>
      <c r="C284">
        <f t="shared" si="14"/>
        <v>279</v>
      </c>
      <c r="D284" s="2">
        <v>78.98</v>
      </c>
      <c r="E284">
        <v>55.94</v>
      </c>
      <c r="F284" s="3">
        <v>71.960000000000008</v>
      </c>
      <c r="G284">
        <v>46.94</v>
      </c>
      <c r="H284">
        <v>66.02</v>
      </c>
      <c r="I284">
        <v>73.039999999999992</v>
      </c>
      <c r="J284">
        <v>48.019999999999996</v>
      </c>
      <c r="K284">
        <v>44.96</v>
      </c>
      <c r="L284" s="3">
        <v>50</v>
      </c>
      <c r="M284" s="2">
        <v>21.92</v>
      </c>
      <c r="N284">
        <v>46.94</v>
      </c>
      <c r="O284">
        <v>30.2</v>
      </c>
      <c r="P284">
        <v>37.04</v>
      </c>
      <c r="Q284" s="3">
        <v>44.96</v>
      </c>
      <c r="R284" s="2">
        <v>-2.019999999999996</v>
      </c>
      <c r="S284" s="3">
        <v>-32.980000000000004</v>
      </c>
      <c r="T284">
        <v>60.8</v>
      </c>
    </row>
    <row r="285" spans="1:20">
      <c r="A285">
        <f t="shared" si="12"/>
        <v>12</v>
      </c>
      <c r="B285" s="7">
        <f t="shared" si="13"/>
        <v>42016.666666665988</v>
      </c>
      <c r="C285">
        <f t="shared" si="14"/>
        <v>280</v>
      </c>
      <c r="D285" s="2">
        <v>78.080000000000013</v>
      </c>
      <c r="E285">
        <v>55.040000000000006</v>
      </c>
      <c r="F285" s="3">
        <v>73.039999999999992</v>
      </c>
      <c r="G285">
        <v>50</v>
      </c>
      <c r="H285">
        <v>66.02</v>
      </c>
      <c r="I285">
        <v>71.06</v>
      </c>
      <c r="J285">
        <v>46.94</v>
      </c>
      <c r="K285">
        <v>44.06</v>
      </c>
      <c r="L285" s="3">
        <v>48.2</v>
      </c>
      <c r="M285" s="2">
        <v>21.02</v>
      </c>
      <c r="N285">
        <v>46.94</v>
      </c>
      <c r="O285">
        <v>30.2</v>
      </c>
      <c r="P285">
        <v>37.04</v>
      </c>
      <c r="Q285" s="3">
        <v>44.96</v>
      </c>
      <c r="R285" s="2">
        <v>-2.019999999999996</v>
      </c>
      <c r="S285" s="3">
        <v>-32.08</v>
      </c>
      <c r="T285">
        <v>60.8</v>
      </c>
    </row>
    <row r="286" spans="1:20">
      <c r="A286">
        <f t="shared" si="12"/>
        <v>12</v>
      </c>
      <c r="B286" s="7">
        <f t="shared" si="13"/>
        <v>42016.708333332652</v>
      </c>
      <c r="C286">
        <f t="shared" si="14"/>
        <v>281</v>
      </c>
      <c r="D286" s="2">
        <v>77</v>
      </c>
      <c r="E286">
        <v>53.96</v>
      </c>
      <c r="F286" s="3">
        <v>73.039999999999992</v>
      </c>
      <c r="G286">
        <v>48.019999999999996</v>
      </c>
      <c r="H286">
        <v>64.039999999999992</v>
      </c>
      <c r="I286">
        <v>73.039999999999992</v>
      </c>
      <c r="J286">
        <v>42.980000000000004</v>
      </c>
      <c r="K286">
        <v>42.08</v>
      </c>
      <c r="L286" s="3">
        <v>46.4</v>
      </c>
      <c r="M286" s="2">
        <v>19.939999999999998</v>
      </c>
      <c r="N286">
        <v>39.92</v>
      </c>
      <c r="O286">
        <v>30.2</v>
      </c>
      <c r="P286">
        <v>35.06</v>
      </c>
      <c r="Q286" s="3">
        <v>44.96</v>
      </c>
      <c r="R286" s="2">
        <v>-5.980000000000004</v>
      </c>
      <c r="S286" s="3">
        <v>-32.08</v>
      </c>
      <c r="T286">
        <v>57.2</v>
      </c>
    </row>
    <row r="287" spans="1:20">
      <c r="A287">
        <f t="shared" si="12"/>
        <v>12</v>
      </c>
      <c r="B287" s="7">
        <f t="shared" si="13"/>
        <v>42016.749999999316</v>
      </c>
      <c r="C287">
        <f t="shared" si="14"/>
        <v>282</v>
      </c>
      <c r="D287" s="2">
        <v>75.02</v>
      </c>
      <c r="E287">
        <v>51.980000000000004</v>
      </c>
      <c r="F287" s="3">
        <v>66.92</v>
      </c>
      <c r="G287">
        <v>46.94</v>
      </c>
      <c r="H287">
        <v>60.980000000000004</v>
      </c>
      <c r="I287">
        <v>66.02</v>
      </c>
      <c r="J287">
        <v>41</v>
      </c>
      <c r="K287">
        <v>37.94</v>
      </c>
      <c r="L287" s="3">
        <v>44.6</v>
      </c>
      <c r="M287" s="2">
        <v>17.96</v>
      </c>
      <c r="N287">
        <v>35.96</v>
      </c>
      <c r="O287">
        <v>30.2</v>
      </c>
      <c r="P287">
        <v>33.979999999999997</v>
      </c>
      <c r="Q287" s="3">
        <v>44.06</v>
      </c>
      <c r="R287" s="2">
        <v>-7.9600000000000009</v>
      </c>
      <c r="S287" s="3">
        <v>-34.06</v>
      </c>
      <c r="T287">
        <v>55.400000000000006</v>
      </c>
    </row>
    <row r="288" spans="1:20">
      <c r="A288">
        <f t="shared" si="12"/>
        <v>12</v>
      </c>
      <c r="B288" s="7">
        <f t="shared" si="13"/>
        <v>42016.79166666598</v>
      </c>
      <c r="C288">
        <f t="shared" si="14"/>
        <v>283</v>
      </c>
      <c r="D288" s="2">
        <v>71.06</v>
      </c>
      <c r="E288">
        <v>51.980000000000004</v>
      </c>
      <c r="F288" s="3">
        <v>64.039999999999992</v>
      </c>
      <c r="G288">
        <v>42.980000000000004</v>
      </c>
      <c r="H288">
        <v>60.08</v>
      </c>
      <c r="I288">
        <v>64.039999999999992</v>
      </c>
      <c r="J288">
        <v>42.08</v>
      </c>
      <c r="K288">
        <v>35.96</v>
      </c>
      <c r="L288" s="3">
        <v>44.6</v>
      </c>
      <c r="M288" s="2">
        <v>17.96</v>
      </c>
      <c r="N288">
        <v>35.96</v>
      </c>
      <c r="O288">
        <v>30.2</v>
      </c>
      <c r="P288">
        <v>33.979999999999997</v>
      </c>
      <c r="Q288" s="3">
        <v>44.96</v>
      </c>
      <c r="R288" s="2">
        <v>-7.9600000000000009</v>
      </c>
      <c r="S288" s="3">
        <v>-32.980000000000004</v>
      </c>
      <c r="T288">
        <v>53.6</v>
      </c>
    </row>
    <row r="289" spans="1:20">
      <c r="A289">
        <f t="shared" si="12"/>
        <v>12</v>
      </c>
      <c r="B289" s="7">
        <f t="shared" si="13"/>
        <v>42016.833333332645</v>
      </c>
      <c r="C289">
        <f t="shared" si="14"/>
        <v>284</v>
      </c>
      <c r="D289" s="2">
        <v>71.06</v>
      </c>
      <c r="E289">
        <v>53.06</v>
      </c>
      <c r="F289" s="3">
        <v>55.040000000000006</v>
      </c>
      <c r="G289">
        <v>44.06</v>
      </c>
      <c r="H289">
        <v>53.96</v>
      </c>
      <c r="I289">
        <v>62.06</v>
      </c>
      <c r="J289">
        <v>44.06</v>
      </c>
      <c r="K289">
        <v>37.94</v>
      </c>
      <c r="L289" s="3">
        <v>44.6</v>
      </c>
      <c r="M289" s="2">
        <v>17.96</v>
      </c>
      <c r="N289">
        <v>35.96</v>
      </c>
      <c r="O289">
        <v>30.2</v>
      </c>
      <c r="P289">
        <v>35.06</v>
      </c>
      <c r="Q289" s="3">
        <v>44.06</v>
      </c>
      <c r="R289" s="2">
        <v>-9.0399999999999991</v>
      </c>
      <c r="S289" s="3">
        <v>-32.08</v>
      </c>
      <c r="T289">
        <v>51.8</v>
      </c>
    </row>
    <row r="290" spans="1:20">
      <c r="A290">
        <f t="shared" si="12"/>
        <v>12</v>
      </c>
      <c r="B290" s="7">
        <f t="shared" si="13"/>
        <v>42016.874999999309</v>
      </c>
      <c r="C290">
        <f t="shared" si="14"/>
        <v>285</v>
      </c>
      <c r="D290" s="2">
        <v>71.960000000000008</v>
      </c>
      <c r="E290">
        <v>51.08</v>
      </c>
      <c r="F290" s="3">
        <v>53.96</v>
      </c>
      <c r="G290">
        <v>42.980000000000004</v>
      </c>
      <c r="H290">
        <v>55.040000000000006</v>
      </c>
      <c r="I290">
        <v>57.92</v>
      </c>
      <c r="J290">
        <v>42.08</v>
      </c>
      <c r="K290">
        <v>37.04</v>
      </c>
      <c r="L290" s="3">
        <v>46.4</v>
      </c>
      <c r="M290" s="2">
        <v>17.96</v>
      </c>
      <c r="N290">
        <v>30.02</v>
      </c>
      <c r="O290">
        <v>30.2</v>
      </c>
      <c r="P290">
        <v>33.979999999999997</v>
      </c>
      <c r="Q290" s="3">
        <v>42.08</v>
      </c>
      <c r="R290" s="2">
        <v>-11.019999999999996</v>
      </c>
      <c r="S290" s="3">
        <v>-34.960000000000008</v>
      </c>
      <c r="T290">
        <v>51.8</v>
      </c>
    </row>
    <row r="291" spans="1:20">
      <c r="A291">
        <f t="shared" si="12"/>
        <v>12</v>
      </c>
      <c r="B291" s="7">
        <f t="shared" si="13"/>
        <v>42016.916666665973</v>
      </c>
      <c r="C291">
        <f t="shared" si="14"/>
        <v>286</v>
      </c>
      <c r="D291" s="2">
        <v>71.960000000000008</v>
      </c>
      <c r="E291">
        <v>50</v>
      </c>
      <c r="F291" s="3">
        <v>53.06</v>
      </c>
      <c r="G291">
        <v>42.980000000000004</v>
      </c>
      <c r="H291">
        <v>51.08</v>
      </c>
      <c r="I291">
        <v>59</v>
      </c>
      <c r="J291">
        <v>41</v>
      </c>
      <c r="K291">
        <v>35.96</v>
      </c>
      <c r="L291" s="3">
        <v>46.4</v>
      </c>
      <c r="M291" s="2">
        <v>17.059999999999999</v>
      </c>
      <c r="N291">
        <v>28.04</v>
      </c>
      <c r="O291">
        <v>30.56</v>
      </c>
      <c r="P291">
        <v>35.06</v>
      </c>
      <c r="Q291" s="3">
        <v>42.980000000000004</v>
      </c>
      <c r="R291" s="2">
        <v>-13</v>
      </c>
      <c r="S291" s="3">
        <v>-34.06</v>
      </c>
      <c r="T291">
        <v>50</v>
      </c>
    </row>
    <row r="292" spans="1:20">
      <c r="A292">
        <f t="shared" si="12"/>
        <v>12</v>
      </c>
      <c r="B292" s="7">
        <f t="shared" si="13"/>
        <v>42016.958333332637</v>
      </c>
      <c r="C292">
        <f t="shared" si="14"/>
        <v>287</v>
      </c>
      <c r="D292" s="2">
        <v>71.06</v>
      </c>
      <c r="E292">
        <v>51.08</v>
      </c>
      <c r="F292" s="3">
        <v>48.92</v>
      </c>
      <c r="G292">
        <v>42.980000000000004</v>
      </c>
      <c r="H292">
        <v>44.96</v>
      </c>
      <c r="I292">
        <v>57.019999999999996</v>
      </c>
      <c r="J292">
        <v>42.08</v>
      </c>
      <c r="K292">
        <v>33.979999999999997</v>
      </c>
      <c r="L292" s="3">
        <v>44.6</v>
      </c>
      <c r="M292" s="2">
        <v>17.96</v>
      </c>
      <c r="N292">
        <v>28.94</v>
      </c>
      <c r="O292">
        <v>30.92</v>
      </c>
      <c r="P292">
        <v>30.02</v>
      </c>
      <c r="Q292" s="3">
        <v>39.92</v>
      </c>
      <c r="R292" s="2">
        <v>-14.980000000000004</v>
      </c>
      <c r="S292" s="3">
        <v>-32.08</v>
      </c>
      <c r="T292">
        <v>48.2</v>
      </c>
    </row>
    <row r="293" spans="1:20">
      <c r="A293">
        <f t="shared" si="12"/>
        <v>12</v>
      </c>
      <c r="B293" s="7">
        <f t="shared" si="13"/>
        <v>42016.999999999302</v>
      </c>
      <c r="C293">
        <f t="shared" si="14"/>
        <v>288</v>
      </c>
      <c r="D293" s="2">
        <v>71.06</v>
      </c>
      <c r="E293">
        <v>48.92</v>
      </c>
      <c r="F293" s="3">
        <v>46.94</v>
      </c>
      <c r="G293">
        <v>44.06</v>
      </c>
      <c r="H293">
        <v>42.980000000000004</v>
      </c>
      <c r="I293">
        <v>55.94</v>
      </c>
      <c r="J293">
        <v>42.08</v>
      </c>
      <c r="K293">
        <v>32</v>
      </c>
      <c r="L293" s="3">
        <v>44.6</v>
      </c>
      <c r="M293" s="2">
        <v>17.059999999999999</v>
      </c>
      <c r="N293">
        <v>28.94</v>
      </c>
      <c r="O293">
        <v>32</v>
      </c>
      <c r="P293">
        <v>28.94</v>
      </c>
      <c r="Q293" s="3">
        <v>39.92</v>
      </c>
      <c r="R293" s="2">
        <v>-14.980000000000004</v>
      </c>
      <c r="S293" s="3">
        <v>-32.08</v>
      </c>
      <c r="T293">
        <v>46.4</v>
      </c>
    </row>
    <row r="294" spans="1:20">
      <c r="A294">
        <f t="shared" si="12"/>
        <v>13</v>
      </c>
      <c r="B294" s="7">
        <f t="shared" si="13"/>
        <v>42017.041666665966</v>
      </c>
      <c r="C294">
        <f t="shared" si="14"/>
        <v>289</v>
      </c>
      <c r="D294" s="2">
        <v>71.06</v>
      </c>
      <c r="E294">
        <v>46.94</v>
      </c>
      <c r="F294" s="3">
        <v>44.96</v>
      </c>
      <c r="G294">
        <v>42.980000000000004</v>
      </c>
      <c r="H294">
        <v>44.06</v>
      </c>
      <c r="I294">
        <v>55.040000000000006</v>
      </c>
      <c r="J294">
        <v>39.92</v>
      </c>
      <c r="K294">
        <v>33.979999999999997</v>
      </c>
      <c r="L294" s="3">
        <v>42.8</v>
      </c>
      <c r="M294" s="2">
        <v>17.059999999999999</v>
      </c>
      <c r="N294">
        <v>33.08</v>
      </c>
      <c r="O294">
        <v>32.72</v>
      </c>
      <c r="P294">
        <v>26.96</v>
      </c>
      <c r="Q294" s="3">
        <v>39.92</v>
      </c>
      <c r="R294" s="2">
        <v>-14.980000000000004</v>
      </c>
      <c r="S294" s="3">
        <v>-29.019999999999996</v>
      </c>
      <c r="T294">
        <v>46.4</v>
      </c>
    </row>
    <row r="295" spans="1:20">
      <c r="A295">
        <f t="shared" si="12"/>
        <v>13</v>
      </c>
      <c r="B295" s="7">
        <f t="shared" si="13"/>
        <v>42017.08333333263</v>
      </c>
      <c r="C295">
        <f t="shared" si="14"/>
        <v>290</v>
      </c>
      <c r="D295" s="2">
        <v>69.98</v>
      </c>
      <c r="E295">
        <v>44.96</v>
      </c>
      <c r="F295" s="3">
        <v>44.96</v>
      </c>
      <c r="G295">
        <v>42.980000000000004</v>
      </c>
      <c r="H295">
        <v>42.980000000000004</v>
      </c>
      <c r="I295">
        <v>53.96</v>
      </c>
      <c r="J295">
        <v>39.019999999999996</v>
      </c>
      <c r="K295">
        <v>33.979999999999997</v>
      </c>
      <c r="L295" s="3">
        <v>40.82</v>
      </c>
      <c r="M295" s="2">
        <v>17.059999999999999</v>
      </c>
      <c r="N295">
        <v>37.94</v>
      </c>
      <c r="O295">
        <v>32.9</v>
      </c>
      <c r="P295">
        <v>26.060000000000002</v>
      </c>
      <c r="Q295" s="3">
        <v>37.04</v>
      </c>
      <c r="R295" s="2">
        <v>-16.96</v>
      </c>
      <c r="S295" s="3">
        <v>-29.019999999999996</v>
      </c>
      <c r="T295">
        <v>44.6</v>
      </c>
    </row>
    <row r="296" spans="1:20">
      <c r="A296">
        <f t="shared" si="12"/>
        <v>13</v>
      </c>
      <c r="B296" s="7">
        <f t="shared" si="13"/>
        <v>42017.124999999294</v>
      </c>
      <c r="C296">
        <f t="shared" si="14"/>
        <v>291</v>
      </c>
      <c r="D296" s="2">
        <v>71.06</v>
      </c>
      <c r="E296">
        <v>48.019999999999996</v>
      </c>
      <c r="F296" s="3">
        <v>44.96</v>
      </c>
      <c r="G296">
        <v>44.06</v>
      </c>
      <c r="H296">
        <v>39.92</v>
      </c>
      <c r="I296">
        <v>51.980000000000004</v>
      </c>
      <c r="J296">
        <v>37.94</v>
      </c>
      <c r="K296">
        <v>35.06</v>
      </c>
      <c r="L296" s="3">
        <v>39.200000000000003</v>
      </c>
      <c r="M296" s="2">
        <v>17.059999999999999</v>
      </c>
      <c r="N296">
        <v>37.04</v>
      </c>
      <c r="O296">
        <v>33.619999999999997</v>
      </c>
      <c r="P296">
        <v>26.060000000000002</v>
      </c>
      <c r="Q296" s="3">
        <v>37.04</v>
      </c>
      <c r="R296" s="2">
        <v>-20.92</v>
      </c>
      <c r="S296" s="3">
        <v>-29.019999999999996</v>
      </c>
      <c r="T296">
        <v>44.42</v>
      </c>
    </row>
    <row r="297" spans="1:20">
      <c r="A297">
        <f t="shared" si="12"/>
        <v>13</v>
      </c>
      <c r="B297" s="7">
        <f t="shared" si="13"/>
        <v>42017.166666665958</v>
      </c>
      <c r="C297">
        <f t="shared" si="14"/>
        <v>292</v>
      </c>
      <c r="D297" s="2">
        <v>69.080000000000013</v>
      </c>
      <c r="E297">
        <v>46.94</v>
      </c>
      <c r="F297" s="3">
        <v>44.06</v>
      </c>
      <c r="G297">
        <v>42.980000000000004</v>
      </c>
      <c r="H297">
        <v>39.019999999999996</v>
      </c>
      <c r="I297">
        <v>51.980000000000004</v>
      </c>
      <c r="J297">
        <v>37.04</v>
      </c>
      <c r="K297">
        <v>33.979999999999997</v>
      </c>
      <c r="L297" s="3">
        <v>39.200000000000003</v>
      </c>
      <c r="M297" s="2">
        <v>17.96</v>
      </c>
      <c r="N297">
        <v>37.04</v>
      </c>
      <c r="O297">
        <v>33.26</v>
      </c>
      <c r="P297">
        <v>26.96</v>
      </c>
      <c r="Q297" s="3">
        <v>37.04</v>
      </c>
      <c r="R297" s="2">
        <v>-22</v>
      </c>
      <c r="S297" s="3">
        <v>-27.939999999999998</v>
      </c>
      <c r="T297">
        <v>44.6</v>
      </c>
    </row>
    <row r="298" spans="1:20">
      <c r="A298">
        <f t="shared" si="12"/>
        <v>13</v>
      </c>
      <c r="B298" s="7">
        <f t="shared" si="13"/>
        <v>42017.208333332623</v>
      </c>
      <c r="C298">
        <f t="shared" si="14"/>
        <v>293</v>
      </c>
      <c r="D298" s="2">
        <v>69.98</v>
      </c>
      <c r="E298">
        <v>46.94</v>
      </c>
      <c r="F298" s="3">
        <v>42.08</v>
      </c>
      <c r="G298">
        <v>39.92</v>
      </c>
      <c r="H298">
        <v>35.96</v>
      </c>
      <c r="I298">
        <v>50</v>
      </c>
      <c r="J298">
        <v>37.94</v>
      </c>
      <c r="K298">
        <v>33.08</v>
      </c>
      <c r="L298" s="3">
        <v>42.8</v>
      </c>
      <c r="M298" s="2">
        <v>17.96</v>
      </c>
      <c r="N298">
        <v>37.94</v>
      </c>
      <c r="O298">
        <v>33.26</v>
      </c>
      <c r="P298">
        <v>28.94</v>
      </c>
      <c r="Q298" s="3">
        <v>33.08</v>
      </c>
      <c r="R298" s="2">
        <v>-22</v>
      </c>
      <c r="S298" s="3">
        <v>-27.04</v>
      </c>
      <c r="T298">
        <v>45.32</v>
      </c>
    </row>
    <row r="299" spans="1:20">
      <c r="A299">
        <f t="shared" si="12"/>
        <v>13</v>
      </c>
      <c r="B299" s="7">
        <f t="shared" si="13"/>
        <v>42017.249999999287</v>
      </c>
      <c r="C299">
        <f t="shared" si="14"/>
        <v>294</v>
      </c>
      <c r="D299" s="2">
        <v>69.080000000000013</v>
      </c>
      <c r="E299">
        <v>46.94</v>
      </c>
      <c r="F299" s="3">
        <v>42.08</v>
      </c>
      <c r="G299">
        <v>39.019999999999996</v>
      </c>
      <c r="H299">
        <v>37.94</v>
      </c>
      <c r="I299">
        <v>50</v>
      </c>
      <c r="J299">
        <v>39.019999999999996</v>
      </c>
      <c r="K299">
        <v>33.08</v>
      </c>
      <c r="L299" s="3">
        <v>41</v>
      </c>
      <c r="M299" s="2">
        <v>17.96</v>
      </c>
      <c r="N299">
        <v>37.04</v>
      </c>
      <c r="O299">
        <v>33.619999999999997</v>
      </c>
      <c r="P299">
        <v>28.94</v>
      </c>
      <c r="Q299" s="3">
        <v>33.08</v>
      </c>
      <c r="R299" s="2">
        <v>-23.980000000000004</v>
      </c>
      <c r="S299" s="3">
        <v>-27.939999999999998</v>
      </c>
      <c r="T299">
        <v>46.4</v>
      </c>
    </row>
    <row r="300" spans="1:20">
      <c r="A300">
        <f t="shared" si="12"/>
        <v>13</v>
      </c>
      <c r="B300" s="7">
        <f t="shared" si="13"/>
        <v>42017.291666665951</v>
      </c>
      <c r="C300">
        <f t="shared" si="14"/>
        <v>295</v>
      </c>
      <c r="D300" s="2">
        <v>71.06</v>
      </c>
      <c r="E300">
        <v>46.04</v>
      </c>
      <c r="F300" s="3">
        <v>39.92</v>
      </c>
      <c r="G300">
        <v>39.019999999999996</v>
      </c>
      <c r="H300">
        <v>37.04</v>
      </c>
      <c r="I300">
        <v>51.08</v>
      </c>
      <c r="J300">
        <v>39.92</v>
      </c>
      <c r="K300">
        <v>30.92</v>
      </c>
      <c r="L300" s="3">
        <v>42.8</v>
      </c>
      <c r="M300" s="2">
        <v>17.96</v>
      </c>
      <c r="N300">
        <v>35.96</v>
      </c>
      <c r="O300">
        <v>33.799999999999997</v>
      </c>
      <c r="P300">
        <v>28.94</v>
      </c>
      <c r="Q300" s="3">
        <v>32</v>
      </c>
      <c r="R300" s="2">
        <v>-25.960000000000008</v>
      </c>
      <c r="S300" s="3">
        <v>-27.939999999999998</v>
      </c>
      <c r="T300">
        <v>44.78</v>
      </c>
    </row>
    <row r="301" spans="1:20">
      <c r="A301">
        <f t="shared" si="12"/>
        <v>13</v>
      </c>
      <c r="B301" s="7">
        <f t="shared" si="13"/>
        <v>42017.333333332615</v>
      </c>
      <c r="C301">
        <f t="shared" si="14"/>
        <v>296</v>
      </c>
      <c r="D301" s="2">
        <v>69.98</v>
      </c>
      <c r="E301">
        <v>44.96</v>
      </c>
      <c r="F301" s="3">
        <v>39.92</v>
      </c>
      <c r="G301">
        <v>39.92</v>
      </c>
      <c r="H301">
        <v>42.980000000000004</v>
      </c>
      <c r="I301">
        <v>51.980000000000004</v>
      </c>
      <c r="J301">
        <v>41</v>
      </c>
      <c r="K301">
        <v>30.02</v>
      </c>
      <c r="L301" s="3">
        <v>42.8</v>
      </c>
      <c r="M301" s="2">
        <v>17.96</v>
      </c>
      <c r="N301">
        <v>37.94</v>
      </c>
      <c r="O301">
        <v>33.799999999999997</v>
      </c>
      <c r="P301">
        <v>30.02</v>
      </c>
      <c r="Q301" s="3">
        <v>33.979999999999997</v>
      </c>
      <c r="R301" s="2">
        <v>-25.060000000000002</v>
      </c>
      <c r="S301" s="3">
        <v>-27.04</v>
      </c>
      <c r="T301">
        <v>45.5</v>
      </c>
    </row>
    <row r="302" spans="1:20">
      <c r="A302">
        <f t="shared" si="12"/>
        <v>13</v>
      </c>
      <c r="B302" s="7">
        <f t="shared" si="13"/>
        <v>42017.37499999928</v>
      </c>
      <c r="C302">
        <f t="shared" si="14"/>
        <v>297</v>
      </c>
      <c r="D302" s="2">
        <v>75.02</v>
      </c>
      <c r="E302">
        <v>46.04</v>
      </c>
      <c r="F302" s="3">
        <v>46.94</v>
      </c>
      <c r="G302">
        <v>39.92</v>
      </c>
      <c r="H302">
        <v>46.94</v>
      </c>
      <c r="I302">
        <v>59</v>
      </c>
      <c r="J302">
        <v>44.06</v>
      </c>
      <c r="K302">
        <v>33.08</v>
      </c>
      <c r="L302" s="3">
        <v>44.24</v>
      </c>
      <c r="M302" s="2">
        <v>19.939999999999998</v>
      </c>
      <c r="N302">
        <v>42.08</v>
      </c>
      <c r="O302">
        <v>33.799999999999997</v>
      </c>
      <c r="P302">
        <v>30.92</v>
      </c>
      <c r="Q302" s="3">
        <v>33.979999999999997</v>
      </c>
      <c r="R302" s="2">
        <v>-23.080000000000005</v>
      </c>
      <c r="S302" s="3">
        <v>-25.060000000000002</v>
      </c>
      <c r="T302">
        <v>48.2</v>
      </c>
    </row>
    <row r="303" spans="1:20">
      <c r="A303">
        <f t="shared" si="12"/>
        <v>13</v>
      </c>
      <c r="B303" s="7">
        <f t="shared" si="13"/>
        <v>42017.416666665944</v>
      </c>
      <c r="C303">
        <f t="shared" si="14"/>
        <v>298</v>
      </c>
      <c r="D303" s="2">
        <v>77</v>
      </c>
      <c r="E303">
        <v>48.019999999999996</v>
      </c>
      <c r="F303" s="3">
        <v>53.06</v>
      </c>
      <c r="G303">
        <v>42.08</v>
      </c>
      <c r="H303">
        <v>51.08</v>
      </c>
      <c r="I303">
        <v>62.96</v>
      </c>
      <c r="J303">
        <v>46.04</v>
      </c>
      <c r="K303">
        <v>39.019999999999996</v>
      </c>
      <c r="L303" s="3">
        <v>46.4</v>
      </c>
      <c r="M303" s="2">
        <v>21.92</v>
      </c>
      <c r="N303">
        <v>46.04</v>
      </c>
      <c r="O303">
        <v>35.6</v>
      </c>
      <c r="P303">
        <v>32</v>
      </c>
      <c r="Q303" s="3">
        <v>33.08</v>
      </c>
      <c r="R303" s="2">
        <v>-18.04</v>
      </c>
      <c r="S303" s="3">
        <v>-23.980000000000004</v>
      </c>
      <c r="T303">
        <v>53.6</v>
      </c>
    </row>
    <row r="304" spans="1:20">
      <c r="A304">
        <f t="shared" si="12"/>
        <v>13</v>
      </c>
      <c r="B304" s="7">
        <f t="shared" si="13"/>
        <v>42017.458333332608</v>
      </c>
      <c r="C304">
        <f t="shared" si="14"/>
        <v>299</v>
      </c>
      <c r="D304" s="2">
        <v>80.06</v>
      </c>
      <c r="E304">
        <v>51.08</v>
      </c>
      <c r="F304" s="3">
        <v>59</v>
      </c>
      <c r="G304">
        <v>42.08</v>
      </c>
      <c r="H304">
        <v>55.040000000000006</v>
      </c>
      <c r="I304">
        <v>68</v>
      </c>
      <c r="J304">
        <v>46.04</v>
      </c>
      <c r="K304">
        <v>42.980000000000004</v>
      </c>
      <c r="L304" s="3">
        <v>46.4</v>
      </c>
      <c r="M304" s="2">
        <v>26.96</v>
      </c>
      <c r="N304">
        <v>48.92</v>
      </c>
      <c r="O304">
        <v>37.4</v>
      </c>
      <c r="P304">
        <v>35.96</v>
      </c>
      <c r="Q304" s="3">
        <v>33.979999999999997</v>
      </c>
      <c r="R304" s="2">
        <v>-13</v>
      </c>
      <c r="S304" s="3">
        <v>-23.080000000000005</v>
      </c>
      <c r="T304">
        <v>57.2</v>
      </c>
    </row>
    <row r="305" spans="1:20">
      <c r="A305">
        <f t="shared" si="12"/>
        <v>13</v>
      </c>
      <c r="B305" s="7">
        <f t="shared" si="13"/>
        <v>42017.499999999272</v>
      </c>
      <c r="C305">
        <f t="shared" si="14"/>
        <v>300</v>
      </c>
      <c r="D305" s="2">
        <v>82.039999999999992</v>
      </c>
      <c r="E305">
        <v>53.06</v>
      </c>
      <c r="F305" s="3">
        <v>64.039999999999992</v>
      </c>
      <c r="G305">
        <v>44.06</v>
      </c>
      <c r="H305">
        <v>59</v>
      </c>
      <c r="I305">
        <v>68</v>
      </c>
      <c r="J305">
        <v>46.94</v>
      </c>
      <c r="K305">
        <v>44.96</v>
      </c>
      <c r="L305" s="3">
        <v>50</v>
      </c>
      <c r="M305" s="2">
        <v>30.92</v>
      </c>
      <c r="N305">
        <v>48.92</v>
      </c>
      <c r="O305">
        <v>46.4</v>
      </c>
      <c r="P305">
        <v>39.019999999999996</v>
      </c>
      <c r="Q305" s="3">
        <v>35.96</v>
      </c>
      <c r="R305" s="2">
        <v>-9.0399999999999991</v>
      </c>
      <c r="S305" s="3">
        <v>-23.080000000000005</v>
      </c>
      <c r="T305">
        <v>62.6</v>
      </c>
    </row>
    <row r="306" spans="1:20">
      <c r="A306">
        <f t="shared" si="12"/>
        <v>13</v>
      </c>
      <c r="B306" s="7">
        <f t="shared" si="13"/>
        <v>42017.541666665937</v>
      </c>
      <c r="C306">
        <f t="shared" si="14"/>
        <v>301</v>
      </c>
      <c r="D306" s="2">
        <v>82.94</v>
      </c>
      <c r="E306">
        <v>55.94</v>
      </c>
      <c r="F306" s="3">
        <v>68</v>
      </c>
      <c r="G306">
        <v>44.96</v>
      </c>
      <c r="H306">
        <v>62.06</v>
      </c>
      <c r="I306">
        <v>69.080000000000013</v>
      </c>
      <c r="J306">
        <v>48.019999999999996</v>
      </c>
      <c r="K306">
        <v>48.019999999999996</v>
      </c>
      <c r="L306" s="3">
        <v>53.6</v>
      </c>
      <c r="M306" s="2">
        <v>30.92</v>
      </c>
      <c r="N306">
        <v>50</v>
      </c>
      <c r="O306">
        <v>46.4</v>
      </c>
      <c r="P306">
        <v>39.019999999999996</v>
      </c>
      <c r="Q306" s="3">
        <v>39.019999999999996</v>
      </c>
      <c r="R306" s="2">
        <v>-7.0600000000000023</v>
      </c>
      <c r="S306" s="3">
        <v>-20.019999999999996</v>
      </c>
      <c r="T306">
        <v>62.6</v>
      </c>
    </row>
    <row r="307" spans="1:20">
      <c r="A307">
        <f t="shared" si="12"/>
        <v>13</v>
      </c>
      <c r="B307" s="7">
        <f t="shared" si="13"/>
        <v>42017.583333332601</v>
      </c>
      <c r="C307">
        <f t="shared" si="14"/>
        <v>302</v>
      </c>
      <c r="D307" s="2">
        <v>80.06</v>
      </c>
      <c r="E307">
        <v>57.019999999999996</v>
      </c>
      <c r="F307" s="3">
        <v>69.98</v>
      </c>
      <c r="G307">
        <v>44.96</v>
      </c>
      <c r="H307">
        <v>64.039999999999992</v>
      </c>
      <c r="I307">
        <v>69.080000000000013</v>
      </c>
      <c r="J307">
        <v>50</v>
      </c>
      <c r="K307">
        <v>48.019999999999996</v>
      </c>
      <c r="L307" s="3">
        <v>51.8</v>
      </c>
      <c r="M307" s="2">
        <v>35.96</v>
      </c>
      <c r="N307">
        <v>48.92</v>
      </c>
      <c r="O307">
        <v>44.6</v>
      </c>
      <c r="P307">
        <v>39.019999999999996</v>
      </c>
      <c r="Q307" s="3">
        <v>46.04</v>
      </c>
      <c r="R307" s="2">
        <v>-4</v>
      </c>
      <c r="S307" s="3">
        <v>-16.060000000000002</v>
      </c>
      <c r="T307">
        <v>62.6</v>
      </c>
    </row>
    <row r="308" spans="1:20">
      <c r="A308">
        <f t="shared" si="12"/>
        <v>13</v>
      </c>
      <c r="B308" s="7">
        <f t="shared" si="13"/>
        <v>42017.624999999265</v>
      </c>
      <c r="C308">
        <f t="shared" si="14"/>
        <v>303</v>
      </c>
      <c r="D308" s="2">
        <v>80.06</v>
      </c>
      <c r="E308">
        <v>57.019999999999996</v>
      </c>
      <c r="F308" s="3">
        <v>71.960000000000008</v>
      </c>
      <c r="G308">
        <v>44.06</v>
      </c>
      <c r="H308">
        <v>64.94</v>
      </c>
      <c r="I308">
        <v>66.92</v>
      </c>
      <c r="J308">
        <v>44.96</v>
      </c>
      <c r="K308">
        <v>53.96</v>
      </c>
      <c r="L308" s="3">
        <v>51.8</v>
      </c>
      <c r="M308" s="2">
        <v>37.04</v>
      </c>
      <c r="N308">
        <v>48.92</v>
      </c>
      <c r="O308">
        <v>44.6</v>
      </c>
      <c r="P308">
        <v>39.019999999999996</v>
      </c>
      <c r="Q308" s="3">
        <v>50</v>
      </c>
      <c r="R308" s="2">
        <v>-5.980000000000004</v>
      </c>
      <c r="S308" s="3">
        <v>-14.080000000000005</v>
      </c>
      <c r="T308">
        <v>64.400000000000006</v>
      </c>
    </row>
    <row r="309" spans="1:20">
      <c r="A309">
        <f t="shared" si="12"/>
        <v>13</v>
      </c>
      <c r="B309" s="7">
        <f t="shared" si="13"/>
        <v>42017.666666665929</v>
      </c>
      <c r="C309">
        <f t="shared" si="14"/>
        <v>304</v>
      </c>
      <c r="D309" s="2">
        <v>77</v>
      </c>
      <c r="E309">
        <v>55.94</v>
      </c>
      <c r="F309" s="3">
        <v>71.06</v>
      </c>
      <c r="G309">
        <v>42.980000000000004</v>
      </c>
      <c r="H309">
        <v>64.94</v>
      </c>
      <c r="I309">
        <v>64.039999999999992</v>
      </c>
      <c r="J309">
        <v>37.04</v>
      </c>
      <c r="K309">
        <v>55.040000000000006</v>
      </c>
      <c r="L309" s="3">
        <v>51.8</v>
      </c>
      <c r="M309" s="2">
        <v>37.04</v>
      </c>
      <c r="N309">
        <v>48.92</v>
      </c>
      <c r="O309">
        <v>42.8</v>
      </c>
      <c r="P309">
        <v>39.019999999999996</v>
      </c>
      <c r="Q309" s="3">
        <v>48.019999999999996</v>
      </c>
      <c r="R309" s="2">
        <v>-5.980000000000004</v>
      </c>
      <c r="S309" s="3">
        <v>-11.019999999999996</v>
      </c>
      <c r="T309">
        <v>62.6</v>
      </c>
    </row>
    <row r="310" spans="1:20">
      <c r="A310">
        <f t="shared" si="12"/>
        <v>13</v>
      </c>
      <c r="B310" s="7">
        <f t="shared" si="13"/>
        <v>42017.708333332594</v>
      </c>
      <c r="C310">
        <f t="shared" si="14"/>
        <v>305</v>
      </c>
      <c r="D310" s="2">
        <v>75.92</v>
      </c>
      <c r="E310">
        <v>55.040000000000006</v>
      </c>
      <c r="F310" s="3">
        <v>69.080000000000013</v>
      </c>
      <c r="G310">
        <v>37.94</v>
      </c>
      <c r="H310">
        <v>62.96</v>
      </c>
      <c r="I310">
        <v>60.980000000000004</v>
      </c>
      <c r="J310">
        <v>33.979999999999997</v>
      </c>
      <c r="K310">
        <v>44.96</v>
      </c>
      <c r="L310" s="3">
        <v>51.8</v>
      </c>
      <c r="M310" s="2">
        <v>37.04</v>
      </c>
      <c r="N310">
        <v>46.94</v>
      </c>
      <c r="O310">
        <v>42.8</v>
      </c>
      <c r="P310">
        <v>35.96</v>
      </c>
      <c r="Q310" s="3">
        <v>46.04</v>
      </c>
      <c r="R310" s="2">
        <v>-7.9600000000000009</v>
      </c>
      <c r="S310" s="3">
        <v>-7.9600000000000009</v>
      </c>
      <c r="T310">
        <v>60.8</v>
      </c>
    </row>
    <row r="311" spans="1:20">
      <c r="A311">
        <f t="shared" si="12"/>
        <v>13</v>
      </c>
      <c r="B311" s="7">
        <f t="shared" si="13"/>
        <v>42017.749999999258</v>
      </c>
      <c r="C311">
        <f t="shared" si="14"/>
        <v>306</v>
      </c>
      <c r="D311" s="2">
        <v>71.960000000000008</v>
      </c>
      <c r="E311">
        <v>53.06</v>
      </c>
      <c r="F311" s="3">
        <v>64.039999999999992</v>
      </c>
      <c r="G311">
        <v>37.94</v>
      </c>
      <c r="H311">
        <v>60.08</v>
      </c>
      <c r="I311">
        <v>60.08</v>
      </c>
      <c r="J311">
        <v>32</v>
      </c>
      <c r="K311">
        <v>35.96</v>
      </c>
      <c r="L311" s="3">
        <v>51.8</v>
      </c>
      <c r="M311" s="2">
        <v>35.96</v>
      </c>
      <c r="N311">
        <v>44.96</v>
      </c>
      <c r="O311">
        <v>41</v>
      </c>
      <c r="P311">
        <v>35.96</v>
      </c>
      <c r="Q311" s="3">
        <v>46.04</v>
      </c>
      <c r="R311" s="2">
        <v>-16.060000000000002</v>
      </c>
      <c r="S311" s="3">
        <v>-5.0800000000000054</v>
      </c>
      <c r="T311">
        <v>57.2</v>
      </c>
    </row>
    <row r="312" spans="1:20">
      <c r="A312">
        <f t="shared" si="12"/>
        <v>13</v>
      </c>
      <c r="B312" s="7">
        <f t="shared" si="13"/>
        <v>42017.791666665922</v>
      </c>
      <c r="C312">
        <f t="shared" si="14"/>
        <v>307</v>
      </c>
      <c r="D312" s="2">
        <v>71.960000000000008</v>
      </c>
      <c r="E312">
        <v>50</v>
      </c>
      <c r="F312" s="3">
        <v>59</v>
      </c>
      <c r="G312">
        <v>35.06</v>
      </c>
      <c r="H312">
        <v>55.94</v>
      </c>
      <c r="I312">
        <v>60.08</v>
      </c>
      <c r="J312">
        <v>32</v>
      </c>
      <c r="K312">
        <v>33.08</v>
      </c>
      <c r="L312" s="3">
        <v>51.8</v>
      </c>
      <c r="M312" s="2">
        <v>35.96</v>
      </c>
      <c r="N312">
        <v>44.06</v>
      </c>
      <c r="O312">
        <v>39.200000000000003</v>
      </c>
      <c r="P312">
        <v>33.08</v>
      </c>
      <c r="Q312" s="3">
        <v>44.06</v>
      </c>
      <c r="R312" s="2">
        <v>-16.060000000000002</v>
      </c>
      <c r="S312" s="3">
        <v>-4</v>
      </c>
      <c r="T312">
        <v>55.400000000000006</v>
      </c>
    </row>
    <row r="313" spans="1:20">
      <c r="A313">
        <f t="shared" si="12"/>
        <v>13</v>
      </c>
      <c r="B313" s="7">
        <f t="shared" si="13"/>
        <v>42017.833333332586</v>
      </c>
      <c r="C313">
        <f t="shared" si="14"/>
        <v>308</v>
      </c>
      <c r="D313" s="2">
        <v>71.06</v>
      </c>
      <c r="E313">
        <v>48.92</v>
      </c>
      <c r="F313" s="3">
        <v>57.019999999999996</v>
      </c>
      <c r="G313">
        <v>33.08</v>
      </c>
      <c r="H313">
        <v>53.96</v>
      </c>
      <c r="I313">
        <v>59</v>
      </c>
      <c r="J313">
        <v>30.92</v>
      </c>
      <c r="K313">
        <v>32</v>
      </c>
      <c r="L313" s="3">
        <v>51.8</v>
      </c>
      <c r="M313" s="2">
        <v>35.06</v>
      </c>
      <c r="N313">
        <v>44.06</v>
      </c>
      <c r="O313">
        <v>37.4</v>
      </c>
      <c r="P313">
        <v>30.92</v>
      </c>
      <c r="Q313" s="3">
        <v>42.980000000000004</v>
      </c>
      <c r="R313" s="2">
        <v>-18.940000000000005</v>
      </c>
      <c r="S313" s="3">
        <v>-2.019999999999996</v>
      </c>
      <c r="T313">
        <v>53.6</v>
      </c>
    </row>
    <row r="314" spans="1:20">
      <c r="A314">
        <f t="shared" si="12"/>
        <v>13</v>
      </c>
      <c r="B314" s="7">
        <f t="shared" si="13"/>
        <v>42017.874999999251</v>
      </c>
      <c r="C314">
        <f t="shared" si="14"/>
        <v>309</v>
      </c>
      <c r="D314" s="2">
        <v>71.06</v>
      </c>
      <c r="E314">
        <v>50</v>
      </c>
      <c r="F314" s="3">
        <v>50</v>
      </c>
      <c r="G314">
        <v>30.92</v>
      </c>
      <c r="H314">
        <v>53.96</v>
      </c>
      <c r="I314">
        <v>57.92</v>
      </c>
      <c r="J314">
        <v>28.4</v>
      </c>
      <c r="K314">
        <v>33.979999999999997</v>
      </c>
      <c r="L314" s="3">
        <v>48.2</v>
      </c>
      <c r="M314" s="2">
        <v>35.96</v>
      </c>
      <c r="N314">
        <v>42.980000000000004</v>
      </c>
      <c r="O314">
        <v>37.4</v>
      </c>
      <c r="P314">
        <v>30.92</v>
      </c>
      <c r="Q314" s="3">
        <v>44.06</v>
      </c>
      <c r="R314" s="2">
        <v>-20.92</v>
      </c>
      <c r="S314" s="3">
        <v>-2.019999999999996</v>
      </c>
      <c r="T314">
        <v>51.8</v>
      </c>
    </row>
    <row r="315" spans="1:20">
      <c r="A315">
        <f t="shared" si="12"/>
        <v>13</v>
      </c>
      <c r="B315" s="7">
        <f t="shared" si="13"/>
        <v>42017.916666665915</v>
      </c>
      <c r="C315">
        <f t="shared" si="14"/>
        <v>310</v>
      </c>
      <c r="D315" s="2">
        <v>68</v>
      </c>
      <c r="E315">
        <v>48.019999999999996</v>
      </c>
      <c r="F315" s="3">
        <v>46.94</v>
      </c>
      <c r="G315">
        <v>28.94</v>
      </c>
      <c r="H315">
        <v>51.08</v>
      </c>
      <c r="I315">
        <v>57.92</v>
      </c>
      <c r="J315">
        <v>26.6</v>
      </c>
      <c r="K315">
        <v>35.06</v>
      </c>
      <c r="L315" s="3">
        <v>48.2</v>
      </c>
      <c r="M315" s="2">
        <v>37.04</v>
      </c>
      <c r="N315">
        <v>37.94</v>
      </c>
      <c r="O315">
        <v>41</v>
      </c>
      <c r="P315">
        <v>35.96</v>
      </c>
      <c r="Q315" s="3">
        <v>44.06</v>
      </c>
      <c r="R315" s="2">
        <v>-20.92</v>
      </c>
      <c r="S315" s="3">
        <v>-0.94000000000000483</v>
      </c>
      <c r="T315">
        <v>51.8</v>
      </c>
    </row>
    <row r="316" spans="1:20">
      <c r="A316">
        <f t="shared" si="12"/>
        <v>13</v>
      </c>
      <c r="B316" s="7">
        <f t="shared" si="13"/>
        <v>42017.958333332579</v>
      </c>
      <c r="C316">
        <f t="shared" si="14"/>
        <v>311</v>
      </c>
      <c r="D316" s="2">
        <v>66.92</v>
      </c>
      <c r="E316">
        <v>46.94</v>
      </c>
      <c r="F316" s="3">
        <v>44.96</v>
      </c>
      <c r="G316">
        <v>28.04</v>
      </c>
      <c r="H316">
        <v>50</v>
      </c>
      <c r="I316">
        <v>59</v>
      </c>
      <c r="J316">
        <v>26.060000000000002</v>
      </c>
      <c r="K316">
        <v>30.02</v>
      </c>
      <c r="L316" s="3">
        <v>50</v>
      </c>
      <c r="M316" s="2">
        <v>37.04</v>
      </c>
      <c r="N316">
        <v>35.06</v>
      </c>
      <c r="O316">
        <v>41</v>
      </c>
      <c r="P316">
        <v>33.979999999999997</v>
      </c>
      <c r="Q316" s="3">
        <v>46.04</v>
      </c>
      <c r="R316" s="2">
        <v>-20.92</v>
      </c>
      <c r="S316" s="3">
        <v>-3.9999999999999147E-2</v>
      </c>
      <c r="T316">
        <v>50</v>
      </c>
    </row>
    <row r="317" spans="1:20">
      <c r="A317">
        <f t="shared" si="12"/>
        <v>13</v>
      </c>
      <c r="B317" s="7">
        <f t="shared" si="13"/>
        <v>42017.999999999243</v>
      </c>
      <c r="C317">
        <f t="shared" si="14"/>
        <v>312</v>
      </c>
      <c r="D317" s="2">
        <v>66.02</v>
      </c>
      <c r="E317">
        <v>46.04</v>
      </c>
      <c r="F317" s="3">
        <v>42.08</v>
      </c>
      <c r="G317">
        <v>26.060000000000002</v>
      </c>
      <c r="H317">
        <v>51.08</v>
      </c>
      <c r="I317">
        <v>59</v>
      </c>
      <c r="J317">
        <v>26.060000000000002</v>
      </c>
      <c r="K317">
        <v>33.979999999999997</v>
      </c>
      <c r="L317" s="3">
        <v>48.2</v>
      </c>
      <c r="M317" s="2">
        <v>39.019999999999996</v>
      </c>
      <c r="N317">
        <v>37.04</v>
      </c>
      <c r="O317">
        <v>41.36</v>
      </c>
      <c r="P317">
        <v>30.92</v>
      </c>
      <c r="Q317" s="3">
        <v>44.96</v>
      </c>
      <c r="R317" s="2">
        <v>-20.019999999999996</v>
      </c>
      <c r="S317" s="3">
        <v>-3.9999999999999147E-2</v>
      </c>
      <c r="T317">
        <v>50</v>
      </c>
    </row>
    <row r="318" spans="1:20">
      <c r="A318">
        <f t="shared" si="12"/>
        <v>14</v>
      </c>
      <c r="B318" s="7">
        <f t="shared" si="13"/>
        <v>42018.041666665908</v>
      </c>
      <c r="C318">
        <f t="shared" si="14"/>
        <v>313</v>
      </c>
      <c r="D318" s="2">
        <v>66.92</v>
      </c>
      <c r="E318">
        <v>44.96</v>
      </c>
      <c r="F318" s="3">
        <v>42.08</v>
      </c>
      <c r="G318">
        <v>24.98</v>
      </c>
      <c r="H318">
        <v>48.92</v>
      </c>
      <c r="I318">
        <v>57.92</v>
      </c>
      <c r="J318">
        <v>24.08</v>
      </c>
      <c r="K318">
        <v>37.04</v>
      </c>
      <c r="L318" s="3">
        <v>48.2</v>
      </c>
      <c r="M318" s="2">
        <v>39.019999999999996</v>
      </c>
      <c r="N318">
        <v>42.08</v>
      </c>
      <c r="O318">
        <v>41.54</v>
      </c>
      <c r="P318">
        <v>30.92</v>
      </c>
      <c r="Q318" s="3">
        <v>44.96</v>
      </c>
      <c r="R318" s="2">
        <v>-20.019999999999996</v>
      </c>
      <c r="S318" s="3">
        <v>1.0399999999999991</v>
      </c>
      <c r="T318">
        <v>50</v>
      </c>
    </row>
    <row r="319" spans="1:20">
      <c r="A319">
        <f t="shared" si="12"/>
        <v>14</v>
      </c>
      <c r="B319" s="7">
        <f t="shared" si="13"/>
        <v>42018.083333332572</v>
      </c>
      <c r="C319">
        <f t="shared" si="14"/>
        <v>314</v>
      </c>
      <c r="D319" s="2">
        <v>64.94</v>
      </c>
      <c r="E319">
        <v>44.96</v>
      </c>
      <c r="F319" s="3">
        <v>39.92</v>
      </c>
      <c r="G319">
        <v>23</v>
      </c>
      <c r="H319">
        <v>46.94</v>
      </c>
      <c r="I319">
        <v>59</v>
      </c>
      <c r="J319">
        <v>23</v>
      </c>
      <c r="K319">
        <v>37.04</v>
      </c>
      <c r="L319" s="3">
        <v>48.2</v>
      </c>
      <c r="M319" s="2">
        <v>37.94</v>
      </c>
      <c r="N319">
        <v>44.06</v>
      </c>
      <c r="O319">
        <v>41.18</v>
      </c>
      <c r="P319">
        <v>30.02</v>
      </c>
      <c r="Q319" s="3">
        <v>44.06</v>
      </c>
      <c r="R319" s="2">
        <v>-18.940000000000005</v>
      </c>
      <c r="S319" s="3">
        <v>-3.9999999999999147E-2</v>
      </c>
      <c r="T319">
        <v>46.4</v>
      </c>
    </row>
    <row r="320" spans="1:20">
      <c r="A320">
        <f t="shared" si="12"/>
        <v>14</v>
      </c>
      <c r="B320" s="7">
        <f t="shared" si="13"/>
        <v>42018.124999999236</v>
      </c>
      <c r="C320">
        <f t="shared" si="14"/>
        <v>315</v>
      </c>
      <c r="D320" s="2">
        <v>64.94</v>
      </c>
      <c r="E320">
        <v>42.980000000000004</v>
      </c>
      <c r="F320" s="3">
        <v>41</v>
      </c>
      <c r="G320">
        <v>21.92</v>
      </c>
      <c r="H320">
        <v>48.019999999999996</v>
      </c>
      <c r="I320">
        <v>59</v>
      </c>
      <c r="J320">
        <v>21.02</v>
      </c>
      <c r="K320">
        <v>35.96</v>
      </c>
      <c r="L320" s="3">
        <v>48.2</v>
      </c>
      <c r="M320" s="2">
        <v>39.92</v>
      </c>
      <c r="N320">
        <v>44.96</v>
      </c>
      <c r="O320">
        <v>41.18</v>
      </c>
      <c r="P320">
        <v>30.02</v>
      </c>
      <c r="Q320" s="3">
        <v>44.06</v>
      </c>
      <c r="R320" s="2">
        <v>-16.96</v>
      </c>
      <c r="S320" s="3">
        <v>-0.94000000000000483</v>
      </c>
      <c r="T320">
        <v>44.6</v>
      </c>
    </row>
    <row r="321" spans="1:20">
      <c r="A321">
        <f t="shared" si="12"/>
        <v>14</v>
      </c>
      <c r="B321" s="7">
        <f t="shared" si="13"/>
        <v>42018.1666666659</v>
      </c>
      <c r="C321">
        <f t="shared" si="14"/>
        <v>316</v>
      </c>
      <c r="D321" s="2">
        <v>64.94</v>
      </c>
      <c r="E321">
        <v>42.08</v>
      </c>
      <c r="F321" s="3">
        <v>41</v>
      </c>
      <c r="G321">
        <v>21.02</v>
      </c>
      <c r="H321">
        <v>48.019999999999996</v>
      </c>
      <c r="I321">
        <v>59</v>
      </c>
      <c r="J321">
        <v>19.939999999999998</v>
      </c>
      <c r="K321">
        <v>26.060000000000002</v>
      </c>
      <c r="L321" s="3">
        <v>48.2</v>
      </c>
      <c r="M321" s="2">
        <v>39.92</v>
      </c>
      <c r="N321">
        <v>44.06</v>
      </c>
      <c r="O321">
        <v>40.46</v>
      </c>
      <c r="P321">
        <v>28.94</v>
      </c>
      <c r="Q321" s="3">
        <v>42.980000000000004</v>
      </c>
      <c r="R321" s="2">
        <v>-14.980000000000004</v>
      </c>
      <c r="S321" s="3">
        <v>-5.0800000000000054</v>
      </c>
      <c r="T321">
        <v>44.6</v>
      </c>
    </row>
    <row r="322" spans="1:20">
      <c r="A322">
        <f t="shared" si="12"/>
        <v>14</v>
      </c>
      <c r="B322" s="7">
        <f t="shared" si="13"/>
        <v>42018.208333332565</v>
      </c>
      <c r="C322">
        <f t="shared" si="14"/>
        <v>317</v>
      </c>
      <c r="D322" s="2">
        <v>66.02</v>
      </c>
      <c r="E322">
        <v>42.08</v>
      </c>
      <c r="F322" s="3">
        <v>41</v>
      </c>
      <c r="G322">
        <v>21.02</v>
      </c>
      <c r="H322">
        <v>48.019999999999996</v>
      </c>
      <c r="I322">
        <v>57.92</v>
      </c>
      <c r="J322">
        <v>19.04</v>
      </c>
      <c r="K322">
        <v>21.92</v>
      </c>
      <c r="L322" s="3">
        <v>48.2</v>
      </c>
      <c r="M322" s="2">
        <v>37.94</v>
      </c>
      <c r="N322">
        <v>44.06</v>
      </c>
      <c r="O322">
        <v>39.92</v>
      </c>
      <c r="P322">
        <v>28.94</v>
      </c>
      <c r="Q322" s="3">
        <v>42.08</v>
      </c>
      <c r="R322" s="2">
        <v>-9.9400000000000048</v>
      </c>
      <c r="S322" s="3">
        <v>-5.0800000000000054</v>
      </c>
      <c r="T322">
        <v>44.6</v>
      </c>
    </row>
    <row r="323" spans="1:20">
      <c r="A323">
        <f t="shared" si="12"/>
        <v>14</v>
      </c>
      <c r="B323" s="7">
        <f t="shared" si="13"/>
        <v>42018.249999999229</v>
      </c>
      <c r="C323">
        <f t="shared" si="14"/>
        <v>318</v>
      </c>
      <c r="D323" s="2">
        <v>64.94</v>
      </c>
      <c r="E323">
        <v>42.980000000000004</v>
      </c>
      <c r="F323" s="3">
        <v>41</v>
      </c>
      <c r="G323">
        <v>19.939999999999998</v>
      </c>
      <c r="H323">
        <v>48.019999999999996</v>
      </c>
      <c r="I323">
        <v>55.94</v>
      </c>
      <c r="J323">
        <v>17.96</v>
      </c>
      <c r="K323">
        <v>24.08</v>
      </c>
      <c r="L323" s="3">
        <v>48.2</v>
      </c>
      <c r="M323" s="2">
        <v>37.94</v>
      </c>
      <c r="N323">
        <v>44.06</v>
      </c>
      <c r="O323">
        <v>39.74</v>
      </c>
      <c r="P323">
        <v>26.060000000000002</v>
      </c>
      <c r="Q323" s="3">
        <v>37.94</v>
      </c>
      <c r="R323" s="2">
        <v>-7.9600000000000009</v>
      </c>
      <c r="S323" s="3">
        <v>-5.0800000000000054</v>
      </c>
      <c r="T323">
        <v>48.2</v>
      </c>
    </row>
    <row r="324" spans="1:20">
      <c r="A324">
        <f t="shared" si="12"/>
        <v>14</v>
      </c>
      <c r="B324" s="7">
        <f t="shared" si="13"/>
        <v>42018.291666665893</v>
      </c>
      <c r="C324">
        <f t="shared" si="14"/>
        <v>319</v>
      </c>
      <c r="D324" s="2">
        <v>64.94</v>
      </c>
      <c r="E324">
        <v>42.980000000000004</v>
      </c>
      <c r="F324" s="3">
        <v>41</v>
      </c>
      <c r="G324">
        <v>19.939999999999998</v>
      </c>
      <c r="H324">
        <v>48.019999999999996</v>
      </c>
      <c r="I324">
        <v>53.06</v>
      </c>
      <c r="J324">
        <v>17.96</v>
      </c>
      <c r="K324">
        <v>28.04</v>
      </c>
      <c r="L324" s="3">
        <v>48.2</v>
      </c>
      <c r="M324" s="2">
        <v>37.94</v>
      </c>
      <c r="N324">
        <v>44.06</v>
      </c>
      <c r="O324">
        <v>39.200000000000003</v>
      </c>
      <c r="P324">
        <v>24.98</v>
      </c>
      <c r="Q324" s="3">
        <v>35.96</v>
      </c>
      <c r="R324" s="2">
        <v>-5.980000000000004</v>
      </c>
      <c r="S324" s="3">
        <v>-2.9200000000000017</v>
      </c>
      <c r="T324">
        <v>46.4</v>
      </c>
    </row>
    <row r="325" spans="1:20">
      <c r="A325">
        <f t="shared" si="12"/>
        <v>14</v>
      </c>
      <c r="B325" s="7">
        <f t="shared" si="13"/>
        <v>42018.333333332557</v>
      </c>
      <c r="C325">
        <f t="shared" si="14"/>
        <v>320</v>
      </c>
      <c r="D325" s="2">
        <v>68</v>
      </c>
      <c r="E325">
        <v>44.06</v>
      </c>
      <c r="F325" s="3">
        <v>42.08</v>
      </c>
      <c r="G325">
        <v>19.939999999999998</v>
      </c>
      <c r="H325">
        <v>46.94</v>
      </c>
      <c r="I325">
        <v>53.96</v>
      </c>
      <c r="J325">
        <v>17.059999999999999</v>
      </c>
      <c r="K325">
        <v>26.96</v>
      </c>
      <c r="L325" s="3">
        <v>48.2</v>
      </c>
      <c r="M325" s="2">
        <v>37.94</v>
      </c>
      <c r="N325">
        <v>44.06</v>
      </c>
      <c r="O325">
        <v>39.200000000000003</v>
      </c>
      <c r="P325">
        <v>24.08</v>
      </c>
      <c r="Q325" s="3">
        <v>39.019999999999996</v>
      </c>
      <c r="R325" s="2">
        <v>-4</v>
      </c>
      <c r="S325" s="3">
        <v>-2.9200000000000017</v>
      </c>
      <c r="T325">
        <v>55.400000000000006</v>
      </c>
    </row>
    <row r="326" spans="1:20">
      <c r="A326">
        <f t="shared" si="12"/>
        <v>14</v>
      </c>
      <c r="B326" s="7">
        <f t="shared" si="13"/>
        <v>42018.374999999221</v>
      </c>
      <c r="C326">
        <f t="shared" si="14"/>
        <v>321</v>
      </c>
      <c r="D326" s="2">
        <v>69.080000000000013</v>
      </c>
      <c r="E326">
        <v>51.08</v>
      </c>
      <c r="F326" s="3">
        <v>46.94</v>
      </c>
      <c r="G326">
        <v>23</v>
      </c>
      <c r="H326">
        <v>46.04</v>
      </c>
      <c r="I326">
        <v>57.92</v>
      </c>
      <c r="J326">
        <v>17.059999999999999</v>
      </c>
      <c r="K326">
        <v>32</v>
      </c>
      <c r="L326" s="3">
        <v>50</v>
      </c>
      <c r="M326" s="2">
        <v>39.019999999999996</v>
      </c>
      <c r="N326">
        <v>46.94</v>
      </c>
      <c r="O326">
        <v>41</v>
      </c>
      <c r="P326">
        <v>24.98</v>
      </c>
      <c r="Q326" s="3">
        <v>39.92</v>
      </c>
      <c r="R326" s="2">
        <v>-2.9200000000000017</v>
      </c>
      <c r="S326" s="3">
        <v>-4</v>
      </c>
      <c r="T326">
        <v>59</v>
      </c>
    </row>
    <row r="327" spans="1:20">
      <c r="A327">
        <f t="shared" ref="A327:A390" si="15">ROUNDDOWN(B327-DATE(YEAR(B327),1,0),0)</f>
        <v>14</v>
      </c>
      <c r="B327" s="7">
        <f t="shared" si="13"/>
        <v>42018.416666665886</v>
      </c>
      <c r="C327">
        <f t="shared" si="14"/>
        <v>322</v>
      </c>
      <c r="D327" s="2">
        <v>73.039999999999992</v>
      </c>
      <c r="E327">
        <v>55.94</v>
      </c>
      <c r="F327" s="3">
        <v>55.040000000000006</v>
      </c>
      <c r="G327">
        <v>28.04</v>
      </c>
      <c r="H327">
        <v>44.96</v>
      </c>
      <c r="I327">
        <v>60.08</v>
      </c>
      <c r="J327">
        <v>17.059999999999999</v>
      </c>
      <c r="K327">
        <v>37.04</v>
      </c>
      <c r="L327" s="3">
        <v>48.2</v>
      </c>
      <c r="M327" s="2">
        <v>39.019999999999996</v>
      </c>
      <c r="N327">
        <v>50</v>
      </c>
      <c r="O327">
        <v>42.8</v>
      </c>
      <c r="P327">
        <v>26.060000000000002</v>
      </c>
      <c r="Q327" s="3">
        <v>42.08</v>
      </c>
      <c r="R327" s="2">
        <v>-0.94000000000000483</v>
      </c>
      <c r="S327" s="3">
        <v>-5.0800000000000054</v>
      </c>
      <c r="T327">
        <v>64.400000000000006</v>
      </c>
    </row>
    <row r="328" spans="1:20">
      <c r="A328">
        <f t="shared" si="15"/>
        <v>14</v>
      </c>
      <c r="B328" s="7">
        <f t="shared" ref="B328:B391" si="16">B327+1/24</f>
        <v>42018.45833333255</v>
      </c>
      <c r="C328">
        <f t="shared" ref="C328:C391" si="17">C327+1</f>
        <v>323</v>
      </c>
      <c r="D328" s="2">
        <v>71.960000000000008</v>
      </c>
      <c r="E328">
        <v>60.08</v>
      </c>
      <c r="F328" s="3">
        <v>62.06</v>
      </c>
      <c r="G328">
        <v>28.94</v>
      </c>
      <c r="H328">
        <v>46.94</v>
      </c>
      <c r="I328">
        <v>60.08</v>
      </c>
      <c r="J328">
        <v>19.04</v>
      </c>
      <c r="K328">
        <v>42.08</v>
      </c>
      <c r="L328" s="3">
        <v>50</v>
      </c>
      <c r="M328" s="2">
        <v>39.92</v>
      </c>
      <c r="N328">
        <v>53.96</v>
      </c>
      <c r="O328">
        <v>44.6</v>
      </c>
      <c r="P328">
        <v>26.96</v>
      </c>
      <c r="Q328" s="3">
        <v>46.94</v>
      </c>
      <c r="R328" s="2">
        <v>-3.9999999999999147E-2</v>
      </c>
      <c r="S328" s="3">
        <v>-4</v>
      </c>
      <c r="T328">
        <v>69.800000000000011</v>
      </c>
    </row>
    <row r="329" spans="1:20">
      <c r="A329">
        <f t="shared" si="15"/>
        <v>14</v>
      </c>
      <c r="B329" s="7">
        <f t="shared" si="16"/>
        <v>42018.499999999214</v>
      </c>
      <c r="C329">
        <f t="shared" si="17"/>
        <v>324</v>
      </c>
      <c r="D329" s="2">
        <v>71.960000000000008</v>
      </c>
      <c r="E329">
        <v>64.039999999999992</v>
      </c>
      <c r="F329" s="3">
        <v>66.92</v>
      </c>
      <c r="G329">
        <v>33.08</v>
      </c>
      <c r="H329">
        <v>48.019999999999996</v>
      </c>
      <c r="I329">
        <v>62.96</v>
      </c>
      <c r="J329">
        <v>19.939999999999998</v>
      </c>
      <c r="K329">
        <v>48.92</v>
      </c>
      <c r="L329" s="3">
        <v>51.08</v>
      </c>
      <c r="M329" s="2">
        <v>39.92</v>
      </c>
      <c r="N329">
        <v>55.040000000000006</v>
      </c>
      <c r="O329">
        <v>44.6</v>
      </c>
      <c r="P329">
        <v>26.96</v>
      </c>
      <c r="Q329" s="3">
        <v>50</v>
      </c>
      <c r="R329" s="2">
        <v>3.019999999999996</v>
      </c>
      <c r="S329" s="3">
        <v>-3.9999999999999147E-2</v>
      </c>
      <c r="T329">
        <v>77</v>
      </c>
    </row>
    <row r="330" spans="1:20">
      <c r="A330">
        <f t="shared" si="15"/>
        <v>14</v>
      </c>
      <c r="B330" s="7">
        <f t="shared" si="16"/>
        <v>42018.541666665878</v>
      </c>
      <c r="C330">
        <f t="shared" si="17"/>
        <v>325</v>
      </c>
      <c r="D330" s="2">
        <v>69.98</v>
      </c>
      <c r="E330">
        <v>62.06</v>
      </c>
      <c r="F330" s="3">
        <v>71.06</v>
      </c>
      <c r="G330">
        <v>35.96</v>
      </c>
      <c r="H330">
        <v>48.019999999999996</v>
      </c>
      <c r="I330">
        <v>64.94</v>
      </c>
      <c r="J330">
        <v>19.939999999999998</v>
      </c>
      <c r="K330">
        <v>51.980000000000004</v>
      </c>
      <c r="L330" s="3">
        <v>51.8</v>
      </c>
      <c r="M330" s="2">
        <v>39.92</v>
      </c>
      <c r="N330">
        <v>55.94</v>
      </c>
      <c r="O330">
        <v>48.2</v>
      </c>
      <c r="P330">
        <v>26.96</v>
      </c>
      <c r="Q330" s="3">
        <v>51.08</v>
      </c>
      <c r="R330" s="2">
        <v>5</v>
      </c>
      <c r="S330" s="3">
        <v>-0.94000000000000483</v>
      </c>
      <c r="T330">
        <v>80.599999999999994</v>
      </c>
    </row>
    <row r="331" spans="1:20">
      <c r="A331">
        <f t="shared" si="15"/>
        <v>14</v>
      </c>
      <c r="B331" s="7">
        <f t="shared" si="16"/>
        <v>42018.583333332543</v>
      </c>
      <c r="C331">
        <f t="shared" si="17"/>
        <v>326</v>
      </c>
      <c r="D331" s="2">
        <v>73.039999999999992</v>
      </c>
      <c r="E331">
        <v>62.96</v>
      </c>
      <c r="F331" s="3">
        <v>75.02</v>
      </c>
      <c r="G331">
        <v>35.96</v>
      </c>
      <c r="H331">
        <v>46.94</v>
      </c>
      <c r="I331">
        <v>64.94</v>
      </c>
      <c r="J331">
        <v>19.939999999999998</v>
      </c>
      <c r="K331">
        <v>51.980000000000004</v>
      </c>
      <c r="L331" s="3">
        <v>51.8</v>
      </c>
      <c r="M331" s="2">
        <v>39.019999999999996</v>
      </c>
      <c r="N331">
        <v>55.94</v>
      </c>
      <c r="O331">
        <v>48.2</v>
      </c>
      <c r="P331">
        <v>26.96</v>
      </c>
      <c r="Q331" s="3">
        <v>48.92</v>
      </c>
      <c r="R331" s="2">
        <v>6.98</v>
      </c>
      <c r="S331" s="3">
        <v>-2.9200000000000017</v>
      </c>
      <c r="T331">
        <v>80.599999999999994</v>
      </c>
    </row>
    <row r="332" spans="1:20">
      <c r="A332">
        <f t="shared" si="15"/>
        <v>14</v>
      </c>
      <c r="B332" s="7">
        <f t="shared" si="16"/>
        <v>42018.624999999207</v>
      </c>
      <c r="C332">
        <f t="shared" si="17"/>
        <v>327</v>
      </c>
      <c r="D332" s="2">
        <v>71.960000000000008</v>
      </c>
      <c r="E332">
        <v>64.94</v>
      </c>
      <c r="F332" s="3">
        <v>75.02</v>
      </c>
      <c r="G332">
        <v>39.019999999999996</v>
      </c>
      <c r="H332">
        <v>46.04</v>
      </c>
      <c r="I332">
        <v>62.96</v>
      </c>
      <c r="J332">
        <v>19.939999999999998</v>
      </c>
      <c r="K332">
        <v>53.96</v>
      </c>
      <c r="L332" s="3">
        <v>51.8</v>
      </c>
      <c r="M332" s="2">
        <v>39.019999999999996</v>
      </c>
      <c r="N332">
        <v>55.040000000000006</v>
      </c>
      <c r="O332">
        <v>44.6</v>
      </c>
      <c r="P332">
        <v>26.060000000000002</v>
      </c>
      <c r="Q332" s="3">
        <v>51.08</v>
      </c>
      <c r="R332" s="2">
        <v>8.0599999999999987</v>
      </c>
      <c r="S332" s="3">
        <v>-3.9999999999999147E-2</v>
      </c>
      <c r="T332">
        <v>78.800000000000011</v>
      </c>
    </row>
    <row r="333" spans="1:20">
      <c r="A333">
        <f t="shared" si="15"/>
        <v>14</v>
      </c>
      <c r="B333" s="7">
        <f t="shared" si="16"/>
        <v>42018.666666665871</v>
      </c>
      <c r="C333">
        <f t="shared" si="17"/>
        <v>328</v>
      </c>
      <c r="D333" s="2">
        <v>73.039999999999992</v>
      </c>
      <c r="E333">
        <v>64.039999999999992</v>
      </c>
      <c r="F333" s="3">
        <v>75.02</v>
      </c>
      <c r="G333">
        <v>39.019999999999996</v>
      </c>
      <c r="H333">
        <v>46.04</v>
      </c>
      <c r="I333">
        <v>60.980000000000004</v>
      </c>
      <c r="J333">
        <v>21.02</v>
      </c>
      <c r="K333">
        <v>53.96</v>
      </c>
      <c r="L333" s="3">
        <v>50</v>
      </c>
      <c r="M333" s="2">
        <v>37.94</v>
      </c>
      <c r="N333">
        <v>53.96</v>
      </c>
      <c r="O333">
        <v>44.6</v>
      </c>
      <c r="P333">
        <v>21.92</v>
      </c>
      <c r="Q333" s="3">
        <v>50</v>
      </c>
      <c r="R333" s="2">
        <v>8.9599999999999973</v>
      </c>
      <c r="S333" s="3">
        <v>-0.94000000000000483</v>
      </c>
      <c r="T333">
        <v>75.2</v>
      </c>
    </row>
    <row r="334" spans="1:20">
      <c r="A334">
        <f t="shared" si="15"/>
        <v>14</v>
      </c>
      <c r="B334" s="7">
        <f t="shared" si="16"/>
        <v>42018.708333332535</v>
      </c>
      <c r="C334">
        <f t="shared" si="17"/>
        <v>329</v>
      </c>
      <c r="D334" s="2">
        <v>71.06</v>
      </c>
      <c r="E334">
        <v>62.96</v>
      </c>
      <c r="F334" s="3">
        <v>73.94</v>
      </c>
      <c r="G334">
        <v>37.04</v>
      </c>
      <c r="H334">
        <v>46.94</v>
      </c>
      <c r="I334">
        <v>60.08</v>
      </c>
      <c r="J334">
        <v>21.02</v>
      </c>
      <c r="K334">
        <v>50</v>
      </c>
      <c r="L334" s="3">
        <v>50</v>
      </c>
      <c r="M334" s="2">
        <v>37.94</v>
      </c>
      <c r="N334">
        <v>50</v>
      </c>
      <c r="O334">
        <v>44.6</v>
      </c>
      <c r="P334">
        <v>19.04</v>
      </c>
      <c r="Q334" s="3">
        <v>48.019999999999996</v>
      </c>
      <c r="R334" s="2">
        <v>10.039999999999999</v>
      </c>
      <c r="S334" s="3">
        <v>-2.9200000000000017</v>
      </c>
      <c r="T334">
        <v>71.599999999999994</v>
      </c>
    </row>
    <row r="335" spans="1:20">
      <c r="A335">
        <f t="shared" si="15"/>
        <v>14</v>
      </c>
      <c r="B335" s="7">
        <f t="shared" si="16"/>
        <v>42018.7499999992</v>
      </c>
      <c r="C335">
        <f t="shared" si="17"/>
        <v>330</v>
      </c>
      <c r="D335" s="2">
        <v>69.98</v>
      </c>
      <c r="E335">
        <v>59</v>
      </c>
      <c r="F335" s="3">
        <v>69.080000000000013</v>
      </c>
      <c r="G335">
        <v>35.96</v>
      </c>
      <c r="H335">
        <v>46.94</v>
      </c>
      <c r="I335">
        <v>60.08</v>
      </c>
      <c r="J335">
        <v>21.92</v>
      </c>
      <c r="K335">
        <v>39.92</v>
      </c>
      <c r="L335" s="3">
        <v>48.2</v>
      </c>
      <c r="M335" s="2">
        <v>37.04</v>
      </c>
      <c r="N335">
        <v>48.019999999999996</v>
      </c>
      <c r="O335">
        <v>41</v>
      </c>
      <c r="P335">
        <v>17.059999999999999</v>
      </c>
      <c r="Q335" s="3">
        <v>48.019999999999996</v>
      </c>
      <c r="R335" s="2">
        <v>8.9599999999999973</v>
      </c>
      <c r="S335" s="3">
        <v>-9.0399999999999991</v>
      </c>
      <c r="T335">
        <v>68</v>
      </c>
    </row>
    <row r="336" spans="1:20">
      <c r="A336">
        <f t="shared" si="15"/>
        <v>14</v>
      </c>
      <c r="B336" s="7">
        <f t="shared" si="16"/>
        <v>42018.791666665864</v>
      </c>
      <c r="C336">
        <f t="shared" si="17"/>
        <v>331</v>
      </c>
      <c r="D336" s="2">
        <v>69.080000000000013</v>
      </c>
      <c r="E336">
        <v>55.94</v>
      </c>
      <c r="F336" s="3">
        <v>64.039999999999992</v>
      </c>
      <c r="G336">
        <v>35.96</v>
      </c>
      <c r="H336">
        <v>46.94</v>
      </c>
      <c r="I336">
        <v>59</v>
      </c>
      <c r="J336">
        <v>23</v>
      </c>
      <c r="K336">
        <v>33.979999999999997</v>
      </c>
      <c r="L336" s="3">
        <v>50</v>
      </c>
      <c r="M336" s="2">
        <v>35.96</v>
      </c>
      <c r="N336">
        <v>44.96</v>
      </c>
      <c r="O336">
        <v>42.8</v>
      </c>
      <c r="P336">
        <v>15.079999999999998</v>
      </c>
      <c r="Q336" s="3">
        <v>48.92</v>
      </c>
      <c r="R336" s="2">
        <v>8.0599999999999987</v>
      </c>
      <c r="S336" s="3">
        <v>-7.0600000000000023</v>
      </c>
      <c r="T336">
        <v>62.6</v>
      </c>
    </row>
    <row r="337" spans="1:20">
      <c r="A337">
        <f t="shared" si="15"/>
        <v>14</v>
      </c>
      <c r="B337" s="7">
        <f t="shared" si="16"/>
        <v>42018.833333332528</v>
      </c>
      <c r="C337">
        <f t="shared" si="17"/>
        <v>332</v>
      </c>
      <c r="D337" s="2">
        <v>69.98</v>
      </c>
      <c r="E337">
        <v>53.96</v>
      </c>
      <c r="F337" s="3">
        <v>57.92</v>
      </c>
      <c r="G337">
        <v>33.979999999999997</v>
      </c>
      <c r="H337">
        <v>48.019999999999996</v>
      </c>
      <c r="I337">
        <v>57.92</v>
      </c>
      <c r="J337">
        <v>21.92</v>
      </c>
      <c r="K337">
        <v>33.979999999999997</v>
      </c>
      <c r="L337" s="3">
        <v>50</v>
      </c>
      <c r="M337" s="2">
        <v>35.96</v>
      </c>
      <c r="N337">
        <v>42.08</v>
      </c>
      <c r="O337">
        <v>41</v>
      </c>
      <c r="P337">
        <v>12.920000000000002</v>
      </c>
      <c r="Q337" s="3">
        <v>48.92</v>
      </c>
      <c r="R337" s="2">
        <v>6.98</v>
      </c>
      <c r="S337" s="3">
        <v>-7.9600000000000009</v>
      </c>
      <c r="T337">
        <v>60.8</v>
      </c>
    </row>
    <row r="338" spans="1:20">
      <c r="A338">
        <f t="shared" si="15"/>
        <v>14</v>
      </c>
      <c r="B338" s="7">
        <f t="shared" si="16"/>
        <v>42018.874999999192</v>
      </c>
      <c r="C338">
        <f t="shared" si="17"/>
        <v>333</v>
      </c>
      <c r="D338" s="2">
        <v>69.080000000000013</v>
      </c>
      <c r="E338">
        <v>51.980000000000004</v>
      </c>
      <c r="F338" s="3">
        <v>53.96</v>
      </c>
      <c r="G338">
        <v>33.08</v>
      </c>
      <c r="H338">
        <v>46.94</v>
      </c>
      <c r="I338">
        <v>57.019999999999996</v>
      </c>
      <c r="J338">
        <v>21.2</v>
      </c>
      <c r="K338">
        <v>33.08</v>
      </c>
      <c r="L338" s="3">
        <v>50</v>
      </c>
      <c r="M338" s="2">
        <v>35.96</v>
      </c>
      <c r="N338">
        <v>37.04</v>
      </c>
      <c r="O338">
        <v>41</v>
      </c>
      <c r="P338">
        <v>12.02</v>
      </c>
      <c r="Q338" s="3">
        <v>48.019999999999996</v>
      </c>
      <c r="R338" s="2">
        <v>3.9200000000000017</v>
      </c>
      <c r="S338" s="3">
        <v>-9.9400000000000048</v>
      </c>
      <c r="T338">
        <v>60.8</v>
      </c>
    </row>
    <row r="339" spans="1:20">
      <c r="A339">
        <f t="shared" si="15"/>
        <v>14</v>
      </c>
      <c r="B339" s="7">
        <f t="shared" si="16"/>
        <v>42018.916666665857</v>
      </c>
      <c r="C339">
        <f t="shared" si="17"/>
        <v>334</v>
      </c>
      <c r="D339" s="2">
        <v>66.92</v>
      </c>
      <c r="E339">
        <v>51.08</v>
      </c>
      <c r="F339" s="3">
        <v>50</v>
      </c>
      <c r="G339">
        <v>33.08</v>
      </c>
      <c r="H339">
        <v>46.94</v>
      </c>
      <c r="I339">
        <v>57.92</v>
      </c>
      <c r="J339">
        <v>21.92</v>
      </c>
      <c r="K339">
        <v>33.979999999999997</v>
      </c>
      <c r="L339" s="3">
        <v>50</v>
      </c>
      <c r="M339" s="2">
        <v>35.06</v>
      </c>
      <c r="N339">
        <v>33.979999999999997</v>
      </c>
      <c r="O339">
        <v>41</v>
      </c>
      <c r="P339">
        <v>10.039999999999999</v>
      </c>
      <c r="Q339" s="3">
        <v>46.94</v>
      </c>
      <c r="R339" s="2">
        <v>1.9400000000000013</v>
      </c>
      <c r="S339" s="3">
        <v>-11.920000000000002</v>
      </c>
      <c r="T339">
        <v>60.8</v>
      </c>
    </row>
    <row r="340" spans="1:20">
      <c r="A340">
        <f t="shared" si="15"/>
        <v>14</v>
      </c>
      <c r="B340" s="7">
        <f t="shared" si="16"/>
        <v>42018.958333332521</v>
      </c>
      <c r="C340">
        <f t="shared" si="17"/>
        <v>335</v>
      </c>
      <c r="D340" s="2">
        <v>66.02</v>
      </c>
      <c r="E340">
        <v>48.92</v>
      </c>
      <c r="F340" s="3">
        <v>48.92</v>
      </c>
      <c r="G340">
        <v>32</v>
      </c>
      <c r="H340">
        <v>46.94</v>
      </c>
      <c r="I340">
        <v>59</v>
      </c>
      <c r="J340">
        <v>23</v>
      </c>
      <c r="K340">
        <v>30.02</v>
      </c>
      <c r="L340" s="3">
        <v>50</v>
      </c>
      <c r="M340" s="2">
        <v>35.06</v>
      </c>
      <c r="N340">
        <v>33.08</v>
      </c>
      <c r="O340">
        <v>42.8</v>
      </c>
      <c r="P340">
        <v>8.9599999999999973</v>
      </c>
      <c r="Q340" s="3">
        <v>44.06</v>
      </c>
      <c r="R340" s="2">
        <v>1.0399999999999991</v>
      </c>
      <c r="S340" s="3">
        <v>-9.0399999999999991</v>
      </c>
      <c r="T340">
        <v>58.28</v>
      </c>
    </row>
    <row r="341" spans="1:20">
      <c r="A341">
        <f t="shared" si="15"/>
        <v>14</v>
      </c>
      <c r="B341" s="7">
        <f t="shared" si="16"/>
        <v>42018.999999999185</v>
      </c>
      <c r="C341">
        <f t="shared" si="17"/>
        <v>336</v>
      </c>
      <c r="D341" s="2">
        <v>66.92</v>
      </c>
      <c r="E341">
        <v>48.019999999999996</v>
      </c>
      <c r="F341" s="3">
        <v>46.94</v>
      </c>
      <c r="G341">
        <v>32</v>
      </c>
      <c r="H341">
        <v>46.04</v>
      </c>
      <c r="I341">
        <v>59</v>
      </c>
      <c r="J341">
        <v>26.060000000000002</v>
      </c>
      <c r="K341">
        <v>26.96</v>
      </c>
      <c r="L341" s="3">
        <v>48.2</v>
      </c>
      <c r="M341" s="2">
        <v>35.06</v>
      </c>
      <c r="N341">
        <v>30.02</v>
      </c>
      <c r="O341">
        <v>43.16</v>
      </c>
      <c r="P341">
        <v>6.98</v>
      </c>
      <c r="Q341" s="3">
        <v>42.08</v>
      </c>
      <c r="R341" s="2">
        <v>1.0399999999999991</v>
      </c>
      <c r="S341" s="3">
        <v>-11.920000000000002</v>
      </c>
      <c r="T341">
        <v>55.76</v>
      </c>
    </row>
    <row r="342" spans="1:20">
      <c r="A342">
        <f t="shared" si="15"/>
        <v>15</v>
      </c>
      <c r="B342" s="7">
        <f t="shared" si="16"/>
        <v>42019.041666665849</v>
      </c>
      <c r="C342">
        <f t="shared" si="17"/>
        <v>337</v>
      </c>
      <c r="D342" s="2">
        <v>66.02</v>
      </c>
      <c r="E342">
        <v>46.04</v>
      </c>
      <c r="F342" s="3">
        <v>50</v>
      </c>
      <c r="G342">
        <v>30.02</v>
      </c>
      <c r="H342">
        <v>46.04</v>
      </c>
      <c r="I342">
        <v>57.92</v>
      </c>
      <c r="J342">
        <v>28.04</v>
      </c>
      <c r="K342">
        <v>28.04</v>
      </c>
      <c r="L342" s="3">
        <v>48.2</v>
      </c>
      <c r="M342" s="2">
        <v>35.06</v>
      </c>
      <c r="N342">
        <v>30.02</v>
      </c>
      <c r="O342">
        <v>43.16</v>
      </c>
      <c r="P342">
        <v>6.0799999999999983</v>
      </c>
      <c r="Q342" s="3">
        <v>42.08</v>
      </c>
      <c r="R342" s="2">
        <v>-3.9999999999999147E-2</v>
      </c>
      <c r="S342" s="3">
        <v>-13</v>
      </c>
      <c r="T342">
        <v>53.6</v>
      </c>
    </row>
    <row r="343" spans="1:20">
      <c r="A343">
        <f t="shared" si="15"/>
        <v>15</v>
      </c>
      <c r="B343" s="7">
        <f t="shared" si="16"/>
        <v>42019.083333332514</v>
      </c>
      <c r="C343">
        <f t="shared" si="17"/>
        <v>338</v>
      </c>
      <c r="D343" s="2">
        <v>66.02</v>
      </c>
      <c r="E343">
        <v>46.04</v>
      </c>
      <c r="F343" s="3">
        <v>46.94</v>
      </c>
      <c r="G343">
        <v>28.94</v>
      </c>
      <c r="H343">
        <v>46.04</v>
      </c>
      <c r="I343">
        <v>57.92</v>
      </c>
      <c r="J343">
        <v>30.02</v>
      </c>
      <c r="K343">
        <v>24.98</v>
      </c>
      <c r="L343" s="3">
        <v>50</v>
      </c>
      <c r="M343" s="2">
        <v>35.06</v>
      </c>
      <c r="N343">
        <v>28.94</v>
      </c>
      <c r="O343">
        <v>42.620000000000005</v>
      </c>
      <c r="P343">
        <v>6.0799999999999983</v>
      </c>
      <c r="Q343" s="3">
        <v>39.92</v>
      </c>
      <c r="R343" s="2">
        <v>-0.94000000000000483</v>
      </c>
      <c r="S343" s="3">
        <v>-14.080000000000005</v>
      </c>
      <c r="T343">
        <v>53.6</v>
      </c>
    </row>
    <row r="344" spans="1:20">
      <c r="A344">
        <f t="shared" si="15"/>
        <v>15</v>
      </c>
      <c r="B344" s="7">
        <f t="shared" si="16"/>
        <v>42019.124999999178</v>
      </c>
      <c r="C344">
        <f t="shared" si="17"/>
        <v>339</v>
      </c>
      <c r="D344" s="2">
        <v>64.94</v>
      </c>
      <c r="E344">
        <v>46.04</v>
      </c>
      <c r="F344" s="3">
        <v>44.06</v>
      </c>
      <c r="G344">
        <v>28.04</v>
      </c>
      <c r="H344">
        <v>46.04</v>
      </c>
      <c r="I344">
        <v>57.019999999999996</v>
      </c>
      <c r="J344">
        <v>30.92</v>
      </c>
      <c r="K344">
        <v>26.96</v>
      </c>
      <c r="L344" s="3">
        <v>51.8</v>
      </c>
      <c r="M344" s="2">
        <v>35.06</v>
      </c>
      <c r="N344">
        <v>28.94</v>
      </c>
      <c r="O344">
        <v>42.620000000000005</v>
      </c>
      <c r="P344">
        <v>5</v>
      </c>
      <c r="Q344" s="3">
        <v>37.04</v>
      </c>
      <c r="R344" s="2">
        <v>-3.9999999999999147E-2</v>
      </c>
      <c r="S344" s="3">
        <v>-13</v>
      </c>
      <c r="T344">
        <v>50.72</v>
      </c>
    </row>
    <row r="345" spans="1:20">
      <c r="A345">
        <f t="shared" si="15"/>
        <v>15</v>
      </c>
      <c r="B345" s="7">
        <f t="shared" si="16"/>
        <v>42019.166666665842</v>
      </c>
      <c r="C345">
        <f t="shared" si="17"/>
        <v>340</v>
      </c>
      <c r="D345" s="2">
        <v>66.02</v>
      </c>
      <c r="E345">
        <v>46.94</v>
      </c>
      <c r="F345" s="3">
        <v>46.94</v>
      </c>
      <c r="G345">
        <v>26.96</v>
      </c>
      <c r="H345">
        <v>44.96</v>
      </c>
      <c r="I345">
        <v>55.94</v>
      </c>
      <c r="J345">
        <v>32</v>
      </c>
      <c r="K345">
        <v>24.08</v>
      </c>
      <c r="L345" s="3">
        <v>48.2</v>
      </c>
      <c r="M345" s="2">
        <v>35.06</v>
      </c>
      <c r="N345">
        <v>28.04</v>
      </c>
      <c r="O345">
        <v>41.72</v>
      </c>
      <c r="P345">
        <v>5</v>
      </c>
      <c r="Q345" s="3">
        <v>35.96</v>
      </c>
      <c r="R345" s="2">
        <v>-0.94000000000000483</v>
      </c>
      <c r="S345" s="3">
        <v>-11.920000000000002</v>
      </c>
      <c r="T345">
        <v>48.2</v>
      </c>
    </row>
    <row r="346" spans="1:20">
      <c r="A346">
        <f t="shared" si="15"/>
        <v>15</v>
      </c>
      <c r="B346" s="7">
        <f t="shared" si="16"/>
        <v>42019.208333332506</v>
      </c>
      <c r="C346">
        <f t="shared" si="17"/>
        <v>341</v>
      </c>
      <c r="D346" s="2">
        <v>64.94</v>
      </c>
      <c r="E346">
        <v>46.94</v>
      </c>
      <c r="F346" s="3">
        <v>46.94</v>
      </c>
      <c r="G346">
        <v>26.060000000000002</v>
      </c>
      <c r="H346">
        <v>44.96</v>
      </c>
      <c r="I346">
        <v>55.040000000000006</v>
      </c>
      <c r="J346">
        <v>33.799999999999997</v>
      </c>
      <c r="K346">
        <v>24.98</v>
      </c>
      <c r="L346" s="3">
        <v>50</v>
      </c>
      <c r="M346" s="2">
        <v>33.979999999999997</v>
      </c>
      <c r="N346">
        <v>28.94</v>
      </c>
      <c r="O346">
        <v>41</v>
      </c>
      <c r="P346">
        <v>3.9200000000000017</v>
      </c>
      <c r="Q346" s="3">
        <v>35.06</v>
      </c>
      <c r="R346" s="2">
        <v>-2.019999999999996</v>
      </c>
      <c r="S346" s="3">
        <v>-16.060000000000002</v>
      </c>
      <c r="T346">
        <v>48.2</v>
      </c>
    </row>
    <row r="347" spans="1:20">
      <c r="A347">
        <f t="shared" si="15"/>
        <v>15</v>
      </c>
      <c r="B347" s="7">
        <f t="shared" si="16"/>
        <v>42019.249999999171</v>
      </c>
      <c r="C347">
        <f t="shared" si="17"/>
        <v>342</v>
      </c>
      <c r="D347" s="2">
        <v>64.94</v>
      </c>
      <c r="E347">
        <v>48.019999999999996</v>
      </c>
      <c r="F347" s="3">
        <v>51.08</v>
      </c>
      <c r="G347">
        <v>26.060000000000002</v>
      </c>
      <c r="H347">
        <v>46.04</v>
      </c>
      <c r="I347">
        <v>55.040000000000006</v>
      </c>
      <c r="J347">
        <v>33.979999999999997</v>
      </c>
      <c r="K347">
        <v>21.02</v>
      </c>
      <c r="L347" s="3">
        <v>50</v>
      </c>
      <c r="M347" s="2">
        <v>33.08</v>
      </c>
      <c r="N347">
        <v>30.02</v>
      </c>
      <c r="O347">
        <v>41.18</v>
      </c>
      <c r="P347">
        <v>3.019999999999996</v>
      </c>
      <c r="Q347" s="3">
        <v>32</v>
      </c>
      <c r="R347" s="2">
        <v>-2.019999999999996</v>
      </c>
      <c r="S347" s="3">
        <v>-16.060000000000002</v>
      </c>
      <c r="T347">
        <v>48.2</v>
      </c>
    </row>
    <row r="348" spans="1:20">
      <c r="A348">
        <f t="shared" si="15"/>
        <v>15</v>
      </c>
      <c r="B348" s="7">
        <f t="shared" si="16"/>
        <v>42019.291666665835</v>
      </c>
      <c r="C348">
        <f t="shared" si="17"/>
        <v>343</v>
      </c>
      <c r="D348" s="2">
        <v>66.02</v>
      </c>
      <c r="E348">
        <v>48.019999999999996</v>
      </c>
      <c r="F348" s="3">
        <v>51.08</v>
      </c>
      <c r="G348">
        <v>24.98</v>
      </c>
      <c r="H348">
        <v>46.04</v>
      </c>
      <c r="I348">
        <v>53.96</v>
      </c>
      <c r="J348">
        <v>33.979999999999997</v>
      </c>
      <c r="K348">
        <v>21.02</v>
      </c>
      <c r="L348" s="3">
        <v>50</v>
      </c>
      <c r="M348" s="2">
        <v>33.08</v>
      </c>
      <c r="N348">
        <v>26.96</v>
      </c>
      <c r="O348">
        <v>41</v>
      </c>
      <c r="P348">
        <v>3.019999999999996</v>
      </c>
      <c r="Q348" s="3">
        <v>30.02</v>
      </c>
      <c r="R348" s="2">
        <v>-2.9200000000000017</v>
      </c>
      <c r="S348" s="3">
        <v>-14.980000000000004</v>
      </c>
      <c r="T348">
        <v>48.2</v>
      </c>
    </row>
    <row r="349" spans="1:20">
      <c r="A349">
        <f t="shared" si="15"/>
        <v>15</v>
      </c>
      <c r="B349" s="7">
        <f t="shared" si="16"/>
        <v>42019.333333332499</v>
      </c>
      <c r="C349">
        <f t="shared" si="17"/>
        <v>344</v>
      </c>
      <c r="D349" s="2">
        <v>66.92</v>
      </c>
      <c r="E349">
        <v>48.019999999999996</v>
      </c>
      <c r="F349" s="3">
        <v>46.04</v>
      </c>
      <c r="G349">
        <v>24.08</v>
      </c>
      <c r="H349">
        <v>46.04</v>
      </c>
      <c r="I349">
        <v>53.96</v>
      </c>
      <c r="J349">
        <v>33.979999999999997</v>
      </c>
      <c r="K349">
        <v>21.02</v>
      </c>
      <c r="L349" s="3">
        <v>50</v>
      </c>
      <c r="M349" s="2">
        <v>33.979999999999997</v>
      </c>
      <c r="N349">
        <v>28.04</v>
      </c>
      <c r="O349">
        <v>41</v>
      </c>
      <c r="P349">
        <v>1.9400000000000013</v>
      </c>
      <c r="Q349" s="3">
        <v>26.96</v>
      </c>
      <c r="R349" s="2">
        <v>-2.9200000000000017</v>
      </c>
      <c r="S349" s="3">
        <v>-14.980000000000004</v>
      </c>
      <c r="T349">
        <v>50</v>
      </c>
    </row>
    <row r="350" spans="1:20">
      <c r="A350">
        <f t="shared" si="15"/>
        <v>15</v>
      </c>
      <c r="B350" s="7">
        <f t="shared" si="16"/>
        <v>42019.374999999163</v>
      </c>
      <c r="C350">
        <f t="shared" si="17"/>
        <v>345</v>
      </c>
      <c r="D350" s="2">
        <v>71.960000000000008</v>
      </c>
      <c r="E350">
        <v>53.96</v>
      </c>
      <c r="F350" s="3">
        <v>53.06</v>
      </c>
      <c r="G350">
        <v>26.060000000000002</v>
      </c>
      <c r="H350">
        <v>46.04</v>
      </c>
      <c r="I350">
        <v>57.019999999999996</v>
      </c>
      <c r="J350">
        <v>33.799999999999997</v>
      </c>
      <c r="K350">
        <v>30.02</v>
      </c>
      <c r="L350" s="3">
        <v>50</v>
      </c>
      <c r="M350" s="2">
        <v>33.08</v>
      </c>
      <c r="N350">
        <v>37.94</v>
      </c>
      <c r="O350">
        <v>41</v>
      </c>
      <c r="P350">
        <v>3.9200000000000017</v>
      </c>
      <c r="Q350" s="3">
        <v>32</v>
      </c>
      <c r="R350" s="2">
        <v>1.0399999999999991</v>
      </c>
      <c r="S350" s="3">
        <v>-14.980000000000004</v>
      </c>
      <c r="T350">
        <v>55.400000000000006</v>
      </c>
    </row>
    <row r="351" spans="1:20">
      <c r="A351">
        <f t="shared" si="15"/>
        <v>15</v>
      </c>
      <c r="B351" s="7">
        <f t="shared" si="16"/>
        <v>42019.416666665828</v>
      </c>
      <c r="C351">
        <f t="shared" si="17"/>
        <v>346</v>
      </c>
      <c r="D351" s="2">
        <v>75.02</v>
      </c>
      <c r="E351">
        <v>62.06</v>
      </c>
      <c r="F351" s="3">
        <v>55.94</v>
      </c>
      <c r="G351">
        <v>30.02</v>
      </c>
      <c r="H351">
        <v>46.94</v>
      </c>
      <c r="I351">
        <v>60.08</v>
      </c>
      <c r="J351">
        <v>46.4</v>
      </c>
      <c r="K351">
        <v>35.96</v>
      </c>
      <c r="L351" s="3">
        <v>50</v>
      </c>
      <c r="M351" s="2">
        <v>35.96</v>
      </c>
      <c r="N351">
        <v>44.96</v>
      </c>
      <c r="O351">
        <v>42.8</v>
      </c>
      <c r="P351">
        <v>8.9599999999999973</v>
      </c>
      <c r="Q351" s="3">
        <v>35.06</v>
      </c>
      <c r="R351" s="2">
        <v>5</v>
      </c>
      <c r="S351" s="3">
        <v>-11.019999999999996</v>
      </c>
      <c r="T351">
        <v>64.400000000000006</v>
      </c>
    </row>
    <row r="352" spans="1:20">
      <c r="A352">
        <f t="shared" si="15"/>
        <v>15</v>
      </c>
      <c r="B352" s="7">
        <f t="shared" si="16"/>
        <v>42019.458333332492</v>
      </c>
      <c r="C352">
        <f t="shared" si="17"/>
        <v>347</v>
      </c>
      <c r="D352" s="2">
        <v>77</v>
      </c>
      <c r="E352">
        <v>66.02</v>
      </c>
      <c r="F352" s="3">
        <v>60.08</v>
      </c>
      <c r="G352">
        <v>33.08</v>
      </c>
      <c r="H352">
        <v>48.019999999999996</v>
      </c>
      <c r="I352">
        <v>66.92</v>
      </c>
      <c r="J352">
        <v>46.4</v>
      </c>
      <c r="K352">
        <v>41</v>
      </c>
      <c r="L352" s="3">
        <v>51.8</v>
      </c>
      <c r="M352" s="2">
        <v>37.04</v>
      </c>
      <c r="N352">
        <v>50</v>
      </c>
      <c r="O352">
        <v>46.4</v>
      </c>
      <c r="P352">
        <v>10.940000000000001</v>
      </c>
      <c r="Q352" s="3">
        <v>37.94</v>
      </c>
      <c r="R352" s="2">
        <v>10.940000000000001</v>
      </c>
      <c r="S352" s="3">
        <v>-13</v>
      </c>
      <c r="T352">
        <v>68</v>
      </c>
    </row>
    <row r="353" spans="1:20">
      <c r="A353">
        <f t="shared" si="15"/>
        <v>15</v>
      </c>
      <c r="B353" s="7">
        <f t="shared" si="16"/>
        <v>42019.499999999156</v>
      </c>
      <c r="C353">
        <f t="shared" si="17"/>
        <v>348</v>
      </c>
      <c r="D353" s="2">
        <v>78.98</v>
      </c>
      <c r="E353">
        <v>68</v>
      </c>
      <c r="F353" s="3">
        <v>64.039999999999992</v>
      </c>
      <c r="G353">
        <v>35.06</v>
      </c>
      <c r="H353">
        <v>48.92</v>
      </c>
      <c r="I353">
        <v>69.080000000000013</v>
      </c>
      <c r="J353">
        <v>44.6</v>
      </c>
      <c r="K353">
        <v>46.04</v>
      </c>
      <c r="L353" s="3">
        <v>51.8</v>
      </c>
      <c r="M353" s="2">
        <v>39.92</v>
      </c>
      <c r="N353">
        <v>53.96</v>
      </c>
      <c r="O353">
        <v>48.2</v>
      </c>
      <c r="P353">
        <v>12.920000000000002</v>
      </c>
      <c r="Q353" s="3">
        <v>39.92</v>
      </c>
      <c r="R353" s="2">
        <v>15.079999999999998</v>
      </c>
      <c r="S353" s="3">
        <v>-9.9400000000000048</v>
      </c>
      <c r="T353">
        <v>71.599999999999994</v>
      </c>
    </row>
    <row r="354" spans="1:20">
      <c r="A354">
        <f t="shared" si="15"/>
        <v>15</v>
      </c>
      <c r="B354" s="7">
        <f t="shared" si="16"/>
        <v>42019.54166666582</v>
      </c>
      <c r="C354">
        <f t="shared" si="17"/>
        <v>349</v>
      </c>
      <c r="D354" s="2">
        <v>78.080000000000013</v>
      </c>
      <c r="E354">
        <v>66.02</v>
      </c>
      <c r="F354" s="3">
        <v>66.92</v>
      </c>
      <c r="G354">
        <v>37.94</v>
      </c>
      <c r="H354">
        <v>50</v>
      </c>
      <c r="I354">
        <v>69.080000000000013</v>
      </c>
      <c r="J354">
        <v>35.96</v>
      </c>
      <c r="K354">
        <v>50</v>
      </c>
      <c r="L354" s="3">
        <v>51.8</v>
      </c>
      <c r="M354" s="2">
        <v>39.92</v>
      </c>
      <c r="N354">
        <v>55.040000000000006</v>
      </c>
      <c r="O354">
        <v>50</v>
      </c>
      <c r="P354">
        <v>15.98</v>
      </c>
      <c r="Q354" s="3">
        <v>41</v>
      </c>
      <c r="R354" s="2">
        <v>19.04</v>
      </c>
      <c r="S354" s="3">
        <v>-5.980000000000004</v>
      </c>
      <c r="T354">
        <v>73.400000000000006</v>
      </c>
    </row>
    <row r="355" spans="1:20">
      <c r="A355">
        <f t="shared" si="15"/>
        <v>15</v>
      </c>
      <c r="B355" s="7">
        <f t="shared" si="16"/>
        <v>42019.583333332484</v>
      </c>
      <c r="C355">
        <f t="shared" si="17"/>
        <v>350</v>
      </c>
      <c r="D355" s="2">
        <v>75.92</v>
      </c>
      <c r="E355">
        <v>69.080000000000013</v>
      </c>
      <c r="F355" s="3">
        <v>68</v>
      </c>
      <c r="G355">
        <v>41</v>
      </c>
      <c r="H355">
        <v>51.08</v>
      </c>
      <c r="I355">
        <v>62.96</v>
      </c>
      <c r="J355">
        <v>35.6</v>
      </c>
      <c r="K355">
        <v>53.06</v>
      </c>
      <c r="L355" s="3">
        <v>51.8</v>
      </c>
      <c r="M355" s="2">
        <v>41</v>
      </c>
      <c r="N355">
        <v>55.94</v>
      </c>
      <c r="O355">
        <v>48.2</v>
      </c>
      <c r="P355">
        <v>17.96</v>
      </c>
      <c r="Q355" s="3">
        <v>42.08</v>
      </c>
      <c r="R355" s="2">
        <v>21.92</v>
      </c>
      <c r="S355" s="3">
        <v>-4</v>
      </c>
      <c r="T355">
        <v>75.2</v>
      </c>
    </row>
    <row r="356" spans="1:20">
      <c r="A356">
        <f t="shared" si="15"/>
        <v>15</v>
      </c>
      <c r="B356" s="7">
        <f t="shared" si="16"/>
        <v>42019.624999999149</v>
      </c>
      <c r="C356">
        <f t="shared" si="17"/>
        <v>351</v>
      </c>
      <c r="D356" s="2">
        <v>75.02</v>
      </c>
      <c r="E356">
        <v>69.98</v>
      </c>
      <c r="F356" s="3">
        <v>68</v>
      </c>
      <c r="G356">
        <v>42.980000000000004</v>
      </c>
      <c r="H356">
        <v>51.08</v>
      </c>
      <c r="I356">
        <v>62.06</v>
      </c>
      <c r="J356">
        <v>37.94</v>
      </c>
      <c r="K356">
        <v>53.96</v>
      </c>
      <c r="L356" s="3">
        <v>51.8</v>
      </c>
      <c r="M356" s="2">
        <v>42.08</v>
      </c>
      <c r="N356">
        <v>55.040000000000006</v>
      </c>
      <c r="O356">
        <v>46.4</v>
      </c>
      <c r="P356">
        <v>19.04</v>
      </c>
      <c r="Q356" s="3">
        <v>42.08</v>
      </c>
      <c r="R356" s="2">
        <v>24.08</v>
      </c>
      <c r="S356" s="3">
        <v>-2.9200000000000017</v>
      </c>
      <c r="T356">
        <v>75.2</v>
      </c>
    </row>
    <row r="357" spans="1:20">
      <c r="A357">
        <f t="shared" si="15"/>
        <v>15</v>
      </c>
      <c r="B357" s="7">
        <f t="shared" si="16"/>
        <v>42019.666666665813</v>
      </c>
      <c r="C357">
        <f t="shared" si="17"/>
        <v>352</v>
      </c>
      <c r="D357" s="2">
        <v>75.92</v>
      </c>
      <c r="E357">
        <v>68</v>
      </c>
      <c r="F357" s="3">
        <v>66.92</v>
      </c>
      <c r="G357">
        <v>44.96</v>
      </c>
      <c r="H357">
        <v>50</v>
      </c>
      <c r="I357">
        <v>62.96</v>
      </c>
      <c r="J357">
        <v>37.04</v>
      </c>
      <c r="K357">
        <v>53.06</v>
      </c>
      <c r="L357" s="3">
        <v>50</v>
      </c>
      <c r="M357" s="2">
        <v>41</v>
      </c>
      <c r="N357">
        <v>51.08</v>
      </c>
      <c r="O357">
        <v>44.6</v>
      </c>
      <c r="P357">
        <v>19.939999999999998</v>
      </c>
      <c r="Q357" s="3">
        <v>39.019999999999996</v>
      </c>
      <c r="R357" s="2">
        <v>24.98</v>
      </c>
      <c r="S357" s="3">
        <v>3.019999999999996</v>
      </c>
      <c r="T357">
        <v>71.599999999999994</v>
      </c>
    </row>
    <row r="358" spans="1:20">
      <c r="A358">
        <f t="shared" si="15"/>
        <v>15</v>
      </c>
      <c r="B358" s="7">
        <f t="shared" si="16"/>
        <v>42019.708333332477</v>
      </c>
      <c r="C358">
        <f t="shared" si="17"/>
        <v>353</v>
      </c>
      <c r="D358" s="2">
        <v>73.039999999999992</v>
      </c>
      <c r="E358">
        <v>66.92</v>
      </c>
      <c r="F358" s="3">
        <v>66.02</v>
      </c>
      <c r="G358">
        <v>44.06</v>
      </c>
      <c r="H358">
        <v>50</v>
      </c>
      <c r="I358">
        <v>64.039999999999992</v>
      </c>
      <c r="J358">
        <v>35.96</v>
      </c>
      <c r="K358">
        <v>50</v>
      </c>
      <c r="L358" s="3">
        <v>48.2</v>
      </c>
      <c r="M358" s="2">
        <v>39.019999999999996</v>
      </c>
      <c r="N358">
        <v>48.019999999999996</v>
      </c>
      <c r="O358">
        <v>41</v>
      </c>
      <c r="P358">
        <v>19.939999999999998</v>
      </c>
      <c r="Q358" s="3">
        <v>35.06</v>
      </c>
      <c r="R358" s="2">
        <v>24.98</v>
      </c>
      <c r="S358" s="3">
        <v>-2.019999999999996</v>
      </c>
      <c r="T358">
        <v>73.400000000000006</v>
      </c>
    </row>
    <row r="359" spans="1:20">
      <c r="A359">
        <f t="shared" si="15"/>
        <v>15</v>
      </c>
      <c r="B359" s="7">
        <f t="shared" si="16"/>
        <v>42019.749999999141</v>
      </c>
      <c r="C359">
        <f t="shared" si="17"/>
        <v>354</v>
      </c>
      <c r="D359" s="2">
        <v>69.98</v>
      </c>
      <c r="E359">
        <v>62.96</v>
      </c>
      <c r="F359" s="3">
        <v>64.039999999999992</v>
      </c>
      <c r="G359">
        <v>42.08</v>
      </c>
      <c r="H359">
        <v>50</v>
      </c>
      <c r="I359">
        <v>60.08</v>
      </c>
      <c r="J359">
        <v>35.06</v>
      </c>
      <c r="K359">
        <v>44.06</v>
      </c>
      <c r="L359" s="3">
        <v>48.2</v>
      </c>
      <c r="M359" s="2">
        <v>33.979999999999997</v>
      </c>
      <c r="N359">
        <v>46.04</v>
      </c>
      <c r="O359">
        <v>37.4</v>
      </c>
      <c r="P359">
        <v>19.04</v>
      </c>
      <c r="Q359" s="3">
        <v>32</v>
      </c>
      <c r="R359" s="2">
        <v>26.060000000000002</v>
      </c>
      <c r="S359" s="3">
        <v>1.0399999999999991</v>
      </c>
      <c r="T359">
        <v>69.800000000000011</v>
      </c>
    </row>
    <row r="360" spans="1:20">
      <c r="A360">
        <f t="shared" si="15"/>
        <v>15</v>
      </c>
      <c r="B360" s="7">
        <f t="shared" si="16"/>
        <v>42019.791666665806</v>
      </c>
      <c r="C360">
        <f t="shared" si="17"/>
        <v>355</v>
      </c>
      <c r="D360" s="2">
        <v>68</v>
      </c>
      <c r="E360">
        <v>62.06</v>
      </c>
      <c r="F360" s="3">
        <v>64.039999999999992</v>
      </c>
      <c r="G360">
        <v>39.019999999999996</v>
      </c>
      <c r="H360">
        <v>48.92</v>
      </c>
      <c r="I360">
        <v>59</v>
      </c>
      <c r="J360">
        <v>33.979999999999997</v>
      </c>
      <c r="K360">
        <v>37.04</v>
      </c>
      <c r="L360" s="3">
        <v>48.2</v>
      </c>
      <c r="M360" s="2">
        <v>32</v>
      </c>
      <c r="N360">
        <v>39.92</v>
      </c>
      <c r="O360">
        <v>37.4</v>
      </c>
      <c r="P360">
        <v>19.939999999999998</v>
      </c>
      <c r="Q360" s="3">
        <v>32</v>
      </c>
      <c r="R360" s="2">
        <v>26.96</v>
      </c>
      <c r="S360" s="3">
        <v>-3.9999999999999147E-2</v>
      </c>
      <c r="T360">
        <v>69.800000000000011</v>
      </c>
    </row>
    <row r="361" spans="1:20">
      <c r="A361">
        <f t="shared" si="15"/>
        <v>15</v>
      </c>
      <c r="B361" s="7">
        <f t="shared" si="16"/>
        <v>42019.83333333247</v>
      </c>
      <c r="C361">
        <f t="shared" si="17"/>
        <v>356</v>
      </c>
      <c r="D361" s="2">
        <v>66.92</v>
      </c>
      <c r="E361">
        <v>60.08</v>
      </c>
      <c r="F361" s="3">
        <v>64.039999999999992</v>
      </c>
      <c r="G361">
        <v>39.019999999999996</v>
      </c>
      <c r="H361">
        <v>48.92</v>
      </c>
      <c r="I361">
        <v>59</v>
      </c>
      <c r="J361">
        <v>33.08</v>
      </c>
      <c r="K361">
        <v>35.96</v>
      </c>
      <c r="L361" s="3">
        <v>48.2</v>
      </c>
      <c r="M361" s="2">
        <v>32</v>
      </c>
      <c r="N361">
        <v>39.019999999999996</v>
      </c>
      <c r="O361">
        <v>35.6</v>
      </c>
      <c r="P361">
        <v>21.92</v>
      </c>
      <c r="Q361" s="3">
        <v>30.02</v>
      </c>
      <c r="R361" s="2">
        <v>28.04</v>
      </c>
      <c r="S361" s="3">
        <v>1.9400000000000013</v>
      </c>
      <c r="T361">
        <v>66.2</v>
      </c>
    </row>
    <row r="362" spans="1:20">
      <c r="A362">
        <f t="shared" si="15"/>
        <v>15</v>
      </c>
      <c r="B362" s="7">
        <f t="shared" si="16"/>
        <v>42019.874999999134</v>
      </c>
      <c r="C362">
        <f t="shared" si="17"/>
        <v>357</v>
      </c>
      <c r="D362" s="2">
        <v>66.02</v>
      </c>
      <c r="E362">
        <v>57.92</v>
      </c>
      <c r="F362" s="3">
        <v>62.06</v>
      </c>
      <c r="G362">
        <v>35.96</v>
      </c>
      <c r="H362">
        <v>48.019999999999996</v>
      </c>
      <c r="I362">
        <v>59</v>
      </c>
      <c r="J362">
        <v>30.92</v>
      </c>
      <c r="K362">
        <v>33.08</v>
      </c>
      <c r="L362" s="3">
        <v>48.2</v>
      </c>
      <c r="M362" s="2">
        <v>30.92</v>
      </c>
      <c r="N362">
        <v>35.96</v>
      </c>
      <c r="O362">
        <v>35.6</v>
      </c>
      <c r="P362">
        <v>21.92</v>
      </c>
      <c r="Q362" s="3">
        <v>30.92</v>
      </c>
      <c r="R362" s="2">
        <v>26.96</v>
      </c>
      <c r="S362" s="3">
        <v>6.0799999999999983</v>
      </c>
      <c r="T362">
        <v>64.400000000000006</v>
      </c>
    </row>
    <row r="363" spans="1:20">
      <c r="A363">
        <f t="shared" si="15"/>
        <v>15</v>
      </c>
      <c r="B363" s="7">
        <f t="shared" si="16"/>
        <v>42019.916666665798</v>
      </c>
      <c r="C363">
        <f t="shared" si="17"/>
        <v>358</v>
      </c>
      <c r="D363" s="2">
        <v>64.039999999999992</v>
      </c>
      <c r="E363">
        <v>57.92</v>
      </c>
      <c r="F363" s="3">
        <v>62.96</v>
      </c>
      <c r="G363">
        <v>35.96</v>
      </c>
      <c r="H363">
        <v>48.019999999999996</v>
      </c>
      <c r="I363">
        <v>59</v>
      </c>
      <c r="J363">
        <v>30.02</v>
      </c>
      <c r="K363">
        <v>35.06</v>
      </c>
      <c r="L363" s="3">
        <v>48.2</v>
      </c>
      <c r="M363" s="2">
        <v>32</v>
      </c>
      <c r="N363">
        <v>35.96</v>
      </c>
      <c r="O363">
        <v>37.4</v>
      </c>
      <c r="P363">
        <v>23</v>
      </c>
      <c r="Q363" s="3">
        <v>30.02</v>
      </c>
      <c r="R363" s="2">
        <v>26.96</v>
      </c>
      <c r="S363" s="3">
        <v>14</v>
      </c>
      <c r="T363">
        <v>59</v>
      </c>
    </row>
    <row r="364" spans="1:20">
      <c r="A364">
        <f t="shared" si="15"/>
        <v>15</v>
      </c>
      <c r="B364" s="7">
        <f t="shared" si="16"/>
        <v>42019.958333332463</v>
      </c>
      <c r="C364">
        <f t="shared" si="17"/>
        <v>359</v>
      </c>
      <c r="D364" s="2">
        <v>64.94</v>
      </c>
      <c r="E364">
        <v>57.019999999999996</v>
      </c>
      <c r="F364" s="3">
        <v>62.06</v>
      </c>
      <c r="G364">
        <v>33.08</v>
      </c>
      <c r="H364">
        <v>48.92</v>
      </c>
      <c r="I364">
        <v>59</v>
      </c>
      <c r="J364">
        <v>28.94</v>
      </c>
      <c r="K364">
        <v>35.06</v>
      </c>
      <c r="L364" s="3">
        <v>48.2</v>
      </c>
      <c r="M364" s="2">
        <v>32</v>
      </c>
      <c r="N364">
        <v>30.92</v>
      </c>
      <c r="O364">
        <v>37.4</v>
      </c>
      <c r="P364">
        <v>23</v>
      </c>
      <c r="Q364" s="3">
        <v>30.02</v>
      </c>
      <c r="R364" s="2">
        <v>28.04</v>
      </c>
      <c r="S364" s="3">
        <v>14</v>
      </c>
      <c r="T364">
        <v>57.2</v>
      </c>
    </row>
    <row r="365" spans="1:20">
      <c r="A365">
        <f t="shared" si="15"/>
        <v>15</v>
      </c>
      <c r="B365" s="7">
        <f t="shared" si="16"/>
        <v>42019.999999999127</v>
      </c>
      <c r="C365">
        <f t="shared" si="17"/>
        <v>360</v>
      </c>
      <c r="D365" s="2">
        <v>64.039999999999992</v>
      </c>
      <c r="E365">
        <v>55.94</v>
      </c>
      <c r="F365" s="3">
        <v>60.980000000000004</v>
      </c>
      <c r="G365">
        <v>33.08</v>
      </c>
      <c r="H365">
        <v>48.92</v>
      </c>
      <c r="I365">
        <v>59</v>
      </c>
      <c r="J365">
        <v>28.04</v>
      </c>
      <c r="K365">
        <v>32</v>
      </c>
      <c r="L365" s="3">
        <v>46.4</v>
      </c>
      <c r="M365" s="2">
        <v>30.92</v>
      </c>
      <c r="N365">
        <v>32</v>
      </c>
      <c r="O365">
        <v>37.4</v>
      </c>
      <c r="P365">
        <v>24.08</v>
      </c>
      <c r="Q365" s="3">
        <v>30.92</v>
      </c>
      <c r="R365" s="2">
        <v>28.04</v>
      </c>
      <c r="S365" s="3">
        <v>12.920000000000002</v>
      </c>
      <c r="T365">
        <v>55.400000000000006</v>
      </c>
    </row>
    <row r="366" spans="1:20">
      <c r="A366">
        <f t="shared" si="15"/>
        <v>16</v>
      </c>
      <c r="B366" s="7">
        <f t="shared" si="16"/>
        <v>42020.041666665791</v>
      </c>
      <c r="C366">
        <f t="shared" si="17"/>
        <v>361</v>
      </c>
      <c r="D366" s="2">
        <v>64.039999999999992</v>
      </c>
      <c r="E366">
        <v>55.040000000000006</v>
      </c>
      <c r="F366" s="3">
        <v>62.06</v>
      </c>
      <c r="G366">
        <v>28.94</v>
      </c>
      <c r="H366">
        <v>48.92</v>
      </c>
      <c r="I366">
        <v>59</v>
      </c>
      <c r="J366">
        <v>26.060000000000002</v>
      </c>
      <c r="K366">
        <v>33.08</v>
      </c>
      <c r="L366" s="3">
        <v>46.4</v>
      </c>
      <c r="M366" s="2">
        <v>30.02</v>
      </c>
      <c r="N366">
        <v>37.04</v>
      </c>
      <c r="O366">
        <v>37.94</v>
      </c>
      <c r="P366">
        <v>24.98</v>
      </c>
      <c r="Q366" s="3">
        <v>30.02</v>
      </c>
      <c r="R366" s="2">
        <v>28.04</v>
      </c>
      <c r="S366" s="3">
        <v>14</v>
      </c>
      <c r="T366">
        <v>55.400000000000006</v>
      </c>
    </row>
    <row r="367" spans="1:20">
      <c r="A367">
        <f t="shared" si="15"/>
        <v>16</v>
      </c>
      <c r="B367" s="7">
        <f t="shared" si="16"/>
        <v>42020.083333332455</v>
      </c>
      <c r="C367">
        <f t="shared" si="17"/>
        <v>362</v>
      </c>
      <c r="D367" s="2">
        <v>64.039999999999992</v>
      </c>
      <c r="E367">
        <v>53.96</v>
      </c>
      <c r="F367" s="3">
        <v>60.980000000000004</v>
      </c>
      <c r="G367">
        <v>30.02</v>
      </c>
      <c r="H367">
        <v>48.2</v>
      </c>
      <c r="I367">
        <v>59</v>
      </c>
      <c r="J367">
        <v>24.98</v>
      </c>
      <c r="K367">
        <v>35.06</v>
      </c>
      <c r="L367" s="3">
        <v>44.6</v>
      </c>
      <c r="M367" s="2">
        <v>28.94</v>
      </c>
      <c r="N367">
        <v>37.94</v>
      </c>
      <c r="O367">
        <v>37.76</v>
      </c>
      <c r="P367">
        <v>24.98</v>
      </c>
      <c r="Q367" s="3">
        <v>32</v>
      </c>
      <c r="R367" s="2">
        <v>28.04</v>
      </c>
      <c r="S367" s="3">
        <v>12.02</v>
      </c>
      <c r="T367">
        <v>53.6</v>
      </c>
    </row>
    <row r="368" spans="1:20">
      <c r="A368">
        <f t="shared" si="15"/>
        <v>16</v>
      </c>
      <c r="B368" s="7">
        <f t="shared" si="16"/>
        <v>42020.12499999912</v>
      </c>
      <c r="C368">
        <f t="shared" si="17"/>
        <v>363</v>
      </c>
      <c r="D368" s="2">
        <v>64.039999999999992</v>
      </c>
      <c r="E368">
        <v>55.94</v>
      </c>
      <c r="F368" s="3">
        <v>60.980000000000004</v>
      </c>
      <c r="G368">
        <v>28.94</v>
      </c>
      <c r="H368">
        <v>46.94</v>
      </c>
      <c r="I368">
        <v>57.92</v>
      </c>
      <c r="J368">
        <v>24.08</v>
      </c>
      <c r="K368">
        <v>33.979999999999997</v>
      </c>
      <c r="L368" s="3">
        <v>46.4</v>
      </c>
      <c r="M368" s="2">
        <v>26.96</v>
      </c>
      <c r="N368">
        <v>44.06</v>
      </c>
      <c r="O368">
        <v>38.119999999999997</v>
      </c>
      <c r="P368">
        <v>24.98</v>
      </c>
      <c r="Q368" s="3">
        <v>30.92</v>
      </c>
      <c r="R368" s="2">
        <v>28.94</v>
      </c>
      <c r="S368" s="3">
        <v>15.98</v>
      </c>
      <c r="T368">
        <v>51.8</v>
      </c>
    </row>
    <row r="369" spans="1:20">
      <c r="A369">
        <f t="shared" si="15"/>
        <v>16</v>
      </c>
      <c r="B369" s="7">
        <f t="shared" si="16"/>
        <v>42020.166666665784</v>
      </c>
      <c r="C369">
        <f t="shared" si="17"/>
        <v>364</v>
      </c>
      <c r="D369" s="2">
        <v>64.039999999999992</v>
      </c>
      <c r="E369">
        <v>55.040000000000006</v>
      </c>
      <c r="F369" s="3">
        <v>57.92</v>
      </c>
      <c r="G369">
        <v>28.94</v>
      </c>
      <c r="H369">
        <v>46.94</v>
      </c>
      <c r="I369">
        <v>57.92</v>
      </c>
      <c r="J369">
        <v>24.08</v>
      </c>
      <c r="K369">
        <v>33.979999999999997</v>
      </c>
      <c r="L369" s="3">
        <v>44.6</v>
      </c>
      <c r="M369" s="2">
        <v>26.96</v>
      </c>
      <c r="N369">
        <v>33.08</v>
      </c>
      <c r="O369">
        <v>37.58</v>
      </c>
      <c r="P369">
        <v>26.060000000000002</v>
      </c>
      <c r="Q369" s="3">
        <v>30.02</v>
      </c>
      <c r="R369" s="2">
        <v>28.94</v>
      </c>
      <c r="S369" s="3">
        <v>19.04</v>
      </c>
      <c r="T369">
        <v>51.8</v>
      </c>
    </row>
    <row r="370" spans="1:20">
      <c r="A370">
        <f t="shared" si="15"/>
        <v>16</v>
      </c>
      <c r="B370" s="7">
        <f t="shared" si="16"/>
        <v>42020.208333332448</v>
      </c>
      <c r="C370">
        <f t="shared" si="17"/>
        <v>365</v>
      </c>
      <c r="D370" s="2">
        <v>62.96</v>
      </c>
      <c r="E370">
        <v>55.040000000000006</v>
      </c>
      <c r="F370" s="3">
        <v>59</v>
      </c>
      <c r="G370">
        <v>26.96</v>
      </c>
      <c r="H370">
        <v>46.94</v>
      </c>
      <c r="I370">
        <v>57.92</v>
      </c>
      <c r="J370">
        <v>24.08</v>
      </c>
      <c r="K370">
        <v>35.06</v>
      </c>
      <c r="L370" s="3">
        <v>46.4</v>
      </c>
      <c r="M370" s="2">
        <v>26.060000000000002</v>
      </c>
      <c r="N370">
        <v>30.02</v>
      </c>
      <c r="O370">
        <v>37.22</v>
      </c>
      <c r="P370">
        <v>26.96</v>
      </c>
      <c r="Q370" s="3">
        <v>32</v>
      </c>
      <c r="R370" s="2">
        <v>28.94</v>
      </c>
      <c r="S370" s="3">
        <v>12.920000000000002</v>
      </c>
      <c r="T370">
        <v>50</v>
      </c>
    </row>
    <row r="371" spans="1:20">
      <c r="A371">
        <f t="shared" si="15"/>
        <v>16</v>
      </c>
      <c r="B371" s="7">
        <f t="shared" si="16"/>
        <v>42020.249999999112</v>
      </c>
      <c r="C371">
        <f t="shared" si="17"/>
        <v>366</v>
      </c>
      <c r="D371" s="2">
        <v>64.94</v>
      </c>
      <c r="E371">
        <v>53.06</v>
      </c>
      <c r="F371" s="3">
        <v>59</v>
      </c>
      <c r="G371">
        <v>26.96</v>
      </c>
      <c r="H371">
        <v>46.04</v>
      </c>
      <c r="I371">
        <v>57.92</v>
      </c>
      <c r="J371">
        <v>23</v>
      </c>
      <c r="K371">
        <v>37.04</v>
      </c>
      <c r="L371" s="3">
        <v>46.4</v>
      </c>
      <c r="M371" s="2">
        <v>26.96</v>
      </c>
      <c r="N371">
        <v>30.02</v>
      </c>
      <c r="O371">
        <v>37.4</v>
      </c>
      <c r="P371">
        <v>26.96</v>
      </c>
      <c r="Q371" s="3">
        <v>30.92</v>
      </c>
      <c r="R371" s="2">
        <v>28.94</v>
      </c>
      <c r="S371" s="3">
        <v>12.02</v>
      </c>
      <c r="T371">
        <v>50</v>
      </c>
    </row>
    <row r="372" spans="1:20">
      <c r="A372">
        <f t="shared" si="15"/>
        <v>16</v>
      </c>
      <c r="B372" s="7">
        <f t="shared" si="16"/>
        <v>42020.291666665777</v>
      </c>
      <c r="C372">
        <f t="shared" si="17"/>
        <v>367</v>
      </c>
      <c r="D372" s="2">
        <v>66.92</v>
      </c>
      <c r="E372">
        <v>53.06</v>
      </c>
      <c r="F372" s="3">
        <v>57.019999999999996</v>
      </c>
      <c r="G372">
        <v>26.96</v>
      </c>
      <c r="H372">
        <v>44.96</v>
      </c>
      <c r="I372">
        <v>57.92</v>
      </c>
      <c r="J372">
        <v>24.08</v>
      </c>
      <c r="K372">
        <v>37.94</v>
      </c>
      <c r="L372" s="3">
        <v>46.4</v>
      </c>
      <c r="M372" s="2">
        <v>28.04</v>
      </c>
      <c r="N372">
        <v>30.02</v>
      </c>
      <c r="O372">
        <v>37.22</v>
      </c>
      <c r="P372">
        <v>28.04</v>
      </c>
      <c r="Q372" s="3">
        <v>32</v>
      </c>
      <c r="R372" s="2">
        <v>28.94</v>
      </c>
      <c r="S372" s="3">
        <v>6.0799999999999983</v>
      </c>
      <c r="T372">
        <v>48.2</v>
      </c>
    </row>
    <row r="373" spans="1:20">
      <c r="A373">
        <f t="shared" si="15"/>
        <v>16</v>
      </c>
      <c r="B373" s="7">
        <f t="shared" si="16"/>
        <v>42020.333333332441</v>
      </c>
      <c r="C373">
        <f t="shared" si="17"/>
        <v>368</v>
      </c>
      <c r="D373" s="2">
        <v>69.080000000000013</v>
      </c>
      <c r="E373">
        <v>55.040000000000006</v>
      </c>
      <c r="F373" s="3">
        <v>57.019999999999996</v>
      </c>
      <c r="G373">
        <v>26.96</v>
      </c>
      <c r="H373">
        <v>44.96</v>
      </c>
      <c r="I373">
        <v>57.92</v>
      </c>
      <c r="J373">
        <v>24.98</v>
      </c>
      <c r="K373">
        <v>37.94</v>
      </c>
      <c r="L373" s="3">
        <v>46.4</v>
      </c>
      <c r="M373" s="2">
        <v>28.94</v>
      </c>
      <c r="N373">
        <v>32</v>
      </c>
      <c r="O373">
        <v>37.4</v>
      </c>
      <c r="P373">
        <v>28.04</v>
      </c>
      <c r="Q373" s="3">
        <v>33.08</v>
      </c>
      <c r="R373" s="2">
        <v>30.02</v>
      </c>
      <c r="S373" s="3">
        <v>6.0799999999999983</v>
      </c>
      <c r="T373">
        <v>50</v>
      </c>
    </row>
    <row r="374" spans="1:20">
      <c r="A374">
        <f t="shared" si="15"/>
        <v>16</v>
      </c>
      <c r="B374" s="7">
        <f t="shared" si="16"/>
        <v>42020.374999999105</v>
      </c>
      <c r="C374">
        <f t="shared" si="17"/>
        <v>369</v>
      </c>
      <c r="D374" s="2">
        <v>71.06</v>
      </c>
      <c r="E374">
        <v>57.92</v>
      </c>
      <c r="F374" s="3">
        <v>57.92</v>
      </c>
      <c r="G374">
        <v>28.94</v>
      </c>
      <c r="H374">
        <v>46.94</v>
      </c>
      <c r="I374">
        <v>59</v>
      </c>
      <c r="J374">
        <v>26.96</v>
      </c>
      <c r="K374">
        <v>39.019999999999996</v>
      </c>
      <c r="L374" s="3">
        <v>44.6</v>
      </c>
      <c r="M374" s="2">
        <v>30.02</v>
      </c>
      <c r="N374">
        <v>32</v>
      </c>
      <c r="O374">
        <v>39.200000000000003</v>
      </c>
      <c r="P374">
        <v>28.94</v>
      </c>
      <c r="Q374" s="3">
        <v>32</v>
      </c>
      <c r="R374" s="2">
        <v>30.02</v>
      </c>
      <c r="S374" s="3">
        <v>12.02</v>
      </c>
      <c r="T374">
        <v>53.6</v>
      </c>
    </row>
    <row r="375" spans="1:20">
      <c r="A375">
        <f t="shared" si="15"/>
        <v>16</v>
      </c>
      <c r="B375" s="7">
        <f t="shared" si="16"/>
        <v>42020.416666665769</v>
      </c>
      <c r="C375">
        <f t="shared" si="17"/>
        <v>370</v>
      </c>
      <c r="D375" s="2">
        <v>73.94</v>
      </c>
      <c r="E375">
        <v>62.96</v>
      </c>
      <c r="F375" s="3">
        <v>60.980000000000004</v>
      </c>
      <c r="G375">
        <v>35.06</v>
      </c>
      <c r="H375">
        <v>48.019999999999996</v>
      </c>
      <c r="I375">
        <v>60.980000000000004</v>
      </c>
      <c r="J375">
        <v>28.94</v>
      </c>
      <c r="K375">
        <v>39.92</v>
      </c>
      <c r="L375" s="3">
        <v>44.6</v>
      </c>
      <c r="M375" s="2">
        <v>32</v>
      </c>
      <c r="N375">
        <v>30.02</v>
      </c>
      <c r="O375">
        <v>41.9</v>
      </c>
      <c r="P375">
        <v>30.02</v>
      </c>
      <c r="Q375" s="3">
        <v>37.94</v>
      </c>
      <c r="R375" s="2">
        <v>30.92</v>
      </c>
      <c r="S375" s="3">
        <v>12.02</v>
      </c>
      <c r="T375">
        <v>57.2</v>
      </c>
    </row>
    <row r="376" spans="1:20">
      <c r="A376">
        <f t="shared" si="15"/>
        <v>16</v>
      </c>
      <c r="B376" s="7">
        <f t="shared" si="16"/>
        <v>42020.458333332434</v>
      </c>
      <c r="C376">
        <f t="shared" si="17"/>
        <v>371</v>
      </c>
      <c r="D376" s="2">
        <v>75.92</v>
      </c>
      <c r="E376">
        <v>66.02</v>
      </c>
      <c r="F376" s="3">
        <v>62.06</v>
      </c>
      <c r="G376">
        <v>37.94</v>
      </c>
      <c r="H376">
        <v>51.08</v>
      </c>
      <c r="I376">
        <v>62.96</v>
      </c>
      <c r="J376">
        <v>30.02</v>
      </c>
      <c r="K376">
        <v>42.08</v>
      </c>
      <c r="L376" s="3">
        <v>46.4</v>
      </c>
      <c r="M376" s="2">
        <v>35.06</v>
      </c>
      <c r="N376">
        <v>32</v>
      </c>
      <c r="O376">
        <v>44.6</v>
      </c>
      <c r="P376">
        <v>32</v>
      </c>
      <c r="Q376" s="3">
        <v>41</v>
      </c>
      <c r="R376" s="2">
        <v>32</v>
      </c>
      <c r="S376" s="3">
        <v>8.0599999999999987</v>
      </c>
      <c r="T376">
        <v>60.8</v>
      </c>
    </row>
    <row r="377" spans="1:20">
      <c r="A377">
        <f t="shared" si="15"/>
        <v>16</v>
      </c>
      <c r="B377" s="7">
        <f t="shared" si="16"/>
        <v>42020.499999999098</v>
      </c>
      <c r="C377">
        <f t="shared" si="17"/>
        <v>372</v>
      </c>
      <c r="D377" s="2">
        <v>77</v>
      </c>
      <c r="E377">
        <v>69.080000000000013</v>
      </c>
      <c r="F377" s="3">
        <v>64.039999999999992</v>
      </c>
      <c r="G377">
        <v>42.08</v>
      </c>
      <c r="H377">
        <v>51.08</v>
      </c>
      <c r="I377">
        <v>64.039999999999992</v>
      </c>
      <c r="J377">
        <v>33.979999999999997</v>
      </c>
      <c r="K377">
        <v>44.96</v>
      </c>
      <c r="L377" s="3">
        <v>46.4</v>
      </c>
      <c r="M377" s="2">
        <v>35.96</v>
      </c>
      <c r="N377">
        <v>33.979999999999997</v>
      </c>
      <c r="O377">
        <v>46.76</v>
      </c>
      <c r="P377">
        <v>32</v>
      </c>
      <c r="Q377" s="3">
        <v>42.08</v>
      </c>
      <c r="R377" s="2">
        <v>30.92</v>
      </c>
      <c r="S377" s="3">
        <v>10.039999999999999</v>
      </c>
      <c r="T377">
        <v>62.6</v>
      </c>
    </row>
    <row r="378" spans="1:20">
      <c r="A378">
        <f t="shared" si="15"/>
        <v>16</v>
      </c>
      <c r="B378" s="7">
        <f t="shared" si="16"/>
        <v>42020.541666665762</v>
      </c>
      <c r="C378">
        <f t="shared" si="17"/>
        <v>373</v>
      </c>
      <c r="D378" s="2">
        <v>73.94</v>
      </c>
      <c r="E378">
        <v>73.039999999999992</v>
      </c>
      <c r="F378" s="3">
        <v>64.039999999999992</v>
      </c>
      <c r="G378">
        <v>46.04</v>
      </c>
      <c r="H378">
        <v>51.980000000000004</v>
      </c>
      <c r="I378">
        <v>64.039999999999992</v>
      </c>
      <c r="J378">
        <v>35.96</v>
      </c>
      <c r="K378">
        <v>46.04</v>
      </c>
      <c r="L378" s="3">
        <v>46.4</v>
      </c>
      <c r="M378" s="2">
        <v>39.019999999999996</v>
      </c>
      <c r="N378">
        <v>35.96</v>
      </c>
      <c r="O378">
        <v>48.2</v>
      </c>
      <c r="P378">
        <v>33.08</v>
      </c>
      <c r="Q378" s="3">
        <v>42.980000000000004</v>
      </c>
      <c r="R378" s="2">
        <v>32</v>
      </c>
      <c r="S378" s="3">
        <v>10.039999999999999</v>
      </c>
      <c r="T378">
        <v>64.400000000000006</v>
      </c>
    </row>
    <row r="379" spans="1:20">
      <c r="A379">
        <f t="shared" si="15"/>
        <v>16</v>
      </c>
      <c r="B379" s="7">
        <f t="shared" si="16"/>
        <v>42020.583333332426</v>
      </c>
      <c r="C379">
        <f t="shared" si="17"/>
        <v>374</v>
      </c>
      <c r="D379" s="2">
        <v>71.960000000000008</v>
      </c>
      <c r="E379">
        <v>75.02</v>
      </c>
      <c r="F379" s="3">
        <v>64.039999999999992</v>
      </c>
      <c r="G379">
        <v>48.019999999999996</v>
      </c>
      <c r="H379">
        <v>53.06</v>
      </c>
      <c r="I379">
        <v>64.94</v>
      </c>
      <c r="J379">
        <v>41</v>
      </c>
      <c r="K379">
        <v>42.980000000000004</v>
      </c>
      <c r="L379" s="3">
        <v>48.2</v>
      </c>
      <c r="M379" s="2">
        <v>41</v>
      </c>
      <c r="N379">
        <v>35.96</v>
      </c>
      <c r="O379">
        <v>48.2</v>
      </c>
      <c r="P379">
        <v>33.979999999999997</v>
      </c>
      <c r="Q379" s="3">
        <v>42.980000000000004</v>
      </c>
      <c r="R379" s="2">
        <v>30.92</v>
      </c>
      <c r="S379" s="3">
        <v>6.98</v>
      </c>
      <c r="T379">
        <v>64.400000000000006</v>
      </c>
    </row>
    <row r="380" spans="1:20">
      <c r="A380">
        <f t="shared" si="15"/>
        <v>16</v>
      </c>
      <c r="B380" s="7">
        <f t="shared" si="16"/>
        <v>42020.624999999091</v>
      </c>
      <c r="C380">
        <f t="shared" si="17"/>
        <v>375</v>
      </c>
      <c r="D380" s="2">
        <v>73.94</v>
      </c>
      <c r="E380">
        <v>75.92</v>
      </c>
      <c r="F380" s="3">
        <v>64.039999999999992</v>
      </c>
      <c r="G380">
        <v>50</v>
      </c>
      <c r="H380">
        <v>55.040000000000006</v>
      </c>
      <c r="I380">
        <v>62.96</v>
      </c>
      <c r="J380">
        <v>42.08</v>
      </c>
      <c r="K380">
        <v>37.04</v>
      </c>
      <c r="L380" s="3">
        <v>48.2</v>
      </c>
      <c r="M380" s="2">
        <v>42.980000000000004</v>
      </c>
      <c r="N380">
        <v>35.06</v>
      </c>
      <c r="O380">
        <v>48.2</v>
      </c>
      <c r="P380">
        <v>33.979999999999997</v>
      </c>
      <c r="Q380" s="3">
        <v>42.980000000000004</v>
      </c>
      <c r="R380" s="2">
        <v>30.02</v>
      </c>
      <c r="S380" s="3">
        <v>6.0799999999999983</v>
      </c>
      <c r="T380">
        <v>64.400000000000006</v>
      </c>
    </row>
    <row r="381" spans="1:20">
      <c r="A381">
        <f t="shared" si="15"/>
        <v>16</v>
      </c>
      <c r="B381" s="7">
        <f t="shared" si="16"/>
        <v>42020.666666665755</v>
      </c>
      <c r="C381">
        <f t="shared" si="17"/>
        <v>376</v>
      </c>
      <c r="D381" s="2">
        <v>75.92</v>
      </c>
      <c r="E381">
        <v>75.02</v>
      </c>
      <c r="F381" s="3">
        <v>64.94</v>
      </c>
      <c r="G381">
        <v>51.08</v>
      </c>
      <c r="H381">
        <v>53.96</v>
      </c>
      <c r="I381">
        <v>62.06</v>
      </c>
      <c r="J381">
        <v>42.08</v>
      </c>
      <c r="K381">
        <v>33.08</v>
      </c>
      <c r="L381" s="3">
        <v>48.2</v>
      </c>
      <c r="M381" s="2">
        <v>42.980000000000004</v>
      </c>
      <c r="N381">
        <v>35.06</v>
      </c>
      <c r="O381">
        <v>46.4</v>
      </c>
      <c r="P381">
        <v>33.979999999999997</v>
      </c>
      <c r="Q381" s="3">
        <v>42.980000000000004</v>
      </c>
      <c r="R381" s="2">
        <v>28.94</v>
      </c>
      <c r="S381" s="3">
        <v>8.0599999999999987</v>
      </c>
      <c r="T381">
        <v>62.6</v>
      </c>
    </row>
    <row r="382" spans="1:20">
      <c r="A382">
        <f t="shared" si="15"/>
        <v>16</v>
      </c>
      <c r="B382" s="7">
        <f t="shared" si="16"/>
        <v>42020.708333332419</v>
      </c>
      <c r="C382">
        <f t="shared" si="17"/>
        <v>377</v>
      </c>
      <c r="D382" s="2">
        <v>71.06</v>
      </c>
      <c r="E382">
        <v>73.039999999999992</v>
      </c>
      <c r="F382" s="3">
        <v>66.02</v>
      </c>
      <c r="G382">
        <v>51.08</v>
      </c>
      <c r="H382">
        <v>55.040000000000006</v>
      </c>
      <c r="I382">
        <v>60.980000000000004</v>
      </c>
      <c r="J382">
        <v>39.92</v>
      </c>
      <c r="K382">
        <v>30.92</v>
      </c>
      <c r="L382" s="3">
        <v>48.2</v>
      </c>
      <c r="M382" s="2">
        <v>42.08</v>
      </c>
      <c r="N382">
        <v>35.06</v>
      </c>
      <c r="O382">
        <v>42.8</v>
      </c>
      <c r="P382">
        <v>32</v>
      </c>
      <c r="Q382" s="3">
        <v>41</v>
      </c>
      <c r="R382" s="2">
        <v>28.94</v>
      </c>
      <c r="S382" s="3">
        <v>5</v>
      </c>
      <c r="T382">
        <v>60.8</v>
      </c>
    </row>
    <row r="383" spans="1:20">
      <c r="A383">
        <f t="shared" si="15"/>
        <v>16</v>
      </c>
      <c r="B383" s="7">
        <f t="shared" si="16"/>
        <v>42020.749999999083</v>
      </c>
      <c r="C383">
        <f t="shared" si="17"/>
        <v>378</v>
      </c>
      <c r="D383" s="2">
        <v>71.06</v>
      </c>
      <c r="E383">
        <v>71.06</v>
      </c>
      <c r="F383" s="3">
        <v>62.96</v>
      </c>
      <c r="G383">
        <v>46.94</v>
      </c>
      <c r="H383">
        <v>53.96</v>
      </c>
      <c r="I383">
        <v>60.08</v>
      </c>
      <c r="J383">
        <v>39.019999999999996</v>
      </c>
      <c r="K383">
        <v>28.94</v>
      </c>
      <c r="L383" s="3">
        <v>46.4</v>
      </c>
      <c r="M383" s="2">
        <v>39.92</v>
      </c>
      <c r="N383">
        <v>32</v>
      </c>
      <c r="O383">
        <v>41</v>
      </c>
      <c r="P383">
        <v>30.02</v>
      </c>
      <c r="Q383" s="3">
        <v>37.04</v>
      </c>
      <c r="R383" s="2">
        <v>28.94</v>
      </c>
      <c r="S383" s="3">
        <v>6.0799999999999983</v>
      </c>
      <c r="T383">
        <v>57.2</v>
      </c>
    </row>
    <row r="384" spans="1:20">
      <c r="A384">
        <f t="shared" si="15"/>
        <v>16</v>
      </c>
      <c r="B384" s="7">
        <f t="shared" si="16"/>
        <v>42020.791666665747</v>
      </c>
      <c r="C384">
        <f t="shared" si="17"/>
        <v>379</v>
      </c>
      <c r="D384" s="2">
        <v>69.98</v>
      </c>
      <c r="E384">
        <v>66.92</v>
      </c>
      <c r="F384" s="3">
        <v>60.08</v>
      </c>
      <c r="G384">
        <v>46.04</v>
      </c>
      <c r="H384">
        <v>53.96</v>
      </c>
      <c r="I384">
        <v>60.08</v>
      </c>
      <c r="J384">
        <v>37.94</v>
      </c>
      <c r="K384">
        <v>30.02</v>
      </c>
      <c r="L384" s="3">
        <v>46.4</v>
      </c>
      <c r="M384" s="2">
        <v>39.019999999999996</v>
      </c>
      <c r="N384">
        <v>33.08</v>
      </c>
      <c r="O384">
        <v>39.200000000000003</v>
      </c>
      <c r="P384">
        <v>28.94</v>
      </c>
      <c r="Q384" s="3">
        <v>35.96</v>
      </c>
      <c r="R384" s="2">
        <v>28.04</v>
      </c>
      <c r="S384" s="3">
        <v>5</v>
      </c>
      <c r="T384">
        <v>57.2</v>
      </c>
    </row>
    <row r="385" spans="1:20">
      <c r="A385">
        <f t="shared" si="15"/>
        <v>16</v>
      </c>
      <c r="B385" s="7">
        <f t="shared" si="16"/>
        <v>42020.833333332412</v>
      </c>
      <c r="C385">
        <f t="shared" si="17"/>
        <v>380</v>
      </c>
      <c r="D385" s="2">
        <v>69.080000000000013</v>
      </c>
      <c r="E385">
        <v>64.94</v>
      </c>
      <c r="F385" s="3">
        <v>59</v>
      </c>
      <c r="G385">
        <v>44.96</v>
      </c>
      <c r="H385">
        <v>53.96</v>
      </c>
      <c r="I385">
        <v>60.08</v>
      </c>
      <c r="J385">
        <v>39.92</v>
      </c>
      <c r="K385">
        <v>30.02</v>
      </c>
      <c r="L385" s="3">
        <v>46.4</v>
      </c>
      <c r="M385" s="2">
        <v>39.019999999999996</v>
      </c>
      <c r="N385">
        <v>33.979999999999997</v>
      </c>
      <c r="O385">
        <v>41</v>
      </c>
      <c r="P385">
        <v>26.060000000000002</v>
      </c>
      <c r="Q385" s="3">
        <v>35.06</v>
      </c>
      <c r="R385" s="2">
        <v>26.96</v>
      </c>
      <c r="S385" s="3">
        <v>3.019999999999996</v>
      </c>
      <c r="T385">
        <v>55.400000000000006</v>
      </c>
    </row>
    <row r="386" spans="1:20">
      <c r="A386">
        <f t="shared" si="15"/>
        <v>16</v>
      </c>
      <c r="B386" s="7">
        <f t="shared" si="16"/>
        <v>42020.874999999076</v>
      </c>
      <c r="C386">
        <f t="shared" si="17"/>
        <v>381</v>
      </c>
      <c r="D386" s="2">
        <v>69.98</v>
      </c>
      <c r="E386">
        <v>64.039999999999992</v>
      </c>
      <c r="F386" s="3">
        <v>55.94</v>
      </c>
      <c r="G386">
        <v>44.06</v>
      </c>
      <c r="H386">
        <v>53.06</v>
      </c>
      <c r="I386">
        <v>60.08</v>
      </c>
      <c r="J386">
        <v>39.019999999999996</v>
      </c>
      <c r="K386">
        <v>28.94</v>
      </c>
      <c r="L386" s="3">
        <v>44.6</v>
      </c>
      <c r="M386" s="2">
        <v>39.019999999999996</v>
      </c>
      <c r="N386">
        <v>30.92</v>
      </c>
      <c r="O386">
        <v>41</v>
      </c>
      <c r="P386">
        <v>28.04</v>
      </c>
      <c r="Q386" s="3">
        <v>33.08</v>
      </c>
      <c r="R386" s="2">
        <v>24.08</v>
      </c>
      <c r="S386" s="3">
        <v>1.9400000000000013</v>
      </c>
      <c r="T386">
        <v>53.6</v>
      </c>
    </row>
    <row r="387" spans="1:20">
      <c r="A387">
        <f t="shared" si="15"/>
        <v>16</v>
      </c>
      <c r="B387" s="7">
        <f t="shared" si="16"/>
        <v>42020.91666666574</v>
      </c>
      <c r="C387">
        <f t="shared" si="17"/>
        <v>382</v>
      </c>
      <c r="D387" s="2">
        <v>69.080000000000013</v>
      </c>
      <c r="E387">
        <v>62.96</v>
      </c>
      <c r="F387" s="3">
        <v>55.040000000000006</v>
      </c>
      <c r="G387">
        <v>44.06</v>
      </c>
      <c r="H387">
        <v>51.980000000000004</v>
      </c>
      <c r="I387">
        <v>60.08</v>
      </c>
      <c r="J387">
        <v>39.019999999999996</v>
      </c>
      <c r="K387">
        <v>28.94</v>
      </c>
      <c r="L387" s="3">
        <v>44.6</v>
      </c>
      <c r="M387" s="2">
        <v>37.04</v>
      </c>
      <c r="N387">
        <v>30.02</v>
      </c>
      <c r="O387">
        <v>41</v>
      </c>
      <c r="P387">
        <v>26.060000000000002</v>
      </c>
      <c r="Q387" s="3">
        <v>35.06</v>
      </c>
      <c r="R387" s="2">
        <v>23</v>
      </c>
      <c r="S387" s="3">
        <v>3.019999999999996</v>
      </c>
      <c r="T387">
        <v>53.6</v>
      </c>
    </row>
    <row r="388" spans="1:20">
      <c r="A388">
        <f t="shared" si="15"/>
        <v>16</v>
      </c>
      <c r="B388" s="7">
        <f t="shared" si="16"/>
        <v>42020.958333332404</v>
      </c>
      <c r="C388">
        <f t="shared" si="17"/>
        <v>383</v>
      </c>
      <c r="D388" s="2">
        <v>68</v>
      </c>
      <c r="E388">
        <v>60.980000000000004</v>
      </c>
      <c r="F388" s="3">
        <v>53.96</v>
      </c>
      <c r="G388">
        <v>42.08</v>
      </c>
      <c r="H388">
        <v>51.08</v>
      </c>
      <c r="I388">
        <v>62.06</v>
      </c>
      <c r="J388">
        <v>41</v>
      </c>
      <c r="K388">
        <v>28.04</v>
      </c>
      <c r="L388" s="3">
        <v>42.8</v>
      </c>
      <c r="M388" s="2">
        <v>37.04</v>
      </c>
      <c r="N388">
        <v>28.94</v>
      </c>
      <c r="O388">
        <v>41</v>
      </c>
      <c r="P388">
        <v>24.08</v>
      </c>
      <c r="Q388" s="3">
        <v>35.96</v>
      </c>
      <c r="R388" s="2">
        <v>21.92</v>
      </c>
      <c r="S388" s="3">
        <v>5</v>
      </c>
      <c r="T388">
        <v>55.400000000000006</v>
      </c>
    </row>
    <row r="389" spans="1:20">
      <c r="A389">
        <f t="shared" si="15"/>
        <v>16</v>
      </c>
      <c r="B389" s="7">
        <f t="shared" si="16"/>
        <v>42020.999999999069</v>
      </c>
      <c r="C389">
        <f t="shared" si="17"/>
        <v>384</v>
      </c>
      <c r="D389" s="2">
        <v>69.080000000000013</v>
      </c>
      <c r="E389">
        <v>59</v>
      </c>
      <c r="F389" s="3">
        <v>51.980000000000004</v>
      </c>
      <c r="G389">
        <v>42.08</v>
      </c>
      <c r="H389">
        <v>46.94</v>
      </c>
      <c r="I389">
        <v>60.980000000000004</v>
      </c>
      <c r="J389">
        <v>39.019999999999996</v>
      </c>
      <c r="K389">
        <v>28.04</v>
      </c>
      <c r="L389" s="3">
        <v>42.8</v>
      </c>
      <c r="M389" s="2">
        <v>35.96</v>
      </c>
      <c r="N389">
        <v>28.04</v>
      </c>
      <c r="O389">
        <v>41</v>
      </c>
      <c r="P389">
        <v>24.98</v>
      </c>
      <c r="Q389" s="3">
        <v>37.04</v>
      </c>
      <c r="R389" s="2">
        <v>24.98</v>
      </c>
      <c r="S389" s="3">
        <v>8.9599999999999973</v>
      </c>
      <c r="T389">
        <v>53.6</v>
      </c>
    </row>
    <row r="390" spans="1:20">
      <c r="A390">
        <f t="shared" si="15"/>
        <v>17</v>
      </c>
      <c r="B390" s="7">
        <f t="shared" si="16"/>
        <v>42021.041666665733</v>
      </c>
      <c r="C390">
        <f t="shared" si="17"/>
        <v>385</v>
      </c>
      <c r="D390" s="2">
        <v>68</v>
      </c>
      <c r="E390">
        <v>59</v>
      </c>
      <c r="F390" s="3">
        <v>51.980000000000004</v>
      </c>
      <c r="G390">
        <v>42.980000000000004</v>
      </c>
      <c r="H390">
        <v>46.04</v>
      </c>
      <c r="I390">
        <v>60.980000000000004</v>
      </c>
      <c r="J390">
        <v>39.019999999999996</v>
      </c>
      <c r="K390">
        <v>26.96</v>
      </c>
      <c r="L390" s="3">
        <v>42.8</v>
      </c>
      <c r="M390" s="2">
        <v>39.019999999999996</v>
      </c>
      <c r="N390">
        <v>28.04</v>
      </c>
      <c r="O390">
        <v>41.9</v>
      </c>
      <c r="P390">
        <v>26.060000000000002</v>
      </c>
      <c r="Q390" s="3">
        <v>37.04</v>
      </c>
      <c r="R390" s="2">
        <v>26.060000000000002</v>
      </c>
      <c r="S390" s="3">
        <v>12.920000000000002</v>
      </c>
      <c r="T390">
        <v>53.6</v>
      </c>
    </row>
    <row r="391" spans="1:20">
      <c r="A391">
        <f t="shared" ref="A391:A454" si="18">ROUNDDOWN(B391-DATE(YEAR(B391),1,0),0)</f>
        <v>17</v>
      </c>
      <c r="B391" s="7">
        <f t="shared" si="16"/>
        <v>42021.083333332397</v>
      </c>
      <c r="C391">
        <f t="shared" si="17"/>
        <v>386</v>
      </c>
      <c r="D391" s="2">
        <v>66.92</v>
      </c>
      <c r="E391">
        <v>57.019999999999996</v>
      </c>
      <c r="F391" s="3">
        <v>51.980000000000004</v>
      </c>
      <c r="G391">
        <v>42.08</v>
      </c>
      <c r="H391">
        <v>44.06</v>
      </c>
      <c r="I391">
        <v>60.08</v>
      </c>
      <c r="J391">
        <v>37.04</v>
      </c>
      <c r="K391">
        <v>26.060000000000002</v>
      </c>
      <c r="L391" s="3">
        <v>42.8</v>
      </c>
      <c r="M391" s="2">
        <v>42.08</v>
      </c>
      <c r="N391">
        <v>28.94</v>
      </c>
      <c r="O391">
        <v>42.08</v>
      </c>
      <c r="P391">
        <v>24.98</v>
      </c>
      <c r="Q391" s="3">
        <v>37.04</v>
      </c>
      <c r="R391" s="2">
        <v>24.98</v>
      </c>
      <c r="S391" s="3">
        <v>14</v>
      </c>
      <c r="T391">
        <v>53.6</v>
      </c>
    </row>
    <row r="392" spans="1:20">
      <c r="A392">
        <f t="shared" si="18"/>
        <v>17</v>
      </c>
      <c r="B392" s="7">
        <f t="shared" ref="B392:B455" si="19">B391+1/24</f>
        <v>42021.124999999061</v>
      </c>
      <c r="C392">
        <f t="shared" ref="C392:C455" si="20">C391+1</f>
        <v>387</v>
      </c>
      <c r="D392" s="2">
        <v>66.92</v>
      </c>
      <c r="E392">
        <v>57.92</v>
      </c>
      <c r="F392" s="3">
        <v>51.980000000000004</v>
      </c>
      <c r="G392">
        <v>42.08</v>
      </c>
      <c r="H392">
        <v>42.980000000000004</v>
      </c>
      <c r="I392">
        <v>60.08</v>
      </c>
      <c r="J392">
        <v>37.94</v>
      </c>
      <c r="K392">
        <v>26.060000000000002</v>
      </c>
      <c r="L392" s="3">
        <v>42.8</v>
      </c>
      <c r="M392" s="2">
        <v>42.08</v>
      </c>
      <c r="N392">
        <v>28.94</v>
      </c>
      <c r="O392">
        <v>42.8</v>
      </c>
      <c r="P392">
        <v>24.08</v>
      </c>
      <c r="Q392" s="3">
        <v>37.94</v>
      </c>
      <c r="R392" s="2">
        <v>19.939999999999998</v>
      </c>
      <c r="S392" s="3">
        <v>17.059999999999999</v>
      </c>
      <c r="T392">
        <v>53.6</v>
      </c>
    </row>
    <row r="393" spans="1:20">
      <c r="A393">
        <f t="shared" si="18"/>
        <v>17</v>
      </c>
      <c r="B393" s="7">
        <f t="shared" si="19"/>
        <v>42021.166666665726</v>
      </c>
      <c r="C393">
        <f t="shared" si="20"/>
        <v>388</v>
      </c>
      <c r="D393" s="2">
        <v>66.02</v>
      </c>
      <c r="E393">
        <v>57.92</v>
      </c>
      <c r="F393" s="3">
        <v>50</v>
      </c>
      <c r="G393">
        <v>39.92</v>
      </c>
      <c r="H393">
        <v>42.08</v>
      </c>
      <c r="I393">
        <v>60.08</v>
      </c>
      <c r="J393">
        <v>39.019999999999996</v>
      </c>
      <c r="K393">
        <v>26.060000000000002</v>
      </c>
      <c r="L393" s="3">
        <v>42.8</v>
      </c>
      <c r="M393" s="2">
        <v>44.96</v>
      </c>
      <c r="N393">
        <v>35.06</v>
      </c>
      <c r="O393">
        <v>42.620000000000005</v>
      </c>
      <c r="P393">
        <v>21.92</v>
      </c>
      <c r="Q393" s="3">
        <v>37.94</v>
      </c>
      <c r="R393" s="2">
        <v>21.02</v>
      </c>
      <c r="S393" s="3">
        <v>19.04</v>
      </c>
      <c r="T393">
        <v>51.8</v>
      </c>
    </row>
    <row r="394" spans="1:20">
      <c r="A394">
        <f t="shared" si="18"/>
        <v>17</v>
      </c>
      <c r="B394" s="7">
        <f t="shared" si="19"/>
        <v>42021.20833333239</v>
      </c>
      <c r="C394">
        <f t="shared" si="20"/>
        <v>389</v>
      </c>
      <c r="D394" s="2">
        <v>62.96</v>
      </c>
      <c r="E394">
        <v>57.92</v>
      </c>
      <c r="F394" s="3">
        <v>50</v>
      </c>
      <c r="G394">
        <v>41</v>
      </c>
      <c r="H394">
        <v>42.08</v>
      </c>
      <c r="I394">
        <v>59</v>
      </c>
      <c r="J394">
        <v>33.979999999999997</v>
      </c>
      <c r="K394">
        <v>26.060000000000002</v>
      </c>
      <c r="L394" s="3">
        <v>41</v>
      </c>
      <c r="M394" s="2">
        <v>46.04</v>
      </c>
      <c r="N394">
        <v>30.92</v>
      </c>
      <c r="O394">
        <v>42.8</v>
      </c>
      <c r="P394">
        <v>19.939999999999998</v>
      </c>
      <c r="Q394" s="3">
        <v>35.06</v>
      </c>
      <c r="R394" s="2">
        <v>21.92</v>
      </c>
      <c r="S394" s="3">
        <v>19.04</v>
      </c>
      <c r="T394">
        <v>50</v>
      </c>
    </row>
    <row r="395" spans="1:20">
      <c r="A395">
        <f t="shared" si="18"/>
        <v>17</v>
      </c>
      <c r="B395" s="7">
        <f t="shared" si="19"/>
        <v>42021.249999999054</v>
      </c>
      <c r="C395">
        <f t="shared" si="20"/>
        <v>390</v>
      </c>
      <c r="D395" s="2">
        <v>64.039999999999992</v>
      </c>
      <c r="E395">
        <v>57.019999999999996</v>
      </c>
      <c r="F395" s="3">
        <v>48.92</v>
      </c>
      <c r="G395">
        <v>41</v>
      </c>
      <c r="H395">
        <v>39.92</v>
      </c>
      <c r="I395">
        <v>57.92</v>
      </c>
      <c r="J395">
        <v>32</v>
      </c>
      <c r="K395">
        <v>26.060000000000002</v>
      </c>
      <c r="L395" s="3">
        <v>39.200000000000003</v>
      </c>
      <c r="M395" s="2">
        <v>44.96</v>
      </c>
      <c r="N395">
        <v>30.92</v>
      </c>
      <c r="O395">
        <v>42.8</v>
      </c>
      <c r="P395">
        <v>19.04</v>
      </c>
      <c r="Q395" s="3">
        <v>35.96</v>
      </c>
      <c r="R395" s="2">
        <v>21.92</v>
      </c>
      <c r="S395" s="3">
        <v>19.04</v>
      </c>
      <c r="T395">
        <v>50</v>
      </c>
    </row>
    <row r="396" spans="1:20">
      <c r="A396">
        <f t="shared" si="18"/>
        <v>17</v>
      </c>
      <c r="B396" s="7">
        <f t="shared" si="19"/>
        <v>42021.291666665718</v>
      </c>
      <c r="C396">
        <f t="shared" si="20"/>
        <v>391</v>
      </c>
      <c r="D396" s="2">
        <v>64.039999999999992</v>
      </c>
      <c r="E396">
        <v>57.92</v>
      </c>
      <c r="F396" s="3">
        <v>48.92</v>
      </c>
      <c r="G396">
        <v>37.94</v>
      </c>
      <c r="H396">
        <v>41</v>
      </c>
      <c r="I396">
        <v>57.92</v>
      </c>
      <c r="J396">
        <v>35.96</v>
      </c>
      <c r="K396">
        <v>24.98</v>
      </c>
      <c r="L396" s="3">
        <v>39.200000000000003</v>
      </c>
      <c r="M396" s="2">
        <v>44.96</v>
      </c>
      <c r="N396">
        <v>32</v>
      </c>
      <c r="O396">
        <v>43.52</v>
      </c>
      <c r="P396">
        <v>19.939999999999998</v>
      </c>
      <c r="Q396" s="3">
        <v>35.06</v>
      </c>
      <c r="R396" s="2">
        <v>19.04</v>
      </c>
      <c r="S396" s="3">
        <v>19.04</v>
      </c>
      <c r="T396">
        <v>50</v>
      </c>
    </row>
    <row r="397" spans="1:20">
      <c r="A397">
        <f t="shared" si="18"/>
        <v>17</v>
      </c>
      <c r="B397" s="7">
        <f t="shared" si="19"/>
        <v>42021.333333332383</v>
      </c>
      <c r="C397">
        <f t="shared" si="20"/>
        <v>392</v>
      </c>
      <c r="D397" s="2">
        <v>68</v>
      </c>
      <c r="E397">
        <v>59</v>
      </c>
      <c r="F397" s="3">
        <v>48.92</v>
      </c>
      <c r="G397">
        <v>35.96</v>
      </c>
      <c r="H397">
        <v>41</v>
      </c>
      <c r="I397">
        <v>59</v>
      </c>
      <c r="J397">
        <v>37.94</v>
      </c>
      <c r="K397">
        <v>24.98</v>
      </c>
      <c r="L397" s="3">
        <v>39.200000000000003</v>
      </c>
      <c r="M397" s="2">
        <v>44.06</v>
      </c>
      <c r="N397">
        <v>23</v>
      </c>
      <c r="O397">
        <v>44.6</v>
      </c>
      <c r="P397">
        <v>21.02</v>
      </c>
      <c r="Q397" s="3">
        <v>33.979999999999997</v>
      </c>
      <c r="R397" s="2">
        <v>17.059999999999999</v>
      </c>
      <c r="S397" s="3">
        <v>17.059999999999999</v>
      </c>
      <c r="T397">
        <v>51.8</v>
      </c>
    </row>
    <row r="398" spans="1:20">
      <c r="A398">
        <f t="shared" si="18"/>
        <v>17</v>
      </c>
      <c r="B398" s="7">
        <f t="shared" si="19"/>
        <v>42021.374999999047</v>
      </c>
      <c r="C398">
        <f t="shared" si="20"/>
        <v>393</v>
      </c>
      <c r="D398" s="2">
        <v>73.94</v>
      </c>
      <c r="E398">
        <v>62.96</v>
      </c>
      <c r="F398" s="3">
        <v>50</v>
      </c>
      <c r="G398">
        <v>35.96</v>
      </c>
      <c r="H398">
        <v>44.06</v>
      </c>
      <c r="I398">
        <v>60.08</v>
      </c>
      <c r="J398">
        <v>41</v>
      </c>
      <c r="K398">
        <v>26.96</v>
      </c>
      <c r="L398" s="3">
        <v>39.200000000000003</v>
      </c>
      <c r="M398" s="2">
        <v>44.96</v>
      </c>
      <c r="N398">
        <v>28.04</v>
      </c>
      <c r="O398">
        <v>46.4</v>
      </c>
      <c r="P398">
        <v>23</v>
      </c>
      <c r="Q398" s="3">
        <v>37.04</v>
      </c>
      <c r="R398" s="2">
        <v>19.939999999999998</v>
      </c>
      <c r="S398" s="3">
        <v>15.079999999999998</v>
      </c>
      <c r="T398">
        <v>53.6</v>
      </c>
    </row>
    <row r="399" spans="1:20">
      <c r="A399">
        <f t="shared" si="18"/>
        <v>17</v>
      </c>
      <c r="B399" s="7">
        <f t="shared" si="19"/>
        <v>42021.416666665711</v>
      </c>
      <c r="C399">
        <f t="shared" si="20"/>
        <v>394</v>
      </c>
      <c r="D399" s="2">
        <v>75.92</v>
      </c>
      <c r="E399">
        <v>68</v>
      </c>
      <c r="F399" s="3">
        <v>51.980000000000004</v>
      </c>
      <c r="G399">
        <v>35.96</v>
      </c>
      <c r="H399">
        <v>44.96</v>
      </c>
      <c r="I399">
        <v>60.08</v>
      </c>
      <c r="J399">
        <v>42.980000000000004</v>
      </c>
      <c r="K399">
        <v>30.02</v>
      </c>
      <c r="L399" s="3">
        <v>42.8</v>
      </c>
      <c r="M399" s="2">
        <v>46.94</v>
      </c>
      <c r="N399">
        <v>32</v>
      </c>
      <c r="O399">
        <v>49.1</v>
      </c>
      <c r="P399">
        <v>24.08</v>
      </c>
      <c r="Q399" s="3">
        <v>39.92</v>
      </c>
      <c r="R399" s="2">
        <v>19.939999999999998</v>
      </c>
      <c r="S399" s="3">
        <v>10.940000000000001</v>
      </c>
      <c r="T399">
        <v>53.6</v>
      </c>
    </row>
    <row r="400" spans="1:20">
      <c r="A400">
        <f t="shared" si="18"/>
        <v>17</v>
      </c>
      <c r="B400" s="7">
        <f t="shared" si="19"/>
        <v>42021.458333332375</v>
      </c>
      <c r="C400">
        <f t="shared" si="20"/>
        <v>395</v>
      </c>
      <c r="D400" s="2">
        <v>78.98</v>
      </c>
      <c r="E400">
        <v>71.960000000000008</v>
      </c>
      <c r="F400" s="3">
        <v>55.040000000000006</v>
      </c>
      <c r="G400">
        <v>37.04</v>
      </c>
      <c r="H400">
        <v>48.019999999999996</v>
      </c>
      <c r="I400">
        <v>60.980000000000004</v>
      </c>
      <c r="J400">
        <v>46.04</v>
      </c>
      <c r="K400">
        <v>32</v>
      </c>
      <c r="L400" s="3">
        <v>44.6</v>
      </c>
      <c r="M400" s="2">
        <v>44.06</v>
      </c>
      <c r="N400">
        <v>32</v>
      </c>
      <c r="O400">
        <v>51.8</v>
      </c>
      <c r="P400">
        <v>24.08</v>
      </c>
      <c r="Q400" s="3">
        <v>42.980000000000004</v>
      </c>
      <c r="R400" s="2">
        <v>23</v>
      </c>
      <c r="S400" s="3">
        <v>15.98</v>
      </c>
      <c r="T400">
        <v>57.2</v>
      </c>
    </row>
    <row r="401" spans="1:20">
      <c r="A401">
        <f t="shared" si="18"/>
        <v>17</v>
      </c>
      <c r="B401" s="7">
        <f t="shared" si="19"/>
        <v>42021.49999999904</v>
      </c>
      <c r="C401">
        <f t="shared" si="20"/>
        <v>396</v>
      </c>
      <c r="D401" s="2">
        <v>77</v>
      </c>
      <c r="E401">
        <v>73.039999999999992</v>
      </c>
      <c r="F401" s="3">
        <v>57.019999999999996</v>
      </c>
      <c r="G401">
        <v>37.94</v>
      </c>
      <c r="H401">
        <v>48.92</v>
      </c>
      <c r="I401">
        <v>62.06</v>
      </c>
      <c r="J401">
        <v>48.92</v>
      </c>
      <c r="K401">
        <v>33.08</v>
      </c>
      <c r="L401" s="3">
        <v>46.4</v>
      </c>
      <c r="M401" s="2">
        <v>42.980000000000004</v>
      </c>
      <c r="N401">
        <v>30.02</v>
      </c>
      <c r="O401">
        <v>53.6</v>
      </c>
      <c r="P401">
        <v>24.98</v>
      </c>
      <c r="Q401" s="3">
        <v>42.980000000000004</v>
      </c>
      <c r="R401" s="2">
        <v>24.08</v>
      </c>
      <c r="S401" s="3">
        <v>15.98</v>
      </c>
      <c r="T401">
        <v>60.8</v>
      </c>
    </row>
    <row r="402" spans="1:20">
      <c r="A402">
        <f t="shared" si="18"/>
        <v>17</v>
      </c>
      <c r="B402" s="7">
        <f t="shared" si="19"/>
        <v>42021.541666665704</v>
      </c>
      <c r="C402">
        <f t="shared" si="20"/>
        <v>397</v>
      </c>
      <c r="D402" s="2">
        <v>75.92</v>
      </c>
      <c r="E402">
        <v>75.92</v>
      </c>
      <c r="F402" s="3">
        <v>59</v>
      </c>
      <c r="G402">
        <v>39.019999999999996</v>
      </c>
      <c r="H402">
        <v>51.980000000000004</v>
      </c>
      <c r="I402">
        <v>62.06</v>
      </c>
      <c r="J402">
        <v>50</v>
      </c>
      <c r="K402">
        <v>35.96</v>
      </c>
      <c r="L402" s="3">
        <v>48.2</v>
      </c>
      <c r="M402" s="2">
        <v>42.980000000000004</v>
      </c>
      <c r="N402">
        <v>28.04</v>
      </c>
      <c r="O402">
        <v>53.6</v>
      </c>
      <c r="P402">
        <v>26.060000000000002</v>
      </c>
      <c r="Q402" s="3">
        <v>32</v>
      </c>
      <c r="R402" s="2">
        <v>24.98</v>
      </c>
      <c r="S402" s="3">
        <v>14</v>
      </c>
      <c r="T402">
        <v>62.6</v>
      </c>
    </row>
    <row r="403" spans="1:20">
      <c r="A403">
        <f t="shared" si="18"/>
        <v>17</v>
      </c>
      <c r="B403" s="7">
        <f t="shared" si="19"/>
        <v>42021.583333332368</v>
      </c>
      <c r="C403">
        <f t="shared" si="20"/>
        <v>398</v>
      </c>
      <c r="D403" s="2">
        <v>77</v>
      </c>
      <c r="E403">
        <v>78.080000000000013</v>
      </c>
      <c r="F403" s="3">
        <v>60.980000000000004</v>
      </c>
      <c r="G403">
        <v>39.92</v>
      </c>
      <c r="H403">
        <v>51.980000000000004</v>
      </c>
      <c r="I403">
        <v>62.06</v>
      </c>
      <c r="J403">
        <v>51.980000000000004</v>
      </c>
      <c r="K403">
        <v>35.96</v>
      </c>
      <c r="L403" s="3">
        <v>50</v>
      </c>
      <c r="M403" s="2">
        <v>42.08</v>
      </c>
      <c r="N403">
        <v>26.96</v>
      </c>
      <c r="O403">
        <v>52.16</v>
      </c>
      <c r="P403">
        <v>28.04</v>
      </c>
      <c r="Q403" s="3">
        <v>28.04</v>
      </c>
      <c r="R403" s="2">
        <v>28.04</v>
      </c>
      <c r="S403" s="3">
        <v>12.920000000000002</v>
      </c>
      <c r="T403">
        <v>64.400000000000006</v>
      </c>
    </row>
    <row r="404" spans="1:20">
      <c r="A404">
        <f t="shared" si="18"/>
        <v>17</v>
      </c>
      <c r="B404" s="7">
        <f t="shared" si="19"/>
        <v>42021.624999999032</v>
      </c>
      <c r="C404">
        <f t="shared" si="20"/>
        <v>399</v>
      </c>
      <c r="D404" s="2">
        <v>75.92</v>
      </c>
      <c r="E404">
        <v>78.98</v>
      </c>
      <c r="F404" s="3">
        <v>62.06</v>
      </c>
      <c r="G404">
        <v>39.92</v>
      </c>
      <c r="H404">
        <v>51.980000000000004</v>
      </c>
      <c r="I404">
        <v>62.96</v>
      </c>
      <c r="J404">
        <v>51.08</v>
      </c>
      <c r="K404">
        <v>35.96</v>
      </c>
      <c r="L404" s="3">
        <v>48.2</v>
      </c>
      <c r="M404" s="2">
        <v>44.06</v>
      </c>
      <c r="N404">
        <v>24.08</v>
      </c>
      <c r="O404">
        <v>50.72</v>
      </c>
      <c r="P404">
        <v>28.94</v>
      </c>
      <c r="Q404" s="3">
        <v>26.96</v>
      </c>
      <c r="R404" s="2">
        <v>28.04</v>
      </c>
      <c r="S404" s="3">
        <v>12.920000000000002</v>
      </c>
      <c r="T404">
        <v>62.6</v>
      </c>
    </row>
    <row r="405" spans="1:20">
      <c r="A405">
        <f t="shared" si="18"/>
        <v>17</v>
      </c>
      <c r="B405" s="7">
        <f t="shared" si="19"/>
        <v>42021.666666665697</v>
      </c>
      <c r="C405">
        <f t="shared" si="20"/>
        <v>400</v>
      </c>
      <c r="D405" s="2">
        <v>77</v>
      </c>
      <c r="E405">
        <v>78.080000000000013</v>
      </c>
      <c r="F405" s="3">
        <v>62.96</v>
      </c>
      <c r="G405">
        <v>39.92</v>
      </c>
      <c r="H405">
        <v>51.980000000000004</v>
      </c>
      <c r="I405">
        <v>62.06</v>
      </c>
      <c r="J405">
        <v>50</v>
      </c>
      <c r="K405">
        <v>35.06</v>
      </c>
      <c r="L405" s="3">
        <v>48.2</v>
      </c>
      <c r="M405" s="2">
        <v>46.04</v>
      </c>
      <c r="N405">
        <v>21.92</v>
      </c>
      <c r="O405">
        <v>48.2</v>
      </c>
      <c r="P405">
        <v>30.02</v>
      </c>
      <c r="Q405" s="3">
        <v>26.060000000000002</v>
      </c>
      <c r="R405" s="2">
        <v>24.98</v>
      </c>
      <c r="S405" s="3">
        <v>10.039999999999999</v>
      </c>
      <c r="T405">
        <v>62.6</v>
      </c>
    </row>
    <row r="406" spans="1:20">
      <c r="A406">
        <f t="shared" si="18"/>
        <v>17</v>
      </c>
      <c r="B406" s="7">
        <f t="shared" si="19"/>
        <v>42021.708333332361</v>
      </c>
      <c r="C406">
        <f t="shared" si="20"/>
        <v>401</v>
      </c>
      <c r="D406" s="2">
        <v>75.92</v>
      </c>
      <c r="E406">
        <v>78.080000000000013</v>
      </c>
      <c r="F406" s="3">
        <v>60.08</v>
      </c>
      <c r="G406">
        <v>39.019999999999996</v>
      </c>
      <c r="H406">
        <v>50</v>
      </c>
      <c r="I406">
        <v>60.08</v>
      </c>
      <c r="J406">
        <v>44.06</v>
      </c>
      <c r="K406">
        <v>30.92</v>
      </c>
      <c r="L406" s="3">
        <v>48.2</v>
      </c>
      <c r="M406" s="2">
        <v>46.04</v>
      </c>
      <c r="N406">
        <v>19.939999999999998</v>
      </c>
      <c r="O406">
        <v>44.6</v>
      </c>
      <c r="P406">
        <v>32</v>
      </c>
      <c r="Q406" s="3">
        <v>24.08</v>
      </c>
      <c r="R406" s="2">
        <v>21.92</v>
      </c>
      <c r="S406" s="3">
        <v>12.02</v>
      </c>
      <c r="T406">
        <v>59</v>
      </c>
    </row>
    <row r="407" spans="1:20">
      <c r="A407">
        <f t="shared" si="18"/>
        <v>17</v>
      </c>
      <c r="B407" s="7">
        <f t="shared" si="19"/>
        <v>42021.749999999025</v>
      </c>
      <c r="C407">
        <f t="shared" si="20"/>
        <v>402</v>
      </c>
      <c r="D407" s="2">
        <v>71.960000000000008</v>
      </c>
      <c r="E407">
        <v>75.02</v>
      </c>
      <c r="F407" s="3">
        <v>55.94</v>
      </c>
      <c r="G407">
        <v>39.92</v>
      </c>
      <c r="H407">
        <v>50</v>
      </c>
      <c r="I407">
        <v>59</v>
      </c>
      <c r="J407">
        <v>42.980000000000004</v>
      </c>
      <c r="K407">
        <v>30.02</v>
      </c>
      <c r="L407" s="3">
        <v>44.6</v>
      </c>
      <c r="M407" s="2">
        <v>46.04</v>
      </c>
      <c r="N407">
        <v>17.059999999999999</v>
      </c>
      <c r="O407">
        <v>42.8</v>
      </c>
      <c r="P407">
        <v>33.08</v>
      </c>
      <c r="Q407" s="3">
        <v>24.08</v>
      </c>
      <c r="R407" s="2">
        <v>19.04</v>
      </c>
      <c r="S407" s="3">
        <v>6.0799999999999983</v>
      </c>
      <c r="T407">
        <v>57.2</v>
      </c>
    </row>
    <row r="408" spans="1:20">
      <c r="A408">
        <f t="shared" si="18"/>
        <v>17</v>
      </c>
      <c r="B408" s="7">
        <f t="shared" si="19"/>
        <v>42021.791666665689</v>
      </c>
      <c r="C408">
        <f t="shared" si="20"/>
        <v>403</v>
      </c>
      <c r="D408" s="2">
        <v>71.960000000000008</v>
      </c>
      <c r="E408">
        <v>73.039999999999992</v>
      </c>
      <c r="F408" s="3">
        <v>53.96</v>
      </c>
      <c r="G408">
        <v>39.92</v>
      </c>
      <c r="H408">
        <v>48.92</v>
      </c>
      <c r="I408">
        <v>59</v>
      </c>
      <c r="J408">
        <v>39.92</v>
      </c>
      <c r="K408">
        <v>30.02</v>
      </c>
      <c r="L408" s="3">
        <v>46.4</v>
      </c>
      <c r="M408" s="2">
        <v>46.04</v>
      </c>
      <c r="N408">
        <v>15.079999999999998</v>
      </c>
      <c r="O408">
        <v>41.72</v>
      </c>
      <c r="P408">
        <v>33.979999999999997</v>
      </c>
      <c r="Q408" s="3">
        <v>23</v>
      </c>
      <c r="R408" s="2">
        <v>12.920000000000002</v>
      </c>
      <c r="S408" s="3">
        <v>8.9599999999999973</v>
      </c>
      <c r="T408">
        <v>57.2</v>
      </c>
    </row>
    <row r="409" spans="1:20">
      <c r="A409">
        <f t="shared" si="18"/>
        <v>17</v>
      </c>
      <c r="B409" s="7">
        <f t="shared" si="19"/>
        <v>42021.833333332354</v>
      </c>
      <c r="C409">
        <f t="shared" si="20"/>
        <v>404</v>
      </c>
      <c r="D409" s="2">
        <v>71.06</v>
      </c>
      <c r="E409">
        <v>71.06</v>
      </c>
      <c r="F409" s="3">
        <v>50</v>
      </c>
      <c r="G409">
        <v>39.92</v>
      </c>
      <c r="H409">
        <v>46.94</v>
      </c>
      <c r="I409">
        <v>57.92</v>
      </c>
      <c r="J409">
        <v>35.96</v>
      </c>
      <c r="K409">
        <v>28.94</v>
      </c>
      <c r="L409" s="3">
        <v>46.4</v>
      </c>
      <c r="M409" s="2">
        <v>42.08</v>
      </c>
      <c r="N409">
        <v>15.079999999999998</v>
      </c>
      <c r="O409">
        <v>41</v>
      </c>
      <c r="P409">
        <v>35.96</v>
      </c>
      <c r="Q409" s="3">
        <v>23</v>
      </c>
      <c r="R409" s="2">
        <v>15.98</v>
      </c>
      <c r="S409" s="3">
        <v>8.9599999999999973</v>
      </c>
      <c r="T409">
        <v>55.400000000000006</v>
      </c>
    </row>
    <row r="410" spans="1:20">
      <c r="A410">
        <f t="shared" si="18"/>
        <v>17</v>
      </c>
      <c r="B410" s="7">
        <f t="shared" si="19"/>
        <v>42021.874999999018</v>
      </c>
      <c r="C410">
        <f t="shared" si="20"/>
        <v>405</v>
      </c>
      <c r="D410" s="2">
        <v>71.06</v>
      </c>
      <c r="E410">
        <v>69.98</v>
      </c>
      <c r="F410" s="3">
        <v>48.92</v>
      </c>
      <c r="G410">
        <v>39.92</v>
      </c>
      <c r="H410">
        <v>46.04</v>
      </c>
      <c r="I410">
        <v>57.019999999999996</v>
      </c>
      <c r="J410">
        <v>37.04</v>
      </c>
      <c r="K410">
        <v>30.02</v>
      </c>
      <c r="L410" s="3">
        <v>46.4</v>
      </c>
      <c r="M410" s="2">
        <v>39.92</v>
      </c>
      <c r="N410">
        <v>14</v>
      </c>
      <c r="O410">
        <v>41</v>
      </c>
      <c r="P410">
        <v>35.96</v>
      </c>
      <c r="Q410" s="3">
        <v>21.02</v>
      </c>
      <c r="R410" s="2">
        <v>12.920000000000002</v>
      </c>
      <c r="S410" s="3">
        <v>8.9599999999999973</v>
      </c>
      <c r="T410">
        <v>53.6</v>
      </c>
    </row>
    <row r="411" spans="1:20">
      <c r="A411">
        <f t="shared" si="18"/>
        <v>17</v>
      </c>
      <c r="B411" s="7">
        <f t="shared" si="19"/>
        <v>42021.916666665682</v>
      </c>
      <c r="C411">
        <f t="shared" si="20"/>
        <v>406</v>
      </c>
      <c r="D411" s="2">
        <v>69.080000000000013</v>
      </c>
      <c r="E411">
        <v>66.92</v>
      </c>
      <c r="F411" s="3">
        <v>46.94</v>
      </c>
      <c r="G411">
        <v>39.92</v>
      </c>
      <c r="H411">
        <v>46.04</v>
      </c>
      <c r="I411">
        <v>55.94</v>
      </c>
      <c r="J411">
        <v>35.96</v>
      </c>
      <c r="K411">
        <v>28.94</v>
      </c>
      <c r="L411" s="3">
        <v>46.4</v>
      </c>
      <c r="M411" s="2">
        <v>39.92</v>
      </c>
      <c r="N411">
        <v>12.920000000000002</v>
      </c>
      <c r="O411">
        <v>41</v>
      </c>
      <c r="P411">
        <v>39.92</v>
      </c>
      <c r="Q411" s="3">
        <v>21.02</v>
      </c>
      <c r="R411" s="2">
        <v>10.940000000000001</v>
      </c>
      <c r="S411" s="3">
        <v>5</v>
      </c>
      <c r="T411">
        <v>51.8</v>
      </c>
    </row>
    <row r="412" spans="1:20">
      <c r="A412">
        <f t="shared" si="18"/>
        <v>17</v>
      </c>
      <c r="B412" s="7">
        <f t="shared" si="19"/>
        <v>42021.958333332346</v>
      </c>
      <c r="C412">
        <f t="shared" si="20"/>
        <v>407</v>
      </c>
      <c r="D412" s="2">
        <v>66.92</v>
      </c>
      <c r="E412">
        <v>64.94</v>
      </c>
      <c r="F412" s="3">
        <v>48.019999999999996</v>
      </c>
      <c r="G412">
        <v>39.92</v>
      </c>
      <c r="H412">
        <v>44.96</v>
      </c>
      <c r="I412">
        <v>55.040000000000006</v>
      </c>
      <c r="J412">
        <v>35.96</v>
      </c>
      <c r="K412">
        <v>30.02</v>
      </c>
      <c r="L412" s="3">
        <v>46.4</v>
      </c>
      <c r="M412" s="2">
        <v>39.92</v>
      </c>
      <c r="N412">
        <v>12.02</v>
      </c>
      <c r="O412">
        <v>41.54</v>
      </c>
      <c r="P412">
        <v>42.980000000000004</v>
      </c>
      <c r="Q412" s="3">
        <v>21.02</v>
      </c>
      <c r="R412" s="2">
        <v>10.039999999999999</v>
      </c>
      <c r="S412" s="3">
        <v>-0.94000000000000483</v>
      </c>
      <c r="T412">
        <v>51.8</v>
      </c>
    </row>
    <row r="413" spans="1:20">
      <c r="A413">
        <f t="shared" si="18"/>
        <v>17</v>
      </c>
      <c r="B413" s="7">
        <f t="shared" si="19"/>
        <v>42021.99999999901</v>
      </c>
      <c r="C413">
        <f t="shared" si="20"/>
        <v>408</v>
      </c>
      <c r="D413" s="2">
        <v>66.92</v>
      </c>
      <c r="E413">
        <v>62.96</v>
      </c>
      <c r="F413" s="3">
        <v>42.980000000000004</v>
      </c>
      <c r="G413">
        <v>41</v>
      </c>
      <c r="H413">
        <v>44.96</v>
      </c>
      <c r="I413">
        <v>53.96</v>
      </c>
      <c r="J413">
        <v>35.96</v>
      </c>
      <c r="K413">
        <v>30.02</v>
      </c>
      <c r="L413" s="3">
        <v>48.2</v>
      </c>
      <c r="M413" s="2">
        <v>39.019999999999996</v>
      </c>
      <c r="N413">
        <v>10.940000000000001</v>
      </c>
      <c r="O413">
        <v>42.8</v>
      </c>
      <c r="P413">
        <v>42.980000000000004</v>
      </c>
      <c r="Q413" s="3">
        <v>19.939999999999998</v>
      </c>
      <c r="R413" s="2">
        <v>8.0599999999999987</v>
      </c>
      <c r="S413" s="3">
        <v>-2.9200000000000017</v>
      </c>
      <c r="T413">
        <v>50</v>
      </c>
    </row>
    <row r="414" spans="1:20">
      <c r="A414">
        <f t="shared" si="18"/>
        <v>18</v>
      </c>
      <c r="B414" s="7">
        <f t="shared" si="19"/>
        <v>42022.041666665675</v>
      </c>
      <c r="C414">
        <f t="shared" si="20"/>
        <v>409</v>
      </c>
      <c r="D414" s="2">
        <v>66.92</v>
      </c>
      <c r="E414">
        <v>62.96</v>
      </c>
      <c r="F414" s="3">
        <v>39.92</v>
      </c>
      <c r="G414">
        <v>41</v>
      </c>
      <c r="H414">
        <v>44.06</v>
      </c>
      <c r="I414">
        <v>53.96</v>
      </c>
      <c r="J414">
        <v>37.04</v>
      </c>
      <c r="K414">
        <v>28.04</v>
      </c>
      <c r="L414" s="3">
        <v>46.4</v>
      </c>
      <c r="M414" s="2">
        <v>37.94</v>
      </c>
      <c r="N414">
        <v>10.940000000000001</v>
      </c>
      <c r="O414">
        <v>43.52</v>
      </c>
      <c r="P414">
        <v>42.08</v>
      </c>
      <c r="Q414" s="3">
        <v>19.04</v>
      </c>
      <c r="R414" s="2">
        <v>6.0799999999999983</v>
      </c>
      <c r="S414" s="3">
        <v>-0.94000000000000483</v>
      </c>
      <c r="T414">
        <v>48.2</v>
      </c>
    </row>
    <row r="415" spans="1:20">
      <c r="A415">
        <f t="shared" si="18"/>
        <v>18</v>
      </c>
      <c r="B415" s="7">
        <f t="shared" si="19"/>
        <v>42022.083333332339</v>
      </c>
      <c r="C415">
        <f t="shared" si="20"/>
        <v>410</v>
      </c>
      <c r="D415" s="2">
        <v>66.92</v>
      </c>
      <c r="E415">
        <v>64.039999999999992</v>
      </c>
      <c r="F415" s="3">
        <v>39.92</v>
      </c>
      <c r="G415">
        <v>41</v>
      </c>
      <c r="H415">
        <v>42.980000000000004</v>
      </c>
      <c r="I415">
        <v>53.96</v>
      </c>
      <c r="J415">
        <v>39.019999999999996</v>
      </c>
      <c r="K415">
        <v>28.04</v>
      </c>
      <c r="L415" s="3">
        <v>46.4</v>
      </c>
      <c r="M415" s="2">
        <v>37.94</v>
      </c>
      <c r="N415">
        <v>10.940000000000001</v>
      </c>
      <c r="O415">
        <v>43.879999999999995</v>
      </c>
      <c r="P415">
        <v>42.08</v>
      </c>
      <c r="Q415" s="3">
        <v>17.96</v>
      </c>
      <c r="R415" s="2">
        <v>6.98</v>
      </c>
      <c r="S415" s="3">
        <v>-5.980000000000004</v>
      </c>
      <c r="T415">
        <v>48.2</v>
      </c>
    </row>
    <row r="416" spans="1:20">
      <c r="A416">
        <f t="shared" si="18"/>
        <v>18</v>
      </c>
      <c r="B416" s="7">
        <f t="shared" si="19"/>
        <v>42022.124999999003</v>
      </c>
      <c r="C416">
        <f t="shared" si="20"/>
        <v>411</v>
      </c>
      <c r="D416" s="2">
        <v>64.94</v>
      </c>
      <c r="E416">
        <v>64.039999999999992</v>
      </c>
      <c r="F416" s="3">
        <v>41</v>
      </c>
      <c r="G416">
        <v>41</v>
      </c>
      <c r="H416">
        <v>44.06</v>
      </c>
      <c r="I416">
        <v>53.06</v>
      </c>
      <c r="J416">
        <v>41</v>
      </c>
      <c r="K416">
        <v>28.04</v>
      </c>
      <c r="L416" s="3">
        <v>46.4</v>
      </c>
      <c r="M416" s="2">
        <v>37.04</v>
      </c>
      <c r="N416">
        <v>10.940000000000001</v>
      </c>
      <c r="O416">
        <v>44.6</v>
      </c>
      <c r="P416">
        <v>33.979999999999997</v>
      </c>
      <c r="Q416" s="3">
        <v>17.059999999999999</v>
      </c>
      <c r="R416" s="2">
        <v>6.0799999999999983</v>
      </c>
      <c r="S416" s="3">
        <v>-3.9999999999999147E-2</v>
      </c>
      <c r="T416">
        <v>48.2</v>
      </c>
    </row>
    <row r="417" spans="1:20">
      <c r="A417">
        <f t="shared" si="18"/>
        <v>18</v>
      </c>
      <c r="B417" s="7">
        <f t="shared" si="19"/>
        <v>42022.166666665667</v>
      </c>
      <c r="C417">
        <f t="shared" si="20"/>
        <v>412</v>
      </c>
      <c r="D417" s="2">
        <v>64.94</v>
      </c>
      <c r="E417">
        <v>64.039999999999992</v>
      </c>
      <c r="F417" s="3">
        <v>39.92</v>
      </c>
      <c r="G417">
        <v>41</v>
      </c>
      <c r="H417">
        <v>42.08</v>
      </c>
      <c r="I417">
        <v>51.980000000000004</v>
      </c>
      <c r="J417">
        <v>42.08</v>
      </c>
      <c r="K417">
        <v>26.96</v>
      </c>
      <c r="L417" s="3">
        <v>44.6</v>
      </c>
      <c r="M417" s="2">
        <v>37.04</v>
      </c>
      <c r="N417">
        <v>10.039999999999999</v>
      </c>
      <c r="O417">
        <v>44.42</v>
      </c>
      <c r="P417">
        <v>33.08</v>
      </c>
      <c r="Q417" s="3">
        <v>17.059999999999999</v>
      </c>
      <c r="R417" s="2">
        <v>5</v>
      </c>
      <c r="S417" s="3">
        <v>-0.94000000000000483</v>
      </c>
      <c r="T417">
        <v>47.480000000000004</v>
      </c>
    </row>
    <row r="418" spans="1:20">
      <c r="A418">
        <f t="shared" si="18"/>
        <v>18</v>
      </c>
      <c r="B418" s="7">
        <f t="shared" si="19"/>
        <v>42022.208333332332</v>
      </c>
      <c r="C418">
        <f t="shared" si="20"/>
        <v>413</v>
      </c>
      <c r="D418" s="2">
        <v>66.92</v>
      </c>
      <c r="E418">
        <v>64.039999999999992</v>
      </c>
      <c r="F418" s="3">
        <v>39.019999999999996</v>
      </c>
      <c r="G418">
        <v>41</v>
      </c>
      <c r="H418">
        <v>42.980000000000004</v>
      </c>
      <c r="I418">
        <v>51.08</v>
      </c>
      <c r="J418">
        <v>42.08</v>
      </c>
      <c r="K418">
        <v>28.04</v>
      </c>
      <c r="L418" s="3">
        <v>44.6</v>
      </c>
      <c r="M418" s="2">
        <v>37.04</v>
      </c>
      <c r="N418">
        <v>10.940000000000001</v>
      </c>
      <c r="O418">
        <v>44.6</v>
      </c>
      <c r="P418">
        <v>21.92</v>
      </c>
      <c r="Q418" s="3">
        <v>15.98</v>
      </c>
      <c r="R418" s="2">
        <v>6.0799999999999983</v>
      </c>
      <c r="S418" s="3">
        <v>-4</v>
      </c>
      <c r="T418">
        <v>46.4</v>
      </c>
    </row>
    <row r="419" spans="1:20">
      <c r="A419">
        <f t="shared" si="18"/>
        <v>18</v>
      </c>
      <c r="B419" s="7">
        <f t="shared" si="19"/>
        <v>42022.249999998996</v>
      </c>
      <c r="C419">
        <f t="shared" si="20"/>
        <v>414</v>
      </c>
      <c r="D419" s="2">
        <v>68</v>
      </c>
      <c r="E419">
        <v>62.96</v>
      </c>
      <c r="F419" s="3">
        <v>37.94</v>
      </c>
      <c r="G419">
        <v>42.08</v>
      </c>
      <c r="H419">
        <v>42.08</v>
      </c>
      <c r="I419">
        <v>51.08</v>
      </c>
      <c r="J419">
        <v>44.96</v>
      </c>
      <c r="K419">
        <v>26.96</v>
      </c>
      <c r="L419" s="3">
        <v>44.6</v>
      </c>
      <c r="M419" s="2">
        <v>37.04</v>
      </c>
      <c r="N419">
        <v>10.940000000000001</v>
      </c>
      <c r="O419">
        <v>42.8</v>
      </c>
      <c r="P419">
        <v>15.079999999999998</v>
      </c>
      <c r="Q419" s="3">
        <v>15.079999999999998</v>
      </c>
      <c r="R419" s="2">
        <v>5</v>
      </c>
      <c r="S419" s="3">
        <v>-4</v>
      </c>
      <c r="T419">
        <v>46.4</v>
      </c>
    </row>
    <row r="420" spans="1:20">
      <c r="A420">
        <f t="shared" si="18"/>
        <v>18</v>
      </c>
      <c r="B420" s="7">
        <f t="shared" si="19"/>
        <v>42022.29166666566</v>
      </c>
      <c r="C420">
        <f t="shared" si="20"/>
        <v>415</v>
      </c>
      <c r="D420" s="2">
        <v>68</v>
      </c>
      <c r="E420">
        <v>64.039999999999992</v>
      </c>
      <c r="F420" s="3">
        <v>39.019999999999996</v>
      </c>
      <c r="G420">
        <v>42.08</v>
      </c>
      <c r="H420">
        <v>42.08</v>
      </c>
      <c r="I420">
        <v>51.08</v>
      </c>
      <c r="J420">
        <v>46.94</v>
      </c>
      <c r="K420">
        <v>26.060000000000002</v>
      </c>
      <c r="L420" s="3">
        <v>44.6</v>
      </c>
      <c r="M420" s="2">
        <v>37.04</v>
      </c>
      <c r="N420">
        <v>10.940000000000001</v>
      </c>
      <c r="O420">
        <v>44.6</v>
      </c>
      <c r="P420">
        <v>12.02</v>
      </c>
      <c r="Q420" s="3">
        <v>14</v>
      </c>
      <c r="R420" s="2">
        <v>6.0799999999999983</v>
      </c>
      <c r="S420" s="3">
        <v>-4</v>
      </c>
      <c r="T420">
        <v>48.2</v>
      </c>
    </row>
    <row r="421" spans="1:20">
      <c r="A421">
        <f t="shared" si="18"/>
        <v>18</v>
      </c>
      <c r="B421" s="7">
        <f t="shared" si="19"/>
        <v>42022.333333332324</v>
      </c>
      <c r="C421">
        <f t="shared" si="20"/>
        <v>416</v>
      </c>
      <c r="D421" s="2">
        <v>69.98</v>
      </c>
      <c r="E421">
        <v>64.94</v>
      </c>
      <c r="F421" s="3">
        <v>39.92</v>
      </c>
      <c r="G421">
        <v>42.08</v>
      </c>
      <c r="H421">
        <v>41</v>
      </c>
      <c r="I421">
        <v>53.96</v>
      </c>
      <c r="J421">
        <v>48.019999999999996</v>
      </c>
      <c r="K421">
        <v>26.060000000000002</v>
      </c>
      <c r="L421" s="3">
        <v>44.6</v>
      </c>
      <c r="M421" s="2">
        <v>37.04</v>
      </c>
      <c r="N421">
        <v>15.079999999999998</v>
      </c>
      <c r="O421">
        <v>44.6</v>
      </c>
      <c r="P421">
        <v>10.039999999999999</v>
      </c>
      <c r="Q421" s="3">
        <v>14</v>
      </c>
      <c r="R421" s="2">
        <v>6.98</v>
      </c>
      <c r="S421" s="3">
        <v>-2.9200000000000017</v>
      </c>
      <c r="T421">
        <v>48.2</v>
      </c>
    </row>
    <row r="422" spans="1:20">
      <c r="A422">
        <f t="shared" si="18"/>
        <v>18</v>
      </c>
      <c r="B422" s="7">
        <f t="shared" si="19"/>
        <v>42022.374999998989</v>
      </c>
      <c r="C422">
        <f t="shared" si="20"/>
        <v>417</v>
      </c>
      <c r="D422" s="2">
        <v>73.94</v>
      </c>
      <c r="E422">
        <v>66.92</v>
      </c>
      <c r="F422" s="3">
        <v>42.980000000000004</v>
      </c>
      <c r="G422">
        <v>42.980000000000004</v>
      </c>
      <c r="H422">
        <v>44.06</v>
      </c>
      <c r="I422">
        <v>55.94</v>
      </c>
      <c r="J422">
        <v>50</v>
      </c>
      <c r="K422">
        <v>26.96</v>
      </c>
      <c r="L422" s="3">
        <v>44.6</v>
      </c>
      <c r="M422" s="2">
        <v>35.96</v>
      </c>
      <c r="N422">
        <v>17.059999999999999</v>
      </c>
      <c r="O422">
        <v>46.4</v>
      </c>
      <c r="P422">
        <v>8.9599999999999973</v>
      </c>
      <c r="Q422" s="3">
        <v>14</v>
      </c>
      <c r="R422" s="2">
        <v>8.0599999999999987</v>
      </c>
      <c r="S422" s="3">
        <v>5</v>
      </c>
      <c r="T422">
        <v>50</v>
      </c>
    </row>
    <row r="423" spans="1:20">
      <c r="A423">
        <f t="shared" si="18"/>
        <v>18</v>
      </c>
      <c r="B423" s="7">
        <f t="shared" si="19"/>
        <v>42022.416666665653</v>
      </c>
      <c r="C423">
        <f t="shared" si="20"/>
        <v>418</v>
      </c>
      <c r="D423" s="2">
        <v>78.080000000000013</v>
      </c>
      <c r="E423">
        <v>69.98</v>
      </c>
      <c r="F423" s="3">
        <v>48.92</v>
      </c>
      <c r="G423">
        <v>44.06</v>
      </c>
      <c r="H423">
        <v>44.06</v>
      </c>
      <c r="I423">
        <v>59</v>
      </c>
      <c r="J423">
        <v>48.92</v>
      </c>
      <c r="K423">
        <v>30.02</v>
      </c>
      <c r="L423" s="3">
        <v>44.6</v>
      </c>
      <c r="M423" s="2">
        <v>35.96</v>
      </c>
      <c r="N423">
        <v>24.98</v>
      </c>
      <c r="O423">
        <v>46.4</v>
      </c>
      <c r="P423">
        <v>8.0599999999999987</v>
      </c>
      <c r="Q423" s="3">
        <v>12.920000000000002</v>
      </c>
      <c r="R423" s="2">
        <v>12.02</v>
      </c>
      <c r="S423" s="3">
        <v>8.9599999999999973</v>
      </c>
      <c r="T423">
        <v>51.8</v>
      </c>
    </row>
    <row r="424" spans="1:20">
      <c r="A424">
        <f t="shared" si="18"/>
        <v>18</v>
      </c>
      <c r="B424" s="7">
        <f t="shared" si="19"/>
        <v>42022.458333332317</v>
      </c>
      <c r="C424">
        <f t="shared" si="20"/>
        <v>419</v>
      </c>
      <c r="D424" s="2">
        <v>78.080000000000013</v>
      </c>
      <c r="E424">
        <v>73.039999999999992</v>
      </c>
      <c r="F424" s="3">
        <v>53.06</v>
      </c>
      <c r="G424">
        <v>44.96</v>
      </c>
      <c r="H424">
        <v>51.08</v>
      </c>
      <c r="I424">
        <v>60.980000000000004</v>
      </c>
      <c r="J424">
        <v>50</v>
      </c>
      <c r="K424">
        <v>33.08</v>
      </c>
      <c r="L424" s="3">
        <v>46.4</v>
      </c>
      <c r="M424" s="2">
        <v>37.04</v>
      </c>
      <c r="N424">
        <v>33.979999999999997</v>
      </c>
      <c r="O424">
        <v>50</v>
      </c>
      <c r="P424">
        <v>6.98</v>
      </c>
      <c r="Q424" s="3">
        <v>14</v>
      </c>
      <c r="R424" s="2">
        <v>15.98</v>
      </c>
      <c r="S424" s="3">
        <v>12.02</v>
      </c>
      <c r="T424">
        <v>51.8</v>
      </c>
    </row>
    <row r="425" spans="1:20">
      <c r="A425">
        <f t="shared" si="18"/>
        <v>18</v>
      </c>
      <c r="B425" s="7">
        <f t="shared" si="19"/>
        <v>42022.499999998981</v>
      </c>
      <c r="C425">
        <f t="shared" si="20"/>
        <v>420</v>
      </c>
      <c r="D425" s="2">
        <v>80.06</v>
      </c>
      <c r="E425">
        <v>77</v>
      </c>
      <c r="F425" s="3">
        <v>55.94</v>
      </c>
      <c r="G425">
        <v>46.94</v>
      </c>
      <c r="H425">
        <v>51.980000000000004</v>
      </c>
      <c r="I425">
        <v>62.06</v>
      </c>
      <c r="J425">
        <v>51.08</v>
      </c>
      <c r="K425">
        <v>32</v>
      </c>
      <c r="L425" s="3">
        <v>46.4</v>
      </c>
      <c r="M425" s="2">
        <v>35.96</v>
      </c>
      <c r="N425">
        <v>39.019999999999996</v>
      </c>
      <c r="O425">
        <v>53.6</v>
      </c>
      <c r="P425">
        <v>5</v>
      </c>
      <c r="Q425" s="3">
        <v>17.059999999999999</v>
      </c>
      <c r="R425" s="2">
        <v>21.02</v>
      </c>
      <c r="S425" s="3">
        <v>12.920000000000002</v>
      </c>
      <c r="T425">
        <v>53.6</v>
      </c>
    </row>
    <row r="426" spans="1:20">
      <c r="A426">
        <f t="shared" si="18"/>
        <v>18</v>
      </c>
      <c r="B426" s="7">
        <f t="shared" si="19"/>
        <v>42022.541666665646</v>
      </c>
      <c r="C426">
        <f t="shared" si="20"/>
        <v>421</v>
      </c>
      <c r="D426" s="2">
        <v>80.960000000000008</v>
      </c>
      <c r="E426">
        <v>78.98</v>
      </c>
      <c r="F426" s="3">
        <v>57.019999999999996</v>
      </c>
      <c r="G426">
        <v>48.019999999999996</v>
      </c>
      <c r="H426">
        <v>53.96</v>
      </c>
      <c r="I426">
        <v>62.06</v>
      </c>
      <c r="J426">
        <v>51.980000000000004</v>
      </c>
      <c r="K426">
        <v>33.08</v>
      </c>
      <c r="L426" s="3">
        <v>48.2</v>
      </c>
      <c r="M426" s="2">
        <v>35.96</v>
      </c>
      <c r="N426">
        <v>44.96</v>
      </c>
      <c r="O426">
        <v>55.400000000000006</v>
      </c>
      <c r="P426">
        <v>3.019999999999996</v>
      </c>
      <c r="Q426" s="3">
        <v>15.98</v>
      </c>
      <c r="R426" s="2">
        <v>24.08</v>
      </c>
      <c r="S426" s="3">
        <v>12.02</v>
      </c>
      <c r="T426">
        <v>55.400000000000006</v>
      </c>
    </row>
    <row r="427" spans="1:20">
      <c r="A427">
        <f t="shared" si="18"/>
        <v>18</v>
      </c>
      <c r="B427" s="7">
        <f t="shared" si="19"/>
        <v>42022.58333333231</v>
      </c>
      <c r="C427">
        <f t="shared" si="20"/>
        <v>422</v>
      </c>
      <c r="D427" s="2">
        <v>80.960000000000008</v>
      </c>
      <c r="E427">
        <v>75.92</v>
      </c>
      <c r="F427" s="3">
        <v>57.92</v>
      </c>
      <c r="G427">
        <v>48.92</v>
      </c>
      <c r="H427">
        <v>53.96</v>
      </c>
      <c r="I427">
        <v>62.06</v>
      </c>
      <c r="J427">
        <v>51.980000000000004</v>
      </c>
      <c r="K427">
        <v>33.979999999999997</v>
      </c>
      <c r="L427" s="3">
        <v>48.2</v>
      </c>
      <c r="M427" s="2">
        <v>35.96</v>
      </c>
      <c r="N427">
        <v>55.94</v>
      </c>
      <c r="O427">
        <v>53.6</v>
      </c>
      <c r="P427">
        <v>1.9400000000000013</v>
      </c>
      <c r="Q427" s="3">
        <v>15.98</v>
      </c>
      <c r="R427" s="2">
        <v>26.060000000000002</v>
      </c>
      <c r="S427" s="3">
        <v>8.9599999999999973</v>
      </c>
      <c r="T427">
        <v>55.400000000000006</v>
      </c>
    </row>
    <row r="428" spans="1:20">
      <c r="A428">
        <f t="shared" si="18"/>
        <v>18</v>
      </c>
      <c r="B428" s="7">
        <f t="shared" si="19"/>
        <v>42022.624999998974</v>
      </c>
      <c r="C428">
        <f t="shared" si="20"/>
        <v>423</v>
      </c>
      <c r="D428" s="2">
        <v>75.92</v>
      </c>
      <c r="E428">
        <v>75.92</v>
      </c>
      <c r="F428" s="3">
        <v>57.019999999999996</v>
      </c>
      <c r="G428">
        <v>50</v>
      </c>
      <c r="H428">
        <v>53.06</v>
      </c>
      <c r="I428">
        <v>64.039999999999992</v>
      </c>
      <c r="J428">
        <v>51.8</v>
      </c>
      <c r="K428">
        <v>35.06</v>
      </c>
      <c r="L428" s="3">
        <v>48.2</v>
      </c>
      <c r="M428" s="2">
        <v>35.96</v>
      </c>
      <c r="N428">
        <v>55.040000000000006</v>
      </c>
      <c r="O428">
        <v>53.6</v>
      </c>
      <c r="P428">
        <v>1.0399999999999991</v>
      </c>
      <c r="Q428" s="3">
        <v>15.98</v>
      </c>
      <c r="R428" s="2">
        <v>28.04</v>
      </c>
      <c r="S428" s="3">
        <v>6.0799999999999983</v>
      </c>
      <c r="T428">
        <v>55.400000000000006</v>
      </c>
    </row>
    <row r="429" spans="1:20">
      <c r="A429">
        <f t="shared" si="18"/>
        <v>18</v>
      </c>
      <c r="B429" s="7">
        <f t="shared" si="19"/>
        <v>42022.666666665638</v>
      </c>
      <c r="C429">
        <f t="shared" si="20"/>
        <v>424</v>
      </c>
      <c r="D429" s="2">
        <v>75.02</v>
      </c>
      <c r="E429">
        <v>75.92</v>
      </c>
      <c r="F429" s="3">
        <v>57.92</v>
      </c>
      <c r="G429">
        <v>51.08</v>
      </c>
      <c r="H429">
        <v>53.96</v>
      </c>
      <c r="I429">
        <v>62.96</v>
      </c>
      <c r="J429">
        <v>53.96</v>
      </c>
      <c r="K429">
        <v>35.06</v>
      </c>
      <c r="L429" s="3">
        <v>48.2</v>
      </c>
      <c r="M429" s="2">
        <v>35.96</v>
      </c>
      <c r="N429">
        <v>53.06</v>
      </c>
      <c r="O429">
        <v>51.8</v>
      </c>
      <c r="P429">
        <v>-3.9999999999999147E-2</v>
      </c>
      <c r="Q429" s="3">
        <v>15.98</v>
      </c>
      <c r="R429" s="2">
        <v>30.02</v>
      </c>
      <c r="S429" s="3">
        <v>3.9200000000000017</v>
      </c>
      <c r="T429">
        <v>57.2</v>
      </c>
    </row>
    <row r="430" spans="1:20">
      <c r="A430">
        <f t="shared" si="18"/>
        <v>18</v>
      </c>
      <c r="B430" s="7">
        <f t="shared" si="19"/>
        <v>42022.708333332303</v>
      </c>
      <c r="C430">
        <f t="shared" si="20"/>
        <v>425</v>
      </c>
      <c r="D430" s="2">
        <v>73.039999999999992</v>
      </c>
      <c r="E430">
        <v>73.94</v>
      </c>
      <c r="F430" s="3">
        <v>57.019999999999996</v>
      </c>
      <c r="G430">
        <v>51.980000000000004</v>
      </c>
      <c r="H430">
        <v>53.06</v>
      </c>
      <c r="I430">
        <v>60.980000000000004</v>
      </c>
      <c r="J430">
        <v>53.06</v>
      </c>
      <c r="K430">
        <v>33.979999999999997</v>
      </c>
      <c r="L430" s="3">
        <v>48.2</v>
      </c>
      <c r="M430" s="2">
        <v>35.06</v>
      </c>
      <c r="N430">
        <v>53.06</v>
      </c>
      <c r="O430">
        <v>48.2</v>
      </c>
      <c r="P430">
        <v>-0.94000000000000483</v>
      </c>
      <c r="Q430" s="3">
        <v>15.079999999999998</v>
      </c>
      <c r="R430" s="2">
        <v>28.94</v>
      </c>
      <c r="S430" s="3">
        <v>3.9200000000000017</v>
      </c>
      <c r="T430">
        <v>57.2</v>
      </c>
    </row>
    <row r="431" spans="1:20">
      <c r="A431">
        <f t="shared" si="18"/>
        <v>18</v>
      </c>
      <c r="B431" s="7">
        <f t="shared" si="19"/>
        <v>42022.749999998967</v>
      </c>
      <c r="C431">
        <f t="shared" si="20"/>
        <v>426</v>
      </c>
      <c r="D431" s="2">
        <v>71.960000000000008</v>
      </c>
      <c r="E431">
        <v>69.98</v>
      </c>
      <c r="F431" s="3">
        <v>51.980000000000004</v>
      </c>
      <c r="G431">
        <v>51.980000000000004</v>
      </c>
      <c r="H431">
        <v>51.08</v>
      </c>
      <c r="I431">
        <v>59</v>
      </c>
      <c r="J431">
        <v>51.8</v>
      </c>
      <c r="K431">
        <v>30.02</v>
      </c>
      <c r="L431" s="3">
        <v>48.2</v>
      </c>
      <c r="M431" s="2">
        <v>35.06</v>
      </c>
      <c r="N431">
        <v>50</v>
      </c>
      <c r="O431">
        <v>46.4</v>
      </c>
      <c r="P431">
        <v>-0.94000000000000483</v>
      </c>
      <c r="Q431" s="3">
        <v>12.02</v>
      </c>
      <c r="R431" s="2">
        <v>26.96</v>
      </c>
      <c r="S431" s="3">
        <v>5</v>
      </c>
      <c r="T431">
        <v>55.400000000000006</v>
      </c>
    </row>
    <row r="432" spans="1:20">
      <c r="A432">
        <f t="shared" si="18"/>
        <v>18</v>
      </c>
      <c r="B432" s="7">
        <f t="shared" si="19"/>
        <v>42022.791666665631</v>
      </c>
      <c r="C432">
        <f t="shared" si="20"/>
        <v>427</v>
      </c>
      <c r="D432" s="2">
        <v>71.06</v>
      </c>
      <c r="E432">
        <v>68</v>
      </c>
      <c r="F432" s="3">
        <v>50</v>
      </c>
      <c r="G432">
        <v>51.980000000000004</v>
      </c>
      <c r="H432">
        <v>48.92</v>
      </c>
      <c r="I432">
        <v>57.92</v>
      </c>
      <c r="J432">
        <v>48.019999999999996</v>
      </c>
      <c r="K432">
        <v>26.060000000000002</v>
      </c>
      <c r="L432" s="3">
        <v>46.4</v>
      </c>
      <c r="M432" s="2">
        <v>35.06</v>
      </c>
      <c r="N432">
        <v>51.980000000000004</v>
      </c>
      <c r="O432">
        <v>48.2</v>
      </c>
      <c r="P432">
        <v>-3.9999999999999147E-2</v>
      </c>
      <c r="Q432" s="3">
        <v>6.0799999999999983</v>
      </c>
      <c r="R432" s="2">
        <v>26.060000000000002</v>
      </c>
      <c r="S432" s="3">
        <v>1.9400000000000013</v>
      </c>
      <c r="T432">
        <v>53.6</v>
      </c>
    </row>
    <row r="433" spans="1:20">
      <c r="A433">
        <f t="shared" si="18"/>
        <v>18</v>
      </c>
      <c r="B433" s="7">
        <f t="shared" si="19"/>
        <v>42022.833333332295</v>
      </c>
      <c r="C433">
        <f t="shared" si="20"/>
        <v>428</v>
      </c>
      <c r="D433" s="2">
        <v>69.98</v>
      </c>
      <c r="E433">
        <v>66.92</v>
      </c>
      <c r="F433" s="3">
        <v>48.92</v>
      </c>
      <c r="G433">
        <v>51.08</v>
      </c>
      <c r="H433">
        <v>48.019999999999996</v>
      </c>
      <c r="I433">
        <v>57.92</v>
      </c>
      <c r="J433">
        <v>46.94</v>
      </c>
      <c r="K433">
        <v>23</v>
      </c>
      <c r="L433" s="3">
        <v>46.4</v>
      </c>
      <c r="M433" s="2">
        <v>33.979999999999997</v>
      </c>
      <c r="N433">
        <v>51.08</v>
      </c>
      <c r="O433">
        <v>46.4</v>
      </c>
      <c r="P433">
        <v>-3.9999999999999147E-2</v>
      </c>
      <c r="Q433" s="3">
        <v>8.0599999999999987</v>
      </c>
      <c r="R433" s="2">
        <v>26.96</v>
      </c>
      <c r="S433" s="3">
        <v>-0.94000000000000483</v>
      </c>
      <c r="T433">
        <v>51.8</v>
      </c>
    </row>
    <row r="434" spans="1:20">
      <c r="A434">
        <f t="shared" si="18"/>
        <v>18</v>
      </c>
      <c r="B434" s="7">
        <f t="shared" si="19"/>
        <v>42022.87499999896</v>
      </c>
      <c r="C434">
        <f t="shared" si="20"/>
        <v>429</v>
      </c>
      <c r="D434" s="2">
        <v>69.080000000000013</v>
      </c>
      <c r="E434">
        <v>66.92</v>
      </c>
      <c r="F434" s="3">
        <v>44.96</v>
      </c>
      <c r="G434">
        <v>51.980000000000004</v>
      </c>
      <c r="H434">
        <v>46.94</v>
      </c>
      <c r="I434">
        <v>57.019999999999996</v>
      </c>
      <c r="J434">
        <v>44.06</v>
      </c>
      <c r="K434">
        <v>23</v>
      </c>
      <c r="L434" s="3">
        <v>48.2</v>
      </c>
      <c r="M434" s="2">
        <v>33.979999999999997</v>
      </c>
      <c r="N434">
        <v>51.980000000000004</v>
      </c>
      <c r="O434">
        <v>46.4</v>
      </c>
      <c r="P434">
        <v>-0.94000000000000483</v>
      </c>
      <c r="Q434" s="3">
        <v>3.019999999999996</v>
      </c>
      <c r="R434" s="2">
        <v>26.96</v>
      </c>
      <c r="S434" s="3">
        <v>5</v>
      </c>
      <c r="T434">
        <v>51.8</v>
      </c>
    </row>
    <row r="435" spans="1:20">
      <c r="A435">
        <f t="shared" si="18"/>
        <v>18</v>
      </c>
      <c r="B435" s="7">
        <f t="shared" si="19"/>
        <v>42022.916666665624</v>
      </c>
      <c r="C435">
        <f t="shared" si="20"/>
        <v>430</v>
      </c>
      <c r="D435" s="2">
        <v>69.080000000000013</v>
      </c>
      <c r="E435">
        <v>68</v>
      </c>
      <c r="F435" s="3">
        <v>41</v>
      </c>
      <c r="G435">
        <v>51.980000000000004</v>
      </c>
      <c r="H435">
        <v>46.04</v>
      </c>
      <c r="I435">
        <v>55.94</v>
      </c>
      <c r="J435">
        <v>42.08</v>
      </c>
      <c r="K435">
        <v>21.92</v>
      </c>
      <c r="L435" s="3">
        <v>46.4</v>
      </c>
      <c r="M435" s="2">
        <v>33.979999999999997</v>
      </c>
      <c r="N435">
        <v>51.08</v>
      </c>
      <c r="O435">
        <v>46.4</v>
      </c>
      <c r="P435">
        <v>-2.019999999999996</v>
      </c>
      <c r="Q435" s="3">
        <v>3.019999999999996</v>
      </c>
      <c r="R435" s="2">
        <v>26.96</v>
      </c>
      <c r="S435" s="3">
        <v>6.98</v>
      </c>
      <c r="T435">
        <v>51.8</v>
      </c>
    </row>
    <row r="436" spans="1:20">
      <c r="A436">
        <f t="shared" si="18"/>
        <v>18</v>
      </c>
      <c r="B436" s="7">
        <f t="shared" si="19"/>
        <v>42022.958333332288</v>
      </c>
      <c r="C436">
        <f t="shared" si="20"/>
        <v>431</v>
      </c>
      <c r="D436" s="2">
        <v>69.080000000000013</v>
      </c>
      <c r="E436">
        <v>66.92</v>
      </c>
      <c r="F436" s="3">
        <v>37.94</v>
      </c>
      <c r="G436">
        <v>51.980000000000004</v>
      </c>
      <c r="H436">
        <v>44.06</v>
      </c>
      <c r="I436">
        <v>57.019999999999996</v>
      </c>
      <c r="J436">
        <v>39.019999999999996</v>
      </c>
      <c r="K436">
        <v>21.92</v>
      </c>
      <c r="L436" s="3">
        <v>46.4</v>
      </c>
      <c r="M436" s="2">
        <v>33.979999999999997</v>
      </c>
      <c r="N436">
        <v>51.08</v>
      </c>
      <c r="O436">
        <v>46.04</v>
      </c>
      <c r="P436">
        <v>-2.9200000000000017</v>
      </c>
      <c r="Q436" s="3">
        <v>1.9400000000000013</v>
      </c>
      <c r="R436" s="2">
        <v>28.94</v>
      </c>
      <c r="S436" s="3">
        <v>10.940000000000001</v>
      </c>
      <c r="T436">
        <v>53.6</v>
      </c>
    </row>
    <row r="437" spans="1:20">
      <c r="A437">
        <f t="shared" si="18"/>
        <v>18</v>
      </c>
      <c r="B437" s="7">
        <f t="shared" si="19"/>
        <v>42022.999999998952</v>
      </c>
      <c r="C437">
        <f t="shared" si="20"/>
        <v>432</v>
      </c>
      <c r="D437" s="2">
        <v>69.080000000000013</v>
      </c>
      <c r="E437">
        <v>66.02</v>
      </c>
      <c r="F437" s="3">
        <v>35.96</v>
      </c>
      <c r="G437">
        <v>51.980000000000004</v>
      </c>
      <c r="H437">
        <v>42.980000000000004</v>
      </c>
      <c r="I437">
        <v>55.94</v>
      </c>
      <c r="J437">
        <v>37.94</v>
      </c>
      <c r="K437">
        <v>19.939999999999998</v>
      </c>
      <c r="L437" s="3">
        <v>46.4</v>
      </c>
      <c r="M437" s="2">
        <v>33.979999999999997</v>
      </c>
      <c r="N437">
        <v>48.92</v>
      </c>
      <c r="O437">
        <v>46.04</v>
      </c>
      <c r="P437">
        <v>-5.0800000000000054</v>
      </c>
      <c r="Q437" s="3">
        <v>5</v>
      </c>
      <c r="R437" s="2">
        <v>28.94</v>
      </c>
      <c r="S437" s="3">
        <v>15.079999999999998</v>
      </c>
      <c r="T437">
        <v>53.6</v>
      </c>
    </row>
    <row r="438" spans="1:20">
      <c r="A438">
        <f t="shared" si="18"/>
        <v>19</v>
      </c>
      <c r="B438" s="7">
        <f t="shared" si="19"/>
        <v>42023.041666665617</v>
      </c>
      <c r="C438">
        <f t="shared" si="20"/>
        <v>433</v>
      </c>
      <c r="D438" s="2">
        <v>68</v>
      </c>
      <c r="E438">
        <v>64.039999999999992</v>
      </c>
      <c r="F438" s="3">
        <v>35.96</v>
      </c>
      <c r="G438">
        <v>51.980000000000004</v>
      </c>
      <c r="H438">
        <v>42.08</v>
      </c>
      <c r="I438">
        <v>55.94</v>
      </c>
      <c r="J438">
        <v>35.96</v>
      </c>
      <c r="K438">
        <v>21.92</v>
      </c>
      <c r="L438" s="3">
        <v>44.6</v>
      </c>
      <c r="M438" s="2">
        <v>33.979999999999997</v>
      </c>
      <c r="N438">
        <v>51.980000000000004</v>
      </c>
      <c r="O438">
        <v>45.86</v>
      </c>
      <c r="P438">
        <v>-7.0600000000000023</v>
      </c>
      <c r="Q438" s="3">
        <v>3.9200000000000017</v>
      </c>
      <c r="R438" s="2">
        <v>28.94</v>
      </c>
      <c r="S438" s="3">
        <v>15.98</v>
      </c>
      <c r="T438">
        <v>53.6</v>
      </c>
    </row>
    <row r="439" spans="1:20">
      <c r="A439">
        <f t="shared" si="18"/>
        <v>19</v>
      </c>
      <c r="B439" s="7">
        <f t="shared" si="19"/>
        <v>42023.083333332281</v>
      </c>
      <c r="C439">
        <f t="shared" si="20"/>
        <v>434</v>
      </c>
      <c r="D439" s="2">
        <v>68</v>
      </c>
      <c r="E439">
        <v>64.94</v>
      </c>
      <c r="F439" s="3">
        <v>33.979999999999997</v>
      </c>
      <c r="G439">
        <v>51.980000000000004</v>
      </c>
      <c r="H439">
        <v>39.92</v>
      </c>
      <c r="I439">
        <v>53.96</v>
      </c>
      <c r="J439">
        <v>37.04</v>
      </c>
      <c r="K439">
        <v>19.939999999999998</v>
      </c>
      <c r="L439" s="3">
        <v>42.8</v>
      </c>
      <c r="M439" s="2">
        <v>33.979999999999997</v>
      </c>
      <c r="N439">
        <v>51.08</v>
      </c>
      <c r="O439">
        <v>45.14</v>
      </c>
      <c r="P439">
        <v>-11.019999999999996</v>
      </c>
      <c r="Q439" s="3">
        <v>-0.94000000000000483</v>
      </c>
      <c r="R439" s="2">
        <v>28.04</v>
      </c>
      <c r="S439" s="3">
        <v>21.02</v>
      </c>
      <c r="T439">
        <v>53.6</v>
      </c>
    </row>
    <row r="440" spans="1:20">
      <c r="A440">
        <f t="shared" si="18"/>
        <v>19</v>
      </c>
      <c r="B440" s="7">
        <f t="shared" si="19"/>
        <v>42023.124999998945</v>
      </c>
      <c r="C440">
        <f t="shared" si="20"/>
        <v>435</v>
      </c>
      <c r="D440" s="2">
        <v>68</v>
      </c>
      <c r="E440">
        <v>64.039999999999992</v>
      </c>
      <c r="F440" s="3">
        <v>32</v>
      </c>
      <c r="G440">
        <v>53.06</v>
      </c>
      <c r="H440">
        <v>39.92</v>
      </c>
      <c r="I440">
        <v>53.96</v>
      </c>
      <c r="J440">
        <v>35.06</v>
      </c>
      <c r="K440">
        <v>24.98</v>
      </c>
      <c r="L440" s="3">
        <v>44.6</v>
      </c>
      <c r="M440" s="2">
        <v>33.979999999999997</v>
      </c>
      <c r="N440">
        <v>48.019999999999996</v>
      </c>
      <c r="O440">
        <v>44.78</v>
      </c>
      <c r="P440">
        <v>-13</v>
      </c>
      <c r="Q440" s="3">
        <v>3.019999999999996</v>
      </c>
      <c r="R440" s="2">
        <v>26.96</v>
      </c>
      <c r="S440" s="3">
        <v>24.08</v>
      </c>
      <c r="T440">
        <v>53.6</v>
      </c>
    </row>
    <row r="441" spans="1:20">
      <c r="A441">
        <f t="shared" si="18"/>
        <v>19</v>
      </c>
      <c r="B441" s="7">
        <f t="shared" si="19"/>
        <v>42023.166666665609</v>
      </c>
      <c r="C441">
        <f t="shared" si="20"/>
        <v>436</v>
      </c>
      <c r="D441" s="2">
        <v>68</v>
      </c>
      <c r="E441">
        <v>64.039999999999992</v>
      </c>
      <c r="F441" s="3">
        <v>30.02</v>
      </c>
      <c r="G441">
        <v>53.06</v>
      </c>
      <c r="H441">
        <v>37.94</v>
      </c>
      <c r="I441">
        <v>55.040000000000006</v>
      </c>
      <c r="J441">
        <v>33.979999999999997</v>
      </c>
      <c r="K441">
        <v>26.96</v>
      </c>
      <c r="L441" s="3">
        <v>44.6</v>
      </c>
      <c r="M441" s="2">
        <v>33.979999999999997</v>
      </c>
      <c r="N441">
        <v>46.04</v>
      </c>
      <c r="O441">
        <v>43.7</v>
      </c>
      <c r="P441">
        <v>-14.980000000000004</v>
      </c>
      <c r="Q441" s="3">
        <v>1.0399999999999991</v>
      </c>
      <c r="R441" s="2">
        <v>26.96</v>
      </c>
      <c r="S441" s="3">
        <v>26.060000000000002</v>
      </c>
      <c r="T441">
        <v>53.6</v>
      </c>
    </row>
    <row r="442" spans="1:20">
      <c r="A442">
        <f t="shared" si="18"/>
        <v>19</v>
      </c>
      <c r="B442" s="7">
        <f t="shared" si="19"/>
        <v>42023.208333332273</v>
      </c>
      <c r="C442">
        <f t="shared" si="20"/>
        <v>437</v>
      </c>
      <c r="D442" s="2">
        <v>68</v>
      </c>
      <c r="E442">
        <v>64.94</v>
      </c>
      <c r="F442" s="3">
        <v>30.92</v>
      </c>
      <c r="G442">
        <v>53.96</v>
      </c>
      <c r="H442">
        <v>37.04</v>
      </c>
      <c r="I442">
        <v>55.040000000000006</v>
      </c>
      <c r="J442">
        <v>35.96</v>
      </c>
      <c r="K442">
        <v>26.96</v>
      </c>
      <c r="L442" s="3">
        <v>44.6</v>
      </c>
      <c r="M442" s="2">
        <v>33.979999999999997</v>
      </c>
      <c r="N442">
        <v>39.92</v>
      </c>
      <c r="O442">
        <v>42.8</v>
      </c>
      <c r="P442">
        <v>-16.96</v>
      </c>
      <c r="Q442" s="3">
        <v>6.0799999999999983</v>
      </c>
      <c r="R442" s="2">
        <v>26.060000000000002</v>
      </c>
      <c r="S442" s="3">
        <v>28.04</v>
      </c>
      <c r="T442">
        <v>53.6</v>
      </c>
    </row>
    <row r="443" spans="1:20">
      <c r="A443">
        <f t="shared" si="18"/>
        <v>19</v>
      </c>
      <c r="B443" s="7">
        <f t="shared" si="19"/>
        <v>42023.249999998938</v>
      </c>
      <c r="C443">
        <f t="shared" si="20"/>
        <v>438</v>
      </c>
      <c r="D443" s="2">
        <v>66.92</v>
      </c>
      <c r="E443">
        <v>66.02</v>
      </c>
      <c r="F443" s="3">
        <v>28.94</v>
      </c>
      <c r="G443">
        <v>53.96</v>
      </c>
      <c r="H443">
        <v>37.04</v>
      </c>
      <c r="I443">
        <v>55.040000000000006</v>
      </c>
      <c r="J443">
        <v>35.96</v>
      </c>
      <c r="K443">
        <v>26.060000000000002</v>
      </c>
      <c r="L443" s="3">
        <v>44.6</v>
      </c>
      <c r="M443" s="2">
        <v>33.979999999999997</v>
      </c>
      <c r="N443">
        <v>44.96</v>
      </c>
      <c r="O443">
        <v>42.08</v>
      </c>
      <c r="P443">
        <v>-18.04</v>
      </c>
      <c r="Q443" s="3">
        <v>6.98</v>
      </c>
      <c r="R443" s="2">
        <v>26.060000000000002</v>
      </c>
      <c r="S443" s="3">
        <v>28.04</v>
      </c>
      <c r="T443">
        <v>53.6</v>
      </c>
    </row>
    <row r="444" spans="1:20">
      <c r="A444">
        <f t="shared" si="18"/>
        <v>19</v>
      </c>
      <c r="B444" s="7">
        <f t="shared" si="19"/>
        <v>42023.291666665602</v>
      </c>
      <c r="C444">
        <f t="shared" si="20"/>
        <v>439</v>
      </c>
      <c r="D444" s="2">
        <v>66.92</v>
      </c>
      <c r="E444">
        <v>64.039999999999992</v>
      </c>
      <c r="F444" s="3">
        <v>30.92</v>
      </c>
      <c r="G444">
        <v>55.040000000000006</v>
      </c>
      <c r="H444">
        <v>37.04</v>
      </c>
      <c r="I444">
        <v>55.94</v>
      </c>
      <c r="J444">
        <v>37.04</v>
      </c>
      <c r="K444">
        <v>26.96</v>
      </c>
      <c r="L444" s="3">
        <v>44.6</v>
      </c>
      <c r="M444" s="2">
        <v>33.979999999999997</v>
      </c>
      <c r="N444">
        <v>51.08</v>
      </c>
      <c r="O444">
        <v>41</v>
      </c>
      <c r="P444">
        <v>-18.04</v>
      </c>
      <c r="Q444" s="3">
        <v>-4</v>
      </c>
      <c r="R444" s="2">
        <v>26.060000000000002</v>
      </c>
      <c r="S444" s="3">
        <v>24.98</v>
      </c>
      <c r="T444">
        <v>53.6</v>
      </c>
    </row>
    <row r="445" spans="1:20">
      <c r="A445">
        <f t="shared" si="18"/>
        <v>19</v>
      </c>
      <c r="B445" s="7">
        <f t="shared" si="19"/>
        <v>42023.333333332266</v>
      </c>
      <c r="C445">
        <f t="shared" si="20"/>
        <v>440</v>
      </c>
      <c r="D445" s="2">
        <v>68</v>
      </c>
      <c r="E445">
        <v>64.94</v>
      </c>
      <c r="F445" s="3">
        <v>32</v>
      </c>
      <c r="G445">
        <v>55.040000000000006</v>
      </c>
      <c r="H445">
        <v>39.019999999999996</v>
      </c>
      <c r="I445">
        <v>55.94</v>
      </c>
      <c r="J445">
        <v>35.96</v>
      </c>
      <c r="K445">
        <v>26.96</v>
      </c>
      <c r="L445" s="3">
        <v>46.4</v>
      </c>
      <c r="M445" s="2">
        <v>33.979999999999997</v>
      </c>
      <c r="N445">
        <v>48.92</v>
      </c>
      <c r="O445">
        <v>42.8</v>
      </c>
      <c r="P445">
        <v>-18.940000000000005</v>
      </c>
      <c r="Q445" s="3">
        <v>1.0399999999999991</v>
      </c>
      <c r="R445" s="2">
        <v>26.060000000000002</v>
      </c>
      <c r="S445" s="3">
        <v>23</v>
      </c>
      <c r="T445">
        <v>53.6</v>
      </c>
    </row>
    <row r="446" spans="1:20">
      <c r="A446">
        <f t="shared" si="18"/>
        <v>19</v>
      </c>
      <c r="B446" s="7">
        <f t="shared" si="19"/>
        <v>42023.37499999893</v>
      </c>
      <c r="C446">
        <f t="shared" si="20"/>
        <v>441</v>
      </c>
      <c r="D446" s="2">
        <v>69.98</v>
      </c>
      <c r="E446">
        <v>59</v>
      </c>
      <c r="F446" s="3">
        <v>39.92</v>
      </c>
      <c r="G446">
        <v>55.94</v>
      </c>
      <c r="H446">
        <v>42.08</v>
      </c>
      <c r="I446">
        <v>55.94</v>
      </c>
      <c r="J446">
        <v>39.92</v>
      </c>
      <c r="K446">
        <v>28.04</v>
      </c>
      <c r="L446" s="3">
        <v>46.4</v>
      </c>
      <c r="M446" s="2">
        <v>33.979999999999997</v>
      </c>
      <c r="N446">
        <v>53.96</v>
      </c>
      <c r="O446">
        <v>44.6</v>
      </c>
      <c r="P446">
        <v>-18.940000000000005</v>
      </c>
      <c r="Q446" s="3">
        <v>-3.9999999999999147E-2</v>
      </c>
      <c r="R446" s="2">
        <v>24.98</v>
      </c>
      <c r="S446" s="3">
        <v>23</v>
      </c>
      <c r="T446">
        <v>55.400000000000006</v>
      </c>
    </row>
    <row r="447" spans="1:20">
      <c r="A447">
        <f t="shared" si="18"/>
        <v>19</v>
      </c>
      <c r="B447" s="7">
        <f t="shared" si="19"/>
        <v>42023.416666665595</v>
      </c>
      <c r="C447">
        <f t="shared" si="20"/>
        <v>442</v>
      </c>
      <c r="D447" s="2">
        <v>73.039999999999992</v>
      </c>
      <c r="E447">
        <v>59</v>
      </c>
      <c r="F447" s="3">
        <v>44.96</v>
      </c>
      <c r="G447">
        <v>57.92</v>
      </c>
      <c r="H447">
        <v>44.06</v>
      </c>
      <c r="I447">
        <v>55.94</v>
      </c>
      <c r="J447">
        <v>46.04</v>
      </c>
      <c r="K447">
        <v>28.94</v>
      </c>
      <c r="L447" s="3">
        <v>46.4</v>
      </c>
      <c r="M447" s="2">
        <v>33.979999999999997</v>
      </c>
      <c r="N447">
        <v>55.040000000000006</v>
      </c>
      <c r="O447">
        <v>46.4</v>
      </c>
      <c r="P447">
        <v>-16.96</v>
      </c>
      <c r="Q447" s="3">
        <v>6.98</v>
      </c>
      <c r="R447" s="2">
        <v>26.060000000000002</v>
      </c>
      <c r="S447" s="3">
        <v>17.96</v>
      </c>
      <c r="T447">
        <v>55.400000000000006</v>
      </c>
    </row>
    <row r="448" spans="1:20">
      <c r="A448">
        <f t="shared" si="18"/>
        <v>19</v>
      </c>
      <c r="B448" s="7">
        <f t="shared" si="19"/>
        <v>42023.458333332259</v>
      </c>
      <c r="C448">
        <f t="shared" si="20"/>
        <v>443</v>
      </c>
      <c r="D448" s="2">
        <v>73.94</v>
      </c>
      <c r="E448">
        <v>60.980000000000004</v>
      </c>
      <c r="F448" s="3">
        <v>48.019999999999996</v>
      </c>
      <c r="G448">
        <v>60.08</v>
      </c>
      <c r="H448">
        <v>48.92</v>
      </c>
      <c r="I448">
        <v>57.92</v>
      </c>
      <c r="J448">
        <v>46.04</v>
      </c>
      <c r="K448">
        <v>30.92</v>
      </c>
      <c r="L448" s="3">
        <v>48.2</v>
      </c>
      <c r="M448" s="2">
        <v>33.979999999999997</v>
      </c>
      <c r="N448">
        <v>59</v>
      </c>
      <c r="O448">
        <v>48.2</v>
      </c>
      <c r="P448">
        <v>-14.080000000000005</v>
      </c>
      <c r="Q448" s="3">
        <v>12.02</v>
      </c>
      <c r="R448" s="2">
        <v>26.060000000000002</v>
      </c>
      <c r="S448" s="3">
        <v>19.04</v>
      </c>
      <c r="T448">
        <v>57.2</v>
      </c>
    </row>
    <row r="449" spans="1:20">
      <c r="A449">
        <f t="shared" si="18"/>
        <v>19</v>
      </c>
      <c r="B449" s="7">
        <f t="shared" si="19"/>
        <v>42023.499999998923</v>
      </c>
      <c r="C449">
        <f t="shared" si="20"/>
        <v>444</v>
      </c>
      <c r="D449" s="2">
        <v>73.039999999999992</v>
      </c>
      <c r="E449">
        <v>60.980000000000004</v>
      </c>
      <c r="F449" s="3">
        <v>53.96</v>
      </c>
      <c r="G449">
        <v>62.06</v>
      </c>
      <c r="H449">
        <v>51.980000000000004</v>
      </c>
      <c r="I449">
        <v>59</v>
      </c>
      <c r="J449">
        <v>44.96</v>
      </c>
      <c r="K449">
        <v>33.08</v>
      </c>
      <c r="L449" s="3">
        <v>50</v>
      </c>
      <c r="M449" s="2">
        <v>33.979999999999997</v>
      </c>
      <c r="N449">
        <v>59</v>
      </c>
      <c r="O449">
        <v>50</v>
      </c>
      <c r="P449">
        <v>-13</v>
      </c>
      <c r="Q449" s="3">
        <v>15.98</v>
      </c>
      <c r="R449" s="2">
        <v>26.96</v>
      </c>
      <c r="S449" s="3">
        <v>19.939999999999998</v>
      </c>
      <c r="T449">
        <v>57.2</v>
      </c>
    </row>
    <row r="450" spans="1:20">
      <c r="A450">
        <f t="shared" si="18"/>
        <v>19</v>
      </c>
      <c r="B450" s="7">
        <f t="shared" si="19"/>
        <v>42023.541666665587</v>
      </c>
      <c r="C450">
        <f t="shared" si="20"/>
        <v>445</v>
      </c>
      <c r="D450" s="2">
        <v>75.02</v>
      </c>
      <c r="E450">
        <v>60.08</v>
      </c>
      <c r="F450" s="3">
        <v>57.019999999999996</v>
      </c>
      <c r="G450">
        <v>62.96</v>
      </c>
      <c r="H450">
        <v>55.94</v>
      </c>
      <c r="I450">
        <v>60.980000000000004</v>
      </c>
      <c r="J450">
        <v>48.92</v>
      </c>
      <c r="K450">
        <v>37.04</v>
      </c>
      <c r="L450" s="3">
        <v>51.8</v>
      </c>
      <c r="M450" s="2">
        <v>35.06</v>
      </c>
      <c r="N450">
        <v>60.08</v>
      </c>
      <c r="O450">
        <v>50</v>
      </c>
      <c r="P450">
        <v>-11.019999999999996</v>
      </c>
      <c r="Q450" s="3">
        <v>19.939999999999998</v>
      </c>
      <c r="R450" s="2">
        <v>26.96</v>
      </c>
      <c r="S450" s="3">
        <v>19.04</v>
      </c>
      <c r="T450">
        <v>57.2</v>
      </c>
    </row>
    <row r="451" spans="1:20">
      <c r="A451">
        <f t="shared" si="18"/>
        <v>19</v>
      </c>
      <c r="B451" s="7">
        <f t="shared" si="19"/>
        <v>42023.583333332252</v>
      </c>
      <c r="C451">
        <f t="shared" si="20"/>
        <v>446</v>
      </c>
      <c r="D451" s="2">
        <v>75.92</v>
      </c>
      <c r="E451">
        <v>60.08</v>
      </c>
      <c r="F451" s="3">
        <v>59</v>
      </c>
      <c r="G451">
        <v>64.039999999999992</v>
      </c>
      <c r="H451">
        <v>55.94</v>
      </c>
      <c r="I451">
        <v>60.980000000000004</v>
      </c>
      <c r="J451">
        <v>48.92</v>
      </c>
      <c r="K451">
        <v>39.92</v>
      </c>
      <c r="L451" s="3">
        <v>53.6</v>
      </c>
      <c r="M451" s="2">
        <v>33.979999999999997</v>
      </c>
      <c r="N451">
        <v>60.08</v>
      </c>
      <c r="O451">
        <v>49.1</v>
      </c>
      <c r="P451">
        <v>-9.9400000000000048</v>
      </c>
      <c r="Q451" s="3">
        <v>21.92</v>
      </c>
      <c r="R451" s="2">
        <v>26.96</v>
      </c>
      <c r="S451" s="3">
        <v>19.939999999999998</v>
      </c>
      <c r="T451">
        <v>57.2</v>
      </c>
    </row>
    <row r="452" spans="1:20">
      <c r="A452">
        <f t="shared" si="18"/>
        <v>19</v>
      </c>
      <c r="B452" s="7">
        <f t="shared" si="19"/>
        <v>42023.624999998916</v>
      </c>
      <c r="C452">
        <f t="shared" si="20"/>
        <v>447</v>
      </c>
      <c r="D452" s="2">
        <v>75.92</v>
      </c>
      <c r="E452">
        <v>57.92</v>
      </c>
      <c r="F452" s="3">
        <v>62.06</v>
      </c>
      <c r="G452">
        <v>64.94</v>
      </c>
      <c r="H452">
        <v>55.94</v>
      </c>
      <c r="I452">
        <v>60.08</v>
      </c>
      <c r="J452">
        <v>48.019999999999996</v>
      </c>
      <c r="K452">
        <v>41</v>
      </c>
      <c r="L452" s="3">
        <v>53.6</v>
      </c>
      <c r="M452" s="2">
        <v>33.979999999999997</v>
      </c>
      <c r="N452">
        <v>59</v>
      </c>
      <c r="O452">
        <v>48.2</v>
      </c>
      <c r="P452">
        <v>-9.0399999999999991</v>
      </c>
      <c r="Q452" s="3">
        <v>23</v>
      </c>
      <c r="R452" s="2">
        <v>26.96</v>
      </c>
      <c r="S452" s="3">
        <v>21.02</v>
      </c>
      <c r="T452">
        <v>57.2</v>
      </c>
    </row>
    <row r="453" spans="1:20">
      <c r="A453">
        <f t="shared" si="18"/>
        <v>19</v>
      </c>
      <c r="B453" s="7">
        <f t="shared" si="19"/>
        <v>42023.66666666558</v>
      </c>
      <c r="C453">
        <f t="shared" si="20"/>
        <v>448</v>
      </c>
      <c r="D453" s="2">
        <v>75.02</v>
      </c>
      <c r="E453">
        <v>57.019999999999996</v>
      </c>
      <c r="F453" s="3">
        <v>62.06</v>
      </c>
      <c r="G453">
        <v>66.02</v>
      </c>
      <c r="H453">
        <v>55.94</v>
      </c>
      <c r="I453">
        <v>60.980000000000004</v>
      </c>
      <c r="J453">
        <v>46.94</v>
      </c>
      <c r="K453">
        <v>39.019999999999996</v>
      </c>
      <c r="L453" s="3">
        <v>53.6</v>
      </c>
      <c r="M453" s="2">
        <v>33.979999999999997</v>
      </c>
      <c r="N453">
        <v>53.96</v>
      </c>
      <c r="O453">
        <v>46.4</v>
      </c>
      <c r="P453">
        <v>-9.0399999999999991</v>
      </c>
      <c r="Q453" s="3">
        <v>23</v>
      </c>
      <c r="R453" s="2">
        <v>26.96</v>
      </c>
      <c r="S453" s="3">
        <v>23</v>
      </c>
      <c r="T453">
        <v>57.2</v>
      </c>
    </row>
    <row r="454" spans="1:20">
      <c r="A454">
        <f t="shared" si="18"/>
        <v>19</v>
      </c>
      <c r="B454" s="7">
        <f t="shared" si="19"/>
        <v>42023.708333332244</v>
      </c>
      <c r="C454">
        <f t="shared" si="20"/>
        <v>449</v>
      </c>
      <c r="D454" s="2">
        <v>71.960000000000008</v>
      </c>
      <c r="E454">
        <v>53.96</v>
      </c>
      <c r="F454" s="3">
        <v>60.980000000000004</v>
      </c>
      <c r="G454">
        <v>64.94</v>
      </c>
      <c r="H454">
        <v>55.040000000000006</v>
      </c>
      <c r="I454">
        <v>59</v>
      </c>
      <c r="J454">
        <v>46.04</v>
      </c>
      <c r="K454">
        <v>35.96</v>
      </c>
      <c r="L454" s="3">
        <v>51.8</v>
      </c>
      <c r="M454" s="2">
        <v>33.08</v>
      </c>
      <c r="N454">
        <v>53.06</v>
      </c>
      <c r="O454">
        <v>42.8</v>
      </c>
      <c r="P454">
        <v>-9.9400000000000048</v>
      </c>
      <c r="Q454" s="3">
        <v>19.939999999999998</v>
      </c>
      <c r="R454" s="2">
        <v>26.96</v>
      </c>
      <c r="S454" s="3">
        <v>19.939999999999998</v>
      </c>
      <c r="T454">
        <v>57.2</v>
      </c>
    </row>
    <row r="455" spans="1:20">
      <c r="A455">
        <f t="shared" ref="A455:A518" si="21">ROUNDDOWN(B455-DATE(YEAR(B455),1,0),0)</f>
        <v>19</v>
      </c>
      <c r="B455" s="7">
        <f t="shared" si="19"/>
        <v>42023.749999998909</v>
      </c>
      <c r="C455">
        <f t="shared" si="20"/>
        <v>450</v>
      </c>
      <c r="D455" s="2">
        <v>71.06</v>
      </c>
      <c r="E455">
        <v>50</v>
      </c>
      <c r="F455" s="3">
        <v>59</v>
      </c>
      <c r="G455">
        <v>62.96</v>
      </c>
      <c r="H455">
        <v>51.980000000000004</v>
      </c>
      <c r="I455">
        <v>59</v>
      </c>
      <c r="J455">
        <v>44.06</v>
      </c>
      <c r="K455">
        <v>30.02</v>
      </c>
      <c r="L455" s="3">
        <v>48.2</v>
      </c>
      <c r="M455" s="2">
        <v>33.08</v>
      </c>
      <c r="N455">
        <v>51.08</v>
      </c>
      <c r="O455">
        <v>41</v>
      </c>
      <c r="P455">
        <v>-9.9400000000000048</v>
      </c>
      <c r="Q455" s="3">
        <v>15.98</v>
      </c>
      <c r="R455" s="2">
        <v>26.060000000000002</v>
      </c>
      <c r="S455" s="3">
        <v>17.059999999999999</v>
      </c>
      <c r="T455">
        <v>57.2</v>
      </c>
    </row>
    <row r="456" spans="1:20">
      <c r="A456">
        <f t="shared" si="21"/>
        <v>19</v>
      </c>
      <c r="B456" s="7">
        <f t="shared" ref="B456:B519" si="22">B455+1/24</f>
        <v>42023.791666665573</v>
      </c>
      <c r="C456">
        <f t="shared" ref="C456:C519" si="23">C455+1</f>
        <v>451</v>
      </c>
      <c r="D456" s="2">
        <v>69.080000000000013</v>
      </c>
      <c r="E456">
        <v>48.019999999999996</v>
      </c>
      <c r="F456" s="3">
        <v>55.94</v>
      </c>
      <c r="G456">
        <v>62.96</v>
      </c>
      <c r="H456">
        <v>51.08</v>
      </c>
      <c r="I456">
        <v>59</v>
      </c>
      <c r="J456">
        <v>42.980000000000004</v>
      </c>
      <c r="K456">
        <v>26.96</v>
      </c>
      <c r="L456" s="3">
        <v>48.2</v>
      </c>
      <c r="M456" s="2">
        <v>33.08</v>
      </c>
      <c r="N456">
        <v>48.92</v>
      </c>
      <c r="O456">
        <v>37.4</v>
      </c>
      <c r="P456">
        <v>-9.9400000000000048</v>
      </c>
      <c r="Q456" s="3">
        <v>15.98</v>
      </c>
      <c r="R456" s="2">
        <v>26.060000000000002</v>
      </c>
      <c r="S456" s="3">
        <v>12.920000000000002</v>
      </c>
      <c r="T456">
        <v>55.400000000000006</v>
      </c>
    </row>
    <row r="457" spans="1:20">
      <c r="A457">
        <f t="shared" si="21"/>
        <v>19</v>
      </c>
      <c r="B457" s="7">
        <f t="shared" si="22"/>
        <v>42023.833333332237</v>
      </c>
      <c r="C457">
        <f t="shared" si="23"/>
        <v>452</v>
      </c>
      <c r="D457" s="2">
        <v>69.080000000000013</v>
      </c>
      <c r="E457">
        <v>46.04</v>
      </c>
      <c r="F457" s="3">
        <v>51.980000000000004</v>
      </c>
      <c r="G457">
        <v>64.039999999999992</v>
      </c>
      <c r="H457">
        <v>46.94</v>
      </c>
      <c r="I457">
        <v>57.92</v>
      </c>
      <c r="J457">
        <v>39.92</v>
      </c>
      <c r="K457">
        <v>23</v>
      </c>
      <c r="L457" s="3">
        <v>48.2</v>
      </c>
      <c r="M457" s="2">
        <v>33.08</v>
      </c>
      <c r="N457">
        <v>33.08</v>
      </c>
      <c r="O457">
        <v>37.4</v>
      </c>
      <c r="P457">
        <v>-9.9400000000000048</v>
      </c>
      <c r="Q457" s="3">
        <v>17.059999999999999</v>
      </c>
      <c r="R457" s="2">
        <v>26.060000000000002</v>
      </c>
      <c r="S457" s="3">
        <v>14</v>
      </c>
      <c r="T457">
        <v>55.400000000000006</v>
      </c>
    </row>
    <row r="458" spans="1:20">
      <c r="A458">
        <f t="shared" si="21"/>
        <v>19</v>
      </c>
      <c r="B458" s="7">
        <f t="shared" si="22"/>
        <v>42023.874999998901</v>
      </c>
      <c r="C458">
        <f t="shared" si="23"/>
        <v>453</v>
      </c>
      <c r="D458" s="2">
        <v>69.080000000000013</v>
      </c>
      <c r="E458">
        <v>44.96</v>
      </c>
      <c r="F458" s="3">
        <v>48.019999999999996</v>
      </c>
      <c r="G458">
        <v>64.039999999999992</v>
      </c>
      <c r="H458">
        <v>46.94</v>
      </c>
      <c r="I458">
        <v>57.92</v>
      </c>
      <c r="J458">
        <v>39.019999999999996</v>
      </c>
      <c r="K458">
        <v>21.92</v>
      </c>
      <c r="L458" s="3">
        <v>46.4</v>
      </c>
      <c r="M458" s="2">
        <v>33.08</v>
      </c>
      <c r="N458">
        <v>28.04</v>
      </c>
      <c r="O458">
        <v>37.4</v>
      </c>
      <c r="P458">
        <v>-9.0399999999999991</v>
      </c>
      <c r="Q458" s="3">
        <v>15.079999999999998</v>
      </c>
      <c r="R458" s="2">
        <v>26.060000000000002</v>
      </c>
      <c r="S458" s="3">
        <v>14</v>
      </c>
      <c r="T458">
        <v>55.400000000000006</v>
      </c>
    </row>
    <row r="459" spans="1:20">
      <c r="A459">
        <f t="shared" si="21"/>
        <v>19</v>
      </c>
      <c r="B459" s="7">
        <f t="shared" si="22"/>
        <v>42023.916666665566</v>
      </c>
      <c r="C459">
        <f t="shared" si="23"/>
        <v>454</v>
      </c>
      <c r="D459" s="2">
        <v>69.080000000000013</v>
      </c>
      <c r="E459">
        <v>44.96</v>
      </c>
      <c r="F459" s="3">
        <v>44.96</v>
      </c>
      <c r="G459">
        <v>64.94</v>
      </c>
      <c r="H459">
        <v>44.96</v>
      </c>
      <c r="I459">
        <v>57.92</v>
      </c>
      <c r="J459">
        <v>42.08</v>
      </c>
      <c r="K459">
        <v>23</v>
      </c>
      <c r="L459" s="3">
        <v>44.6</v>
      </c>
      <c r="M459" s="2">
        <v>33.08</v>
      </c>
      <c r="N459">
        <v>26.060000000000002</v>
      </c>
      <c r="O459">
        <v>35.6</v>
      </c>
      <c r="P459">
        <v>-9.0399999999999991</v>
      </c>
      <c r="Q459" s="3">
        <v>15.98</v>
      </c>
      <c r="R459" s="2">
        <v>24.98</v>
      </c>
      <c r="S459" s="3">
        <v>14</v>
      </c>
      <c r="T459">
        <v>55.400000000000006</v>
      </c>
    </row>
    <row r="460" spans="1:20">
      <c r="A460">
        <f t="shared" si="21"/>
        <v>19</v>
      </c>
      <c r="B460" s="7">
        <f t="shared" si="22"/>
        <v>42023.95833333223</v>
      </c>
      <c r="C460">
        <f t="shared" si="23"/>
        <v>455</v>
      </c>
      <c r="D460" s="2">
        <v>69.080000000000013</v>
      </c>
      <c r="E460">
        <v>44.96</v>
      </c>
      <c r="F460" s="3">
        <v>44.06</v>
      </c>
      <c r="G460">
        <v>64.94</v>
      </c>
      <c r="H460">
        <v>42.08</v>
      </c>
      <c r="I460">
        <v>55.94</v>
      </c>
      <c r="J460">
        <v>42.08</v>
      </c>
      <c r="K460">
        <v>21.92</v>
      </c>
      <c r="L460" s="3">
        <v>44.6</v>
      </c>
      <c r="M460" s="2">
        <v>33.08</v>
      </c>
      <c r="N460">
        <v>23</v>
      </c>
      <c r="O460">
        <v>35.6</v>
      </c>
      <c r="P460">
        <v>-9.0399999999999991</v>
      </c>
      <c r="Q460" s="3">
        <v>17.059999999999999</v>
      </c>
      <c r="R460" s="2">
        <v>24.98</v>
      </c>
      <c r="S460" s="3">
        <v>15.079999999999998</v>
      </c>
      <c r="T460">
        <v>53.6</v>
      </c>
    </row>
    <row r="461" spans="1:20">
      <c r="A461">
        <f t="shared" si="21"/>
        <v>19</v>
      </c>
      <c r="B461" s="7">
        <f t="shared" si="22"/>
        <v>42023.999999998894</v>
      </c>
      <c r="C461">
        <f t="shared" si="23"/>
        <v>456</v>
      </c>
      <c r="D461" s="2">
        <v>69.080000000000013</v>
      </c>
      <c r="E461">
        <v>44.96</v>
      </c>
      <c r="F461" s="3">
        <v>41</v>
      </c>
      <c r="G461">
        <v>64.039999999999992</v>
      </c>
      <c r="H461">
        <v>39.92</v>
      </c>
      <c r="I461">
        <v>53.96</v>
      </c>
      <c r="J461">
        <v>42.08</v>
      </c>
      <c r="K461">
        <v>19.939999999999998</v>
      </c>
      <c r="L461" s="3">
        <v>41</v>
      </c>
      <c r="M461" s="2">
        <v>33.08</v>
      </c>
      <c r="N461">
        <v>21.92</v>
      </c>
      <c r="O461">
        <v>35.6</v>
      </c>
      <c r="P461">
        <v>-9.9400000000000048</v>
      </c>
      <c r="Q461" s="3">
        <v>17.059999999999999</v>
      </c>
      <c r="R461" s="2">
        <v>24.08</v>
      </c>
      <c r="S461" s="3">
        <v>15.079999999999998</v>
      </c>
      <c r="T461">
        <v>53.6</v>
      </c>
    </row>
    <row r="462" spans="1:20">
      <c r="A462">
        <f t="shared" si="21"/>
        <v>20</v>
      </c>
      <c r="B462" s="7">
        <f t="shared" si="22"/>
        <v>42024.041666665558</v>
      </c>
      <c r="C462">
        <f t="shared" si="23"/>
        <v>457</v>
      </c>
      <c r="D462" s="2">
        <v>68</v>
      </c>
      <c r="E462">
        <v>42.980000000000004</v>
      </c>
      <c r="F462" s="3">
        <v>37.04</v>
      </c>
      <c r="G462">
        <v>60.08</v>
      </c>
      <c r="H462">
        <v>39.019999999999996</v>
      </c>
      <c r="I462">
        <v>53.06</v>
      </c>
      <c r="J462">
        <v>41</v>
      </c>
      <c r="K462">
        <v>17.96</v>
      </c>
      <c r="L462" s="3">
        <v>44.6</v>
      </c>
      <c r="M462" s="2">
        <v>33.08</v>
      </c>
      <c r="N462">
        <v>21.92</v>
      </c>
      <c r="O462">
        <v>35.78</v>
      </c>
      <c r="P462">
        <v>-11.019999999999996</v>
      </c>
      <c r="Q462" s="3">
        <v>17.059999999999999</v>
      </c>
      <c r="R462" s="2">
        <v>23</v>
      </c>
      <c r="S462" s="3">
        <v>15.079999999999998</v>
      </c>
      <c r="T462">
        <v>53.6</v>
      </c>
    </row>
    <row r="463" spans="1:20">
      <c r="A463">
        <f t="shared" si="21"/>
        <v>20</v>
      </c>
      <c r="B463" s="7">
        <f t="shared" si="22"/>
        <v>42024.083333332223</v>
      </c>
      <c r="C463">
        <f t="shared" si="23"/>
        <v>458</v>
      </c>
      <c r="D463" s="2">
        <v>68</v>
      </c>
      <c r="E463">
        <v>41</v>
      </c>
      <c r="F463" s="3">
        <v>37.94</v>
      </c>
      <c r="G463">
        <v>59</v>
      </c>
      <c r="H463">
        <v>41</v>
      </c>
      <c r="I463">
        <v>51.980000000000004</v>
      </c>
      <c r="J463">
        <v>39.92</v>
      </c>
      <c r="K463">
        <v>17.059999999999999</v>
      </c>
      <c r="L463" s="3">
        <v>44.6</v>
      </c>
      <c r="M463" s="2">
        <v>33.08</v>
      </c>
      <c r="N463">
        <v>21.92</v>
      </c>
      <c r="O463">
        <v>35.24</v>
      </c>
      <c r="P463">
        <v>-11.920000000000002</v>
      </c>
      <c r="Q463" s="3">
        <v>19.939999999999998</v>
      </c>
      <c r="R463" s="2">
        <v>21.92</v>
      </c>
      <c r="S463" s="3">
        <v>15.98</v>
      </c>
      <c r="T463">
        <v>53.6</v>
      </c>
    </row>
    <row r="464" spans="1:20">
      <c r="A464">
        <f t="shared" si="21"/>
        <v>20</v>
      </c>
      <c r="B464" s="7">
        <f t="shared" si="22"/>
        <v>42024.124999998887</v>
      </c>
      <c r="C464">
        <f t="shared" si="23"/>
        <v>459</v>
      </c>
      <c r="D464" s="2">
        <v>69.080000000000013</v>
      </c>
      <c r="E464">
        <v>39.92</v>
      </c>
      <c r="F464" s="3">
        <v>35.06</v>
      </c>
      <c r="G464">
        <v>57.019999999999996</v>
      </c>
      <c r="H464">
        <v>39.92</v>
      </c>
      <c r="I464">
        <v>51.08</v>
      </c>
      <c r="J464">
        <v>37.04</v>
      </c>
      <c r="K464">
        <v>19.04</v>
      </c>
      <c r="L464" s="3">
        <v>44.6</v>
      </c>
      <c r="M464" s="2">
        <v>32</v>
      </c>
      <c r="N464">
        <v>23</v>
      </c>
      <c r="O464">
        <v>35.24</v>
      </c>
      <c r="P464">
        <v>-13</v>
      </c>
      <c r="Q464" s="3">
        <v>21.02</v>
      </c>
      <c r="R464" s="2">
        <v>21.92</v>
      </c>
      <c r="S464" s="3">
        <v>15.079999999999998</v>
      </c>
      <c r="T464">
        <v>53.6</v>
      </c>
    </row>
    <row r="465" spans="1:20">
      <c r="A465">
        <f t="shared" si="21"/>
        <v>20</v>
      </c>
      <c r="B465" s="7">
        <f t="shared" si="22"/>
        <v>42024.166666665551</v>
      </c>
      <c r="C465">
        <f t="shared" si="23"/>
        <v>460</v>
      </c>
      <c r="D465" s="2">
        <v>66.92</v>
      </c>
      <c r="E465">
        <v>39.92</v>
      </c>
      <c r="F465" s="3">
        <v>35.06</v>
      </c>
      <c r="G465">
        <v>55.040000000000006</v>
      </c>
      <c r="H465">
        <v>37.94</v>
      </c>
      <c r="I465">
        <v>50</v>
      </c>
      <c r="J465">
        <v>39.019999999999996</v>
      </c>
      <c r="K465">
        <v>23</v>
      </c>
      <c r="L465" s="3">
        <v>44.6</v>
      </c>
      <c r="M465" s="2">
        <v>30.92</v>
      </c>
      <c r="N465">
        <v>23</v>
      </c>
      <c r="O465">
        <v>34.340000000000003</v>
      </c>
      <c r="P465">
        <v>-13</v>
      </c>
      <c r="Q465" s="3">
        <v>21.02</v>
      </c>
      <c r="R465" s="2">
        <v>21.02</v>
      </c>
      <c r="S465" s="3">
        <v>17.059999999999999</v>
      </c>
      <c r="T465">
        <v>53.6</v>
      </c>
    </row>
    <row r="466" spans="1:20">
      <c r="A466">
        <f t="shared" si="21"/>
        <v>20</v>
      </c>
      <c r="B466" s="7">
        <f t="shared" si="22"/>
        <v>42024.208333332215</v>
      </c>
      <c r="C466">
        <f t="shared" si="23"/>
        <v>461</v>
      </c>
      <c r="D466" s="2">
        <v>68</v>
      </c>
      <c r="E466">
        <v>39.019999999999996</v>
      </c>
      <c r="F466" s="3">
        <v>33.08</v>
      </c>
      <c r="G466">
        <v>55.040000000000006</v>
      </c>
      <c r="H466">
        <v>37.94</v>
      </c>
      <c r="I466">
        <v>48.019999999999996</v>
      </c>
      <c r="J466">
        <v>41</v>
      </c>
      <c r="K466">
        <v>24.08</v>
      </c>
      <c r="L466" s="3">
        <v>44.6</v>
      </c>
      <c r="M466" s="2">
        <v>30.92</v>
      </c>
      <c r="N466">
        <v>23</v>
      </c>
      <c r="O466">
        <v>33.799999999999997</v>
      </c>
      <c r="P466">
        <v>-11.920000000000002</v>
      </c>
      <c r="Q466" s="3">
        <v>21.92</v>
      </c>
      <c r="R466" s="2">
        <v>21.02</v>
      </c>
      <c r="S466" s="3">
        <v>17.96</v>
      </c>
      <c r="T466">
        <v>53.6</v>
      </c>
    </row>
    <row r="467" spans="1:20">
      <c r="A467">
        <f t="shared" si="21"/>
        <v>20</v>
      </c>
      <c r="B467" s="7">
        <f t="shared" si="22"/>
        <v>42024.24999999888</v>
      </c>
      <c r="C467">
        <f t="shared" si="23"/>
        <v>462</v>
      </c>
      <c r="D467" s="2">
        <v>68</v>
      </c>
      <c r="E467">
        <v>37.94</v>
      </c>
      <c r="F467" s="3">
        <v>32</v>
      </c>
      <c r="G467">
        <v>55.040000000000006</v>
      </c>
      <c r="H467">
        <v>37.94</v>
      </c>
      <c r="I467">
        <v>48.019999999999996</v>
      </c>
      <c r="J467">
        <v>41</v>
      </c>
      <c r="K467">
        <v>24.08</v>
      </c>
      <c r="L467" s="3">
        <v>44.6</v>
      </c>
      <c r="M467" s="2">
        <v>30.92</v>
      </c>
      <c r="N467">
        <v>23</v>
      </c>
      <c r="O467">
        <v>35.6</v>
      </c>
      <c r="P467">
        <v>-11.920000000000002</v>
      </c>
      <c r="Q467" s="3">
        <v>23</v>
      </c>
      <c r="R467" s="2">
        <v>19.939999999999998</v>
      </c>
      <c r="S467" s="3">
        <v>17.96</v>
      </c>
      <c r="T467">
        <v>55.400000000000006</v>
      </c>
    </row>
    <row r="468" spans="1:20">
      <c r="A468">
        <f t="shared" si="21"/>
        <v>20</v>
      </c>
      <c r="B468" s="7">
        <f t="shared" si="22"/>
        <v>42024.291666665544</v>
      </c>
      <c r="C468">
        <f t="shared" si="23"/>
        <v>463</v>
      </c>
      <c r="D468" s="2">
        <v>66.92</v>
      </c>
      <c r="E468">
        <v>37.94</v>
      </c>
      <c r="F468" s="3">
        <v>33.08</v>
      </c>
      <c r="G468">
        <v>55.040000000000006</v>
      </c>
      <c r="H468">
        <v>37.04</v>
      </c>
      <c r="I468">
        <v>48.019999999999996</v>
      </c>
      <c r="J468">
        <v>39.92</v>
      </c>
      <c r="K468">
        <v>24.08</v>
      </c>
      <c r="L468" s="3">
        <v>44.6</v>
      </c>
      <c r="M468" s="2">
        <v>30.02</v>
      </c>
      <c r="N468">
        <v>24.08</v>
      </c>
      <c r="O468">
        <v>35.6</v>
      </c>
      <c r="P468">
        <v>-11.920000000000002</v>
      </c>
      <c r="Q468" s="3">
        <v>19.939999999999998</v>
      </c>
      <c r="R468" s="2">
        <v>19.04</v>
      </c>
      <c r="S468" s="3">
        <v>19.939999999999998</v>
      </c>
      <c r="T468">
        <v>55.400000000000006</v>
      </c>
    </row>
    <row r="469" spans="1:20">
      <c r="A469">
        <f t="shared" si="21"/>
        <v>20</v>
      </c>
      <c r="B469" s="7">
        <f t="shared" si="22"/>
        <v>42024.333333332208</v>
      </c>
      <c r="C469">
        <f t="shared" si="23"/>
        <v>464</v>
      </c>
      <c r="D469" s="2">
        <v>69.080000000000013</v>
      </c>
      <c r="E469">
        <v>39.019999999999996</v>
      </c>
      <c r="F469" s="3">
        <v>30.92</v>
      </c>
      <c r="G469">
        <v>53.96</v>
      </c>
      <c r="H469">
        <v>39.019999999999996</v>
      </c>
      <c r="I469">
        <v>51.08</v>
      </c>
      <c r="J469">
        <v>39.92</v>
      </c>
      <c r="K469">
        <v>24.98</v>
      </c>
      <c r="L469" s="3">
        <v>42.8</v>
      </c>
      <c r="M469" s="2">
        <v>28.94</v>
      </c>
      <c r="N469">
        <v>24.08</v>
      </c>
      <c r="O469">
        <v>35.6</v>
      </c>
      <c r="P469">
        <v>-9.9400000000000048</v>
      </c>
      <c r="Q469" s="3">
        <v>21.02</v>
      </c>
      <c r="R469" s="2">
        <v>17.96</v>
      </c>
      <c r="S469" s="3">
        <v>19.939999999999998</v>
      </c>
      <c r="T469">
        <v>55.400000000000006</v>
      </c>
    </row>
    <row r="470" spans="1:20">
      <c r="A470">
        <f t="shared" si="21"/>
        <v>20</v>
      </c>
      <c r="B470" s="7">
        <f t="shared" si="22"/>
        <v>42024.374999998872</v>
      </c>
      <c r="C470">
        <f t="shared" si="23"/>
        <v>465</v>
      </c>
      <c r="D470" s="2">
        <v>71.06</v>
      </c>
      <c r="E470">
        <v>42.08</v>
      </c>
      <c r="F470" s="3">
        <v>37.94</v>
      </c>
      <c r="G470">
        <v>53.96</v>
      </c>
      <c r="H470">
        <v>44.06</v>
      </c>
      <c r="I470">
        <v>53.96</v>
      </c>
      <c r="J470">
        <v>42.08</v>
      </c>
      <c r="K470">
        <v>26.060000000000002</v>
      </c>
      <c r="L470" s="3">
        <v>42.8</v>
      </c>
      <c r="M470" s="2">
        <v>30.92</v>
      </c>
      <c r="N470">
        <v>24.08</v>
      </c>
      <c r="O470">
        <v>35.6</v>
      </c>
      <c r="P470">
        <v>-7.0600000000000023</v>
      </c>
      <c r="Q470" s="3">
        <v>23</v>
      </c>
      <c r="R470" s="2">
        <v>17.059999999999999</v>
      </c>
      <c r="S470" s="3">
        <v>21.92</v>
      </c>
      <c r="T470">
        <v>55.400000000000006</v>
      </c>
    </row>
    <row r="471" spans="1:20">
      <c r="A471">
        <f t="shared" si="21"/>
        <v>20</v>
      </c>
      <c r="B471" s="7">
        <f t="shared" si="22"/>
        <v>42024.416666665536</v>
      </c>
      <c r="C471">
        <f t="shared" si="23"/>
        <v>466</v>
      </c>
      <c r="D471" s="2">
        <v>73.94</v>
      </c>
      <c r="E471">
        <v>46.94</v>
      </c>
      <c r="F471" s="3">
        <v>46.94</v>
      </c>
      <c r="G471">
        <v>55.040000000000006</v>
      </c>
      <c r="H471">
        <v>48.019999999999996</v>
      </c>
      <c r="I471">
        <v>57.92</v>
      </c>
      <c r="J471">
        <v>39.92</v>
      </c>
      <c r="K471">
        <v>26.96</v>
      </c>
      <c r="L471" s="3">
        <v>42.8</v>
      </c>
      <c r="M471" s="2">
        <v>30.02</v>
      </c>
      <c r="N471">
        <v>28.94</v>
      </c>
      <c r="O471">
        <v>39.200000000000003</v>
      </c>
      <c r="P471">
        <v>-5.980000000000004</v>
      </c>
      <c r="Q471" s="3">
        <v>26.060000000000002</v>
      </c>
      <c r="R471" s="2">
        <v>17.059999999999999</v>
      </c>
      <c r="S471" s="3">
        <v>21.02</v>
      </c>
      <c r="T471">
        <v>57.2</v>
      </c>
    </row>
    <row r="472" spans="1:20">
      <c r="A472">
        <f t="shared" si="21"/>
        <v>20</v>
      </c>
      <c r="B472" s="7">
        <f t="shared" si="22"/>
        <v>42024.458333332201</v>
      </c>
      <c r="C472">
        <f t="shared" si="23"/>
        <v>467</v>
      </c>
      <c r="D472" s="2">
        <v>73.94</v>
      </c>
      <c r="E472">
        <v>53.96</v>
      </c>
      <c r="F472" s="3">
        <v>51.08</v>
      </c>
      <c r="G472">
        <v>57.019999999999996</v>
      </c>
      <c r="H472">
        <v>51.08</v>
      </c>
      <c r="I472">
        <v>60.08</v>
      </c>
      <c r="J472">
        <v>42.08</v>
      </c>
      <c r="K472">
        <v>28.04</v>
      </c>
      <c r="L472" s="3">
        <v>42.8</v>
      </c>
      <c r="M472" s="2">
        <v>28.94</v>
      </c>
      <c r="N472">
        <v>33.979999999999997</v>
      </c>
      <c r="O472">
        <v>42.8</v>
      </c>
      <c r="P472">
        <v>-2.9200000000000017</v>
      </c>
      <c r="Q472" s="3">
        <v>28.04</v>
      </c>
      <c r="R472" s="2">
        <v>17.96</v>
      </c>
      <c r="S472" s="3">
        <v>19.04</v>
      </c>
      <c r="T472">
        <v>57.2</v>
      </c>
    </row>
    <row r="473" spans="1:20">
      <c r="A473">
        <f t="shared" si="21"/>
        <v>20</v>
      </c>
      <c r="B473" s="7">
        <f t="shared" si="22"/>
        <v>42024.499999998865</v>
      </c>
      <c r="C473">
        <f t="shared" si="23"/>
        <v>468</v>
      </c>
      <c r="D473" s="2">
        <v>77</v>
      </c>
      <c r="E473">
        <v>59</v>
      </c>
      <c r="F473" s="3">
        <v>53.06</v>
      </c>
      <c r="G473">
        <v>57.019999999999996</v>
      </c>
      <c r="H473">
        <v>55.040000000000006</v>
      </c>
      <c r="I473">
        <v>62.06</v>
      </c>
      <c r="J473">
        <v>42.980000000000004</v>
      </c>
      <c r="K473">
        <v>30.02</v>
      </c>
      <c r="L473" s="3">
        <v>44.6</v>
      </c>
      <c r="M473" s="2">
        <v>32</v>
      </c>
      <c r="N473">
        <v>35.06</v>
      </c>
      <c r="O473">
        <v>46.4</v>
      </c>
      <c r="P473">
        <v>-3.9999999999999147E-2</v>
      </c>
      <c r="Q473" s="3">
        <v>30.92</v>
      </c>
      <c r="R473" s="2">
        <v>19.04</v>
      </c>
      <c r="S473" s="3">
        <v>17.96</v>
      </c>
      <c r="T473">
        <v>57.2</v>
      </c>
    </row>
    <row r="474" spans="1:20">
      <c r="A474">
        <f t="shared" si="21"/>
        <v>20</v>
      </c>
      <c r="B474" s="7">
        <f t="shared" si="22"/>
        <v>42024.541666665529</v>
      </c>
      <c r="C474">
        <f t="shared" si="23"/>
        <v>469</v>
      </c>
      <c r="D474" s="2">
        <v>78.080000000000013</v>
      </c>
      <c r="E474">
        <v>62.06</v>
      </c>
      <c r="F474" s="3">
        <v>55.040000000000006</v>
      </c>
      <c r="G474">
        <v>60.08</v>
      </c>
      <c r="H474">
        <v>57.019999999999996</v>
      </c>
      <c r="I474">
        <v>60.980000000000004</v>
      </c>
      <c r="J474">
        <v>42.980000000000004</v>
      </c>
      <c r="K474">
        <v>30.92</v>
      </c>
      <c r="L474" s="3">
        <v>44.6</v>
      </c>
      <c r="M474" s="2">
        <v>32</v>
      </c>
      <c r="N474">
        <v>37.94</v>
      </c>
      <c r="O474">
        <v>46.4</v>
      </c>
      <c r="P474">
        <v>1.0399999999999991</v>
      </c>
      <c r="Q474" s="3">
        <v>32</v>
      </c>
      <c r="R474" s="2">
        <v>21.92</v>
      </c>
      <c r="S474" s="3">
        <v>14</v>
      </c>
      <c r="T474">
        <v>57.2</v>
      </c>
    </row>
    <row r="475" spans="1:20">
      <c r="A475">
        <f t="shared" si="21"/>
        <v>20</v>
      </c>
      <c r="B475" s="7">
        <f t="shared" si="22"/>
        <v>42024.583333332193</v>
      </c>
      <c r="C475">
        <f t="shared" si="23"/>
        <v>470</v>
      </c>
      <c r="D475" s="2">
        <v>77</v>
      </c>
      <c r="E475">
        <v>64.94</v>
      </c>
      <c r="F475" s="3">
        <v>57.019999999999996</v>
      </c>
      <c r="G475">
        <v>62.96</v>
      </c>
      <c r="H475">
        <v>57.019999999999996</v>
      </c>
      <c r="I475">
        <v>60.980000000000004</v>
      </c>
      <c r="J475">
        <v>44.96</v>
      </c>
      <c r="K475">
        <v>35.96</v>
      </c>
      <c r="L475" s="3">
        <v>44.6</v>
      </c>
      <c r="M475" s="2">
        <v>30.92</v>
      </c>
      <c r="N475">
        <v>42.08</v>
      </c>
      <c r="O475">
        <v>48.2</v>
      </c>
      <c r="P475">
        <v>3.019999999999996</v>
      </c>
      <c r="Q475" s="3">
        <v>33.08</v>
      </c>
      <c r="R475" s="2">
        <v>23</v>
      </c>
      <c r="S475" s="3">
        <v>15.98</v>
      </c>
      <c r="T475">
        <v>60.8</v>
      </c>
    </row>
    <row r="476" spans="1:20">
      <c r="A476">
        <f t="shared" si="21"/>
        <v>20</v>
      </c>
      <c r="B476" s="7">
        <f t="shared" si="22"/>
        <v>42024.624999998858</v>
      </c>
      <c r="C476">
        <f t="shared" si="23"/>
        <v>471</v>
      </c>
      <c r="D476" s="2">
        <v>75.92</v>
      </c>
      <c r="E476">
        <v>64.94</v>
      </c>
      <c r="F476" s="3">
        <v>57.92</v>
      </c>
      <c r="G476">
        <v>64.039999999999992</v>
      </c>
      <c r="H476">
        <v>55.94</v>
      </c>
      <c r="I476">
        <v>62.06</v>
      </c>
      <c r="J476">
        <v>46.04</v>
      </c>
      <c r="K476">
        <v>42.08</v>
      </c>
      <c r="L476" s="3">
        <v>44.6</v>
      </c>
      <c r="M476" s="2">
        <v>33.08</v>
      </c>
      <c r="N476">
        <v>44.06</v>
      </c>
      <c r="O476">
        <v>46.4</v>
      </c>
      <c r="P476">
        <v>5</v>
      </c>
      <c r="Q476" s="3">
        <v>32</v>
      </c>
      <c r="R476" s="2">
        <v>23</v>
      </c>
      <c r="S476" s="3">
        <v>12.02</v>
      </c>
      <c r="T476">
        <v>60.8</v>
      </c>
    </row>
    <row r="477" spans="1:20">
      <c r="A477">
        <f t="shared" si="21"/>
        <v>20</v>
      </c>
      <c r="B477" s="7">
        <f t="shared" si="22"/>
        <v>42024.666666665522</v>
      </c>
      <c r="C477">
        <f t="shared" si="23"/>
        <v>472</v>
      </c>
      <c r="D477" s="2">
        <v>75.92</v>
      </c>
      <c r="E477">
        <v>64.94</v>
      </c>
      <c r="F477" s="3">
        <v>59</v>
      </c>
      <c r="G477">
        <v>62.96</v>
      </c>
      <c r="H477">
        <v>55.94</v>
      </c>
      <c r="I477">
        <v>60.08</v>
      </c>
      <c r="J477">
        <v>44.96</v>
      </c>
      <c r="K477">
        <v>44.06</v>
      </c>
      <c r="L477" s="3">
        <v>44.78</v>
      </c>
      <c r="M477" s="2">
        <v>28.94</v>
      </c>
      <c r="N477">
        <v>44.96</v>
      </c>
      <c r="O477">
        <v>44.6</v>
      </c>
      <c r="P477">
        <v>5</v>
      </c>
      <c r="Q477" s="3">
        <v>33.08</v>
      </c>
      <c r="R477" s="2">
        <v>21.92</v>
      </c>
      <c r="S477" s="3">
        <v>14</v>
      </c>
      <c r="T477">
        <v>60.8</v>
      </c>
    </row>
    <row r="478" spans="1:20">
      <c r="A478">
        <f t="shared" si="21"/>
        <v>20</v>
      </c>
      <c r="B478" s="7">
        <f t="shared" si="22"/>
        <v>42024.708333332186</v>
      </c>
      <c r="C478">
        <f t="shared" si="23"/>
        <v>473</v>
      </c>
      <c r="D478" s="2">
        <v>73.039999999999992</v>
      </c>
      <c r="E478">
        <v>62.96</v>
      </c>
      <c r="F478" s="3">
        <v>57.019999999999996</v>
      </c>
      <c r="G478">
        <v>62.06</v>
      </c>
      <c r="H478">
        <v>55.94</v>
      </c>
      <c r="I478">
        <v>60.980000000000004</v>
      </c>
      <c r="J478">
        <v>42.08</v>
      </c>
      <c r="K478">
        <v>39.92</v>
      </c>
      <c r="L478" s="3">
        <v>44.6</v>
      </c>
      <c r="M478" s="2">
        <v>30.02</v>
      </c>
      <c r="N478">
        <v>42.08</v>
      </c>
      <c r="O478">
        <v>41</v>
      </c>
      <c r="P478">
        <v>3.9200000000000017</v>
      </c>
      <c r="Q478" s="3">
        <v>33.08</v>
      </c>
      <c r="R478" s="2">
        <v>19.04</v>
      </c>
      <c r="S478" s="3">
        <v>12.02</v>
      </c>
      <c r="T478">
        <v>60.8</v>
      </c>
    </row>
    <row r="479" spans="1:20">
      <c r="A479">
        <f t="shared" si="21"/>
        <v>20</v>
      </c>
      <c r="B479" s="7">
        <f t="shared" si="22"/>
        <v>42024.74999999885</v>
      </c>
      <c r="C479">
        <f t="shared" si="23"/>
        <v>474</v>
      </c>
      <c r="D479" s="2">
        <v>71.06</v>
      </c>
      <c r="E479">
        <v>62.06</v>
      </c>
      <c r="F479" s="3">
        <v>53.06</v>
      </c>
      <c r="G479">
        <v>60.980000000000004</v>
      </c>
      <c r="H479">
        <v>55.94</v>
      </c>
      <c r="I479">
        <v>57.92</v>
      </c>
      <c r="J479">
        <v>39.019999999999996</v>
      </c>
      <c r="K479">
        <v>33.08</v>
      </c>
      <c r="L479" s="3">
        <v>44.6</v>
      </c>
      <c r="M479" s="2">
        <v>28.04</v>
      </c>
      <c r="N479">
        <v>39.019999999999996</v>
      </c>
      <c r="O479">
        <v>39.200000000000003</v>
      </c>
      <c r="P479">
        <v>1.9400000000000013</v>
      </c>
      <c r="Q479" s="3">
        <v>33.979999999999997</v>
      </c>
      <c r="R479" s="2">
        <v>15.98</v>
      </c>
      <c r="S479" s="3">
        <v>10.039999999999999</v>
      </c>
      <c r="T479">
        <v>57.2</v>
      </c>
    </row>
    <row r="480" spans="1:20">
      <c r="A480">
        <f t="shared" si="21"/>
        <v>20</v>
      </c>
      <c r="B480" s="7">
        <f t="shared" si="22"/>
        <v>42024.791666665515</v>
      </c>
      <c r="C480">
        <f t="shared" si="23"/>
        <v>475</v>
      </c>
      <c r="D480" s="2">
        <v>69.98</v>
      </c>
      <c r="E480">
        <v>60.980000000000004</v>
      </c>
      <c r="F480" s="3">
        <v>50</v>
      </c>
      <c r="G480">
        <v>59</v>
      </c>
      <c r="H480">
        <v>53.96</v>
      </c>
      <c r="I480">
        <v>55.94</v>
      </c>
      <c r="J480">
        <v>37.94</v>
      </c>
      <c r="K480">
        <v>32</v>
      </c>
      <c r="L480" s="3">
        <v>44.6</v>
      </c>
      <c r="M480" s="2">
        <v>28.04</v>
      </c>
      <c r="N480">
        <v>33.08</v>
      </c>
      <c r="O480">
        <v>35.6</v>
      </c>
      <c r="P480">
        <v>3.019999999999996</v>
      </c>
      <c r="Q480" s="3">
        <v>33.979999999999997</v>
      </c>
      <c r="R480" s="2">
        <v>12.02</v>
      </c>
      <c r="S480" s="3">
        <v>8.0599999999999987</v>
      </c>
      <c r="T480">
        <v>57.2</v>
      </c>
    </row>
    <row r="481" spans="1:20">
      <c r="A481">
        <f t="shared" si="21"/>
        <v>20</v>
      </c>
      <c r="B481" s="7">
        <f t="shared" si="22"/>
        <v>42024.833333332179</v>
      </c>
      <c r="C481">
        <f t="shared" si="23"/>
        <v>476</v>
      </c>
      <c r="D481" s="2">
        <v>69.98</v>
      </c>
      <c r="E481">
        <v>60.980000000000004</v>
      </c>
      <c r="F481" s="3">
        <v>46.94</v>
      </c>
      <c r="G481">
        <v>57.019999999999996</v>
      </c>
      <c r="H481">
        <v>53.96</v>
      </c>
      <c r="I481">
        <v>55.040000000000006</v>
      </c>
      <c r="J481">
        <v>37.94</v>
      </c>
      <c r="K481">
        <v>26.96</v>
      </c>
      <c r="L481" s="3">
        <v>42.8</v>
      </c>
      <c r="M481" s="2">
        <v>28.04</v>
      </c>
      <c r="N481">
        <v>32</v>
      </c>
      <c r="O481">
        <v>33.799999999999997</v>
      </c>
      <c r="P481">
        <v>3.9200000000000017</v>
      </c>
      <c r="Q481" s="3">
        <v>35.06</v>
      </c>
      <c r="R481" s="2">
        <v>8.9599999999999973</v>
      </c>
      <c r="S481" s="3">
        <v>10.039999999999999</v>
      </c>
      <c r="T481">
        <v>57.2</v>
      </c>
    </row>
    <row r="482" spans="1:20">
      <c r="A482">
        <f t="shared" si="21"/>
        <v>20</v>
      </c>
      <c r="B482" s="7">
        <f t="shared" si="22"/>
        <v>42024.874999998843</v>
      </c>
      <c r="C482">
        <f t="shared" si="23"/>
        <v>477</v>
      </c>
      <c r="D482" s="2">
        <v>69.98</v>
      </c>
      <c r="E482">
        <v>60.08</v>
      </c>
      <c r="F482" s="3">
        <v>42.980000000000004</v>
      </c>
      <c r="G482">
        <v>55.040000000000006</v>
      </c>
      <c r="H482">
        <v>53.06</v>
      </c>
      <c r="I482">
        <v>53.96</v>
      </c>
      <c r="J482">
        <v>37.94</v>
      </c>
      <c r="K482">
        <v>26.96</v>
      </c>
      <c r="L482" s="3">
        <v>42.8</v>
      </c>
      <c r="M482" s="2">
        <v>26.96</v>
      </c>
      <c r="N482">
        <v>28.94</v>
      </c>
      <c r="O482">
        <v>33.799999999999997</v>
      </c>
      <c r="P482">
        <v>3.019999999999996</v>
      </c>
      <c r="Q482" s="3">
        <v>35.06</v>
      </c>
      <c r="R482" s="2">
        <v>6.98</v>
      </c>
      <c r="S482" s="3">
        <v>8.0599999999999987</v>
      </c>
      <c r="T482">
        <v>57.2</v>
      </c>
    </row>
    <row r="483" spans="1:20">
      <c r="A483">
        <f t="shared" si="21"/>
        <v>20</v>
      </c>
      <c r="B483" s="7">
        <f t="shared" si="22"/>
        <v>42024.916666665507</v>
      </c>
      <c r="C483">
        <f t="shared" si="23"/>
        <v>478</v>
      </c>
      <c r="D483" s="2">
        <v>69.98</v>
      </c>
      <c r="E483">
        <v>59</v>
      </c>
      <c r="F483" s="3">
        <v>41</v>
      </c>
      <c r="G483">
        <v>53.06</v>
      </c>
      <c r="H483">
        <v>51.08</v>
      </c>
      <c r="I483">
        <v>53.06</v>
      </c>
      <c r="J483">
        <v>39.019999999999996</v>
      </c>
      <c r="K483">
        <v>32</v>
      </c>
      <c r="L483" s="3">
        <v>39.200000000000003</v>
      </c>
      <c r="M483" s="2">
        <v>26.96</v>
      </c>
      <c r="N483">
        <v>28.94</v>
      </c>
      <c r="O483">
        <v>33.799999999999997</v>
      </c>
      <c r="P483">
        <v>5</v>
      </c>
      <c r="Q483" s="3">
        <v>33.08</v>
      </c>
      <c r="R483" s="2">
        <v>8.9599999999999973</v>
      </c>
      <c r="S483" s="3">
        <v>10.940000000000001</v>
      </c>
      <c r="T483">
        <v>55.400000000000006</v>
      </c>
    </row>
    <row r="484" spans="1:20">
      <c r="A484">
        <f t="shared" si="21"/>
        <v>20</v>
      </c>
      <c r="B484" s="7">
        <f t="shared" si="22"/>
        <v>42024.958333332172</v>
      </c>
      <c r="C484">
        <f t="shared" si="23"/>
        <v>479</v>
      </c>
      <c r="D484" s="2">
        <v>69.98</v>
      </c>
      <c r="E484">
        <v>57.92</v>
      </c>
      <c r="F484" s="3">
        <v>35.96</v>
      </c>
      <c r="G484">
        <v>51.08</v>
      </c>
      <c r="H484">
        <v>48.92</v>
      </c>
      <c r="I484">
        <v>51.08</v>
      </c>
      <c r="J484">
        <v>37.04</v>
      </c>
      <c r="K484">
        <v>33.08</v>
      </c>
      <c r="L484" s="3">
        <v>37.4</v>
      </c>
      <c r="M484" s="2">
        <v>26.060000000000002</v>
      </c>
      <c r="N484">
        <v>26.96</v>
      </c>
      <c r="O484">
        <v>32</v>
      </c>
      <c r="P484">
        <v>8.9599999999999973</v>
      </c>
      <c r="Q484" s="3">
        <v>30.02</v>
      </c>
      <c r="R484" s="2">
        <v>1.0399999999999991</v>
      </c>
      <c r="S484" s="3">
        <v>15.98</v>
      </c>
      <c r="T484">
        <v>55.400000000000006</v>
      </c>
    </row>
    <row r="485" spans="1:20">
      <c r="A485">
        <f t="shared" si="21"/>
        <v>20</v>
      </c>
      <c r="B485" s="7">
        <f t="shared" si="22"/>
        <v>42024.999999998836</v>
      </c>
      <c r="C485">
        <f t="shared" si="23"/>
        <v>480</v>
      </c>
      <c r="D485" s="2">
        <v>71.06</v>
      </c>
      <c r="E485">
        <v>57.019999999999996</v>
      </c>
      <c r="F485" s="3">
        <v>33.979999999999997</v>
      </c>
      <c r="G485">
        <v>50</v>
      </c>
      <c r="H485">
        <v>46.94</v>
      </c>
      <c r="I485">
        <v>48.92</v>
      </c>
      <c r="J485">
        <v>35.06</v>
      </c>
      <c r="K485">
        <v>33.979999999999997</v>
      </c>
      <c r="L485" s="3">
        <v>41</v>
      </c>
      <c r="M485" s="2">
        <v>26.060000000000002</v>
      </c>
      <c r="N485">
        <v>26.060000000000002</v>
      </c>
      <c r="O485">
        <v>33.26</v>
      </c>
      <c r="P485">
        <v>10.940000000000001</v>
      </c>
      <c r="Q485" s="3">
        <v>26.96</v>
      </c>
      <c r="R485" s="2">
        <v>1.0399999999999991</v>
      </c>
      <c r="S485" s="3">
        <v>12.02</v>
      </c>
      <c r="T485">
        <v>53.6</v>
      </c>
    </row>
    <row r="486" spans="1:20">
      <c r="A486">
        <f t="shared" si="21"/>
        <v>21</v>
      </c>
      <c r="B486" s="7">
        <f t="shared" si="22"/>
        <v>42025.0416666655</v>
      </c>
      <c r="C486">
        <f t="shared" si="23"/>
        <v>481</v>
      </c>
      <c r="D486" s="2">
        <v>71.06</v>
      </c>
      <c r="E486">
        <v>55.94</v>
      </c>
      <c r="F486" s="3">
        <v>33.979999999999997</v>
      </c>
      <c r="G486">
        <v>48.92</v>
      </c>
      <c r="H486">
        <v>44.96</v>
      </c>
      <c r="I486">
        <v>50</v>
      </c>
      <c r="J486">
        <v>33.979999999999997</v>
      </c>
      <c r="K486">
        <v>33.979999999999997</v>
      </c>
      <c r="L486" s="3">
        <v>41</v>
      </c>
      <c r="M486" s="2">
        <v>26.96</v>
      </c>
      <c r="N486">
        <v>23</v>
      </c>
      <c r="O486">
        <v>34.159999999999997</v>
      </c>
      <c r="P486">
        <v>12.920000000000002</v>
      </c>
      <c r="Q486" s="3">
        <v>26.060000000000002</v>
      </c>
      <c r="R486" s="2">
        <v>-0.94000000000000483</v>
      </c>
      <c r="S486" s="3">
        <v>14</v>
      </c>
      <c r="T486">
        <v>53.6</v>
      </c>
    </row>
    <row r="487" spans="1:20">
      <c r="A487">
        <f t="shared" si="21"/>
        <v>21</v>
      </c>
      <c r="B487" s="7">
        <f t="shared" si="22"/>
        <v>42025.083333332164</v>
      </c>
      <c r="C487">
        <f t="shared" si="23"/>
        <v>482</v>
      </c>
      <c r="D487" s="2">
        <v>68</v>
      </c>
      <c r="E487">
        <v>55.040000000000006</v>
      </c>
      <c r="F487" s="3">
        <v>32</v>
      </c>
      <c r="G487">
        <v>46.94</v>
      </c>
      <c r="H487">
        <v>41</v>
      </c>
      <c r="I487">
        <v>50</v>
      </c>
      <c r="J487">
        <v>33.979999999999997</v>
      </c>
      <c r="K487">
        <v>32</v>
      </c>
      <c r="L487" s="3">
        <v>41</v>
      </c>
      <c r="M487" s="2">
        <v>28.04</v>
      </c>
      <c r="N487">
        <v>21.92</v>
      </c>
      <c r="O487">
        <v>34.520000000000003</v>
      </c>
      <c r="P487">
        <v>12.02</v>
      </c>
      <c r="Q487" s="3">
        <v>26.060000000000002</v>
      </c>
      <c r="R487" s="2">
        <v>-2.9200000000000017</v>
      </c>
      <c r="S487" s="3">
        <v>17.059999999999999</v>
      </c>
      <c r="T487">
        <v>53.6</v>
      </c>
    </row>
    <row r="488" spans="1:20">
      <c r="A488">
        <f t="shared" si="21"/>
        <v>21</v>
      </c>
      <c r="B488" s="7">
        <f t="shared" si="22"/>
        <v>42025.124999998829</v>
      </c>
      <c r="C488">
        <f t="shared" si="23"/>
        <v>483</v>
      </c>
      <c r="D488" s="2">
        <v>66.92</v>
      </c>
      <c r="E488">
        <v>53.96</v>
      </c>
      <c r="F488" s="3">
        <v>32</v>
      </c>
      <c r="G488">
        <v>46.04</v>
      </c>
      <c r="H488">
        <v>42.08</v>
      </c>
      <c r="I488">
        <v>50</v>
      </c>
      <c r="J488">
        <v>32</v>
      </c>
      <c r="K488">
        <v>28.04</v>
      </c>
      <c r="L488" s="3">
        <v>42.8</v>
      </c>
      <c r="M488" s="2">
        <v>28.94</v>
      </c>
      <c r="N488">
        <v>21.02</v>
      </c>
      <c r="O488">
        <v>35.42</v>
      </c>
      <c r="P488">
        <v>10.039999999999999</v>
      </c>
      <c r="Q488" s="3">
        <v>26.060000000000002</v>
      </c>
      <c r="R488" s="2">
        <v>-5.980000000000004</v>
      </c>
      <c r="S488" s="3">
        <v>15.079999999999998</v>
      </c>
      <c r="T488">
        <v>53.6</v>
      </c>
    </row>
    <row r="489" spans="1:20">
      <c r="A489">
        <f t="shared" si="21"/>
        <v>21</v>
      </c>
      <c r="B489" s="7">
        <f t="shared" si="22"/>
        <v>42025.166666665493</v>
      </c>
      <c r="C489">
        <f t="shared" si="23"/>
        <v>484</v>
      </c>
      <c r="D489" s="2">
        <v>69.080000000000013</v>
      </c>
      <c r="E489">
        <v>53.96</v>
      </c>
      <c r="F489" s="3">
        <v>32</v>
      </c>
      <c r="G489">
        <v>44.96</v>
      </c>
      <c r="H489">
        <v>42.08</v>
      </c>
      <c r="I489">
        <v>48.92</v>
      </c>
      <c r="J489">
        <v>30.92</v>
      </c>
      <c r="K489">
        <v>24.08</v>
      </c>
      <c r="L489" s="3">
        <v>41</v>
      </c>
      <c r="M489" s="2">
        <v>28.04</v>
      </c>
      <c r="N489">
        <v>21.02</v>
      </c>
      <c r="O489">
        <v>35.42</v>
      </c>
      <c r="P489">
        <v>8.9599999999999973</v>
      </c>
      <c r="Q489" s="3">
        <v>28.94</v>
      </c>
      <c r="R489" s="2">
        <v>-7.0600000000000023</v>
      </c>
      <c r="S489" s="3">
        <v>15.079999999999998</v>
      </c>
      <c r="T489">
        <v>53.6</v>
      </c>
    </row>
    <row r="490" spans="1:20">
      <c r="A490">
        <f t="shared" si="21"/>
        <v>21</v>
      </c>
      <c r="B490" s="7">
        <f t="shared" si="22"/>
        <v>42025.208333332157</v>
      </c>
      <c r="C490">
        <f t="shared" si="23"/>
        <v>485</v>
      </c>
      <c r="D490" s="2">
        <v>69.98</v>
      </c>
      <c r="E490">
        <v>53.06</v>
      </c>
      <c r="F490" s="3">
        <v>32</v>
      </c>
      <c r="G490">
        <v>42.980000000000004</v>
      </c>
      <c r="H490">
        <v>37.94</v>
      </c>
      <c r="I490">
        <v>48.92</v>
      </c>
      <c r="J490">
        <v>32</v>
      </c>
      <c r="K490">
        <v>23</v>
      </c>
      <c r="L490" s="3">
        <v>41</v>
      </c>
      <c r="M490" s="2">
        <v>28.04</v>
      </c>
      <c r="N490">
        <v>19.939999999999998</v>
      </c>
      <c r="O490">
        <v>35.6</v>
      </c>
      <c r="P490">
        <v>8.0599999999999987</v>
      </c>
      <c r="Q490" s="3">
        <v>28.94</v>
      </c>
      <c r="R490" s="2">
        <v>-7.9600000000000009</v>
      </c>
      <c r="S490" s="3">
        <v>14</v>
      </c>
      <c r="T490">
        <v>53.6</v>
      </c>
    </row>
    <row r="491" spans="1:20">
      <c r="A491">
        <f t="shared" si="21"/>
        <v>21</v>
      </c>
      <c r="B491" s="7">
        <f t="shared" si="22"/>
        <v>42025.249999998821</v>
      </c>
      <c r="C491">
        <f t="shared" si="23"/>
        <v>486</v>
      </c>
      <c r="D491" s="2">
        <v>68</v>
      </c>
      <c r="E491">
        <v>53.06</v>
      </c>
      <c r="F491" s="3">
        <v>32</v>
      </c>
      <c r="G491">
        <v>42.08</v>
      </c>
      <c r="H491">
        <v>39.019999999999996</v>
      </c>
      <c r="I491">
        <v>48.92</v>
      </c>
      <c r="J491">
        <v>30.92</v>
      </c>
      <c r="K491">
        <v>21.02</v>
      </c>
      <c r="L491" s="3">
        <v>41</v>
      </c>
      <c r="M491" s="2">
        <v>26.96</v>
      </c>
      <c r="N491">
        <v>19.939999999999998</v>
      </c>
      <c r="O491">
        <v>35.6</v>
      </c>
      <c r="P491">
        <v>8.0599999999999987</v>
      </c>
      <c r="Q491" s="3">
        <v>30.02</v>
      </c>
      <c r="R491" s="2">
        <v>-7.9600000000000009</v>
      </c>
      <c r="S491" s="3">
        <v>12.02</v>
      </c>
      <c r="T491">
        <v>53.6</v>
      </c>
    </row>
    <row r="492" spans="1:20">
      <c r="A492">
        <f t="shared" si="21"/>
        <v>21</v>
      </c>
      <c r="B492" s="7">
        <f t="shared" si="22"/>
        <v>42025.291666665486</v>
      </c>
      <c r="C492">
        <f t="shared" si="23"/>
        <v>487</v>
      </c>
      <c r="D492" s="2">
        <v>68</v>
      </c>
      <c r="E492">
        <v>53.06</v>
      </c>
      <c r="F492" s="3">
        <v>32</v>
      </c>
      <c r="G492">
        <v>41</v>
      </c>
      <c r="H492">
        <v>37.04</v>
      </c>
      <c r="I492">
        <v>48.019999999999996</v>
      </c>
      <c r="J492">
        <v>32</v>
      </c>
      <c r="K492">
        <v>17.059999999999999</v>
      </c>
      <c r="L492" s="3">
        <v>41</v>
      </c>
      <c r="M492" s="2">
        <v>26.060000000000002</v>
      </c>
      <c r="N492">
        <v>21.92</v>
      </c>
      <c r="O492">
        <v>35.6</v>
      </c>
      <c r="P492">
        <v>6.98</v>
      </c>
      <c r="Q492" s="3">
        <v>30.92</v>
      </c>
      <c r="R492" s="2">
        <v>-7.0600000000000023</v>
      </c>
      <c r="S492" s="3">
        <v>15.079999999999998</v>
      </c>
      <c r="T492">
        <v>53.6</v>
      </c>
    </row>
    <row r="493" spans="1:20">
      <c r="A493">
        <f t="shared" si="21"/>
        <v>21</v>
      </c>
      <c r="B493" s="7">
        <f t="shared" si="22"/>
        <v>42025.33333333215</v>
      </c>
      <c r="C493">
        <f t="shared" si="23"/>
        <v>488</v>
      </c>
      <c r="D493" s="2">
        <v>69.98</v>
      </c>
      <c r="E493">
        <v>53.96</v>
      </c>
      <c r="F493" s="3">
        <v>32</v>
      </c>
      <c r="G493">
        <v>41</v>
      </c>
      <c r="H493">
        <v>37.94</v>
      </c>
      <c r="I493">
        <v>51.08</v>
      </c>
      <c r="J493">
        <v>33.08</v>
      </c>
      <c r="K493">
        <v>23</v>
      </c>
      <c r="L493" s="3">
        <v>39.200000000000003</v>
      </c>
      <c r="M493" s="2">
        <v>26.060000000000002</v>
      </c>
      <c r="N493">
        <v>28.94</v>
      </c>
      <c r="O493">
        <v>37.4</v>
      </c>
      <c r="P493">
        <v>6.98</v>
      </c>
      <c r="Q493" s="3">
        <v>30.02</v>
      </c>
      <c r="R493" s="2">
        <v>-7.9600000000000009</v>
      </c>
      <c r="S493" s="3">
        <v>19.04</v>
      </c>
      <c r="T493">
        <v>53.6</v>
      </c>
    </row>
    <row r="494" spans="1:20">
      <c r="A494">
        <f t="shared" si="21"/>
        <v>21</v>
      </c>
      <c r="B494" s="7">
        <f t="shared" si="22"/>
        <v>42025.374999998814</v>
      </c>
      <c r="C494">
        <f t="shared" si="23"/>
        <v>489</v>
      </c>
      <c r="D494" s="2">
        <v>73.94</v>
      </c>
      <c r="E494">
        <v>55.94</v>
      </c>
      <c r="F494" s="3">
        <v>39.019999999999996</v>
      </c>
      <c r="G494">
        <v>41</v>
      </c>
      <c r="H494">
        <v>42.980000000000004</v>
      </c>
      <c r="I494">
        <v>55.94</v>
      </c>
      <c r="J494">
        <v>35.06</v>
      </c>
      <c r="K494">
        <v>28.04</v>
      </c>
      <c r="L494" s="3">
        <v>37.4</v>
      </c>
      <c r="M494" s="2">
        <v>28.04</v>
      </c>
      <c r="N494">
        <v>37.04</v>
      </c>
      <c r="O494">
        <v>37.76</v>
      </c>
      <c r="P494">
        <v>8.9599999999999973</v>
      </c>
      <c r="Q494" s="3">
        <v>30.02</v>
      </c>
      <c r="R494" s="2">
        <v>-7.0600000000000023</v>
      </c>
      <c r="S494" s="3">
        <v>19.939999999999998</v>
      </c>
      <c r="T494">
        <v>55.400000000000006</v>
      </c>
    </row>
    <row r="495" spans="1:20">
      <c r="A495">
        <f t="shared" si="21"/>
        <v>21</v>
      </c>
      <c r="B495" s="7">
        <f t="shared" si="22"/>
        <v>42025.416666665478</v>
      </c>
      <c r="C495">
        <f t="shared" si="23"/>
        <v>490</v>
      </c>
      <c r="D495" s="2">
        <v>73.94</v>
      </c>
      <c r="E495">
        <v>60.08</v>
      </c>
      <c r="F495" s="3">
        <v>46.94</v>
      </c>
      <c r="G495">
        <v>42.08</v>
      </c>
      <c r="H495">
        <v>44.96</v>
      </c>
      <c r="I495">
        <v>55.94</v>
      </c>
      <c r="J495">
        <v>37.94</v>
      </c>
      <c r="K495">
        <v>32</v>
      </c>
      <c r="L495" s="3">
        <v>39.200000000000003</v>
      </c>
      <c r="M495" s="2">
        <v>30.02</v>
      </c>
      <c r="N495">
        <v>44.06</v>
      </c>
      <c r="O495">
        <v>39.380000000000003</v>
      </c>
      <c r="P495">
        <v>12.02</v>
      </c>
      <c r="Q495" s="3">
        <v>30.92</v>
      </c>
      <c r="R495" s="2">
        <v>-3.9999999999999147E-2</v>
      </c>
      <c r="S495" s="3">
        <v>17.96</v>
      </c>
      <c r="T495">
        <v>59</v>
      </c>
    </row>
    <row r="496" spans="1:20">
      <c r="A496">
        <f t="shared" si="21"/>
        <v>21</v>
      </c>
      <c r="B496" s="7">
        <f t="shared" si="22"/>
        <v>42025.458333332143</v>
      </c>
      <c r="C496">
        <f t="shared" si="23"/>
        <v>491</v>
      </c>
      <c r="D496" s="2">
        <v>77</v>
      </c>
      <c r="E496">
        <v>62.06</v>
      </c>
      <c r="F496" s="3">
        <v>51.980000000000004</v>
      </c>
      <c r="G496">
        <v>44.06</v>
      </c>
      <c r="H496">
        <v>46.04</v>
      </c>
      <c r="I496">
        <v>59</v>
      </c>
      <c r="J496">
        <v>42.980000000000004</v>
      </c>
      <c r="K496">
        <v>35.96</v>
      </c>
      <c r="L496" s="3">
        <v>42.8</v>
      </c>
      <c r="M496" s="2">
        <v>30.92</v>
      </c>
      <c r="N496">
        <v>51.08</v>
      </c>
      <c r="O496">
        <v>41</v>
      </c>
      <c r="P496">
        <v>14</v>
      </c>
      <c r="Q496" s="3">
        <v>33.08</v>
      </c>
      <c r="R496" s="2">
        <v>8.0599999999999987</v>
      </c>
      <c r="S496" s="3">
        <v>17.96</v>
      </c>
      <c r="T496">
        <v>62.6</v>
      </c>
    </row>
    <row r="497" spans="1:20">
      <c r="A497">
        <f t="shared" si="21"/>
        <v>21</v>
      </c>
      <c r="B497" s="7">
        <f t="shared" si="22"/>
        <v>42025.499999998807</v>
      </c>
      <c r="C497">
        <f t="shared" si="23"/>
        <v>492</v>
      </c>
      <c r="D497" s="2">
        <v>77</v>
      </c>
      <c r="E497">
        <v>64.039999999999992</v>
      </c>
      <c r="F497" s="3">
        <v>57.92</v>
      </c>
      <c r="G497">
        <v>44.06</v>
      </c>
      <c r="H497">
        <v>48.92</v>
      </c>
      <c r="I497">
        <v>60.08</v>
      </c>
      <c r="J497">
        <v>46.94</v>
      </c>
      <c r="K497">
        <v>41</v>
      </c>
      <c r="L497" s="3">
        <v>42.8</v>
      </c>
      <c r="M497" s="2">
        <v>30.92</v>
      </c>
      <c r="N497">
        <v>55.040000000000006</v>
      </c>
      <c r="O497">
        <v>44.6</v>
      </c>
      <c r="P497">
        <v>17.96</v>
      </c>
      <c r="Q497" s="3">
        <v>33.08</v>
      </c>
      <c r="R497" s="2">
        <v>14</v>
      </c>
      <c r="S497" s="3">
        <v>21.92</v>
      </c>
      <c r="T497">
        <v>64.400000000000006</v>
      </c>
    </row>
    <row r="498" spans="1:20">
      <c r="A498">
        <f t="shared" si="21"/>
        <v>21</v>
      </c>
      <c r="B498" s="7">
        <f t="shared" si="22"/>
        <v>42025.541666665471</v>
      </c>
      <c r="C498">
        <f t="shared" si="23"/>
        <v>493</v>
      </c>
      <c r="D498" s="2">
        <v>78.080000000000013</v>
      </c>
      <c r="E498">
        <v>62.96</v>
      </c>
      <c r="F498" s="3">
        <v>60.980000000000004</v>
      </c>
      <c r="G498">
        <v>44.96</v>
      </c>
      <c r="H498">
        <v>51.08</v>
      </c>
      <c r="I498">
        <v>60.980000000000004</v>
      </c>
      <c r="J498">
        <v>46.94</v>
      </c>
      <c r="K498">
        <v>44.96</v>
      </c>
      <c r="L498" s="3">
        <v>42.8</v>
      </c>
      <c r="M498" s="2">
        <v>30.92</v>
      </c>
      <c r="N498">
        <v>57.92</v>
      </c>
      <c r="O498">
        <v>46.4</v>
      </c>
      <c r="P498">
        <v>21.02</v>
      </c>
      <c r="Q498" s="3">
        <v>37.94</v>
      </c>
      <c r="R498" s="2">
        <v>19.04</v>
      </c>
      <c r="S498" s="3">
        <v>21.92</v>
      </c>
      <c r="T498">
        <v>64.400000000000006</v>
      </c>
    </row>
    <row r="499" spans="1:20">
      <c r="A499">
        <f t="shared" si="21"/>
        <v>21</v>
      </c>
      <c r="B499" s="7">
        <f t="shared" si="22"/>
        <v>42025.583333332135</v>
      </c>
      <c r="C499">
        <f t="shared" si="23"/>
        <v>494</v>
      </c>
      <c r="D499" s="2">
        <v>78.98</v>
      </c>
      <c r="E499">
        <v>64.94</v>
      </c>
      <c r="F499" s="3">
        <v>62.96</v>
      </c>
      <c r="G499">
        <v>46.94</v>
      </c>
      <c r="H499">
        <v>53.06</v>
      </c>
      <c r="I499">
        <v>60.08</v>
      </c>
      <c r="J499">
        <v>46.94</v>
      </c>
      <c r="K499">
        <v>46.04</v>
      </c>
      <c r="L499" s="3">
        <v>44.6</v>
      </c>
      <c r="M499" s="2">
        <v>30.92</v>
      </c>
      <c r="N499">
        <v>60.08</v>
      </c>
      <c r="O499">
        <v>44.6</v>
      </c>
      <c r="P499">
        <v>23</v>
      </c>
      <c r="Q499" s="3">
        <v>37.94</v>
      </c>
      <c r="R499" s="2">
        <v>21.02</v>
      </c>
      <c r="S499" s="3">
        <v>21.92</v>
      </c>
      <c r="T499">
        <v>66.2</v>
      </c>
    </row>
    <row r="500" spans="1:20">
      <c r="A500">
        <f t="shared" si="21"/>
        <v>21</v>
      </c>
      <c r="B500" s="7">
        <f t="shared" si="22"/>
        <v>42025.624999998799</v>
      </c>
      <c r="C500">
        <f t="shared" si="23"/>
        <v>495</v>
      </c>
      <c r="D500" s="2">
        <v>73.039999999999992</v>
      </c>
      <c r="E500">
        <v>66.02</v>
      </c>
      <c r="F500" s="3">
        <v>66.02</v>
      </c>
      <c r="G500">
        <v>50</v>
      </c>
      <c r="H500">
        <v>53.96</v>
      </c>
      <c r="I500">
        <v>60.980000000000004</v>
      </c>
      <c r="J500">
        <v>46.94</v>
      </c>
      <c r="K500">
        <v>48.92</v>
      </c>
      <c r="L500" s="3">
        <v>44.6</v>
      </c>
      <c r="M500" s="2">
        <v>30.02</v>
      </c>
      <c r="N500">
        <v>60.08</v>
      </c>
      <c r="O500">
        <v>46.4</v>
      </c>
      <c r="P500">
        <v>24.08</v>
      </c>
      <c r="Q500" s="3">
        <v>37.94</v>
      </c>
      <c r="R500" s="2">
        <v>21.92</v>
      </c>
      <c r="S500" s="3">
        <v>21.92</v>
      </c>
      <c r="T500">
        <v>64.400000000000006</v>
      </c>
    </row>
    <row r="501" spans="1:20">
      <c r="A501">
        <f t="shared" si="21"/>
        <v>21</v>
      </c>
      <c r="B501" s="7">
        <f t="shared" si="22"/>
        <v>42025.666666665464</v>
      </c>
      <c r="C501">
        <f t="shared" si="23"/>
        <v>496</v>
      </c>
      <c r="D501" s="2">
        <v>75.02</v>
      </c>
      <c r="E501">
        <v>62.06</v>
      </c>
      <c r="F501" s="3">
        <v>66.92</v>
      </c>
      <c r="G501">
        <v>48.92</v>
      </c>
      <c r="H501">
        <v>55.040000000000006</v>
      </c>
      <c r="I501">
        <v>60.08</v>
      </c>
      <c r="J501">
        <v>46.04</v>
      </c>
      <c r="K501">
        <v>48.92</v>
      </c>
      <c r="L501" s="3">
        <v>44.6</v>
      </c>
      <c r="M501" s="2">
        <v>30.02</v>
      </c>
      <c r="N501">
        <v>59</v>
      </c>
      <c r="O501">
        <v>42.980000000000004</v>
      </c>
      <c r="P501">
        <v>24.08</v>
      </c>
      <c r="Q501" s="3">
        <v>35.96</v>
      </c>
      <c r="R501" s="2">
        <v>24.08</v>
      </c>
      <c r="S501" s="3">
        <v>21.92</v>
      </c>
      <c r="T501">
        <v>62.6</v>
      </c>
    </row>
    <row r="502" spans="1:20">
      <c r="A502">
        <f t="shared" si="21"/>
        <v>21</v>
      </c>
      <c r="B502" s="7">
        <f t="shared" si="22"/>
        <v>42025.708333332128</v>
      </c>
      <c r="C502">
        <f t="shared" si="23"/>
        <v>497</v>
      </c>
      <c r="D502" s="2">
        <v>75.02</v>
      </c>
      <c r="E502">
        <v>60.08</v>
      </c>
      <c r="F502" s="3">
        <v>64.94</v>
      </c>
      <c r="G502">
        <v>48.019999999999996</v>
      </c>
      <c r="H502">
        <v>53.06</v>
      </c>
      <c r="I502">
        <v>60.08</v>
      </c>
      <c r="J502">
        <v>46.04</v>
      </c>
      <c r="K502">
        <v>46.94</v>
      </c>
      <c r="L502" s="3">
        <v>44.6</v>
      </c>
      <c r="M502" s="2">
        <v>28.94</v>
      </c>
      <c r="N502">
        <v>51.980000000000004</v>
      </c>
      <c r="O502">
        <v>39.200000000000003</v>
      </c>
      <c r="P502">
        <v>24.98</v>
      </c>
      <c r="Q502" s="3">
        <v>32</v>
      </c>
      <c r="R502" s="2">
        <v>23</v>
      </c>
      <c r="S502" s="3">
        <v>21.92</v>
      </c>
      <c r="T502">
        <v>60.980000000000004</v>
      </c>
    </row>
    <row r="503" spans="1:20">
      <c r="A503">
        <f t="shared" si="21"/>
        <v>21</v>
      </c>
      <c r="B503" s="7">
        <f t="shared" si="22"/>
        <v>42025.749999998792</v>
      </c>
      <c r="C503">
        <f t="shared" si="23"/>
        <v>498</v>
      </c>
      <c r="D503" s="2">
        <v>71.960000000000008</v>
      </c>
      <c r="E503">
        <v>57.92</v>
      </c>
      <c r="F503" s="3">
        <v>60.08</v>
      </c>
      <c r="G503">
        <v>46.04</v>
      </c>
      <c r="H503">
        <v>51.08</v>
      </c>
      <c r="I503">
        <v>60.08</v>
      </c>
      <c r="J503">
        <v>44.96</v>
      </c>
      <c r="K503">
        <v>37.04</v>
      </c>
      <c r="L503" s="3">
        <v>42.8</v>
      </c>
      <c r="M503" s="2">
        <v>30.02</v>
      </c>
      <c r="N503">
        <v>46.94</v>
      </c>
      <c r="O503">
        <v>39.200000000000003</v>
      </c>
      <c r="P503">
        <v>24.98</v>
      </c>
      <c r="Q503" s="3">
        <v>24.98</v>
      </c>
      <c r="R503" s="2">
        <v>23</v>
      </c>
      <c r="S503" s="3">
        <v>23</v>
      </c>
      <c r="T503">
        <v>58.82</v>
      </c>
    </row>
    <row r="504" spans="1:20">
      <c r="A504">
        <f t="shared" si="21"/>
        <v>21</v>
      </c>
      <c r="B504" s="7">
        <f t="shared" si="22"/>
        <v>42025.791666665456</v>
      </c>
      <c r="C504">
        <f t="shared" si="23"/>
        <v>499</v>
      </c>
      <c r="D504" s="2">
        <v>71.960000000000008</v>
      </c>
      <c r="E504">
        <v>57.92</v>
      </c>
      <c r="F504" s="3">
        <v>53.96</v>
      </c>
      <c r="G504">
        <v>42.980000000000004</v>
      </c>
      <c r="H504">
        <v>46.94</v>
      </c>
      <c r="I504">
        <v>55.040000000000006</v>
      </c>
      <c r="J504">
        <v>44.96</v>
      </c>
      <c r="K504">
        <v>32</v>
      </c>
      <c r="L504" s="3">
        <v>41</v>
      </c>
      <c r="M504" s="2">
        <v>30.02</v>
      </c>
      <c r="N504">
        <v>37.94</v>
      </c>
      <c r="O504">
        <v>37.4</v>
      </c>
      <c r="P504">
        <v>26.060000000000002</v>
      </c>
      <c r="Q504" s="3">
        <v>23</v>
      </c>
      <c r="R504" s="2">
        <v>21.92</v>
      </c>
      <c r="S504" s="3">
        <v>24.98</v>
      </c>
      <c r="T504">
        <v>57.74</v>
      </c>
    </row>
    <row r="505" spans="1:20">
      <c r="A505">
        <f t="shared" si="21"/>
        <v>21</v>
      </c>
      <c r="B505" s="7">
        <f t="shared" si="22"/>
        <v>42025.833333332121</v>
      </c>
      <c r="C505">
        <f t="shared" si="23"/>
        <v>500</v>
      </c>
      <c r="D505" s="2">
        <v>71.06</v>
      </c>
      <c r="E505">
        <v>55.94</v>
      </c>
      <c r="F505" s="3">
        <v>51.980000000000004</v>
      </c>
      <c r="G505">
        <v>42.08</v>
      </c>
      <c r="H505">
        <v>44.96</v>
      </c>
      <c r="I505">
        <v>53.96</v>
      </c>
      <c r="J505">
        <v>44.96</v>
      </c>
      <c r="K505">
        <v>30.02</v>
      </c>
      <c r="L505" s="3">
        <v>39.200000000000003</v>
      </c>
      <c r="M505" s="2">
        <v>28.94</v>
      </c>
      <c r="N505">
        <v>39.019999999999996</v>
      </c>
      <c r="O505">
        <v>35.6</v>
      </c>
      <c r="P505">
        <v>26.96</v>
      </c>
      <c r="Q505" s="3">
        <v>24.98</v>
      </c>
      <c r="R505" s="2">
        <v>21.92</v>
      </c>
      <c r="S505" s="3">
        <v>28.94</v>
      </c>
      <c r="T505">
        <v>56.84</v>
      </c>
    </row>
    <row r="506" spans="1:20">
      <c r="A506">
        <f t="shared" si="21"/>
        <v>21</v>
      </c>
      <c r="B506" s="7">
        <f t="shared" si="22"/>
        <v>42025.874999998785</v>
      </c>
      <c r="C506">
        <f t="shared" si="23"/>
        <v>501</v>
      </c>
      <c r="D506" s="2">
        <v>71.06</v>
      </c>
      <c r="E506">
        <v>55.94</v>
      </c>
      <c r="F506" s="3">
        <v>46.04</v>
      </c>
      <c r="G506">
        <v>39.92</v>
      </c>
      <c r="H506">
        <v>42.980000000000004</v>
      </c>
      <c r="I506">
        <v>55.94</v>
      </c>
      <c r="J506">
        <v>44.06</v>
      </c>
      <c r="K506">
        <v>28.94</v>
      </c>
      <c r="L506" s="3">
        <v>37.4</v>
      </c>
      <c r="M506" s="2">
        <v>28.94</v>
      </c>
      <c r="N506">
        <v>35.96</v>
      </c>
      <c r="O506">
        <v>33.799999999999997</v>
      </c>
      <c r="P506">
        <v>28.04</v>
      </c>
      <c r="Q506" s="3">
        <v>24.08</v>
      </c>
      <c r="R506" s="2">
        <v>21.92</v>
      </c>
      <c r="S506" s="3">
        <v>30.02</v>
      </c>
      <c r="T506">
        <v>55.94</v>
      </c>
    </row>
    <row r="507" spans="1:20">
      <c r="A507">
        <f t="shared" si="21"/>
        <v>21</v>
      </c>
      <c r="B507" s="7">
        <f t="shared" si="22"/>
        <v>42025.916666665449</v>
      </c>
      <c r="C507">
        <f t="shared" si="23"/>
        <v>502</v>
      </c>
      <c r="D507" s="2">
        <v>69.98</v>
      </c>
      <c r="E507">
        <v>57.019999999999996</v>
      </c>
      <c r="F507" s="3">
        <v>42.08</v>
      </c>
      <c r="G507">
        <v>39.92</v>
      </c>
      <c r="H507">
        <v>44.06</v>
      </c>
      <c r="I507">
        <v>55.94</v>
      </c>
      <c r="J507">
        <v>42.980000000000004</v>
      </c>
      <c r="K507">
        <v>26.060000000000002</v>
      </c>
      <c r="L507" s="3">
        <v>35.6</v>
      </c>
      <c r="M507" s="2">
        <v>28.94</v>
      </c>
      <c r="N507">
        <v>35.06</v>
      </c>
      <c r="O507">
        <v>33.619999999999997</v>
      </c>
      <c r="P507">
        <v>26.96</v>
      </c>
      <c r="Q507" s="3">
        <v>21.92</v>
      </c>
      <c r="R507" s="2">
        <v>21.92</v>
      </c>
      <c r="S507" s="3">
        <v>26.96</v>
      </c>
      <c r="T507">
        <v>55.400000000000006</v>
      </c>
    </row>
    <row r="508" spans="1:20">
      <c r="A508">
        <f t="shared" si="21"/>
        <v>21</v>
      </c>
      <c r="B508" s="7">
        <f t="shared" si="22"/>
        <v>42025.958333332113</v>
      </c>
      <c r="C508">
        <f t="shared" si="23"/>
        <v>503</v>
      </c>
      <c r="D508" s="2">
        <v>69.98</v>
      </c>
      <c r="E508">
        <v>57.019999999999996</v>
      </c>
      <c r="F508" s="3">
        <v>41</v>
      </c>
      <c r="G508">
        <v>39.019999999999996</v>
      </c>
      <c r="H508">
        <v>42.08</v>
      </c>
      <c r="I508">
        <v>55.94</v>
      </c>
      <c r="J508">
        <v>42.980000000000004</v>
      </c>
      <c r="K508">
        <v>26.060000000000002</v>
      </c>
      <c r="L508" s="3">
        <v>37.4</v>
      </c>
      <c r="M508" s="2">
        <v>30.92</v>
      </c>
      <c r="N508">
        <v>33.979999999999997</v>
      </c>
      <c r="O508">
        <v>33.799999999999997</v>
      </c>
      <c r="P508">
        <v>28.04</v>
      </c>
      <c r="Q508" s="3">
        <v>23</v>
      </c>
      <c r="R508" s="2">
        <v>21.92</v>
      </c>
      <c r="S508" s="3">
        <v>24.08</v>
      </c>
      <c r="T508">
        <v>55.400000000000006</v>
      </c>
    </row>
    <row r="509" spans="1:20">
      <c r="A509">
        <f t="shared" si="21"/>
        <v>21</v>
      </c>
      <c r="B509" s="7">
        <f t="shared" si="22"/>
        <v>42025.999999998778</v>
      </c>
      <c r="C509">
        <f t="shared" si="23"/>
        <v>504</v>
      </c>
      <c r="D509" s="2">
        <v>71.06</v>
      </c>
      <c r="E509">
        <v>55.94</v>
      </c>
      <c r="F509" s="3">
        <v>39.019999999999996</v>
      </c>
      <c r="G509">
        <v>37.94</v>
      </c>
      <c r="H509">
        <v>41</v>
      </c>
      <c r="I509">
        <v>55.040000000000006</v>
      </c>
      <c r="J509">
        <v>42.08</v>
      </c>
      <c r="K509">
        <v>28.04</v>
      </c>
      <c r="L509" s="3">
        <v>36.32</v>
      </c>
      <c r="M509" s="2">
        <v>28.94</v>
      </c>
      <c r="N509">
        <v>33.979999999999997</v>
      </c>
      <c r="O509">
        <v>34.159999999999997</v>
      </c>
      <c r="P509">
        <v>26.96</v>
      </c>
      <c r="Q509" s="3">
        <v>26.060000000000002</v>
      </c>
      <c r="R509" s="2">
        <v>21.02</v>
      </c>
      <c r="S509" s="3">
        <v>19.939999999999998</v>
      </c>
      <c r="T509">
        <v>55.400000000000006</v>
      </c>
    </row>
    <row r="510" spans="1:20">
      <c r="A510">
        <f t="shared" si="21"/>
        <v>22</v>
      </c>
      <c r="B510" s="7">
        <f t="shared" si="22"/>
        <v>42026.041666665442</v>
      </c>
      <c r="C510">
        <f t="shared" si="23"/>
        <v>505</v>
      </c>
      <c r="D510" s="2">
        <v>69.98</v>
      </c>
      <c r="E510">
        <v>53.96</v>
      </c>
      <c r="F510" s="3">
        <v>37.94</v>
      </c>
      <c r="G510">
        <v>37.04</v>
      </c>
      <c r="H510">
        <v>42.08</v>
      </c>
      <c r="I510">
        <v>55.040000000000006</v>
      </c>
      <c r="J510">
        <v>42.08</v>
      </c>
      <c r="K510">
        <v>28.94</v>
      </c>
      <c r="L510" s="3">
        <v>35.06</v>
      </c>
      <c r="M510" s="2">
        <v>28.94</v>
      </c>
      <c r="N510">
        <v>33.979999999999997</v>
      </c>
      <c r="O510">
        <v>34.159999999999997</v>
      </c>
      <c r="P510">
        <v>24.98</v>
      </c>
      <c r="Q510" s="3">
        <v>26.96</v>
      </c>
      <c r="R510" s="2">
        <v>19.939999999999998</v>
      </c>
      <c r="S510" s="3">
        <v>21.02</v>
      </c>
      <c r="T510">
        <v>53.6</v>
      </c>
    </row>
    <row r="511" spans="1:20">
      <c r="A511">
        <f t="shared" si="21"/>
        <v>22</v>
      </c>
      <c r="B511" s="7">
        <f t="shared" si="22"/>
        <v>42026.083333332106</v>
      </c>
      <c r="C511">
        <f t="shared" si="23"/>
        <v>506</v>
      </c>
      <c r="D511" s="2">
        <v>69.98</v>
      </c>
      <c r="E511">
        <v>53.96</v>
      </c>
      <c r="F511" s="3">
        <v>37.04</v>
      </c>
      <c r="G511">
        <v>37.04</v>
      </c>
      <c r="H511">
        <v>39.019999999999996</v>
      </c>
      <c r="I511">
        <v>55.040000000000006</v>
      </c>
      <c r="J511">
        <v>42.08</v>
      </c>
      <c r="K511">
        <v>26.060000000000002</v>
      </c>
      <c r="L511" s="3">
        <v>33.799999999999997</v>
      </c>
      <c r="M511" s="2">
        <v>30.92</v>
      </c>
      <c r="N511">
        <v>33.08</v>
      </c>
      <c r="O511">
        <v>33.619999999999997</v>
      </c>
      <c r="P511">
        <v>24.98</v>
      </c>
      <c r="Q511" s="3">
        <v>26.060000000000002</v>
      </c>
      <c r="R511" s="2">
        <v>19.04</v>
      </c>
      <c r="S511" s="3">
        <v>24.08</v>
      </c>
      <c r="T511">
        <v>53.6</v>
      </c>
    </row>
    <row r="512" spans="1:20">
      <c r="A512">
        <f t="shared" si="21"/>
        <v>22</v>
      </c>
      <c r="B512" s="7">
        <f t="shared" si="22"/>
        <v>42026.12499999877</v>
      </c>
      <c r="C512">
        <f t="shared" si="23"/>
        <v>507</v>
      </c>
      <c r="D512" s="2">
        <v>69.080000000000013</v>
      </c>
      <c r="E512">
        <v>51.980000000000004</v>
      </c>
      <c r="F512" s="3">
        <v>37.94</v>
      </c>
      <c r="G512">
        <v>35.06</v>
      </c>
      <c r="H512">
        <v>39.019999999999996</v>
      </c>
      <c r="I512">
        <v>55.040000000000006</v>
      </c>
      <c r="J512">
        <v>41</v>
      </c>
      <c r="K512">
        <v>24.08</v>
      </c>
      <c r="L512" s="3">
        <v>33.979999999999997</v>
      </c>
      <c r="M512" s="2">
        <v>30.92</v>
      </c>
      <c r="N512">
        <v>33.08</v>
      </c>
      <c r="O512">
        <v>33.619999999999997</v>
      </c>
      <c r="P512">
        <v>23</v>
      </c>
      <c r="Q512" s="3">
        <v>26.96</v>
      </c>
      <c r="R512" s="2">
        <v>19.939999999999998</v>
      </c>
      <c r="S512" s="3">
        <v>23</v>
      </c>
      <c r="T512">
        <v>51.8</v>
      </c>
    </row>
    <row r="513" spans="1:20">
      <c r="A513">
        <f t="shared" si="21"/>
        <v>22</v>
      </c>
      <c r="B513" s="7">
        <f t="shared" si="22"/>
        <v>42026.166666665435</v>
      </c>
      <c r="C513">
        <f t="shared" si="23"/>
        <v>508</v>
      </c>
      <c r="D513" s="2">
        <v>69.080000000000013</v>
      </c>
      <c r="E513">
        <v>51.980000000000004</v>
      </c>
      <c r="F513" s="3">
        <v>37.94</v>
      </c>
      <c r="G513">
        <v>33.979999999999997</v>
      </c>
      <c r="H513">
        <v>39.019999999999996</v>
      </c>
      <c r="I513">
        <v>55.040000000000006</v>
      </c>
      <c r="J513">
        <v>39.92</v>
      </c>
      <c r="K513">
        <v>21.92</v>
      </c>
      <c r="L513" s="3">
        <v>33.619999999999997</v>
      </c>
      <c r="M513" s="2">
        <v>32</v>
      </c>
      <c r="N513">
        <v>30.92</v>
      </c>
      <c r="O513">
        <v>32.72</v>
      </c>
      <c r="P513">
        <v>26.060000000000002</v>
      </c>
      <c r="Q513" s="3">
        <v>26.060000000000002</v>
      </c>
      <c r="R513" s="2">
        <v>21.02</v>
      </c>
      <c r="S513" s="3">
        <v>23</v>
      </c>
      <c r="T513">
        <v>48.2</v>
      </c>
    </row>
    <row r="514" spans="1:20">
      <c r="A514">
        <f t="shared" si="21"/>
        <v>22</v>
      </c>
      <c r="B514" s="7">
        <f t="shared" si="22"/>
        <v>42026.208333332099</v>
      </c>
      <c r="C514">
        <f t="shared" si="23"/>
        <v>509</v>
      </c>
      <c r="D514" s="2">
        <v>69.98</v>
      </c>
      <c r="E514">
        <v>51.980000000000004</v>
      </c>
      <c r="F514" s="3">
        <v>37.94</v>
      </c>
      <c r="G514">
        <v>32</v>
      </c>
      <c r="H514">
        <v>39.019999999999996</v>
      </c>
      <c r="I514">
        <v>53.96</v>
      </c>
      <c r="J514">
        <v>39.92</v>
      </c>
      <c r="K514">
        <v>21.92</v>
      </c>
      <c r="L514" s="3">
        <v>33.799999999999997</v>
      </c>
      <c r="M514" s="2">
        <v>30.92</v>
      </c>
      <c r="N514">
        <v>32</v>
      </c>
      <c r="O514">
        <v>32</v>
      </c>
      <c r="P514">
        <v>26.96</v>
      </c>
      <c r="Q514" s="3">
        <v>26.96</v>
      </c>
      <c r="R514" s="2">
        <v>21.92</v>
      </c>
      <c r="S514" s="3">
        <v>21.92</v>
      </c>
      <c r="T514">
        <v>46.4</v>
      </c>
    </row>
    <row r="515" spans="1:20">
      <c r="A515">
        <f t="shared" si="21"/>
        <v>22</v>
      </c>
      <c r="B515" s="7">
        <f t="shared" si="22"/>
        <v>42026.249999998763</v>
      </c>
      <c r="C515">
        <f t="shared" si="23"/>
        <v>510</v>
      </c>
      <c r="D515" s="2">
        <v>66.02</v>
      </c>
      <c r="E515">
        <v>51.980000000000004</v>
      </c>
      <c r="F515" s="3">
        <v>37.04</v>
      </c>
      <c r="G515">
        <v>30.92</v>
      </c>
      <c r="H515">
        <v>37.94</v>
      </c>
      <c r="I515">
        <v>55.040000000000006</v>
      </c>
      <c r="J515">
        <v>39.92</v>
      </c>
      <c r="K515">
        <v>21.92</v>
      </c>
      <c r="L515" s="3">
        <v>34.700000000000003</v>
      </c>
      <c r="M515" s="2">
        <v>30.92</v>
      </c>
      <c r="N515">
        <v>30.92</v>
      </c>
      <c r="O515">
        <v>30.2</v>
      </c>
      <c r="P515">
        <v>24.98</v>
      </c>
      <c r="Q515" s="3">
        <v>28.04</v>
      </c>
      <c r="R515" s="2">
        <v>19.939999999999998</v>
      </c>
      <c r="S515" s="3">
        <v>23</v>
      </c>
      <c r="T515">
        <v>48.2</v>
      </c>
    </row>
    <row r="516" spans="1:20">
      <c r="A516">
        <f t="shared" si="21"/>
        <v>22</v>
      </c>
      <c r="B516" s="7">
        <f t="shared" si="22"/>
        <v>42026.291666665427</v>
      </c>
      <c r="C516">
        <f t="shared" si="23"/>
        <v>511</v>
      </c>
      <c r="D516" s="2">
        <v>68</v>
      </c>
      <c r="E516">
        <v>51.980000000000004</v>
      </c>
      <c r="F516" s="3">
        <v>37.04</v>
      </c>
      <c r="G516">
        <v>30.92</v>
      </c>
      <c r="H516">
        <v>39.019999999999996</v>
      </c>
      <c r="I516">
        <v>51.980000000000004</v>
      </c>
      <c r="J516">
        <v>39.92</v>
      </c>
      <c r="K516">
        <v>21.92</v>
      </c>
      <c r="L516" s="3">
        <v>35.6</v>
      </c>
      <c r="M516" s="2">
        <v>30.92</v>
      </c>
      <c r="N516">
        <v>30.92</v>
      </c>
      <c r="O516">
        <v>32</v>
      </c>
      <c r="P516">
        <v>21.92</v>
      </c>
      <c r="Q516" s="3">
        <v>28.04</v>
      </c>
      <c r="R516" s="2">
        <v>15.079999999999998</v>
      </c>
      <c r="S516" s="3">
        <v>23</v>
      </c>
      <c r="T516">
        <v>44.6</v>
      </c>
    </row>
    <row r="517" spans="1:20">
      <c r="A517">
        <f t="shared" si="21"/>
        <v>22</v>
      </c>
      <c r="B517" s="7">
        <f t="shared" si="22"/>
        <v>42026.333333332092</v>
      </c>
      <c r="C517">
        <f t="shared" si="23"/>
        <v>512</v>
      </c>
      <c r="D517" s="2">
        <v>69.080000000000013</v>
      </c>
      <c r="E517">
        <v>51.08</v>
      </c>
      <c r="F517" s="3">
        <v>39.019999999999996</v>
      </c>
      <c r="G517">
        <v>30.92</v>
      </c>
      <c r="H517">
        <v>39.92</v>
      </c>
      <c r="I517">
        <v>53.96</v>
      </c>
      <c r="J517">
        <v>41</v>
      </c>
      <c r="K517">
        <v>26.96</v>
      </c>
      <c r="L517" s="3">
        <v>35.6</v>
      </c>
      <c r="M517" s="2">
        <v>30.92</v>
      </c>
      <c r="N517">
        <v>33.979999999999997</v>
      </c>
      <c r="O517">
        <v>32</v>
      </c>
      <c r="P517">
        <v>17.96</v>
      </c>
      <c r="Q517" s="3">
        <v>30.02</v>
      </c>
      <c r="R517" s="2">
        <v>14</v>
      </c>
      <c r="S517" s="3">
        <v>21.92</v>
      </c>
      <c r="T517">
        <v>48.2</v>
      </c>
    </row>
    <row r="518" spans="1:20">
      <c r="A518">
        <f t="shared" si="21"/>
        <v>22</v>
      </c>
      <c r="B518" s="7">
        <f t="shared" si="22"/>
        <v>42026.374999998756</v>
      </c>
      <c r="C518">
        <f t="shared" si="23"/>
        <v>513</v>
      </c>
      <c r="D518" s="2">
        <v>71.06</v>
      </c>
      <c r="E518">
        <v>51.980000000000004</v>
      </c>
      <c r="F518" s="3">
        <v>48.019999999999996</v>
      </c>
      <c r="G518">
        <v>33.979999999999997</v>
      </c>
      <c r="H518">
        <v>42.980000000000004</v>
      </c>
      <c r="I518">
        <v>53.96</v>
      </c>
      <c r="J518">
        <v>41</v>
      </c>
      <c r="K518">
        <v>28.94</v>
      </c>
      <c r="L518" s="3">
        <v>36.5</v>
      </c>
      <c r="M518" s="2">
        <v>32</v>
      </c>
      <c r="N518">
        <v>39.92</v>
      </c>
      <c r="O518">
        <v>33.799999999999997</v>
      </c>
      <c r="P518">
        <v>17.059999999999999</v>
      </c>
      <c r="Q518" s="3">
        <v>30.92</v>
      </c>
      <c r="R518" s="2">
        <v>10.940000000000001</v>
      </c>
      <c r="S518" s="3">
        <v>21.02</v>
      </c>
      <c r="T518">
        <v>55.400000000000006</v>
      </c>
    </row>
    <row r="519" spans="1:20">
      <c r="A519">
        <f t="shared" ref="A519:A582" si="24">ROUNDDOWN(B519-DATE(YEAR(B519),1,0),0)</f>
        <v>22</v>
      </c>
      <c r="B519" s="7">
        <f t="shared" si="22"/>
        <v>42026.41666666542</v>
      </c>
      <c r="C519">
        <f t="shared" si="23"/>
        <v>514</v>
      </c>
      <c r="D519" s="2">
        <v>69.98</v>
      </c>
      <c r="E519">
        <v>55.94</v>
      </c>
      <c r="F519" s="3">
        <v>53.96</v>
      </c>
      <c r="G519">
        <v>37.04</v>
      </c>
      <c r="H519">
        <v>46.94</v>
      </c>
      <c r="I519">
        <v>55.94</v>
      </c>
      <c r="J519">
        <v>42.08</v>
      </c>
      <c r="K519">
        <v>35.06</v>
      </c>
      <c r="L519" s="3">
        <v>38.299999999999997</v>
      </c>
      <c r="M519" s="2">
        <v>32</v>
      </c>
      <c r="N519">
        <v>46.94</v>
      </c>
      <c r="O519">
        <v>35.6</v>
      </c>
      <c r="P519">
        <v>17.059999999999999</v>
      </c>
      <c r="Q519" s="3">
        <v>33.08</v>
      </c>
      <c r="R519" s="2">
        <v>8.9599999999999973</v>
      </c>
      <c r="S519" s="3">
        <v>19.939999999999998</v>
      </c>
      <c r="T519">
        <v>57.2</v>
      </c>
    </row>
    <row r="520" spans="1:20">
      <c r="A520">
        <f t="shared" si="24"/>
        <v>22</v>
      </c>
      <c r="B520" s="7">
        <f t="shared" ref="B520:B583" si="25">B519+1/24</f>
        <v>42026.458333332084</v>
      </c>
      <c r="C520">
        <f t="shared" ref="C520:C583" si="26">C519+1</f>
        <v>515</v>
      </c>
      <c r="D520" s="2">
        <v>75.02</v>
      </c>
      <c r="E520">
        <v>60.08</v>
      </c>
      <c r="F520" s="3">
        <v>60.980000000000004</v>
      </c>
      <c r="G520">
        <v>39.019999999999996</v>
      </c>
      <c r="H520">
        <v>50</v>
      </c>
      <c r="I520">
        <v>55.94</v>
      </c>
      <c r="J520">
        <v>42.08</v>
      </c>
      <c r="K520">
        <v>41</v>
      </c>
      <c r="L520" s="3">
        <v>41.9</v>
      </c>
      <c r="M520" s="2">
        <v>33.979999999999997</v>
      </c>
      <c r="N520">
        <v>53.96</v>
      </c>
      <c r="O520">
        <v>39.200000000000003</v>
      </c>
      <c r="P520">
        <v>17.96</v>
      </c>
      <c r="Q520" s="3">
        <v>35.06</v>
      </c>
      <c r="R520" s="2">
        <v>8.9599999999999973</v>
      </c>
      <c r="S520" s="3">
        <v>21.02</v>
      </c>
      <c r="T520">
        <v>62.6</v>
      </c>
    </row>
    <row r="521" spans="1:20">
      <c r="A521">
        <f t="shared" si="24"/>
        <v>22</v>
      </c>
      <c r="B521" s="7">
        <f t="shared" si="25"/>
        <v>42026.499999998749</v>
      </c>
      <c r="C521">
        <f t="shared" si="26"/>
        <v>516</v>
      </c>
      <c r="D521" s="2">
        <v>78.080000000000013</v>
      </c>
      <c r="E521">
        <v>66.02</v>
      </c>
      <c r="F521" s="3">
        <v>64.94</v>
      </c>
      <c r="G521">
        <v>39.019999999999996</v>
      </c>
      <c r="H521">
        <v>51.980000000000004</v>
      </c>
      <c r="I521">
        <v>57.019999999999996</v>
      </c>
      <c r="J521">
        <v>42.980000000000004</v>
      </c>
      <c r="K521">
        <v>46.04</v>
      </c>
      <c r="L521" s="3">
        <v>42.8</v>
      </c>
      <c r="M521" s="2">
        <v>35.06</v>
      </c>
      <c r="N521">
        <v>57.92</v>
      </c>
      <c r="O521">
        <v>42.8</v>
      </c>
      <c r="P521">
        <v>15.079999999999998</v>
      </c>
      <c r="Q521" s="3">
        <v>39.019999999999996</v>
      </c>
      <c r="R521" s="2">
        <v>10.039999999999999</v>
      </c>
      <c r="S521" s="3">
        <v>19.939999999999998</v>
      </c>
      <c r="T521">
        <v>64.400000000000006</v>
      </c>
    </row>
    <row r="522" spans="1:20">
      <c r="A522">
        <f t="shared" si="24"/>
        <v>22</v>
      </c>
      <c r="B522" s="7">
        <f t="shared" si="25"/>
        <v>42026.541666665413</v>
      </c>
      <c r="C522">
        <f t="shared" si="26"/>
        <v>517</v>
      </c>
      <c r="D522" s="2">
        <v>78.98</v>
      </c>
      <c r="E522">
        <v>68</v>
      </c>
      <c r="F522" s="3">
        <v>68</v>
      </c>
      <c r="G522">
        <v>39.92</v>
      </c>
      <c r="H522">
        <v>53.96</v>
      </c>
      <c r="I522">
        <v>57.019999999999996</v>
      </c>
      <c r="J522">
        <v>42.08</v>
      </c>
      <c r="K522">
        <v>51.08</v>
      </c>
      <c r="L522" s="3">
        <v>44.6</v>
      </c>
      <c r="M522" s="2">
        <v>35.06</v>
      </c>
      <c r="N522">
        <v>60.980000000000004</v>
      </c>
      <c r="O522">
        <v>44.6</v>
      </c>
      <c r="P522">
        <v>14</v>
      </c>
      <c r="Q522" s="3">
        <v>41</v>
      </c>
      <c r="R522" s="2">
        <v>10.940000000000001</v>
      </c>
      <c r="S522" s="3">
        <v>19.04</v>
      </c>
      <c r="T522">
        <v>66.2</v>
      </c>
    </row>
    <row r="523" spans="1:20">
      <c r="A523">
        <f t="shared" si="24"/>
        <v>22</v>
      </c>
      <c r="B523" s="7">
        <f t="shared" si="25"/>
        <v>42026.583333332077</v>
      </c>
      <c r="C523">
        <f t="shared" si="26"/>
        <v>518</v>
      </c>
      <c r="D523" s="2">
        <v>80.06</v>
      </c>
      <c r="E523">
        <v>71.06</v>
      </c>
      <c r="F523" s="3">
        <v>69.080000000000013</v>
      </c>
      <c r="G523">
        <v>39.019999999999996</v>
      </c>
      <c r="H523">
        <v>55.040000000000006</v>
      </c>
      <c r="I523">
        <v>57.019999999999996</v>
      </c>
      <c r="J523">
        <v>42.980000000000004</v>
      </c>
      <c r="K523">
        <v>51.980000000000004</v>
      </c>
      <c r="L523" s="3">
        <v>46.4</v>
      </c>
      <c r="M523" s="2">
        <v>33.08</v>
      </c>
      <c r="N523">
        <v>60.980000000000004</v>
      </c>
      <c r="O523">
        <v>44.6</v>
      </c>
      <c r="P523">
        <v>10.940000000000001</v>
      </c>
      <c r="Q523" s="3">
        <v>42.08</v>
      </c>
      <c r="R523" s="2">
        <v>10.940000000000001</v>
      </c>
      <c r="S523" s="3">
        <v>23</v>
      </c>
      <c r="T523">
        <v>66.2</v>
      </c>
    </row>
    <row r="524" spans="1:20">
      <c r="A524">
        <f t="shared" si="24"/>
        <v>22</v>
      </c>
      <c r="B524" s="7">
        <f t="shared" si="25"/>
        <v>42026.624999998741</v>
      </c>
      <c r="C524">
        <f t="shared" si="26"/>
        <v>519</v>
      </c>
      <c r="D524" s="2">
        <v>75.92</v>
      </c>
      <c r="E524">
        <v>73.039999999999992</v>
      </c>
      <c r="F524" s="3">
        <v>69.080000000000013</v>
      </c>
      <c r="G524">
        <v>41</v>
      </c>
      <c r="H524">
        <v>55.94</v>
      </c>
      <c r="I524">
        <v>57.019999999999996</v>
      </c>
      <c r="J524">
        <v>42.980000000000004</v>
      </c>
      <c r="K524">
        <v>57.019999999999996</v>
      </c>
      <c r="L524" s="3">
        <v>46.4</v>
      </c>
      <c r="M524" s="2">
        <v>33.08</v>
      </c>
      <c r="N524">
        <v>60.980000000000004</v>
      </c>
      <c r="O524">
        <v>44.6</v>
      </c>
      <c r="P524">
        <v>10.039999999999999</v>
      </c>
      <c r="Q524" s="3">
        <v>39.92</v>
      </c>
      <c r="R524" s="2">
        <v>8.9599999999999973</v>
      </c>
      <c r="S524" s="3">
        <v>26.060000000000002</v>
      </c>
      <c r="T524">
        <v>68</v>
      </c>
    </row>
    <row r="525" spans="1:20">
      <c r="A525">
        <f t="shared" si="24"/>
        <v>22</v>
      </c>
      <c r="B525" s="7">
        <f t="shared" si="25"/>
        <v>42026.666666665406</v>
      </c>
      <c r="C525">
        <f t="shared" si="26"/>
        <v>520</v>
      </c>
      <c r="D525" s="2">
        <v>77</v>
      </c>
      <c r="E525">
        <v>71.960000000000008</v>
      </c>
      <c r="F525" s="3">
        <v>69.080000000000013</v>
      </c>
      <c r="G525">
        <v>41</v>
      </c>
      <c r="H525">
        <v>55.94</v>
      </c>
      <c r="I525">
        <v>57.019999999999996</v>
      </c>
      <c r="J525">
        <v>44.06</v>
      </c>
      <c r="K525">
        <v>55.94</v>
      </c>
      <c r="L525" s="3">
        <v>46.4</v>
      </c>
      <c r="M525" s="2">
        <v>33.08</v>
      </c>
      <c r="N525">
        <v>59</v>
      </c>
      <c r="O525">
        <v>43.879999999999995</v>
      </c>
      <c r="P525">
        <v>8.9599999999999973</v>
      </c>
      <c r="Q525" s="3">
        <v>39.92</v>
      </c>
      <c r="R525" s="2">
        <v>6.98</v>
      </c>
      <c r="S525" s="3">
        <v>19.04</v>
      </c>
      <c r="T525">
        <v>66.2</v>
      </c>
    </row>
    <row r="526" spans="1:20">
      <c r="A526">
        <f t="shared" si="24"/>
        <v>22</v>
      </c>
      <c r="B526" s="7">
        <f t="shared" si="25"/>
        <v>42026.70833333207</v>
      </c>
      <c r="C526">
        <f t="shared" si="26"/>
        <v>521</v>
      </c>
      <c r="D526" s="2">
        <v>77</v>
      </c>
      <c r="E526">
        <v>71.960000000000008</v>
      </c>
      <c r="F526" s="3">
        <v>66.92</v>
      </c>
      <c r="G526">
        <v>39.019999999999996</v>
      </c>
      <c r="H526">
        <v>53.96</v>
      </c>
      <c r="I526">
        <v>55.94</v>
      </c>
      <c r="J526">
        <v>42.980000000000004</v>
      </c>
      <c r="K526">
        <v>50</v>
      </c>
      <c r="L526" s="3">
        <v>46.4</v>
      </c>
      <c r="M526" s="2">
        <v>33.08</v>
      </c>
      <c r="N526">
        <v>51.980000000000004</v>
      </c>
      <c r="O526">
        <v>42.8</v>
      </c>
      <c r="P526">
        <v>6.98</v>
      </c>
      <c r="Q526" s="3">
        <v>39.019999999999996</v>
      </c>
      <c r="R526" s="2">
        <v>6.0799999999999983</v>
      </c>
      <c r="S526" s="3">
        <v>15.98</v>
      </c>
      <c r="T526">
        <v>64.400000000000006</v>
      </c>
    </row>
    <row r="527" spans="1:20">
      <c r="A527">
        <f t="shared" si="24"/>
        <v>22</v>
      </c>
      <c r="B527" s="7">
        <f t="shared" si="25"/>
        <v>42026.749999998734</v>
      </c>
      <c r="C527">
        <f t="shared" si="26"/>
        <v>522</v>
      </c>
      <c r="D527" s="2">
        <v>73.039999999999992</v>
      </c>
      <c r="E527">
        <v>69.98</v>
      </c>
      <c r="F527" s="3">
        <v>62.96</v>
      </c>
      <c r="G527">
        <v>37.04</v>
      </c>
      <c r="H527">
        <v>51.08</v>
      </c>
      <c r="I527">
        <v>55.040000000000006</v>
      </c>
      <c r="J527">
        <v>42.980000000000004</v>
      </c>
      <c r="K527">
        <v>41</v>
      </c>
      <c r="L527" s="3">
        <v>46.4</v>
      </c>
      <c r="M527" s="2">
        <v>33.08</v>
      </c>
      <c r="N527">
        <v>44.06</v>
      </c>
      <c r="O527">
        <v>42.8</v>
      </c>
      <c r="P527">
        <v>6.0799999999999983</v>
      </c>
      <c r="Q527" s="3">
        <v>37.94</v>
      </c>
      <c r="R527" s="2">
        <v>3.9200000000000017</v>
      </c>
      <c r="S527" s="3">
        <v>21.92</v>
      </c>
      <c r="T527">
        <v>60.8</v>
      </c>
    </row>
    <row r="528" spans="1:20">
      <c r="A528">
        <f t="shared" si="24"/>
        <v>22</v>
      </c>
      <c r="B528" s="7">
        <f t="shared" si="25"/>
        <v>42026.791666665398</v>
      </c>
      <c r="C528">
        <f t="shared" si="26"/>
        <v>523</v>
      </c>
      <c r="D528" s="2">
        <v>71.06</v>
      </c>
      <c r="E528">
        <v>66.92</v>
      </c>
      <c r="F528" s="3">
        <v>57.92</v>
      </c>
      <c r="G528">
        <v>33.979999999999997</v>
      </c>
      <c r="H528">
        <v>48.92</v>
      </c>
      <c r="I528">
        <v>55.040000000000006</v>
      </c>
      <c r="J528">
        <v>42.980000000000004</v>
      </c>
      <c r="K528">
        <v>35.96</v>
      </c>
      <c r="L528" s="3">
        <v>48.2</v>
      </c>
      <c r="M528" s="2">
        <v>33.08</v>
      </c>
      <c r="N528">
        <v>39.92</v>
      </c>
      <c r="O528">
        <v>41</v>
      </c>
      <c r="P528">
        <v>5</v>
      </c>
      <c r="Q528" s="3">
        <v>35.06</v>
      </c>
      <c r="R528" s="2">
        <v>3.9200000000000017</v>
      </c>
      <c r="S528" s="3">
        <v>19.939999999999998</v>
      </c>
      <c r="T528">
        <v>57.2</v>
      </c>
    </row>
    <row r="529" spans="1:20">
      <c r="A529">
        <f t="shared" si="24"/>
        <v>22</v>
      </c>
      <c r="B529" s="7">
        <f t="shared" si="25"/>
        <v>42026.833333332062</v>
      </c>
      <c r="C529">
        <f t="shared" si="26"/>
        <v>524</v>
      </c>
      <c r="D529" s="2">
        <v>71.06</v>
      </c>
      <c r="E529">
        <v>64.94</v>
      </c>
      <c r="F529" s="3">
        <v>57.019999999999996</v>
      </c>
      <c r="G529">
        <v>33.08</v>
      </c>
      <c r="H529">
        <v>46.94</v>
      </c>
      <c r="I529">
        <v>53.96</v>
      </c>
      <c r="J529">
        <v>42.980000000000004</v>
      </c>
      <c r="K529">
        <v>39.019999999999996</v>
      </c>
      <c r="L529" s="3">
        <v>46.4</v>
      </c>
      <c r="M529" s="2">
        <v>33.08</v>
      </c>
      <c r="N529">
        <v>37.94</v>
      </c>
      <c r="O529">
        <v>41</v>
      </c>
      <c r="P529">
        <v>3.9200000000000017</v>
      </c>
      <c r="Q529" s="3">
        <v>35.06</v>
      </c>
      <c r="R529" s="2">
        <v>3.019999999999996</v>
      </c>
      <c r="S529" s="3">
        <v>19.939999999999998</v>
      </c>
      <c r="T529">
        <v>57.2</v>
      </c>
    </row>
    <row r="530" spans="1:20">
      <c r="A530">
        <f t="shared" si="24"/>
        <v>22</v>
      </c>
      <c r="B530" s="7">
        <f t="shared" si="25"/>
        <v>42026.874999998727</v>
      </c>
      <c r="C530">
        <f t="shared" si="26"/>
        <v>525</v>
      </c>
      <c r="D530" s="2">
        <v>69.98</v>
      </c>
      <c r="E530">
        <v>62.96</v>
      </c>
      <c r="F530" s="3">
        <v>57.019999999999996</v>
      </c>
      <c r="G530">
        <v>30.92</v>
      </c>
      <c r="H530">
        <v>46.04</v>
      </c>
      <c r="I530">
        <v>51.08</v>
      </c>
      <c r="J530">
        <v>42.980000000000004</v>
      </c>
      <c r="K530">
        <v>33.08</v>
      </c>
      <c r="L530" s="3">
        <v>46.4</v>
      </c>
      <c r="M530" s="2">
        <v>33.979999999999997</v>
      </c>
      <c r="N530">
        <v>37.94</v>
      </c>
      <c r="O530">
        <v>41</v>
      </c>
      <c r="P530">
        <v>3.019999999999996</v>
      </c>
      <c r="Q530" s="3">
        <v>33.979999999999997</v>
      </c>
      <c r="R530" s="2">
        <v>1.9400000000000013</v>
      </c>
      <c r="S530" s="3">
        <v>21.02</v>
      </c>
      <c r="T530">
        <v>55.400000000000006</v>
      </c>
    </row>
    <row r="531" spans="1:20">
      <c r="A531">
        <f t="shared" si="24"/>
        <v>22</v>
      </c>
      <c r="B531" s="7">
        <f t="shared" si="25"/>
        <v>42026.916666665391</v>
      </c>
      <c r="C531">
        <f t="shared" si="26"/>
        <v>526</v>
      </c>
      <c r="D531" s="2">
        <v>71.06</v>
      </c>
      <c r="E531">
        <v>60.980000000000004</v>
      </c>
      <c r="F531" s="3">
        <v>53.06</v>
      </c>
      <c r="G531">
        <v>32</v>
      </c>
      <c r="H531">
        <v>44.06</v>
      </c>
      <c r="I531">
        <v>51.08</v>
      </c>
      <c r="J531">
        <v>42.980000000000004</v>
      </c>
      <c r="K531">
        <v>32</v>
      </c>
      <c r="L531" s="3">
        <v>44.6</v>
      </c>
      <c r="M531" s="2">
        <v>33.979999999999997</v>
      </c>
      <c r="N531">
        <v>33.979999999999997</v>
      </c>
      <c r="O531">
        <v>41</v>
      </c>
      <c r="P531">
        <v>3.019999999999996</v>
      </c>
      <c r="Q531" s="3">
        <v>35.06</v>
      </c>
      <c r="R531" s="2">
        <v>-0.94000000000000483</v>
      </c>
      <c r="S531" s="3">
        <v>19.04</v>
      </c>
      <c r="T531">
        <v>51.8</v>
      </c>
    </row>
    <row r="532" spans="1:20">
      <c r="A532">
        <f t="shared" si="24"/>
        <v>22</v>
      </c>
      <c r="B532" s="7">
        <f t="shared" si="25"/>
        <v>42026.958333332055</v>
      </c>
      <c r="C532">
        <f t="shared" si="26"/>
        <v>527</v>
      </c>
      <c r="D532" s="2">
        <v>69.080000000000013</v>
      </c>
      <c r="E532">
        <v>60.08</v>
      </c>
      <c r="F532" s="3">
        <v>48.019999999999996</v>
      </c>
      <c r="G532">
        <v>28.94</v>
      </c>
      <c r="H532">
        <v>42.980000000000004</v>
      </c>
      <c r="I532">
        <v>48.92</v>
      </c>
      <c r="J532">
        <v>42.980000000000004</v>
      </c>
      <c r="K532">
        <v>30.92</v>
      </c>
      <c r="L532" s="3">
        <v>44.6</v>
      </c>
      <c r="M532" s="2">
        <v>33.08</v>
      </c>
      <c r="N532">
        <v>30.02</v>
      </c>
      <c r="O532">
        <v>41</v>
      </c>
      <c r="P532">
        <v>1.9400000000000013</v>
      </c>
      <c r="Q532" s="3">
        <v>33.979999999999997</v>
      </c>
      <c r="R532" s="2">
        <v>-4</v>
      </c>
      <c r="S532" s="3">
        <v>17.96</v>
      </c>
      <c r="T532">
        <v>51.8</v>
      </c>
    </row>
    <row r="533" spans="1:20">
      <c r="A533">
        <f t="shared" si="24"/>
        <v>22</v>
      </c>
      <c r="B533" s="7">
        <f t="shared" si="25"/>
        <v>42026.999999998719</v>
      </c>
      <c r="C533">
        <f t="shared" si="26"/>
        <v>528</v>
      </c>
      <c r="D533" s="2">
        <v>71.06</v>
      </c>
      <c r="E533">
        <v>57.019999999999996</v>
      </c>
      <c r="F533" s="3">
        <v>44.96</v>
      </c>
      <c r="G533">
        <v>30.92</v>
      </c>
      <c r="H533">
        <v>41</v>
      </c>
      <c r="I533">
        <v>48.019999999999996</v>
      </c>
      <c r="J533">
        <v>42.980000000000004</v>
      </c>
      <c r="K533">
        <v>32</v>
      </c>
      <c r="L533" s="3">
        <v>42.8</v>
      </c>
      <c r="M533" s="2">
        <v>33.08</v>
      </c>
      <c r="N533">
        <v>32</v>
      </c>
      <c r="O533">
        <v>41</v>
      </c>
      <c r="P533">
        <v>1.9400000000000013</v>
      </c>
      <c r="Q533" s="3">
        <v>33.08</v>
      </c>
      <c r="R533" s="2">
        <v>-5.980000000000004</v>
      </c>
      <c r="S533" s="3">
        <v>17.059999999999999</v>
      </c>
      <c r="T533">
        <v>48.2</v>
      </c>
    </row>
    <row r="534" spans="1:20">
      <c r="A534">
        <f t="shared" si="24"/>
        <v>23</v>
      </c>
      <c r="B534" s="7">
        <f t="shared" si="25"/>
        <v>42027.041666665384</v>
      </c>
      <c r="C534">
        <f t="shared" si="26"/>
        <v>529</v>
      </c>
      <c r="D534" s="2">
        <v>71.06</v>
      </c>
      <c r="E534">
        <v>55.94</v>
      </c>
      <c r="F534" s="3">
        <v>46.04</v>
      </c>
      <c r="G534">
        <v>28.04</v>
      </c>
      <c r="H534">
        <v>41</v>
      </c>
      <c r="I534">
        <v>48.019999999999996</v>
      </c>
      <c r="J534">
        <v>42.980000000000004</v>
      </c>
      <c r="K534">
        <v>26.96</v>
      </c>
      <c r="L534" s="3">
        <v>42.8</v>
      </c>
      <c r="M534" s="2">
        <v>32</v>
      </c>
      <c r="N534">
        <v>32</v>
      </c>
      <c r="O534">
        <v>41.72</v>
      </c>
      <c r="P534">
        <v>1.9400000000000013</v>
      </c>
      <c r="Q534" s="3">
        <v>33.979999999999997</v>
      </c>
      <c r="R534" s="2">
        <v>-7.0600000000000023</v>
      </c>
      <c r="S534" s="3">
        <v>19.04</v>
      </c>
      <c r="T534">
        <v>46.4</v>
      </c>
    </row>
    <row r="535" spans="1:20">
      <c r="A535">
        <f t="shared" si="24"/>
        <v>23</v>
      </c>
      <c r="B535" s="7">
        <f t="shared" si="25"/>
        <v>42027.083333332048</v>
      </c>
      <c r="C535">
        <f t="shared" si="26"/>
        <v>530</v>
      </c>
      <c r="D535" s="2">
        <v>71.06</v>
      </c>
      <c r="E535">
        <v>55.94</v>
      </c>
      <c r="F535" s="3">
        <v>44.06</v>
      </c>
      <c r="G535">
        <v>28.04</v>
      </c>
      <c r="H535">
        <v>41</v>
      </c>
      <c r="I535">
        <v>46.94</v>
      </c>
      <c r="J535">
        <v>44.06</v>
      </c>
      <c r="K535">
        <v>26.060000000000002</v>
      </c>
      <c r="L535" s="3">
        <v>42.8</v>
      </c>
      <c r="M535" s="2">
        <v>30.92</v>
      </c>
      <c r="N535">
        <v>26.96</v>
      </c>
      <c r="O535">
        <v>41.9</v>
      </c>
      <c r="P535">
        <v>1.9400000000000013</v>
      </c>
      <c r="Q535" s="3">
        <v>33.979999999999997</v>
      </c>
      <c r="R535" s="2">
        <v>-9.0399999999999991</v>
      </c>
      <c r="S535" s="3">
        <v>19.939999999999998</v>
      </c>
      <c r="T535">
        <v>46.4</v>
      </c>
    </row>
    <row r="536" spans="1:20">
      <c r="A536">
        <f t="shared" si="24"/>
        <v>23</v>
      </c>
      <c r="B536" s="7">
        <f t="shared" si="25"/>
        <v>42027.124999998712</v>
      </c>
      <c r="C536">
        <f t="shared" si="26"/>
        <v>531</v>
      </c>
      <c r="D536" s="2">
        <v>69.98</v>
      </c>
      <c r="E536">
        <v>53.96</v>
      </c>
      <c r="F536" s="3">
        <v>42.980000000000004</v>
      </c>
      <c r="G536">
        <v>28.94</v>
      </c>
      <c r="H536">
        <v>37.94</v>
      </c>
      <c r="I536">
        <v>46.04</v>
      </c>
      <c r="J536">
        <v>42.980000000000004</v>
      </c>
      <c r="K536">
        <v>26.060000000000002</v>
      </c>
      <c r="L536" s="3">
        <v>42.8</v>
      </c>
      <c r="M536" s="2">
        <v>30.92</v>
      </c>
      <c r="N536">
        <v>30.02</v>
      </c>
      <c r="O536">
        <v>42.620000000000005</v>
      </c>
      <c r="P536">
        <v>1.9400000000000013</v>
      </c>
      <c r="Q536" s="3">
        <v>33.979999999999997</v>
      </c>
      <c r="R536" s="2">
        <v>-7.9600000000000009</v>
      </c>
      <c r="S536" s="3">
        <v>17.059999999999999</v>
      </c>
      <c r="T536">
        <v>46.4</v>
      </c>
    </row>
    <row r="537" spans="1:20">
      <c r="A537">
        <f t="shared" si="24"/>
        <v>23</v>
      </c>
      <c r="B537" s="7">
        <f t="shared" si="25"/>
        <v>42027.166666665376</v>
      </c>
      <c r="C537">
        <f t="shared" si="26"/>
        <v>532</v>
      </c>
      <c r="D537" s="2">
        <v>71.06</v>
      </c>
      <c r="E537">
        <v>53.96</v>
      </c>
      <c r="F537" s="3">
        <v>41</v>
      </c>
      <c r="G537">
        <v>30.02</v>
      </c>
      <c r="H537">
        <v>37.04</v>
      </c>
      <c r="I537">
        <v>46.94</v>
      </c>
      <c r="J537">
        <v>42.980000000000004</v>
      </c>
      <c r="K537">
        <v>26.96</v>
      </c>
      <c r="L537" s="3">
        <v>42.8</v>
      </c>
      <c r="M537" s="2">
        <v>28.94</v>
      </c>
      <c r="N537">
        <v>30.92</v>
      </c>
      <c r="O537">
        <v>42.44</v>
      </c>
      <c r="P537">
        <v>1.0399999999999991</v>
      </c>
      <c r="Q537" s="3">
        <v>35.96</v>
      </c>
      <c r="R537" s="2">
        <v>-9.9400000000000048</v>
      </c>
      <c r="S537" s="3">
        <v>17.96</v>
      </c>
      <c r="T537">
        <v>44.6</v>
      </c>
    </row>
    <row r="538" spans="1:20">
      <c r="A538">
        <f t="shared" si="24"/>
        <v>23</v>
      </c>
      <c r="B538" s="7">
        <f t="shared" si="25"/>
        <v>42027.208333332041</v>
      </c>
      <c r="C538">
        <f t="shared" si="26"/>
        <v>533</v>
      </c>
      <c r="D538" s="2">
        <v>71.960000000000008</v>
      </c>
      <c r="E538">
        <v>53.96</v>
      </c>
      <c r="F538" s="3">
        <v>41</v>
      </c>
      <c r="G538">
        <v>28.94</v>
      </c>
      <c r="H538">
        <v>35.96</v>
      </c>
      <c r="I538">
        <v>44.96</v>
      </c>
      <c r="J538">
        <v>42.08</v>
      </c>
      <c r="K538">
        <v>21.92</v>
      </c>
      <c r="L538" s="3">
        <v>42.8</v>
      </c>
      <c r="M538" s="2">
        <v>26.060000000000002</v>
      </c>
      <c r="N538">
        <v>30.92</v>
      </c>
      <c r="O538">
        <v>42.44</v>
      </c>
      <c r="P538">
        <v>-3.9999999999999147E-2</v>
      </c>
      <c r="Q538" s="3">
        <v>35.96</v>
      </c>
      <c r="R538" s="2">
        <v>-9.0399999999999991</v>
      </c>
      <c r="S538" s="3">
        <v>14</v>
      </c>
      <c r="T538">
        <v>44.6</v>
      </c>
    </row>
    <row r="539" spans="1:20">
      <c r="A539">
        <f t="shared" si="24"/>
        <v>23</v>
      </c>
      <c r="B539" s="7">
        <f t="shared" si="25"/>
        <v>42027.249999998705</v>
      </c>
      <c r="C539">
        <f t="shared" si="26"/>
        <v>534</v>
      </c>
      <c r="D539" s="2">
        <v>69.98</v>
      </c>
      <c r="E539">
        <v>55.040000000000006</v>
      </c>
      <c r="F539" s="3">
        <v>39.019999999999996</v>
      </c>
      <c r="G539">
        <v>28.94</v>
      </c>
      <c r="H539">
        <v>35.96</v>
      </c>
      <c r="I539">
        <v>44.96</v>
      </c>
      <c r="J539">
        <v>42.08</v>
      </c>
      <c r="K539">
        <v>24.98</v>
      </c>
      <c r="L539" s="3">
        <v>42.8</v>
      </c>
      <c r="M539" s="2">
        <v>24.98</v>
      </c>
      <c r="N539">
        <v>28.94</v>
      </c>
      <c r="O539">
        <v>42.8</v>
      </c>
      <c r="P539">
        <v>-0.94000000000000483</v>
      </c>
      <c r="Q539" s="3">
        <v>35.06</v>
      </c>
      <c r="R539" s="2">
        <v>-9.0399999999999991</v>
      </c>
      <c r="S539" s="3">
        <v>12.02</v>
      </c>
      <c r="T539">
        <v>44.6</v>
      </c>
    </row>
    <row r="540" spans="1:20">
      <c r="A540">
        <f t="shared" si="24"/>
        <v>23</v>
      </c>
      <c r="B540" s="7">
        <f t="shared" si="25"/>
        <v>42027.291666665369</v>
      </c>
      <c r="C540">
        <f t="shared" si="26"/>
        <v>535</v>
      </c>
      <c r="D540" s="2">
        <v>71.06</v>
      </c>
      <c r="E540">
        <v>53.96</v>
      </c>
      <c r="F540" s="3">
        <v>39.019999999999996</v>
      </c>
      <c r="G540">
        <v>30.02</v>
      </c>
      <c r="H540">
        <v>35.96</v>
      </c>
      <c r="I540">
        <v>44.96</v>
      </c>
      <c r="J540">
        <v>42.08</v>
      </c>
      <c r="K540">
        <v>26.060000000000002</v>
      </c>
      <c r="L540" s="3">
        <v>42.8</v>
      </c>
      <c r="M540" s="2">
        <v>23</v>
      </c>
      <c r="N540">
        <v>32</v>
      </c>
      <c r="O540">
        <v>44.6</v>
      </c>
      <c r="P540">
        <v>-0.94000000000000483</v>
      </c>
      <c r="Q540" s="3">
        <v>35.06</v>
      </c>
      <c r="R540" s="2">
        <v>-7.9600000000000009</v>
      </c>
      <c r="S540" s="3">
        <v>10.940000000000001</v>
      </c>
      <c r="T540">
        <v>44.6</v>
      </c>
    </row>
    <row r="541" spans="1:20">
      <c r="A541">
        <f t="shared" si="24"/>
        <v>23</v>
      </c>
      <c r="B541" s="7">
        <f t="shared" si="25"/>
        <v>42027.333333332033</v>
      </c>
      <c r="C541">
        <f t="shared" si="26"/>
        <v>536</v>
      </c>
      <c r="D541" s="2">
        <v>71.06</v>
      </c>
      <c r="E541">
        <v>55.040000000000006</v>
      </c>
      <c r="F541" s="3">
        <v>39.92</v>
      </c>
      <c r="G541">
        <v>28.94</v>
      </c>
      <c r="H541">
        <v>37.04</v>
      </c>
      <c r="I541">
        <v>48.019999999999996</v>
      </c>
      <c r="J541">
        <v>42.08</v>
      </c>
      <c r="K541">
        <v>26.96</v>
      </c>
      <c r="L541" s="3">
        <v>42.8</v>
      </c>
      <c r="M541" s="2">
        <v>21.02</v>
      </c>
      <c r="N541">
        <v>33.979999999999997</v>
      </c>
      <c r="O541">
        <v>44.6</v>
      </c>
      <c r="P541">
        <v>-3.9999999999999147E-2</v>
      </c>
      <c r="Q541" s="3">
        <v>35.06</v>
      </c>
      <c r="R541" s="2">
        <v>-7.9600000000000009</v>
      </c>
      <c r="S541" s="3">
        <v>8.9599999999999973</v>
      </c>
      <c r="T541">
        <v>46.4</v>
      </c>
    </row>
    <row r="542" spans="1:20">
      <c r="A542">
        <f t="shared" si="24"/>
        <v>23</v>
      </c>
      <c r="B542" s="7">
        <f t="shared" si="25"/>
        <v>42027.374999998698</v>
      </c>
      <c r="C542">
        <f t="shared" si="26"/>
        <v>537</v>
      </c>
      <c r="D542" s="2">
        <v>75.92</v>
      </c>
      <c r="E542">
        <v>60.980000000000004</v>
      </c>
      <c r="F542" s="3">
        <v>44.06</v>
      </c>
      <c r="G542">
        <v>33.08</v>
      </c>
      <c r="H542">
        <v>39.92</v>
      </c>
      <c r="I542">
        <v>51.980000000000004</v>
      </c>
      <c r="J542">
        <v>42.980000000000004</v>
      </c>
      <c r="K542">
        <v>32</v>
      </c>
      <c r="L542" s="3">
        <v>44.6</v>
      </c>
      <c r="M542" s="2">
        <v>19.939999999999998</v>
      </c>
      <c r="N542">
        <v>41</v>
      </c>
      <c r="O542">
        <v>46.4</v>
      </c>
      <c r="P542">
        <v>-3.9999999999999147E-2</v>
      </c>
      <c r="Q542" s="3">
        <v>35.96</v>
      </c>
      <c r="R542" s="2">
        <v>-7.9600000000000009</v>
      </c>
      <c r="S542" s="3">
        <v>10.940000000000001</v>
      </c>
      <c r="T542">
        <v>51.8</v>
      </c>
    </row>
    <row r="543" spans="1:20">
      <c r="A543">
        <f t="shared" si="24"/>
        <v>23</v>
      </c>
      <c r="B543" s="7">
        <f t="shared" si="25"/>
        <v>42027.416666665362</v>
      </c>
      <c r="C543">
        <f t="shared" si="26"/>
        <v>538</v>
      </c>
      <c r="D543" s="2">
        <v>75.92</v>
      </c>
      <c r="E543">
        <v>68</v>
      </c>
      <c r="F543" s="3">
        <v>46.94</v>
      </c>
      <c r="G543">
        <v>37.94</v>
      </c>
      <c r="H543">
        <v>42.08</v>
      </c>
      <c r="I543">
        <v>53.96</v>
      </c>
      <c r="J543">
        <v>44.06</v>
      </c>
      <c r="K543">
        <v>39.92</v>
      </c>
      <c r="L543" s="3">
        <v>44.6</v>
      </c>
      <c r="M543" s="2">
        <v>19.04</v>
      </c>
      <c r="N543">
        <v>48.92</v>
      </c>
      <c r="O543">
        <v>48.2</v>
      </c>
      <c r="P543">
        <v>1.9400000000000013</v>
      </c>
      <c r="Q543" s="3">
        <v>37.94</v>
      </c>
      <c r="R543" s="2">
        <v>-7.0600000000000023</v>
      </c>
      <c r="S543" s="3">
        <v>10.940000000000001</v>
      </c>
      <c r="T543">
        <v>57.2</v>
      </c>
    </row>
    <row r="544" spans="1:20">
      <c r="A544">
        <f t="shared" si="24"/>
        <v>23</v>
      </c>
      <c r="B544" s="7">
        <f t="shared" si="25"/>
        <v>42027.458333332026</v>
      </c>
      <c r="C544">
        <f t="shared" si="26"/>
        <v>539</v>
      </c>
      <c r="D544" s="2">
        <v>77</v>
      </c>
      <c r="E544">
        <v>71.960000000000008</v>
      </c>
      <c r="F544" s="3">
        <v>48.92</v>
      </c>
      <c r="G544">
        <v>41</v>
      </c>
      <c r="H544">
        <v>44.06</v>
      </c>
      <c r="I544">
        <v>57.019999999999996</v>
      </c>
      <c r="J544">
        <v>44.96</v>
      </c>
      <c r="K544">
        <v>44.96</v>
      </c>
      <c r="L544" s="3">
        <v>46.4</v>
      </c>
      <c r="M544" s="2">
        <v>21.02</v>
      </c>
      <c r="N544">
        <v>55.040000000000006</v>
      </c>
      <c r="O544">
        <v>51.8</v>
      </c>
      <c r="P544">
        <v>3.019999999999996</v>
      </c>
      <c r="Q544" s="3">
        <v>42.980000000000004</v>
      </c>
      <c r="R544" s="2">
        <v>-5.980000000000004</v>
      </c>
      <c r="S544" s="3">
        <v>6.98</v>
      </c>
      <c r="T544">
        <v>60.8</v>
      </c>
    </row>
    <row r="545" spans="1:20">
      <c r="A545">
        <f t="shared" si="24"/>
        <v>23</v>
      </c>
      <c r="B545" s="7">
        <f t="shared" si="25"/>
        <v>42027.49999999869</v>
      </c>
      <c r="C545">
        <f t="shared" si="26"/>
        <v>540</v>
      </c>
      <c r="D545" s="2">
        <v>80.06</v>
      </c>
      <c r="E545">
        <v>75.02</v>
      </c>
      <c r="F545" s="3">
        <v>51.980000000000004</v>
      </c>
      <c r="G545">
        <v>44.96</v>
      </c>
      <c r="H545">
        <v>46.94</v>
      </c>
      <c r="I545">
        <v>57.92</v>
      </c>
      <c r="J545">
        <v>46.04</v>
      </c>
      <c r="K545">
        <v>51.980000000000004</v>
      </c>
      <c r="L545" s="3">
        <v>46.4</v>
      </c>
      <c r="M545" s="2">
        <v>19.939999999999998</v>
      </c>
      <c r="N545">
        <v>59</v>
      </c>
      <c r="O545">
        <v>50</v>
      </c>
      <c r="P545">
        <v>3.9200000000000017</v>
      </c>
      <c r="Q545" s="3">
        <v>44.96</v>
      </c>
      <c r="R545" s="2">
        <v>-2.9200000000000017</v>
      </c>
      <c r="S545" s="3">
        <v>10.940000000000001</v>
      </c>
      <c r="T545">
        <v>64.400000000000006</v>
      </c>
    </row>
    <row r="546" spans="1:20">
      <c r="A546">
        <f t="shared" si="24"/>
        <v>23</v>
      </c>
      <c r="B546" s="7">
        <f t="shared" si="25"/>
        <v>42027.541666665355</v>
      </c>
      <c r="C546">
        <f t="shared" si="26"/>
        <v>541</v>
      </c>
      <c r="D546" s="2">
        <v>82.94</v>
      </c>
      <c r="E546">
        <v>75.92</v>
      </c>
      <c r="F546" s="3">
        <v>53.96</v>
      </c>
      <c r="G546">
        <v>46.04</v>
      </c>
      <c r="H546">
        <v>48.92</v>
      </c>
      <c r="I546">
        <v>57.92</v>
      </c>
      <c r="J546">
        <v>46.94</v>
      </c>
      <c r="K546">
        <v>55.040000000000006</v>
      </c>
      <c r="L546" s="3">
        <v>48.2</v>
      </c>
      <c r="M546" s="2">
        <v>21.02</v>
      </c>
      <c r="N546">
        <v>60.980000000000004</v>
      </c>
      <c r="O546">
        <v>51.8</v>
      </c>
      <c r="P546">
        <v>3.9200000000000017</v>
      </c>
      <c r="Q546" s="3">
        <v>44.96</v>
      </c>
      <c r="R546" s="2">
        <v>-2.9200000000000017</v>
      </c>
      <c r="S546" s="3">
        <v>12.920000000000002</v>
      </c>
      <c r="T546">
        <v>64.400000000000006</v>
      </c>
    </row>
    <row r="547" spans="1:20">
      <c r="A547">
        <f t="shared" si="24"/>
        <v>23</v>
      </c>
      <c r="B547" s="7">
        <f t="shared" si="25"/>
        <v>42027.583333332019</v>
      </c>
      <c r="C547">
        <f t="shared" si="26"/>
        <v>542</v>
      </c>
      <c r="D547" s="2">
        <v>82.039999999999992</v>
      </c>
      <c r="E547">
        <v>75.92</v>
      </c>
      <c r="F547" s="3">
        <v>48.019999999999996</v>
      </c>
      <c r="G547">
        <v>48.92</v>
      </c>
      <c r="H547">
        <v>51.08</v>
      </c>
      <c r="I547">
        <v>57.019999999999996</v>
      </c>
      <c r="J547">
        <v>48.92</v>
      </c>
      <c r="K547">
        <v>57.92</v>
      </c>
      <c r="L547" s="3">
        <v>48.2</v>
      </c>
      <c r="M547" s="2">
        <v>19.04</v>
      </c>
      <c r="N547">
        <v>62.06</v>
      </c>
      <c r="O547">
        <v>51.8</v>
      </c>
      <c r="P547">
        <v>6.0799999999999983</v>
      </c>
      <c r="Q547" s="3">
        <v>44.06</v>
      </c>
      <c r="R547" s="2">
        <v>-0.94000000000000483</v>
      </c>
      <c r="S547" s="3">
        <v>15.98</v>
      </c>
      <c r="T547">
        <v>64.400000000000006</v>
      </c>
    </row>
    <row r="548" spans="1:20">
      <c r="A548">
        <f t="shared" si="24"/>
        <v>23</v>
      </c>
      <c r="B548" s="7">
        <f t="shared" si="25"/>
        <v>42027.624999998683</v>
      </c>
      <c r="C548">
        <f t="shared" si="26"/>
        <v>543</v>
      </c>
      <c r="D548" s="2">
        <v>80.960000000000008</v>
      </c>
      <c r="E548">
        <v>75.92</v>
      </c>
      <c r="F548" s="3">
        <v>46.94</v>
      </c>
      <c r="G548">
        <v>50</v>
      </c>
      <c r="H548">
        <v>51.08</v>
      </c>
      <c r="I548">
        <v>57.92</v>
      </c>
      <c r="J548">
        <v>50</v>
      </c>
      <c r="K548">
        <v>60.08</v>
      </c>
      <c r="L548" s="3">
        <v>48.2</v>
      </c>
      <c r="M548" s="2">
        <v>17.96</v>
      </c>
      <c r="N548">
        <v>62.06</v>
      </c>
      <c r="O548">
        <v>51.8</v>
      </c>
      <c r="P548">
        <v>6.98</v>
      </c>
      <c r="Q548" s="3">
        <v>44.06</v>
      </c>
      <c r="R548" s="2">
        <v>-3.9999999999999147E-2</v>
      </c>
      <c r="S548" s="3">
        <v>12.920000000000002</v>
      </c>
      <c r="T548">
        <v>62.6</v>
      </c>
    </row>
    <row r="549" spans="1:20">
      <c r="A549">
        <f t="shared" si="24"/>
        <v>23</v>
      </c>
      <c r="B549" s="7">
        <f t="shared" si="25"/>
        <v>42027.666666665347</v>
      </c>
      <c r="C549">
        <f t="shared" si="26"/>
        <v>544</v>
      </c>
      <c r="D549" s="2">
        <v>78.080000000000013</v>
      </c>
      <c r="E549">
        <v>75.02</v>
      </c>
      <c r="F549" s="3">
        <v>46.94</v>
      </c>
      <c r="G549">
        <v>50</v>
      </c>
      <c r="H549">
        <v>51.08</v>
      </c>
      <c r="I549">
        <v>57.019999999999996</v>
      </c>
      <c r="J549">
        <v>50</v>
      </c>
      <c r="K549">
        <v>60.08</v>
      </c>
      <c r="L549" s="3">
        <v>48.2</v>
      </c>
      <c r="M549" s="2">
        <v>17.059999999999999</v>
      </c>
      <c r="N549">
        <v>60.980000000000004</v>
      </c>
      <c r="O549">
        <v>51.8</v>
      </c>
      <c r="P549">
        <v>8.0599999999999987</v>
      </c>
      <c r="Q549" s="3">
        <v>44.06</v>
      </c>
      <c r="R549" s="2">
        <v>1.0399999999999991</v>
      </c>
      <c r="S549" s="3">
        <v>14</v>
      </c>
      <c r="T549">
        <v>60.8</v>
      </c>
    </row>
    <row r="550" spans="1:20">
      <c r="A550">
        <f t="shared" si="24"/>
        <v>23</v>
      </c>
      <c r="B550" s="7">
        <f t="shared" si="25"/>
        <v>42027.708333332012</v>
      </c>
      <c r="C550">
        <f t="shared" si="26"/>
        <v>545</v>
      </c>
      <c r="D550" s="2">
        <v>75.92</v>
      </c>
      <c r="E550">
        <v>71.960000000000008</v>
      </c>
      <c r="F550" s="3">
        <v>46.04</v>
      </c>
      <c r="G550">
        <v>50</v>
      </c>
      <c r="H550">
        <v>51.08</v>
      </c>
      <c r="I550">
        <v>55.94</v>
      </c>
      <c r="J550">
        <v>48.92</v>
      </c>
      <c r="K550">
        <v>55.040000000000006</v>
      </c>
      <c r="L550" s="3">
        <v>46.4</v>
      </c>
      <c r="M550" s="2">
        <v>15.98</v>
      </c>
      <c r="N550">
        <v>55.040000000000006</v>
      </c>
      <c r="O550">
        <v>50</v>
      </c>
      <c r="P550">
        <v>6.98</v>
      </c>
      <c r="Q550" s="3">
        <v>42.980000000000004</v>
      </c>
      <c r="R550" s="2">
        <v>-3.9999999999999147E-2</v>
      </c>
      <c r="S550" s="3">
        <v>6.98</v>
      </c>
      <c r="T550">
        <v>57.2</v>
      </c>
    </row>
    <row r="551" spans="1:20">
      <c r="A551">
        <f t="shared" si="24"/>
        <v>23</v>
      </c>
      <c r="B551" s="7">
        <f t="shared" si="25"/>
        <v>42027.749999998676</v>
      </c>
      <c r="C551">
        <f t="shared" si="26"/>
        <v>546</v>
      </c>
      <c r="D551" s="2">
        <v>73.94</v>
      </c>
      <c r="E551">
        <v>73.94</v>
      </c>
      <c r="F551" s="3">
        <v>44.06</v>
      </c>
      <c r="G551">
        <v>46.94</v>
      </c>
      <c r="H551">
        <v>50</v>
      </c>
      <c r="I551">
        <v>55.040000000000006</v>
      </c>
      <c r="J551">
        <v>50</v>
      </c>
      <c r="K551">
        <v>48.92</v>
      </c>
      <c r="L551" s="3">
        <v>46.4</v>
      </c>
      <c r="M551" s="2">
        <v>15.079999999999998</v>
      </c>
      <c r="N551">
        <v>48.019999999999996</v>
      </c>
      <c r="O551">
        <v>48.2</v>
      </c>
      <c r="P551">
        <v>6.98</v>
      </c>
      <c r="Q551" s="3">
        <v>42.980000000000004</v>
      </c>
      <c r="R551" s="2">
        <v>-3.9999999999999147E-2</v>
      </c>
      <c r="S551" s="3">
        <v>6.98</v>
      </c>
      <c r="T551">
        <v>55.400000000000006</v>
      </c>
    </row>
    <row r="552" spans="1:20">
      <c r="A552">
        <f t="shared" si="24"/>
        <v>23</v>
      </c>
      <c r="B552" s="7">
        <f t="shared" si="25"/>
        <v>42027.79166666534</v>
      </c>
      <c r="C552">
        <f t="shared" si="26"/>
        <v>547</v>
      </c>
      <c r="D552" s="2">
        <v>73.039999999999992</v>
      </c>
      <c r="E552">
        <v>69.98</v>
      </c>
      <c r="F552" s="3">
        <v>44.96</v>
      </c>
      <c r="G552">
        <v>42.980000000000004</v>
      </c>
      <c r="H552">
        <v>48.92</v>
      </c>
      <c r="I552">
        <v>53.96</v>
      </c>
      <c r="J552">
        <v>48.92</v>
      </c>
      <c r="K552">
        <v>42.08</v>
      </c>
      <c r="L552" s="3">
        <v>46.4</v>
      </c>
      <c r="M552" s="2">
        <v>14</v>
      </c>
      <c r="N552">
        <v>44.06</v>
      </c>
      <c r="O552">
        <v>46.4</v>
      </c>
      <c r="P552">
        <v>6.98</v>
      </c>
      <c r="Q552" s="3">
        <v>44.96</v>
      </c>
      <c r="R552" s="2">
        <v>-3.9999999999999147E-2</v>
      </c>
      <c r="S552" s="3">
        <v>6.98</v>
      </c>
      <c r="T552">
        <v>55.400000000000006</v>
      </c>
    </row>
    <row r="553" spans="1:20">
      <c r="A553">
        <f t="shared" si="24"/>
        <v>23</v>
      </c>
      <c r="B553" s="7">
        <f t="shared" si="25"/>
        <v>42027.833333332004</v>
      </c>
      <c r="C553">
        <f t="shared" si="26"/>
        <v>548</v>
      </c>
      <c r="D553" s="2">
        <v>73.94</v>
      </c>
      <c r="E553">
        <v>66.02</v>
      </c>
      <c r="F553" s="3">
        <v>42.980000000000004</v>
      </c>
      <c r="G553">
        <v>42.08</v>
      </c>
      <c r="H553">
        <v>48.019999999999996</v>
      </c>
      <c r="I553">
        <v>53.06</v>
      </c>
      <c r="J553">
        <v>50</v>
      </c>
      <c r="K553">
        <v>39.019999999999996</v>
      </c>
      <c r="L553" s="3">
        <v>44.6</v>
      </c>
      <c r="M553" s="2">
        <v>14</v>
      </c>
      <c r="N553">
        <v>39.92</v>
      </c>
      <c r="O553">
        <v>46.4</v>
      </c>
      <c r="P553">
        <v>6.0799999999999983</v>
      </c>
      <c r="Q553" s="3">
        <v>44.96</v>
      </c>
      <c r="R553" s="2">
        <v>-3.9999999999999147E-2</v>
      </c>
      <c r="S553" s="3">
        <v>3.9200000000000017</v>
      </c>
      <c r="T553">
        <v>53.6</v>
      </c>
    </row>
    <row r="554" spans="1:20">
      <c r="A554">
        <f t="shared" si="24"/>
        <v>23</v>
      </c>
      <c r="B554" s="7">
        <f t="shared" si="25"/>
        <v>42027.874999998668</v>
      </c>
      <c r="C554">
        <f t="shared" si="26"/>
        <v>549</v>
      </c>
      <c r="D554" s="2">
        <v>73.94</v>
      </c>
      <c r="E554">
        <v>64.039999999999992</v>
      </c>
      <c r="F554" s="3">
        <v>39.019999999999996</v>
      </c>
      <c r="G554">
        <v>42.08</v>
      </c>
      <c r="H554">
        <v>46.94</v>
      </c>
      <c r="I554">
        <v>51.08</v>
      </c>
      <c r="J554">
        <v>50</v>
      </c>
      <c r="K554">
        <v>33.979999999999997</v>
      </c>
      <c r="L554" s="3">
        <v>44.6</v>
      </c>
      <c r="M554" s="2">
        <v>14</v>
      </c>
      <c r="N554">
        <v>39.019999999999996</v>
      </c>
      <c r="O554">
        <v>48.2</v>
      </c>
      <c r="P554">
        <v>6.0799999999999983</v>
      </c>
      <c r="Q554" s="3">
        <v>44.06</v>
      </c>
      <c r="R554" s="2">
        <v>-3.9999999999999147E-2</v>
      </c>
      <c r="S554" s="3">
        <v>3.019999999999996</v>
      </c>
      <c r="T554">
        <v>53.6</v>
      </c>
    </row>
    <row r="555" spans="1:20">
      <c r="A555">
        <f t="shared" si="24"/>
        <v>23</v>
      </c>
      <c r="B555" s="7">
        <f t="shared" si="25"/>
        <v>42027.916666665333</v>
      </c>
      <c r="C555">
        <f t="shared" si="26"/>
        <v>550</v>
      </c>
      <c r="D555" s="2">
        <v>73.039999999999992</v>
      </c>
      <c r="E555">
        <v>62.06</v>
      </c>
      <c r="F555" s="3">
        <v>39.92</v>
      </c>
      <c r="G555">
        <v>39.019999999999996</v>
      </c>
      <c r="H555">
        <v>46.04</v>
      </c>
      <c r="I555">
        <v>50</v>
      </c>
      <c r="J555">
        <v>51.08</v>
      </c>
      <c r="K555">
        <v>33.979999999999997</v>
      </c>
      <c r="L555" s="3">
        <v>44.6</v>
      </c>
      <c r="M555" s="2">
        <v>12.920000000000002</v>
      </c>
      <c r="N555">
        <v>35.96</v>
      </c>
      <c r="O555">
        <v>46.4</v>
      </c>
      <c r="P555">
        <v>3.9200000000000017</v>
      </c>
      <c r="Q555" s="3">
        <v>44.06</v>
      </c>
      <c r="R555" s="2">
        <v>-3.9999999999999147E-2</v>
      </c>
      <c r="S555" s="3">
        <v>3.9200000000000017</v>
      </c>
      <c r="T555">
        <v>53.6</v>
      </c>
    </row>
    <row r="556" spans="1:20">
      <c r="A556">
        <f t="shared" si="24"/>
        <v>23</v>
      </c>
      <c r="B556" s="7">
        <f t="shared" si="25"/>
        <v>42027.958333331997</v>
      </c>
      <c r="C556">
        <f t="shared" si="26"/>
        <v>551</v>
      </c>
      <c r="D556" s="2">
        <v>71.960000000000008</v>
      </c>
      <c r="E556">
        <v>66.02</v>
      </c>
      <c r="F556" s="3">
        <v>33.979999999999997</v>
      </c>
      <c r="G556">
        <v>39.92</v>
      </c>
      <c r="H556">
        <v>44.96</v>
      </c>
      <c r="I556">
        <v>48.92</v>
      </c>
      <c r="J556">
        <v>51.08</v>
      </c>
      <c r="K556">
        <v>35.06</v>
      </c>
      <c r="L556" s="3">
        <v>44.6</v>
      </c>
      <c r="M556" s="2">
        <v>12.920000000000002</v>
      </c>
      <c r="N556">
        <v>37.04</v>
      </c>
      <c r="O556">
        <v>46.4</v>
      </c>
      <c r="P556">
        <v>3.019999999999996</v>
      </c>
      <c r="Q556" s="3">
        <v>44.06</v>
      </c>
      <c r="R556" s="2">
        <v>-3.9999999999999147E-2</v>
      </c>
      <c r="S556" s="3">
        <v>1.0399999999999991</v>
      </c>
      <c r="T556">
        <v>53.6</v>
      </c>
    </row>
    <row r="557" spans="1:20">
      <c r="A557">
        <f t="shared" si="24"/>
        <v>23</v>
      </c>
      <c r="B557" s="7">
        <f t="shared" si="25"/>
        <v>42027.999999998661</v>
      </c>
      <c r="C557">
        <f t="shared" si="26"/>
        <v>552</v>
      </c>
      <c r="D557" s="2">
        <v>71.06</v>
      </c>
      <c r="E557">
        <v>66.02</v>
      </c>
      <c r="F557" s="3">
        <v>33.979999999999997</v>
      </c>
      <c r="G557">
        <v>39.019999999999996</v>
      </c>
      <c r="H557">
        <v>41</v>
      </c>
      <c r="I557">
        <v>48.019999999999996</v>
      </c>
      <c r="J557">
        <v>50</v>
      </c>
      <c r="K557">
        <v>35.06</v>
      </c>
      <c r="L557" s="3">
        <v>44.6</v>
      </c>
      <c r="M557" s="2">
        <v>12.02</v>
      </c>
      <c r="N557">
        <v>37.04</v>
      </c>
      <c r="O557">
        <v>44.6</v>
      </c>
      <c r="P557">
        <v>1.0399999999999991</v>
      </c>
      <c r="Q557" s="3">
        <v>46.04</v>
      </c>
      <c r="R557" s="2">
        <v>1.9400000000000013</v>
      </c>
      <c r="S557" s="3">
        <v>-3.9999999999999147E-2</v>
      </c>
      <c r="T557">
        <v>53.6</v>
      </c>
    </row>
    <row r="558" spans="1:20">
      <c r="A558">
        <f t="shared" si="24"/>
        <v>24</v>
      </c>
      <c r="B558" s="7">
        <f t="shared" si="25"/>
        <v>42028.041666665325</v>
      </c>
      <c r="C558">
        <f t="shared" si="26"/>
        <v>553</v>
      </c>
      <c r="D558" s="2">
        <v>69.98</v>
      </c>
      <c r="E558">
        <v>64.94</v>
      </c>
      <c r="F558" s="3">
        <v>32</v>
      </c>
      <c r="G558">
        <v>37.04</v>
      </c>
      <c r="H558">
        <v>41</v>
      </c>
      <c r="I558">
        <v>46.94</v>
      </c>
      <c r="J558">
        <v>50</v>
      </c>
      <c r="K558">
        <v>33.979999999999997</v>
      </c>
      <c r="L558" s="3">
        <v>44.6</v>
      </c>
      <c r="M558" s="2">
        <v>12.02</v>
      </c>
      <c r="N558">
        <v>35.96</v>
      </c>
      <c r="O558">
        <v>44.78</v>
      </c>
      <c r="P558">
        <v>-2.019999999999996</v>
      </c>
      <c r="Q558" s="3">
        <v>46.04</v>
      </c>
      <c r="R558" s="2">
        <v>1.9400000000000013</v>
      </c>
      <c r="S558" s="3">
        <v>1.0399999999999991</v>
      </c>
      <c r="T558">
        <v>51.8</v>
      </c>
    </row>
    <row r="559" spans="1:20">
      <c r="A559">
        <f t="shared" si="24"/>
        <v>24</v>
      </c>
      <c r="B559" s="7">
        <f t="shared" si="25"/>
        <v>42028.08333333199</v>
      </c>
      <c r="C559">
        <f t="shared" si="26"/>
        <v>554</v>
      </c>
      <c r="D559" s="2">
        <v>68</v>
      </c>
      <c r="E559">
        <v>66.02</v>
      </c>
      <c r="F559" s="3">
        <v>30.92</v>
      </c>
      <c r="G559">
        <v>35.96</v>
      </c>
      <c r="H559">
        <v>42.08</v>
      </c>
      <c r="I559">
        <v>46.04</v>
      </c>
      <c r="J559">
        <v>51.8</v>
      </c>
      <c r="K559">
        <v>33.979999999999997</v>
      </c>
      <c r="L559" s="3">
        <v>44.6</v>
      </c>
      <c r="M559" s="2">
        <v>12.02</v>
      </c>
      <c r="N559">
        <v>37.04</v>
      </c>
      <c r="O559">
        <v>44.24</v>
      </c>
      <c r="P559">
        <v>-2.019999999999996</v>
      </c>
      <c r="Q559" s="3">
        <v>46.04</v>
      </c>
      <c r="R559" s="2">
        <v>3.019999999999996</v>
      </c>
      <c r="S559" s="3">
        <v>1.9400000000000013</v>
      </c>
      <c r="T559">
        <v>51.8</v>
      </c>
    </row>
    <row r="560" spans="1:20">
      <c r="A560">
        <f t="shared" si="24"/>
        <v>24</v>
      </c>
      <c r="B560" s="7">
        <f t="shared" si="25"/>
        <v>42028.124999998654</v>
      </c>
      <c r="C560">
        <f t="shared" si="26"/>
        <v>555</v>
      </c>
      <c r="D560" s="2">
        <v>69.080000000000013</v>
      </c>
      <c r="E560">
        <v>66.02</v>
      </c>
      <c r="F560" s="3">
        <v>30.92</v>
      </c>
      <c r="G560">
        <v>33.08</v>
      </c>
      <c r="H560">
        <v>42.08</v>
      </c>
      <c r="I560">
        <v>46.04</v>
      </c>
      <c r="J560">
        <v>51.8</v>
      </c>
      <c r="K560">
        <v>30.02</v>
      </c>
      <c r="L560" s="3">
        <v>44.6</v>
      </c>
      <c r="M560" s="2">
        <v>10.940000000000001</v>
      </c>
      <c r="N560">
        <v>37.94</v>
      </c>
      <c r="O560">
        <v>44.24</v>
      </c>
      <c r="P560">
        <v>1.0399999999999991</v>
      </c>
      <c r="Q560" s="3">
        <v>44.96</v>
      </c>
      <c r="R560" s="2">
        <v>3.019999999999996</v>
      </c>
      <c r="S560" s="3">
        <v>-3.9999999999999147E-2</v>
      </c>
      <c r="T560">
        <v>51.8</v>
      </c>
    </row>
    <row r="561" spans="1:20">
      <c r="A561">
        <f t="shared" si="24"/>
        <v>24</v>
      </c>
      <c r="B561" s="7">
        <f t="shared" si="25"/>
        <v>42028.166666665318</v>
      </c>
      <c r="C561">
        <f t="shared" si="26"/>
        <v>556</v>
      </c>
      <c r="D561" s="2">
        <v>64.94</v>
      </c>
      <c r="E561">
        <v>64.94</v>
      </c>
      <c r="F561" s="3">
        <v>30.92</v>
      </c>
      <c r="G561">
        <v>33.979999999999997</v>
      </c>
      <c r="H561">
        <v>42.08</v>
      </c>
      <c r="I561">
        <v>44.96</v>
      </c>
      <c r="J561">
        <v>50</v>
      </c>
      <c r="K561">
        <v>28.94</v>
      </c>
      <c r="L561" s="3">
        <v>44.6</v>
      </c>
      <c r="M561" s="2">
        <v>10.940000000000001</v>
      </c>
      <c r="N561">
        <v>39.019999999999996</v>
      </c>
      <c r="O561">
        <v>43.34</v>
      </c>
      <c r="P561">
        <v>1.0399999999999991</v>
      </c>
      <c r="Q561" s="3">
        <v>48.92</v>
      </c>
      <c r="R561" s="2">
        <v>1.9400000000000013</v>
      </c>
      <c r="S561" s="3">
        <v>-0.94000000000000483</v>
      </c>
      <c r="T561">
        <v>50</v>
      </c>
    </row>
    <row r="562" spans="1:20">
      <c r="A562">
        <f t="shared" si="24"/>
        <v>24</v>
      </c>
      <c r="B562" s="7">
        <f t="shared" si="25"/>
        <v>42028.208333331982</v>
      </c>
      <c r="C562">
        <f t="shared" si="26"/>
        <v>557</v>
      </c>
      <c r="D562" s="2">
        <v>64.94</v>
      </c>
      <c r="E562">
        <v>62.96</v>
      </c>
      <c r="F562" s="3">
        <v>30.02</v>
      </c>
      <c r="G562">
        <v>32</v>
      </c>
      <c r="H562">
        <v>42.08</v>
      </c>
      <c r="I562">
        <v>44.06</v>
      </c>
      <c r="J562">
        <v>50</v>
      </c>
      <c r="K562">
        <v>28.94</v>
      </c>
      <c r="L562" s="3">
        <v>44.6</v>
      </c>
      <c r="M562" s="2">
        <v>10.940000000000001</v>
      </c>
      <c r="N562">
        <v>39.92</v>
      </c>
      <c r="O562">
        <v>42.8</v>
      </c>
      <c r="P562">
        <v>-2.9200000000000017</v>
      </c>
      <c r="Q562" s="3">
        <v>48.92</v>
      </c>
      <c r="R562" s="2">
        <v>3.019999999999996</v>
      </c>
      <c r="S562" s="3">
        <v>-2.019999999999996</v>
      </c>
      <c r="T562">
        <v>50</v>
      </c>
    </row>
    <row r="563" spans="1:20">
      <c r="A563">
        <f t="shared" si="24"/>
        <v>24</v>
      </c>
      <c r="B563" s="7">
        <f t="shared" si="25"/>
        <v>42028.249999998647</v>
      </c>
      <c r="C563">
        <f t="shared" si="26"/>
        <v>558</v>
      </c>
      <c r="D563" s="2">
        <v>68</v>
      </c>
      <c r="E563">
        <v>62.96</v>
      </c>
      <c r="F563" s="3">
        <v>28.94</v>
      </c>
      <c r="G563">
        <v>32</v>
      </c>
      <c r="H563">
        <v>42.08</v>
      </c>
      <c r="I563">
        <v>44.06</v>
      </c>
      <c r="J563">
        <v>51.980000000000004</v>
      </c>
      <c r="K563">
        <v>28.04</v>
      </c>
      <c r="L563" s="3">
        <v>42.8</v>
      </c>
      <c r="M563" s="2">
        <v>10.039999999999999</v>
      </c>
      <c r="N563">
        <v>42.08</v>
      </c>
      <c r="O563">
        <v>42.8</v>
      </c>
      <c r="P563">
        <v>-5.0800000000000054</v>
      </c>
      <c r="Q563" s="3">
        <v>46.94</v>
      </c>
      <c r="R563" s="2">
        <v>3.019999999999996</v>
      </c>
      <c r="S563" s="3">
        <v>-4</v>
      </c>
      <c r="T563">
        <v>48.2</v>
      </c>
    </row>
    <row r="564" spans="1:20">
      <c r="A564">
        <f t="shared" si="24"/>
        <v>24</v>
      </c>
      <c r="B564" s="7">
        <f t="shared" si="25"/>
        <v>42028.291666665311</v>
      </c>
      <c r="C564">
        <f t="shared" si="26"/>
        <v>559</v>
      </c>
      <c r="D564" s="2">
        <v>64.94</v>
      </c>
      <c r="E564">
        <v>60.980000000000004</v>
      </c>
      <c r="F564" s="3">
        <v>26.060000000000002</v>
      </c>
      <c r="G564">
        <v>32</v>
      </c>
      <c r="H564">
        <v>37.94</v>
      </c>
      <c r="I564">
        <v>44.96</v>
      </c>
      <c r="J564">
        <v>51.980000000000004</v>
      </c>
      <c r="K564">
        <v>26.060000000000002</v>
      </c>
      <c r="L564" s="3">
        <v>42.8</v>
      </c>
      <c r="M564" s="2">
        <v>10.940000000000001</v>
      </c>
      <c r="N564">
        <v>42.08</v>
      </c>
      <c r="O564">
        <v>42.8</v>
      </c>
      <c r="P564">
        <v>-2.019999999999996</v>
      </c>
      <c r="Q564" s="3">
        <v>46.04</v>
      </c>
      <c r="R564" s="2">
        <v>3.9200000000000017</v>
      </c>
      <c r="S564" s="3">
        <v>-2.9200000000000017</v>
      </c>
      <c r="T564">
        <v>48.2</v>
      </c>
    </row>
    <row r="565" spans="1:20">
      <c r="A565">
        <f t="shared" si="24"/>
        <v>24</v>
      </c>
      <c r="B565" s="7">
        <f t="shared" si="25"/>
        <v>42028.333333331975</v>
      </c>
      <c r="C565">
        <f t="shared" si="26"/>
        <v>560</v>
      </c>
      <c r="D565" s="2">
        <v>69.98</v>
      </c>
      <c r="E565">
        <v>62.96</v>
      </c>
      <c r="F565" s="3">
        <v>26.96</v>
      </c>
      <c r="G565">
        <v>33.979999999999997</v>
      </c>
      <c r="H565">
        <v>39.92</v>
      </c>
      <c r="I565">
        <v>46.04</v>
      </c>
      <c r="J565">
        <v>51.08</v>
      </c>
      <c r="K565">
        <v>30.02</v>
      </c>
      <c r="L565" s="3">
        <v>41</v>
      </c>
      <c r="M565" s="2">
        <v>10.039999999999999</v>
      </c>
      <c r="N565">
        <v>39.019999999999996</v>
      </c>
      <c r="O565">
        <v>42.8</v>
      </c>
      <c r="P565">
        <v>1.9400000000000013</v>
      </c>
      <c r="Q565" s="3">
        <v>44.06</v>
      </c>
      <c r="R565" s="2">
        <v>3.019999999999996</v>
      </c>
      <c r="S565" s="3">
        <v>-2.9200000000000017</v>
      </c>
      <c r="T565">
        <v>50</v>
      </c>
    </row>
    <row r="566" spans="1:20">
      <c r="A566">
        <f t="shared" si="24"/>
        <v>24</v>
      </c>
      <c r="B566" s="7">
        <f t="shared" si="25"/>
        <v>42028.374999998639</v>
      </c>
      <c r="C566">
        <f t="shared" si="26"/>
        <v>561</v>
      </c>
      <c r="D566" s="2">
        <v>73.039999999999992</v>
      </c>
      <c r="E566">
        <v>66.92</v>
      </c>
      <c r="F566" s="3">
        <v>33.979999999999997</v>
      </c>
      <c r="G566">
        <v>37.04</v>
      </c>
      <c r="H566">
        <v>46.04</v>
      </c>
      <c r="I566">
        <v>51.08</v>
      </c>
      <c r="J566">
        <v>48.92</v>
      </c>
      <c r="K566">
        <v>39.92</v>
      </c>
      <c r="L566" s="3">
        <v>41</v>
      </c>
      <c r="M566" s="2">
        <v>10.940000000000001</v>
      </c>
      <c r="N566">
        <v>44.96</v>
      </c>
      <c r="O566">
        <v>42.8</v>
      </c>
      <c r="P566">
        <v>1.9400000000000013</v>
      </c>
      <c r="Q566" s="3">
        <v>42.08</v>
      </c>
      <c r="R566" s="2">
        <v>5</v>
      </c>
      <c r="S566" s="3">
        <v>-5.0800000000000054</v>
      </c>
      <c r="T566">
        <v>51.8</v>
      </c>
    </row>
    <row r="567" spans="1:20">
      <c r="A567">
        <f t="shared" si="24"/>
        <v>24</v>
      </c>
      <c r="B567" s="7">
        <f t="shared" si="25"/>
        <v>42028.416666665304</v>
      </c>
      <c r="C567">
        <f t="shared" si="26"/>
        <v>562</v>
      </c>
      <c r="D567" s="2">
        <v>75.92</v>
      </c>
      <c r="E567">
        <v>66.92</v>
      </c>
      <c r="F567" s="3">
        <v>37.94</v>
      </c>
      <c r="G567">
        <v>41</v>
      </c>
      <c r="H567">
        <v>48.019999999999996</v>
      </c>
      <c r="I567">
        <v>53.06</v>
      </c>
      <c r="J567">
        <v>51.08</v>
      </c>
      <c r="K567">
        <v>46.04</v>
      </c>
      <c r="L567" s="3">
        <v>42.8</v>
      </c>
      <c r="M567" s="2">
        <v>12.920000000000002</v>
      </c>
      <c r="N567">
        <v>48.019999999999996</v>
      </c>
      <c r="O567">
        <v>44.6</v>
      </c>
      <c r="P567">
        <v>3.019999999999996</v>
      </c>
      <c r="Q567" s="3">
        <v>33.08</v>
      </c>
      <c r="R567" s="2">
        <v>6.0799999999999983</v>
      </c>
      <c r="S567" s="3">
        <v>-2.9200000000000017</v>
      </c>
      <c r="T567">
        <v>53.6</v>
      </c>
    </row>
    <row r="568" spans="1:20">
      <c r="A568">
        <f t="shared" si="24"/>
        <v>24</v>
      </c>
      <c r="B568" s="7">
        <f t="shared" si="25"/>
        <v>42028.458333331968</v>
      </c>
      <c r="C568">
        <f t="shared" si="26"/>
        <v>563</v>
      </c>
      <c r="D568" s="2">
        <v>77</v>
      </c>
      <c r="E568">
        <v>69.98</v>
      </c>
      <c r="F568" s="3">
        <v>42.08</v>
      </c>
      <c r="G568">
        <v>44.96</v>
      </c>
      <c r="H568">
        <v>51.980000000000004</v>
      </c>
      <c r="I568">
        <v>57.019999999999996</v>
      </c>
      <c r="J568">
        <v>51.08</v>
      </c>
      <c r="K568">
        <v>48.92</v>
      </c>
      <c r="L568" s="3">
        <v>41</v>
      </c>
      <c r="M568" s="2">
        <v>15.98</v>
      </c>
      <c r="N568">
        <v>55.94</v>
      </c>
      <c r="O568">
        <v>44.6</v>
      </c>
      <c r="P568">
        <v>5</v>
      </c>
      <c r="Q568" s="3">
        <v>33.08</v>
      </c>
      <c r="R568" s="2">
        <v>6.98</v>
      </c>
      <c r="S568" s="3">
        <v>-2.9200000000000017</v>
      </c>
      <c r="T568">
        <v>55.400000000000006</v>
      </c>
    </row>
    <row r="569" spans="1:20">
      <c r="A569">
        <f t="shared" si="24"/>
        <v>24</v>
      </c>
      <c r="B569" s="7">
        <f t="shared" si="25"/>
        <v>42028.499999998632</v>
      </c>
      <c r="C569">
        <f t="shared" si="26"/>
        <v>564</v>
      </c>
      <c r="D569" s="2">
        <v>75.92</v>
      </c>
      <c r="E569">
        <v>73.039999999999992</v>
      </c>
      <c r="F569" s="3">
        <v>44.96</v>
      </c>
      <c r="G569">
        <v>53.06</v>
      </c>
      <c r="H569">
        <v>51.980000000000004</v>
      </c>
      <c r="I569">
        <v>57.019999999999996</v>
      </c>
      <c r="J569">
        <v>53.96</v>
      </c>
      <c r="K569">
        <v>53.96</v>
      </c>
      <c r="L569" s="3">
        <v>41</v>
      </c>
      <c r="M569" s="2">
        <v>17.059999999999999</v>
      </c>
      <c r="N569">
        <v>57.92</v>
      </c>
      <c r="O569">
        <v>48.2</v>
      </c>
      <c r="P569">
        <v>6.0799999999999983</v>
      </c>
      <c r="Q569" s="3">
        <v>30.92</v>
      </c>
      <c r="R569" s="2">
        <v>8.0599999999999987</v>
      </c>
      <c r="S569" s="3">
        <v>-3.9999999999999147E-2</v>
      </c>
      <c r="T569">
        <v>57.2</v>
      </c>
    </row>
    <row r="570" spans="1:20">
      <c r="A570">
        <f t="shared" si="24"/>
        <v>24</v>
      </c>
      <c r="B570" s="7">
        <f t="shared" si="25"/>
        <v>42028.541666665296</v>
      </c>
      <c r="C570">
        <f t="shared" si="26"/>
        <v>565</v>
      </c>
      <c r="D570" s="2">
        <v>73.94</v>
      </c>
      <c r="E570">
        <v>73.039999999999992</v>
      </c>
      <c r="F570" s="3">
        <v>48.92</v>
      </c>
      <c r="G570">
        <v>53.06</v>
      </c>
      <c r="H570">
        <v>53.06</v>
      </c>
      <c r="I570">
        <v>57.92</v>
      </c>
      <c r="J570">
        <v>53.96</v>
      </c>
      <c r="K570">
        <v>55.94</v>
      </c>
      <c r="L570" s="3">
        <v>42.8</v>
      </c>
      <c r="M570" s="2">
        <v>17.96</v>
      </c>
      <c r="N570">
        <v>60.08</v>
      </c>
      <c r="O570">
        <v>50</v>
      </c>
      <c r="P570">
        <v>8.0599999999999987</v>
      </c>
      <c r="Q570" s="3">
        <v>30.92</v>
      </c>
      <c r="R570" s="2">
        <v>8.9599999999999973</v>
      </c>
      <c r="S570" s="3">
        <v>-3.9999999999999147E-2</v>
      </c>
      <c r="T570">
        <v>57.2</v>
      </c>
    </row>
    <row r="571" spans="1:20">
      <c r="A571">
        <f t="shared" si="24"/>
        <v>24</v>
      </c>
      <c r="B571" s="7">
        <f t="shared" si="25"/>
        <v>42028.583333331961</v>
      </c>
      <c r="C571">
        <f t="shared" si="26"/>
        <v>566</v>
      </c>
      <c r="D571" s="2">
        <v>75.92</v>
      </c>
      <c r="E571">
        <v>71.06</v>
      </c>
      <c r="F571" s="3">
        <v>51.08</v>
      </c>
      <c r="G571">
        <v>51.08</v>
      </c>
      <c r="H571">
        <v>53.06</v>
      </c>
      <c r="I571">
        <v>57.92</v>
      </c>
      <c r="J571">
        <v>51.08</v>
      </c>
      <c r="K571">
        <v>57.019999999999996</v>
      </c>
      <c r="L571" s="3">
        <v>42.8</v>
      </c>
      <c r="M571" s="2">
        <v>19.04</v>
      </c>
      <c r="N571">
        <v>59</v>
      </c>
      <c r="O571">
        <v>48.2</v>
      </c>
      <c r="P571">
        <v>8.9599999999999973</v>
      </c>
      <c r="Q571" s="3">
        <v>30.02</v>
      </c>
      <c r="R571" s="2">
        <v>8.9599999999999973</v>
      </c>
      <c r="S571" s="3">
        <v>3.9200000000000017</v>
      </c>
      <c r="T571">
        <v>57.2</v>
      </c>
    </row>
    <row r="572" spans="1:20">
      <c r="A572">
        <f t="shared" si="24"/>
        <v>24</v>
      </c>
      <c r="B572" s="7">
        <f t="shared" si="25"/>
        <v>42028.624999998625</v>
      </c>
      <c r="C572">
        <f t="shared" si="26"/>
        <v>567</v>
      </c>
      <c r="D572" s="2">
        <v>77</v>
      </c>
      <c r="E572">
        <v>71.960000000000008</v>
      </c>
      <c r="F572" s="3">
        <v>53.96</v>
      </c>
      <c r="G572">
        <v>51.980000000000004</v>
      </c>
      <c r="H572">
        <v>53.06</v>
      </c>
      <c r="I572">
        <v>57.92</v>
      </c>
      <c r="J572">
        <v>51.8</v>
      </c>
      <c r="K572">
        <v>60.980000000000004</v>
      </c>
      <c r="L572" s="3">
        <v>42.8</v>
      </c>
      <c r="M572" s="2">
        <v>19.939999999999998</v>
      </c>
      <c r="N572">
        <v>57.92</v>
      </c>
      <c r="O572">
        <v>46.4</v>
      </c>
      <c r="P572">
        <v>8.9599999999999973</v>
      </c>
      <c r="Q572" s="3">
        <v>28.04</v>
      </c>
      <c r="R572" s="2">
        <v>8.0599999999999987</v>
      </c>
      <c r="S572" s="3">
        <v>3.9200000000000017</v>
      </c>
      <c r="T572">
        <v>57.2</v>
      </c>
    </row>
    <row r="573" spans="1:20">
      <c r="A573">
        <f t="shared" si="24"/>
        <v>24</v>
      </c>
      <c r="B573" s="7">
        <f t="shared" si="25"/>
        <v>42028.666666665289</v>
      </c>
      <c r="C573">
        <f t="shared" si="26"/>
        <v>568</v>
      </c>
      <c r="D573" s="2">
        <v>77</v>
      </c>
      <c r="E573">
        <v>71.960000000000008</v>
      </c>
      <c r="F573" s="3">
        <v>55.040000000000006</v>
      </c>
      <c r="G573">
        <v>51.980000000000004</v>
      </c>
      <c r="H573">
        <v>55.040000000000006</v>
      </c>
      <c r="I573">
        <v>57.92</v>
      </c>
      <c r="J573">
        <v>48.92</v>
      </c>
      <c r="K573">
        <v>59</v>
      </c>
      <c r="L573" s="3">
        <v>42.8</v>
      </c>
      <c r="M573" s="2">
        <v>19.04</v>
      </c>
      <c r="N573">
        <v>55.94</v>
      </c>
      <c r="O573">
        <v>46.4</v>
      </c>
      <c r="P573">
        <v>8.0599999999999987</v>
      </c>
      <c r="Q573" s="3">
        <v>26.96</v>
      </c>
      <c r="R573" s="2">
        <v>3.9200000000000017</v>
      </c>
      <c r="S573" s="3">
        <v>3.019999999999996</v>
      </c>
      <c r="T573">
        <v>57.2</v>
      </c>
    </row>
    <row r="574" spans="1:20">
      <c r="A574">
        <f t="shared" si="24"/>
        <v>24</v>
      </c>
      <c r="B574" s="7">
        <f t="shared" si="25"/>
        <v>42028.708333331953</v>
      </c>
      <c r="C574">
        <f t="shared" si="26"/>
        <v>569</v>
      </c>
      <c r="D574" s="2">
        <v>75.02</v>
      </c>
      <c r="E574">
        <v>69.98</v>
      </c>
      <c r="F574" s="3">
        <v>55.040000000000006</v>
      </c>
      <c r="G574">
        <v>51.980000000000004</v>
      </c>
      <c r="H574">
        <v>53.06</v>
      </c>
      <c r="I574">
        <v>57.019999999999996</v>
      </c>
      <c r="J574">
        <v>48.92</v>
      </c>
      <c r="K574">
        <v>53.96</v>
      </c>
      <c r="L574" s="3">
        <v>42.8</v>
      </c>
      <c r="M574" s="2">
        <v>17.96</v>
      </c>
      <c r="N574">
        <v>53.96</v>
      </c>
      <c r="O574">
        <v>44.6</v>
      </c>
      <c r="P574">
        <v>3.9200000000000017</v>
      </c>
      <c r="Q574" s="3">
        <v>21.92</v>
      </c>
      <c r="R574" s="2">
        <v>3.9200000000000017</v>
      </c>
      <c r="S574" s="3">
        <v>1.0399999999999991</v>
      </c>
      <c r="T574">
        <v>53.6</v>
      </c>
    </row>
    <row r="575" spans="1:20">
      <c r="A575">
        <f t="shared" si="24"/>
        <v>24</v>
      </c>
      <c r="B575" s="7">
        <f t="shared" si="25"/>
        <v>42028.749999998618</v>
      </c>
      <c r="C575">
        <f t="shared" si="26"/>
        <v>570</v>
      </c>
      <c r="D575" s="2">
        <v>73.94</v>
      </c>
      <c r="E575">
        <v>66.92</v>
      </c>
      <c r="F575" s="3">
        <v>51.08</v>
      </c>
      <c r="G575">
        <v>51.08</v>
      </c>
      <c r="H575">
        <v>51.980000000000004</v>
      </c>
      <c r="I575">
        <v>55.040000000000006</v>
      </c>
      <c r="J575">
        <v>48.2</v>
      </c>
      <c r="K575">
        <v>51.08</v>
      </c>
      <c r="L575" s="3">
        <v>42.8</v>
      </c>
      <c r="M575" s="2">
        <v>15.079999999999998</v>
      </c>
      <c r="N575">
        <v>48.019999999999996</v>
      </c>
      <c r="O575">
        <v>46.4</v>
      </c>
      <c r="P575">
        <v>1.0399999999999991</v>
      </c>
      <c r="Q575" s="3">
        <v>24.08</v>
      </c>
      <c r="R575" s="2">
        <v>3.019999999999996</v>
      </c>
      <c r="S575" s="3">
        <v>-2.019999999999996</v>
      </c>
      <c r="T575">
        <v>53.6</v>
      </c>
    </row>
    <row r="576" spans="1:20">
      <c r="A576">
        <f t="shared" si="24"/>
        <v>24</v>
      </c>
      <c r="B576" s="7">
        <f t="shared" si="25"/>
        <v>42028.791666665282</v>
      </c>
      <c r="C576">
        <f t="shared" si="26"/>
        <v>571</v>
      </c>
      <c r="D576" s="2">
        <v>73.039999999999992</v>
      </c>
      <c r="E576">
        <v>66.02</v>
      </c>
      <c r="F576" s="3">
        <v>48.92</v>
      </c>
      <c r="G576">
        <v>51.08</v>
      </c>
      <c r="H576">
        <v>51.08</v>
      </c>
      <c r="I576">
        <v>55.040000000000006</v>
      </c>
      <c r="J576">
        <v>50</v>
      </c>
      <c r="K576">
        <v>46.04</v>
      </c>
      <c r="L576" s="3">
        <v>42.8</v>
      </c>
      <c r="M576" s="2">
        <v>17.059999999999999</v>
      </c>
      <c r="N576">
        <v>42.980000000000004</v>
      </c>
      <c r="O576">
        <v>44.6</v>
      </c>
      <c r="P576">
        <v>-0.94000000000000483</v>
      </c>
      <c r="Q576" s="3">
        <v>24.08</v>
      </c>
      <c r="R576" s="2">
        <v>3.019999999999996</v>
      </c>
      <c r="S576" s="3">
        <v>-4</v>
      </c>
      <c r="T576">
        <v>53.6</v>
      </c>
    </row>
    <row r="577" spans="1:20">
      <c r="A577">
        <f t="shared" si="24"/>
        <v>24</v>
      </c>
      <c r="B577" s="7">
        <f t="shared" si="25"/>
        <v>42028.833333331946</v>
      </c>
      <c r="C577">
        <f t="shared" si="26"/>
        <v>572</v>
      </c>
      <c r="D577" s="2">
        <v>69.080000000000013</v>
      </c>
      <c r="E577">
        <v>64.94</v>
      </c>
      <c r="F577" s="3">
        <v>44.96</v>
      </c>
      <c r="G577">
        <v>48.92</v>
      </c>
      <c r="H577">
        <v>50</v>
      </c>
      <c r="I577">
        <v>55.040000000000006</v>
      </c>
      <c r="J577">
        <v>50</v>
      </c>
      <c r="K577">
        <v>44.06</v>
      </c>
      <c r="L577" s="3">
        <v>41</v>
      </c>
      <c r="M577" s="2">
        <v>15.98</v>
      </c>
      <c r="N577">
        <v>42.980000000000004</v>
      </c>
      <c r="O577">
        <v>41</v>
      </c>
      <c r="P577">
        <v>-2.9200000000000017</v>
      </c>
      <c r="Q577" s="3">
        <v>24.08</v>
      </c>
      <c r="R577" s="2">
        <v>1.9400000000000013</v>
      </c>
      <c r="S577" s="3">
        <v>-5.0800000000000054</v>
      </c>
      <c r="T577">
        <v>50</v>
      </c>
    </row>
    <row r="578" spans="1:20">
      <c r="A578">
        <f t="shared" si="24"/>
        <v>24</v>
      </c>
      <c r="B578" s="7">
        <f t="shared" si="25"/>
        <v>42028.87499999861</v>
      </c>
      <c r="C578">
        <f t="shared" si="26"/>
        <v>573</v>
      </c>
      <c r="D578" s="2">
        <v>69.98</v>
      </c>
      <c r="E578">
        <v>64.039999999999992</v>
      </c>
      <c r="F578" s="3">
        <v>44.96</v>
      </c>
      <c r="G578">
        <v>48.92</v>
      </c>
      <c r="H578">
        <v>48.92</v>
      </c>
      <c r="I578">
        <v>53.06</v>
      </c>
      <c r="J578">
        <v>44.96</v>
      </c>
      <c r="K578">
        <v>35.96</v>
      </c>
      <c r="L578" s="3">
        <v>41</v>
      </c>
      <c r="M578" s="2">
        <v>15.98</v>
      </c>
      <c r="N578">
        <v>39.92</v>
      </c>
      <c r="O578">
        <v>39.200000000000003</v>
      </c>
      <c r="P578">
        <v>-7.0600000000000023</v>
      </c>
      <c r="Q578" s="3">
        <v>23</v>
      </c>
      <c r="R578" s="2">
        <v>1.0399999999999991</v>
      </c>
      <c r="S578" s="3">
        <v>-4</v>
      </c>
      <c r="T578">
        <v>50</v>
      </c>
    </row>
    <row r="579" spans="1:20">
      <c r="A579">
        <f t="shared" si="24"/>
        <v>24</v>
      </c>
      <c r="B579" s="7">
        <f t="shared" si="25"/>
        <v>42028.916666665275</v>
      </c>
      <c r="C579">
        <f t="shared" si="26"/>
        <v>574</v>
      </c>
      <c r="D579" s="2">
        <v>71.06</v>
      </c>
      <c r="E579">
        <v>60.08</v>
      </c>
      <c r="F579" s="3">
        <v>37.04</v>
      </c>
      <c r="G579">
        <v>48.019999999999996</v>
      </c>
      <c r="H579">
        <v>48.019999999999996</v>
      </c>
      <c r="I579">
        <v>51.980000000000004</v>
      </c>
      <c r="J579">
        <v>44.06</v>
      </c>
      <c r="K579">
        <v>33.979999999999997</v>
      </c>
      <c r="L579" s="3">
        <v>39.200000000000003</v>
      </c>
      <c r="M579" s="2">
        <v>15.98</v>
      </c>
      <c r="N579">
        <v>35.96</v>
      </c>
      <c r="O579">
        <v>39.200000000000003</v>
      </c>
      <c r="P579">
        <v>-5.980000000000004</v>
      </c>
      <c r="Q579" s="3">
        <v>21.02</v>
      </c>
      <c r="R579" s="2">
        <v>-3.9999999999999147E-2</v>
      </c>
      <c r="S579" s="3">
        <v>-4</v>
      </c>
      <c r="T579">
        <v>48.2</v>
      </c>
    </row>
    <row r="580" spans="1:20">
      <c r="A580">
        <f t="shared" si="24"/>
        <v>24</v>
      </c>
      <c r="B580" s="7">
        <f t="shared" si="25"/>
        <v>42028.958333331939</v>
      </c>
      <c r="C580">
        <f t="shared" si="26"/>
        <v>575</v>
      </c>
      <c r="D580" s="2">
        <v>69.98</v>
      </c>
      <c r="E580">
        <v>60.08</v>
      </c>
      <c r="F580" s="3">
        <v>33.979999999999997</v>
      </c>
      <c r="G580">
        <v>46.94</v>
      </c>
      <c r="H580">
        <v>46.94</v>
      </c>
      <c r="I580">
        <v>51.08</v>
      </c>
      <c r="J580">
        <v>42.980000000000004</v>
      </c>
      <c r="K580">
        <v>30.02</v>
      </c>
      <c r="L580" s="3">
        <v>39.200000000000003</v>
      </c>
      <c r="M580" s="2">
        <v>15.98</v>
      </c>
      <c r="N580">
        <v>33.979999999999997</v>
      </c>
      <c r="O580">
        <v>39.56</v>
      </c>
      <c r="P580">
        <v>-5.980000000000004</v>
      </c>
      <c r="Q580" s="3">
        <v>19.04</v>
      </c>
      <c r="R580" s="2">
        <v>-0.94000000000000483</v>
      </c>
      <c r="S580" s="3">
        <v>-4</v>
      </c>
      <c r="T580">
        <v>48.2</v>
      </c>
    </row>
    <row r="581" spans="1:20">
      <c r="A581">
        <f t="shared" si="24"/>
        <v>24</v>
      </c>
      <c r="B581" s="7">
        <f t="shared" si="25"/>
        <v>42028.999999998603</v>
      </c>
      <c r="C581">
        <f t="shared" si="26"/>
        <v>576</v>
      </c>
      <c r="D581" s="2">
        <v>71.06</v>
      </c>
      <c r="E581">
        <v>60.08</v>
      </c>
      <c r="F581" s="3">
        <v>33.979999999999997</v>
      </c>
      <c r="G581">
        <v>46.04</v>
      </c>
      <c r="H581">
        <v>46.94</v>
      </c>
      <c r="I581">
        <v>50</v>
      </c>
      <c r="J581">
        <v>41</v>
      </c>
      <c r="K581">
        <v>28.94</v>
      </c>
      <c r="L581" s="3">
        <v>39.200000000000003</v>
      </c>
      <c r="M581" s="2">
        <v>17.059999999999999</v>
      </c>
      <c r="N581">
        <v>33.979999999999997</v>
      </c>
      <c r="O581">
        <v>40.46</v>
      </c>
      <c r="P581">
        <v>-7.0600000000000023</v>
      </c>
      <c r="Q581" s="3">
        <v>17.059999999999999</v>
      </c>
      <c r="R581" s="2">
        <v>-2.019999999999996</v>
      </c>
      <c r="S581" s="3">
        <v>-4</v>
      </c>
      <c r="T581">
        <v>48.2</v>
      </c>
    </row>
    <row r="582" spans="1:20">
      <c r="A582">
        <f t="shared" si="24"/>
        <v>25</v>
      </c>
      <c r="B582" s="7">
        <f t="shared" si="25"/>
        <v>42029.041666665267</v>
      </c>
      <c r="C582">
        <f t="shared" si="26"/>
        <v>577</v>
      </c>
      <c r="D582" s="2">
        <v>71.06</v>
      </c>
      <c r="E582">
        <v>59</v>
      </c>
      <c r="F582" s="3">
        <v>42.980000000000004</v>
      </c>
      <c r="G582">
        <v>44.06</v>
      </c>
      <c r="H582">
        <v>46.04</v>
      </c>
      <c r="I582">
        <v>50</v>
      </c>
      <c r="J582">
        <v>39.92</v>
      </c>
      <c r="K582">
        <v>28.04</v>
      </c>
      <c r="L582" s="3">
        <v>35.6</v>
      </c>
      <c r="M582" s="2">
        <v>15.98</v>
      </c>
      <c r="N582">
        <v>33.08</v>
      </c>
      <c r="O582">
        <v>41</v>
      </c>
      <c r="P582">
        <v>-7.0600000000000023</v>
      </c>
      <c r="Q582" s="3">
        <v>15.98</v>
      </c>
      <c r="R582" s="2">
        <v>-2.9200000000000017</v>
      </c>
      <c r="S582" s="3">
        <v>-5.0800000000000054</v>
      </c>
      <c r="T582">
        <v>47.3</v>
      </c>
    </row>
    <row r="583" spans="1:20">
      <c r="A583">
        <f t="shared" ref="A583:A646" si="27">ROUNDDOWN(B583-DATE(YEAR(B583),1,0),0)</f>
        <v>25</v>
      </c>
      <c r="B583" s="7">
        <f t="shared" si="25"/>
        <v>42029.083333331931</v>
      </c>
      <c r="C583">
        <f t="shared" si="26"/>
        <v>578</v>
      </c>
      <c r="D583" s="2">
        <v>71.960000000000008</v>
      </c>
      <c r="E583">
        <v>57.019999999999996</v>
      </c>
      <c r="F583" s="3">
        <v>44.96</v>
      </c>
      <c r="G583">
        <v>42.08</v>
      </c>
      <c r="H583">
        <v>46.04</v>
      </c>
      <c r="I583">
        <v>50</v>
      </c>
      <c r="J583">
        <v>39.92</v>
      </c>
      <c r="K583">
        <v>26.96</v>
      </c>
      <c r="L583" s="3">
        <v>37.4</v>
      </c>
      <c r="M583" s="2">
        <v>17.059999999999999</v>
      </c>
      <c r="N583">
        <v>30.02</v>
      </c>
      <c r="O583">
        <v>41</v>
      </c>
      <c r="P583">
        <v>-5.0800000000000054</v>
      </c>
      <c r="Q583" s="3">
        <v>14</v>
      </c>
      <c r="R583" s="2">
        <v>-5.0800000000000054</v>
      </c>
      <c r="S583" s="3">
        <v>-5.0800000000000054</v>
      </c>
      <c r="T583">
        <v>46.22</v>
      </c>
    </row>
    <row r="584" spans="1:20">
      <c r="A584">
        <f t="shared" si="27"/>
        <v>25</v>
      </c>
      <c r="B584" s="7">
        <f t="shared" ref="B584:B647" si="28">B583+1/24</f>
        <v>42029.124999998596</v>
      </c>
      <c r="C584">
        <f t="shared" ref="C584:C647" si="29">C583+1</f>
        <v>579</v>
      </c>
      <c r="D584" s="2">
        <v>71.06</v>
      </c>
      <c r="E584">
        <v>53.96</v>
      </c>
      <c r="F584" s="3">
        <v>41</v>
      </c>
      <c r="G584">
        <v>42.08</v>
      </c>
      <c r="H584">
        <v>46.04</v>
      </c>
      <c r="I584">
        <v>50</v>
      </c>
      <c r="J584">
        <v>37.94</v>
      </c>
      <c r="K584">
        <v>28.94</v>
      </c>
      <c r="L584" s="3">
        <v>37.58</v>
      </c>
      <c r="M584" s="2">
        <v>15.98</v>
      </c>
      <c r="N584">
        <v>30.02</v>
      </c>
      <c r="O584">
        <v>41.54</v>
      </c>
      <c r="P584">
        <v>-5.0800000000000054</v>
      </c>
      <c r="Q584" s="3">
        <v>12.02</v>
      </c>
      <c r="R584" s="2">
        <v>-7.0600000000000023</v>
      </c>
      <c r="S584" s="3">
        <v>-4</v>
      </c>
      <c r="T584">
        <v>45.14</v>
      </c>
    </row>
    <row r="585" spans="1:20">
      <c r="A585">
        <f t="shared" si="27"/>
        <v>25</v>
      </c>
      <c r="B585" s="7">
        <f t="shared" si="28"/>
        <v>42029.16666666526</v>
      </c>
      <c r="C585">
        <f t="shared" si="29"/>
        <v>580</v>
      </c>
      <c r="D585" s="2">
        <v>69.080000000000013</v>
      </c>
      <c r="E585">
        <v>51.980000000000004</v>
      </c>
      <c r="F585" s="3">
        <v>44.96</v>
      </c>
      <c r="G585">
        <v>41</v>
      </c>
      <c r="H585">
        <v>44.06</v>
      </c>
      <c r="I585">
        <v>50</v>
      </c>
      <c r="J585">
        <v>37.94</v>
      </c>
      <c r="K585">
        <v>26.96</v>
      </c>
      <c r="L585" s="3">
        <v>37.4</v>
      </c>
      <c r="M585" s="2">
        <v>15.98</v>
      </c>
      <c r="N585">
        <v>30.02</v>
      </c>
      <c r="O585">
        <v>41.18</v>
      </c>
      <c r="P585">
        <v>-2.9200000000000017</v>
      </c>
      <c r="Q585" s="3">
        <v>10.039999999999999</v>
      </c>
      <c r="R585" s="2">
        <v>-7.9600000000000009</v>
      </c>
      <c r="S585" s="3">
        <v>-7.0600000000000023</v>
      </c>
      <c r="T585">
        <v>44.42</v>
      </c>
    </row>
    <row r="586" spans="1:20">
      <c r="A586">
        <f t="shared" si="27"/>
        <v>25</v>
      </c>
      <c r="B586" s="7">
        <f t="shared" si="28"/>
        <v>42029.208333331924</v>
      </c>
      <c r="C586">
        <f t="shared" si="29"/>
        <v>581</v>
      </c>
      <c r="D586" s="2">
        <v>66.02</v>
      </c>
      <c r="E586">
        <v>50</v>
      </c>
      <c r="F586" s="3">
        <v>44.96</v>
      </c>
      <c r="G586">
        <v>39.92</v>
      </c>
      <c r="H586">
        <v>42.08</v>
      </c>
      <c r="I586">
        <v>51.980000000000004</v>
      </c>
      <c r="J586">
        <v>37.94</v>
      </c>
      <c r="K586">
        <v>26.96</v>
      </c>
      <c r="L586" s="3">
        <v>35.6</v>
      </c>
      <c r="M586" s="2">
        <v>15.98</v>
      </c>
      <c r="N586">
        <v>33.979999999999997</v>
      </c>
      <c r="O586">
        <v>41</v>
      </c>
      <c r="P586">
        <v>1.0399999999999991</v>
      </c>
      <c r="Q586" s="3">
        <v>10.039999999999999</v>
      </c>
      <c r="R586" s="2">
        <v>-11.019999999999996</v>
      </c>
      <c r="S586" s="3">
        <v>-7.0600000000000023</v>
      </c>
      <c r="T586">
        <v>43.34</v>
      </c>
    </row>
    <row r="587" spans="1:20">
      <c r="A587">
        <f t="shared" si="27"/>
        <v>25</v>
      </c>
      <c r="B587" s="7">
        <f t="shared" si="28"/>
        <v>42029.249999998588</v>
      </c>
      <c r="C587">
        <f t="shared" si="29"/>
        <v>582</v>
      </c>
      <c r="D587" s="2">
        <v>66.02</v>
      </c>
      <c r="E587">
        <v>48.92</v>
      </c>
      <c r="F587" s="3">
        <v>44.06</v>
      </c>
      <c r="G587">
        <v>39.92</v>
      </c>
      <c r="H587">
        <v>44.06</v>
      </c>
      <c r="I587">
        <v>51.980000000000004</v>
      </c>
      <c r="J587">
        <v>37.94</v>
      </c>
      <c r="K587">
        <v>26.060000000000002</v>
      </c>
      <c r="L587" s="3">
        <v>35.6</v>
      </c>
      <c r="M587" s="2">
        <v>14</v>
      </c>
      <c r="N587">
        <v>26.060000000000002</v>
      </c>
      <c r="O587">
        <v>39.380000000000003</v>
      </c>
      <c r="P587">
        <v>1.9400000000000013</v>
      </c>
      <c r="Q587" s="3">
        <v>8.9599999999999973</v>
      </c>
      <c r="R587" s="2">
        <v>-11.920000000000002</v>
      </c>
      <c r="S587" s="3">
        <v>-7.9600000000000009</v>
      </c>
      <c r="T587">
        <v>42.8</v>
      </c>
    </row>
    <row r="588" spans="1:20">
      <c r="A588">
        <f t="shared" si="27"/>
        <v>25</v>
      </c>
      <c r="B588" s="7">
        <f t="shared" si="28"/>
        <v>42029.291666665253</v>
      </c>
      <c r="C588">
        <f t="shared" si="29"/>
        <v>583</v>
      </c>
      <c r="D588" s="2">
        <v>66.92</v>
      </c>
      <c r="E588">
        <v>46.94</v>
      </c>
      <c r="F588" s="3">
        <v>42.08</v>
      </c>
      <c r="G588">
        <v>39.92</v>
      </c>
      <c r="H588">
        <v>44.06</v>
      </c>
      <c r="I588">
        <v>53.06</v>
      </c>
      <c r="J588">
        <v>37.94</v>
      </c>
      <c r="K588">
        <v>28.04</v>
      </c>
      <c r="L588" s="3">
        <v>35.6</v>
      </c>
      <c r="M588" s="2">
        <v>14</v>
      </c>
      <c r="N588">
        <v>26.060000000000002</v>
      </c>
      <c r="O588">
        <v>37.4</v>
      </c>
      <c r="P588">
        <v>1.9400000000000013</v>
      </c>
      <c r="Q588" s="3">
        <v>8.0599999999999987</v>
      </c>
      <c r="R588" s="2">
        <v>-14.080000000000005</v>
      </c>
      <c r="S588" s="3">
        <v>-7.0600000000000023</v>
      </c>
      <c r="T588">
        <v>42.8</v>
      </c>
    </row>
    <row r="589" spans="1:20">
      <c r="A589">
        <f t="shared" si="27"/>
        <v>25</v>
      </c>
      <c r="B589" s="7">
        <f t="shared" si="28"/>
        <v>42029.333333331917</v>
      </c>
      <c r="C589">
        <f t="shared" si="29"/>
        <v>584</v>
      </c>
      <c r="D589" s="2">
        <v>66.02</v>
      </c>
      <c r="E589">
        <v>46.94</v>
      </c>
      <c r="F589" s="3">
        <v>44.96</v>
      </c>
      <c r="G589">
        <v>39.92</v>
      </c>
      <c r="H589">
        <v>44.06</v>
      </c>
      <c r="I589">
        <v>53.96</v>
      </c>
      <c r="J589">
        <v>39.019999999999996</v>
      </c>
      <c r="K589">
        <v>30.92</v>
      </c>
      <c r="L589" s="3">
        <v>35.6</v>
      </c>
      <c r="M589" s="2">
        <v>14</v>
      </c>
      <c r="N589">
        <v>28.04</v>
      </c>
      <c r="O589">
        <v>39.200000000000003</v>
      </c>
      <c r="P589">
        <v>1.9400000000000013</v>
      </c>
      <c r="Q589" s="3">
        <v>8.0599999999999987</v>
      </c>
      <c r="R589" s="2">
        <v>-14.080000000000005</v>
      </c>
      <c r="S589" s="3">
        <v>-7.9600000000000009</v>
      </c>
      <c r="T589">
        <v>44.6</v>
      </c>
    </row>
    <row r="590" spans="1:20">
      <c r="A590">
        <f t="shared" si="27"/>
        <v>25</v>
      </c>
      <c r="B590" s="7">
        <f t="shared" si="28"/>
        <v>42029.374999998581</v>
      </c>
      <c r="C590">
        <f t="shared" si="29"/>
        <v>585</v>
      </c>
      <c r="D590" s="2">
        <v>68</v>
      </c>
      <c r="E590">
        <v>50</v>
      </c>
      <c r="F590" s="3">
        <v>48.92</v>
      </c>
      <c r="G590">
        <v>39.92</v>
      </c>
      <c r="H590">
        <v>44.06</v>
      </c>
      <c r="I590">
        <v>55.040000000000006</v>
      </c>
      <c r="J590">
        <v>39.019999999999996</v>
      </c>
      <c r="K590">
        <v>35.96</v>
      </c>
      <c r="L590" s="3">
        <v>35.6</v>
      </c>
      <c r="M590" s="2">
        <v>15.079999999999998</v>
      </c>
      <c r="N590">
        <v>37.94</v>
      </c>
      <c r="O590">
        <v>40.28</v>
      </c>
      <c r="P590">
        <v>3.019999999999996</v>
      </c>
      <c r="Q590" s="3">
        <v>6.98</v>
      </c>
      <c r="R590" s="2">
        <v>-13</v>
      </c>
      <c r="S590" s="3">
        <v>-7.9600000000000009</v>
      </c>
      <c r="T590">
        <v>44.6</v>
      </c>
    </row>
    <row r="591" spans="1:20">
      <c r="A591">
        <f t="shared" si="27"/>
        <v>25</v>
      </c>
      <c r="B591" s="7">
        <f t="shared" si="28"/>
        <v>42029.416666665245</v>
      </c>
      <c r="C591">
        <f t="shared" si="29"/>
        <v>586</v>
      </c>
      <c r="D591" s="2">
        <v>69.080000000000013</v>
      </c>
      <c r="E591">
        <v>53.06</v>
      </c>
      <c r="F591" s="3">
        <v>53.96</v>
      </c>
      <c r="G591">
        <v>41</v>
      </c>
      <c r="H591">
        <v>46.04</v>
      </c>
      <c r="I591">
        <v>57.019999999999996</v>
      </c>
      <c r="J591">
        <v>39.92</v>
      </c>
      <c r="K591">
        <v>41</v>
      </c>
      <c r="L591" s="3">
        <v>37.4</v>
      </c>
      <c r="M591" s="2">
        <v>17.96</v>
      </c>
      <c r="N591">
        <v>42.08</v>
      </c>
      <c r="O591">
        <v>42.8</v>
      </c>
      <c r="P591">
        <v>3.9200000000000017</v>
      </c>
      <c r="Q591" s="3">
        <v>8.0599999999999987</v>
      </c>
      <c r="R591" s="2">
        <v>-9.9400000000000048</v>
      </c>
      <c r="S591" s="3">
        <v>-5.980000000000004</v>
      </c>
      <c r="T591">
        <v>46.4</v>
      </c>
    </row>
    <row r="592" spans="1:20">
      <c r="A592">
        <f t="shared" si="27"/>
        <v>25</v>
      </c>
      <c r="B592" s="7">
        <f t="shared" si="28"/>
        <v>42029.45833333191</v>
      </c>
      <c r="C592">
        <f t="shared" si="29"/>
        <v>587</v>
      </c>
      <c r="D592" s="2">
        <v>68</v>
      </c>
      <c r="E592">
        <v>57.019999999999996</v>
      </c>
      <c r="F592" s="3">
        <v>57.019999999999996</v>
      </c>
      <c r="G592">
        <v>41</v>
      </c>
      <c r="H592">
        <v>48.92</v>
      </c>
      <c r="I592">
        <v>55.040000000000006</v>
      </c>
      <c r="J592">
        <v>39.92</v>
      </c>
      <c r="K592">
        <v>44.96</v>
      </c>
      <c r="L592" s="3">
        <v>39.200000000000003</v>
      </c>
      <c r="M592" s="2">
        <v>19.04</v>
      </c>
      <c r="N592">
        <v>42.980000000000004</v>
      </c>
      <c r="O592">
        <v>42.8</v>
      </c>
      <c r="P592">
        <v>3.9200000000000017</v>
      </c>
      <c r="Q592" s="3">
        <v>8.0599999999999987</v>
      </c>
      <c r="R592" s="2">
        <v>-9.0399999999999991</v>
      </c>
      <c r="S592" s="3">
        <v>-5.980000000000004</v>
      </c>
      <c r="T592">
        <v>48.2</v>
      </c>
    </row>
    <row r="593" spans="1:20">
      <c r="A593">
        <f t="shared" si="27"/>
        <v>25</v>
      </c>
      <c r="B593" s="7">
        <f t="shared" si="28"/>
        <v>42029.499999998574</v>
      </c>
      <c r="C593">
        <f t="shared" si="29"/>
        <v>588</v>
      </c>
      <c r="D593" s="2">
        <v>66.92</v>
      </c>
      <c r="E593">
        <v>60.980000000000004</v>
      </c>
      <c r="F593" s="3">
        <v>60.08</v>
      </c>
      <c r="G593">
        <v>42.980000000000004</v>
      </c>
      <c r="H593">
        <v>50</v>
      </c>
      <c r="I593">
        <v>55.040000000000006</v>
      </c>
      <c r="J593">
        <v>37.94</v>
      </c>
      <c r="K593">
        <v>48.019999999999996</v>
      </c>
      <c r="L593" s="3">
        <v>41</v>
      </c>
      <c r="M593" s="2">
        <v>19.939999999999998</v>
      </c>
      <c r="N593">
        <v>48.019999999999996</v>
      </c>
      <c r="O593">
        <v>44.96</v>
      </c>
      <c r="P593">
        <v>5</v>
      </c>
      <c r="Q593" s="3">
        <v>8.9599999999999973</v>
      </c>
      <c r="R593" s="2">
        <v>-5.0800000000000054</v>
      </c>
      <c r="S593" s="3">
        <v>-4</v>
      </c>
      <c r="T593">
        <v>48.2</v>
      </c>
    </row>
    <row r="594" spans="1:20">
      <c r="A594">
        <f t="shared" si="27"/>
        <v>25</v>
      </c>
      <c r="B594" s="7">
        <f t="shared" si="28"/>
        <v>42029.541666665238</v>
      </c>
      <c r="C594">
        <f t="shared" si="29"/>
        <v>589</v>
      </c>
      <c r="D594" s="2">
        <v>66.92</v>
      </c>
      <c r="E594">
        <v>62.96</v>
      </c>
      <c r="F594" s="3">
        <v>62.06</v>
      </c>
      <c r="G594">
        <v>44.96</v>
      </c>
      <c r="H594">
        <v>51.980000000000004</v>
      </c>
      <c r="I594">
        <v>55.040000000000006</v>
      </c>
      <c r="J594">
        <v>35.96</v>
      </c>
      <c r="K594">
        <v>51.08</v>
      </c>
      <c r="L594" s="3">
        <v>42.8</v>
      </c>
      <c r="M594" s="2">
        <v>21.92</v>
      </c>
      <c r="N594">
        <v>50</v>
      </c>
      <c r="O594">
        <v>46.4</v>
      </c>
      <c r="P594">
        <v>6.98</v>
      </c>
      <c r="Q594" s="3">
        <v>8.0599999999999987</v>
      </c>
      <c r="R594" s="2">
        <v>-2.9200000000000017</v>
      </c>
      <c r="S594" s="3">
        <v>-5.0800000000000054</v>
      </c>
      <c r="T594">
        <v>51.8</v>
      </c>
    </row>
    <row r="595" spans="1:20">
      <c r="A595">
        <f t="shared" si="27"/>
        <v>25</v>
      </c>
      <c r="B595" s="7">
        <f t="shared" si="28"/>
        <v>42029.583333331902</v>
      </c>
      <c r="C595">
        <f t="shared" si="29"/>
        <v>590</v>
      </c>
      <c r="D595" s="2">
        <v>68</v>
      </c>
      <c r="E595">
        <v>64.039999999999992</v>
      </c>
      <c r="F595" s="3">
        <v>64.039999999999992</v>
      </c>
      <c r="G595">
        <v>46.94</v>
      </c>
      <c r="H595">
        <v>51.980000000000004</v>
      </c>
      <c r="I595">
        <v>55.040000000000006</v>
      </c>
      <c r="J595">
        <v>35.6</v>
      </c>
      <c r="K595">
        <v>51.08</v>
      </c>
      <c r="L595" s="3">
        <v>42.8</v>
      </c>
      <c r="M595" s="2">
        <v>21.92</v>
      </c>
      <c r="N595">
        <v>51.980000000000004</v>
      </c>
      <c r="O595">
        <v>51.8</v>
      </c>
      <c r="P595">
        <v>8.0599999999999987</v>
      </c>
      <c r="Q595" s="3">
        <v>6.98</v>
      </c>
      <c r="R595" s="2">
        <v>-0.94000000000000483</v>
      </c>
      <c r="S595" s="3">
        <v>-2.019999999999996</v>
      </c>
      <c r="T595">
        <v>51.8</v>
      </c>
    </row>
    <row r="596" spans="1:20">
      <c r="A596">
        <f t="shared" si="27"/>
        <v>25</v>
      </c>
      <c r="B596" s="7">
        <f t="shared" si="28"/>
        <v>42029.624999998567</v>
      </c>
      <c r="C596">
        <f t="shared" si="29"/>
        <v>591</v>
      </c>
      <c r="D596" s="2">
        <v>69.98</v>
      </c>
      <c r="E596">
        <v>66.92</v>
      </c>
      <c r="F596" s="3">
        <v>66.02</v>
      </c>
      <c r="G596">
        <v>46.94</v>
      </c>
      <c r="H596">
        <v>50</v>
      </c>
      <c r="I596">
        <v>55.94</v>
      </c>
      <c r="J596">
        <v>33.979999999999997</v>
      </c>
      <c r="K596">
        <v>51.980000000000004</v>
      </c>
      <c r="L596" s="3">
        <v>42.8</v>
      </c>
      <c r="M596" s="2">
        <v>21.92</v>
      </c>
      <c r="N596">
        <v>53.06</v>
      </c>
      <c r="O596">
        <v>51.8</v>
      </c>
      <c r="P596">
        <v>6.0799999999999983</v>
      </c>
      <c r="Q596" s="3">
        <v>6.98</v>
      </c>
      <c r="R596" s="2">
        <v>-0.94000000000000483</v>
      </c>
      <c r="S596" s="3">
        <v>-2.019999999999996</v>
      </c>
      <c r="T596">
        <v>51.8</v>
      </c>
    </row>
    <row r="597" spans="1:20">
      <c r="A597">
        <f t="shared" si="27"/>
        <v>25</v>
      </c>
      <c r="B597" s="7">
        <f t="shared" si="28"/>
        <v>42029.666666665231</v>
      </c>
      <c r="C597">
        <f t="shared" si="29"/>
        <v>592</v>
      </c>
      <c r="D597" s="2">
        <v>69.98</v>
      </c>
      <c r="E597">
        <v>68</v>
      </c>
      <c r="F597" s="3">
        <v>66.02</v>
      </c>
      <c r="G597">
        <v>46.94</v>
      </c>
      <c r="H597">
        <v>50</v>
      </c>
      <c r="I597">
        <v>57.92</v>
      </c>
      <c r="J597">
        <v>33.08</v>
      </c>
      <c r="K597">
        <v>51.980000000000004</v>
      </c>
      <c r="L597" s="3">
        <v>44.6</v>
      </c>
      <c r="M597" s="2">
        <v>23</v>
      </c>
      <c r="N597">
        <v>48.92</v>
      </c>
      <c r="O597">
        <v>48.2</v>
      </c>
      <c r="P597">
        <v>6.0799999999999983</v>
      </c>
      <c r="Q597" s="3">
        <v>6.0799999999999983</v>
      </c>
      <c r="R597" s="2">
        <v>-3.9999999999999147E-2</v>
      </c>
      <c r="S597" s="3">
        <v>-4</v>
      </c>
      <c r="T597">
        <v>51.8</v>
      </c>
    </row>
    <row r="598" spans="1:20">
      <c r="A598">
        <f t="shared" si="27"/>
        <v>25</v>
      </c>
      <c r="B598" s="7">
        <f t="shared" si="28"/>
        <v>42029.708333331895</v>
      </c>
      <c r="C598">
        <f t="shared" si="29"/>
        <v>593</v>
      </c>
      <c r="D598" s="2">
        <v>71.06</v>
      </c>
      <c r="E598">
        <v>66.92</v>
      </c>
      <c r="F598" s="3">
        <v>64.94</v>
      </c>
      <c r="G598">
        <v>44.06</v>
      </c>
      <c r="H598">
        <v>50</v>
      </c>
      <c r="I598">
        <v>57.92</v>
      </c>
      <c r="J598">
        <v>33.799999999999997</v>
      </c>
      <c r="K598">
        <v>50</v>
      </c>
      <c r="L598" s="3">
        <v>42.8</v>
      </c>
      <c r="M598" s="2">
        <v>21.92</v>
      </c>
      <c r="N598">
        <v>46.04</v>
      </c>
      <c r="O598">
        <v>48.2</v>
      </c>
      <c r="P598">
        <v>6.0799999999999983</v>
      </c>
      <c r="Q598" s="3">
        <v>3.9200000000000017</v>
      </c>
      <c r="R598" s="2">
        <v>-2.019999999999996</v>
      </c>
      <c r="S598" s="3">
        <v>-5.0800000000000054</v>
      </c>
      <c r="T598">
        <v>50</v>
      </c>
    </row>
    <row r="599" spans="1:20">
      <c r="A599">
        <f t="shared" si="27"/>
        <v>25</v>
      </c>
      <c r="B599" s="7">
        <f t="shared" si="28"/>
        <v>42029.749999998559</v>
      </c>
      <c r="C599">
        <f t="shared" si="29"/>
        <v>594</v>
      </c>
      <c r="D599" s="2">
        <v>69.98</v>
      </c>
      <c r="E599">
        <v>64.039999999999992</v>
      </c>
      <c r="F599" s="3">
        <v>62.96</v>
      </c>
      <c r="G599">
        <v>42.980000000000004</v>
      </c>
      <c r="H599">
        <v>48.92</v>
      </c>
      <c r="I599">
        <v>57.92</v>
      </c>
      <c r="J599">
        <v>35.96</v>
      </c>
      <c r="K599">
        <v>44.06</v>
      </c>
      <c r="L599" s="3">
        <v>42.8</v>
      </c>
      <c r="M599" s="2">
        <v>21.02</v>
      </c>
      <c r="N599">
        <v>42.08</v>
      </c>
      <c r="O599">
        <v>46.4</v>
      </c>
      <c r="P599">
        <v>3.019999999999996</v>
      </c>
      <c r="Q599" s="3">
        <v>1.0399999999999991</v>
      </c>
      <c r="R599" s="2">
        <v>-7.9600000000000009</v>
      </c>
      <c r="S599" s="3">
        <v>-5.980000000000004</v>
      </c>
      <c r="T599">
        <v>48.2</v>
      </c>
    </row>
    <row r="600" spans="1:20">
      <c r="A600">
        <f t="shared" si="27"/>
        <v>25</v>
      </c>
      <c r="B600" s="7">
        <f t="shared" si="28"/>
        <v>42029.791666665224</v>
      </c>
      <c r="C600">
        <f t="shared" si="29"/>
        <v>595</v>
      </c>
      <c r="D600" s="2">
        <v>69.98</v>
      </c>
      <c r="E600">
        <v>62.96</v>
      </c>
      <c r="F600" s="3">
        <v>59</v>
      </c>
      <c r="G600">
        <v>41</v>
      </c>
      <c r="H600">
        <v>46.94</v>
      </c>
      <c r="I600">
        <v>57.019999999999996</v>
      </c>
      <c r="J600">
        <v>35.96</v>
      </c>
      <c r="K600">
        <v>39.019999999999996</v>
      </c>
      <c r="L600" s="3">
        <v>42.8</v>
      </c>
      <c r="M600" s="2">
        <v>19.04</v>
      </c>
      <c r="N600">
        <v>39.019999999999996</v>
      </c>
      <c r="O600">
        <v>44.6</v>
      </c>
      <c r="P600">
        <v>3.9200000000000017</v>
      </c>
      <c r="Q600" s="3">
        <v>-2.019999999999996</v>
      </c>
      <c r="R600" s="2">
        <v>-9.0399999999999991</v>
      </c>
      <c r="S600" s="3">
        <v>-7.0600000000000023</v>
      </c>
      <c r="T600">
        <v>48.2</v>
      </c>
    </row>
    <row r="601" spans="1:20">
      <c r="A601">
        <f t="shared" si="27"/>
        <v>25</v>
      </c>
      <c r="B601" s="7">
        <f t="shared" si="28"/>
        <v>42029.833333331888</v>
      </c>
      <c r="C601">
        <f t="shared" si="29"/>
        <v>596</v>
      </c>
      <c r="D601" s="2">
        <v>69.080000000000013</v>
      </c>
      <c r="E601">
        <v>62.06</v>
      </c>
      <c r="F601" s="3">
        <v>53.06</v>
      </c>
      <c r="G601">
        <v>39.019999999999996</v>
      </c>
      <c r="H601">
        <v>46.94</v>
      </c>
      <c r="I601">
        <v>57.019999999999996</v>
      </c>
      <c r="J601">
        <v>35.96</v>
      </c>
      <c r="K601">
        <v>37.04</v>
      </c>
      <c r="L601" s="3">
        <v>42.8</v>
      </c>
      <c r="M601" s="2">
        <v>17.96</v>
      </c>
      <c r="N601">
        <v>41</v>
      </c>
      <c r="O601">
        <v>46.4</v>
      </c>
      <c r="P601">
        <v>1.0399999999999991</v>
      </c>
      <c r="Q601" s="3">
        <v>-2.9200000000000017</v>
      </c>
      <c r="R601" s="2">
        <v>-9.9400000000000048</v>
      </c>
      <c r="S601" s="3">
        <v>-7.9600000000000009</v>
      </c>
      <c r="T601">
        <v>48.2</v>
      </c>
    </row>
    <row r="602" spans="1:20">
      <c r="A602">
        <f t="shared" si="27"/>
        <v>25</v>
      </c>
      <c r="B602" s="7">
        <f t="shared" si="28"/>
        <v>42029.874999998552</v>
      </c>
      <c r="C602">
        <f t="shared" si="29"/>
        <v>597</v>
      </c>
      <c r="D602" s="2">
        <v>69.080000000000013</v>
      </c>
      <c r="E602">
        <v>60.980000000000004</v>
      </c>
      <c r="F602" s="3">
        <v>51.980000000000004</v>
      </c>
      <c r="G602">
        <v>37.04</v>
      </c>
      <c r="H602">
        <v>44.96</v>
      </c>
      <c r="I602">
        <v>55.94</v>
      </c>
      <c r="J602">
        <v>37.04</v>
      </c>
      <c r="K602">
        <v>33.08</v>
      </c>
      <c r="L602" s="3">
        <v>42.8</v>
      </c>
      <c r="M602" s="2">
        <v>19.04</v>
      </c>
      <c r="N602">
        <v>42.980000000000004</v>
      </c>
      <c r="O602">
        <v>46.4</v>
      </c>
      <c r="P602">
        <v>1.0399999999999991</v>
      </c>
      <c r="Q602" s="3">
        <v>-2.019999999999996</v>
      </c>
      <c r="R602" s="2">
        <v>-16.96</v>
      </c>
      <c r="S602" s="3">
        <v>-9.0399999999999991</v>
      </c>
      <c r="T602">
        <v>46.4</v>
      </c>
    </row>
    <row r="603" spans="1:20">
      <c r="A603">
        <f t="shared" si="27"/>
        <v>25</v>
      </c>
      <c r="B603" s="7">
        <f t="shared" si="28"/>
        <v>42029.916666665216</v>
      </c>
      <c r="C603">
        <f t="shared" si="29"/>
        <v>598</v>
      </c>
      <c r="D603" s="2">
        <v>69.080000000000013</v>
      </c>
      <c r="E603">
        <v>60.08</v>
      </c>
      <c r="F603" s="3">
        <v>53.96</v>
      </c>
      <c r="G603">
        <v>35.96</v>
      </c>
      <c r="H603">
        <v>44.96</v>
      </c>
      <c r="I603">
        <v>55.040000000000006</v>
      </c>
      <c r="J603">
        <v>35.06</v>
      </c>
      <c r="K603">
        <v>30.02</v>
      </c>
      <c r="L603" s="3">
        <v>41</v>
      </c>
      <c r="M603" s="2">
        <v>17.96</v>
      </c>
      <c r="N603">
        <v>41</v>
      </c>
      <c r="O603">
        <v>46.4</v>
      </c>
      <c r="P603">
        <v>-3.9999999999999147E-2</v>
      </c>
      <c r="Q603" s="3">
        <v>-2.9200000000000017</v>
      </c>
      <c r="R603" s="2">
        <v>-16.96</v>
      </c>
      <c r="S603" s="3">
        <v>-9.9400000000000048</v>
      </c>
      <c r="T603">
        <v>44.6</v>
      </c>
    </row>
    <row r="604" spans="1:20">
      <c r="A604">
        <f t="shared" si="27"/>
        <v>25</v>
      </c>
      <c r="B604" s="7">
        <f t="shared" si="28"/>
        <v>42029.958333331881</v>
      </c>
      <c r="C604">
        <f t="shared" si="29"/>
        <v>599</v>
      </c>
      <c r="D604" s="2">
        <v>68</v>
      </c>
      <c r="E604">
        <v>59</v>
      </c>
      <c r="F604" s="3">
        <v>53.96</v>
      </c>
      <c r="G604">
        <v>35.06</v>
      </c>
      <c r="H604">
        <v>42.08</v>
      </c>
      <c r="I604">
        <v>55.040000000000006</v>
      </c>
      <c r="J604">
        <v>35.06</v>
      </c>
      <c r="K604">
        <v>28.04</v>
      </c>
      <c r="L604" s="3">
        <v>42.8</v>
      </c>
      <c r="M604" s="2">
        <v>19.04</v>
      </c>
      <c r="N604">
        <v>39.92</v>
      </c>
      <c r="O604">
        <v>46.4</v>
      </c>
      <c r="P604">
        <v>-3.9999999999999147E-2</v>
      </c>
      <c r="Q604" s="3">
        <v>-4</v>
      </c>
      <c r="R604" s="2">
        <v>-16.96</v>
      </c>
      <c r="S604" s="3">
        <v>-9.9400000000000048</v>
      </c>
      <c r="T604">
        <v>46.4</v>
      </c>
    </row>
    <row r="605" spans="1:20">
      <c r="A605">
        <f t="shared" si="27"/>
        <v>25</v>
      </c>
      <c r="B605" s="7">
        <f t="shared" si="28"/>
        <v>42029.999999998545</v>
      </c>
      <c r="C605">
        <f t="shared" si="29"/>
        <v>600</v>
      </c>
      <c r="D605" s="2">
        <v>66.92</v>
      </c>
      <c r="E605">
        <v>57.92</v>
      </c>
      <c r="F605" s="3">
        <v>53.06</v>
      </c>
      <c r="G605">
        <v>33.979999999999997</v>
      </c>
      <c r="H605">
        <v>42.980000000000004</v>
      </c>
      <c r="I605">
        <v>55.040000000000006</v>
      </c>
      <c r="J605">
        <v>33.979999999999997</v>
      </c>
      <c r="K605">
        <v>26.060000000000002</v>
      </c>
      <c r="L605" s="3">
        <v>42.8</v>
      </c>
      <c r="M605" s="2">
        <v>19.939999999999998</v>
      </c>
      <c r="N605">
        <v>37.94</v>
      </c>
      <c r="O605">
        <v>46.4</v>
      </c>
      <c r="P605">
        <v>-0.94000000000000483</v>
      </c>
      <c r="Q605" s="3">
        <v>-7.9600000000000009</v>
      </c>
      <c r="R605" s="2">
        <v>-20.019999999999996</v>
      </c>
      <c r="S605" s="3">
        <v>-9.9400000000000048</v>
      </c>
      <c r="T605">
        <v>46.4</v>
      </c>
    </row>
    <row r="606" spans="1:20">
      <c r="A606">
        <f t="shared" si="27"/>
        <v>26</v>
      </c>
      <c r="B606" s="7">
        <f t="shared" si="28"/>
        <v>42030.041666665209</v>
      </c>
      <c r="C606">
        <f t="shared" si="29"/>
        <v>601</v>
      </c>
      <c r="D606" s="2">
        <v>66.92</v>
      </c>
      <c r="E606">
        <v>57.019999999999996</v>
      </c>
      <c r="F606" s="3">
        <v>51.980000000000004</v>
      </c>
      <c r="G606">
        <v>32</v>
      </c>
      <c r="H606">
        <v>42.980000000000004</v>
      </c>
      <c r="I606">
        <v>53.96</v>
      </c>
      <c r="J606">
        <v>33.08</v>
      </c>
      <c r="K606">
        <v>28.94</v>
      </c>
      <c r="L606" s="3">
        <v>42.8</v>
      </c>
      <c r="M606" s="2">
        <v>21.02</v>
      </c>
      <c r="N606">
        <v>35.96</v>
      </c>
      <c r="O606">
        <v>46.22</v>
      </c>
      <c r="P606">
        <v>1.0399999999999991</v>
      </c>
      <c r="Q606" s="3">
        <v>-7.9600000000000009</v>
      </c>
      <c r="R606" s="2">
        <v>-20.019999999999996</v>
      </c>
      <c r="S606" s="3">
        <v>-11.019999999999996</v>
      </c>
      <c r="T606">
        <v>46.4</v>
      </c>
    </row>
    <row r="607" spans="1:20">
      <c r="A607">
        <f t="shared" si="27"/>
        <v>26</v>
      </c>
      <c r="B607" s="7">
        <f t="shared" si="28"/>
        <v>42030.083333331873</v>
      </c>
      <c r="C607">
        <f t="shared" si="29"/>
        <v>602</v>
      </c>
      <c r="D607" s="2">
        <v>68</v>
      </c>
      <c r="E607">
        <v>57.92</v>
      </c>
      <c r="F607" s="3">
        <v>50</v>
      </c>
      <c r="G607">
        <v>28.94</v>
      </c>
      <c r="H607">
        <v>41</v>
      </c>
      <c r="I607">
        <v>53.96</v>
      </c>
      <c r="J607">
        <v>32</v>
      </c>
      <c r="K607">
        <v>24.98</v>
      </c>
      <c r="L607" s="3">
        <v>42.8</v>
      </c>
      <c r="M607" s="2">
        <v>21.92</v>
      </c>
      <c r="N607">
        <v>33.08</v>
      </c>
      <c r="O607">
        <v>45.32</v>
      </c>
      <c r="P607">
        <v>-3.9999999999999147E-2</v>
      </c>
      <c r="Q607" s="3">
        <v>-7.0600000000000023</v>
      </c>
      <c r="R607" s="2">
        <v>-20.92</v>
      </c>
      <c r="S607" s="3">
        <v>-11.019999999999996</v>
      </c>
      <c r="T607">
        <v>46.4</v>
      </c>
    </row>
    <row r="608" spans="1:20">
      <c r="A608">
        <f t="shared" si="27"/>
        <v>26</v>
      </c>
      <c r="B608" s="7">
        <f t="shared" si="28"/>
        <v>42030.124999998538</v>
      </c>
      <c r="C608">
        <f t="shared" si="29"/>
        <v>603</v>
      </c>
      <c r="D608" s="2">
        <v>66.92</v>
      </c>
      <c r="E608">
        <v>59</v>
      </c>
      <c r="F608" s="3">
        <v>50</v>
      </c>
      <c r="G608">
        <v>26.96</v>
      </c>
      <c r="H608">
        <v>41</v>
      </c>
      <c r="I608">
        <v>53.96</v>
      </c>
      <c r="J608">
        <v>30.92</v>
      </c>
      <c r="K608">
        <v>24.08</v>
      </c>
      <c r="L608" s="3">
        <v>42.8</v>
      </c>
      <c r="M608" s="2">
        <v>21.02</v>
      </c>
      <c r="N608">
        <v>30.02</v>
      </c>
      <c r="O608">
        <v>44.96</v>
      </c>
      <c r="P608">
        <v>1.0399999999999991</v>
      </c>
      <c r="Q608" s="3">
        <v>-7.0600000000000023</v>
      </c>
      <c r="R608" s="2">
        <v>-23.980000000000004</v>
      </c>
      <c r="S608" s="3">
        <v>-11.920000000000002</v>
      </c>
      <c r="T608">
        <v>45.32</v>
      </c>
    </row>
    <row r="609" spans="1:20">
      <c r="A609">
        <f t="shared" si="27"/>
        <v>26</v>
      </c>
      <c r="B609" s="7">
        <f t="shared" si="28"/>
        <v>42030.166666665202</v>
      </c>
      <c r="C609">
        <f t="shared" si="29"/>
        <v>604</v>
      </c>
      <c r="D609" s="2">
        <v>66.92</v>
      </c>
      <c r="E609">
        <v>59</v>
      </c>
      <c r="F609" s="3">
        <v>37.94</v>
      </c>
      <c r="G609">
        <v>26.060000000000002</v>
      </c>
      <c r="H609">
        <v>35.06</v>
      </c>
      <c r="I609">
        <v>51.980000000000004</v>
      </c>
      <c r="J609">
        <v>30.92</v>
      </c>
      <c r="K609">
        <v>17.96</v>
      </c>
      <c r="L609" s="3">
        <v>42.8</v>
      </c>
      <c r="M609" s="2">
        <v>19.04</v>
      </c>
      <c r="N609">
        <v>24.98</v>
      </c>
      <c r="O609">
        <v>43.879999999999995</v>
      </c>
      <c r="P609">
        <v>1.9400000000000013</v>
      </c>
      <c r="Q609" s="3">
        <v>-7.0600000000000023</v>
      </c>
      <c r="R609" s="2">
        <v>-22</v>
      </c>
      <c r="S609" s="3">
        <v>-11.920000000000002</v>
      </c>
      <c r="T609">
        <v>44.6</v>
      </c>
    </row>
    <row r="610" spans="1:20">
      <c r="A610">
        <f t="shared" si="27"/>
        <v>26</v>
      </c>
      <c r="B610" s="7">
        <f t="shared" si="28"/>
        <v>42030.208333331866</v>
      </c>
      <c r="C610">
        <f t="shared" si="29"/>
        <v>605</v>
      </c>
      <c r="D610" s="2">
        <v>66.92</v>
      </c>
      <c r="E610">
        <v>59</v>
      </c>
      <c r="F610" s="3">
        <v>39.019999999999996</v>
      </c>
      <c r="G610">
        <v>24.08</v>
      </c>
      <c r="H610">
        <v>33.979999999999997</v>
      </c>
      <c r="I610">
        <v>51.980000000000004</v>
      </c>
      <c r="J610">
        <v>30.02</v>
      </c>
      <c r="K610">
        <v>21.92</v>
      </c>
      <c r="L610" s="3">
        <v>42.8</v>
      </c>
      <c r="M610" s="2">
        <v>19.04</v>
      </c>
      <c r="N610">
        <v>23</v>
      </c>
      <c r="O610">
        <v>42.8</v>
      </c>
      <c r="P610">
        <v>1.0399999999999991</v>
      </c>
      <c r="Q610" s="3">
        <v>-7.9600000000000009</v>
      </c>
      <c r="R610" s="2">
        <v>-23.080000000000005</v>
      </c>
      <c r="S610" s="3">
        <v>-11.019999999999996</v>
      </c>
      <c r="T610">
        <v>44.6</v>
      </c>
    </row>
    <row r="611" spans="1:20">
      <c r="A611">
        <f t="shared" si="27"/>
        <v>26</v>
      </c>
      <c r="B611" s="7">
        <f t="shared" si="28"/>
        <v>42030.24999999853</v>
      </c>
      <c r="C611">
        <f t="shared" si="29"/>
        <v>606</v>
      </c>
      <c r="D611" s="2">
        <v>66.92</v>
      </c>
      <c r="E611">
        <v>59</v>
      </c>
      <c r="F611" s="3">
        <v>41</v>
      </c>
      <c r="G611">
        <v>23</v>
      </c>
      <c r="H611">
        <v>35.06</v>
      </c>
      <c r="I611">
        <v>53.06</v>
      </c>
      <c r="J611">
        <v>30.02</v>
      </c>
      <c r="K611">
        <v>23</v>
      </c>
      <c r="L611" s="3">
        <v>42.8</v>
      </c>
      <c r="M611" s="2">
        <v>17.96</v>
      </c>
      <c r="N611">
        <v>21.92</v>
      </c>
      <c r="O611">
        <v>41</v>
      </c>
      <c r="P611">
        <v>1.9400000000000013</v>
      </c>
      <c r="Q611" s="3">
        <v>-7.9600000000000009</v>
      </c>
      <c r="R611" s="2">
        <v>-27.04</v>
      </c>
      <c r="S611" s="3">
        <v>-11.019999999999996</v>
      </c>
      <c r="T611">
        <v>44.6</v>
      </c>
    </row>
    <row r="612" spans="1:20">
      <c r="A612">
        <f t="shared" si="27"/>
        <v>26</v>
      </c>
      <c r="B612" s="7">
        <f t="shared" si="28"/>
        <v>42030.291666665194</v>
      </c>
      <c r="C612">
        <f t="shared" si="29"/>
        <v>607</v>
      </c>
      <c r="D612" s="2">
        <v>66.02</v>
      </c>
      <c r="E612">
        <v>62.06</v>
      </c>
      <c r="F612" s="3">
        <v>39.92</v>
      </c>
      <c r="G612">
        <v>23</v>
      </c>
      <c r="H612">
        <v>33.08</v>
      </c>
      <c r="I612">
        <v>53.96</v>
      </c>
      <c r="J612">
        <v>30.92</v>
      </c>
      <c r="K612">
        <v>21.02</v>
      </c>
      <c r="L612" s="3">
        <v>42.8</v>
      </c>
      <c r="M612" s="2">
        <v>17.96</v>
      </c>
      <c r="N612">
        <v>19.939999999999998</v>
      </c>
      <c r="O612">
        <v>41</v>
      </c>
      <c r="P612">
        <v>3.019999999999996</v>
      </c>
      <c r="Q612" s="3">
        <v>-7.9600000000000009</v>
      </c>
      <c r="R612" s="2">
        <v>-27.939999999999998</v>
      </c>
      <c r="S612" s="3">
        <v>-11.920000000000002</v>
      </c>
      <c r="T612">
        <v>44.6</v>
      </c>
    </row>
    <row r="613" spans="1:20">
      <c r="A613">
        <f t="shared" si="27"/>
        <v>26</v>
      </c>
      <c r="B613" s="7">
        <f t="shared" si="28"/>
        <v>42030.333333331859</v>
      </c>
      <c r="C613">
        <f t="shared" si="29"/>
        <v>608</v>
      </c>
      <c r="D613" s="2">
        <v>68</v>
      </c>
      <c r="E613">
        <v>62.06</v>
      </c>
      <c r="F613" s="3">
        <v>41</v>
      </c>
      <c r="G613">
        <v>21.92</v>
      </c>
      <c r="H613">
        <v>33.08</v>
      </c>
      <c r="I613">
        <v>53.96</v>
      </c>
      <c r="J613">
        <v>30.02</v>
      </c>
      <c r="K613">
        <v>21.02</v>
      </c>
      <c r="L613" s="3">
        <v>42.8</v>
      </c>
      <c r="M613" s="2">
        <v>19.939999999999998</v>
      </c>
      <c r="N613">
        <v>17.96</v>
      </c>
      <c r="O613">
        <v>39.200000000000003</v>
      </c>
      <c r="P613">
        <v>3.019999999999996</v>
      </c>
      <c r="Q613" s="3">
        <v>-7.9600000000000009</v>
      </c>
      <c r="R613" s="2">
        <v>-25.960000000000008</v>
      </c>
      <c r="S613" s="3">
        <v>-11.920000000000002</v>
      </c>
      <c r="T613">
        <v>44.6</v>
      </c>
    </row>
    <row r="614" spans="1:20">
      <c r="A614">
        <f t="shared" si="27"/>
        <v>26</v>
      </c>
      <c r="B614" s="7">
        <f t="shared" si="28"/>
        <v>42030.374999998523</v>
      </c>
      <c r="C614">
        <f t="shared" si="29"/>
        <v>609</v>
      </c>
      <c r="D614" s="2">
        <v>71.06</v>
      </c>
      <c r="E614">
        <v>66.92</v>
      </c>
      <c r="F614" s="3">
        <v>50</v>
      </c>
      <c r="G614">
        <v>24.08</v>
      </c>
      <c r="H614">
        <v>35.96</v>
      </c>
      <c r="I614">
        <v>55.94</v>
      </c>
      <c r="J614">
        <v>33.08</v>
      </c>
      <c r="K614">
        <v>30.02</v>
      </c>
      <c r="L614" s="3">
        <v>42.8</v>
      </c>
      <c r="M614" s="2">
        <v>21.02</v>
      </c>
      <c r="N614">
        <v>17.96</v>
      </c>
      <c r="O614">
        <v>42.08</v>
      </c>
      <c r="P614">
        <v>3.019999999999996</v>
      </c>
      <c r="Q614" s="3">
        <v>-7.9600000000000009</v>
      </c>
      <c r="R614" s="2">
        <v>-25.060000000000002</v>
      </c>
      <c r="S614" s="3">
        <v>-11.019999999999996</v>
      </c>
      <c r="T614">
        <v>46.4</v>
      </c>
    </row>
    <row r="615" spans="1:20">
      <c r="A615">
        <f t="shared" si="27"/>
        <v>26</v>
      </c>
      <c r="B615" s="7">
        <f t="shared" si="28"/>
        <v>42030.416666665187</v>
      </c>
      <c r="C615">
        <f t="shared" si="29"/>
        <v>610</v>
      </c>
      <c r="D615" s="2">
        <v>73.94</v>
      </c>
      <c r="E615">
        <v>71.06</v>
      </c>
      <c r="F615" s="3">
        <v>55.040000000000006</v>
      </c>
      <c r="G615">
        <v>26.060000000000002</v>
      </c>
      <c r="H615">
        <v>37.04</v>
      </c>
      <c r="I615">
        <v>57.92</v>
      </c>
      <c r="J615">
        <v>35.96</v>
      </c>
      <c r="K615">
        <v>35.96</v>
      </c>
      <c r="L615" s="3">
        <v>44.6</v>
      </c>
      <c r="M615" s="2">
        <v>21.92</v>
      </c>
      <c r="N615">
        <v>19.04</v>
      </c>
      <c r="O615">
        <v>46.4</v>
      </c>
      <c r="P615">
        <v>3.9200000000000017</v>
      </c>
      <c r="Q615" s="3">
        <v>-7.9600000000000009</v>
      </c>
      <c r="R615" s="2">
        <v>-18.04</v>
      </c>
      <c r="S615" s="3">
        <v>-9.0399999999999991</v>
      </c>
      <c r="T615">
        <v>46.4</v>
      </c>
    </row>
    <row r="616" spans="1:20">
      <c r="A616">
        <f t="shared" si="27"/>
        <v>26</v>
      </c>
      <c r="B616" s="7">
        <f t="shared" si="28"/>
        <v>42030.458333331851</v>
      </c>
      <c r="C616">
        <f t="shared" si="29"/>
        <v>611</v>
      </c>
      <c r="D616" s="2">
        <v>73.94</v>
      </c>
      <c r="E616">
        <v>71.06</v>
      </c>
      <c r="F616" s="3">
        <v>60.08</v>
      </c>
      <c r="G616">
        <v>26.96</v>
      </c>
      <c r="H616">
        <v>37.94</v>
      </c>
      <c r="I616">
        <v>57.019999999999996</v>
      </c>
      <c r="J616">
        <v>37.94</v>
      </c>
      <c r="K616">
        <v>39.92</v>
      </c>
      <c r="L616" s="3">
        <v>44.6</v>
      </c>
      <c r="M616" s="2">
        <v>24.08</v>
      </c>
      <c r="N616">
        <v>19.04</v>
      </c>
      <c r="O616">
        <v>48.2</v>
      </c>
      <c r="P616">
        <v>6.98</v>
      </c>
      <c r="Q616" s="3">
        <v>-7.0600000000000023</v>
      </c>
      <c r="R616" s="2">
        <v>-9.9400000000000048</v>
      </c>
      <c r="S616" s="3">
        <v>-9.0399999999999991</v>
      </c>
      <c r="T616">
        <v>48.2</v>
      </c>
    </row>
    <row r="617" spans="1:20">
      <c r="A617">
        <f t="shared" si="27"/>
        <v>26</v>
      </c>
      <c r="B617" s="7">
        <f t="shared" si="28"/>
        <v>42030.499999998516</v>
      </c>
      <c r="C617">
        <f t="shared" si="29"/>
        <v>612</v>
      </c>
      <c r="D617" s="2">
        <v>73.94</v>
      </c>
      <c r="E617">
        <v>75.02</v>
      </c>
      <c r="F617" s="3">
        <v>64.039999999999992</v>
      </c>
      <c r="G617">
        <v>30.02</v>
      </c>
      <c r="H617">
        <v>39.019999999999996</v>
      </c>
      <c r="I617">
        <v>59</v>
      </c>
      <c r="J617">
        <v>39.019999999999996</v>
      </c>
      <c r="K617">
        <v>44.06</v>
      </c>
      <c r="L617" s="3">
        <v>44.6</v>
      </c>
      <c r="M617" s="2">
        <v>24.08</v>
      </c>
      <c r="N617">
        <v>21.92</v>
      </c>
      <c r="O617">
        <v>47.66</v>
      </c>
      <c r="P617">
        <v>6.98</v>
      </c>
      <c r="Q617" s="3">
        <v>-5.980000000000004</v>
      </c>
      <c r="R617" s="2">
        <v>-5.980000000000004</v>
      </c>
      <c r="S617" s="3">
        <v>-7.0600000000000023</v>
      </c>
      <c r="T617">
        <v>50</v>
      </c>
    </row>
    <row r="618" spans="1:20">
      <c r="A618">
        <f t="shared" si="27"/>
        <v>26</v>
      </c>
      <c r="B618" s="7">
        <f t="shared" si="28"/>
        <v>42030.54166666518</v>
      </c>
      <c r="C618">
        <f t="shared" si="29"/>
        <v>613</v>
      </c>
      <c r="D618" s="2">
        <v>77</v>
      </c>
      <c r="E618">
        <v>77</v>
      </c>
      <c r="F618" s="3">
        <v>69.98</v>
      </c>
      <c r="G618">
        <v>32</v>
      </c>
      <c r="H618">
        <v>39.92</v>
      </c>
      <c r="I618">
        <v>59</v>
      </c>
      <c r="J618">
        <v>41</v>
      </c>
      <c r="K618">
        <v>48.019999999999996</v>
      </c>
      <c r="L618" s="3">
        <v>46.4</v>
      </c>
      <c r="M618" s="2">
        <v>24.98</v>
      </c>
      <c r="N618">
        <v>24.08</v>
      </c>
      <c r="O618">
        <v>46.4</v>
      </c>
      <c r="P618">
        <v>6.98</v>
      </c>
      <c r="Q618" s="3">
        <v>-5.0800000000000054</v>
      </c>
      <c r="R618" s="2">
        <v>-0.94000000000000483</v>
      </c>
      <c r="S618" s="3">
        <v>-4</v>
      </c>
      <c r="T618">
        <v>51.8</v>
      </c>
    </row>
    <row r="619" spans="1:20">
      <c r="A619">
        <f t="shared" si="27"/>
        <v>26</v>
      </c>
      <c r="B619" s="7">
        <f t="shared" si="28"/>
        <v>42030.583333331844</v>
      </c>
      <c r="C619">
        <f t="shared" si="29"/>
        <v>614</v>
      </c>
      <c r="D619" s="2">
        <v>77</v>
      </c>
      <c r="E619">
        <v>77</v>
      </c>
      <c r="F619" s="3">
        <v>71.960000000000008</v>
      </c>
      <c r="G619">
        <v>32</v>
      </c>
      <c r="H619">
        <v>42.980000000000004</v>
      </c>
      <c r="I619">
        <v>57.92</v>
      </c>
      <c r="J619">
        <v>39.92</v>
      </c>
      <c r="K619">
        <v>50</v>
      </c>
      <c r="L619" s="3">
        <v>46.4</v>
      </c>
      <c r="M619" s="2">
        <v>24.98</v>
      </c>
      <c r="N619">
        <v>21.02</v>
      </c>
      <c r="O619">
        <v>48.2</v>
      </c>
      <c r="P619">
        <v>8.9599999999999973</v>
      </c>
      <c r="Q619" s="3">
        <v>-4</v>
      </c>
      <c r="R619" s="2">
        <v>1.0399999999999991</v>
      </c>
      <c r="S619" s="3">
        <v>-0.94000000000000483</v>
      </c>
      <c r="T619">
        <v>51.8</v>
      </c>
    </row>
    <row r="620" spans="1:20">
      <c r="A620">
        <f t="shared" si="27"/>
        <v>26</v>
      </c>
      <c r="B620" s="7">
        <f t="shared" si="28"/>
        <v>42030.624999998508</v>
      </c>
      <c r="C620">
        <f t="shared" si="29"/>
        <v>615</v>
      </c>
      <c r="D620" s="2">
        <v>75.92</v>
      </c>
      <c r="E620">
        <v>77</v>
      </c>
      <c r="F620" s="3">
        <v>73.94</v>
      </c>
      <c r="G620">
        <v>35.96</v>
      </c>
      <c r="H620">
        <v>44.06</v>
      </c>
      <c r="I620">
        <v>57.92</v>
      </c>
      <c r="J620">
        <v>39.92</v>
      </c>
      <c r="K620">
        <v>51.08</v>
      </c>
      <c r="L620" s="3">
        <v>46.4</v>
      </c>
      <c r="M620" s="2">
        <v>24.98</v>
      </c>
      <c r="N620">
        <v>21.92</v>
      </c>
      <c r="O620">
        <v>48.2</v>
      </c>
      <c r="P620">
        <v>10.039999999999999</v>
      </c>
      <c r="Q620" s="3">
        <v>-5.0800000000000054</v>
      </c>
      <c r="R620" s="2">
        <v>3.019999999999996</v>
      </c>
      <c r="S620" s="3">
        <v>-0.94000000000000483</v>
      </c>
      <c r="T620">
        <v>51.8</v>
      </c>
    </row>
    <row r="621" spans="1:20">
      <c r="A621">
        <f t="shared" si="27"/>
        <v>26</v>
      </c>
      <c r="B621" s="7">
        <f t="shared" si="28"/>
        <v>42030.666666665173</v>
      </c>
      <c r="C621">
        <f t="shared" si="29"/>
        <v>616</v>
      </c>
      <c r="D621" s="2">
        <v>73.94</v>
      </c>
      <c r="E621">
        <v>78.080000000000013</v>
      </c>
      <c r="F621" s="3">
        <v>73.94</v>
      </c>
      <c r="G621">
        <v>35.96</v>
      </c>
      <c r="H621">
        <v>44.96</v>
      </c>
      <c r="I621">
        <v>57.92</v>
      </c>
      <c r="J621">
        <v>39.92</v>
      </c>
      <c r="K621">
        <v>51.08</v>
      </c>
      <c r="L621" s="3">
        <v>46.4</v>
      </c>
      <c r="M621" s="2">
        <v>26.060000000000002</v>
      </c>
      <c r="N621">
        <v>21.92</v>
      </c>
      <c r="O621">
        <v>46.4</v>
      </c>
      <c r="P621">
        <v>10.940000000000001</v>
      </c>
      <c r="Q621" s="3">
        <v>-5.980000000000004</v>
      </c>
      <c r="R621" s="2">
        <v>5</v>
      </c>
      <c r="S621" s="3">
        <v>-0.94000000000000483</v>
      </c>
      <c r="T621">
        <v>46.4</v>
      </c>
    </row>
    <row r="622" spans="1:20">
      <c r="A622">
        <f t="shared" si="27"/>
        <v>26</v>
      </c>
      <c r="B622" s="7">
        <f t="shared" si="28"/>
        <v>42030.708333331837</v>
      </c>
      <c r="C622">
        <f t="shared" si="29"/>
        <v>617</v>
      </c>
      <c r="D622" s="2">
        <v>73.039999999999992</v>
      </c>
      <c r="E622">
        <v>77</v>
      </c>
      <c r="F622" s="3">
        <v>73.039999999999992</v>
      </c>
      <c r="G622">
        <v>35.96</v>
      </c>
      <c r="H622">
        <v>44.96</v>
      </c>
      <c r="I622">
        <v>57.019999999999996</v>
      </c>
      <c r="J622">
        <v>39.92</v>
      </c>
      <c r="K622">
        <v>50</v>
      </c>
      <c r="L622" s="3">
        <v>46.4</v>
      </c>
      <c r="M622" s="2">
        <v>24.98</v>
      </c>
      <c r="N622">
        <v>23</v>
      </c>
      <c r="O622">
        <v>46.4</v>
      </c>
      <c r="P622">
        <v>12.02</v>
      </c>
      <c r="Q622" s="3">
        <v>-7.0600000000000023</v>
      </c>
      <c r="R622" s="2">
        <v>3.9200000000000017</v>
      </c>
      <c r="S622" s="3">
        <v>-5.0800000000000054</v>
      </c>
      <c r="T622">
        <v>48.2</v>
      </c>
    </row>
    <row r="623" spans="1:20">
      <c r="A623">
        <f t="shared" si="27"/>
        <v>26</v>
      </c>
      <c r="B623" s="7">
        <f t="shared" si="28"/>
        <v>42030.749999998501</v>
      </c>
      <c r="C623">
        <f t="shared" si="29"/>
        <v>618</v>
      </c>
      <c r="D623" s="2">
        <v>71.06</v>
      </c>
      <c r="E623">
        <v>73.94</v>
      </c>
      <c r="F623" s="3">
        <v>69.080000000000013</v>
      </c>
      <c r="G623">
        <v>33.08</v>
      </c>
      <c r="H623">
        <v>44.06</v>
      </c>
      <c r="I623">
        <v>55.94</v>
      </c>
      <c r="J623">
        <v>37.04</v>
      </c>
      <c r="K623">
        <v>42.980000000000004</v>
      </c>
      <c r="L623" s="3">
        <v>46.4</v>
      </c>
      <c r="M623" s="2">
        <v>24.98</v>
      </c>
      <c r="N623">
        <v>23</v>
      </c>
      <c r="O623">
        <v>44.6</v>
      </c>
      <c r="P623">
        <v>12.02</v>
      </c>
      <c r="Q623" s="3">
        <v>-9.9400000000000048</v>
      </c>
      <c r="R623" s="2">
        <v>3.019999999999996</v>
      </c>
      <c r="S623" s="3">
        <v>-7.0600000000000023</v>
      </c>
      <c r="T623">
        <v>46.4</v>
      </c>
    </row>
    <row r="624" spans="1:20">
      <c r="A624">
        <f t="shared" si="27"/>
        <v>26</v>
      </c>
      <c r="B624" s="7">
        <f t="shared" si="28"/>
        <v>42030.791666665165</v>
      </c>
      <c r="C624">
        <f t="shared" si="29"/>
        <v>619</v>
      </c>
      <c r="D624" s="2">
        <v>69.98</v>
      </c>
      <c r="E624">
        <v>71.960000000000008</v>
      </c>
      <c r="F624" s="3">
        <v>64.039999999999992</v>
      </c>
      <c r="G624">
        <v>30.92</v>
      </c>
      <c r="H624">
        <v>37.94</v>
      </c>
      <c r="I624">
        <v>55.040000000000006</v>
      </c>
      <c r="J624">
        <v>37.94</v>
      </c>
      <c r="K624">
        <v>41</v>
      </c>
      <c r="L624" s="3">
        <v>46.4</v>
      </c>
      <c r="M624" s="2">
        <v>24.98</v>
      </c>
      <c r="N624">
        <v>24.08</v>
      </c>
      <c r="O624">
        <v>44.6</v>
      </c>
      <c r="P624">
        <v>12.02</v>
      </c>
      <c r="Q624" s="3">
        <v>-13</v>
      </c>
      <c r="R624" s="2">
        <v>-2.019999999999996</v>
      </c>
      <c r="S624" s="3">
        <v>-0.94000000000000483</v>
      </c>
      <c r="T624">
        <v>46.4</v>
      </c>
    </row>
    <row r="625" spans="1:20">
      <c r="A625">
        <f t="shared" si="27"/>
        <v>26</v>
      </c>
      <c r="B625" s="7">
        <f t="shared" si="28"/>
        <v>42030.83333333183</v>
      </c>
      <c r="C625">
        <f t="shared" si="29"/>
        <v>620</v>
      </c>
      <c r="D625" s="2">
        <v>69.080000000000013</v>
      </c>
      <c r="E625">
        <v>69.98</v>
      </c>
      <c r="F625" s="3">
        <v>59</v>
      </c>
      <c r="G625">
        <v>30.02</v>
      </c>
      <c r="H625">
        <v>37.04</v>
      </c>
      <c r="I625">
        <v>53.96</v>
      </c>
      <c r="J625">
        <v>37.94</v>
      </c>
      <c r="K625">
        <v>39.019999999999996</v>
      </c>
      <c r="L625" s="3">
        <v>44.6</v>
      </c>
      <c r="M625" s="2">
        <v>24.98</v>
      </c>
      <c r="N625">
        <v>24.98</v>
      </c>
      <c r="O625">
        <v>41</v>
      </c>
      <c r="P625">
        <v>12.02</v>
      </c>
      <c r="Q625" s="3">
        <v>-13</v>
      </c>
      <c r="R625" s="2">
        <v>-0.94000000000000483</v>
      </c>
      <c r="S625" s="3">
        <v>1.0399999999999991</v>
      </c>
      <c r="T625">
        <v>46.4</v>
      </c>
    </row>
    <row r="626" spans="1:20">
      <c r="A626">
        <f t="shared" si="27"/>
        <v>26</v>
      </c>
      <c r="B626" s="7">
        <f t="shared" si="28"/>
        <v>42030.874999998494</v>
      </c>
      <c r="C626">
        <f t="shared" si="29"/>
        <v>621</v>
      </c>
      <c r="D626" s="2">
        <v>69.080000000000013</v>
      </c>
      <c r="E626">
        <v>69.080000000000013</v>
      </c>
      <c r="F626" s="3">
        <v>53.06</v>
      </c>
      <c r="G626">
        <v>28.94</v>
      </c>
      <c r="H626">
        <v>39.019999999999996</v>
      </c>
      <c r="I626">
        <v>53.96</v>
      </c>
      <c r="J626">
        <v>33.08</v>
      </c>
      <c r="K626">
        <v>35.06</v>
      </c>
      <c r="L626" s="3">
        <v>46.4</v>
      </c>
      <c r="M626" s="2">
        <v>24.98</v>
      </c>
      <c r="N626">
        <v>24.98</v>
      </c>
      <c r="O626">
        <v>39.200000000000003</v>
      </c>
      <c r="P626">
        <v>12.920000000000002</v>
      </c>
      <c r="Q626" s="3">
        <v>-11.920000000000002</v>
      </c>
      <c r="R626" s="2">
        <v>-2.019999999999996</v>
      </c>
      <c r="S626" s="3">
        <v>1.9400000000000013</v>
      </c>
      <c r="T626">
        <v>46.4</v>
      </c>
    </row>
    <row r="627" spans="1:20">
      <c r="A627">
        <f t="shared" si="27"/>
        <v>26</v>
      </c>
      <c r="B627" s="7">
        <f t="shared" si="28"/>
        <v>42030.916666665158</v>
      </c>
      <c r="C627">
        <f t="shared" si="29"/>
        <v>622</v>
      </c>
      <c r="D627" s="2">
        <v>69.080000000000013</v>
      </c>
      <c r="E627">
        <v>68</v>
      </c>
      <c r="F627" s="3">
        <v>51.980000000000004</v>
      </c>
      <c r="G627">
        <v>28.04</v>
      </c>
      <c r="H627">
        <v>39.019999999999996</v>
      </c>
      <c r="I627">
        <v>53.06</v>
      </c>
      <c r="J627">
        <v>35.06</v>
      </c>
      <c r="K627">
        <v>33.979999999999997</v>
      </c>
      <c r="L627" s="3">
        <v>46.4</v>
      </c>
      <c r="M627" s="2">
        <v>24.98</v>
      </c>
      <c r="N627">
        <v>26.060000000000002</v>
      </c>
      <c r="O627">
        <v>39.200000000000003</v>
      </c>
      <c r="P627">
        <v>12.02</v>
      </c>
      <c r="Q627" s="3">
        <v>-14.980000000000004</v>
      </c>
      <c r="R627" s="2">
        <v>-4</v>
      </c>
      <c r="S627" s="3">
        <v>3.9200000000000017</v>
      </c>
      <c r="T627">
        <v>44.6</v>
      </c>
    </row>
    <row r="628" spans="1:20">
      <c r="A628">
        <f t="shared" si="27"/>
        <v>26</v>
      </c>
      <c r="B628" s="7">
        <f t="shared" si="28"/>
        <v>42030.958333331822</v>
      </c>
      <c r="C628">
        <f t="shared" si="29"/>
        <v>623</v>
      </c>
      <c r="D628" s="2">
        <v>69.080000000000013</v>
      </c>
      <c r="E628">
        <v>66.92</v>
      </c>
      <c r="F628" s="3">
        <v>51.08</v>
      </c>
      <c r="G628">
        <v>26.96</v>
      </c>
      <c r="H628">
        <v>35.96</v>
      </c>
      <c r="I628">
        <v>51.980000000000004</v>
      </c>
      <c r="J628">
        <v>33.08</v>
      </c>
      <c r="K628">
        <v>35.96</v>
      </c>
      <c r="L628" s="3">
        <v>46.4</v>
      </c>
      <c r="M628" s="2">
        <v>24.98</v>
      </c>
      <c r="N628">
        <v>26.6</v>
      </c>
      <c r="O628">
        <v>39.200000000000003</v>
      </c>
      <c r="P628">
        <v>12.920000000000002</v>
      </c>
      <c r="Q628" s="3">
        <v>-14.980000000000004</v>
      </c>
      <c r="R628" s="2">
        <v>-5.980000000000004</v>
      </c>
      <c r="S628" s="3">
        <v>3.019999999999996</v>
      </c>
      <c r="T628">
        <v>44.6</v>
      </c>
    </row>
    <row r="629" spans="1:20">
      <c r="A629">
        <f t="shared" si="27"/>
        <v>26</v>
      </c>
      <c r="B629" s="7">
        <f t="shared" si="28"/>
        <v>42030.999999998487</v>
      </c>
      <c r="C629">
        <f t="shared" si="29"/>
        <v>624</v>
      </c>
      <c r="D629" s="2">
        <v>69.080000000000013</v>
      </c>
      <c r="E629">
        <v>66.02</v>
      </c>
      <c r="F629" s="3">
        <v>48.019999999999996</v>
      </c>
      <c r="G629">
        <v>24.98</v>
      </c>
      <c r="H629">
        <v>35.06</v>
      </c>
      <c r="I629">
        <v>51.08</v>
      </c>
      <c r="J629">
        <v>33.979999999999997</v>
      </c>
      <c r="K629">
        <v>35.06</v>
      </c>
      <c r="L629" s="3">
        <v>46.4</v>
      </c>
      <c r="M629" s="2">
        <v>24.98</v>
      </c>
      <c r="N629">
        <v>27.14</v>
      </c>
      <c r="O629">
        <v>39.74</v>
      </c>
      <c r="P629">
        <v>12.920000000000002</v>
      </c>
      <c r="Q629" s="3">
        <v>-16.96</v>
      </c>
      <c r="R629" s="2">
        <v>-7.9600000000000009</v>
      </c>
      <c r="S629" s="3">
        <v>-0.94000000000000483</v>
      </c>
      <c r="T629">
        <v>44.6</v>
      </c>
    </row>
    <row r="630" spans="1:20">
      <c r="A630">
        <f t="shared" si="27"/>
        <v>27</v>
      </c>
      <c r="B630" s="7">
        <f t="shared" si="28"/>
        <v>42031.041666665151</v>
      </c>
      <c r="C630">
        <f t="shared" si="29"/>
        <v>625</v>
      </c>
      <c r="D630" s="2">
        <v>69.080000000000013</v>
      </c>
      <c r="E630">
        <v>64.94</v>
      </c>
      <c r="F630" s="3">
        <v>50</v>
      </c>
      <c r="G630">
        <v>24.98</v>
      </c>
      <c r="H630">
        <v>33.979999999999997</v>
      </c>
      <c r="I630">
        <v>50</v>
      </c>
      <c r="J630">
        <v>33.979999999999997</v>
      </c>
      <c r="K630">
        <v>33.08</v>
      </c>
      <c r="L630" s="3">
        <v>46.4</v>
      </c>
      <c r="M630" s="2">
        <v>24.08</v>
      </c>
      <c r="N630">
        <v>25.7</v>
      </c>
      <c r="O630">
        <v>40.1</v>
      </c>
      <c r="P630">
        <v>12.02</v>
      </c>
      <c r="Q630" s="3">
        <v>-16.060000000000002</v>
      </c>
      <c r="R630" s="2">
        <v>-5.980000000000004</v>
      </c>
      <c r="S630" s="3">
        <v>-0.94000000000000483</v>
      </c>
      <c r="T630">
        <v>44.6</v>
      </c>
    </row>
    <row r="631" spans="1:20">
      <c r="A631">
        <f t="shared" si="27"/>
        <v>27</v>
      </c>
      <c r="B631" s="7">
        <f t="shared" si="28"/>
        <v>42031.083333331815</v>
      </c>
      <c r="C631">
        <f t="shared" si="29"/>
        <v>626</v>
      </c>
      <c r="D631" s="2">
        <v>68</v>
      </c>
      <c r="E631">
        <v>64.94</v>
      </c>
      <c r="F631" s="3">
        <v>50</v>
      </c>
      <c r="G631">
        <v>24.08</v>
      </c>
      <c r="H631">
        <v>30.92</v>
      </c>
      <c r="I631">
        <v>50</v>
      </c>
      <c r="J631">
        <v>33.979999999999997</v>
      </c>
      <c r="K631">
        <v>35.06</v>
      </c>
      <c r="L631" s="3">
        <v>44.6</v>
      </c>
      <c r="M631" s="2">
        <v>24.08</v>
      </c>
      <c r="N631">
        <v>26.24</v>
      </c>
      <c r="O631">
        <v>39.92</v>
      </c>
      <c r="P631">
        <v>10.940000000000001</v>
      </c>
      <c r="Q631" s="3">
        <v>-16.060000000000002</v>
      </c>
      <c r="R631" s="2">
        <v>-5.0800000000000054</v>
      </c>
      <c r="S631" s="3">
        <v>1.9400000000000013</v>
      </c>
      <c r="T631">
        <v>42.8</v>
      </c>
    </row>
    <row r="632" spans="1:20">
      <c r="A632">
        <f t="shared" si="27"/>
        <v>27</v>
      </c>
      <c r="B632" s="7">
        <f t="shared" si="28"/>
        <v>42031.124999998479</v>
      </c>
      <c r="C632">
        <f t="shared" si="29"/>
        <v>627</v>
      </c>
      <c r="D632" s="2">
        <v>66.92</v>
      </c>
      <c r="E632">
        <v>64.039999999999992</v>
      </c>
      <c r="F632" s="3">
        <v>48.92</v>
      </c>
      <c r="G632">
        <v>23</v>
      </c>
      <c r="H632">
        <v>33.979999999999997</v>
      </c>
      <c r="I632">
        <v>50</v>
      </c>
      <c r="J632">
        <v>33.979999999999997</v>
      </c>
      <c r="K632">
        <v>30.02</v>
      </c>
      <c r="L632" s="3">
        <v>44.6</v>
      </c>
      <c r="M632" s="2">
        <v>24.08</v>
      </c>
      <c r="N632">
        <v>28.759999999999998</v>
      </c>
      <c r="O632">
        <v>40.28</v>
      </c>
      <c r="P632">
        <v>8.9599999999999973</v>
      </c>
      <c r="Q632" s="3">
        <v>-16.96</v>
      </c>
      <c r="R632" s="2">
        <v>-5.0800000000000054</v>
      </c>
      <c r="S632" s="3">
        <v>1.9400000000000013</v>
      </c>
      <c r="T632">
        <v>42.8</v>
      </c>
    </row>
    <row r="633" spans="1:20">
      <c r="A633">
        <f t="shared" si="27"/>
        <v>27</v>
      </c>
      <c r="B633" s="7">
        <f t="shared" si="28"/>
        <v>42031.166666665144</v>
      </c>
      <c r="C633">
        <f t="shared" si="29"/>
        <v>628</v>
      </c>
      <c r="D633" s="2">
        <v>66.92</v>
      </c>
      <c r="E633">
        <v>64.039999999999992</v>
      </c>
      <c r="F633" s="3">
        <v>51.980000000000004</v>
      </c>
      <c r="G633">
        <v>23</v>
      </c>
      <c r="H633">
        <v>35.06</v>
      </c>
      <c r="I633">
        <v>48.92</v>
      </c>
      <c r="J633">
        <v>30.92</v>
      </c>
      <c r="K633">
        <v>28.94</v>
      </c>
      <c r="L633" s="3">
        <v>44.6</v>
      </c>
      <c r="M633" s="2">
        <v>24.08</v>
      </c>
      <c r="N633">
        <v>29.3</v>
      </c>
      <c r="O633">
        <v>39.56</v>
      </c>
      <c r="P633">
        <v>6.0799999999999983</v>
      </c>
      <c r="Q633" s="3">
        <v>-16.96</v>
      </c>
      <c r="R633" s="2">
        <v>-5.980000000000004</v>
      </c>
      <c r="S633" s="3">
        <v>5</v>
      </c>
      <c r="T633">
        <v>39.200000000000003</v>
      </c>
    </row>
    <row r="634" spans="1:20">
      <c r="A634">
        <f t="shared" si="27"/>
        <v>27</v>
      </c>
      <c r="B634" s="7">
        <f t="shared" si="28"/>
        <v>42031.208333331808</v>
      </c>
      <c r="C634">
        <f t="shared" si="29"/>
        <v>629</v>
      </c>
      <c r="D634" s="2">
        <v>66.92</v>
      </c>
      <c r="E634">
        <v>64.039999999999992</v>
      </c>
      <c r="F634" s="3">
        <v>46.04</v>
      </c>
      <c r="G634">
        <v>21.92</v>
      </c>
      <c r="H634">
        <v>37.04</v>
      </c>
      <c r="I634">
        <v>46.94</v>
      </c>
      <c r="J634">
        <v>32</v>
      </c>
      <c r="K634">
        <v>24.98</v>
      </c>
      <c r="L634" s="3">
        <v>44.6</v>
      </c>
      <c r="M634" s="2">
        <v>23</v>
      </c>
      <c r="N634">
        <v>31.82</v>
      </c>
      <c r="O634">
        <v>39.200000000000003</v>
      </c>
      <c r="P634">
        <v>3.019999999999996</v>
      </c>
      <c r="Q634" s="3">
        <v>-18.04</v>
      </c>
      <c r="R634" s="2">
        <v>-5.980000000000004</v>
      </c>
      <c r="S634" s="3">
        <v>6.0799999999999983</v>
      </c>
      <c r="T634">
        <v>39.200000000000003</v>
      </c>
    </row>
    <row r="635" spans="1:20">
      <c r="A635">
        <f t="shared" si="27"/>
        <v>27</v>
      </c>
      <c r="B635" s="7">
        <f t="shared" si="28"/>
        <v>42031.249999998472</v>
      </c>
      <c r="C635">
        <f t="shared" si="29"/>
        <v>630</v>
      </c>
      <c r="D635" s="2">
        <v>64.94</v>
      </c>
      <c r="E635">
        <v>64.039999999999992</v>
      </c>
      <c r="F635" s="3">
        <v>48.92</v>
      </c>
      <c r="G635">
        <v>21.02</v>
      </c>
      <c r="H635">
        <v>26.96</v>
      </c>
      <c r="I635">
        <v>46.94</v>
      </c>
      <c r="J635">
        <v>32</v>
      </c>
      <c r="K635">
        <v>21.02</v>
      </c>
      <c r="L635" s="3">
        <v>44.6</v>
      </c>
      <c r="M635" s="2">
        <v>23</v>
      </c>
      <c r="N635">
        <v>32.36</v>
      </c>
      <c r="O635">
        <v>39.200000000000003</v>
      </c>
      <c r="P635">
        <v>1.0399999999999991</v>
      </c>
      <c r="Q635" s="3">
        <v>-18.04</v>
      </c>
      <c r="R635" s="2">
        <v>-9.0399999999999991</v>
      </c>
      <c r="S635" s="3">
        <v>6.98</v>
      </c>
      <c r="T635">
        <v>39.200000000000003</v>
      </c>
    </row>
    <row r="636" spans="1:20">
      <c r="A636">
        <f t="shared" si="27"/>
        <v>27</v>
      </c>
      <c r="B636" s="7">
        <f t="shared" si="28"/>
        <v>42031.291666665136</v>
      </c>
      <c r="C636">
        <f t="shared" si="29"/>
        <v>631</v>
      </c>
      <c r="D636" s="2">
        <v>66.92</v>
      </c>
      <c r="E636">
        <v>64.039999999999992</v>
      </c>
      <c r="F636" s="3">
        <v>48.019999999999996</v>
      </c>
      <c r="G636">
        <v>19.939999999999998</v>
      </c>
      <c r="H636">
        <v>24.08</v>
      </c>
      <c r="I636">
        <v>48.019999999999996</v>
      </c>
      <c r="J636">
        <v>30.92</v>
      </c>
      <c r="K636">
        <v>21.92</v>
      </c>
      <c r="L636" s="3">
        <v>44.6</v>
      </c>
      <c r="M636" s="2">
        <v>23</v>
      </c>
      <c r="N636">
        <v>34.880000000000003</v>
      </c>
      <c r="O636">
        <v>39.200000000000003</v>
      </c>
      <c r="P636">
        <v>-0.94000000000000483</v>
      </c>
      <c r="Q636" s="3">
        <v>-16.060000000000002</v>
      </c>
      <c r="R636" s="2">
        <v>-9.0399999999999991</v>
      </c>
      <c r="S636" s="3">
        <v>8.0599999999999987</v>
      </c>
      <c r="T636">
        <v>39.200000000000003</v>
      </c>
    </row>
    <row r="637" spans="1:20">
      <c r="A637">
        <f t="shared" si="27"/>
        <v>27</v>
      </c>
      <c r="B637" s="7">
        <f t="shared" si="28"/>
        <v>42031.333333331801</v>
      </c>
      <c r="C637">
        <f t="shared" si="29"/>
        <v>632</v>
      </c>
      <c r="D637" s="2">
        <v>66.92</v>
      </c>
      <c r="E637">
        <v>64.94</v>
      </c>
      <c r="F637" s="3">
        <v>44.06</v>
      </c>
      <c r="G637">
        <v>19.939999999999998</v>
      </c>
      <c r="H637">
        <v>24.98</v>
      </c>
      <c r="I637">
        <v>51.980000000000004</v>
      </c>
      <c r="J637">
        <v>33.979999999999997</v>
      </c>
      <c r="K637">
        <v>23</v>
      </c>
      <c r="L637" s="3">
        <v>42.8</v>
      </c>
      <c r="M637" s="2">
        <v>24.08</v>
      </c>
      <c r="N637">
        <v>35.42</v>
      </c>
      <c r="O637">
        <v>38.840000000000003</v>
      </c>
      <c r="P637">
        <v>-4</v>
      </c>
      <c r="Q637" s="3">
        <v>-16.96</v>
      </c>
      <c r="R637" s="2">
        <v>-7.9600000000000009</v>
      </c>
      <c r="S637" s="3">
        <v>8.9599999999999973</v>
      </c>
      <c r="T637">
        <v>39.200000000000003</v>
      </c>
    </row>
    <row r="638" spans="1:20">
      <c r="A638">
        <f t="shared" si="27"/>
        <v>27</v>
      </c>
      <c r="B638" s="7">
        <f t="shared" si="28"/>
        <v>42031.374999998465</v>
      </c>
      <c r="C638">
        <f t="shared" si="29"/>
        <v>633</v>
      </c>
      <c r="D638" s="2">
        <v>71.06</v>
      </c>
      <c r="E638">
        <v>69.080000000000013</v>
      </c>
      <c r="F638" s="3">
        <v>53.06</v>
      </c>
      <c r="G638">
        <v>23</v>
      </c>
      <c r="H638">
        <v>28.94</v>
      </c>
      <c r="I638">
        <v>53.96</v>
      </c>
      <c r="J638">
        <v>37.94</v>
      </c>
      <c r="K638">
        <v>33.08</v>
      </c>
      <c r="L638" s="3">
        <v>44.6</v>
      </c>
      <c r="M638" s="2">
        <v>24.08</v>
      </c>
      <c r="N638">
        <v>37.94</v>
      </c>
      <c r="O638">
        <v>39.200000000000003</v>
      </c>
      <c r="P638">
        <v>-4</v>
      </c>
      <c r="Q638" s="3">
        <v>-16.96</v>
      </c>
      <c r="R638" s="2">
        <v>-7.0600000000000023</v>
      </c>
      <c r="S638" s="3">
        <v>10.039999999999999</v>
      </c>
      <c r="T638">
        <v>46.4</v>
      </c>
    </row>
    <row r="639" spans="1:20">
      <c r="A639">
        <f t="shared" si="27"/>
        <v>27</v>
      </c>
      <c r="B639" s="7">
        <f t="shared" si="28"/>
        <v>42031.416666665129</v>
      </c>
      <c r="C639">
        <f t="shared" si="29"/>
        <v>634</v>
      </c>
      <c r="D639" s="2">
        <v>75.92</v>
      </c>
      <c r="E639">
        <v>71.06</v>
      </c>
      <c r="F639" s="3">
        <v>57.92</v>
      </c>
      <c r="G639">
        <v>26.060000000000002</v>
      </c>
      <c r="H639">
        <v>33.979999999999997</v>
      </c>
      <c r="I639">
        <v>57.019999999999996</v>
      </c>
      <c r="J639">
        <v>39.92</v>
      </c>
      <c r="K639">
        <v>37.04</v>
      </c>
      <c r="L639" s="3">
        <v>44.6</v>
      </c>
      <c r="M639" s="2">
        <v>24.98</v>
      </c>
      <c r="N639">
        <v>39.56</v>
      </c>
      <c r="O639">
        <v>42.8</v>
      </c>
      <c r="P639">
        <v>-2.019999999999996</v>
      </c>
      <c r="Q639" s="3">
        <v>-14.080000000000005</v>
      </c>
      <c r="R639" s="2">
        <v>-4</v>
      </c>
      <c r="S639" s="3">
        <v>10.940000000000001</v>
      </c>
      <c r="T639">
        <v>50</v>
      </c>
    </row>
    <row r="640" spans="1:20">
      <c r="A640">
        <f t="shared" si="27"/>
        <v>27</v>
      </c>
      <c r="B640" s="7">
        <f t="shared" si="28"/>
        <v>42031.458333331793</v>
      </c>
      <c r="C640">
        <f t="shared" si="29"/>
        <v>635</v>
      </c>
      <c r="D640" s="2">
        <v>78.080000000000013</v>
      </c>
      <c r="E640">
        <v>69.080000000000013</v>
      </c>
      <c r="F640" s="3">
        <v>64.039999999999992</v>
      </c>
      <c r="G640">
        <v>28.94</v>
      </c>
      <c r="H640">
        <v>39.019999999999996</v>
      </c>
      <c r="I640">
        <v>57.92</v>
      </c>
      <c r="J640">
        <v>41</v>
      </c>
      <c r="K640">
        <v>42.980000000000004</v>
      </c>
      <c r="L640" s="3">
        <v>46.4</v>
      </c>
      <c r="M640" s="2">
        <v>24.98</v>
      </c>
      <c r="N640">
        <v>41</v>
      </c>
      <c r="O640">
        <v>46.4</v>
      </c>
      <c r="P640">
        <v>-3.9999999999999147E-2</v>
      </c>
      <c r="Q640" s="3">
        <v>-11.920000000000002</v>
      </c>
      <c r="R640" s="2">
        <v>-0.94000000000000483</v>
      </c>
      <c r="S640" s="3">
        <v>10.940000000000001</v>
      </c>
      <c r="T640">
        <v>51.8</v>
      </c>
    </row>
    <row r="641" spans="1:20">
      <c r="A641">
        <f t="shared" si="27"/>
        <v>27</v>
      </c>
      <c r="B641" s="7">
        <f t="shared" si="28"/>
        <v>42031.499999998457</v>
      </c>
      <c r="C641">
        <f t="shared" si="29"/>
        <v>636</v>
      </c>
      <c r="D641" s="2">
        <v>78.98</v>
      </c>
      <c r="E641">
        <v>73.039999999999992</v>
      </c>
      <c r="F641" s="3">
        <v>68</v>
      </c>
      <c r="G641">
        <v>30.92</v>
      </c>
      <c r="H641">
        <v>42.980000000000004</v>
      </c>
      <c r="I641">
        <v>59</v>
      </c>
      <c r="J641">
        <v>41</v>
      </c>
      <c r="K641">
        <v>44.96</v>
      </c>
      <c r="L641" s="3">
        <v>48.2</v>
      </c>
      <c r="M641" s="2">
        <v>26.96</v>
      </c>
      <c r="N641">
        <v>41.54</v>
      </c>
      <c r="O641">
        <v>48.2</v>
      </c>
      <c r="P641">
        <v>1.9400000000000013</v>
      </c>
      <c r="Q641" s="3">
        <v>-9.9400000000000048</v>
      </c>
      <c r="R641" s="2">
        <v>1.0399999999999991</v>
      </c>
      <c r="S641" s="3">
        <v>10.039999999999999</v>
      </c>
      <c r="T641">
        <v>55.400000000000006</v>
      </c>
    </row>
    <row r="642" spans="1:20">
      <c r="A642">
        <f t="shared" si="27"/>
        <v>27</v>
      </c>
      <c r="B642" s="7">
        <f t="shared" si="28"/>
        <v>42031.541666665122</v>
      </c>
      <c r="C642">
        <f t="shared" si="29"/>
        <v>637</v>
      </c>
      <c r="D642" s="2">
        <v>78.98</v>
      </c>
      <c r="E642">
        <v>71.960000000000008</v>
      </c>
      <c r="F642" s="3">
        <v>69.98</v>
      </c>
      <c r="G642">
        <v>33.979999999999997</v>
      </c>
      <c r="H642">
        <v>46.04</v>
      </c>
      <c r="I642">
        <v>60.08</v>
      </c>
      <c r="J642">
        <v>41</v>
      </c>
      <c r="K642">
        <v>48.92</v>
      </c>
      <c r="L642" s="3">
        <v>48.2</v>
      </c>
      <c r="M642" s="2">
        <v>26.060000000000002</v>
      </c>
      <c r="N642">
        <v>40.64</v>
      </c>
      <c r="O642">
        <v>48.2</v>
      </c>
      <c r="P642">
        <v>1.9400000000000013</v>
      </c>
      <c r="Q642" s="3">
        <v>-9.0399999999999991</v>
      </c>
      <c r="R642" s="2">
        <v>3.9200000000000017</v>
      </c>
      <c r="S642" s="3">
        <v>10.940000000000001</v>
      </c>
      <c r="T642">
        <v>59</v>
      </c>
    </row>
    <row r="643" spans="1:20">
      <c r="A643">
        <f t="shared" si="27"/>
        <v>27</v>
      </c>
      <c r="B643" s="7">
        <f t="shared" si="28"/>
        <v>42031.583333331786</v>
      </c>
      <c r="C643">
        <f t="shared" si="29"/>
        <v>638</v>
      </c>
      <c r="D643" s="2">
        <v>80.06</v>
      </c>
      <c r="E643">
        <v>71.06</v>
      </c>
      <c r="F643" s="3">
        <v>69.080000000000013</v>
      </c>
      <c r="G643">
        <v>37.04</v>
      </c>
      <c r="H643">
        <v>46.94</v>
      </c>
      <c r="I643">
        <v>60.08</v>
      </c>
      <c r="J643">
        <v>41</v>
      </c>
      <c r="K643">
        <v>51.08</v>
      </c>
      <c r="L643" s="3">
        <v>51.8</v>
      </c>
      <c r="M643" s="2">
        <v>26.060000000000002</v>
      </c>
      <c r="N643">
        <v>40.46</v>
      </c>
      <c r="O643">
        <v>48.2</v>
      </c>
      <c r="P643">
        <v>1.9400000000000013</v>
      </c>
      <c r="Q643" s="3">
        <v>-7.9600000000000009</v>
      </c>
      <c r="R643" s="2">
        <v>6.0799999999999983</v>
      </c>
      <c r="S643" s="3">
        <v>10.039999999999999</v>
      </c>
      <c r="T643">
        <v>60.8</v>
      </c>
    </row>
    <row r="644" spans="1:20">
      <c r="A644">
        <f t="shared" si="27"/>
        <v>27</v>
      </c>
      <c r="B644" s="7">
        <f t="shared" si="28"/>
        <v>42031.62499999845</v>
      </c>
      <c r="C644">
        <f t="shared" si="29"/>
        <v>639</v>
      </c>
      <c r="D644" s="2">
        <v>78.080000000000013</v>
      </c>
      <c r="E644">
        <v>71.06</v>
      </c>
      <c r="F644" s="3">
        <v>71.06</v>
      </c>
      <c r="G644">
        <v>39.019999999999996</v>
      </c>
      <c r="H644">
        <v>48.92</v>
      </c>
      <c r="I644">
        <v>59</v>
      </c>
      <c r="J644">
        <v>42.08</v>
      </c>
      <c r="K644">
        <v>53.06</v>
      </c>
      <c r="L644" s="3">
        <v>50</v>
      </c>
      <c r="M644" s="2">
        <v>26.96</v>
      </c>
      <c r="N644">
        <v>39.380000000000003</v>
      </c>
      <c r="O644">
        <v>47.66</v>
      </c>
      <c r="P644">
        <v>1.9400000000000013</v>
      </c>
      <c r="Q644" s="3">
        <v>-7.0600000000000023</v>
      </c>
      <c r="R644" s="2">
        <v>6.0799999999999983</v>
      </c>
      <c r="S644" s="3">
        <v>10.039999999999999</v>
      </c>
      <c r="T644">
        <v>59</v>
      </c>
    </row>
    <row r="645" spans="1:20">
      <c r="A645">
        <f t="shared" si="27"/>
        <v>27</v>
      </c>
      <c r="B645" s="7">
        <f t="shared" si="28"/>
        <v>42031.666666665114</v>
      </c>
      <c r="C645">
        <f t="shared" si="29"/>
        <v>640</v>
      </c>
      <c r="D645" s="2">
        <v>77</v>
      </c>
      <c r="E645">
        <v>68</v>
      </c>
      <c r="F645" s="3">
        <v>69.98</v>
      </c>
      <c r="G645">
        <v>39.92</v>
      </c>
      <c r="H645">
        <v>48.92</v>
      </c>
      <c r="I645">
        <v>57.92</v>
      </c>
      <c r="J645">
        <v>42.08</v>
      </c>
      <c r="K645">
        <v>53.96</v>
      </c>
      <c r="L645" s="3">
        <v>46.4</v>
      </c>
      <c r="M645" s="2">
        <v>26.060000000000002</v>
      </c>
      <c r="N645">
        <v>38.299999999999997</v>
      </c>
      <c r="O645">
        <v>46.4</v>
      </c>
      <c r="P645">
        <v>1.0399999999999991</v>
      </c>
      <c r="Q645" s="3">
        <v>-7.9600000000000009</v>
      </c>
      <c r="R645" s="2">
        <v>6.0799999999999983</v>
      </c>
      <c r="S645" s="3">
        <v>10.039999999999999</v>
      </c>
      <c r="T645">
        <v>59</v>
      </c>
    </row>
    <row r="646" spans="1:20">
      <c r="A646">
        <f t="shared" si="27"/>
        <v>27</v>
      </c>
      <c r="B646" s="7">
        <f t="shared" si="28"/>
        <v>42031.708333331779</v>
      </c>
      <c r="C646">
        <f t="shared" si="29"/>
        <v>641</v>
      </c>
      <c r="D646" s="2">
        <v>71.960000000000008</v>
      </c>
      <c r="E646">
        <v>66.92</v>
      </c>
      <c r="F646" s="3">
        <v>68</v>
      </c>
      <c r="G646">
        <v>39.92</v>
      </c>
      <c r="H646">
        <v>50</v>
      </c>
      <c r="I646">
        <v>57.92</v>
      </c>
      <c r="J646">
        <v>39.92</v>
      </c>
      <c r="K646">
        <v>50</v>
      </c>
      <c r="L646" s="3">
        <v>46.4</v>
      </c>
      <c r="M646" s="2">
        <v>26.060000000000002</v>
      </c>
      <c r="N646">
        <v>35.24</v>
      </c>
      <c r="O646">
        <v>46.4</v>
      </c>
      <c r="P646">
        <v>-0.94000000000000483</v>
      </c>
      <c r="Q646" s="3">
        <v>-9.0399999999999991</v>
      </c>
      <c r="R646" s="2">
        <v>1.9400000000000013</v>
      </c>
      <c r="S646" s="3">
        <v>10.039999999999999</v>
      </c>
      <c r="T646">
        <v>59</v>
      </c>
    </row>
    <row r="647" spans="1:20">
      <c r="A647">
        <f t="shared" ref="A647:A710" si="30">ROUNDDOWN(B647-DATE(YEAR(B647),1,0),0)</f>
        <v>27</v>
      </c>
      <c r="B647" s="7">
        <f t="shared" si="28"/>
        <v>42031.749999998443</v>
      </c>
      <c r="C647">
        <f t="shared" si="29"/>
        <v>642</v>
      </c>
      <c r="D647" s="2">
        <v>71.06</v>
      </c>
      <c r="E647">
        <v>66.02</v>
      </c>
      <c r="F647" s="3">
        <v>66.02</v>
      </c>
      <c r="G647">
        <v>37.94</v>
      </c>
      <c r="H647">
        <v>46.04</v>
      </c>
      <c r="I647">
        <v>57.019999999999996</v>
      </c>
      <c r="J647">
        <v>39.92</v>
      </c>
      <c r="K647">
        <v>42.08</v>
      </c>
      <c r="L647" s="3">
        <v>48.2</v>
      </c>
      <c r="M647" s="2">
        <v>24.98</v>
      </c>
      <c r="N647">
        <v>32.18</v>
      </c>
      <c r="O647">
        <v>44.6</v>
      </c>
      <c r="P647">
        <v>-2.9200000000000017</v>
      </c>
      <c r="Q647" s="3">
        <v>-14.080000000000005</v>
      </c>
      <c r="R647" s="2">
        <v>-3.9999999999999147E-2</v>
      </c>
      <c r="S647" s="3">
        <v>8.0599999999999987</v>
      </c>
      <c r="T647">
        <v>55.400000000000006</v>
      </c>
    </row>
    <row r="648" spans="1:20">
      <c r="A648">
        <f t="shared" si="30"/>
        <v>27</v>
      </c>
      <c r="B648" s="7">
        <f t="shared" ref="B648:B711" si="31">B647+1/24</f>
        <v>42031.791666665107</v>
      </c>
      <c r="C648">
        <f t="shared" ref="C648:C711" si="32">C647+1</f>
        <v>643</v>
      </c>
      <c r="D648" s="2">
        <v>69.98</v>
      </c>
      <c r="E648">
        <v>60.980000000000004</v>
      </c>
      <c r="F648" s="3">
        <v>62.96</v>
      </c>
      <c r="G648">
        <v>35.06</v>
      </c>
      <c r="H648">
        <v>44.96</v>
      </c>
      <c r="I648">
        <v>55.94</v>
      </c>
      <c r="J648">
        <v>39.019999999999996</v>
      </c>
      <c r="K648">
        <v>37.94</v>
      </c>
      <c r="L648" s="3">
        <v>48.2</v>
      </c>
      <c r="M648" s="2">
        <v>24.98</v>
      </c>
      <c r="N648">
        <v>30.2</v>
      </c>
      <c r="O648">
        <v>42.8</v>
      </c>
      <c r="P648">
        <v>-5.0800000000000054</v>
      </c>
      <c r="Q648" s="3">
        <v>-14.980000000000004</v>
      </c>
      <c r="R648" s="2">
        <v>-5.0800000000000054</v>
      </c>
      <c r="S648" s="3">
        <v>6.98</v>
      </c>
      <c r="T648">
        <v>51.8</v>
      </c>
    </row>
    <row r="649" spans="1:20">
      <c r="A649">
        <f t="shared" si="30"/>
        <v>27</v>
      </c>
      <c r="B649" s="7">
        <f t="shared" si="31"/>
        <v>42031.833333331771</v>
      </c>
      <c r="C649">
        <f t="shared" si="32"/>
        <v>644</v>
      </c>
      <c r="D649" s="2">
        <v>69.98</v>
      </c>
      <c r="E649">
        <v>57.92</v>
      </c>
      <c r="F649" s="3">
        <v>60.980000000000004</v>
      </c>
      <c r="G649">
        <v>33.979999999999997</v>
      </c>
      <c r="H649">
        <v>46.04</v>
      </c>
      <c r="I649">
        <v>55.040000000000006</v>
      </c>
      <c r="J649">
        <v>39.019999999999996</v>
      </c>
      <c r="K649">
        <v>33.979999999999997</v>
      </c>
      <c r="L649" s="3">
        <v>46.4</v>
      </c>
      <c r="M649" s="2">
        <v>24.08</v>
      </c>
      <c r="N649">
        <v>30.02</v>
      </c>
      <c r="O649">
        <v>42.8</v>
      </c>
      <c r="P649">
        <v>-5.0800000000000054</v>
      </c>
      <c r="Q649" s="3">
        <v>-16.060000000000002</v>
      </c>
      <c r="R649" s="2">
        <v>-9.0399999999999991</v>
      </c>
      <c r="S649" s="3">
        <v>6.0799999999999983</v>
      </c>
      <c r="T649">
        <v>48.2</v>
      </c>
    </row>
    <row r="650" spans="1:20">
      <c r="A650">
        <f t="shared" si="30"/>
        <v>27</v>
      </c>
      <c r="B650" s="7">
        <f t="shared" si="31"/>
        <v>42031.874999998436</v>
      </c>
      <c r="C650">
        <f t="shared" si="32"/>
        <v>645</v>
      </c>
      <c r="D650" s="2">
        <v>69.98</v>
      </c>
      <c r="E650">
        <v>55.94</v>
      </c>
      <c r="F650" s="3">
        <v>60.980000000000004</v>
      </c>
      <c r="G650">
        <v>32</v>
      </c>
      <c r="H650">
        <v>41</v>
      </c>
      <c r="I650">
        <v>55.040000000000006</v>
      </c>
      <c r="J650">
        <v>39.92</v>
      </c>
      <c r="K650">
        <v>33.979999999999997</v>
      </c>
      <c r="L650" s="3">
        <v>46.4</v>
      </c>
      <c r="M650" s="2">
        <v>24.08</v>
      </c>
      <c r="N650">
        <v>29.12</v>
      </c>
      <c r="O650">
        <v>42.8</v>
      </c>
      <c r="P650">
        <v>-7.0600000000000023</v>
      </c>
      <c r="Q650" s="3">
        <v>-18.04</v>
      </c>
      <c r="R650" s="2">
        <v>-9.9400000000000048</v>
      </c>
      <c r="S650" s="3">
        <v>10.039999999999999</v>
      </c>
      <c r="T650">
        <v>46.4</v>
      </c>
    </row>
    <row r="651" spans="1:20">
      <c r="A651">
        <f t="shared" si="30"/>
        <v>27</v>
      </c>
      <c r="B651" s="7">
        <f t="shared" si="31"/>
        <v>42031.9166666651</v>
      </c>
      <c r="C651">
        <f t="shared" si="32"/>
        <v>646</v>
      </c>
      <c r="D651" s="2">
        <v>69.080000000000013</v>
      </c>
      <c r="E651">
        <v>55.94</v>
      </c>
      <c r="F651" s="3">
        <v>60.980000000000004</v>
      </c>
      <c r="G651">
        <v>30.92</v>
      </c>
      <c r="H651">
        <v>39.019999999999996</v>
      </c>
      <c r="I651">
        <v>55.040000000000006</v>
      </c>
      <c r="J651">
        <v>39.92</v>
      </c>
      <c r="K651">
        <v>33.08</v>
      </c>
      <c r="L651" s="3">
        <v>46.4</v>
      </c>
      <c r="M651" s="2">
        <v>24.98</v>
      </c>
      <c r="N651">
        <v>27.14</v>
      </c>
      <c r="O651">
        <v>41</v>
      </c>
      <c r="P651">
        <v>-7.0600000000000023</v>
      </c>
      <c r="Q651" s="3">
        <v>-20.019999999999996</v>
      </c>
      <c r="R651" s="2">
        <v>-11.019999999999996</v>
      </c>
      <c r="S651" s="3">
        <v>8.9599999999999973</v>
      </c>
      <c r="T651">
        <v>46.4</v>
      </c>
    </row>
    <row r="652" spans="1:20">
      <c r="A652">
        <f t="shared" si="30"/>
        <v>27</v>
      </c>
      <c r="B652" s="7">
        <f t="shared" si="31"/>
        <v>42031.958333331764</v>
      </c>
      <c r="C652">
        <f t="shared" si="32"/>
        <v>647</v>
      </c>
      <c r="D652" s="2">
        <v>69.080000000000013</v>
      </c>
      <c r="E652">
        <v>55.040000000000006</v>
      </c>
      <c r="F652" s="3">
        <v>59</v>
      </c>
      <c r="G652">
        <v>30.02</v>
      </c>
      <c r="H652">
        <v>33.979999999999997</v>
      </c>
      <c r="I652">
        <v>55.040000000000006</v>
      </c>
      <c r="J652">
        <v>39.019999999999996</v>
      </c>
      <c r="K652">
        <v>33.08</v>
      </c>
      <c r="L652" s="3">
        <v>46.4</v>
      </c>
      <c r="M652" s="2">
        <v>24.08</v>
      </c>
      <c r="N652">
        <v>21.92</v>
      </c>
      <c r="O652">
        <v>41</v>
      </c>
      <c r="P652">
        <v>-7.0600000000000023</v>
      </c>
      <c r="Q652" s="3">
        <v>-20.92</v>
      </c>
      <c r="R652" s="2">
        <v>-14.080000000000005</v>
      </c>
      <c r="S652" s="3">
        <v>5</v>
      </c>
      <c r="T652">
        <v>46.4</v>
      </c>
    </row>
    <row r="653" spans="1:20">
      <c r="A653">
        <f t="shared" si="30"/>
        <v>27</v>
      </c>
      <c r="B653" s="7">
        <f t="shared" si="31"/>
        <v>42031.999999998428</v>
      </c>
      <c r="C653">
        <f t="shared" si="32"/>
        <v>648</v>
      </c>
      <c r="D653" s="2">
        <v>66.92</v>
      </c>
      <c r="E653">
        <v>51.980000000000004</v>
      </c>
      <c r="F653" s="3">
        <v>57.92</v>
      </c>
      <c r="G653">
        <v>28.04</v>
      </c>
      <c r="H653">
        <v>32</v>
      </c>
      <c r="I653">
        <v>55.94</v>
      </c>
      <c r="J653">
        <v>39.019999999999996</v>
      </c>
      <c r="K653">
        <v>28.94</v>
      </c>
      <c r="L653" s="3">
        <v>46.4</v>
      </c>
      <c r="M653" s="2">
        <v>23</v>
      </c>
      <c r="N653">
        <v>21.92</v>
      </c>
      <c r="O653">
        <v>42.08</v>
      </c>
      <c r="P653">
        <v>-9.0399999999999991</v>
      </c>
      <c r="Q653" s="3">
        <v>-20.019999999999996</v>
      </c>
      <c r="R653" s="2">
        <v>-18.04</v>
      </c>
      <c r="S653" s="3">
        <v>6.0799999999999983</v>
      </c>
      <c r="T653">
        <v>46.4</v>
      </c>
    </row>
    <row r="654" spans="1:20">
      <c r="A654">
        <f t="shared" si="30"/>
        <v>28</v>
      </c>
      <c r="B654" s="7">
        <f t="shared" si="31"/>
        <v>42032.041666665093</v>
      </c>
      <c r="C654">
        <f t="shared" si="32"/>
        <v>649</v>
      </c>
      <c r="D654" s="2">
        <v>66.92</v>
      </c>
      <c r="E654">
        <v>51.08</v>
      </c>
      <c r="F654" s="3">
        <v>55.94</v>
      </c>
      <c r="G654">
        <v>28.94</v>
      </c>
      <c r="H654">
        <v>30.02</v>
      </c>
      <c r="I654">
        <v>55.94</v>
      </c>
      <c r="J654">
        <v>37.04</v>
      </c>
      <c r="K654">
        <v>28.94</v>
      </c>
      <c r="L654" s="3">
        <v>46.4</v>
      </c>
      <c r="M654" s="2">
        <v>21.92</v>
      </c>
      <c r="N654">
        <v>21.02</v>
      </c>
      <c r="O654">
        <v>42.980000000000004</v>
      </c>
      <c r="P654">
        <v>-9.0399999999999991</v>
      </c>
      <c r="Q654" s="3">
        <v>-23.080000000000005</v>
      </c>
      <c r="R654" s="2">
        <v>-16.060000000000002</v>
      </c>
      <c r="S654" s="3">
        <v>5</v>
      </c>
      <c r="T654">
        <v>44.6</v>
      </c>
    </row>
    <row r="655" spans="1:20">
      <c r="A655">
        <f t="shared" si="30"/>
        <v>28</v>
      </c>
      <c r="B655" s="7">
        <f t="shared" si="31"/>
        <v>42032.083333331757</v>
      </c>
      <c r="C655">
        <f t="shared" si="32"/>
        <v>650</v>
      </c>
      <c r="D655" s="2">
        <v>66.02</v>
      </c>
      <c r="E655">
        <v>48.92</v>
      </c>
      <c r="F655" s="3">
        <v>55.040000000000006</v>
      </c>
      <c r="G655">
        <v>28.04</v>
      </c>
      <c r="H655">
        <v>30.02</v>
      </c>
      <c r="I655">
        <v>53.96</v>
      </c>
      <c r="J655">
        <v>37.04</v>
      </c>
      <c r="K655">
        <v>28.04</v>
      </c>
      <c r="L655" s="3">
        <v>46.4</v>
      </c>
      <c r="M655" s="2">
        <v>21.02</v>
      </c>
      <c r="N655">
        <v>23</v>
      </c>
      <c r="O655">
        <v>43.34</v>
      </c>
      <c r="P655">
        <v>-9.0399999999999991</v>
      </c>
      <c r="Q655" s="3">
        <v>-20.92</v>
      </c>
      <c r="R655" s="2">
        <v>-16.96</v>
      </c>
      <c r="S655" s="3">
        <v>5</v>
      </c>
      <c r="T655">
        <v>42.8</v>
      </c>
    </row>
    <row r="656" spans="1:20">
      <c r="A656">
        <f t="shared" si="30"/>
        <v>28</v>
      </c>
      <c r="B656" s="7">
        <f t="shared" si="31"/>
        <v>42032.124999998421</v>
      </c>
      <c r="C656">
        <f t="shared" si="32"/>
        <v>651</v>
      </c>
      <c r="D656" s="2">
        <v>66.02</v>
      </c>
      <c r="E656">
        <v>46.94</v>
      </c>
      <c r="F656" s="3">
        <v>53.96</v>
      </c>
      <c r="G656">
        <v>26.96</v>
      </c>
      <c r="H656">
        <v>28.04</v>
      </c>
      <c r="I656">
        <v>53.06</v>
      </c>
      <c r="J656">
        <v>37.04</v>
      </c>
      <c r="K656">
        <v>26.96</v>
      </c>
      <c r="L656" s="3">
        <v>46.4</v>
      </c>
      <c r="M656" s="2">
        <v>19.939999999999998</v>
      </c>
      <c r="N656">
        <v>21.02</v>
      </c>
      <c r="O656">
        <v>44.06</v>
      </c>
      <c r="P656">
        <v>-9.0399999999999991</v>
      </c>
      <c r="Q656" s="3">
        <v>-20.019999999999996</v>
      </c>
      <c r="R656" s="2">
        <v>-14.080000000000005</v>
      </c>
      <c r="S656" s="3">
        <v>1.0399999999999991</v>
      </c>
      <c r="T656">
        <v>39.200000000000003</v>
      </c>
    </row>
    <row r="657" spans="1:20">
      <c r="A657">
        <f t="shared" si="30"/>
        <v>28</v>
      </c>
      <c r="B657" s="7">
        <f t="shared" si="31"/>
        <v>42032.166666665085</v>
      </c>
      <c r="C657">
        <f t="shared" si="32"/>
        <v>652</v>
      </c>
      <c r="D657" s="2">
        <v>66.02</v>
      </c>
      <c r="E657">
        <v>46.04</v>
      </c>
      <c r="F657" s="3">
        <v>53.96</v>
      </c>
      <c r="G657">
        <v>26.060000000000002</v>
      </c>
      <c r="H657">
        <v>28.04</v>
      </c>
      <c r="I657">
        <v>53.06</v>
      </c>
      <c r="J657">
        <v>37.94</v>
      </c>
      <c r="K657">
        <v>26.96</v>
      </c>
      <c r="L657" s="3">
        <v>46.4</v>
      </c>
      <c r="M657" s="2">
        <v>21.02</v>
      </c>
      <c r="N657">
        <v>21.92</v>
      </c>
      <c r="O657">
        <v>43.879999999999995</v>
      </c>
      <c r="P657">
        <v>-7.9600000000000009</v>
      </c>
      <c r="Q657" s="3">
        <v>-22</v>
      </c>
      <c r="R657" s="2">
        <v>-16.060000000000002</v>
      </c>
      <c r="S657" s="3">
        <v>-2.019999999999996</v>
      </c>
      <c r="T657">
        <v>39.200000000000003</v>
      </c>
    </row>
    <row r="658" spans="1:20">
      <c r="A658">
        <f t="shared" si="30"/>
        <v>28</v>
      </c>
      <c r="B658" s="7">
        <f t="shared" si="31"/>
        <v>42032.20833333175</v>
      </c>
      <c r="C658">
        <f t="shared" si="32"/>
        <v>653</v>
      </c>
      <c r="D658" s="2">
        <v>66.02</v>
      </c>
      <c r="E658">
        <v>44.96</v>
      </c>
      <c r="F658" s="3">
        <v>51.980000000000004</v>
      </c>
      <c r="G658">
        <v>26.060000000000002</v>
      </c>
      <c r="H658">
        <v>26.96</v>
      </c>
      <c r="I658">
        <v>53.06</v>
      </c>
      <c r="J658">
        <v>37.94</v>
      </c>
      <c r="K658">
        <v>26.060000000000002</v>
      </c>
      <c r="L658" s="3">
        <v>44.6</v>
      </c>
      <c r="M658" s="2">
        <v>19.04</v>
      </c>
      <c r="N658">
        <v>21.92</v>
      </c>
      <c r="O658">
        <v>44.06</v>
      </c>
      <c r="P658">
        <v>-5.980000000000004</v>
      </c>
      <c r="Q658" s="3">
        <v>-18.04</v>
      </c>
      <c r="R658" s="2">
        <v>-16.060000000000002</v>
      </c>
      <c r="S658" s="3">
        <v>1.9400000000000013</v>
      </c>
      <c r="T658">
        <v>39.200000000000003</v>
      </c>
    </row>
    <row r="659" spans="1:20">
      <c r="A659">
        <f t="shared" si="30"/>
        <v>28</v>
      </c>
      <c r="B659" s="7">
        <f t="shared" si="31"/>
        <v>42032.249999998414</v>
      </c>
      <c r="C659">
        <f t="shared" si="32"/>
        <v>654</v>
      </c>
      <c r="D659" s="2">
        <v>66.02</v>
      </c>
      <c r="E659">
        <v>42.980000000000004</v>
      </c>
      <c r="F659" s="3">
        <v>53.06</v>
      </c>
      <c r="G659">
        <v>26.060000000000002</v>
      </c>
      <c r="H659">
        <v>26.060000000000002</v>
      </c>
      <c r="I659">
        <v>53.06</v>
      </c>
      <c r="J659">
        <v>37.94</v>
      </c>
      <c r="K659">
        <v>28.04</v>
      </c>
      <c r="L659" s="3">
        <v>44.6</v>
      </c>
      <c r="M659" s="2">
        <v>17.96</v>
      </c>
      <c r="N659">
        <v>19.04</v>
      </c>
      <c r="O659">
        <v>44.6</v>
      </c>
      <c r="P659">
        <v>-2.9200000000000017</v>
      </c>
      <c r="Q659" s="3">
        <v>-14.980000000000004</v>
      </c>
      <c r="R659" s="2">
        <v>-16.060000000000002</v>
      </c>
      <c r="S659" s="3">
        <v>-0.94000000000000483</v>
      </c>
      <c r="T659">
        <v>35.6</v>
      </c>
    </row>
    <row r="660" spans="1:20">
      <c r="A660">
        <f t="shared" si="30"/>
        <v>28</v>
      </c>
      <c r="B660" s="7">
        <f t="shared" si="31"/>
        <v>42032.291666665078</v>
      </c>
      <c r="C660">
        <f t="shared" si="32"/>
        <v>655</v>
      </c>
      <c r="D660" s="2">
        <v>62.96</v>
      </c>
      <c r="E660">
        <v>42.08</v>
      </c>
      <c r="F660" s="3">
        <v>53.06</v>
      </c>
      <c r="G660">
        <v>26.060000000000002</v>
      </c>
      <c r="H660">
        <v>26.060000000000002</v>
      </c>
      <c r="I660">
        <v>53.96</v>
      </c>
      <c r="J660">
        <v>37.94</v>
      </c>
      <c r="K660">
        <v>24.98</v>
      </c>
      <c r="L660" s="3">
        <v>46.4</v>
      </c>
      <c r="M660" s="2">
        <v>17.96</v>
      </c>
      <c r="N660">
        <v>14</v>
      </c>
      <c r="O660">
        <v>42.8</v>
      </c>
      <c r="P660">
        <v>-2.019999999999996</v>
      </c>
      <c r="Q660" s="3">
        <v>-14.080000000000005</v>
      </c>
      <c r="R660" s="2">
        <v>-13</v>
      </c>
      <c r="S660" s="3">
        <v>-2.019999999999996</v>
      </c>
      <c r="T660">
        <v>35.6</v>
      </c>
    </row>
    <row r="661" spans="1:20">
      <c r="A661">
        <f t="shared" si="30"/>
        <v>28</v>
      </c>
      <c r="B661" s="7">
        <f t="shared" si="31"/>
        <v>42032.333333331742</v>
      </c>
      <c r="C661">
        <f t="shared" si="32"/>
        <v>656</v>
      </c>
      <c r="D661" s="2">
        <v>66.02</v>
      </c>
      <c r="E661">
        <v>42.980000000000004</v>
      </c>
      <c r="F661" s="3">
        <v>50</v>
      </c>
      <c r="G661">
        <v>24.08</v>
      </c>
      <c r="H661">
        <v>30.02</v>
      </c>
      <c r="I661">
        <v>53.96</v>
      </c>
      <c r="J661">
        <v>39.019999999999996</v>
      </c>
      <c r="K661">
        <v>30.02</v>
      </c>
      <c r="L661" s="3">
        <v>46.4</v>
      </c>
      <c r="M661" s="2">
        <v>17.96</v>
      </c>
      <c r="N661">
        <v>15.079999999999998</v>
      </c>
      <c r="O661">
        <v>44.6</v>
      </c>
      <c r="P661">
        <v>-2.019999999999996</v>
      </c>
      <c r="Q661" s="3">
        <v>-13</v>
      </c>
      <c r="R661" s="2">
        <v>-9.0399999999999991</v>
      </c>
      <c r="S661" s="3">
        <v>-4</v>
      </c>
      <c r="T661">
        <v>41</v>
      </c>
    </row>
    <row r="662" spans="1:20">
      <c r="A662">
        <f t="shared" si="30"/>
        <v>28</v>
      </c>
      <c r="B662" s="7">
        <f t="shared" si="31"/>
        <v>42032.374999998407</v>
      </c>
      <c r="C662">
        <f t="shared" si="32"/>
        <v>657</v>
      </c>
      <c r="D662" s="2">
        <v>73.039999999999992</v>
      </c>
      <c r="E662">
        <v>46.94</v>
      </c>
      <c r="F662" s="3">
        <v>51.980000000000004</v>
      </c>
      <c r="G662">
        <v>28.94</v>
      </c>
      <c r="H662">
        <v>35.06</v>
      </c>
      <c r="I662">
        <v>55.040000000000006</v>
      </c>
      <c r="J662">
        <v>39.019999999999996</v>
      </c>
      <c r="K662">
        <v>35.96</v>
      </c>
      <c r="L662" s="3">
        <v>48.2</v>
      </c>
      <c r="M662" s="2">
        <v>17.059999999999999</v>
      </c>
      <c r="N662">
        <v>15.079999999999998</v>
      </c>
      <c r="O662">
        <v>44.78</v>
      </c>
      <c r="P662">
        <v>-3.9999999999999147E-2</v>
      </c>
      <c r="Q662" s="3">
        <v>-14.080000000000005</v>
      </c>
      <c r="R662" s="2">
        <v>-7.0600000000000023</v>
      </c>
      <c r="S662" s="3">
        <v>-4</v>
      </c>
      <c r="T662">
        <v>47.3</v>
      </c>
    </row>
    <row r="663" spans="1:20">
      <c r="A663">
        <f t="shared" si="30"/>
        <v>28</v>
      </c>
      <c r="B663" s="7">
        <f t="shared" si="31"/>
        <v>42032.416666665071</v>
      </c>
      <c r="C663">
        <f t="shared" si="32"/>
        <v>658</v>
      </c>
      <c r="D663" s="2">
        <v>78.080000000000013</v>
      </c>
      <c r="E663">
        <v>51.980000000000004</v>
      </c>
      <c r="F663" s="3">
        <v>55.040000000000006</v>
      </c>
      <c r="G663">
        <v>35.06</v>
      </c>
      <c r="H663">
        <v>39.019999999999996</v>
      </c>
      <c r="I663">
        <v>57.019999999999996</v>
      </c>
      <c r="J663">
        <v>39.019999999999996</v>
      </c>
      <c r="K663">
        <v>42.08</v>
      </c>
      <c r="L663" s="3">
        <v>48.2</v>
      </c>
      <c r="M663" s="2">
        <v>19.04</v>
      </c>
      <c r="N663">
        <v>21.92</v>
      </c>
      <c r="O663">
        <v>46.4</v>
      </c>
      <c r="P663">
        <v>3.019999999999996</v>
      </c>
      <c r="Q663" s="3">
        <v>-9.9400000000000048</v>
      </c>
      <c r="R663" s="2">
        <v>-0.94000000000000483</v>
      </c>
      <c r="S663" s="3">
        <v>-5.0800000000000054</v>
      </c>
      <c r="T663">
        <v>53.6</v>
      </c>
    </row>
    <row r="664" spans="1:20">
      <c r="A664">
        <f t="shared" si="30"/>
        <v>28</v>
      </c>
      <c r="B664" s="7">
        <f t="shared" si="31"/>
        <v>42032.458333331735</v>
      </c>
      <c r="C664">
        <f t="shared" si="32"/>
        <v>659</v>
      </c>
      <c r="D664" s="2">
        <v>80.06</v>
      </c>
      <c r="E664">
        <v>59</v>
      </c>
      <c r="F664" s="3">
        <v>57.92</v>
      </c>
      <c r="G664">
        <v>41</v>
      </c>
      <c r="H664">
        <v>44.96</v>
      </c>
      <c r="I664">
        <v>59</v>
      </c>
      <c r="J664">
        <v>39.92</v>
      </c>
      <c r="K664">
        <v>42.08</v>
      </c>
      <c r="L664" s="3">
        <v>50</v>
      </c>
      <c r="M664" s="2">
        <v>21.02</v>
      </c>
      <c r="N664">
        <v>26.060000000000002</v>
      </c>
      <c r="O664">
        <v>46.4</v>
      </c>
      <c r="P664">
        <v>6.0799999999999983</v>
      </c>
      <c r="Q664" s="3">
        <v>-7.9600000000000009</v>
      </c>
      <c r="R664" s="2">
        <v>6.0799999999999983</v>
      </c>
      <c r="S664" s="3">
        <v>-5.0800000000000054</v>
      </c>
      <c r="T664">
        <v>55.400000000000006</v>
      </c>
    </row>
    <row r="665" spans="1:20">
      <c r="A665">
        <f t="shared" si="30"/>
        <v>28</v>
      </c>
      <c r="B665" s="7">
        <f t="shared" si="31"/>
        <v>42032.499999998399</v>
      </c>
      <c r="C665">
        <f t="shared" si="32"/>
        <v>660</v>
      </c>
      <c r="D665" s="2">
        <v>80.960000000000008</v>
      </c>
      <c r="E665">
        <v>64.039999999999992</v>
      </c>
      <c r="F665" s="3">
        <v>62.06</v>
      </c>
      <c r="G665">
        <v>44.06</v>
      </c>
      <c r="H665">
        <v>48.92</v>
      </c>
      <c r="I665">
        <v>60.08</v>
      </c>
      <c r="J665">
        <v>41</v>
      </c>
      <c r="K665">
        <v>44.96</v>
      </c>
      <c r="L665" s="3">
        <v>50</v>
      </c>
      <c r="M665" s="2">
        <v>21.92</v>
      </c>
      <c r="N665">
        <v>28.04</v>
      </c>
      <c r="O665">
        <v>48.2</v>
      </c>
      <c r="P665">
        <v>8.9599999999999973</v>
      </c>
      <c r="Q665" s="3">
        <v>-5.980000000000004</v>
      </c>
      <c r="R665" s="2">
        <v>10.039999999999999</v>
      </c>
      <c r="S665" s="3">
        <v>-4</v>
      </c>
      <c r="T665">
        <v>57.2</v>
      </c>
    </row>
    <row r="666" spans="1:20">
      <c r="A666">
        <f t="shared" si="30"/>
        <v>28</v>
      </c>
      <c r="B666" s="7">
        <f t="shared" si="31"/>
        <v>42032.541666665064</v>
      </c>
      <c r="C666">
        <f t="shared" si="32"/>
        <v>661</v>
      </c>
      <c r="D666" s="2">
        <v>82.94</v>
      </c>
      <c r="E666">
        <v>68</v>
      </c>
      <c r="F666" s="3">
        <v>60.08</v>
      </c>
      <c r="G666">
        <v>46.94</v>
      </c>
      <c r="H666">
        <v>51.08</v>
      </c>
      <c r="I666">
        <v>60.980000000000004</v>
      </c>
      <c r="J666">
        <v>42.08</v>
      </c>
      <c r="K666">
        <v>48.019999999999996</v>
      </c>
      <c r="L666" s="3">
        <v>51.8</v>
      </c>
      <c r="M666" s="2">
        <v>21.02</v>
      </c>
      <c r="N666">
        <v>26.96</v>
      </c>
      <c r="O666">
        <v>50</v>
      </c>
      <c r="P666">
        <v>12.02</v>
      </c>
      <c r="Q666" s="3">
        <v>-4</v>
      </c>
      <c r="R666" s="2">
        <v>12.920000000000002</v>
      </c>
      <c r="S666" s="3">
        <v>-4</v>
      </c>
      <c r="T666">
        <v>60.8</v>
      </c>
    </row>
    <row r="667" spans="1:20">
      <c r="A667">
        <f t="shared" si="30"/>
        <v>28</v>
      </c>
      <c r="B667" s="7">
        <f t="shared" si="31"/>
        <v>42032.583333331728</v>
      </c>
      <c r="C667">
        <f t="shared" si="32"/>
        <v>662</v>
      </c>
      <c r="D667" s="2">
        <v>80.06</v>
      </c>
      <c r="E667">
        <v>69.98</v>
      </c>
      <c r="F667" s="3">
        <v>57.92</v>
      </c>
      <c r="G667">
        <v>51.08</v>
      </c>
      <c r="H667">
        <v>53.06</v>
      </c>
      <c r="I667">
        <v>60.980000000000004</v>
      </c>
      <c r="J667">
        <v>42.08</v>
      </c>
      <c r="K667">
        <v>50</v>
      </c>
      <c r="L667" s="3">
        <v>51.8</v>
      </c>
      <c r="M667" s="2">
        <v>21.92</v>
      </c>
      <c r="N667">
        <v>28.94</v>
      </c>
      <c r="O667">
        <v>51.8</v>
      </c>
      <c r="P667">
        <v>14</v>
      </c>
      <c r="Q667" s="3">
        <v>-2.9200000000000017</v>
      </c>
      <c r="R667" s="2">
        <v>15.079999999999998</v>
      </c>
      <c r="S667" s="3">
        <v>-4</v>
      </c>
      <c r="T667">
        <v>62.6</v>
      </c>
    </row>
    <row r="668" spans="1:20">
      <c r="A668">
        <f t="shared" si="30"/>
        <v>28</v>
      </c>
      <c r="B668" s="7">
        <f t="shared" si="31"/>
        <v>42032.624999998392</v>
      </c>
      <c r="C668">
        <f t="shared" si="32"/>
        <v>663</v>
      </c>
      <c r="D668" s="2">
        <v>80.06</v>
      </c>
      <c r="E668">
        <v>71.960000000000008</v>
      </c>
      <c r="F668" s="3">
        <v>57.92</v>
      </c>
      <c r="G668">
        <v>53.96</v>
      </c>
      <c r="H668">
        <v>53.96</v>
      </c>
      <c r="I668">
        <v>60.980000000000004</v>
      </c>
      <c r="J668">
        <v>39.92</v>
      </c>
      <c r="K668">
        <v>50</v>
      </c>
      <c r="L668" s="3">
        <v>50</v>
      </c>
      <c r="M668" s="2">
        <v>21.02</v>
      </c>
      <c r="N668">
        <v>28.94</v>
      </c>
      <c r="O668">
        <v>51.8</v>
      </c>
      <c r="P668">
        <v>15.98</v>
      </c>
      <c r="Q668" s="3">
        <v>-2.9200000000000017</v>
      </c>
      <c r="R668" s="2">
        <v>15.98</v>
      </c>
      <c r="S668" s="3">
        <v>-4</v>
      </c>
      <c r="T668">
        <v>62.6</v>
      </c>
    </row>
    <row r="669" spans="1:20">
      <c r="A669">
        <f t="shared" si="30"/>
        <v>28</v>
      </c>
      <c r="B669" s="7">
        <f t="shared" si="31"/>
        <v>42032.666666665056</v>
      </c>
      <c r="C669">
        <f t="shared" si="32"/>
        <v>664</v>
      </c>
      <c r="D669" s="2">
        <v>78.080000000000013</v>
      </c>
      <c r="E669">
        <v>73.039999999999992</v>
      </c>
      <c r="F669" s="3">
        <v>57.92</v>
      </c>
      <c r="G669">
        <v>53.96</v>
      </c>
      <c r="H669">
        <v>55.94</v>
      </c>
      <c r="I669">
        <v>60.08</v>
      </c>
      <c r="J669">
        <v>39.92</v>
      </c>
      <c r="K669">
        <v>48.92</v>
      </c>
      <c r="L669" s="3">
        <v>50</v>
      </c>
      <c r="M669" s="2">
        <v>21.02</v>
      </c>
      <c r="N669">
        <v>28.04</v>
      </c>
      <c r="O669">
        <v>50</v>
      </c>
      <c r="P669">
        <v>15.98</v>
      </c>
      <c r="Q669" s="3">
        <v>-4</v>
      </c>
      <c r="R669" s="2">
        <v>15.98</v>
      </c>
      <c r="S669" s="3">
        <v>-5.0800000000000054</v>
      </c>
      <c r="T669">
        <v>64.400000000000006</v>
      </c>
    </row>
    <row r="670" spans="1:20">
      <c r="A670">
        <f t="shared" si="30"/>
        <v>28</v>
      </c>
      <c r="B670" s="7">
        <f t="shared" si="31"/>
        <v>42032.70833333172</v>
      </c>
      <c r="C670">
        <f t="shared" si="32"/>
        <v>665</v>
      </c>
      <c r="D670" s="2">
        <v>77</v>
      </c>
      <c r="E670">
        <v>71.06</v>
      </c>
      <c r="F670" s="3">
        <v>57.019999999999996</v>
      </c>
      <c r="G670">
        <v>53.96</v>
      </c>
      <c r="H670">
        <v>55.040000000000006</v>
      </c>
      <c r="I670">
        <v>59</v>
      </c>
      <c r="J670">
        <v>39.92</v>
      </c>
      <c r="K670">
        <v>48.019999999999996</v>
      </c>
      <c r="L670" s="3">
        <v>48.2</v>
      </c>
      <c r="M670" s="2">
        <v>19.939999999999998</v>
      </c>
      <c r="N670">
        <v>26.96</v>
      </c>
      <c r="O670">
        <v>50</v>
      </c>
      <c r="P670">
        <v>15.98</v>
      </c>
      <c r="Q670" s="3">
        <v>-5.980000000000004</v>
      </c>
      <c r="R670" s="2">
        <v>17.96</v>
      </c>
      <c r="S670" s="3">
        <v>-7.0600000000000023</v>
      </c>
      <c r="T670">
        <v>64.400000000000006</v>
      </c>
    </row>
    <row r="671" spans="1:20">
      <c r="A671">
        <f t="shared" si="30"/>
        <v>28</v>
      </c>
      <c r="B671" s="7">
        <f t="shared" si="31"/>
        <v>42032.749999998385</v>
      </c>
      <c r="C671">
        <f t="shared" si="32"/>
        <v>666</v>
      </c>
      <c r="D671" s="2">
        <v>73.94</v>
      </c>
      <c r="E671">
        <v>68</v>
      </c>
      <c r="F671" s="3">
        <v>55.94</v>
      </c>
      <c r="G671">
        <v>51.08</v>
      </c>
      <c r="H671">
        <v>53.06</v>
      </c>
      <c r="I671">
        <v>57.019999999999996</v>
      </c>
      <c r="J671">
        <v>39.019999999999996</v>
      </c>
      <c r="K671">
        <v>42.980000000000004</v>
      </c>
      <c r="L671" s="3">
        <v>48.2</v>
      </c>
      <c r="M671" s="2">
        <v>19.939999999999998</v>
      </c>
      <c r="N671">
        <v>24.08</v>
      </c>
      <c r="O671">
        <v>46.4</v>
      </c>
      <c r="P671">
        <v>15.98</v>
      </c>
      <c r="Q671" s="3">
        <v>-7.9600000000000009</v>
      </c>
      <c r="R671" s="2">
        <v>17.96</v>
      </c>
      <c r="S671" s="3">
        <v>-7.9600000000000009</v>
      </c>
      <c r="T671">
        <v>55.400000000000006</v>
      </c>
    </row>
    <row r="672" spans="1:20">
      <c r="A672">
        <f t="shared" si="30"/>
        <v>28</v>
      </c>
      <c r="B672" s="7">
        <f t="shared" si="31"/>
        <v>42032.791666665049</v>
      </c>
      <c r="C672">
        <f t="shared" si="32"/>
        <v>667</v>
      </c>
      <c r="D672" s="2">
        <v>71.960000000000008</v>
      </c>
      <c r="E672">
        <v>66.92</v>
      </c>
      <c r="F672" s="3">
        <v>55.040000000000006</v>
      </c>
      <c r="G672">
        <v>48.019999999999996</v>
      </c>
      <c r="H672">
        <v>51.980000000000004</v>
      </c>
      <c r="I672">
        <v>57.019999999999996</v>
      </c>
      <c r="J672">
        <v>39.92</v>
      </c>
      <c r="K672">
        <v>42.980000000000004</v>
      </c>
      <c r="L672" s="3">
        <v>48.2</v>
      </c>
      <c r="M672" s="2">
        <v>19.939999999999998</v>
      </c>
      <c r="N672">
        <v>24.8</v>
      </c>
      <c r="O672">
        <v>44.6</v>
      </c>
      <c r="P672">
        <v>17.96</v>
      </c>
      <c r="Q672" s="3">
        <v>-11.019999999999996</v>
      </c>
      <c r="R672" s="2">
        <v>19.04</v>
      </c>
      <c r="S672" s="3">
        <v>-9.0399999999999991</v>
      </c>
      <c r="T672">
        <v>55.400000000000006</v>
      </c>
    </row>
    <row r="673" spans="1:20">
      <c r="A673">
        <f t="shared" si="30"/>
        <v>28</v>
      </c>
      <c r="B673" s="7">
        <f t="shared" si="31"/>
        <v>42032.833333331713</v>
      </c>
      <c r="C673">
        <f t="shared" si="32"/>
        <v>668</v>
      </c>
      <c r="D673" s="2">
        <v>71.960000000000008</v>
      </c>
      <c r="E673">
        <v>66.02</v>
      </c>
      <c r="F673" s="3">
        <v>53.96</v>
      </c>
      <c r="G673">
        <v>48.019999999999996</v>
      </c>
      <c r="H673">
        <v>48.92</v>
      </c>
      <c r="I673">
        <v>55.94</v>
      </c>
      <c r="J673">
        <v>37.94</v>
      </c>
      <c r="K673">
        <v>39.92</v>
      </c>
      <c r="L673" s="3">
        <v>48.2</v>
      </c>
      <c r="M673" s="2">
        <v>15.98</v>
      </c>
      <c r="N673">
        <v>23</v>
      </c>
      <c r="O673">
        <v>43.52</v>
      </c>
      <c r="P673">
        <v>19.04</v>
      </c>
      <c r="Q673" s="3">
        <v>-11.920000000000002</v>
      </c>
      <c r="R673" s="2">
        <v>17.96</v>
      </c>
      <c r="S673" s="3">
        <v>-9.0399999999999991</v>
      </c>
      <c r="T673">
        <v>51.8</v>
      </c>
    </row>
    <row r="674" spans="1:20">
      <c r="A674">
        <f t="shared" si="30"/>
        <v>28</v>
      </c>
      <c r="B674" s="7">
        <f t="shared" si="31"/>
        <v>42032.874999998377</v>
      </c>
      <c r="C674">
        <f t="shared" si="32"/>
        <v>669</v>
      </c>
      <c r="D674" s="2">
        <v>71.06</v>
      </c>
      <c r="E674">
        <v>64.039999999999992</v>
      </c>
      <c r="F674" s="3">
        <v>51.980000000000004</v>
      </c>
      <c r="G674">
        <v>44.96</v>
      </c>
      <c r="H674">
        <v>46.04</v>
      </c>
      <c r="I674">
        <v>55.94</v>
      </c>
      <c r="J674">
        <v>37.94</v>
      </c>
      <c r="K674">
        <v>39.019999999999996</v>
      </c>
      <c r="L674" s="3">
        <v>46.4</v>
      </c>
      <c r="M674" s="2">
        <v>15.98</v>
      </c>
      <c r="N674">
        <v>23</v>
      </c>
      <c r="O674">
        <v>42.8</v>
      </c>
      <c r="P674">
        <v>21.92</v>
      </c>
      <c r="Q674" s="3">
        <v>-11.920000000000002</v>
      </c>
      <c r="R674" s="2">
        <v>17.059999999999999</v>
      </c>
      <c r="S674" s="3">
        <v>-9.9400000000000048</v>
      </c>
      <c r="T674">
        <v>48.2</v>
      </c>
    </row>
    <row r="675" spans="1:20">
      <c r="A675">
        <f t="shared" si="30"/>
        <v>28</v>
      </c>
      <c r="B675" s="7">
        <f t="shared" si="31"/>
        <v>42032.916666665042</v>
      </c>
      <c r="C675">
        <f t="shared" si="32"/>
        <v>670</v>
      </c>
      <c r="D675" s="2">
        <v>69.98</v>
      </c>
      <c r="E675">
        <v>62.06</v>
      </c>
      <c r="F675" s="3">
        <v>53.06</v>
      </c>
      <c r="G675">
        <v>42.08</v>
      </c>
      <c r="H675">
        <v>42.980000000000004</v>
      </c>
      <c r="I675">
        <v>55.040000000000006</v>
      </c>
      <c r="J675">
        <v>37.04</v>
      </c>
      <c r="K675">
        <v>37.94</v>
      </c>
      <c r="L675" s="3">
        <v>48.2</v>
      </c>
      <c r="M675" s="2">
        <v>14</v>
      </c>
      <c r="N675">
        <v>21.02</v>
      </c>
      <c r="O675">
        <v>41</v>
      </c>
      <c r="P675">
        <v>21.92</v>
      </c>
      <c r="Q675" s="3">
        <v>-14.080000000000005</v>
      </c>
      <c r="R675" s="2">
        <v>17.059999999999999</v>
      </c>
      <c r="S675" s="3">
        <v>-9.9400000000000048</v>
      </c>
      <c r="T675">
        <v>48.2</v>
      </c>
    </row>
    <row r="676" spans="1:20">
      <c r="A676">
        <f t="shared" si="30"/>
        <v>28</v>
      </c>
      <c r="B676" s="7">
        <f t="shared" si="31"/>
        <v>42032.958333331706</v>
      </c>
      <c r="C676">
        <f t="shared" si="32"/>
        <v>671</v>
      </c>
      <c r="D676" s="2">
        <v>69.98</v>
      </c>
      <c r="E676">
        <v>60.980000000000004</v>
      </c>
      <c r="F676" s="3">
        <v>51.980000000000004</v>
      </c>
      <c r="G676">
        <v>42.08</v>
      </c>
      <c r="H676">
        <v>44.06</v>
      </c>
      <c r="I676">
        <v>53.96</v>
      </c>
      <c r="J676">
        <v>37.04</v>
      </c>
      <c r="K676">
        <v>35.96</v>
      </c>
      <c r="L676" s="3">
        <v>48.2</v>
      </c>
      <c r="M676" s="2">
        <v>15.079999999999998</v>
      </c>
      <c r="N676">
        <v>15.079999999999998</v>
      </c>
      <c r="O676">
        <v>41</v>
      </c>
      <c r="P676">
        <v>23</v>
      </c>
      <c r="Q676" s="3">
        <v>-16.96</v>
      </c>
      <c r="R676" s="2">
        <v>17.059999999999999</v>
      </c>
      <c r="S676" s="3">
        <v>-11.920000000000002</v>
      </c>
      <c r="T676">
        <v>44.6</v>
      </c>
    </row>
    <row r="677" spans="1:20">
      <c r="A677">
        <f t="shared" si="30"/>
        <v>28</v>
      </c>
      <c r="B677" s="7">
        <f t="shared" si="31"/>
        <v>42032.99999999837</v>
      </c>
      <c r="C677">
        <f t="shared" si="32"/>
        <v>672</v>
      </c>
      <c r="D677" s="2">
        <v>69.98</v>
      </c>
      <c r="E677">
        <v>60.08</v>
      </c>
      <c r="F677" s="3">
        <v>50</v>
      </c>
      <c r="G677">
        <v>41</v>
      </c>
      <c r="H677">
        <v>42.980000000000004</v>
      </c>
      <c r="I677">
        <v>53.06</v>
      </c>
      <c r="J677">
        <v>35.96</v>
      </c>
      <c r="K677">
        <v>35.06</v>
      </c>
      <c r="L677" s="3">
        <v>51.8</v>
      </c>
      <c r="M677" s="2">
        <v>17.059999999999999</v>
      </c>
      <c r="N677">
        <v>17.96</v>
      </c>
      <c r="O677">
        <v>44.06</v>
      </c>
      <c r="P677">
        <v>24.08</v>
      </c>
      <c r="Q677" s="3">
        <v>-20.019999999999996</v>
      </c>
      <c r="R677" s="2">
        <v>17.96</v>
      </c>
      <c r="S677" s="3">
        <v>-13</v>
      </c>
      <c r="T677">
        <v>42.8</v>
      </c>
    </row>
    <row r="678" spans="1:20">
      <c r="A678">
        <f t="shared" si="30"/>
        <v>29</v>
      </c>
      <c r="B678" s="7">
        <f t="shared" si="31"/>
        <v>42033.041666665034</v>
      </c>
      <c r="C678">
        <f t="shared" si="32"/>
        <v>673</v>
      </c>
      <c r="D678" s="2">
        <v>69.98</v>
      </c>
      <c r="E678">
        <v>57.92</v>
      </c>
      <c r="F678" s="3">
        <v>46.94</v>
      </c>
      <c r="G678">
        <v>39.92</v>
      </c>
      <c r="H678">
        <v>42.08</v>
      </c>
      <c r="I678">
        <v>51.980000000000004</v>
      </c>
      <c r="J678">
        <v>35.96</v>
      </c>
      <c r="K678">
        <v>32</v>
      </c>
      <c r="L678" s="3">
        <v>50</v>
      </c>
      <c r="M678" s="2">
        <v>15.98</v>
      </c>
      <c r="N678">
        <v>12.920000000000002</v>
      </c>
      <c r="O678">
        <v>46.76</v>
      </c>
      <c r="P678">
        <v>24.08</v>
      </c>
      <c r="Q678" s="3">
        <v>-18.940000000000005</v>
      </c>
      <c r="R678" s="2">
        <v>17.96</v>
      </c>
      <c r="S678" s="3">
        <v>-13</v>
      </c>
      <c r="T678">
        <v>44.6</v>
      </c>
    </row>
    <row r="679" spans="1:20">
      <c r="A679">
        <f t="shared" si="30"/>
        <v>29</v>
      </c>
      <c r="B679" s="7">
        <f t="shared" si="31"/>
        <v>42033.083333331699</v>
      </c>
      <c r="C679">
        <f t="shared" si="32"/>
        <v>674</v>
      </c>
      <c r="D679" s="2">
        <v>69.98</v>
      </c>
      <c r="E679">
        <v>55.94</v>
      </c>
      <c r="F679" s="3">
        <v>48.92</v>
      </c>
      <c r="G679">
        <v>37.04</v>
      </c>
      <c r="H679">
        <v>42.08</v>
      </c>
      <c r="I679">
        <v>51.08</v>
      </c>
      <c r="J679">
        <v>35.96</v>
      </c>
      <c r="K679">
        <v>33.08</v>
      </c>
      <c r="L679" s="3">
        <v>50</v>
      </c>
      <c r="M679" s="2">
        <v>17.059999999999999</v>
      </c>
      <c r="N679">
        <v>10.940000000000001</v>
      </c>
      <c r="O679">
        <v>48.92</v>
      </c>
      <c r="P679">
        <v>12.920000000000002</v>
      </c>
      <c r="Q679" s="3">
        <v>-20.019999999999996</v>
      </c>
      <c r="R679" s="2">
        <v>19.04</v>
      </c>
      <c r="S679" s="3">
        <v>-14.080000000000005</v>
      </c>
      <c r="T679">
        <v>41</v>
      </c>
    </row>
    <row r="680" spans="1:20">
      <c r="A680">
        <f t="shared" si="30"/>
        <v>29</v>
      </c>
      <c r="B680" s="7">
        <f t="shared" si="31"/>
        <v>42033.124999998363</v>
      </c>
      <c r="C680">
        <f t="shared" si="32"/>
        <v>675</v>
      </c>
      <c r="D680" s="2">
        <v>69.080000000000013</v>
      </c>
      <c r="E680">
        <v>55.040000000000006</v>
      </c>
      <c r="F680" s="3">
        <v>48.019999999999996</v>
      </c>
      <c r="G680">
        <v>35.06</v>
      </c>
      <c r="H680">
        <v>39.92</v>
      </c>
      <c r="I680">
        <v>51.08</v>
      </c>
      <c r="J680">
        <v>35.96</v>
      </c>
      <c r="K680">
        <v>26.96</v>
      </c>
      <c r="L680" s="3">
        <v>50</v>
      </c>
      <c r="M680" s="2">
        <v>17.059999999999999</v>
      </c>
      <c r="N680">
        <v>3.9200000000000017</v>
      </c>
      <c r="O680">
        <v>51.620000000000005</v>
      </c>
      <c r="P680">
        <v>6.98</v>
      </c>
      <c r="Q680" s="3">
        <v>-20.019999999999996</v>
      </c>
      <c r="R680" s="2">
        <v>19.04</v>
      </c>
      <c r="S680" s="3">
        <v>-16.060000000000002</v>
      </c>
      <c r="T680">
        <v>41</v>
      </c>
    </row>
    <row r="681" spans="1:20">
      <c r="A681">
        <f t="shared" si="30"/>
        <v>29</v>
      </c>
      <c r="B681" s="7">
        <f t="shared" si="31"/>
        <v>42033.166666665027</v>
      </c>
      <c r="C681">
        <f t="shared" si="32"/>
        <v>676</v>
      </c>
      <c r="D681" s="2">
        <v>69.080000000000013</v>
      </c>
      <c r="E681">
        <v>53.06</v>
      </c>
      <c r="F681" s="3">
        <v>48.92</v>
      </c>
      <c r="G681">
        <v>33.08</v>
      </c>
      <c r="H681">
        <v>39.92</v>
      </c>
      <c r="I681">
        <v>50</v>
      </c>
      <c r="J681">
        <v>35.96</v>
      </c>
      <c r="K681">
        <v>28.04</v>
      </c>
      <c r="L681" s="3">
        <v>51.8</v>
      </c>
      <c r="M681" s="2">
        <v>15.079999999999998</v>
      </c>
      <c r="N681">
        <v>6.98</v>
      </c>
      <c r="O681">
        <v>53.42</v>
      </c>
      <c r="P681">
        <v>1.0399999999999991</v>
      </c>
      <c r="Q681" s="3">
        <v>-23.080000000000005</v>
      </c>
      <c r="R681" s="2">
        <v>19.939999999999998</v>
      </c>
      <c r="S681" s="3">
        <v>-18.04</v>
      </c>
      <c r="T681">
        <v>39.200000000000003</v>
      </c>
    </row>
    <row r="682" spans="1:20">
      <c r="A682">
        <f t="shared" si="30"/>
        <v>29</v>
      </c>
      <c r="B682" s="7">
        <f t="shared" si="31"/>
        <v>42033.208333331691</v>
      </c>
      <c r="C682">
        <f t="shared" si="32"/>
        <v>677</v>
      </c>
      <c r="D682" s="2">
        <v>69.080000000000013</v>
      </c>
      <c r="E682">
        <v>55.040000000000006</v>
      </c>
      <c r="F682" s="3">
        <v>48.92</v>
      </c>
      <c r="G682">
        <v>33.08</v>
      </c>
      <c r="H682">
        <v>41</v>
      </c>
      <c r="I682">
        <v>50</v>
      </c>
      <c r="J682">
        <v>35.96</v>
      </c>
      <c r="K682">
        <v>30.02</v>
      </c>
      <c r="L682" s="3">
        <v>51.8</v>
      </c>
      <c r="M682" s="2">
        <v>15.98</v>
      </c>
      <c r="N682">
        <v>8.0599999999999987</v>
      </c>
      <c r="O682">
        <v>55.400000000000006</v>
      </c>
      <c r="P682">
        <v>-4</v>
      </c>
      <c r="Q682" s="3">
        <v>-23.080000000000005</v>
      </c>
      <c r="R682" s="2">
        <v>19.939999999999998</v>
      </c>
      <c r="S682" s="3">
        <v>-18.04</v>
      </c>
      <c r="T682">
        <v>42.8</v>
      </c>
    </row>
    <row r="683" spans="1:20">
      <c r="A683">
        <f t="shared" si="30"/>
        <v>29</v>
      </c>
      <c r="B683" s="7">
        <f t="shared" si="31"/>
        <v>42033.249999998356</v>
      </c>
      <c r="C683">
        <f t="shared" si="32"/>
        <v>678</v>
      </c>
      <c r="D683" s="2">
        <v>68</v>
      </c>
      <c r="E683">
        <v>57.019999999999996</v>
      </c>
      <c r="F683" s="3">
        <v>48.019999999999996</v>
      </c>
      <c r="G683">
        <v>33.08</v>
      </c>
      <c r="H683">
        <v>42.08</v>
      </c>
      <c r="I683">
        <v>48.92</v>
      </c>
      <c r="J683">
        <v>35.96</v>
      </c>
      <c r="K683">
        <v>33.979999999999997</v>
      </c>
      <c r="L683" s="3">
        <v>51.8</v>
      </c>
      <c r="M683" s="2">
        <v>14</v>
      </c>
      <c r="N683">
        <v>8.9599999999999973</v>
      </c>
      <c r="O683">
        <v>57.2</v>
      </c>
      <c r="P683">
        <v>-5.980000000000004</v>
      </c>
      <c r="Q683" s="3">
        <v>-23.080000000000005</v>
      </c>
      <c r="R683" s="2">
        <v>19.939999999999998</v>
      </c>
      <c r="S683" s="3">
        <v>-16.060000000000002</v>
      </c>
      <c r="T683">
        <v>39.200000000000003</v>
      </c>
    </row>
    <row r="684" spans="1:20">
      <c r="A684">
        <f t="shared" si="30"/>
        <v>29</v>
      </c>
      <c r="B684" s="7">
        <f t="shared" si="31"/>
        <v>42033.29166666502</v>
      </c>
      <c r="C684">
        <f t="shared" si="32"/>
        <v>679</v>
      </c>
      <c r="D684" s="2">
        <v>64.039999999999992</v>
      </c>
      <c r="E684">
        <v>57.92</v>
      </c>
      <c r="F684" s="3">
        <v>48.019999999999996</v>
      </c>
      <c r="G684">
        <v>35.96</v>
      </c>
      <c r="H684">
        <v>39.92</v>
      </c>
      <c r="I684">
        <v>48.92</v>
      </c>
      <c r="J684">
        <v>33.979999999999997</v>
      </c>
      <c r="K684">
        <v>28.94</v>
      </c>
      <c r="L684" s="3">
        <v>51.8</v>
      </c>
      <c r="M684" s="2">
        <v>14</v>
      </c>
      <c r="N684">
        <v>5</v>
      </c>
      <c r="O684">
        <v>55.400000000000006</v>
      </c>
      <c r="P684">
        <v>-7.9600000000000009</v>
      </c>
      <c r="Q684" s="3">
        <v>-22</v>
      </c>
      <c r="R684" s="2">
        <v>21.02</v>
      </c>
      <c r="S684" s="3">
        <v>-14.080000000000005</v>
      </c>
      <c r="T684">
        <v>39.200000000000003</v>
      </c>
    </row>
    <row r="685" spans="1:20">
      <c r="A685">
        <f t="shared" si="30"/>
        <v>29</v>
      </c>
      <c r="B685" s="7">
        <f t="shared" si="31"/>
        <v>42033.333333331684</v>
      </c>
      <c r="C685">
        <f t="shared" si="32"/>
        <v>680</v>
      </c>
      <c r="D685" s="2">
        <v>69.080000000000013</v>
      </c>
      <c r="E685">
        <v>60.08</v>
      </c>
      <c r="F685" s="3">
        <v>48.019999999999996</v>
      </c>
      <c r="G685">
        <v>35.96</v>
      </c>
      <c r="H685">
        <v>42.08</v>
      </c>
      <c r="I685">
        <v>51.08</v>
      </c>
      <c r="J685">
        <v>33.979999999999997</v>
      </c>
      <c r="K685">
        <v>28.04</v>
      </c>
      <c r="L685" s="3">
        <v>50</v>
      </c>
      <c r="M685" s="2">
        <v>17.059999999999999</v>
      </c>
      <c r="N685">
        <v>14</v>
      </c>
      <c r="O685">
        <v>51.8</v>
      </c>
      <c r="P685">
        <v>-9.0399999999999991</v>
      </c>
      <c r="Q685" s="3">
        <v>-22</v>
      </c>
      <c r="R685" s="2">
        <v>21.02</v>
      </c>
      <c r="S685" s="3">
        <v>-14.980000000000004</v>
      </c>
      <c r="T685">
        <v>46.4</v>
      </c>
    </row>
    <row r="686" spans="1:20">
      <c r="A686">
        <f t="shared" si="30"/>
        <v>29</v>
      </c>
      <c r="B686" s="7">
        <f t="shared" si="31"/>
        <v>42033.374999998348</v>
      </c>
      <c r="C686">
        <f t="shared" si="32"/>
        <v>681</v>
      </c>
      <c r="D686" s="2">
        <v>73.94</v>
      </c>
      <c r="E686">
        <v>62.06</v>
      </c>
      <c r="F686" s="3">
        <v>48.92</v>
      </c>
      <c r="G686">
        <v>41</v>
      </c>
      <c r="H686">
        <v>46.04</v>
      </c>
      <c r="I686">
        <v>53.96</v>
      </c>
      <c r="J686">
        <v>33.799999999999997</v>
      </c>
      <c r="K686">
        <v>35.96</v>
      </c>
      <c r="L686" s="3">
        <v>50</v>
      </c>
      <c r="M686" s="2">
        <v>19.04</v>
      </c>
      <c r="N686">
        <v>15.98</v>
      </c>
      <c r="O686">
        <v>51.8</v>
      </c>
      <c r="P686">
        <v>-9.0399999999999991</v>
      </c>
      <c r="Q686" s="3">
        <v>-20.019999999999996</v>
      </c>
      <c r="R686" s="2">
        <v>21.92</v>
      </c>
      <c r="S686" s="3">
        <v>-14.080000000000005</v>
      </c>
      <c r="T686">
        <v>48.2</v>
      </c>
    </row>
    <row r="687" spans="1:20">
      <c r="A687">
        <f t="shared" si="30"/>
        <v>29</v>
      </c>
      <c r="B687" s="7">
        <f t="shared" si="31"/>
        <v>42033.416666665013</v>
      </c>
      <c r="C687">
        <f t="shared" si="32"/>
        <v>682</v>
      </c>
      <c r="D687" s="2">
        <v>78.080000000000013</v>
      </c>
      <c r="E687">
        <v>66.02</v>
      </c>
      <c r="F687" s="3">
        <v>50</v>
      </c>
      <c r="G687">
        <v>48.019999999999996</v>
      </c>
      <c r="H687">
        <v>48.019999999999996</v>
      </c>
      <c r="I687">
        <v>55.040000000000006</v>
      </c>
      <c r="J687">
        <v>33.979999999999997</v>
      </c>
      <c r="K687">
        <v>42.980000000000004</v>
      </c>
      <c r="L687" s="3">
        <v>50</v>
      </c>
      <c r="M687" s="2">
        <v>19.939999999999998</v>
      </c>
      <c r="N687">
        <v>19.04</v>
      </c>
      <c r="O687">
        <v>51.8</v>
      </c>
      <c r="P687">
        <v>-9.0399999999999991</v>
      </c>
      <c r="Q687" s="3">
        <v>-14.980000000000004</v>
      </c>
      <c r="R687" s="2">
        <v>24.08</v>
      </c>
      <c r="S687" s="3">
        <v>-14.980000000000004</v>
      </c>
      <c r="T687">
        <v>53.6</v>
      </c>
    </row>
    <row r="688" spans="1:20">
      <c r="A688">
        <f t="shared" si="30"/>
        <v>29</v>
      </c>
      <c r="B688" s="7">
        <f t="shared" si="31"/>
        <v>42033.458333331677</v>
      </c>
      <c r="C688">
        <f t="shared" si="32"/>
        <v>683</v>
      </c>
      <c r="D688" s="2">
        <v>78.98</v>
      </c>
      <c r="E688">
        <v>69.98</v>
      </c>
      <c r="F688" s="3">
        <v>51.08</v>
      </c>
      <c r="G688">
        <v>53.06</v>
      </c>
      <c r="H688">
        <v>51.980000000000004</v>
      </c>
      <c r="I688">
        <v>59</v>
      </c>
      <c r="J688">
        <v>33.08</v>
      </c>
      <c r="K688">
        <v>46.04</v>
      </c>
      <c r="L688" s="3">
        <v>48.2</v>
      </c>
      <c r="M688" s="2">
        <v>21.92</v>
      </c>
      <c r="N688">
        <v>21.92</v>
      </c>
      <c r="O688">
        <v>53.6</v>
      </c>
      <c r="P688">
        <v>-7.9600000000000009</v>
      </c>
      <c r="Q688" s="3">
        <v>-14.080000000000005</v>
      </c>
      <c r="R688" s="2">
        <v>26.060000000000002</v>
      </c>
      <c r="S688" s="3">
        <v>-14.080000000000005</v>
      </c>
      <c r="T688">
        <v>60.8</v>
      </c>
    </row>
    <row r="689" spans="1:20">
      <c r="A689">
        <f t="shared" si="30"/>
        <v>29</v>
      </c>
      <c r="B689" s="7">
        <f t="shared" si="31"/>
        <v>42033.499999998341</v>
      </c>
      <c r="C689">
        <f t="shared" si="32"/>
        <v>684</v>
      </c>
      <c r="D689" s="2">
        <v>80.06</v>
      </c>
      <c r="E689">
        <v>71.960000000000008</v>
      </c>
      <c r="F689" s="3">
        <v>53.06</v>
      </c>
      <c r="G689">
        <v>55.040000000000006</v>
      </c>
      <c r="H689">
        <v>53.06</v>
      </c>
      <c r="I689">
        <v>60.08</v>
      </c>
      <c r="J689">
        <v>35.96</v>
      </c>
      <c r="K689">
        <v>48.019999999999996</v>
      </c>
      <c r="L689" s="3">
        <v>50</v>
      </c>
      <c r="M689" s="2">
        <v>24.08</v>
      </c>
      <c r="N689">
        <v>24.98</v>
      </c>
      <c r="O689">
        <v>53.6</v>
      </c>
      <c r="P689">
        <v>-7.0600000000000023</v>
      </c>
      <c r="Q689" s="3">
        <v>-11.019999999999996</v>
      </c>
      <c r="R689" s="2">
        <v>28.94</v>
      </c>
      <c r="S689" s="3">
        <v>-9.9400000000000048</v>
      </c>
      <c r="T689">
        <v>64.400000000000006</v>
      </c>
    </row>
    <row r="690" spans="1:20">
      <c r="A690">
        <f t="shared" si="30"/>
        <v>29</v>
      </c>
      <c r="B690" s="7">
        <f t="shared" si="31"/>
        <v>42033.541666665005</v>
      </c>
      <c r="C690">
        <f t="shared" si="32"/>
        <v>685</v>
      </c>
      <c r="D690" s="2">
        <v>80.06</v>
      </c>
      <c r="E690">
        <v>75.02</v>
      </c>
      <c r="F690" s="3">
        <v>53.96</v>
      </c>
      <c r="G690">
        <v>57.019999999999996</v>
      </c>
      <c r="H690">
        <v>55.040000000000006</v>
      </c>
      <c r="I690">
        <v>60.08</v>
      </c>
      <c r="J690">
        <v>35.96</v>
      </c>
      <c r="K690">
        <v>48.92</v>
      </c>
      <c r="L690" s="3">
        <v>50</v>
      </c>
      <c r="M690" s="2">
        <v>23</v>
      </c>
      <c r="N690">
        <v>26.96</v>
      </c>
      <c r="O690">
        <v>51.8</v>
      </c>
      <c r="P690">
        <v>-7.0600000000000023</v>
      </c>
      <c r="Q690" s="3">
        <v>-7.9600000000000009</v>
      </c>
      <c r="R690" s="2">
        <v>30.92</v>
      </c>
      <c r="S690" s="3">
        <v>-9.9400000000000048</v>
      </c>
      <c r="T690">
        <v>66.2</v>
      </c>
    </row>
    <row r="691" spans="1:20">
      <c r="A691">
        <f t="shared" si="30"/>
        <v>29</v>
      </c>
      <c r="B691" s="7">
        <f t="shared" si="31"/>
        <v>42033.58333333167</v>
      </c>
      <c r="C691">
        <f t="shared" si="32"/>
        <v>686</v>
      </c>
      <c r="D691" s="2">
        <v>80.06</v>
      </c>
      <c r="E691">
        <v>77</v>
      </c>
      <c r="F691" s="3">
        <v>55.040000000000006</v>
      </c>
      <c r="G691">
        <v>59</v>
      </c>
      <c r="H691">
        <v>55.94</v>
      </c>
      <c r="I691">
        <v>60.980000000000004</v>
      </c>
      <c r="J691">
        <v>37.04</v>
      </c>
      <c r="K691">
        <v>50</v>
      </c>
      <c r="L691" s="3">
        <v>51.8</v>
      </c>
      <c r="M691" s="2">
        <v>23</v>
      </c>
      <c r="N691">
        <v>28.04</v>
      </c>
      <c r="O691">
        <v>51.8</v>
      </c>
      <c r="P691">
        <v>-5.0800000000000054</v>
      </c>
      <c r="Q691" s="3">
        <v>-5.980000000000004</v>
      </c>
      <c r="R691" s="2">
        <v>32</v>
      </c>
      <c r="S691" s="3">
        <v>-7.0600000000000023</v>
      </c>
      <c r="T691">
        <v>66.2</v>
      </c>
    </row>
    <row r="692" spans="1:20">
      <c r="A692">
        <f t="shared" si="30"/>
        <v>29</v>
      </c>
      <c r="B692" s="7">
        <f t="shared" si="31"/>
        <v>42033.624999998334</v>
      </c>
      <c r="C692">
        <f t="shared" si="32"/>
        <v>687</v>
      </c>
      <c r="D692" s="2">
        <v>80.06</v>
      </c>
      <c r="E692">
        <v>75.92</v>
      </c>
      <c r="F692" s="3">
        <v>55.94</v>
      </c>
      <c r="G692">
        <v>60.08</v>
      </c>
      <c r="H692">
        <v>57.019999999999996</v>
      </c>
      <c r="I692">
        <v>57.92</v>
      </c>
      <c r="J692">
        <v>37.04</v>
      </c>
      <c r="K692">
        <v>51.08</v>
      </c>
      <c r="L692" s="3">
        <v>53.6</v>
      </c>
      <c r="M692" s="2">
        <v>23</v>
      </c>
      <c r="N692">
        <v>26.96</v>
      </c>
      <c r="O692">
        <v>52.16</v>
      </c>
      <c r="P692">
        <v>-4</v>
      </c>
      <c r="Q692" s="3">
        <v>-5.0800000000000054</v>
      </c>
      <c r="R692" s="2">
        <v>33.979999999999997</v>
      </c>
      <c r="S692" s="3">
        <v>-7.0600000000000023</v>
      </c>
      <c r="T692">
        <v>66.2</v>
      </c>
    </row>
    <row r="693" spans="1:20">
      <c r="A693">
        <f t="shared" si="30"/>
        <v>29</v>
      </c>
      <c r="B693" s="7">
        <f t="shared" si="31"/>
        <v>42033.666666664998</v>
      </c>
      <c r="C693">
        <f t="shared" si="32"/>
        <v>688</v>
      </c>
      <c r="D693" s="2">
        <v>80.06</v>
      </c>
      <c r="E693">
        <v>78.080000000000013</v>
      </c>
      <c r="F693" s="3">
        <v>57.019999999999996</v>
      </c>
      <c r="G693">
        <v>62.06</v>
      </c>
      <c r="H693">
        <v>57.92</v>
      </c>
      <c r="I693">
        <v>57.92</v>
      </c>
      <c r="J693">
        <v>35.06</v>
      </c>
      <c r="K693">
        <v>51.08</v>
      </c>
      <c r="L693" s="3">
        <v>53.6</v>
      </c>
      <c r="M693" s="2">
        <v>21.92</v>
      </c>
      <c r="N693">
        <v>28.04</v>
      </c>
      <c r="O693">
        <v>51.8</v>
      </c>
      <c r="P693">
        <v>-5.980000000000004</v>
      </c>
      <c r="Q693" s="3">
        <v>-4</v>
      </c>
      <c r="R693" s="2">
        <v>32</v>
      </c>
      <c r="S693" s="3">
        <v>-7.9600000000000009</v>
      </c>
      <c r="T693">
        <v>66.2</v>
      </c>
    </row>
    <row r="694" spans="1:20">
      <c r="A694">
        <f t="shared" si="30"/>
        <v>29</v>
      </c>
      <c r="B694" s="7">
        <f t="shared" si="31"/>
        <v>42033.708333331662</v>
      </c>
      <c r="C694">
        <f t="shared" si="32"/>
        <v>689</v>
      </c>
      <c r="D694" s="2">
        <v>80.960000000000008</v>
      </c>
      <c r="E694">
        <v>73.94</v>
      </c>
      <c r="F694" s="3">
        <v>55.94</v>
      </c>
      <c r="G694">
        <v>60.08</v>
      </c>
      <c r="H694">
        <v>57.019999999999996</v>
      </c>
      <c r="I694">
        <v>57.92</v>
      </c>
      <c r="J694">
        <v>33.979999999999997</v>
      </c>
      <c r="K694">
        <v>51.980000000000004</v>
      </c>
      <c r="L694" s="3">
        <v>53.6</v>
      </c>
      <c r="M694" s="2">
        <v>21.02</v>
      </c>
      <c r="N694">
        <v>24.98</v>
      </c>
      <c r="O694">
        <v>50</v>
      </c>
      <c r="P694">
        <v>-7.0600000000000023</v>
      </c>
      <c r="Q694" s="3">
        <v>-5.0800000000000054</v>
      </c>
      <c r="R694" s="2">
        <v>30.02</v>
      </c>
      <c r="S694" s="3">
        <v>-7.9600000000000009</v>
      </c>
      <c r="T694">
        <v>62.6</v>
      </c>
    </row>
    <row r="695" spans="1:20">
      <c r="A695">
        <f t="shared" si="30"/>
        <v>29</v>
      </c>
      <c r="B695" s="7">
        <f t="shared" si="31"/>
        <v>42033.749999998327</v>
      </c>
      <c r="C695">
        <f t="shared" si="32"/>
        <v>690</v>
      </c>
      <c r="D695" s="2">
        <v>77</v>
      </c>
      <c r="E695">
        <v>69.98</v>
      </c>
      <c r="F695" s="3">
        <v>53.06</v>
      </c>
      <c r="G695">
        <v>57.92</v>
      </c>
      <c r="H695">
        <v>55.94</v>
      </c>
      <c r="I695">
        <v>57.019999999999996</v>
      </c>
      <c r="J695">
        <v>32</v>
      </c>
      <c r="K695">
        <v>42.08</v>
      </c>
      <c r="L695" s="3">
        <v>53.6</v>
      </c>
      <c r="M695" s="2">
        <v>21.02</v>
      </c>
      <c r="N695">
        <v>19.04</v>
      </c>
      <c r="O695">
        <v>48.74</v>
      </c>
      <c r="P695">
        <v>-9.0399999999999991</v>
      </c>
      <c r="Q695" s="3">
        <v>-7.9600000000000009</v>
      </c>
      <c r="R695" s="2">
        <v>26.96</v>
      </c>
      <c r="S695" s="3">
        <v>-7.9600000000000009</v>
      </c>
      <c r="T695">
        <v>59.36</v>
      </c>
    </row>
    <row r="696" spans="1:20">
      <c r="A696">
        <f t="shared" si="30"/>
        <v>29</v>
      </c>
      <c r="B696" s="7">
        <f t="shared" si="31"/>
        <v>42033.791666664991</v>
      </c>
      <c r="C696">
        <f t="shared" si="32"/>
        <v>691</v>
      </c>
      <c r="D696" s="2">
        <v>75.92</v>
      </c>
      <c r="E696">
        <v>69.080000000000013</v>
      </c>
      <c r="F696" s="3">
        <v>53.06</v>
      </c>
      <c r="G696">
        <v>55.94</v>
      </c>
      <c r="H696">
        <v>51.980000000000004</v>
      </c>
      <c r="I696">
        <v>55.94</v>
      </c>
      <c r="J696">
        <v>32</v>
      </c>
      <c r="K696">
        <v>35.96</v>
      </c>
      <c r="L696" s="3">
        <v>53.6</v>
      </c>
      <c r="M696" s="2">
        <v>19.939999999999998</v>
      </c>
      <c r="N696">
        <v>14</v>
      </c>
      <c r="O696">
        <v>48.2</v>
      </c>
      <c r="P696">
        <v>-9.9400000000000048</v>
      </c>
      <c r="Q696" s="3">
        <v>-14.080000000000005</v>
      </c>
      <c r="R696" s="2">
        <v>26.060000000000002</v>
      </c>
      <c r="S696" s="3">
        <v>-7.9600000000000009</v>
      </c>
      <c r="T696">
        <v>57.2</v>
      </c>
    </row>
    <row r="697" spans="1:20">
      <c r="A697">
        <f t="shared" si="30"/>
        <v>29</v>
      </c>
      <c r="B697" s="7">
        <f t="shared" si="31"/>
        <v>42033.833333331655</v>
      </c>
      <c r="C697">
        <f t="shared" si="32"/>
        <v>692</v>
      </c>
      <c r="D697" s="2">
        <v>73.039999999999992</v>
      </c>
      <c r="E697">
        <v>69.080000000000013</v>
      </c>
      <c r="F697" s="3">
        <v>51.08</v>
      </c>
      <c r="G697">
        <v>53.96</v>
      </c>
      <c r="H697">
        <v>51.08</v>
      </c>
      <c r="I697">
        <v>55.040000000000006</v>
      </c>
      <c r="J697">
        <v>30.92</v>
      </c>
      <c r="K697">
        <v>33.979999999999997</v>
      </c>
      <c r="L697" s="3">
        <v>53.6</v>
      </c>
      <c r="M697" s="2">
        <v>19.04</v>
      </c>
      <c r="N697">
        <v>15.079999999999998</v>
      </c>
      <c r="O697">
        <v>48.2</v>
      </c>
      <c r="P697">
        <v>-11.019999999999996</v>
      </c>
      <c r="Q697" s="3">
        <v>-14.980000000000004</v>
      </c>
      <c r="R697" s="2">
        <v>24.98</v>
      </c>
      <c r="S697" s="3">
        <v>-9.0399999999999991</v>
      </c>
      <c r="T697">
        <v>53.6</v>
      </c>
    </row>
    <row r="698" spans="1:20">
      <c r="A698">
        <f t="shared" si="30"/>
        <v>29</v>
      </c>
      <c r="B698" s="7">
        <f t="shared" si="31"/>
        <v>42033.874999998319</v>
      </c>
      <c r="C698">
        <f t="shared" si="32"/>
        <v>693</v>
      </c>
      <c r="D698" s="2">
        <v>71.06</v>
      </c>
      <c r="E698">
        <v>64.94</v>
      </c>
      <c r="F698" s="3">
        <v>50</v>
      </c>
      <c r="G698">
        <v>50</v>
      </c>
      <c r="H698">
        <v>46.94</v>
      </c>
      <c r="I698">
        <v>55.040000000000006</v>
      </c>
      <c r="J698">
        <v>30.02</v>
      </c>
      <c r="K698">
        <v>32</v>
      </c>
      <c r="L698" s="3">
        <v>53.6</v>
      </c>
      <c r="M698" s="2">
        <v>17.059999999999999</v>
      </c>
      <c r="N698">
        <v>12.920000000000002</v>
      </c>
      <c r="O698">
        <v>46.4</v>
      </c>
      <c r="P698">
        <v>-11.019999999999996</v>
      </c>
      <c r="Q698" s="3">
        <v>-14.980000000000004</v>
      </c>
      <c r="R698" s="2">
        <v>24.98</v>
      </c>
      <c r="S698" s="3">
        <v>-9.9400000000000048</v>
      </c>
      <c r="T698">
        <v>51.8</v>
      </c>
    </row>
    <row r="699" spans="1:20">
      <c r="A699">
        <f t="shared" si="30"/>
        <v>29</v>
      </c>
      <c r="B699" s="7">
        <f t="shared" si="31"/>
        <v>42033.916666664983</v>
      </c>
      <c r="C699">
        <f t="shared" si="32"/>
        <v>694</v>
      </c>
      <c r="D699" s="2">
        <v>69.98</v>
      </c>
      <c r="E699">
        <v>66.02</v>
      </c>
      <c r="F699" s="3">
        <v>46.94</v>
      </c>
      <c r="G699">
        <v>48.92</v>
      </c>
      <c r="H699">
        <v>48.019999999999996</v>
      </c>
      <c r="I699">
        <v>53.96</v>
      </c>
      <c r="J699">
        <v>28.94</v>
      </c>
      <c r="K699">
        <v>32</v>
      </c>
      <c r="L699" s="3">
        <v>53.6</v>
      </c>
      <c r="M699" s="2">
        <v>15.079999999999998</v>
      </c>
      <c r="N699">
        <v>12.02</v>
      </c>
      <c r="O699">
        <v>46.4</v>
      </c>
      <c r="P699">
        <v>-11.920000000000002</v>
      </c>
      <c r="Q699" s="3">
        <v>-16.96</v>
      </c>
      <c r="R699" s="2">
        <v>24.98</v>
      </c>
      <c r="S699" s="3">
        <v>-11.019999999999996</v>
      </c>
      <c r="T699">
        <v>50</v>
      </c>
    </row>
    <row r="700" spans="1:20">
      <c r="A700">
        <f t="shared" si="30"/>
        <v>29</v>
      </c>
      <c r="B700" s="7">
        <f t="shared" si="31"/>
        <v>42033.958333331648</v>
      </c>
      <c r="C700">
        <f t="shared" si="32"/>
        <v>695</v>
      </c>
      <c r="D700" s="2">
        <v>69.98</v>
      </c>
      <c r="E700">
        <v>64.94</v>
      </c>
      <c r="F700" s="3">
        <v>44.96</v>
      </c>
      <c r="G700">
        <v>46.04</v>
      </c>
      <c r="H700">
        <v>51.08</v>
      </c>
      <c r="I700">
        <v>53.06</v>
      </c>
      <c r="J700">
        <v>28.04</v>
      </c>
      <c r="K700">
        <v>33.08</v>
      </c>
      <c r="L700" s="3">
        <v>51.8</v>
      </c>
      <c r="M700" s="2">
        <v>15.98</v>
      </c>
      <c r="N700">
        <v>12.02</v>
      </c>
      <c r="O700">
        <v>44.6</v>
      </c>
      <c r="P700">
        <v>-13</v>
      </c>
      <c r="Q700" s="3">
        <v>-14.980000000000004</v>
      </c>
      <c r="R700" s="2">
        <v>24.98</v>
      </c>
      <c r="S700" s="3">
        <v>-11.920000000000002</v>
      </c>
      <c r="T700">
        <v>48.2</v>
      </c>
    </row>
    <row r="701" spans="1:20">
      <c r="A701">
        <f t="shared" si="30"/>
        <v>29</v>
      </c>
      <c r="B701" s="7">
        <f t="shared" si="31"/>
        <v>42033.999999998312</v>
      </c>
      <c r="C701">
        <f t="shared" si="32"/>
        <v>696</v>
      </c>
      <c r="D701" s="2">
        <v>69.98</v>
      </c>
      <c r="E701">
        <v>64.039999999999992</v>
      </c>
      <c r="F701" s="3">
        <v>44.96</v>
      </c>
      <c r="G701">
        <v>46.04</v>
      </c>
      <c r="H701">
        <v>39.92</v>
      </c>
      <c r="I701">
        <v>53.06</v>
      </c>
      <c r="J701">
        <v>26.060000000000002</v>
      </c>
      <c r="K701">
        <v>30.92</v>
      </c>
      <c r="L701" s="3">
        <v>51.8</v>
      </c>
      <c r="M701" s="2">
        <v>15.079999999999998</v>
      </c>
      <c r="N701">
        <v>12.02</v>
      </c>
      <c r="O701">
        <v>44.06</v>
      </c>
      <c r="P701">
        <v>-14.080000000000005</v>
      </c>
      <c r="Q701" s="3">
        <v>-14.980000000000004</v>
      </c>
      <c r="R701" s="2">
        <v>24.08</v>
      </c>
      <c r="S701" s="3">
        <v>-13</v>
      </c>
      <c r="T701">
        <v>46.4</v>
      </c>
    </row>
    <row r="702" spans="1:20">
      <c r="A702">
        <f t="shared" si="30"/>
        <v>30</v>
      </c>
      <c r="B702" s="7">
        <f t="shared" si="31"/>
        <v>42034.041666664976</v>
      </c>
      <c r="C702">
        <f t="shared" si="32"/>
        <v>697</v>
      </c>
      <c r="D702" s="2">
        <v>68</v>
      </c>
      <c r="E702">
        <v>64.039999999999992</v>
      </c>
      <c r="F702" s="3">
        <v>41</v>
      </c>
      <c r="G702">
        <v>42.08</v>
      </c>
      <c r="H702">
        <v>37.94</v>
      </c>
      <c r="I702">
        <v>51.980000000000004</v>
      </c>
      <c r="J702">
        <v>26.96</v>
      </c>
      <c r="K702">
        <v>28.94</v>
      </c>
      <c r="L702" s="3">
        <v>48.2</v>
      </c>
      <c r="M702" s="2">
        <v>14</v>
      </c>
      <c r="N702">
        <v>12.02</v>
      </c>
      <c r="O702">
        <v>43.16</v>
      </c>
      <c r="P702">
        <v>-14.980000000000004</v>
      </c>
      <c r="Q702" s="3">
        <v>-16.96</v>
      </c>
      <c r="R702" s="2">
        <v>26.060000000000002</v>
      </c>
      <c r="S702" s="3">
        <v>-14.080000000000005</v>
      </c>
      <c r="T702">
        <v>44.6</v>
      </c>
    </row>
    <row r="703" spans="1:20">
      <c r="A703">
        <f t="shared" si="30"/>
        <v>30</v>
      </c>
      <c r="B703" s="7">
        <f t="shared" si="31"/>
        <v>42034.08333333164</v>
      </c>
      <c r="C703">
        <f t="shared" si="32"/>
        <v>698</v>
      </c>
      <c r="D703" s="2">
        <v>68</v>
      </c>
      <c r="E703">
        <v>62.06</v>
      </c>
      <c r="F703" s="3">
        <v>42.08</v>
      </c>
      <c r="G703">
        <v>42.08</v>
      </c>
      <c r="H703">
        <v>39.019999999999996</v>
      </c>
      <c r="I703">
        <v>53.06</v>
      </c>
      <c r="J703">
        <v>26.060000000000002</v>
      </c>
      <c r="K703">
        <v>28.94</v>
      </c>
      <c r="L703" s="3">
        <v>46.4</v>
      </c>
      <c r="M703" s="2">
        <v>14</v>
      </c>
      <c r="N703">
        <v>15.079999999999998</v>
      </c>
      <c r="O703">
        <v>41.72</v>
      </c>
      <c r="P703">
        <v>-16.060000000000002</v>
      </c>
      <c r="Q703" s="3">
        <v>-16.060000000000002</v>
      </c>
      <c r="R703" s="2">
        <v>26.060000000000002</v>
      </c>
      <c r="S703" s="3">
        <v>-13</v>
      </c>
      <c r="T703">
        <v>44.6</v>
      </c>
    </row>
    <row r="704" spans="1:20">
      <c r="A704">
        <f t="shared" si="30"/>
        <v>30</v>
      </c>
      <c r="B704" s="7">
        <f t="shared" si="31"/>
        <v>42034.124999998305</v>
      </c>
      <c r="C704">
        <f t="shared" si="32"/>
        <v>699</v>
      </c>
      <c r="D704" s="2">
        <v>64.039999999999992</v>
      </c>
      <c r="E704">
        <v>60.980000000000004</v>
      </c>
      <c r="F704" s="3">
        <v>42.980000000000004</v>
      </c>
      <c r="G704">
        <v>39.019999999999996</v>
      </c>
      <c r="H704">
        <v>37.94</v>
      </c>
      <c r="I704">
        <v>53.06</v>
      </c>
      <c r="J704">
        <v>24.98</v>
      </c>
      <c r="K704">
        <v>26.060000000000002</v>
      </c>
      <c r="L704" s="3">
        <v>46.4</v>
      </c>
      <c r="M704" s="2">
        <v>14</v>
      </c>
      <c r="N704">
        <v>12.920000000000002</v>
      </c>
      <c r="O704">
        <v>40.82</v>
      </c>
      <c r="P704">
        <v>-16.060000000000002</v>
      </c>
      <c r="Q704" s="3">
        <v>-0.94000000000000483</v>
      </c>
      <c r="R704" s="2">
        <v>26.060000000000002</v>
      </c>
      <c r="S704" s="3">
        <v>-13</v>
      </c>
      <c r="T704">
        <v>44.6</v>
      </c>
    </row>
    <row r="705" spans="1:20">
      <c r="A705">
        <f t="shared" si="30"/>
        <v>30</v>
      </c>
      <c r="B705" s="7">
        <f t="shared" si="31"/>
        <v>42034.166666664969</v>
      </c>
      <c r="C705">
        <f t="shared" si="32"/>
        <v>700</v>
      </c>
      <c r="D705" s="2">
        <v>66.02</v>
      </c>
      <c r="E705">
        <v>60.08</v>
      </c>
      <c r="F705" s="3">
        <v>42.980000000000004</v>
      </c>
      <c r="G705">
        <v>41</v>
      </c>
      <c r="H705">
        <v>30.92</v>
      </c>
      <c r="I705">
        <v>53.06</v>
      </c>
      <c r="J705">
        <v>24.98</v>
      </c>
      <c r="K705">
        <v>23</v>
      </c>
      <c r="L705" s="3">
        <v>44.6</v>
      </c>
      <c r="M705" s="2">
        <v>14</v>
      </c>
      <c r="N705">
        <v>14</v>
      </c>
      <c r="O705">
        <v>39.019999999999996</v>
      </c>
      <c r="P705">
        <v>-16.96</v>
      </c>
      <c r="Q705" s="3">
        <v>-3.9999999999999147E-2</v>
      </c>
      <c r="R705" s="2">
        <v>26.060000000000002</v>
      </c>
      <c r="S705" s="3">
        <v>-13</v>
      </c>
      <c r="T705">
        <v>42.8</v>
      </c>
    </row>
    <row r="706" spans="1:20">
      <c r="A706">
        <f t="shared" si="30"/>
        <v>30</v>
      </c>
      <c r="B706" s="7">
        <f t="shared" si="31"/>
        <v>42034.208333331633</v>
      </c>
      <c r="C706">
        <f t="shared" si="32"/>
        <v>701</v>
      </c>
      <c r="D706" s="2">
        <v>64.039999999999992</v>
      </c>
      <c r="E706">
        <v>60.08</v>
      </c>
      <c r="F706" s="3">
        <v>42.980000000000004</v>
      </c>
      <c r="G706">
        <v>39.92</v>
      </c>
      <c r="H706">
        <v>30.92</v>
      </c>
      <c r="I706">
        <v>53.06</v>
      </c>
      <c r="J706">
        <v>24.08</v>
      </c>
      <c r="K706">
        <v>23</v>
      </c>
      <c r="L706" s="3">
        <v>44.6</v>
      </c>
      <c r="M706" s="2">
        <v>15.079999999999998</v>
      </c>
      <c r="N706">
        <v>10.940000000000001</v>
      </c>
      <c r="O706">
        <v>37.4</v>
      </c>
      <c r="P706">
        <v>-18.04</v>
      </c>
      <c r="Q706" s="3">
        <v>1.0399999999999991</v>
      </c>
      <c r="R706" s="2">
        <v>24.98</v>
      </c>
      <c r="S706" s="3">
        <v>-14.080000000000005</v>
      </c>
      <c r="T706">
        <v>42.8</v>
      </c>
    </row>
    <row r="707" spans="1:20">
      <c r="A707">
        <f t="shared" si="30"/>
        <v>30</v>
      </c>
      <c r="B707" s="7">
        <f t="shared" si="31"/>
        <v>42034.249999998297</v>
      </c>
      <c r="C707">
        <f t="shared" si="32"/>
        <v>702</v>
      </c>
      <c r="D707" s="2">
        <v>64.94</v>
      </c>
      <c r="E707">
        <v>59</v>
      </c>
      <c r="F707" s="3">
        <v>42.980000000000004</v>
      </c>
      <c r="G707">
        <v>37.94</v>
      </c>
      <c r="H707">
        <v>32</v>
      </c>
      <c r="I707">
        <v>53.06</v>
      </c>
      <c r="J707">
        <v>23</v>
      </c>
      <c r="K707">
        <v>19.939999999999998</v>
      </c>
      <c r="L707" s="3">
        <v>42.8</v>
      </c>
      <c r="M707" s="2">
        <v>14</v>
      </c>
      <c r="N707">
        <v>12.920000000000002</v>
      </c>
      <c r="O707">
        <v>36.68</v>
      </c>
      <c r="P707">
        <v>-18.940000000000005</v>
      </c>
      <c r="Q707" s="3">
        <v>3.019999999999996</v>
      </c>
      <c r="R707" s="2">
        <v>24.98</v>
      </c>
      <c r="S707" s="3">
        <v>-14.080000000000005</v>
      </c>
      <c r="T707">
        <v>41</v>
      </c>
    </row>
    <row r="708" spans="1:20">
      <c r="A708">
        <f t="shared" si="30"/>
        <v>30</v>
      </c>
      <c r="B708" s="7">
        <f t="shared" si="31"/>
        <v>42034.291666664962</v>
      </c>
      <c r="C708">
        <f t="shared" si="32"/>
        <v>703</v>
      </c>
      <c r="D708" s="2">
        <v>62.96</v>
      </c>
      <c r="E708">
        <v>62.06</v>
      </c>
      <c r="F708" s="3">
        <v>39.019999999999996</v>
      </c>
      <c r="G708">
        <v>39.019999999999996</v>
      </c>
      <c r="H708">
        <v>30.02</v>
      </c>
      <c r="I708">
        <v>51.980000000000004</v>
      </c>
      <c r="J708">
        <v>23</v>
      </c>
      <c r="K708">
        <v>19.939999999999998</v>
      </c>
      <c r="L708" s="3">
        <v>42.8</v>
      </c>
      <c r="M708" s="2">
        <v>12.920000000000002</v>
      </c>
      <c r="N708">
        <v>12.02</v>
      </c>
      <c r="O708">
        <v>35.6</v>
      </c>
      <c r="P708">
        <v>-20.019999999999996</v>
      </c>
      <c r="Q708" s="3">
        <v>5</v>
      </c>
      <c r="R708" s="2">
        <v>24.08</v>
      </c>
      <c r="S708" s="3">
        <v>-14.080000000000005</v>
      </c>
      <c r="T708">
        <v>41</v>
      </c>
    </row>
    <row r="709" spans="1:20">
      <c r="A709">
        <f t="shared" si="30"/>
        <v>30</v>
      </c>
      <c r="B709" s="7">
        <f t="shared" si="31"/>
        <v>42034.333333331626</v>
      </c>
      <c r="C709">
        <f t="shared" si="32"/>
        <v>704</v>
      </c>
      <c r="D709" s="2">
        <v>66.02</v>
      </c>
      <c r="E709">
        <v>62.06</v>
      </c>
      <c r="F709" s="3">
        <v>35.96</v>
      </c>
      <c r="G709">
        <v>39.92</v>
      </c>
      <c r="H709">
        <v>30.92</v>
      </c>
      <c r="I709">
        <v>53.96</v>
      </c>
      <c r="J709">
        <v>24.08</v>
      </c>
      <c r="K709">
        <v>24.98</v>
      </c>
      <c r="L709" s="3">
        <v>42.8</v>
      </c>
      <c r="M709" s="2">
        <v>12.920000000000002</v>
      </c>
      <c r="N709">
        <v>10.039999999999999</v>
      </c>
      <c r="O709">
        <v>35.6</v>
      </c>
      <c r="P709">
        <v>-20.92</v>
      </c>
      <c r="Q709" s="3">
        <v>6.0799999999999983</v>
      </c>
      <c r="R709" s="2">
        <v>24.08</v>
      </c>
      <c r="S709" s="3">
        <v>-14.980000000000004</v>
      </c>
      <c r="T709">
        <v>41</v>
      </c>
    </row>
    <row r="710" spans="1:20">
      <c r="A710">
        <f t="shared" si="30"/>
        <v>30</v>
      </c>
      <c r="B710" s="7">
        <f t="shared" si="31"/>
        <v>42034.37499999829</v>
      </c>
      <c r="C710">
        <f t="shared" si="32"/>
        <v>705</v>
      </c>
      <c r="D710" s="2">
        <v>75.02</v>
      </c>
      <c r="E710">
        <v>66.92</v>
      </c>
      <c r="F710" s="3">
        <v>35.96</v>
      </c>
      <c r="G710">
        <v>44.06</v>
      </c>
      <c r="H710">
        <v>39.019999999999996</v>
      </c>
      <c r="I710">
        <v>55.94</v>
      </c>
      <c r="J710">
        <v>26.060000000000002</v>
      </c>
      <c r="K710">
        <v>33.08</v>
      </c>
      <c r="L710" s="3">
        <v>42.8</v>
      </c>
      <c r="M710" s="2">
        <v>14</v>
      </c>
      <c r="N710">
        <v>17.96</v>
      </c>
      <c r="O710">
        <v>39.200000000000003</v>
      </c>
      <c r="P710">
        <v>-20.019999999999996</v>
      </c>
      <c r="Q710" s="3">
        <v>8.9599999999999973</v>
      </c>
      <c r="R710" s="2">
        <v>21.02</v>
      </c>
      <c r="S710" s="3">
        <v>-14.080000000000005</v>
      </c>
      <c r="T710">
        <v>48.2</v>
      </c>
    </row>
    <row r="711" spans="1:20">
      <c r="A711">
        <f t="shared" ref="A711:A774" si="33">ROUNDDOWN(B711-DATE(YEAR(B711),1,0),0)</f>
        <v>30</v>
      </c>
      <c r="B711" s="7">
        <f t="shared" si="31"/>
        <v>42034.416666664954</v>
      </c>
      <c r="C711">
        <f t="shared" si="32"/>
        <v>706</v>
      </c>
      <c r="D711" s="2">
        <v>78.98</v>
      </c>
      <c r="E711">
        <v>69.98</v>
      </c>
      <c r="F711" s="3">
        <v>37.94</v>
      </c>
      <c r="G711">
        <v>50</v>
      </c>
      <c r="H711">
        <v>44.96</v>
      </c>
      <c r="I711">
        <v>57.019999999999996</v>
      </c>
      <c r="J711">
        <v>28.94</v>
      </c>
      <c r="K711">
        <v>39.019999999999996</v>
      </c>
      <c r="L711" s="3">
        <v>44.6</v>
      </c>
      <c r="M711" s="2">
        <v>14</v>
      </c>
      <c r="N711">
        <v>21.02</v>
      </c>
      <c r="O711">
        <v>42.8</v>
      </c>
      <c r="P711">
        <v>-18.04</v>
      </c>
      <c r="Q711" s="3">
        <v>10.940000000000001</v>
      </c>
      <c r="R711" s="2">
        <v>19.04</v>
      </c>
      <c r="S711" s="3">
        <v>-14.080000000000005</v>
      </c>
      <c r="T711">
        <v>53.6</v>
      </c>
    </row>
    <row r="712" spans="1:20">
      <c r="A712">
        <f t="shared" si="33"/>
        <v>30</v>
      </c>
      <c r="B712" s="7">
        <f t="shared" ref="B712:B775" si="34">B711+1/24</f>
        <v>42034.458333331619</v>
      </c>
      <c r="C712">
        <f t="shared" ref="C712:C775" si="35">C711+1</f>
        <v>707</v>
      </c>
      <c r="D712" s="2">
        <v>80.960000000000008</v>
      </c>
      <c r="E712">
        <v>68</v>
      </c>
      <c r="F712" s="3">
        <v>35.06</v>
      </c>
      <c r="G712">
        <v>57.92</v>
      </c>
      <c r="H712">
        <v>48.92</v>
      </c>
      <c r="I712">
        <v>57.92</v>
      </c>
      <c r="J712">
        <v>32</v>
      </c>
      <c r="K712">
        <v>44.06</v>
      </c>
      <c r="L712" s="3">
        <v>44.6</v>
      </c>
      <c r="M712" s="2">
        <v>15.079999999999998</v>
      </c>
      <c r="N712">
        <v>24.08</v>
      </c>
      <c r="O712">
        <v>46.4</v>
      </c>
      <c r="P712">
        <v>-16.060000000000002</v>
      </c>
      <c r="Q712" s="3">
        <v>14</v>
      </c>
      <c r="R712" s="2">
        <v>19.04</v>
      </c>
      <c r="S712" s="3">
        <v>-13</v>
      </c>
      <c r="T712">
        <v>60.8</v>
      </c>
    </row>
    <row r="713" spans="1:20">
      <c r="A713">
        <f t="shared" si="33"/>
        <v>30</v>
      </c>
      <c r="B713" s="7">
        <f t="shared" si="34"/>
        <v>42034.499999998283</v>
      </c>
      <c r="C713">
        <f t="shared" si="35"/>
        <v>708</v>
      </c>
      <c r="D713" s="2">
        <v>80.960000000000008</v>
      </c>
      <c r="E713">
        <v>73.039999999999992</v>
      </c>
      <c r="F713" s="3">
        <v>33.979999999999997</v>
      </c>
      <c r="G713">
        <v>60.980000000000004</v>
      </c>
      <c r="H713">
        <v>53.06</v>
      </c>
      <c r="I713">
        <v>59</v>
      </c>
      <c r="J713">
        <v>33.979999999999997</v>
      </c>
      <c r="K713">
        <v>51.980000000000004</v>
      </c>
      <c r="L713" s="3">
        <v>44.6</v>
      </c>
      <c r="M713" s="2">
        <v>17.059999999999999</v>
      </c>
      <c r="N713">
        <v>28.04</v>
      </c>
      <c r="O713">
        <v>46.4</v>
      </c>
      <c r="P713">
        <v>-14.080000000000005</v>
      </c>
      <c r="Q713" s="3">
        <v>17.059999999999999</v>
      </c>
      <c r="R713" s="2">
        <v>19.939999999999998</v>
      </c>
      <c r="S713" s="3">
        <v>-11.920000000000002</v>
      </c>
      <c r="T713">
        <v>62.6</v>
      </c>
    </row>
    <row r="714" spans="1:20">
      <c r="A714">
        <f t="shared" si="33"/>
        <v>30</v>
      </c>
      <c r="B714" s="7">
        <f t="shared" si="34"/>
        <v>42034.541666664947</v>
      </c>
      <c r="C714">
        <f t="shared" si="35"/>
        <v>709</v>
      </c>
      <c r="D714" s="2">
        <v>80.06</v>
      </c>
      <c r="E714">
        <v>73.94</v>
      </c>
      <c r="F714" s="3">
        <v>37.04</v>
      </c>
      <c r="G714">
        <v>62.06</v>
      </c>
      <c r="H714">
        <v>57.92</v>
      </c>
      <c r="I714">
        <v>59</v>
      </c>
      <c r="J714">
        <v>35.06</v>
      </c>
      <c r="K714">
        <v>55.94</v>
      </c>
      <c r="L714" s="3">
        <v>44.6</v>
      </c>
      <c r="M714" s="2">
        <v>17.059999999999999</v>
      </c>
      <c r="N714">
        <v>32</v>
      </c>
      <c r="O714">
        <v>48.2</v>
      </c>
      <c r="P714">
        <v>-13</v>
      </c>
      <c r="Q714" s="3">
        <v>19.04</v>
      </c>
      <c r="R714" s="2">
        <v>19.939999999999998</v>
      </c>
      <c r="S714" s="3">
        <v>-9.9400000000000048</v>
      </c>
      <c r="T714">
        <v>64.400000000000006</v>
      </c>
    </row>
    <row r="715" spans="1:20">
      <c r="A715">
        <f t="shared" si="33"/>
        <v>30</v>
      </c>
      <c r="B715" s="7">
        <f t="shared" si="34"/>
        <v>42034.583333331611</v>
      </c>
      <c r="C715">
        <f t="shared" si="35"/>
        <v>710</v>
      </c>
      <c r="D715" s="2">
        <v>80.960000000000008</v>
      </c>
      <c r="E715">
        <v>73.94</v>
      </c>
      <c r="F715" s="3">
        <v>37.94</v>
      </c>
      <c r="G715">
        <v>62.06</v>
      </c>
      <c r="H715">
        <v>57.019999999999996</v>
      </c>
      <c r="I715">
        <v>59</v>
      </c>
      <c r="J715">
        <v>37.04</v>
      </c>
      <c r="K715">
        <v>57.92</v>
      </c>
      <c r="L715" s="3">
        <v>44.6</v>
      </c>
      <c r="M715" s="2">
        <v>17.96</v>
      </c>
      <c r="N715">
        <v>35.06</v>
      </c>
      <c r="O715">
        <v>46.4</v>
      </c>
      <c r="P715">
        <v>-11.920000000000002</v>
      </c>
      <c r="Q715" s="3">
        <v>19.939999999999998</v>
      </c>
      <c r="R715" s="2">
        <v>21.02</v>
      </c>
      <c r="S715" s="3">
        <v>-11.019999999999996</v>
      </c>
      <c r="T715">
        <v>64.400000000000006</v>
      </c>
    </row>
    <row r="716" spans="1:20">
      <c r="A716">
        <f t="shared" si="33"/>
        <v>30</v>
      </c>
      <c r="B716" s="7">
        <f t="shared" si="34"/>
        <v>42034.624999998276</v>
      </c>
      <c r="C716">
        <f t="shared" si="35"/>
        <v>711</v>
      </c>
      <c r="D716" s="2">
        <v>80.06</v>
      </c>
      <c r="E716">
        <v>75.02</v>
      </c>
      <c r="F716" s="3">
        <v>35.06</v>
      </c>
      <c r="G716">
        <v>62.06</v>
      </c>
      <c r="H716">
        <v>60.08</v>
      </c>
      <c r="I716">
        <v>59</v>
      </c>
      <c r="J716">
        <v>37.04</v>
      </c>
      <c r="K716">
        <v>59</v>
      </c>
      <c r="L716" s="3">
        <v>46.4</v>
      </c>
      <c r="M716" s="2">
        <v>15.98</v>
      </c>
      <c r="N716">
        <v>35.96</v>
      </c>
      <c r="O716">
        <v>48.2</v>
      </c>
      <c r="P716">
        <v>-11.019999999999996</v>
      </c>
      <c r="Q716" s="3">
        <v>21.92</v>
      </c>
      <c r="R716" s="2">
        <v>21.02</v>
      </c>
      <c r="S716" s="3">
        <v>-9.9400000000000048</v>
      </c>
      <c r="T716">
        <v>63.14</v>
      </c>
    </row>
    <row r="717" spans="1:20">
      <c r="A717">
        <f t="shared" si="33"/>
        <v>30</v>
      </c>
      <c r="B717" s="7">
        <f t="shared" si="34"/>
        <v>42034.66666666494</v>
      </c>
      <c r="C717">
        <f t="shared" si="35"/>
        <v>712</v>
      </c>
      <c r="D717" s="2">
        <v>78.98</v>
      </c>
      <c r="E717">
        <v>75.02</v>
      </c>
      <c r="F717" s="3">
        <v>37.94</v>
      </c>
      <c r="G717">
        <v>62.06</v>
      </c>
      <c r="H717">
        <v>60.08</v>
      </c>
      <c r="I717">
        <v>57.92</v>
      </c>
      <c r="J717">
        <v>35.96</v>
      </c>
      <c r="K717">
        <v>55.94</v>
      </c>
      <c r="L717" s="3">
        <v>44.6</v>
      </c>
      <c r="M717" s="2">
        <v>15.079999999999998</v>
      </c>
      <c r="N717">
        <v>35.06</v>
      </c>
      <c r="O717">
        <v>46.58</v>
      </c>
      <c r="P717">
        <v>-11.920000000000002</v>
      </c>
      <c r="Q717" s="3">
        <v>21.92</v>
      </c>
      <c r="R717" s="2">
        <v>19.04</v>
      </c>
      <c r="S717" s="3">
        <v>-9.0399999999999991</v>
      </c>
      <c r="T717">
        <v>60.8</v>
      </c>
    </row>
    <row r="718" spans="1:20">
      <c r="A718">
        <f t="shared" si="33"/>
        <v>30</v>
      </c>
      <c r="B718" s="7">
        <f t="shared" si="34"/>
        <v>42034.708333331604</v>
      </c>
      <c r="C718">
        <f t="shared" si="35"/>
        <v>713</v>
      </c>
      <c r="D718" s="2">
        <v>78.98</v>
      </c>
      <c r="E718">
        <v>71.06</v>
      </c>
      <c r="F718" s="3">
        <v>37.94</v>
      </c>
      <c r="G718">
        <v>62.06</v>
      </c>
      <c r="H718">
        <v>60.08</v>
      </c>
      <c r="I718">
        <v>57.92</v>
      </c>
      <c r="J718">
        <v>37.04</v>
      </c>
      <c r="K718">
        <v>55.94</v>
      </c>
      <c r="L718" s="3">
        <v>44.6</v>
      </c>
      <c r="M718" s="2">
        <v>15.079999999999998</v>
      </c>
      <c r="N718">
        <v>28.94</v>
      </c>
      <c r="O718">
        <v>44.6</v>
      </c>
      <c r="P718">
        <v>-13</v>
      </c>
      <c r="Q718" s="3">
        <v>19.939999999999998</v>
      </c>
      <c r="R718" s="2">
        <v>17.96</v>
      </c>
      <c r="S718" s="3">
        <v>-9.9400000000000048</v>
      </c>
      <c r="T718">
        <v>59</v>
      </c>
    </row>
    <row r="719" spans="1:20">
      <c r="A719">
        <f t="shared" si="33"/>
        <v>30</v>
      </c>
      <c r="B719" s="7">
        <f t="shared" si="34"/>
        <v>42034.749999998268</v>
      </c>
      <c r="C719">
        <f t="shared" si="35"/>
        <v>714</v>
      </c>
      <c r="D719" s="2">
        <v>75.92</v>
      </c>
      <c r="E719">
        <v>69.080000000000013</v>
      </c>
      <c r="F719" s="3">
        <v>37.94</v>
      </c>
      <c r="G719">
        <v>60.08</v>
      </c>
      <c r="H719">
        <v>57.92</v>
      </c>
      <c r="I719">
        <v>57.019999999999996</v>
      </c>
      <c r="J719">
        <v>33.979999999999997</v>
      </c>
      <c r="K719">
        <v>53.06</v>
      </c>
      <c r="L719" s="3">
        <v>42.8</v>
      </c>
      <c r="M719" s="2">
        <v>12.02</v>
      </c>
      <c r="N719">
        <v>24.08</v>
      </c>
      <c r="O719">
        <v>44.6</v>
      </c>
      <c r="P719">
        <v>-16.060000000000002</v>
      </c>
      <c r="Q719" s="3">
        <v>17.96</v>
      </c>
      <c r="R719" s="2">
        <v>15.98</v>
      </c>
      <c r="S719" s="3">
        <v>-9.9400000000000048</v>
      </c>
      <c r="T719">
        <v>55.400000000000006</v>
      </c>
    </row>
    <row r="720" spans="1:20">
      <c r="A720">
        <f t="shared" si="33"/>
        <v>30</v>
      </c>
      <c r="B720" s="7">
        <f t="shared" si="34"/>
        <v>42034.791666664933</v>
      </c>
      <c r="C720">
        <f t="shared" si="35"/>
        <v>715</v>
      </c>
      <c r="D720" s="2">
        <v>73.94</v>
      </c>
      <c r="E720">
        <v>68</v>
      </c>
      <c r="F720" s="3">
        <v>37.94</v>
      </c>
      <c r="G720">
        <v>57.92</v>
      </c>
      <c r="H720">
        <v>55.94</v>
      </c>
      <c r="I720">
        <v>57.019999999999996</v>
      </c>
      <c r="J720">
        <v>30.02</v>
      </c>
      <c r="K720">
        <v>50</v>
      </c>
      <c r="L720" s="3">
        <v>41</v>
      </c>
      <c r="M720" s="2">
        <v>8.9599999999999973</v>
      </c>
      <c r="N720">
        <v>24.08</v>
      </c>
      <c r="O720">
        <v>44.6</v>
      </c>
      <c r="P720">
        <v>-16.96</v>
      </c>
      <c r="Q720" s="3">
        <v>17.059999999999999</v>
      </c>
      <c r="R720" s="2">
        <v>15.98</v>
      </c>
      <c r="S720" s="3">
        <v>-9.9400000000000048</v>
      </c>
      <c r="T720">
        <v>55.400000000000006</v>
      </c>
    </row>
    <row r="721" spans="1:20">
      <c r="A721">
        <f t="shared" si="33"/>
        <v>30</v>
      </c>
      <c r="B721" s="7">
        <f t="shared" si="34"/>
        <v>42034.833333331597</v>
      </c>
      <c r="C721">
        <f t="shared" si="35"/>
        <v>716</v>
      </c>
      <c r="D721" s="2">
        <v>73.94</v>
      </c>
      <c r="E721">
        <v>66.02</v>
      </c>
      <c r="F721" s="3">
        <v>37.04</v>
      </c>
      <c r="G721">
        <v>57.92</v>
      </c>
      <c r="H721">
        <v>53.06</v>
      </c>
      <c r="I721">
        <v>55.94</v>
      </c>
      <c r="J721">
        <v>28.94</v>
      </c>
      <c r="K721">
        <v>46.94</v>
      </c>
      <c r="L721" s="3">
        <v>42.8</v>
      </c>
      <c r="M721" s="2">
        <v>10.039999999999999</v>
      </c>
      <c r="N721">
        <v>17.96</v>
      </c>
      <c r="O721">
        <v>42.8</v>
      </c>
      <c r="P721">
        <v>-16.96</v>
      </c>
      <c r="Q721" s="3">
        <v>15.079999999999998</v>
      </c>
      <c r="R721" s="2">
        <v>14</v>
      </c>
      <c r="S721" s="3">
        <v>-11.920000000000002</v>
      </c>
      <c r="T721">
        <v>53.6</v>
      </c>
    </row>
    <row r="722" spans="1:20">
      <c r="A722">
        <f t="shared" si="33"/>
        <v>30</v>
      </c>
      <c r="B722" s="7">
        <f t="shared" si="34"/>
        <v>42034.874999998261</v>
      </c>
      <c r="C722">
        <f t="shared" si="35"/>
        <v>717</v>
      </c>
      <c r="D722" s="2">
        <v>73.94</v>
      </c>
      <c r="E722">
        <v>64.94</v>
      </c>
      <c r="F722" s="3">
        <v>35.06</v>
      </c>
      <c r="G722">
        <v>57.019999999999996</v>
      </c>
      <c r="H722">
        <v>51.08</v>
      </c>
      <c r="I722">
        <v>55.94</v>
      </c>
      <c r="J722">
        <v>28.04</v>
      </c>
      <c r="K722">
        <v>44.06</v>
      </c>
      <c r="L722" s="3">
        <v>41</v>
      </c>
      <c r="M722" s="2">
        <v>10.940000000000001</v>
      </c>
      <c r="N722">
        <v>24.08</v>
      </c>
      <c r="O722">
        <v>41.9</v>
      </c>
      <c r="P722">
        <v>-18.04</v>
      </c>
      <c r="Q722" s="3">
        <v>15.98</v>
      </c>
      <c r="R722" s="2">
        <v>12.920000000000002</v>
      </c>
      <c r="S722" s="3">
        <v>-11.920000000000002</v>
      </c>
      <c r="T722">
        <v>53.6</v>
      </c>
    </row>
    <row r="723" spans="1:20">
      <c r="A723">
        <f t="shared" si="33"/>
        <v>30</v>
      </c>
      <c r="B723" s="7">
        <f t="shared" si="34"/>
        <v>42034.916666664925</v>
      </c>
      <c r="C723">
        <f t="shared" si="35"/>
        <v>718</v>
      </c>
      <c r="D723" s="2">
        <v>73.94</v>
      </c>
      <c r="E723">
        <v>64.039999999999992</v>
      </c>
      <c r="F723" s="3">
        <v>33.979999999999997</v>
      </c>
      <c r="G723">
        <v>55.040000000000006</v>
      </c>
      <c r="H723">
        <v>51.08</v>
      </c>
      <c r="I723">
        <v>55.94</v>
      </c>
      <c r="J723">
        <v>26.96</v>
      </c>
      <c r="K723">
        <v>39.92</v>
      </c>
      <c r="L723" s="3">
        <v>41</v>
      </c>
      <c r="M723" s="2">
        <v>10.940000000000001</v>
      </c>
      <c r="N723">
        <v>21.92</v>
      </c>
      <c r="O723">
        <v>41</v>
      </c>
      <c r="P723">
        <v>-18.940000000000005</v>
      </c>
      <c r="Q723" s="3">
        <v>15.079999999999998</v>
      </c>
      <c r="R723" s="2">
        <v>12.02</v>
      </c>
      <c r="S723" s="3">
        <v>-14.980000000000004</v>
      </c>
      <c r="T723">
        <v>53.6</v>
      </c>
    </row>
    <row r="724" spans="1:20">
      <c r="A724">
        <f t="shared" si="33"/>
        <v>30</v>
      </c>
      <c r="B724" s="7">
        <f t="shared" si="34"/>
        <v>42034.95833333159</v>
      </c>
      <c r="C724">
        <f t="shared" si="35"/>
        <v>719</v>
      </c>
      <c r="D724" s="2">
        <v>73.94</v>
      </c>
      <c r="E724">
        <v>62.96</v>
      </c>
      <c r="F724" s="3">
        <v>33.08</v>
      </c>
      <c r="G724">
        <v>53.06</v>
      </c>
      <c r="H724">
        <v>50</v>
      </c>
      <c r="I724">
        <v>55.94</v>
      </c>
      <c r="J724">
        <v>24.98</v>
      </c>
      <c r="K724">
        <v>39.92</v>
      </c>
      <c r="L724" s="3">
        <v>41</v>
      </c>
      <c r="M724" s="2">
        <v>12.920000000000002</v>
      </c>
      <c r="N724">
        <v>23</v>
      </c>
      <c r="O724">
        <v>37.4</v>
      </c>
      <c r="P724">
        <v>-20.019999999999996</v>
      </c>
      <c r="Q724" s="3">
        <v>15.079999999999998</v>
      </c>
      <c r="R724" s="2">
        <v>10.940000000000001</v>
      </c>
      <c r="S724" s="3">
        <v>-11.920000000000002</v>
      </c>
      <c r="T724">
        <v>51.8</v>
      </c>
    </row>
    <row r="725" spans="1:20">
      <c r="A725">
        <f t="shared" si="33"/>
        <v>30</v>
      </c>
      <c r="B725" s="7">
        <f t="shared" si="34"/>
        <v>42034.999999998254</v>
      </c>
      <c r="C725">
        <f t="shared" si="35"/>
        <v>720</v>
      </c>
      <c r="D725" s="2">
        <v>75.02</v>
      </c>
      <c r="E725">
        <v>62.06</v>
      </c>
      <c r="F725" s="3">
        <v>32</v>
      </c>
      <c r="G725">
        <v>53.06</v>
      </c>
      <c r="H725">
        <v>53.06</v>
      </c>
      <c r="I725">
        <v>55.94</v>
      </c>
      <c r="J725">
        <v>24.08</v>
      </c>
      <c r="K725">
        <v>37.04</v>
      </c>
      <c r="L725" s="3">
        <v>39.200000000000003</v>
      </c>
      <c r="M725" s="2">
        <v>12.920000000000002</v>
      </c>
      <c r="N725">
        <v>23</v>
      </c>
      <c r="O725">
        <v>37.4</v>
      </c>
      <c r="P725">
        <v>-20.019999999999996</v>
      </c>
      <c r="Q725" s="3">
        <v>15.079999999999998</v>
      </c>
      <c r="R725" s="2">
        <v>10.039999999999999</v>
      </c>
      <c r="S725" s="3">
        <v>-11.920000000000002</v>
      </c>
      <c r="T725">
        <v>51.8</v>
      </c>
    </row>
    <row r="726" spans="1:20">
      <c r="A726">
        <f t="shared" si="33"/>
        <v>31</v>
      </c>
      <c r="B726" s="7">
        <f t="shared" si="34"/>
        <v>42035.041666664918</v>
      </c>
      <c r="C726">
        <f t="shared" si="35"/>
        <v>721</v>
      </c>
      <c r="D726" s="2">
        <v>73.94</v>
      </c>
      <c r="E726">
        <v>60.08</v>
      </c>
      <c r="F726" s="3">
        <v>30.92</v>
      </c>
      <c r="G726">
        <v>51.08</v>
      </c>
      <c r="H726">
        <v>51.980000000000004</v>
      </c>
      <c r="I726">
        <v>55.040000000000006</v>
      </c>
      <c r="J726">
        <v>23</v>
      </c>
      <c r="K726">
        <v>35.06</v>
      </c>
      <c r="L726" s="3">
        <v>39.200000000000003</v>
      </c>
      <c r="M726" s="2">
        <v>10.940000000000001</v>
      </c>
      <c r="N726">
        <v>21.92</v>
      </c>
      <c r="O726">
        <v>37.22</v>
      </c>
      <c r="P726">
        <v>-22</v>
      </c>
      <c r="Q726" s="3">
        <v>15.98</v>
      </c>
      <c r="R726" s="2">
        <v>8.9599999999999973</v>
      </c>
      <c r="S726" s="3">
        <v>-11.920000000000002</v>
      </c>
      <c r="T726">
        <v>51.8</v>
      </c>
    </row>
    <row r="727" spans="1:20">
      <c r="A727">
        <f t="shared" si="33"/>
        <v>31</v>
      </c>
      <c r="B727" s="7">
        <f t="shared" si="34"/>
        <v>42035.083333331582</v>
      </c>
      <c r="C727">
        <f t="shared" si="35"/>
        <v>722</v>
      </c>
      <c r="D727" s="2">
        <v>73.94</v>
      </c>
      <c r="E727">
        <v>60.08</v>
      </c>
      <c r="F727" s="3">
        <v>30.02</v>
      </c>
      <c r="G727">
        <v>51.08</v>
      </c>
      <c r="H727">
        <v>50</v>
      </c>
      <c r="I727">
        <v>55.040000000000006</v>
      </c>
      <c r="J727">
        <v>21.02</v>
      </c>
      <c r="K727">
        <v>32</v>
      </c>
      <c r="L727" s="3">
        <v>39.200000000000003</v>
      </c>
      <c r="M727" s="2">
        <v>6.98</v>
      </c>
      <c r="N727">
        <v>21.92</v>
      </c>
      <c r="O727">
        <v>36.32</v>
      </c>
      <c r="P727">
        <v>-23.080000000000005</v>
      </c>
      <c r="Q727" s="3">
        <v>17.059999999999999</v>
      </c>
      <c r="R727" s="2">
        <v>8.0599999999999987</v>
      </c>
      <c r="S727" s="3">
        <v>-14.080000000000005</v>
      </c>
      <c r="T727">
        <v>51.8</v>
      </c>
    </row>
    <row r="728" spans="1:20">
      <c r="A728">
        <f t="shared" si="33"/>
        <v>31</v>
      </c>
      <c r="B728" s="7">
        <f t="shared" si="34"/>
        <v>42035.124999998246</v>
      </c>
      <c r="C728">
        <f t="shared" si="35"/>
        <v>723</v>
      </c>
      <c r="D728" s="2">
        <v>75.02</v>
      </c>
      <c r="E728">
        <v>60.980000000000004</v>
      </c>
      <c r="F728" s="3">
        <v>28.94</v>
      </c>
      <c r="G728">
        <v>50</v>
      </c>
      <c r="H728">
        <v>48.019999999999996</v>
      </c>
      <c r="I728">
        <v>53.96</v>
      </c>
      <c r="J728">
        <v>19.939999999999998</v>
      </c>
      <c r="K728">
        <v>30.92</v>
      </c>
      <c r="L728" s="3">
        <v>39.200000000000003</v>
      </c>
      <c r="M728" s="2">
        <v>10.940000000000001</v>
      </c>
      <c r="N728">
        <v>21.02</v>
      </c>
      <c r="O728">
        <v>35.96</v>
      </c>
      <c r="P728">
        <v>-22</v>
      </c>
      <c r="Q728" s="3">
        <v>15.98</v>
      </c>
      <c r="R728" s="2">
        <v>8.0599999999999987</v>
      </c>
      <c r="S728" s="3">
        <v>-13</v>
      </c>
      <c r="T728">
        <v>51.8</v>
      </c>
    </row>
    <row r="729" spans="1:20">
      <c r="A729">
        <f t="shared" si="33"/>
        <v>31</v>
      </c>
      <c r="B729" s="7">
        <f t="shared" si="34"/>
        <v>42035.166666664911</v>
      </c>
      <c r="C729">
        <f t="shared" si="35"/>
        <v>724</v>
      </c>
      <c r="D729" s="2">
        <v>75.02</v>
      </c>
      <c r="E729">
        <v>59</v>
      </c>
      <c r="F729" s="3">
        <v>28.04</v>
      </c>
      <c r="G729">
        <v>50</v>
      </c>
      <c r="H729">
        <v>46.94</v>
      </c>
      <c r="I729">
        <v>53.06</v>
      </c>
      <c r="J729">
        <v>19.04</v>
      </c>
      <c r="K729">
        <v>32</v>
      </c>
      <c r="L729" s="3">
        <v>39.200000000000003</v>
      </c>
      <c r="M729" s="2">
        <v>10.940000000000001</v>
      </c>
      <c r="N729">
        <v>21.02</v>
      </c>
      <c r="O729">
        <v>34.880000000000003</v>
      </c>
      <c r="P729">
        <v>-23.980000000000004</v>
      </c>
      <c r="Q729" s="3">
        <v>15.079999999999998</v>
      </c>
      <c r="R729" s="2">
        <v>6.98</v>
      </c>
      <c r="S729" s="3">
        <v>-14.080000000000005</v>
      </c>
      <c r="T729">
        <v>51.8</v>
      </c>
    </row>
    <row r="730" spans="1:20">
      <c r="A730">
        <f t="shared" si="33"/>
        <v>31</v>
      </c>
      <c r="B730" s="7">
        <f t="shared" si="34"/>
        <v>42035.208333331575</v>
      </c>
      <c r="C730">
        <f t="shared" si="35"/>
        <v>725</v>
      </c>
      <c r="D730" s="2">
        <v>75.02</v>
      </c>
      <c r="E730">
        <v>60.08</v>
      </c>
      <c r="F730" s="3">
        <v>28.04</v>
      </c>
      <c r="G730">
        <v>50</v>
      </c>
      <c r="H730">
        <v>46.04</v>
      </c>
      <c r="I730">
        <v>53.06</v>
      </c>
      <c r="J730">
        <v>17.96</v>
      </c>
      <c r="K730">
        <v>30.92</v>
      </c>
      <c r="L730" s="3">
        <v>39.200000000000003</v>
      </c>
      <c r="M730" s="2">
        <v>10.940000000000001</v>
      </c>
      <c r="N730">
        <v>17.059999999999999</v>
      </c>
      <c r="O730">
        <v>33.799999999999997</v>
      </c>
      <c r="P730">
        <v>-23.080000000000005</v>
      </c>
      <c r="Q730" s="3">
        <v>14</v>
      </c>
      <c r="R730" s="2">
        <v>6.0799999999999983</v>
      </c>
      <c r="S730" s="3">
        <v>-14.980000000000004</v>
      </c>
      <c r="T730">
        <v>50</v>
      </c>
    </row>
    <row r="731" spans="1:20">
      <c r="A731">
        <f t="shared" si="33"/>
        <v>31</v>
      </c>
      <c r="B731" s="7">
        <f t="shared" si="34"/>
        <v>42035.249999998239</v>
      </c>
      <c r="C731">
        <f t="shared" si="35"/>
        <v>726</v>
      </c>
      <c r="D731" s="2">
        <v>75.02</v>
      </c>
      <c r="E731">
        <v>60.08</v>
      </c>
      <c r="F731" s="3">
        <v>28.04</v>
      </c>
      <c r="G731">
        <v>50</v>
      </c>
      <c r="H731">
        <v>42.08</v>
      </c>
      <c r="I731">
        <v>55.040000000000006</v>
      </c>
      <c r="J731">
        <v>17.059999999999999</v>
      </c>
      <c r="K731">
        <v>26.96</v>
      </c>
      <c r="L731" s="3">
        <v>39.200000000000003</v>
      </c>
      <c r="M731" s="2">
        <v>10.940000000000001</v>
      </c>
      <c r="N731">
        <v>15.98</v>
      </c>
      <c r="O731">
        <v>33.799999999999997</v>
      </c>
      <c r="P731">
        <v>-23.080000000000005</v>
      </c>
      <c r="Q731" s="3">
        <v>15.98</v>
      </c>
      <c r="R731" s="2">
        <v>6.0799999999999983</v>
      </c>
      <c r="S731" s="3">
        <v>-14.080000000000005</v>
      </c>
      <c r="T731">
        <v>50</v>
      </c>
    </row>
    <row r="732" spans="1:20">
      <c r="A732">
        <f t="shared" si="33"/>
        <v>31</v>
      </c>
      <c r="B732" s="7">
        <f t="shared" si="34"/>
        <v>42035.291666664903</v>
      </c>
      <c r="C732">
        <f t="shared" si="35"/>
        <v>727</v>
      </c>
      <c r="D732" s="2">
        <v>69.98</v>
      </c>
      <c r="E732">
        <v>60.08</v>
      </c>
      <c r="F732" s="3">
        <v>28.04</v>
      </c>
      <c r="G732">
        <v>50</v>
      </c>
      <c r="H732">
        <v>46.04</v>
      </c>
      <c r="I732">
        <v>57.019999999999996</v>
      </c>
      <c r="J732">
        <v>15.98</v>
      </c>
      <c r="K732">
        <v>24.98</v>
      </c>
      <c r="L732" s="3">
        <v>39.200000000000003</v>
      </c>
      <c r="M732" s="2">
        <v>12.02</v>
      </c>
      <c r="N732">
        <v>17.059999999999999</v>
      </c>
      <c r="O732">
        <v>33.799999999999997</v>
      </c>
      <c r="P732">
        <v>-23.080000000000005</v>
      </c>
      <c r="Q732" s="3">
        <v>17.96</v>
      </c>
      <c r="R732" s="2">
        <v>6.98</v>
      </c>
      <c r="S732" s="3">
        <v>-13</v>
      </c>
      <c r="T732">
        <v>50</v>
      </c>
    </row>
    <row r="733" spans="1:20">
      <c r="A733">
        <f t="shared" si="33"/>
        <v>31</v>
      </c>
      <c r="B733" s="7">
        <f t="shared" si="34"/>
        <v>42035.333333331568</v>
      </c>
      <c r="C733">
        <f t="shared" si="35"/>
        <v>728</v>
      </c>
      <c r="D733" s="2">
        <v>69.080000000000013</v>
      </c>
      <c r="E733">
        <v>60.980000000000004</v>
      </c>
      <c r="F733" s="3">
        <v>28.04</v>
      </c>
      <c r="G733">
        <v>51.08</v>
      </c>
      <c r="H733">
        <v>46.04</v>
      </c>
      <c r="I733">
        <v>57.019999999999996</v>
      </c>
      <c r="J733">
        <v>17.059999999999999</v>
      </c>
      <c r="K733">
        <v>26.96</v>
      </c>
      <c r="L733" s="3">
        <v>39.200000000000003</v>
      </c>
      <c r="M733" s="2">
        <v>12.02</v>
      </c>
      <c r="N733">
        <v>17.96</v>
      </c>
      <c r="O733">
        <v>33.799999999999997</v>
      </c>
      <c r="P733">
        <v>-22</v>
      </c>
      <c r="Q733" s="3">
        <v>17.059999999999999</v>
      </c>
      <c r="R733" s="2">
        <v>3.9200000000000017</v>
      </c>
      <c r="S733" s="3">
        <v>-11.920000000000002</v>
      </c>
      <c r="T733">
        <v>48.2</v>
      </c>
    </row>
    <row r="734" spans="1:20">
      <c r="A734">
        <f t="shared" si="33"/>
        <v>31</v>
      </c>
      <c r="B734" s="7">
        <f t="shared" si="34"/>
        <v>42035.374999998232</v>
      </c>
      <c r="C734">
        <f t="shared" si="35"/>
        <v>729</v>
      </c>
      <c r="D734" s="2">
        <v>69.98</v>
      </c>
      <c r="E734">
        <v>62.06</v>
      </c>
      <c r="F734" s="3">
        <v>30.92</v>
      </c>
      <c r="G734">
        <v>51.980000000000004</v>
      </c>
      <c r="H734">
        <v>51.08</v>
      </c>
      <c r="I734">
        <v>57.92</v>
      </c>
      <c r="J734">
        <v>17.96</v>
      </c>
      <c r="K734">
        <v>26.96</v>
      </c>
      <c r="L734" s="3">
        <v>41</v>
      </c>
      <c r="M734" s="2">
        <v>10.940000000000001</v>
      </c>
      <c r="N734">
        <v>24.08</v>
      </c>
      <c r="O734">
        <v>35.6</v>
      </c>
      <c r="P734">
        <v>-18.940000000000005</v>
      </c>
      <c r="Q734" s="3">
        <v>15.079999999999998</v>
      </c>
      <c r="R734" s="2">
        <v>3.9200000000000017</v>
      </c>
      <c r="S734" s="3">
        <v>-11.019999999999996</v>
      </c>
      <c r="T734">
        <v>50</v>
      </c>
    </row>
    <row r="735" spans="1:20">
      <c r="A735">
        <f t="shared" si="33"/>
        <v>31</v>
      </c>
      <c r="B735" s="7">
        <f t="shared" si="34"/>
        <v>42035.416666664896</v>
      </c>
      <c r="C735">
        <f t="shared" si="35"/>
        <v>730</v>
      </c>
      <c r="D735" s="2">
        <v>69.98</v>
      </c>
      <c r="E735">
        <v>62.96</v>
      </c>
      <c r="F735" s="3">
        <v>35.06</v>
      </c>
      <c r="G735">
        <v>51.980000000000004</v>
      </c>
      <c r="H735">
        <v>53.06</v>
      </c>
      <c r="I735">
        <v>60.08</v>
      </c>
      <c r="J735">
        <v>19.939999999999998</v>
      </c>
      <c r="K735">
        <v>30.92</v>
      </c>
      <c r="L735" s="3">
        <v>41</v>
      </c>
      <c r="M735" s="2">
        <v>10.940000000000001</v>
      </c>
      <c r="N735">
        <v>28.04</v>
      </c>
      <c r="O735">
        <v>37.4</v>
      </c>
      <c r="P735">
        <v>-16.060000000000002</v>
      </c>
      <c r="Q735" s="3">
        <v>19.04</v>
      </c>
      <c r="R735" s="2">
        <v>3.9200000000000017</v>
      </c>
      <c r="S735" s="3">
        <v>-11.920000000000002</v>
      </c>
      <c r="T735">
        <v>51.8</v>
      </c>
    </row>
    <row r="736" spans="1:20">
      <c r="A736">
        <f t="shared" si="33"/>
        <v>31</v>
      </c>
      <c r="B736" s="7">
        <f t="shared" si="34"/>
        <v>42035.45833333156</v>
      </c>
      <c r="C736">
        <f t="shared" si="35"/>
        <v>731</v>
      </c>
      <c r="D736" s="2">
        <v>69.98</v>
      </c>
      <c r="E736">
        <v>64.039999999999992</v>
      </c>
      <c r="F736" s="3">
        <v>37.94</v>
      </c>
      <c r="G736">
        <v>57.92</v>
      </c>
      <c r="H736">
        <v>55.040000000000006</v>
      </c>
      <c r="I736">
        <v>62.06</v>
      </c>
      <c r="J736">
        <v>21.92</v>
      </c>
      <c r="K736">
        <v>33.979999999999997</v>
      </c>
      <c r="L736" s="3">
        <v>41</v>
      </c>
      <c r="M736" s="2">
        <v>12.02</v>
      </c>
      <c r="N736">
        <v>35.06</v>
      </c>
      <c r="O736">
        <v>42.8</v>
      </c>
      <c r="P736">
        <v>-11.920000000000002</v>
      </c>
      <c r="Q736" s="3">
        <v>23</v>
      </c>
      <c r="R736" s="2">
        <v>3.9200000000000017</v>
      </c>
      <c r="S736" s="3">
        <v>-9.0399999999999991</v>
      </c>
      <c r="T736">
        <v>51.8</v>
      </c>
    </row>
    <row r="737" spans="1:20">
      <c r="A737">
        <f t="shared" si="33"/>
        <v>31</v>
      </c>
      <c r="B737" s="7">
        <f t="shared" si="34"/>
        <v>42035.499999998225</v>
      </c>
      <c r="C737">
        <f t="shared" si="35"/>
        <v>732</v>
      </c>
      <c r="D737" s="2">
        <v>68</v>
      </c>
      <c r="E737">
        <v>66.92</v>
      </c>
      <c r="F737" s="3">
        <v>42.08</v>
      </c>
      <c r="G737">
        <v>62.96</v>
      </c>
      <c r="H737">
        <v>57.92</v>
      </c>
      <c r="I737">
        <v>62.96</v>
      </c>
      <c r="J737">
        <v>24.98</v>
      </c>
      <c r="K737">
        <v>35.96</v>
      </c>
      <c r="L737" s="3">
        <v>42.8</v>
      </c>
      <c r="M737" s="2">
        <v>15.079999999999998</v>
      </c>
      <c r="N737">
        <v>37.04</v>
      </c>
      <c r="O737">
        <v>44.6</v>
      </c>
      <c r="P737">
        <v>-9.0399999999999991</v>
      </c>
      <c r="Q737" s="3">
        <v>26.96</v>
      </c>
      <c r="R737" s="2">
        <v>1.9400000000000013</v>
      </c>
      <c r="S737" s="3">
        <v>-7.0600000000000023</v>
      </c>
      <c r="T737">
        <v>55.400000000000006</v>
      </c>
    </row>
    <row r="738" spans="1:20">
      <c r="A738">
        <f t="shared" si="33"/>
        <v>31</v>
      </c>
      <c r="B738" s="7">
        <f t="shared" si="34"/>
        <v>42035.541666664889</v>
      </c>
      <c r="C738">
        <f t="shared" si="35"/>
        <v>733</v>
      </c>
      <c r="D738" s="2">
        <v>73.039999999999992</v>
      </c>
      <c r="E738">
        <v>69.080000000000013</v>
      </c>
      <c r="F738" s="3">
        <v>44.06</v>
      </c>
      <c r="G738">
        <v>66.92</v>
      </c>
      <c r="H738">
        <v>57.92</v>
      </c>
      <c r="I738">
        <v>60.980000000000004</v>
      </c>
      <c r="J738">
        <v>24.98</v>
      </c>
      <c r="K738">
        <v>41</v>
      </c>
      <c r="L738" s="3">
        <v>42.8</v>
      </c>
      <c r="M738" s="2">
        <v>12.920000000000002</v>
      </c>
      <c r="N738">
        <v>41</v>
      </c>
      <c r="O738">
        <v>46.76</v>
      </c>
      <c r="P738">
        <v>-5.980000000000004</v>
      </c>
      <c r="Q738" s="3">
        <v>30.02</v>
      </c>
      <c r="R738" s="2">
        <v>1.0399999999999991</v>
      </c>
      <c r="S738" s="3">
        <v>-7.0600000000000023</v>
      </c>
      <c r="T738">
        <v>57.2</v>
      </c>
    </row>
    <row r="739" spans="1:20">
      <c r="A739">
        <f t="shared" si="33"/>
        <v>31</v>
      </c>
      <c r="B739" s="7">
        <f t="shared" si="34"/>
        <v>42035.583333331553</v>
      </c>
      <c r="C739">
        <f t="shared" si="35"/>
        <v>734</v>
      </c>
      <c r="D739" s="2">
        <v>75.02</v>
      </c>
      <c r="E739">
        <v>71.06</v>
      </c>
      <c r="F739" s="3">
        <v>46.04</v>
      </c>
      <c r="G739">
        <v>69.080000000000013</v>
      </c>
      <c r="H739">
        <v>59</v>
      </c>
      <c r="I739">
        <v>62.06</v>
      </c>
      <c r="J739">
        <v>28.04</v>
      </c>
      <c r="K739">
        <v>42.08</v>
      </c>
      <c r="L739" s="3">
        <v>42.8</v>
      </c>
      <c r="M739" s="2">
        <v>12.02</v>
      </c>
      <c r="N739">
        <v>41</v>
      </c>
      <c r="O739">
        <v>48.2</v>
      </c>
      <c r="P739">
        <v>-4</v>
      </c>
      <c r="Q739" s="3">
        <v>30.92</v>
      </c>
      <c r="R739" s="2">
        <v>-0.94000000000000483</v>
      </c>
      <c r="S739" s="3">
        <v>-4</v>
      </c>
      <c r="T739">
        <v>55.400000000000006</v>
      </c>
    </row>
    <row r="740" spans="1:20">
      <c r="A740">
        <f t="shared" si="33"/>
        <v>31</v>
      </c>
      <c r="B740" s="7">
        <f t="shared" si="34"/>
        <v>42035.624999998217</v>
      </c>
      <c r="C740">
        <f t="shared" si="35"/>
        <v>735</v>
      </c>
      <c r="D740" s="2">
        <v>75.02</v>
      </c>
      <c r="E740">
        <v>71.960000000000008</v>
      </c>
      <c r="F740" s="3">
        <v>46.94</v>
      </c>
      <c r="G740">
        <v>69.98</v>
      </c>
      <c r="H740">
        <v>60.08</v>
      </c>
      <c r="I740">
        <v>60.08</v>
      </c>
      <c r="J740">
        <v>28.94</v>
      </c>
      <c r="K740">
        <v>39.92</v>
      </c>
      <c r="L740" s="3">
        <v>42.8</v>
      </c>
      <c r="M740" s="2">
        <v>12.02</v>
      </c>
      <c r="N740">
        <v>41</v>
      </c>
      <c r="O740">
        <v>50</v>
      </c>
      <c r="P740">
        <v>-4</v>
      </c>
      <c r="Q740" s="3">
        <v>30.02</v>
      </c>
      <c r="R740" s="2">
        <v>-2.9200000000000017</v>
      </c>
      <c r="S740" s="3">
        <v>-4</v>
      </c>
      <c r="T740">
        <v>55.400000000000006</v>
      </c>
    </row>
    <row r="741" spans="1:20">
      <c r="A741">
        <f t="shared" si="33"/>
        <v>31</v>
      </c>
      <c r="B741" s="7">
        <f t="shared" si="34"/>
        <v>42035.666666664882</v>
      </c>
      <c r="C741">
        <f t="shared" si="35"/>
        <v>736</v>
      </c>
      <c r="D741" s="2">
        <v>73.039999999999992</v>
      </c>
      <c r="E741">
        <v>71.960000000000008</v>
      </c>
      <c r="F741" s="3">
        <v>48.92</v>
      </c>
      <c r="G741">
        <v>68</v>
      </c>
      <c r="H741">
        <v>60.08</v>
      </c>
      <c r="I741">
        <v>57.92</v>
      </c>
      <c r="J741">
        <v>30.02</v>
      </c>
      <c r="K741">
        <v>42.08</v>
      </c>
      <c r="L741" s="3">
        <v>39.200000000000003</v>
      </c>
      <c r="M741" s="2">
        <v>10.039999999999999</v>
      </c>
      <c r="N741">
        <v>39.92</v>
      </c>
      <c r="O741">
        <v>49.28</v>
      </c>
      <c r="P741">
        <v>-4</v>
      </c>
      <c r="Q741" s="3">
        <v>28.94</v>
      </c>
      <c r="R741" s="2">
        <v>-2.9200000000000017</v>
      </c>
      <c r="S741" s="3">
        <v>-0.94000000000000483</v>
      </c>
      <c r="T741">
        <v>55.400000000000006</v>
      </c>
    </row>
    <row r="742" spans="1:20">
      <c r="A742">
        <f t="shared" si="33"/>
        <v>31</v>
      </c>
      <c r="B742" s="7">
        <f t="shared" si="34"/>
        <v>42035.708333331546</v>
      </c>
      <c r="C742">
        <f t="shared" si="35"/>
        <v>737</v>
      </c>
      <c r="D742" s="2">
        <v>73.94</v>
      </c>
      <c r="E742">
        <v>71.06</v>
      </c>
      <c r="F742" s="3">
        <v>48.019999999999996</v>
      </c>
      <c r="G742">
        <v>66.92</v>
      </c>
      <c r="H742">
        <v>60.08</v>
      </c>
      <c r="I742">
        <v>57.92</v>
      </c>
      <c r="J742">
        <v>28.04</v>
      </c>
      <c r="K742">
        <v>39.019999999999996</v>
      </c>
      <c r="L742" s="3">
        <v>39.200000000000003</v>
      </c>
      <c r="M742" s="2">
        <v>10.940000000000001</v>
      </c>
      <c r="N742">
        <v>35.06</v>
      </c>
      <c r="O742">
        <v>48.2</v>
      </c>
      <c r="P742">
        <v>-5.0800000000000054</v>
      </c>
      <c r="Q742" s="3">
        <v>28.94</v>
      </c>
      <c r="R742" s="2">
        <v>-5.980000000000004</v>
      </c>
      <c r="S742" s="3">
        <v>-0.94000000000000483</v>
      </c>
      <c r="T742">
        <v>55.400000000000006</v>
      </c>
    </row>
    <row r="743" spans="1:20">
      <c r="A743">
        <f t="shared" si="33"/>
        <v>31</v>
      </c>
      <c r="B743" s="7">
        <f t="shared" si="34"/>
        <v>42035.74999999821</v>
      </c>
      <c r="C743">
        <f t="shared" si="35"/>
        <v>738</v>
      </c>
      <c r="D743" s="2">
        <v>71.960000000000008</v>
      </c>
      <c r="E743">
        <v>68</v>
      </c>
      <c r="F743" s="3">
        <v>46.94</v>
      </c>
      <c r="G743">
        <v>66.02</v>
      </c>
      <c r="H743">
        <v>57.92</v>
      </c>
      <c r="I743">
        <v>59</v>
      </c>
      <c r="J743">
        <v>28.04</v>
      </c>
      <c r="K743">
        <v>35.06</v>
      </c>
      <c r="L743" s="3">
        <v>37.4</v>
      </c>
      <c r="M743" s="2">
        <v>10.039999999999999</v>
      </c>
      <c r="N743">
        <v>30.92</v>
      </c>
      <c r="O743">
        <v>44.6</v>
      </c>
      <c r="P743">
        <v>-7.0600000000000023</v>
      </c>
      <c r="Q743" s="3">
        <v>28.94</v>
      </c>
      <c r="R743" s="2">
        <v>-7.9600000000000009</v>
      </c>
      <c r="S743" s="3">
        <v>1.9400000000000013</v>
      </c>
      <c r="T743">
        <v>53.6</v>
      </c>
    </row>
    <row r="744" spans="1:20">
      <c r="A744">
        <f t="shared" si="33"/>
        <v>31</v>
      </c>
      <c r="B744" s="7">
        <f t="shared" si="34"/>
        <v>42035.791666664874</v>
      </c>
      <c r="C744">
        <f t="shared" si="35"/>
        <v>739</v>
      </c>
      <c r="D744" s="2">
        <v>69.98</v>
      </c>
      <c r="E744">
        <v>66.92</v>
      </c>
      <c r="F744" s="3">
        <v>44.96</v>
      </c>
      <c r="G744">
        <v>64.039999999999992</v>
      </c>
      <c r="H744">
        <v>57.019999999999996</v>
      </c>
      <c r="I744">
        <v>59</v>
      </c>
      <c r="J744">
        <v>26.96</v>
      </c>
      <c r="K744">
        <v>32</v>
      </c>
      <c r="L744" s="3">
        <v>39.200000000000003</v>
      </c>
      <c r="M744" s="2">
        <v>10.940000000000001</v>
      </c>
      <c r="N744">
        <v>24.08</v>
      </c>
      <c r="O744">
        <v>42.8</v>
      </c>
      <c r="P744">
        <v>-5.0800000000000054</v>
      </c>
      <c r="Q744" s="3">
        <v>26.96</v>
      </c>
      <c r="R744" s="2">
        <v>-9.9400000000000048</v>
      </c>
      <c r="S744" s="3">
        <v>3.019999999999996</v>
      </c>
      <c r="T744">
        <v>51.8</v>
      </c>
    </row>
    <row r="745" spans="1:20">
      <c r="A745">
        <f t="shared" si="33"/>
        <v>31</v>
      </c>
      <c r="B745" s="7">
        <f t="shared" si="34"/>
        <v>42035.833333331539</v>
      </c>
      <c r="C745">
        <f t="shared" si="35"/>
        <v>740</v>
      </c>
      <c r="D745" s="2">
        <v>69.080000000000013</v>
      </c>
      <c r="E745">
        <v>64.039999999999992</v>
      </c>
      <c r="F745" s="3">
        <v>42.08</v>
      </c>
      <c r="G745">
        <v>64.039999999999992</v>
      </c>
      <c r="H745">
        <v>55.94</v>
      </c>
      <c r="I745">
        <v>59</v>
      </c>
      <c r="J745">
        <v>26.96</v>
      </c>
      <c r="K745">
        <v>30.92</v>
      </c>
      <c r="L745" s="3">
        <v>39.200000000000003</v>
      </c>
      <c r="M745" s="2">
        <v>10.039999999999999</v>
      </c>
      <c r="N745">
        <v>17.96</v>
      </c>
      <c r="O745">
        <v>42.8</v>
      </c>
      <c r="P745">
        <v>-5.0800000000000054</v>
      </c>
      <c r="Q745" s="3">
        <v>28.04</v>
      </c>
      <c r="R745" s="2">
        <v>-11.920000000000002</v>
      </c>
      <c r="S745" s="3">
        <v>3.019999999999996</v>
      </c>
      <c r="T745">
        <v>51.8</v>
      </c>
    </row>
    <row r="746" spans="1:20">
      <c r="A746">
        <f t="shared" si="33"/>
        <v>31</v>
      </c>
      <c r="B746" s="7">
        <f t="shared" si="34"/>
        <v>42035.874999998203</v>
      </c>
      <c r="C746">
        <f t="shared" si="35"/>
        <v>741</v>
      </c>
      <c r="D746" s="2">
        <v>69.080000000000013</v>
      </c>
      <c r="E746">
        <v>62.96</v>
      </c>
      <c r="F746" s="3">
        <v>41</v>
      </c>
      <c r="G746">
        <v>62.96</v>
      </c>
      <c r="H746">
        <v>53.06</v>
      </c>
      <c r="I746">
        <v>59</v>
      </c>
      <c r="J746">
        <v>24.98</v>
      </c>
      <c r="K746">
        <v>30.92</v>
      </c>
      <c r="L746" s="3">
        <v>39.200000000000003</v>
      </c>
      <c r="M746" s="2">
        <v>10.039999999999999</v>
      </c>
      <c r="N746">
        <v>23</v>
      </c>
      <c r="O746">
        <v>44.6</v>
      </c>
      <c r="P746">
        <v>-4</v>
      </c>
      <c r="Q746" s="3">
        <v>28.04</v>
      </c>
      <c r="R746" s="2">
        <v>-13</v>
      </c>
      <c r="S746" s="3">
        <v>-0.94000000000000483</v>
      </c>
      <c r="T746">
        <v>48.2</v>
      </c>
    </row>
    <row r="747" spans="1:20">
      <c r="A747">
        <f t="shared" si="33"/>
        <v>31</v>
      </c>
      <c r="B747" s="7">
        <f t="shared" si="34"/>
        <v>42035.916666664867</v>
      </c>
      <c r="C747">
        <f t="shared" si="35"/>
        <v>742</v>
      </c>
      <c r="D747" s="2">
        <v>69.080000000000013</v>
      </c>
      <c r="E747">
        <v>59.900000000000006</v>
      </c>
      <c r="F747" s="3">
        <v>42.8</v>
      </c>
      <c r="G747">
        <v>58.82</v>
      </c>
      <c r="H747">
        <v>50</v>
      </c>
      <c r="I747">
        <v>57.92</v>
      </c>
      <c r="J747">
        <v>26.78</v>
      </c>
      <c r="K747">
        <v>29.48</v>
      </c>
      <c r="L747" s="3">
        <v>39.200000000000003</v>
      </c>
      <c r="M747" s="2">
        <v>15.259999999999998</v>
      </c>
      <c r="N747">
        <v>22.46</v>
      </c>
      <c r="O747">
        <v>44.6</v>
      </c>
      <c r="P747">
        <v>-6.1599999999999966</v>
      </c>
      <c r="Q747" s="3">
        <v>22.28</v>
      </c>
      <c r="R747" s="2">
        <v>-11.740000000000002</v>
      </c>
      <c r="S747" s="3">
        <v>-1.8400000000000034</v>
      </c>
      <c r="T747">
        <v>47.480000000000004</v>
      </c>
    </row>
    <row r="748" spans="1:20">
      <c r="A748">
        <f t="shared" si="33"/>
        <v>31</v>
      </c>
      <c r="B748" s="7">
        <f t="shared" si="34"/>
        <v>42035.958333331531</v>
      </c>
      <c r="C748">
        <f t="shared" si="35"/>
        <v>743</v>
      </c>
      <c r="D748" s="2">
        <v>69.080000000000013</v>
      </c>
      <c r="E748">
        <v>57.019999999999996</v>
      </c>
      <c r="F748" s="3">
        <v>44.42</v>
      </c>
      <c r="G748">
        <v>54.68</v>
      </c>
      <c r="H748">
        <v>47.120000000000005</v>
      </c>
      <c r="I748">
        <v>57.019999999999996</v>
      </c>
      <c r="J748">
        <v>28.22</v>
      </c>
      <c r="K748">
        <v>28.04</v>
      </c>
      <c r="L748" s="3">
        <v>39.200000000000003</v>
      </c>
      <c r="M748" s="2">
        <v>20.12</v>
      </c>
      <c r="N748">
        <v>21.740000000000002</v>
      </c>
      <c r="O748">
        <v>44.6</v>
      </c>
      <c r="P748">
        <v>-8.6800000000000068</v>
      </c>
      <c r="Q748" s="3">
        <v>16.52</v>
      </c>
      <c r="R748" s="2">
        <v>-10.840000000000003</v>
      </c>
      <c r="S748" s="3">
        <v>-3.1000000000000014</v>
      </c>
      <c r="T748">
        <v>46.76</v>
      </c>
    </row>
    <row r="749" spans="1:20">
      <c r="A749">
        <f t="shared" si="33"/>
        <v>31</v>
      </c>
      <c r="B749" s="7">
        <f t="shared" si="34"/>
        <v>42035.999999998196</v>
      </c>
      <c r="C749">
        <f t="shared" si="35"/>
        <v>744</v>
      </c>
      <c r="D749" s="2">
        <v>69.080000000000013</v>
      </c>
      <c r="E749">
        <v>53.96</v>
      </c>
      <c r="F749" s="3">
        <v>46.22</v>
      </c>
      <c r="G749">
        <v>50.540000000000006</v>
      </c>
      <c r="H749">
        <v>44.06</v>
      </c>
      <c r="I749">
        <v>55.94</v>
      </c>
      <c r="J749">
        <v>29.84</v>
      </c>
      <c r="K749">
        <v>26.42</v>
      </c>
      <c r="L749" s="3">
        <v>39.200000000000003</v>
      </c>
      <c r="M749" s="2">
        <v>25.16</v>
      </c>
      <c r="N749">
        <v>21.02</v>
      </c>
      <c r="O749">
        <v>44.6</v>
      </c>
      <c r="P749">
        <v>-11.019999999999996</v>
      </c>
      <c r="Q749" s="3">
        <v>10.579999999999998</v>
      </c>
      <c r="R749" s="2">
        <v>-9.759999999999998</v>
      </c>
      <c r="S749" s="3">
        <v>-4.1800000000000068</v>
      </c>
      <c r="T749">
        <v>46.04</v>
      </c>
    </row>
    <row r="750" spans="1:20">
      <c r="A750">
        <f t="shared" si="33"/>
        <v>32</v>
      </c>
      <c r="B750" s="7">
        <f t="shared" si="34"/>
        <v>42036.04166666486</v>
      </c>
      <c r="C750">
        <f t="shared" si="35"/>
        <v>745</v>
      </c>
      <c r="D750" s="2">
        <v>69.080000000000013</v>
      </c>
      <c r="E750">
        <v>51.08</v>
      </c>
      <c r="F750" s="3">
        <v>47.84</v>
      </c>
      <c r="G750">
        <v>46.4</v>
      </c>
      <c r="H750">
        <v>41</v>
      </c>
      <c r="I750">
        <v>55.040000000000006</v>
      </c>
      <c r="J750">
        <v>31.46</v>
      </c>
      <c r="K750">
        <v>24.8</v>
      </c>
      <c r="L750" s="3">
        <v>39.200000000000003</v>
      </c>
      <c r="M750" s="2">
        <v>30.2</v>
      </c>
      <c r="N750">
        <v>20.299999999999997</v>
      </c>
      <c r="O750">
        <v>44.6</v>
      </c>
      <c r="P750">
        <v>-13.54</v>
      </c>
      <c r="Q750" s="3">
        <v>4.82</v>
      </c>
      <c r="R750" s="2">
        <v>-8.86</v>
      </c>
      <c r="S750" s="3">
        <v>-5.4400000000000048</v>
      </c>
      <c r="T750">
        <v>45.14</v>
      </c>
    </row>
    <row r="751" spans="1:20">
      <c r="A751">
        <f t="shared" si="33"/>
        <v>32</v>
      </c>
      <c r="B751" s="7">
        <f t="shared" si="34"/>
        <v>42036.083333331524</v>
      </c>
      <c r="C751">
        <f t="shared" si="35"/>
        <v>746</v>
      </c>
      <c r="D751" s="2">
        <v>69.080000000000013</v>
      </c>
      <c r="E751">
        <v>48.019999999999996</v>
      </c>
      <c r="F751" s="3">
        <v>49.64</v>
      </c>
      <c r="G751">
        <v>42.26</v>
      </c>
      <c r="H751">
        <v>37.94</v>
      </c>
      <c r="I751">
        <v>53.96</v>
      </c>
      <c r="J751">
        <v>32.9</v>
      </c>
      <c r="K751">
        <v>23.18</v>
      </c>
      <c r="L751" s="3">
        <v>39.200000000000003</v>
      </c>
      <c r="M751" s="2">
        <v>35.06</v>
      </c>
      <c r="N751">
        <v>19.579999999999998</v>
      </c>
      <c r="O751">
        <v>44.6</v>
      </c>
      <c r="P751">
        <v>-15.880000000000003</v>
      </c>
      <c r="Q751" s="3">
        <v>-1.1199999999999974</v>
      </c>
      <c r="R751" s="2">
        <v>-7.7800000000000011</v>
      </c>
      <c r="S751" s="3">
        <v>-6.519999999999996</v>
      </c>
      <c r="T751">
        <v>44.42</v>
      </c>
    </row>
    <row r="752" spans="1:20">
      <c r="A752">
        <f t="shared" si="33"/>
        <v>32</v>
      </c>
      <c r="B752" s="7">
        <f t="shared" si="34"/>
        <v>42036.124999998188</v>
      </c>
      <c r="C752">
        <f t="shared" si="35"/>
        <v>747</v>
      </c>
      <c r="D752" s="2">
        <v>69.080000000000013</v>
      </c>
      <c r="E752">
        <v>45.14</v>
      </c>
      <c r="F752" s="3">
        <v>51.26</v>
      </c>
      <c r="G752">
        <v>38.119999999999997</v>
      </c>
      <c r="H752">
        <v>35.06</v>
      </c>
      <c r="I752">
        <v>53.06</v>
      </c>
      <c r="J752">
        <v>34.340000000000003</v>
      </c>
      <c r="K752">
        <v>21.740000000000002</v>
      </c>
      <c r="L752" s="3">
        <v>39.200000000000003</v>
      </c>
      <c r="M752" s="2">
        <v>39.92</v>
      </c>
      <c r="N752">
        <v>18.86</v>
      </c>
      <c r="O752">
        <v>44.6</v>
      </c>
      <c r="P752">
        <v>-18.399999999999999</v>
      </c>
      <c r="Q752" s="3">
        <v>-6.8800000000000026</v>
      </c>
      <c r="R752" s="2">
        <v>-6.8800000000000026</v>
      </c>
      <c r="S752" s="3">
        <v>-7.7800000000000011</v>
      </c>
      <c r="T752">
        <v>43.7</v>
      </c>
    </row>
    <row r="753" spans="1:20">
      <c r="A753">
        <f t="shared" si="33"/>
        <v>32</v>
      </c>
      <c r="B753" s="7">
        <f t="shared" si="34"/>
        <v>42036.166666664853</v>
      </c>
      <c r="C753">
        <f t="shared" si="35"/>
        <v>748</v>
      </c>
      <c r="D753" s="2">
        <v>69.080000000000013</v>
      </c>
      <c r="E753">
        <v>42.08</v>
      </c>
      <c r="F753" s="3">
        <v>53.06</v>
      </c>
      <c r="G753">
        <v>33.979999999999997</v>
      </c>
      <c r="H753">
        <v>32</v>
      </c>
      <c r="I753">
        <v>51.980000000000004</v>
      </c>
      <c r="J753">
        <v>35.96</v>
      </c>
      <c r="K753">
        <v>19.939999999999998</v>
      </c>
      <c r="L753" s="3">
        <v>39.200000000000003</v>
      </c>
      <c r="M753" s="2">
        <v>44.96</v>
      </c>
      <c r="N753">
        <v>17.96</v>
      </c>
      <c r="O753">
        <v>44.6</v>
      </c>
      <c r="P753">
        <v>-20.92</v>
      </c>
      <c r="Q753" s="3">
        <v>-13</v>
      </c>
      <c r="R753" s="2">
        <v>-5.980000000000004</v>
      </c>
      <c r="S753" s="3">
        <v>-9.0399999999999991</v>
      </c>
      <c r="T753">
        <v>42.980000000000004</v>
      </c>
    </row>
    <row r="754" spans="1:20">
      <c r="A754">
        <f t="shared" si="33"/>
        <v>32</v>
      </c>
      <c r="B754" s="7">
        <f t="shared" si="34"/>
        <v>42036.208333331517</v>
      </c>
      <c r="C754">
        <f t="shared" si="35"/>
        <v>749</v>
      </c>
      <c r="D754" s="2">
        <v>69.98</v>
      </c>
      <c r="E754">
        <v>42.980000000000004</v>
      </c>
      <c r="F754" s="3">
        <v>51.980000000000004</v>
      </c>
      <c r="G754">
        <v>33.979999999999997</v>
      </c>
      <c r="H754">
        <v>30.92</v>
      </c>
      <c r="I754">
        <v>50</v>
      </c>
      <c r="J754">
        <v>35.96</v>
      </c>
      <c r="K754">
        <v>24.98</v>
      </c>
      <c r="L754" s="3">
        <v>41</v>
      </c>
      <c r="M754" s="2">
        <v>44.96</v>
      </c>
      <c r="N754">
        <v>19.04</v>
      </c>
      <c r="O754">
        <v>46.4</v>
      </c>
      <c r="P754">
        <v>-22</v>
      </c>
      <c r="Q754" s="3">
        <v>-13</v>
      </c>
      <c r="R754" s="2">
        <v>-7.0600000000000023</v>
      </c>
      <c r="S754" s="3">
        <v>-5.0800000000000054</v>
      </c>
      <c r="T754">
        <v>41</v>
      </c>
    </row>
    <row r="755" spans="1:20">
      <c r="A755">
        <f t="shared" si="33"/>
        <v>32</v>
      </c>
      <c r="B755" s="7">
        <f t="shared" si="34"/>
        <v>42036.249999998181</v>
      </c>
      <c r="C755">
        <f t="shared" si="35"/>
        <v>750</v>
      </c>
      <c r="D755" s="2">
        <v>69.080000000000013</v>
      </c>
      <c r="E755">
        <v>44.96</v>
      </c>
      <c r="F755" s="3">
        <v>51.980000000000004</v>
      </c>
      <c r="G755">
        <v>33.979999999999997</v>
      </c>
      <c r="H755">
        <v>30.92</v>
      </c>
      <c r="I755">
        <v>48.92</v>
      </c>
      <c r="J755">
        <v>35.06</v>
      </c>
      <c r="K755">
        <v>24.08</v>
      </c>
      <c r="L755" s="3">
        <v>41</v>
      </c>
      <c r="M755" s="2">
        <v>44.96</v>
      </c>
      <c r="N755">
        <v>17.96</v>
      </c>
      <c r="O755">
        <v>44.6</v>
      </c>
      <c r="P755">
        <v>-23.980000000000004</v>
      </c>
      <c r="Q755" s="3">
        <v>-13</v>
      </c>
      <c r="R755" s="2">
        <v>-9.0399999999999991</v>
      </c>
      <c r="S755" s="3">
        <v>-5.980000000000004</v>
      </c>
      <c r="T755">
        <v>41</v>
      </c>
    </row>
    <row r="756" spans="1:20">
      <c r="A756">
        <f t="shared" si="33"/>
        <v>32</v>
      </c>
      <c r="B756" s="7">
        <f t="shared" si="34"/>
        <v>42036.291666664845</v>
      </c>
      <c r="C756">
        <f t="shared" si="35"/>
        <v>751</v>
      </c>
      <c r="D756" s="2">
        <v>69.080000000000013</v>
      </c>
      <c r="E756">
        <v>42.980000000000004</v>
      </c>
      <c r="F756" s="3">
        <v>51.980000000000004</v>
      </c>
      <c r="G756">
        <v>32</v>
      </c>
      <c r="H756">
        <v>28.94</v>
      </c>
      <c r="I756">
        <v>48.92</v>
      </c>
      <c r="J756">
        <v>35.96</v>
      </c>
      <c r="K756">
        <v>26.060000000000002</v>
      </c>
      <c r="L756" s="3">
        <v>39.200000000000003</v>
      </c>
      <c r="M756" s="2">
        <v>42.980000000000004</v>
      </c>
      <c r="N756">
        <v>19.04</v>
      </c>
      <c r="O756">
        <v>44.6</v>
      </c>
      <c r="P756">
        <v>-25.060000000000002</v>
      </c>
      <c r="Q756" s="3">
        <v>-13</v>
      </c>
      <c r="R756" s="2">
        <v>-9.0399999999999991</v>
      </c>
      <c r="S756" s="3">
        <v>-5.0800000000000054</v>
      </c>
      <c r="T756">
        <v>43.879999999999995</v>
      </c>
    </row>
    <row r="757" spans="1:20">
      <c r="A757">
        <f t="shared" si="33"/>
        <v>32</v>
      </c>
      <c r="B757" s="7">
        <f t="shared" si="34"/>
        <v>42036.333333331509</v>
      </c>
      <c r="C757">
        <f t="shared" si="35"/>
        <v>752</v>
      </c>
      <c r="D757" s="2">
        <v>71.06</v>
      </c>
      <c r="E757">
        <v>46.94</v>
      </c>
      <c r="F757" s="3">
        <v>53.06</v>
      </c>
      <c r="G757">
        <v>30.92</v>
      </c>
      <c r="H757">
        <v>30.02</v>
      </c>
      <c r="I757">
        <v>53.96</v>
      </c>
      <c r="J757">
        <v>37.04</v>
      </c>
      <c r="K757">
        <v>24.08</v>
      </c>
      <c r="L757" s="3">
        <v>41</v>
      </c>
      <c r="M757" s="2">
        <v>41</v>
      </c>
      <c r="N757">
        <v>19.939999999999998</v>
      </c>
      <c r="O757">
        <v>44.6</v>
      </c>
      <c r="P757">
        <v>-25.960000000000008</v>
      </c>
      <c r="Q757" s="3">
        <v>-11.920000000000002</v>
      </c>
      <c r="R757" s="2">
        <v>-9.9400000000000048</v>
      </c>
      <c r="S757" s="3">
        <v>-0.94000000000000483</v>
      </c>
      <c r="T757">
        <v>43.879999999999995</v>
      </c>
    </row>
    <row r="758" spans="1:20">
      <c r="A758">
        <f t="shared" si="33"/>
        <v>32</v>
      </c>
      <c r="B758" s="7">
        <f t="shared" si="34"/>
        <v>42036.374999998174</v>
      </c>
      <c r="C758">
        <f t="shared" si="35"/>
        <v>753</v>
      </c>
      <c r="D758" s="2">
        <v>75.92</v>
      </c>
      <c r="E758">
        <v>51.980000000000004</v>
      </c>
      <c r="F758" s="3">
        <v>53.96</v>
      </c>
      <c r="G758">
        <v>30.92</v>
      </c>
      <c r="H758">
        <v>33.979999999999997</v>
      </c>
      <c r="I758">
        <v>57.019999999999996</v>
      </c>
      <c r="J758">
        <v>39.019999999999996</v>
      </c>
      <c r="K758">
        <v>28.04</v>
      </c>
      <c r="L758" s="3">
        <v>41</v>
      </c>
      <c r="M758" s="2">
        <v>42.08</v>
      </c>
      <c r="N758">
        <v>23</v>
      </c>
      <c r="O758">
        <v>44.6</v>
      </c>
      <c r="P758">
        <v>-25.960000000000008</v>
      </c>
      <c r="Q758" s="3">
        <v>-11.019999999999996</v>
      </c>
      <c r="R758" s="2">
        <v>-11.019999999999996</v>
      </c>
      <c r="S758" s="3">
        <v>-0.94000000000000483</v>
      </c>
      <c r="T758">
        <v>48.92</v>
      </c>
    </row>
    <row r="759" spans="1:20">
      <c r="A759">
        <f t="shared" si="33"/>
        <v>32</v>
      </c>
      <c r="B759" s="7">
        <f t="shared" si="34"/>
        <v>42036.416666664838</v>
      </c>
      <c r="C759">
        <f t="shared" si="35"/>
        <v>754</v>
      </c>
      <c r="D759" s="2">
        <v>78.98</v>
      </c>
      <c r="E759">
        <v>59</v>
      </c>
      <c r="F759" s="3">
        <v>55.94</v>
      </c>
      <c r="G759">
        <v>32</v>
      </c>
      <c r="H759">
        <v>37.94</v>
      </c>
      <c r="I759">
        <v>62.06</v>
      </c>
      <c r="J759">
        <v>41</v>
      </c>
      <c r="K759">
        <v>30.92</v>
      </c>
      <c r="L759" s="3">
        <v>44.6</v>
      </c>
      <c r="M759" s="2">
        <v>41</v>
      </c>
      <c r="N759">
        <v>24.98</v>
      </c>
      <c r="O759">
        <v>44.6</v>
      </c>
      <c r="P759">
        <v>-23.980000000000004</v>
      </c>
      <c r="Q759" s="3">
        <v>-0.94000000000000483</v>
      </c>
      <c r="R759" s="2">
        <v>-9.9400000000000048</v>
      </c>
      <c r="S759" s="3">
        <v>1.9400000000000013</v>
      </c>
      <c r="T759">
        <v>53.96</v>
      </c>
    </row>
    <row r="760" spans="1:20">
      <c r="A760">
        <f t="shared" si="33"/>
        <v>32</v>
      </c>
      <c r="B760" s="7">
        <f t="shared" si="34"/>
        <v>42036.458333331502</v>
      </c>
      <c r="C760">
        <f t="shared" si="35"/>
        <v>755</v>
      </c>
      <c r="D760" s="2">
        <v>82.039999999999992</v>
      </c>
      <c r="E760">
        <v>62.06</v>
      </c>
      <c r="F760" s="3">
        <v>57.019999999999996</v>
      </c>
      <c r="G760">
        <v>32</v>
      </c>
      <c r="H760">
        <v>44.06</v>
      </c>
      <c r="I760">
        <v>64.039999999999992</v>
      </c>
      <c r="J760">
        <v>44.06</v>
      </c>
      <c r="K760">
        <v>35.06</v>
      </c>
      <c r="L760" s="3">
        <v>46.4</v>
      </c>
      <c r="M760" s="2">
        <v>39.92</v>
      </c>
      <c r="N760">
        <v>28.04</v>
      </c>
      <c r="O760">
        <v>44.6</v>
      </c>
      <c r="P760">
        <v>-20.019999999999996</v>
      </c>
      <c r="Q760" s="3">
        <v>1.9400000000000013</v>
      </c>
      <c r="R760" s="2">
        <v>-7.9600000000000009</v>
      </c>
      <c r="S760" s="3">
        <v>5</v>
      </c>
      <c r="T760">
        <v>56.84</v>
      </c>
    </row>
    <row r="761" spans="1:20">
      <c r="A761">
        <f t="shared" si="33"/>
        <v>32</v>
      </c>
      <c r="B761" s="7">
        <f t="shared" si="34"/>
        <v>42036.499999998166</v>
      </c>
      <c r="C761">
        <f t="shared" si="35"/>
        <v>756</v>
      </c>
      <c r="D761" s="2">
        <v>82.039999999999992</v>
      </c>
      <c r="E761">
        <v>62.06</v>
      </c>
      <c r="F761" s="3">
        <v>60.980000000000004</v>
      </c>
      <c r="G761">
        <v>33.08</v>
      </c>
      <c r="H761">
        <v>44.96</v>
      </c>
      <c r="I761">
        <v>62.96</v>
      </c>
      <c r="J761">
        <v>48.019999999999996</v>
      </c>
      <c r="K761">
        <v>37.94</v>
      </c>
      <c r="L761" s="3">
        <v>46.4</v>
      </c>
      <c r="M761" s="2">
        <v>37.94</v>
      </c>
      <c r="N761">
        <v>30.92</v>
      </c>
      <c r="O761">
        <v>46.4</v>
      </c>
      <c r="P761">
        <v>-16.96</v>
      </c>
      <c r="Q761" s="3">
        <v>6.0799999999999983</v>
      </c>
      <c r="R761" s="2">
        <v>-5.980000000000004</v>
      </c>
      <c r="S761" s="3">
        <v>8.9599999999999973</v>
      </c>
      <c r="T761">
        <v>61.88</v>
      </c>
    </row>
    <row r="762" spans="1:20">
      <c r="A762">
        <f t="shared" si="33"/>
        <v>32</v>
      </c>
      <c r="B762" s="7">
        <f t="shared" si="34"/>
        <v>42036.541666664831</v>
      </c>
      <c r="C762">
        <f t="shared" si="35"/>
        <v>757</v>
      </c>
      <c r="D762" s="2">
        <v>82.039999999999992</v>
      </c>
      <c r="E762">
        <v>62.96</v>
      </c>
      <c r="F762" s="3">
        <v>62.06</v>
      </c>
      <c r="G762">
        <v>35.06</v>
      </c>
      <c r="H762">
        <v>48.92</v>
      </c>
      <c r="I762">
        <v>62.96</v>
      </c>
      <c r="J762">
        <v>48.019999999999996</v>
      </c>
      <c r="K762">
        <v>44.06</v>
      </c>
      <c r="L762" s="3">
        <v>46.4</v>
      </c>
      <c r="M762" s="2">
        <v>37.94</v>
      </c>
      <c r="N762">
        <v>33.979999999999997</v>
      </c>
      <c r="O762">
        <v>48.2</v>
      </c>
      <c r="P762">
        <v>-16.060000000000002</v>
      </c>
      <c r="Q762" s="3">
        <v>10.940000000000001</v>
      </c>
      <c r="R762" s="2">
        <v>-4</v>
      </c>
      <c r="S762" s="3">
        <v>8.9599999999999973</v>
      </c>
      <c r="T762">
        <v>59.900000000000006</v>
      </c>
    </row>
    <row r="763" spans="1:20">
      <c r="A763">
        <f t="shared" si="33"/>
        <v>32</v>
      </c>
      <c r="B763" s="7">
        <f t="shared" si="34"/>
        <v>42036.583333331495</v>
      </c>
      <c r="C763">
        <f t="shared" si="35"/>
        <v>758</v>
      </c>
      <c r="D763" s="2">
        <v>82.039999999999992</v>
      </c>
      <c r="E763">
        <v>62.96</v>
      </c>
      <c r="F763" s="3">
        <v>62.96</v>
      </c>
      <c r="G763">
        <v>39.019999999999996</v>
      </c>
      <c r="H763">
        <v>48.019999999999996</v>
      </c>
      <c r="I763">
        <v>64.94</v>
      </c>
      <c r="J763">
        <v>46.94</v>
      </c>
      <c r="K763">
        <v>44.96</v>
      </c>
      <c r="L763" s="3">
        <v>46.4</v>
      </c>
      <c r="M763" s="2">
        <v>37.94</v>
      </c>
      <c r="N763">
        <v>26.060000000000002</v>
      </c>
      <c r="O763">
        <v>48.2</v>
      </c>
      <c r="P763">
        <v>-16.060000000000002</v>
      </c>
      <c r="Q763" s="3">
        <v>15.98</v>
      </c>
      <c r="R763" s="2">
        <v>-2.9200000000000017</v>
      </c>
      <c r="S763" s="3">
        <v>12.02</v>
      </c>
      <c r="T763">
        <v>59.900000000000006</v>
      </c>
    </row>
    <row r="764" spans="1:20">
      <c r="A764">
        <f t="shared" si="33"/>
        <v>32</v>
      </c>
      <c r="B764" s="7">
        <f t="shared" si="34"/>
        <v>42036.624999998159</v>
      </c>
      <c r="C764">
        <f t="shared" si="35"/>
        <v>759</v>
      </c>
      <c r="D764" s="2">
        <v>80.960000000000008</v>
      </c>
      <c r="E764">
        <v>62.96</v>
      </c>
      <c r="F764" s="3">
        <v>62.06</v>
      </c>
      <c r="G764">
        <v>44.06</v>
      </c>
      <c r="H764">
        <v>50</v>
      </c>
      <c r="I764">
        <v>66.02</v>
      </c>
      <c r="J764">
        <v>46.04</v>
      </c>
      <c r="K764">
        <v>46.04</v>
      </c>
      <c r="L764" s="3">
        <v>48.2</v>
      </c>
      <c r="M764" s="2">
        <v>37.04</v>
      </c>
      <c r="N764">
        <v>26.060000000000002</v>
      </c>
      <c r="O764">
        <v>46.4</v>
      </c>
      <c r="P764">
        <v>-14.980000000000004</v>
      </c>
      <c r="Q764" s="3">
        <v>17.96</v>
      </c>
      <c r="R764" s="2">
        <v>-2.9200000000000017</v>
      </c>
      <c r="S764" s="3">
        <v>10.039999999999999</v>
      </c>
      <c r="T764">
        <v>61.88</v>
      </c>
    </row>
    <row r="765" spans="1:20">
      <c r="A765">
        <f t="shared" si="33"/>
        <v>32</v>
      </c>
      <c r="B765" s="7">
        <f t="shared" si="34"/>
        <v>42036.666666664823</v>
      </c>
      <c r="C765">
        <f t="shared" si="35"/>
        <v>760</v>
      </c>
      <c r="D765" s="2">
        <v>80.960000000000008</v>
      </c>
      <c r="E765">
        <v>62.96</v>
      </c>
      <c r="F765" s="3">
        <v>62.06</v>
      </c>
      <c r="G765">
        <v>44.96</v>
      </c>
      <c r="H765">
        <v>50</v>
      </c>
      <c r="I765">
        <v>66.92</v>
      </c>
      <c r="J765">
        <v>44.96</v>
      </c>
      <c r="K765">
        <v>46.04</v>
      </c>
      <c r="L765" s="3">
        <v>46.4</v>
      </c>
      <c r="M765" s="2">
        <v>35.96</v>
      </c>
      <c r="N765">
        <v>24.98</v>
      </c>
      <c r="O765">
        <v>44.6</v>
      </c>
      <c r="P765">
        <v>-14.980000000000004</v>
      </c>
      <c r="Q765" s="3">
        <v>17.96</v>
      </c>
      <c r="R765" s="2">
        <v>-4</v>
      </c>
      <c r="S765" s="3">
        <v>10.039999999999999</v>
      </c>
      <c r="T765">
        <v>60.980000000000004</v>
      </c>
    </row>
    <row r="766" spans="1:20">
      <c r="A766">
        <f t="shared" si="33"/>
        <v>32</v>
      </c>
      <c r="B766" s="7">
        <f t="shared" si="34"/>
        <v>42036.708333331488</v>
      </c>
      <c r="C766">
        <f t="shared" si="35"/>
        <v>761</v>
      </c>
      <c r="D766" s="2">
        <v>80.06</v>
      </c>
      <c r="E766">
        <v>60.980000000000004</v>
      </c>
      <c r="F766" s="3">
        <v>62.96</v>
      </c>
      <c r="G766">
        <v>48.019999999999996</v>
      </c>
      <c r="H766">
        <v>48.92</v>
      </c>
      <c r="I766">
        <v>62.96</v>
      </c>
      <c r="J766">
        <v>44.96</v>
      </c>
      <c r="K766">
        <v>39.92</v>
      </c>
      <c r="L766" s="3">
        <v>46.4</v>
      </c>
      <c r="M766" s="2">
        <v>35.96</v>
      </c>
      <c r="N766">
        <v>24.08</v>
      </c>
      <c r="O766">
        <v>44.6</v>
      </c>
      <c r="P766">
        <v>-16.060000000000002</v>
      </c>
      <c r="Q766" s="3">
        <v>15.98</v>
      </c>
      <c r="R766" s="2">
        <v>-5.980000000000004</v>
      </c>
      <c r="S766" s="3">
        <v>10.039999999999999</v>
      </c>
      <c r="T766">
        <v>59.900000000000006</v>
      </c>
    </row>
    <row r="767" spans="1:20">
      <c r="A767">
        <f t="shared" si="33"/>
        <v>32</v>
      </c>
      <c r="B767" s="7">
        <f t="shared" si="34"/>
        <v>42036.749999998152</v>
      </c>
      <c r="C767">
        <f t="shared" si="35"/>
        <v>762</v>
      </c>
      <c r="D767" s="2">
        <v>75.92</v>
      </c>
      <c r="E767">
        <v>59</v>
      </c>
      <c r="F767" s="3">
        <v>59</v>
      </c>
      <c r="G767">
        <v>48.92</v>
      </c>
      <c r="H767">
        <v>46.04</v>
      </c>
      <c r="I767">
        <v>59</v>
      </c>
      <c r="J767">
        <v>44.96</v>
      </c>
      <c r="K767">
        <v>35.06</v>
      </c>
      <c r="L767" s="3">
        <v>44.6</v>
      </c>
      <c r="M767" s="2">
        <v>33.979999999999997</v>
      </c>
      <c r="N767">
        <v>19.939999999999998</v>
      </c>
      <c r="O767">
        <v>42.8</v>
      </c>
      <c r="P767">
        <v>-16.96</v>
      </c>
      <c r="Q767" s="3">
        <v>14</v>
      </c>
      <c r="R767" s="2">
        <v>-9.9400000000000048</v>
      </c>
      <c r="S767" s="3">
        <v>10.039999999999999</v>
      </c>
      <c r="T767">
        <v>56.84</v>
      </c>
    </row>
    <row r="768" spans="1:20">
      <c r="A768">
        <f t="shared" si="33"/>
        <v>32</v>
      </c>
      <c r="B768" s="7">
        <f t="shared" si="34"/>
        <v>42036.791666664816</v>
      </c>
      <c r="C768">
        <f t="shared" si="35"/>
        <v>763</v>
      </c>
      <c r="D768" s="2">
        <v>73.94</v>
      </c>
      <c r="E768">
        <v>55.94</v>
      </c>
      <c r="F768" s="3">
        <v>57.019999999999996</v>
      </c>
      <c r="G768">
        <v>62.06</v>
      </c>
      <c r="H768">
        <v>42.08</v>
      </c>
      <c r="I768">
        <v>57.019999999999996</v>
      </c>
      <c r="J768">
        <v>42.980000000000004</v>
      </c>
      <c r="K768">
        <v>35.06</v>
      </c>
      <c r="L768" s="3">
        <v>44.6</v>
      </c>
      <c r="M768" s="2">
        <v>33.08</v>
      </c>
      <c r="N768">
        <v>19.04</v>
      </c>
      <c r="O768">
        <v>42.8</v>
      </c>
      <c r="P768">
        <v>-20.019999999999996</v>
      </c>
      <c r="Q768" s="3">
        <v>12.920000000000002</v>
      </c>
      <c r="R768" s="2">
        <v>-13</v>
      </c>
      <c r="S768" s="3">
        <v>10.039999999999999</v>
      </c>
      <c r="T768">
        <v>54.86</v>
      </c>
    </row>
    <row r="769" spans="1:20">
      <c r="A769">
        <f t="shared" si="33"/>
        <v>32</v>
      </c>
      <c r="B769" s="7">
        <f t="shared" si="34"/>
        <v>42036.83333333148</v>
      </c>
      <c r="C769">
        <f t="shared" si="35"/>
        <v>764</v>
      </c>
      <c r="D769" s="2">
        <v>73.94</v>
      </c>
      <c r="E769">
        <v>51.08</v>
      </c>
      <c r="F769" s="3">
        <v>55.94</v>
      </c>
      <c r="G769">
        <v>62.96</v>
      </c>
      <c r="H769">
        <v>39.019999999999996</v>
      </c>
      <c r="I769">
        <v>57.019999999999996</v>
      </c>
      <c r="J769">
        <v>42.08</v>
      </c>
      <c r="K769">
        <v>35.06</v>
      </c>
      <c r="L769" s="3">
        <v>44.6</v>
      </c>
      <c r="M769" s="2">
        <v>33.08</v>
      </c>
      <c r="N769">
        <v>17.96</v>
      </c>
      <c r="O769">
        <v>42.8</v>
      </c>
      <c r="P769">
        <v>-18.940000000000005</v>
      </c>
      <c r="Q769" s="3">
        <v>12.920000000000002</v>
      </c>
      <c r="R769" s="2">
        <v>-13</v>
      </c>
      <c r="S769" s="3">
        <v>8.9599999999999973</v>
      </c>
      <c r="T769">
        <v>53.96</v>
      </c>
    </row>
    <row r="770" spans="1:20">
      <c r="A770">
        <f t="shared" si="33"/>
        <v>32</v>
      </c>
      <c r="B770" s="7">
        <f t="shared" si="34"/>
        <v>42036.874999998145</v>
      </c>
      <c r="C770">
        <f t="shared" si="35"/>
        <v>765</v>
      </c>
      <c r="D770" s="2">
        <v>73.039999999999992</v>
      </c>
      <c r="E770">
        <v>50</v>
      </c>
      <c r="F770" s="3">
        <v>53.06</v>
      </c>
      <c r="G770">
        <v>48.92</v>
      </c>
      <c r="H770">
        <v>37.94</v>
      </c>
      <c r="I770">
        <v>55.040000000000006</v>
      </c>
      <c r="J770">
        <v>42.08</v>
      </c>
      <c r="K770">
        <v>33.979999999999997</v>
      </c>
      <c r="L770" s="3">
        <v>44.6</v>
      </c>
      <c r="M770" s="2">
        <v>33.08</v>
      </c>
      <c r="N770">
        <v>15.98</v>
      </c>
      <c r="O770">
        <v>42.8</v>
      </c>
      <c r="P770">
        <v>-20.019999999999996</v>
      </c>
      <c r="Q770" s="3">
        <v>14</v>
      </c>
      <c r="R770" s="2">
        <v>-13</v>
      </c>
      <c r="S770" s="3">
        <v>8.0599999999999987</v>
      </c>
      <c r="T770">
        <v>50.900000000000006</v>
      </c>
    </row>
    <row r="771" spans="1:20">
      <c r="A771">
        <f t="shared" si="33"/>
        <v>32</v>
      </c>
      <c r="B771" s="7">
        <f t="shared" si="34"/>
        <v>42036.916666664809</v>
      </c>
      <c r="C771">
        <f t="shared" si="35"/>
        <v>766</v>
      </c>
      <c r="D771" s="2">
        <v>69.98</v>
      </c>
      <c r="E771">
        <v>46.94</v>
      </c>
      <c r="F771" s="3">
        <v>53.96</v>
      </c>
      <c r="G771">
        <v>48.019999999999996</v>
      </c>
      <c r="H771">
        <v>35.06</v>
      </c>
      <c r="I771">
        <v>53.06</v>
      </c>
      <c r="J771">
        <v>41</v>
      </c>
      <c r="K771">
        <v>30.92</v>
      </c>
      <c r="L771" s="3">
        <v>42.8</v>
      </c>
      <c r="M771" s="2">
        <v>33.08</v>
      </c>
      <c r="N771">
        <v>14</v>
      </c>
      <c r="O771">
        <v>42.8</v>
      </c>
      <c r="P771">
        <v>-23.080000000000005</v>
      </c>
      <c r="Q771" s="3">
        <v>12.920000000000002</v>
      </c>
      <c r="R771" s="2">
        <v>-14.980000000000004</v>
      </c>
      <c r="S771" s="3">
        <v>8.9599999999999973</v>
      </c>
      <c r="T771">
        <v>51.980000000000004</v>
      </c>
    </row>
    <row r="772" spans="1:20">
      <c r="A772">
        <f t="shared" si="33"/>
        <v>32</v>
      </c>
      <c r="B772" s="7">
        <f t="shared" si="34"/>
        <v>42036.958333331473</v>
      </c>
      <c r="C772">
        <f t="shared" si="35"/>
        <v>767</v>
      </c>
      <c r="D772" s="2">
        <v>69.98</v>
      </c>
      <c r="E772">
        <v>46.04</v>
      </c>
      <c r="F772" s="3">
        <v>53.06</v>
      </c>
      <c r="G772">
        <v>46.04</v>
      </c>
      <c r="H772">
        <v>35.96</v>
      </c>
      <c r="I772">
        <v>55.040000000000006</v>
      </c>
      <c r="J772">
        <v>39.92</v>
      </c>
      <c r="K772">
        <v>30.92</v>
      </c>
      <c r="L772" s="3">
        <v>39.200000000000003</v>
      </c>
      <c r="M772" s="2">
        <v>33.08</v>
      </c>
      <c r="N772">
        <v>14</v>
      </c>
      <c r="O772">
        <v>41</v>
      </c>
      <c r="P772">
        <v>-25.060000000000002</v>
      </c>
      <c r="Q772" s="3">
        <v>12.920000000000002</v>
      </c>
      <c r="R772" s="2">
        <v>-16.060000000000002</v>
      </c>
      <c r="S772" s="3">
        <v>8.9599999999999973</v>
      </c>
      <c r="T772">
        <v>50.900000000000006</v>
      </c>
    </row>
    <row r="773" spans="1:20">
      <c r="A773">
        <f t="shared" si="33"/>
        <v>32</v>
      </c>
      <c r="B773" s="7">
        <f t="shared" si="34"/>
        <v>42036.999999998137</v>
      </c>
      <c r="C773">
        <f t="shared" si="35"/>
        <v>768</v>
      </c>
      <c r="D773" s="2">
        <v>69.98</v>
      </c>
      <c r="E773">
        <v>46.04</v>
      </c>
      <c r="F773" s="3">
        <v>53.06</v>
      </c>
      <c r="G773">
        <v>44.96</v>
      </c>
      <c r="H773">
        <v>33.08</v>
      </c>
      <c r="I773">
        <v>55.040000000000006</v>
      </c>
      <c r="J773">
        <v>39.92</v>
      </c>
      <c r="K773">
        <v>30.92</v>
      </c>
      <c r="L773" s="3">
        <v>41</v>
      </c>
      <c r="M773" s="2">
        <v>32</v>
      </c>
      <c r="N773">
        <v>15.079999999999998</v>
      </c>
      <c r="O773">
        <v>41</v>
      </c>
      <c r="P773">
        <v>-27.04</v>
      </c>
      <c r="Q773" s="3">
        <v>12.920000000000002</v>
      </c>
      <c r="R773" s="2">
        <v>-16.060000000000002</v>
      </c>
      <c r="S773" s="3">
        <v>10.039999999999999</v>
      </c>
      <c r="T773">
        <v>48.92</v>
      </c>
    </row>
    <row r="774" spans="1:20">
      <c r="A774">
        <f t="shared" si="33"/>
        <v>33</v>
      </c>
      <c r="B774" s="7">
        <f t="shared" si="34"/>
        <v>42037.041666664802</v>
      </c>
      <c r="C774">
        <f t="shared" si="35"/>
        <v>769</v>
      </c>
      <c r="D774" s="2">
        <v>68</v>
      </c>
      <c r="E774">
        <v>48.92</v>
      </c>
      <c r="F774" s="3">
        <v>51.980000000000004</v>
      </c>
      <c r="G774">
        <v>44.96</v>
      </c>
      <c r="H774">
        <v>30.02</v>
      </c>
      <c r="I774">
        <v>53.06</v>
      </c>
      <c r="J774">
        <v>39.019999999999996</v>
      </c>
      <c r="K774">
        <v>26.060000000000002</v>
      </c>
      <c r="L774" s="3">
        <v>37.4</v>
      </c>
      <c r="M774" s="2">
        <v>32</v>
      </c>
      <c r="N774">
        <v>14</v>
      </c>
      <c r="O774">
        <v>39.200000000000003</v>
      </c>
      <c r="P774">
        <v>-29.019999999999996</v>
      </c>
      <c r="Q774" s="3">
        <v>10.039999999999999</v>
      </c>
      <c r="R774" s="2">
        <v>-14.980000000000004</v>
      </c>
      <c r="S774" s="3">
        <v>12.920000000000002</v>
      </c>
      <c r="T774">
        <v>46.94</v>
      </c>
    </row>
    <row r="775" spans="1:20">
      <c r="A775">
        <f t="shared" ref="A775:A838" si="36">ROUNDDOWN(B775-DATE(YEAR(B775),1,0),0)</f>
        <v>33</v>
      </c>
      <c r="B775" s="7">
        <f t="shared" si="34"/>
        <v>42037.083333331466</v>
      </c>
      <c r="C775">
        <f t="shared" si="35"/>
        <v>770</v>
      </c>
      <c r="D775" s="2">
        <v>69.080000000000013</v>
      </c>
      <c r="E775">
        <v>51.980000000000004</v>
      </c>
      <c r="F775" s="3">
        <v>51.08</v>
      </c>
      <c r="G775">
        <v>39.92</v>
      </c>
      <c r="H775">
        <v>28.04</v>
      </c>
      <c r="I775">
        <v>51.980000000000004</v>
      </c>
      <c r="J775">
        <v>37.94</v>
      </c>
      <c r="K775">
        <v>24.98</v>
      </c>
      <c r="L775" s="3">
        <v>37.4</v>
      </c>
      <c r="M775" s="2">
        <v>32</v>
      </c>
      <c r="N775">
        <v>15.079999999999998</v>
      </c>
      <c r="O775">
        <v>39.200000000000003</v>
      </c>
      <c r="P775">
        <v>-29.92</v>
      </c>
      <c r="Q775" s="3">
        <v>8.0599999999999987</v>
      </c>
      <c r="R775" s="2">
        <v>-16.96</v>
      </c>
      <c r="S775" s="3">
        <v>15.079999999999998</v>
      </c>
      <c r="T775">
        <v>47.84</v>
      </c>
    </row>
    <row r="776" spans="1:20">
      <c r="A776">
        <f t="shared" si="36"/>
        <v>33</v>
      </c>
      <c r="B776" s="7">
        <f t="shared" ref="B776:B839" si="37">B775+1/24</f>
        <v>42037.12499999813</v>
      </c>
      <c r="C776">
        <f t="shared" ref="C776:C839" si="38">C775+1</f>
        <v>771</v>
      </c>
      <c r="D776" s="2">
        <v>69.080000000000013</v>
      </c>
      <c r="E776">
        <v>53.96</v>
      </c>
      <c r="F776" s="3">
        <v>51.08</v>
      </c>
      <c r="G776">
        <v>35.96</v>
      </c>
      <c r="H776">
        <v>28.04</v>
      </c>
      <c r="I776">
        <v>50</v>
      </c>
      <c r="J776">
        <v>39.019999999999996</v>
      </c>
      <c r="K776">
        <v>28.04</v>
      </c>
      <c r="L776" s="3">
        <v>37.4</v>
      </c>
      <c r="M776" s="2">
        <v>32</v>
      </c>
      <c r="N776">
        <v>10.940000000000001</v>
      </c>
      <c r="O776">
        <v>39.200000000000003</v>
      </c>
      <c r="P776">
        <v>-31</v>
      </c>
      <c r="Q776" s="3">
        <v>10.940000000000001</v>
      </c>
      <c r="R776" s="2">
        <v>-16.96</v>
      </c>
      <c r="S776" s="3">
        <v>15.079999999999998</v>
      </c>
      <c r="T776">
        <v>47.84</v>
      </c>
    </row>
    <row r="777" spans="1:20">
      <c r="A777">
        <f t="shared" si="36"/>
        <v>33</v>
      </c>
      <c r="B777" s="7">
        <f t="shared" si="37"/>
        <v>42037.166666664794</v>
      </c>
      <c r="C777">
        <f t="shared" si="38"/>
        <v>772</v>
      </c>
      <c r="D777" s="2">
        <v>68</v>
      </c>
      <c r="E777">
        <v>55.040000000000006</v>
      </c>
      <c r="F777" s="3">
        <v>51.08</v>
      </c>
      <c r="G777">
        <v>35.96</v>
      </c>
      <c r="H777">
        <v>30.02</v>
      </c>
      <c r="I777">
        <v>48.92</v>
      </c>
      <c r="J777">
        <v>39.92</v>
      </c>
      <c r="K777">
        <v>26.96</v>
      </c>
      <c r="L777" s="3">
        <v>35.6</v>
      </c>
      <c r="M777" s="2">
        <v>32</v>
      </c>
      <c r="N777">
        <v>10.940000000000001</v>
      </c>
      <c r="O777">
        <v>39.200000000000003</v>
      </c>
      <c r="P777">
        <v>-31</v>
      </c>
      <c r="Q777" s="3">
        <v>10.940000000000001</v>
      </c>
      <c r="R777" s="2">
        <v>-16.060000000000002</v>
      </c>
      <c r="S777" s="3">
        <v>17.96</v>
      </c>
      <c r="T777">
        <v>44.96</v>
      </c>
    </row>
    <row r="778" spans="1:20">
      <c r="A778">
        <f t="shared" si="36"/>
        <v>33</v>
      </c>
      <c r="B778" s="7">
        <f t="shared" si="37"/>
        <v>42037.208333331459</v>
      </c>
      <c r="C778">
        <f t="shared" si="38"/>
        <v>773</v>
      </c>
      <c r="D778" s="2">
        <v>66.02</v>
      </c>
      <c r="E778">
        <v>53.06</v>
      </c>
      <c r="F778" s="3">
        <v>48.92</v>
      </c>
      <c r="G778">
        <v>35.96</v>
      </c>
      <c r="H778">
        <v>28.04</v>
      </c>
      <c r="I778">
        <v>46.94</v>
      </c>
      <c r="J778">
        <v>41</v>
      </c>
      <c r="K778">
        <v>24.98</v>
      </c>
      <c r="L778" s="3">
        <v>33.799999999999997</v>
      </c>
      <c r="M778" s="2">
        <v>30.92</v>
      </c>
      <c r="N778">
        <v>8.0599999999999987</v>
      </c>
      <c r="O778">
        <v>39.200000000000003</v>
      </c>
      <c r="P778">
        <v>-32.980000000000004</v>
      </c>
      <c r="Q778" s="3">
        <v>10.940000000000001</v>
      </c>
      <c r="R778" s="2">
        <v>-14.080000000000005</v>
      </c>
      <c r="S778" s="3">
        <v>19.04</v>
      </c>
      <c r="T778">
        <v>42.980000000000004</v>
      </c>
    </row>
    <row r="779" spans="1:20">
      <c r="A779">
        <f t="shared" si="36"/>
        <v>33</v>
      </c>
      <c r="B779" s="7">
        <f t="shared" si="37"/>
        <v>42037.249999998123</v>
      </c>
      <c r="C779">
        <f t="shared" si="38"/>
        <v>774</v>
      </c>
      <c r="D779" s="2">
        <v>64.94</v>
      </c>
      <c r="E779">
        <v>51.980000000000004</v>
      </c>
      <c r="F779" s="3">
        <v>48.019999999999996</v>
      </c>
      <c r="G779">
        <v>35.06</v>
      </c>
      <c r="H779">
        <v>26.060000000000002</v>
      </c>
      <c r="I779">
        <v>48.92</v>
      </c>
      <c r="J779">
        <v>39.92</v>
      </c>
      <c r="K779">
        <v>24.08</v>
      </c>
      <c r="L779" s="3">
        <v>33.799999999999997</v>
      </c>
      <c r="M779" s="2">
        <v>30.02</v>
      </c>
      <c r="N779">
        <v>10.039999999999999</v>
      </c>
      <c r="O779">
        <v>39.200000000000003</v>
      </c>
      <c r="P779">
        <v>-34.06</v>
      </c>
      <c r="Q779" s="3">
        <v>8.9599999999999973</v>
      </c>
      <c r="R779" s="2">
        <v>-13</v>
      </c>
      <c r="S779" s="3">
        <v>19.939999999999998</v>
      </c>
      <c r="T779">
        <v>44.96</v>
      </c>
    </row>
    <row r="780" spans="1:20">
      <c r="A780">
        <f t="shared" si="36"/>
        <v>33</v>
      </c>
      <c r="B780" s="7">
        <f t="shared" si="37"/>
        <v>42037.291666664787</v>
      </c>
      <c r="C780">
        <f t="shared" si="38"/>
        <v>775</v>
      </c>
      <c r="D780" s="2">
        <v>64.94</v>
      </c>
      <c r="E780">
        <v>55.94</v>
      </c>
      <c r="F780" s="3">
        <v>48.019999999999996</v>
      </c>
      <c r="G780">
        <v>30.92</v>
      </c>
      <c r="H780">
        <v>24.08</v>
      </c>
      <c r="I780">
        <v>51.08</v>
      </c>
      <c r="J780">
        <v>39.019999999999996</v>
      </c>
      <c r="K780">
        <v>26.96</v>
      </c>
      <c r="L780" s="3">
        <v>33.799999999999997</v>
      </c>
      <c r="M780" s="2">
        <v>30.92</v>
      </c>
      <c r="N780">
        <v>8.0599999999999987</v>
      </c>
      <c r="O780">
        <v>35.6</v>
      </c>
      <c r="P780">
        <v>-34.06</v>
      </c>
      <c r="Q780" s="3">
        <v>6.98</v>
      </c>
      <c r="R780" s="2">
        <v>-13</v>
      </c>
      <c r="S780" s="3">
        <v>21.92</v>
      </c>
      <c r="T780">
        <v>42.980000000000004</v>
      </c>
    </row>
    <row r="781" spans="1:20">
      <c r="A781">
        <f t="shared" si="36"/>
        <v>33</v>
      </c>
      <c r="B781" s="7">
        <f t="shared" si="37"/>
        <v>42037.333333331451</v>
      </c>
      <c r="C781">
        <f t="shared" si="38"/>
        <v>776</v>
      </c>
      <c r="D781" s="2">
        <v>66.02</v>
      </c>
      <c r="E781">
        <v>57.019999999999996</v>
      </c>
      <c r="F781" s="3">
        <v>46.04</v>
      </c>
      <c r="G781">
        <v>30.02</v>
      </c>
      <c r="H781">
        <v>28.04</v>
      </c>
      <c r="I781">
        <v>51.980000000000004</v>
      </c>
      <c r="J781">
        <v>39.019999999999996</v>
      </c>
      <c r="K781">
        <v>24.08</v>
      </c>
      <c r="L781" s="3">
        <v>32</v>
      </c>
      <c r="M781" s="2">
        <v>30.02</v>
      </c>
      <c r="N781">
        <v>12.920000000000002</v>
      </c>
      <c r="O781">
        <v>36.68</v>
      </c>
      <c r="P781">
        <v>-34.06</v>
      </c>
      <c r="Q781" s="3">
        <v>5</v>
      </c>
      <c r="R781" s="2">
        <v>-13</v>
      </c>
      <c r="S781" s="3">
        <v>19.939999999999998</v>
      </c>
      <c r="T781">
        <v>45.86</v>
      </c>
    </row>
    <row r="782" spans="1:20">
      <c r="A782">
        <f t="shared" si="36"/>
        <v>33</v>
      </c>
      <c r="B782" s="7">
        <f t="shared" si="37"/>
        <v>42037.374999998116</v>
      </c>
      <c r="C782">
        <f t="shared" si="38"/>
        <v>777</v>
      </c>
      <c r="D782" s="2">
        <v>73.039999999999992</v>
      </c>
      <c r="E782">
        <v>62.06</v>
      </c>
      <c r="F782" s="3">
        <v>51.08</v>
      </c>
      <c r="G782">
        <v>30.02</v>
      </c>
      <c r="H782">
        <v>33.979999999999997</v>
      </c>
      <c r="I782">
        <v>55.94</v>
      </c>
      <c r="J782">
        <v>39.019999999999996</v>
      </c>
      <c r="K782">
        <v>32</v>
      </c>
      <c r="L782" s="3">
        <v>35.6</v>
      </c>
      <c r="M782" s="2">
        <v>28.94</v>
      </c>
      <c r="N782">
        <v>21.92</v>
      </c>
      <c r="O782">
        <v>39.200000000000003</v>
      </c>
      <c r="P782">
        <v>-32.08</v>
      </c>
      <c r="Q782" s="3">
        <v>5</v>
      </c>
      <c r="R782" s="2">
        <v>-11.920000000000002</v>
      </c>
      <c r="S782" s="3">
        <v>19.939999999999998</v>
      </c>
      <c r="T782">
        <v>50.900000000000006</v>
      </c>
    </row>
    <row r="783" spans="1:20">
      <c r="A783">
        <f t="shared" si="36"/>
        <v>33</v>
      </c>
      <c r="B783" s="7">
        <f t="shared" si="37"/>
        <v>42037.41666666478</v>
      </c>
      <c r="C783">
        <f t="shared" si="38"/>
        <v>778</v>
      </c>
      <c r="D783" s="2">
        <v>77</v>
      </c>
      <c r="E783">
        <v>64.039999999999992</v>
      </c>
      <c r="F783" s="3">
        <v>55.94</v>
      </c>
      <c r="G783">
        <v>30.02</v>
      </c>
      <c r="H783">
        <v>37.04</v>
      </c>
      <c r="I783">
        <v>60.980000000000004</v>
      </c>
      <c r="J783">
        <v>41</v>
      </c>
      <c r="K783">
        <v>35.96</v>
      </c>
      <c r="L783" s="3">
        <v>41</v>
      </c>
      <c r="M783" s="2">
        <v>28.94</v>
      </c>
      <c r="N783">
        <v>28.94</v>
      </c>
      <c r="O783">
        <v>42.8</v>
      </c>
      <c r="P783">
        <v>-27.939999999999998</v>
      </c>
      <c r="Q783" s="3">
        <v>6.98</v>
      </c>
      <c r="R783" s="2">
        <v>-11.019999999999996</v>
      </c>
      <c r="S783" s="3">
        <v>12.920000000000002</v>
      </c>
      <c r="T783">
        <v>56.3</v>
      </c>
    </row>
    <row r="784" spans="1:20">
      <c r="A784">
        <f t="shared" si="36"/>
        <v>33</v>
      </c>
      <c r="B784" s="7">
        <f t="shared" si="37"/>
        <v>42037.458333331444</v>
      </c>
      <c r="C784">
        <f t="shared" si="38"/>
        <v>779</v>
      </c>
      <c r="D784" s="2">
        <v>80.06</v>
      </c>
      <c r="E784">
        <v>66.92</v>
      </c>
      <c r="F784" s="3">
        <v>60.08</v>
      </c>
      <c r="G784">
        <v>32</v>
      </c>
      <c r="H784">
        <v>42.08</v>
      </c>
      <c r="I784">
        <v>62.96</v>
      </c>
      <c r="J784">
        <v>42.08</v>
      </c>
      <c r="K784">
        <v>39.92</v>
      </c>
      <c r="L784" s="3">
        <v>44.6</v>
      </c>
      <c r="M784" s="2">
        <v>28.04</v>
      </c>
      <c r="N784">
        <v>33.979999999999997</v>
      </c>
      <c r="O784">
        <v>42.8</v>
      </c>
      <c r="P784">
        <v>-25.060000000000002</v>
      </c>
      <c r="Q784" s="3">
        <v>8.0599999999999987</v>
      </c>
      <c r="R784" s="2">
        <v>-7.9600000000000009</v>
      </c>
      <c r="S784" s="3">
        <v>21.92</v>
      </c>
      <c r="T784">
        <v>60.980000000000004</v>
      </c>
    </row>
    <row r="785" spans="1:20">
      <c r="A785">
        <f t="shared" si="36"/>
        <v>33</v>
      </c>
      <c r="B785" s="7">
        <f t="shared" si="37"/>
        <v>42037.499999998108</v>
      </c>
      <c r="C785">
        <f t="shared" si="38"/>
        <v>780</v>
      </c>
      <c r="D785" s="2">
        <v>80.06</v>
      </c>
      <c r="E785">
        <v>69.98</v>
      </c>
      <c r="F785" s="3">
        <v>62.96</v>
      </c>
      <c r="G785">
        <v>33.979999999999997</v>
      </c>
      <c r="H785">
        <v>44.06</v>
      </c>
      <c r="I785">
        <v>64.039999999999992</v>
      </c>
      <c r="J785">
        <v>42.980000000000004</v>
      </c>
      <c r="K785">
        <v>44.06</v>
      </c>
      <c r="L785" s="3">
        <v>50</v>
      </c>
      <c r="M785" s="2">
        <v>28.04</v>
      </c>
      <c r="N785">
        <v>41</v>
      </c>
      <c r="O785">
        <v>42.8</v>
      </c>
      <c r="P785">
        <v>-23.980000000000004</v>
      </c>
      <c r="Q785" s="3">
        <v>10.039999999999999</v>
      </c>
      <c r="R785" s="2">
        <v>-2.9200000000000017</v>
      </c>
      <c r="S785" s="3">
        <v>19.939999999999998</v>
      </c>
      <c r="T785">
        <v>61.88</v>
      </c>
    </row>
    <row r="786" spans="1:20">
      <c r="A786">
        <f t="shared" si="36"/>
        <v>33</v>
      </c>
      <c r="B786" s="7">
        <f t="shared" si="37"/>
        <v>42037.541666664772</v>
      </c>
      <c r="C786">
        <f t="shared" si="38"/>
        <v>781</v>
      </c>
      <c r="D786" s="2">
        <v>80.960000000000008</v>
      </c>
      <c r="E786">
        <v>69.98</v>
      </c>
      <c r="F786" s="3">
        <v>64.94</v>
      </c>
      <c r="G786">
        <v>35.06</v>
      </c>
      <c r="H786">
        <v>46.04</v>
      </c>
      <c r="I786">
        <v>66.02</v>
      </c>
      <c r="J786">
        <v>44.06</v>
      </c>
      <c r="K786">
        <v>46.04</v>
      </c>
      <c r="L786" s="3">
        <v>53.6</v>
      </c>
      <c r="M786" s="2">
        <v>26.96</v>
      </c>
      <c r="N786">
        <v>46.04</v>
      </c>
      <c r="O786">
        <v>44.6</v>
      </c>
      <c r="P786">
        <v>-22</v>
      </c>
      <c r="Q786" s="3">
        <v>12.920000000000002</v>
      </c>
      <c r="R786" s="2">
        <v>3.019999999999996</v>
      </c>
      <c r="S786" s="3">
        <v>21.92</v>
      </c>
      <c r="T786">
        <v>62.96</v>
      </c>
    </row>
    <row r="787" spans="1:20">
      <c r="A787">
        <f t="shared" si="36"/>
        <v>33</v>
      </c>
      <c r="B787" s="7">
        <f t="shared" si="37"/>
        <v>42037.583333331437</v>
      </c>
      <c r="C787">
        <f t="shared" si="38"/>
        <v>782</v>
      </c>
      <c r="D787" s="2">
        <v>80.960000000000008</v>
      </c>
      <c r="E787">
        <v>69.080000000000013</v>
      </c>
      <c r="F787" s="3">
        <v>68</v>
      </c>
      <c r="G787">
        <v>37.04</v>
      </c>
      <c r="H787">
        <v>48.019999999999996</v>
      </c>
      <c r="I787">
        <v>62.96</v>
      </c>
      <c r="J787">
        <v>42.08</v>
      </c>
      <c r="K787">
        <v>44.96</v>
      </c>
      <c r="L787" s="3">
        <v>53.6</v>
      </c>
      <c r="M787" s="2">
        <v>26.060000000000002</v>
      </c>
      <c r="N787">
        <v>42.08</v>
      </c>
      <c r="O787">
        <v>42.8</v>
      </c>
      <c r="P787">
        <v>-20.92</v>
      </c>
      <c r="Q787" s="3">
        <v>12.02</v>
      </c>
      <c r="R787" s="2">
        <v>5</v>
      </c>
      <c r="S787" s="3">
        <v>26.96</v>
      </c>
      <c r="T787">
        <v>63.86</v>
      </c>
    </row>
    <row r="788" spans="1:20">
      <c r="A788">
        <f t="shared" si="36"/>
        <v>33</v>
      </c>
      <c r="B788" s="7">
        <f t="shared" si="37"/>
        <v>42037.624999998101</v>
      </c>
      <c r="C788">
        <f t="shared" si="38"/>
        <v>783</v>
      </c>
      <c r="D788" s="2">
        <v>80.960000000000008</v>
      </c>
      <c r="E788">
        <v>69.080000000000013</v>
      </c>
      <c r="F788" s="3">
        <v>68</v>
      </c>
      <c r="G788">
        <v>35.96</v>
      </c>
      <c r="H788">
        <v>50</v>
      </c>
      <c r="I788">
        <v>60.08</v>
      </c>
      <c r="J788">
        <v>41</v>
      </c>
      <c r="K788">
        <v>46.04</v>
      </c>
      <c r="L788" s="3">
        <v>51.8</v>
      </c>
      <c r="M788" s="2">
        <v>26.060000000000002</v>
      </c>
      <c r="N788">
        <v>37.04</v>
      </c>
      <c r="O788">
        <v>44.6</v>
      </c>
      <c r="P788">
        <v>-20.019999999999996</v>
      </c>
      <c r="Q788" s="3">
        <v>12.02</v>
      </c>
      <c r="R788" s="2">
        <v>5</v>
      </c>
      <c r="S788" s="3">
        <v>28.94</v>
      </c>
      <c r="T788">
        <v>66.92</v>
      </c>
    </row>
    <row r="789" spans="1:20">
      <c r="A789">
        <f t="shared" si="36"/>
        <v>33</v>
      </c>
      <c r="B789" s="7">
        <f t="shared" si="37"/>
        <v>42037.666666664765</v>
      </c>
      <c r="C789">
        <f t="shared" si="38"/>
        <v>784</v>
      </c>
      <c r="D789" s="2">
        <v>80.06</v>
      </c>
      <c r="E789">
        <v>69.080000000000013</v>
      </c>
      <c r="F789" s="3">
        <v>66.02</v>
      </c>
      <c r="G789">
        <v>35.06</v>
      </c>
      <c r="H789">
        <v>51.08</v>
      </c>
      <c r="I789">
        <v>59</v>
      </c>
      <c r="J789">
        <v>39.92</v>
      </c>
      <c r="K789">
        <v>46.04</v>
      </c>
      <c r="L789" s="3">
        <v>51.8</v>
      </c>
      <c r="M789" s="2">
        <v>26.060000000000002</v>
      </c>
      <c r="N789">
        <v>33.08</v>
      </c>
      <c r="O789">
        <v>44.6</v>
      </c>
      <c r="P789">
        <v>-20.019999999999996</v>
      </c>
      <c r="Q789" s="3">
        <v>12.02</v>
      </c>
      <c r="R789" s="2">
        <v>5</v>
      </c>
      <c r="S789" s="3">
        <v>24.08</v>
      </c>
      <c r="T789">
        <v>64.759999999999991</v>
      </c>
    </row>
    <row r="790" spans="1:20">
      <c r="A790">
        <f t="shared" si="36"/>
        <v>33</v>
      </c>
      <c r="B790" s="7">
        <f t="shared" si="37"/>
        <v>42037.708333331429</v>
      </c>
      <c r="C790">
        <f t="shared" si="38"/>
        <v>785</v>
      </c>
      <c r="D790" s="2">
        <v>78.080000000000013</v>
      </c>
      <c r="E790">
        <v>66.92</v>
      </c>
      <c r="F790" s="3">
        <v>64.94</v>
      </c>
      <c r="G790">
        <v>32</v>
      </c>
      <c r="H790">
        <v>51.08</v>
      </c>
      <c r="I790">
        <v>57.92</v>
      </c>
      <c r="J790">
        <v>37.04</v>
      </c>
      <c r="K790">
        <v>42.08</v>
      </c>
      <c r="L790" s="3">
        <v>50</v>
      </c>
      <c r="M790" s="2">
        <v>24.98</v>
      </c>
      <c r="N790">
        <v>26.96</v>
      </c>
      <c r="O790">
        <v>42.8</v>
      </c>
      <c r="P790">
        <v>-20.92</v>
      </c>
      <c r="Q790" s="3">
        <v>10.940000000000001</v>
      </c>
      <c r="R790" s="2">
        <v>3.9200000000000017</v>
      </c>
      <c r="S790" s="3">
        <v>26.060000000000002</v>
      </c>
      <c r="T790">
        <v>61.88</v>
      </c>
    </row>
    <row r="791" spans="1:20">
      <c r="A791">
        <f t="shared" si="36"/>
        <v>33</v>
      </c>
      <c r="B791" s="7">
        <f t="shared" si="37"/>
        <v>42037.749999998094</v>
      </c>
      <c r="C791">
        <f t="shared" si="38"/>
        <v>786</v>
      </c>
      <c r="D791" s="2">
        <v>75.92</v>
      </c>
      <c r="E791">
        <v>64.039999999999992</v>
      </c>
      <c r="F791" s="3">
        <v>62.06</v>
      </c>
      <c r="G791">
        <v>28.94</v>
      </c>
      <c r="H791">
        <v>48.019999999999996</v>
      </c>
      <c r="I791">
        <v>57.92</v>
      </c>
      <c r="J791">
        <v>35.06</v>
      </c>
      <c r="K791">
        <v>37.04</v>
      </c>
      <c r="L791" s="3">
        <v>48.2</v>
      </c>
      <c r="M791" s="2">
        <v>24.08</v>
      </c>
      <c r="N791">
        <v>21.02</v>
      </c>
      <c r="O791">
        <v>42.8</v>
      </c>
      <c r="P791">
        <v>-23.080000000000005</v>
      </c>
      <c r="Q791" s="3">
        <v>8.9599999999999973</v>
      </c>
      <c r="R791" s="2">
        <v>3.9200000000000017</v>
      </c>
      <c r="S791" s="3">
        <v>21.92</v>
      </c>
      <c r="T791">
        <v>59.900000000000006</v>
      </c>
    </row>
    <row r="792" spans="1:20">
      <c r="A792">
        <f t="shared" si="36"/>
        <v>33</v>
      </c>
      <c r="B792" s="7">
        <f t="shared" si="37"/>
        <v>42037.791666664758</v>
      </c>
      <c r="C792">
        <f t="shared" si="38"/>
        <v>787</v>
      </c>
      <c r="D792" s="2">
        <v>73.039999999999992</v>
      </c>
      <c r="E792">
        <v>62.06</v>
      </c>
      <c r="F792" s="3">
        <v>59</v>
      </c>
      <c r="G792">
        <v>28.04</v>
      </c>
      <c r="H792">
        <v>46.04</v>
      </c>
      <c r="I792">
        <v>57.019999999999996</v>
      </c>
      <c r="J792">
        <v>33.979999999999997</v>
      </c>
      <c r="K792">
        <v>35.06</v>
      </c>
      <c r="L792" s="3">
        <v>48.2</v>
      </c>
      <c r="M792" s="2">
        <v>24.08</v>
      </c>
      <c r="N792">
        <v>17.059999999999999</v>
      </c>
      <c r="O792">
        <v>42.8</v>
      </c>
      <c r="P792">
        <v>-25.060000000000002</v>
      </c>
      <c r="Q792" s="3">
        <v>6.0799999999999983</v>
      </c>
      <c r="R792" s="2">
        <v>3.9200000000000017</v>
      </c>
      <c r="S792" s="3">
        <v>19.04</v>
      </c>
      <c r="T792">
        <v>59</v>
      </c>
    </row>
    <row r="793" spans="1:20">
      <c r="A793">
        <f t="shared" si="36"/>
        <v>33</v>
      </c>
      <c r="B793" s="7">
        <f t="shared" si="37"/>
        <v>42037.833333331422</v>
      </c>
      <c r="C793">
        <f t="shared" si="38"/>
        <v>788</v>
      </c>
      <c r="D793" s="2">
        <v>71.960000000000008</v>
      </c>
      <c r="E793">
        <v>60.08</v>
      </c>
      <c r="F793" s="3">
        <v>57.019999999999996</v>
      </c>
      <c r="G793">
        <v>26.96</v>
      </c>
      <c r="H793">
        <v>42.08</v>
      </c>
      <c r="I793">
        <v>57.019999999999996</v>
      </c>
      <c r="J793">
        <v>30.92</v>
      </c>
      <c r="K793">
        <v>33.979999999999997</v>
      </c>
      <c r="L793" s="3">
        <v>48.2</v>
      </c>
      <c r="M793" s="2">
        <v>24.08</v>
      </c>
      <c r="N793">
        <v>19.04</v>
      </c>
      <c r="O793">
        <v>42.8</v>
      </c>
      <c r="P793">
        <v>-25.960000000000008</v>
      </c>
      <c r="Q793" s="3">
        <v>6.0799999999999983</v>
      </c>
      <c r="R793" s="2">
        <v>6.0799999999999983</v>
      </c>
      <c r="S793" s="3">
        <v>24.08</v>
      </c>
      <c r="T793">
        <v>55.94</v>
      </c>
    </row>
    <row r="794" spans="1:20">
      <c r="A794">
        <f t="shared" si="36"/>
        <v>33</v>
      </c>
      <c r="B794" s="7">
        <f t="shared" si="37"/>
        <v>42037.874999998086</v>
      </c>
      <c r="C794">
        <f t="shared" si="38"/>
        <v>789</v>
      </c>
      <c r="D794" s="2">
        <v>71.960000000000008</v>
      </c>
      <c r="E794">
        <v>60.08</v>
      </c>
      <c r="F794" s="3">
        <v>55.94</v>
      </c>
      <c r="G794">
        <v>26.060000000000002</v>
      </c>
      <c r="H794">
        <v>42.08</v>
      </c>
      <c r="I794">
        <v>55.94</v>
      </c>
      <c r="J794">
        <v>28.94</v>
      </c>
      <c r="K794">
        <v>33.08</v>
      </c>
      <c r="L794" s="3">
        <v>46.4</v>
      </c>
      <c r="M794" s="2">
        <v>23</v>
      </c>
      <c r="N794">
        <v>15.98</v>
      </c>
      <c r="O794">
        <v>42.8</v>
      </c>
      <c r="P794">
        <v>-27.04</v>
      </c>
      <c r="Q794" s="3">
        <v>5</v>
      </c>
      <c r="R794" s="2">
        <v>6.98</v>
      </c>
      <c r="S794" s="3">
        <v>23</v>
      </c>
      <c r="T794">
        <v>54.86</v>
      </c>
    </row>
    <row r="795" spans="1:20">
      <c r="A795">
        <f t="shared" si="36"/>
        <v>33</v>
      </c>
      <c r="B795" s="7">
        <f t="shared" si="37"/>
        <v>42037.916666664751</v>
      </c>
      <c r="C795">
        <f t="shared" si="38"/>
        <v>790</v>
      </c>
      <c r="D795" s="2">
        <v>71.960000000000008</v>
      </c>
      <c r="E795">
        <v>59</v>
      </c>
      <c r="F795" s="3">
        <v>53.06</v>
      </c>
      <c r="G795">
        <v>24.98</v>
      </c>
      <c r="H795">
        <v>39.92</v>
      </c>
      <c r="I795">
        <v>53.96</v>
      </c>
      <c r="J795">
        <v>28.04</v>
      </c>
      <c r="K795">
        <v>32</v>
      </c>
      <c r="L795" s="3">
        <v>46.4</v>
      </c>
      <c r="M795" s="2">
        <v>24.08</v>
      </c>
      <c r="N795">
        <v>15.98</v>
      </c>
      <c r="O795">
        <v>42.8</v>
      </c>
      <c r="P795">
        <v>-27.04</v>
      </c>
      <c r="Q795" s="3">
        <v>3.9200000000000017</v>
      </c>
      <c r="R795" s="2">
        <v>8.0599999999999987</v>
      </c>
      <c r="S795" s="3">
        <v>26.96</v>
      </c>
      <c r="T795">
        <v>52.879999999999995</v>
      </c>
    </row>
    <row r="796" spans="1:20">
      <c r="A796">
        <f t="shared" si="36"/>
        <v>33</v>
      </c>
      <c r="B796" s="7">
        <f t="shared" si="37"/>
        <v>42037.958333331415</v>
      </c>
      <c r="C796">
        <f t="shared" si="38"/>
        <v>791</v>
      </c>
      <c r="D796" s="2">
        <v>71.06</v>
      </c>
      <c r="E796">
        <v>60.08</v>
      </c>
      <c r="F796" s="3">
        <v>51.08</v>
      </c>
      <c r="G796">
        <v>24.98</v>
      </c>
      <c r="H796">
        <v>35.96</v>
      </c>
      <c r="I796">
        <v>55.040000000000006</v>
      </c>
      <c r="J796">
        <v>26.96</v>
      </c>
      <c r="K796">
        <v>32</v>
      </c>
      <c r="L796" s="3">
        <v>46.4</v>
      </c>
      <c r="M796" s="2">
        <v>24.08</v>
      </c>
      <c r="N796">
        <v>15.079999999999998</v>
      </c>
      <c r="O796">
        <v>42.8</v>
      </c>
      <c r="P796">
        <v>-27.04</v>
      </c>
      <c r="Q796" s="3">
        <v>3.019999999999996</v>
      </c>
      <c r="R796" s="2">
        <v>8.0599999999999987</v>
      </c>
      <c r="S796" s="3">
        <v>26.96</v>
      </c>
      <c r="T796">
        <v>50</v>
      </c>
    </row>
    <row r="797" spans="1:20">
      <c r="A797">
        <f t="shared" si="36"/>
        <v>33</v>
      </c>
      <c r="B797" s="7">
        <f t="shared" si="37"/>
        <v>42037.999999998079</v>
      </c>
      <c r="C797">
        <f t="shared" si="38"/>
        <v>792</v>
      </c>
      <c r="D797" s="2">
        <v>69.98</v>
      </c>
      <c r="E797">
        <v>59</v>
      </c>
      <c r="F797" s="3">
        <v>50</v>
      </c>
      <c r="G797">
        <v>23</v>
      </c>
      <c r="H797">
        <v>32</v>
      </c>
      <c r="I797">
        <v>55.040000000000006</v>
      </c>
      <c r="J797">
        <v>24.08</v>
      </c>
      <c r="K797">
        <v>30.02</v>
      </c>
      <c r="L797" s="3">
        <v>44.6</v>
      </c>
      <c r="M797" s="2">
        <v>24.08</v>
      </c>
      <c r="N797">
        <v>14</v>
      </c>
      <c r="O797">
        <v>42.8</v>
      </c>
      <c r="P797">
        <v>-27.04</v>
      </c>
      <c r="Q797" s="3">
        <v>1.0399999999999991</v>
      </c>
      <c r="R797" s="2">
        <v>8.0599999999999987</v>
      </c>
      <c r="S797" s="3">
        <v>26.96</v>
      </c>
      <c r="T797">
        <v>50</v>
      </c>
    </row>
    <row r="798" spans="1:20">
      <c r="A798">
        <f t="shared" si="36"/>
        <v>34</v>
      </c>
      <c r="B798" s="7">
        <f t="shared" si="37"/>
        <v>42038.041666664743</v>
      </c>
      <c r="C798">
        <f t="shared" si="38"/>
        <v>793</v>
      </c>
      <c r="D798" s="2">
        <v>68</v>
      </c>
      <c r="E798">
        <v>59</v>
      </c>
      <c r="F798" s="3">
        <v>48.92</v>
      </c>
      <c r="G798">
        <v>21.92</v>
      </c>
      <c r="H798">
        <v>32</v>
      </c>
      <c r="I798">
        <v>53.96</v>
      </c>
      <c r="J798">
        <v>23</v>
      </c>
      <c r="K798">
        <v>28.04</v>
      </c>
      <c r="L798" s="3">
        <v>46.4</v>
      </c>
      <c r="M798" s="2">
        <v>23</v>
      </c>
      <c r="N798">
        <v>12.920000000000002</v>
      </c>
      <c r="O798">
        <v>42.8</v>
      </c>
      <c r="P798">
        <v>-27.04</v>
      </c>
      <c r="Q798" s="3">
        <v>1.9400000000000013</v>
      </c>
      <c r="R798" s="2">
        <v>8.9599999999999973</v>
      </c>
      <c r="S798" s="3">
        <v>26.96</v>
      </c>
      <c r="T798">
        <v>46.94</v>
      </c>
    </row>
    <row r="799" spans="1:20">
      <c r="A799">
        <f t="shared" si="36"/>
        <v>34</v>
      </c>
      <c r="B799" s="7">
        <f t="shared" si="37"/>
        <v>42038.083333331408</v>
      </c>
      <c r="C799">
        <f t="shared" si="38"/>
        <v>794</v>
      </c>
      <c r="D799" s="2">
        <v>66.92</v>
      </c>
      <c r="E799">
        <v>55.94</v>
      </c>
      <c r="F799" s="3">
        <v>48.019999999999996</v>
      </c>
      <c r="G799">
        <v>21.02</v>
      </c>
      <c r="H799">
        <v>28.04</v>
      </c>
      <c r="I799">
        <v>51.980000000000004</v>
      </c>
      <c r="J799">
        <v>21.92</v>
      </c>
      <c r="K799">
        <v>28.04</v>
      </c>
      <c r="L799" s="3">
        <v>44.6</v>
      </c>
      <c r="M799" s="2">
        <v>23</v>
      </c>
      <c r="N799">
        <v>14</v>
      </c>
      <c r="O799">
        <v>42.8</v>
      </c>
      <c r="P799">
        <v>-27.04</v>
      </c>
      <c r="Q799" s="3">
        <v>1.9400000000000013</v>
      </c>
      <c r="R799" s="2">
        <v>8.9599999999999973</v>
      </c>
      <c r="S799" s="3">
        <v>23</v>
      </c>
      <c r="T799">
        <v>46.94</v>
      </c>
    </row>
    <row r="800" spans="1:20">
      <c r="A800">
        <f t="shared" si="36"/>
        <v>34</v>
      </c>
      <c r="B800" s="7">
        <f t="shared" si="37"/>
        <v>42038.124999998072</v>
      </c>
      <c r="C800">
        <f t="shared" si="38"/>
        <v>795</v>
      </c>
      <c r="D800" s="2">
        <v>68</v>
      </c>
      <c r="E800">
        <v>55.040000000000006</v>
      </c>
      <c r="F800" s="3">
        <v>46.04</v>
      </c>
      <c r="G800">
        <v>19.939999999999998</v>
      </c>
      <c r="H800">
        <v>28.04</v>
      </c>
      <c r="I800">
        <v>51.08</v>
      </c>
      <c r="J800">
        <v>21.02</v>
      </c>
      <c r="K800">
        <v>28.04</v>
      </c>
      <c r="L800" s="3">
        <v>46.4</v>
      </c>
      <c r="M800" s="2">
        <v>19.939999999999998</v>
      </c>
      <c r="N800">
        <v>14</v>
      </c>
      <c r="O800">
        <v>41</v>
      </c>
      <c r="P800">
        <v>-27.939999999999998</v>
      </c>
      <c r="Q800" s="3">
        <v>3.019999999999996</v>
      </c>
      <c r="R800" s="2">
        <v>10.039999999999999</v>
      </c>
      <c r="S800" s="3">
        <v>21.02</v>
      </c>
      <c r="T800">
        <v>45.86</v>
      </c>
    </row>
    <row r="801" spans="1:20">
      <c r="A801">
        <f t="shared" si="36"/>
        <v>34</v>
      </c>
      <c r="B801" s="7">
        <f t="shared" si="37"/>
        <v>42038.166666664736</v>
      </c>
      <c r="C801">
        <f t="shared" si="38"/>
        <v>796</v>
      </c>
      <c r="D801" s="2">
        <v>69.080000000000013</v>
      </c>
      <c r="E801">
        <v>55.94</v>
      </c>
      <c r="F801" s="3">
        <v>46.04</v>
      </c>
      <c r="G801">
        <v>19.04</v>
      </c>
      <c r="H801">
        <v>26.060000000000002</v>
      </c>
      <c r="I801">
        <v>50</v>
      </c>
      <c r="J801">
        <v>19.04</v>
      </c>
      <c r="K801">
        <v>26.96</v>
      </c>
      <c r="L801" s="3">
        <v>46.4</v>
      </c>
      <c r="M801" s="2">
        <v>19.04</v>
      </c>
      <c r="N801">
        <v>12.920000000000002</v>
      </c>
      <c r="O801">
        <v>41</v>
      </c>
      <c r="P801">
        <v>-29.019999999999996</v>
      </c>
      <c r="Q801" s="3">
        <v>1.9400000000000013</v>
      </c>
      <c r="R801" s="2">
        <v>10.940000000000001</v>
      </c>
      <c r="S801" s="3">
        <v>17.96</v>
      </c>
      <c r="T801">
        <v>45.86</v>
      </c>
    </row>
    <row r="802" spans="1:20">
      <c r="A802">
        <f t="shared" si="36"/>
        <v>34</v>
      </c>
      <c r="B802" s="7">
        <f t="shared" si="37"/>
        <v>42038.2083333314</v>
      </c>
      <c r="C802">
        <f t="shared" si="38"/>
        <v>797</v>
      </c>
      <c r="D802" s="2">
        <v>66.92</v>
      </c>
      <c r="E802">
        <v>51.08</v>
      </c>
      <c r="F802" s="3">
        <v>44.96</v>
      </c>
      <c r="G802">
        <v>17.96</v>
      </c>
      <c r="H802">
        <v>24.98</v>
      </c>
      <c r="I802">
        <v>48.92</v>
      </c>
      <c r="J802">
        <v>19.04</v>
      </c>
      <c r="K802">
        <v>26.060000000000002</v>
      </c>
      <c r="L802" s="3">
        <v>46.4</v>
      </c>
      <c r="M802" s="2">
        <v>19.939999999999998</v>
      </c>
      <c r="N802">
        <v>12.02</v>
      </c>
      <c r="O802">
        <v>39.200000000000003</v>
      </c>
      <c r="P802">
        <v>-29.019999999999996</v>
      </c>
      <c r="Q802" s="3">
        <v>1.9400000000000013</v>
      </c>
      <c r="R802" s="2">
        <v>12.02</v>
      </c>
      <c r="S802" s="3">
        <v>17.059999999999999</v>
      </c>
      <c r="T802">
        <v>43.879999999999995</v>
      </c>
    </row>
    <row r="803" spans="1:20">
      <c r="A803">
        <f t="shared" si="36"/>
        <v>34</v>
      </c>
      <c r="B803" s="7">
        <f t="shared" si="37"/>
        <v>42038.249999998065</v>
      </c>
      <c r="C803">
        <f t="shared" si="38"/>
        <v>798</v>
      </c>
      <c r="D803" s="2">
        <v>66.92</v>
      </c>
      <c r="E803">
        <v>51.08</v>
      </c>
      <c r="F803" s="3">
        <v>44.06</v>
      </c>
      <c r="G803">
        <v>17.059999999999999</v>
      </c>
      <c r="H803">
        <v>26.060000000000002</v>
      </c>
      <c r="I803">
        <v>48.92</v>
      </c>
      <c r="J803">
        <v>17.96</v>
      </c>
      <c r="K803">
        <v>26.96</v>
      </c>
      <c r="L803" s="3">
        <v>46.4</v>
      </c>
      <c r="M803" s="2">
        <v>19.939999999999998</v>
      </c>
      <c r="N803">
        <v>10.039999999999999</v>
      </c>
      <c r="O803">
        <v>37.4</v>
      </c>
      <c r="P803">
        <v>-29.019999999999996</v>
      </c>
      <c r="Q803" s="3">
        <v>1.9400000000000013</v>
      </c>
      <c r="R803" s="2">
        <v>10.940000000000001</v>
      </c>
      <c r="S803" s="3">
        <v>14</v>
      </c>
      <c r="T803">
        <v>43.879999999999995</v>
      </c>
    </row>
    <row r="804" spans="1:20">
      <c r="A804">
        <f t="shared" si="36"/>
        <v>34</v>
      </c>
      <c r="B804" s="7">
        <f t="shared" si="37"/>
        <v>42038.291666664729</v>
      </c>
      <c r="C804">
        <f t="shared" si="38"/>
        <v>799</v>
      </c>
      <c r="D804" s="2">
        <v>64.94</v>
      </c>
      <c r="E804">
        <v>53.06</v>
      </c>
      <c r="F804" s="3">
        <v>44.06</v>
      </c>
      <c r="G804">
        <v>15.98</v>
      </c>
      <c r="H804">
        <v>21.92</v>
      </c>
      <c r="I804">
        <v>48.019999999999996</v>
      </c>
      <c r="J804">
        <v>17.96</v>
      </c>
      <c r="K804">
        <v>28.04</v>
      </c>
      <c r="L804" s="3">
        <v>46.4</v>
      </c>
      <c r="M804" s="2">
        <v>19.04</v>
      </c>
      <c r="N804">
        <v>10.039999999999999</v>
      </c>
      <c r="O804">
        <v>35.6</v>
      </c>
      <c r="P804">
        <v>-29.019999999999996</v>
      </c>
      <c r="Q804" s="3">
        <v>1.9400000000000013</v>
      </c>
      <c r="R804" s="2">
        <v>8.0599999999999987</v>
      </c>
      <c r="S804" s="3">
        <v>8.9599999999999973</v>
      </c>
      <c r="T804">
        <v>43.879999999999995</v>
      </c>
    </row>
    <row r="805" spans="1:20">
      <c r="A805">
        <f t="shared" si="36"/>
        <v>34</v>
      </c>
      <c r="B805" s="7">
        <f t="shared" si="37"/>
        <v>42038.333333331393</v>
      </c>
      <c r="C805">
        <f t="shared" si="38"/>
        <v>800</v>
      </c>
      <c r="D805" s="2">
        <v>71.960000000000008</v>
      </c>
      <c r="E805">
        <v>55.94</v>
      </c>
      <c r="F805" s="3">
        <v>44.06</v>
      </c>
      <c r="G805">
        <v>15.98</v>
      </c>
      <c r="H805">
        <v>26.96</v>
      </c>
      <c r="I805">
        <v>53.06</v>
      </c>
      <c r="J805">
        <v>19.04</v>
      </c>
      <c r="K805">
        <v>28.94</v>
      </c>
      <c r="L805" s="3">
        <v>44.6</v>
      </c>
      <c r="M805" s="2">
        <v>17.96</v>
      </c>
      <c r="N805">
        <v>10.940000000000001</v>
      </c>
      <c r="O805">
        <v>35.6</v>
      </c>
      <c r="P805">
        <v>-29.019999999999996</v>
      </c>
      <c r="Q805" s="3">
        <v>1.0399999999999991</v>
      </c>
      <c r="R805" s="2">
        <v>6.0799999999999983</v>
      </c>
      <c r="S805" s="3">
        <v>6.0799999999999983</v>
      </c>
      <c r="T805">
        <v>45.86</v>
      </c>
    </row>
    <row r="806" spans="1:20">
      <c r="A806">
        <f t="shared" si="36"/>
        <v>34</v>
      </c>
      <c r="B806" s="7">
        <f t="shared" si="37"/>
        <v>42038.374999998057</v>
      </c>
      <c r="C806">
        <f t="shared" si="38"/>
        <v>801</v>
      </c>
      <c r="D806" s="2">
        <v>78.98</v>
      </c>
      <c r="E806">
        <v>62.06</v>
      </c>
      <c r="F806" s="3">
        <v>48.92</v>
      </c>
      <c r="G806">
        <v>19.04</v>
      </c>
      <c r="H806">
        <v>35.96</v>
      </c>
      <c r="I806">
        <v>55.94</v>
      </c>
      <c r="J806">
        <v>21.02</v>
      </c>
      <c r="K806">
        <v>30.92</v>
      </c>
      <c r="L806" s="3">
        <v>46.4</v>
      </c>
      <c r="M806" s="2">
        <v>17.96</v>
      </c>
      <c r="N806">
        <v>19.04</v>
      </c>
      <c r="O806">
        <v>35.6</v>
      </c>
      <c r="P806">
        <v>-27.04</v>
      </c>
      <c r="Q806" s="3">
        <v>1.9400000000000013</v>
      </c>
      <c r="R806" s="2">
        <v>6.98</v>
      </c>
      <c r="S806" s="3">
        <v>6.0799999999999983</v>
      </c>
      <c r="T806">
        <v>47.84</v>
      </c>
    </row>
    <row r="807" spans="1:20">
      <c r="A807">
        <f t="shared" si="36"/>
        <v>34</v>
      </c>
      <c r="B807" s="7">
        <f t="shared" si="37"/>
        <v>42038.416666664722</v>
      </c>
      <c r="C807">
        <f t="shared" si="38"/>
        <v>802</v>
      </c>
      <c r="D807" s="2">
        <v>78.98</v>
      </c>
      <c r="E807">
        <v>68</v>
      </c>
      <c r="F807" s="3">
        <v>55.040000000000006</v>
      </c>
      <c r="G807">
        <v>23</v>
      </c>
      <c r="H807">
        <v>44.06</v>
      </c>
      <c r="I807">
        <v>60.08</v>
      </c>
      <c r="J807">
        <v>23</v>
      </c>
      <c r="K807">
        <v>37.94</v>
      </c>
      <c r="L807" s="3">
        <v>46.4</v>
      </c>
      <c r="M807" s="2">
        <v>19.939999999999998</v>
      </c>
      <c r="N807">
        <v>26.060000000000002</v>
      </c>
      <c r="O807">
        <v>44.6</v>
      </c>
      <c r="P807">
        <v>-23.080000000000005</v>
      </c>
      <c r="Q807" s="3">
        <v>5</v>
      </c>
      <c r="R807" s="2">
        <v>10.940000000000001</v>
      </c>
      <c r="S807" s="3">
        <v>8.9599999999999973</v>
      </c>
      <c r="T807">
        <v>51.980000000000004</v>
      </c>
    </row>
    <row r="808" spans="1:20">
      <c r="A808">
        <f t="shared" si="36"/>
        <v>34</v>
      </c>
      <c r="B808" s="7">
        <f t="shared" si="37"/>
        <v>42038.458333331386</v>
      </c>
      <c r="C808">
        <f t="shared" si="38"/>
        <v>803</v>
      </c>
      <c r="D808" s="2">
        <v>82.039999999999992</v>
      </c>
      <c r="E808">
        <v>69.98</v>
      </c>
      <c r="F808" s="3">
        <v>59</v>
      </c>
      <c r="G808">
        <v>26.060000000000002</v>
      </c>
      <c r="H808">
        <v>46.94</v>
      </c>
      <c r="I808">
        <v>62.06</v>
      </c>
      <c r="J808">
        <v>26.96</v>
      </c>
      <c r="K808">
        <v>37.94</v>
      </c>
      <c r="L808" s="3">
        <v>46.4</v>
      </c>
      <c r="M808" s="2">
        <v>21.92</v>
      </c>
      <c r="N808">
        <v>35.96</v>
      </c>
      <c r="O808">
        <v>46.4</v>
      </c>
      <c r="P808">
        <v>-20.92</v>
      </c>
      <c r="Q808" s="3">
        <v>6.0799999999999983</v>
      </c>
      <c r="R808" s="2">
        <v>14</v>
      </c>
      <c r="S808" s="3">
        <v>12.920000000000002</v>
      </c>
      <c r="T808">
        <v>55.94</v>
      </c>
    </row>
    <row r="809" spans="1:20">
      <c r="A809">
        <f t="shared" si="36"/>
        <v>34</v>
      </c>
      <c r="B809" s="7">
        <f t="shared" si="37"/>
        <v>42038.49999999805</v>
      </c>
      <c r="C809">
        <f t="shared" si="38"/>
        <v>804</v>
      </c>
      <c r="D809" s="2">
        <v>80.960000000000008</v>
      </c>
      <c r="E809">
        <v>71.960000000000008</v>
      </c>
      <c r="F809" s="3">
        <v>62.96</v>
      </c>
      <c r="G809">
        <v>28.94</v>
      </c>
      <c r="H809">
        <v>51.980000000000004</v>
      </c>
      <c r="I809">
        <v>62.06</v>
      </c>
      <c r="J809">
        <v>28.04</v>
      </c>
      <c r="K809">
        <v>41</v>
      </c>
      <c r="L809" s="3">
        <v>48.2</v>
      </c>
      <c r="M809" s="2">
        <v>24.08</v>
      </c>
      <c r="N809">
        <v>39.019999999999996</v>
      </c>
      <c r="O809">
        <v>46.4</v>
      </c>
      <c r="P809">
        <v>-18.940000000000005</v>
      </c>
      <c r="Q809" s="3">
        <v>8.0599999999999987</v>
      </c>
      <c r="R809" s="2">
        <v>17.059999999999999</v>
      </c>
      <c r="S809" s="3">
        <v>15.98</v>
      </c>
      <c r="T809">
        <v>56.84</v>
      </c>
    </row>
    <row r="810" spans="1:20">
      <c r="A810">
        <f t="shared" si="36"/>
        <v>34</v>
      </c>
      <c r="B810" s="7">
        <f t="shared" si="37"/>
        <v>42038.541666664714</v>
      </c>
      <c r="C810">
        <f t="shared" si="38"/>
        <v>805</v>
      </c>
      <c r="D810" s="2">
        <v>82.94</v>
      </c>
      <c r="E810">
        <v>73.039999999999992</v>
      </c>
      <c r="F810" s="3">
        <v>64.94</v>
      </c>
      <c r="G810">
        <v>30.02</v>
      </c>
      <c r="H810">
        <v>57.92</v>
      </c>
      <c r="I810">
        <v>62.06</v>
      </c>
      <c r="J810">
        <v>30.92</v>
      </c>
      <c r="K810">
        <v>42.08</v>
      </c>
      <c r="L810" s="3">
        <v>48.2</v>
      </c>
      <c r="M810" s="2">
        <v>26.96</v>
      </c>
      <c r="N810">
        <v>41</v>
      </c>
      <c r="O810">
        <v>48.2</v>
      </c>
      <c r="P810">
        <v>-16.96</v>
      </c>
      <c r="Q810" s="3">
        <v>10.039999999999999</v>
      </c>
      <c r="R810" s="2">
        <v>21.02</v>
      </c>
      <c r="S810" s="3">
        <v>17.059999999999999</v>
      </c>
      <c r="T810">
        <v>57.92</v>
      </c>
    </row>
    <row r="811" spans="1:20">
      <c r="A811">
        <f t="shared" si="36"/>
        <v>34</v>
      </c>
      <c r="B811" s="7">
        <f t="shared" si="37"/>
        <v>42038.583333331379</v>
      </c>
      <c r="C811">
        <f t="shared" si="38"/>
        <v>806</v>
      </c>
      <c r="D811" s="2">
        <v>80.06</v>
      </c>
      <c r="E811">
        <v>73.039999999999992</v>
      </c>
      <c r="F811" s="3">
        <v>66.02</v>
      </c>
      <c r="G811">
        <v>32</v>
      </c>
      <c r="H811">
        <v>60.08</v>
      </c>
      <c r="I811">
        <v>62.06</v>
      </c>
      <c r="J811">
        <v>30.92</v>
      </c>
      <c r="K811">
        <v>42.08</v>
      </c>
      <c r="L811" s="3">
        <v>50</v>
      </c>
      <c r="M811" s="2">
        <v>28.94</v>
      </c>
      <c r="N811">
        <v>39.019999999999996</v>
      </c>
      <c r="O811">
        <v>48.2</v>
      </c>
      <c r="P811">
        <v>-16.060000000000002</v>
      </c>
      <c r="Q811" s="3">
        <v>10.940000000000001</v>
      </c>
      <c r="R811" s="2">
        <v>23</v>
      </c>
      <c r="S811" s="3">
        <v>19.04</v>
      </c>
      <c r="T811">
        <v>59</v>
      </c>
    </row>
    <row r="812" spans="1:20">
      <c r="A812">
        <f t="shared" si="36"/>
        <v>34</v>
      </c>
      <c r="B812" s="7">
        <f t="shared" si="37"/>
        <v>42038.624999998043</v>
      </c>
      <c r="C812">
        <f t="shared" si="38"/>
        <v>807</v>
      </c>
      <c r="D812" s="2">
        <v>82.94</v>
      </c>
      <c r="E812">
        <v>73.94</v>
      </c>
      <c r="F812" s="3">
        <v>66.92</v>
      </c>
      <c r="G812">
        <v>33.979999999999997</v>
      </c>
      <c r="H812">
        <v>60.980000000000004</v>
      </c>
      <c r="I812">
        <v>60.08</v>
      </c>
      <c r="J812">
        <v>28.94</v>
      </c>
      <c r="K812">
        <v>42.980000000000004</v>
      </c>
      <c r="L812" s="3">
        <v>48.2</v>
      </c>
      <c r="M812" s="2">
        <v>28.94</v>
      </c>
      <c r="N812">
        <v>35.96</v>
      </c>
      <c r="O812">
        <v>48.2</v>
      </c>
      <c r="P812">
        <v>-16.060000000000002</v>
      </c>
      <c r="Q812" s="3">
        <v>12.02</v>
      </c>
      <c r="R812" s="2">
        <v>24.98</v>
      </c>
      <c r="S812" s="3">
        <v>17.96</v>
      </c>
      <c r="T812">
        <v>59.900000000000006</v>
      </c>
    </row>
    <row r="813" spans="1:20">
      <c r="A813">
        <f t="shared" si="36"/>
        <v>34</v>
      </c>
      <c r="B813" s="7">
        <f t="shared" si="37"/>
        <v>42038.666666664707</v>
      </c>
      <c r="C813">
        <f t="shared" si="38"/>
        <v>808</v>
      </c>
      <c r="D813" s="2">
        <v>82.039999999999992</v>
      </c>
      <c r="E813">
        <v>73.039999999999992</v>
      </c>
      <c r="F813" s="3">
        <v>66.92</v>
      </c>
      <c r="G813">
        <v>35.06</v>
      </c>
      <c r="H813">
        <v>62.06</v>
      </c>
      <c r="I813">
        <v>57.92</v>
      </c>
      <c r="J813">
        <v>28.04</v>
      </c>
      <c r="K813">
        <v>44.06</v>
      </c>
      <c r="L813" s="3">
        <v>48.2</v>
      </c>
      <c r="M813" s="2">
        <v>28.04</v>
      </c>
      <c r="N813">
        <v>33.979999999999997</v>
      </c>
      <c r="O813">
        <v>46.4</v>
      </c>
      <c r="P813">
        <v>-14.980000000000004</v>
      </c>
      <c r="Q813" s="3">
        <v>12.02</v>
      </c>
      <c r="R813" s="2">
        <v>24.98</v>
      </c>
      <c r="S813" s="3">
        <v>15.98</v>
      </c>
      <c r="T813">
        <v>59</v>
      </c>
    </row>
    <row r="814" spans="1:20">
      <c r="A814">
        <f t="shared" si="36"/>
        <v>34</v>
      </c>
      <c r="B814" s="7">
        <f t="shared" si="37"/>
        <v>42038.708333331371</v>
      </c>
      <c r="C814">
        <f t="shared" si="38"/>
        <v>809</v>
      </c>
      <c r="D814" s="2">
        <v>80.06</v>
      </c>
      <c r="E814">
        <v>71.06</v>
      </c>
      <c r="F814" s="3">
        <v>66.92</v>
      </c>
      <c r="G814">
        <v>33.979999999999997</v>
      </c>
      <c r="H814">
        <v>60.980000000000004</v>
      </c>
      <c r="I814">
        <v>57.92</v>
      </c>
      <c r="J814">
        <v>26.96</v>
      </c>
      <c r="K814">
        <v>39.019999999999996</v>
      </c>
      <c r="L814" s="3">
        <v>46.4</v>
      </c>
      <c r="M814" s="2">
        <v>26.96</v>
      </c>
      <c r="N814">
        <v>32</v>
      </c>
      <c r="O814">
        <v>44.6</v>
      </c>
      <c r="P814">
        <v>-16.060000000000002</v>
      </c>
      <c r="Q814" s="3">
        <v>8.9599999999999973</v>
      </c>
      <c r="R814" s="2">
        <v>21.02</v>
      </c>
      <c r="S814" s="3">
        <v>19.04</v>
      </c>
      <c r="T814">
        <v>59</v>
      </c>
    </row>
    <row r="815" spans="1:20">
      <c r="A815">
        <f t="shared" si="36"/>
        <v>34</v>
      </c>
      <c r="B815" s="7">
        <f t="shared" si="37"/>
        <v>42038.749999998035</v>
      </c>
      <c r="C815">
        <f t="shared" si="38"/>
        <v>810</v>
      </c>
      <c r="D815" s="2">
        <v>77</v>
      </c>
      <c r="E815">
        <v>66.92</v>
      </c>
      <c r="F815" s="3">
        <v>64.039999999999992</v>
      </c>
      <c r="G815">
        <v>30.92</v>
      </c>
      <c r="H815">
        <v>53.96</v>
      </c>
      <c r="I815">
        <v>57.019999999999996</v>
      </c>
      <c r="J815">
        <v>26.96</v>
      </c>
      <c r="K815">
        <v>33.08</v>
      </c>
      <c r="L815" s="3">
        <v>44.6</v>
      </c>
      <c r="M815" s="2">
        <v>26.96</v>
      </c>
      <c r="N815">
        <v>30.92</v>
      </c>
      <c r="O815">
        <v>42.8</v>
      </c>
      <c r="P815">
        <v>-18.04</v>
      </c>
      <c r="Q815" s="3">
        <v>6.98</v>
      </c>
      <c r="R815" s="2">
        <v>17.96</v>
      </c>
      <c r="S815" s="3">
        <v>17.059999999999999</v>
      </c>
      <c r="T815">
        <v>59</v>
      </c>
    </row>
    <row r="816" spans="1:20">
      <c r="A816">
        <f t="shared" si="36"/>
        <v>34</v>
      </c>
      <c r="B816" s="7">
        <f t="shared" si="37"/>
        <v>42038.7916666647</v>
      </c>
      <c r="C816">
        <f t="shared" si="38"/>
        <v>811</v>
      </c>
      <c r="D816" s="2">
        <v>75.02</v>
      </c>
      <c r="E816">
        <v>64.039999999999992</v>
      </c>
      <c r="F816" s="3">
        <v>60.08</v>
      </c>
      <c r="G816">
        <v>30.02</v>
      </c>
      <c r="H816">
        <v>53.06</v>
      </c>
      <c r="I816">
        <v>55.94</v>
      </c>
      <c r="J816">
        <v>26.96</v>
      </c>
      <c r="K816">
        <v>32</v>
      </c>
      <c r="L816" s="3">
        <v>44.6</v>
      </c>
      <c r="M816" s="2">
        <v>26.060000000000002</v>
      </c>
      <c r="N816">
        <v>24.98</v>
      </c>
      <c r="O816">
        <v>37.4</v>
      </c>
      <c r="P816">
        <v>-18.04</v>
      </c>
      <c r="Q816" s="3">
        <v>1.9400000000000013</v>
      </c>
      <c r="R816" s="2">
        <v>15.079999999999998</v>
      </c>
      <c r="S816" s="3">
        <v>10.940000000000001</v>
      </c>
      <c r="T816">
        <v>55.94</v>
      </c>
    </row>
    <row r="817" spans="1:20">
      <c r="A817">
        <f t="shared" si="36"/>
        <v>34</v>
      </c>
      <c r="B817" s="7">
        <f t="shared" si="37"/>
        <v>42038.833333331364</v>
      </c>
      <c r="C817">
        <f t="shared" si="38"/>
        <v>812</v>
      </c>
      <c r="D817" s="2">
        <v>73.94</v>
      </c>
      <c r="E817">
        <v>62.96</v>
      </c>
      <c r="F817" s="3">
        <v>57.019999999999996</v>
      </c>
      <c r="G817">
        <v>28.04</v>
      </c>
      <c r="H817">
        <v>50</v>
      </c>
      <c r="I817">
        <v>55.94</v>
      </c>
      <c r="J817">
        <v>26.96</v>
      </c>
      <c r="K817">
        <v>30.02</v>
      </c>
      <c r="L817" s="3">
        <v>39.200000000000003</v>
      </c>
      <c r="M817" s="2">
        <v>24.98</v>
      </c>
      <c r="N817">
        <v>24.98</v>
      </c>
      <c r="O817">
        <v>37.4</v>
      </c>
      <c r="P817">
        <v>-18.940000000000005</v>
      </c>
      <c r="Q817" s="3">
        <v>-3.9999999999999147E-2</v>
      </c>
      <c r="R817" s="2">
        <v>8.9599999999999973</v>
      </c>
      <c r="S817" s="3">
        <v>10.940000000000001</v>
      </c>
      <c r="T817">
        <v>54.86</v>
      </c>
    </row>
    <row r="818" spans="1:20">
      <c r="A818">
        <f t="shared" si="36"/>
        <v>34</v>
      </c>
      <c r="B818" s="7">
        <f t="shared" si="37"/>
        <v>42038.874999998028</v>
      </c>
      <c r="C818">
        <f t="shared" si="38"/>
        <v>813</v>
      </c>
      <c r="D818" s="2">
        <v>71.06</v>
      </c>
      <c r="E818">
        <v>62.96</v>
      </c>
      <c r="F818" s="3">
        <v>55.040000000000006</v>
      </c>
      <c r="G818">
        <v>26.96</v>
      </c>
      <c r="H818">
        <v>48.92</v>
      </c>
      <c r="I818">
        <v>55.040000000000006</v>
      </c>
      <c r="J818">
        <v>28.94</v>
      </c>
      <c r="K818">
        <v>30.02</v>
      </c>
      <c r="L818" s="3">
        <v>39.200000000000003</v>
      </c>
      <c r="M818" s="2">
        <v>26.060000000000002</v>
      </c>
      <c r="N818">
        <v>26.060000000000002</v>
      </c>
      <c r="O818">
        <v>33.799999999999997</v>
      </c>
      <c r="P818">
        <v>-18.940000000000005</v>
      </c>
      <c r="Q818" s="3">
        <v>-0.94000000000000483</v>
      </c>
      <c r="R818" s="2">
        <v>6.98</v>
      </c>
      <c r="S818" s="3">
        <v>14</v>
      </c>
      <c r="T818">
        <v>51.980000000000004</v>
      </c>
    </row>
    <row r="819" spans="1:20">
      <c r="A819">
        <f t="shared" si="36"/>
        <v>34</v>
      </c>
      <c r="B819" s="7">
        <f t="shared" si="37"/>
        <v>42038.916666664692</v>
      </c>
      <c r="C819">
        <f t="shared" si="38"/>
        <v>814</v>
      </c>
      <c r="D819" s="2">
        <v>71.06</v>
      </c>
      <c r="E819">
        <v>62.96</v>
      </c>
      <c r="F819" s="3">
        <v>53.06</v>
      </c>
      <c r="G819">
        <v>26.060000000000002</v>
      </c>
      <c r="H819">
        <v>51.08</v>
      </c>
      <c r="I819">
        <v>53.06</v>
      </c>
      <c r="J819">
        <v>30.02</v>
      </c>
      <c r="K819">
        <v>28.94</v>
      </c>
      <c r="L819" s="3">
        <v>41</v>
      </c>
      <c r="M819" s="2">
        <v>24.98</v>
      </c>
      <c r="N819">
        <v>23</v>
      </c>
      <c r="O819">
        <v>37.4</v>
      </c>
      <c r="P819">
        <v>-18.940000000000005</v>
      </c>
      <c r="Q819" s="3">
        <v>-2.019999999999996</v>
      </c>
      <c r="R819" s="2">
        <v>6.0799999999999983</v>
      </c>
      <c r="S819" s="3">
        <v>10.940000000000001</v>
      </c>
      <c r="T819">
        <v>51.980000000000004</v>
      </c>
    </row>
    <row r="820" spans="1:20">
      <c r="A820">
        <f t="shared" si="36"/>
        <v>34</v>
      </c>
      <c r="B820" s="7">
        <f t="shared" si="37"/>
        <v>42038.958333331357</v>
      </c>
      <c r="C820">
        <f t="shared" si="38"/>
        <v>815</v>
      </c>
      <c r="D820" s="2">
        <v>71.06</v>
      </c>
      <c r="E820">
        <v>62.96</v>
      </c>
      <c r="F820" s="3">
        <v>48.019999999999996</v>
      </c>
      <c r="G820">
        <v>24.98</v>
      </c>
      <c r="H820">
        <v>44.96</v>
      </c>
      <c r="I820">
        <v>55.94</v>
      </c>
      <c r="J820">
        <v>30.92</v>
      </c>
      <c r="K820">
        <v>28.04</v>
      </c>
      <c r="L820" s="3">
        <v>37.4</v>
      </c>
      <c r="M820" s="2">
        <v>24.08</v>
      </c>
      <c r="N820">
        <v>21.02</v>
      </c>
      <c r="O820">
        <v>37.4</v>
      </c>
      <c r="P820">
        <v>-18.940000000000005</v>
      </c>
      <c r="Q820" s="3">
        <v>-5.0800000000000054</v>
      </c>
      <c r="R820" s="2">
        <v>3.9200000000000017</v>
      </c>
      <c r="S820" s="3">
        <v>3.9200000000000017</v>
      </c>
      <c r="T820">
        <v>51.980000000000004</v>
      </c>
    </row>
    <row r="821" spans="1:20">
      <c r="A821">
        <f t="shared" si="36"/>
        <v>34</v>
      </c>
      <c r="B821" s="7">
        <f t="shared" si="37"/>
        <v>42038.999999998021</v>
      </c>
      <c r="C821">
        <f t="shared" si="38"/>
        <v>816</v>
      </c>
      <c r="D821" s="2">
        <v>69.98</v>
      </c>
      <c r="E821">
        <v>62.96</v>
      </c>
      <c r="F821" s="3">
        <v>48.92</v>
      </c>
      <c r="G821">
        <v>23</v>
      </c>
      <c r="H821">
        <v>39.019999999999996</v>
      </c>
      <c r="I821">
        <v>55.94</v>
      </c>
      <c r="J821">
        <v>30.92</v>
      </c>
      <c r="K821">
        <v>24.98</v>
      </c>
      <c r="L821" s="3">
        <v>37.4</v>
      </c>
      <c r="M821" s="2">
        <v>24.08</v>
      </c>
      <c r="N821">
        <v>19.04</v>
      </c>
      <c r="O821">
        <v>35.6</v>
      </c>
      <c r="P821">
        <v>-20.019999999999996</v>
      </c>
      <c r="Q821" s="3">
        <v>-5.980000000000004</v>
      </c>
      <c r="R821" s="2">
        <v>1.9400000000000013</v>
      </c>
      <c r="S821" s="3">
        <v>3.019999999999996</v>
      </c>
      <c r="T821">
        <v>47.84</v>
      </c>
    </row>
    <row r="822" spans="1:20">
      <c r="A822">
        <f t="shared" si="36"/>
        <v>35</v>
      </c>
      <c r="B822" s="7">
        <f t="shared" si="37"/>
        <v>42039.041666664685</v>
      </c>
      <c r="C822">
        <f t="shared" si="38"/>
        <v>817</v>
      </c>
      <c r="D822" s="2">
        <v>69.98</v>
      </c>
      <c r="E822">
        <v>64.039999999999992</v>
      </c>
      <c r="F822" s="3">
        <v>50</v>
      </c>
      <c r="G822">
        <v>23</v>
      </c>
      <c r="H822">
        <v>37.04</v>
      </c>
      <c r="I822">
        <v>55.040000000000006</v>
      </c>
      <c r="J822">
        <v>30.92</v>
      </c>
      <c r="K822">
        <v>24.98</v>
      </c>
      <c r="L822" s="3">
        <v>33.799999999999997</v>
      </c>
      <c r="M822" s="2">
        <v>24.98</v>
      </c>
      <c r="N822">
        <v>17.059999999999999</v>
      </c>
      <c r="O822">
        <v>33.799999999999997</v>
      </c>
      <c r="P822">
        <v>-20.92</v>
      </c>
      <c r="Q822" s="3">
        <v>-5.0800000000000054</v>
      </c>
      <c r="R822" s="2">
        <v>3.9200000000000017</v>
      </c>
      <c r="S822" s="3">
        <v>6.0799999999999983</v>
      </c>
      <c r="T822">
        <v>46.94</v>
      </c>
    </row>
    <row r="823" spans="1:20">
      <c r="A823">
        <f t="shared" si="36"/>
        <v>35</v>
      </c>
      <c r="B823" s="7">
        <f t="shared" si="37"/>
        <v>42039.083333331349</v>
      </c>
      <c r="C823">
        <f t="shared" si="38"/>
        <v>818</v>
      </c>
      <c r="D823" s="2">
        <v>69.080000000000013</v>
      </c>
      <c r="E823">
        <v>62.96</v>
      </c>
      <c r="F823" s="3">
        <v>48.92</v>
      </c>
      <c r="G823">
        <v>23</v>
      </c>
      <c r="H823">
        <v>37.04</v>
      </c>
      <c r="I823">
        <v>53.96</v>
      </c>
      <c r="J823">
        <v>30.02</v>
      </c>
      <c r="K823">
        <v>24.98</v>
      </c>
      <c r="L823" s="3">
        <v>35.6</v>
      </c>
      <c r="M823" s="2">
        <v>24.08</v>
      </c>
      <c r="N823">
        <v>15.98</v>
      </c>
      <c r="O823">
        <v>35.6</v>
      </c>
      <c r="P823">
        <v>-22</v>
      </c>
      <c r="Q823" s="3">
        <v>-7.0600000000000023</v>
      </c>
      <c r="R823" s="2">
        <v>3.019999999999996</v>
      </c>
      <c r="S823" s="3">
        <v>5</v>
      </c>
      <c r="T823">
        <v>47.84</v>
      </c>
    </row>
    <row r="824" spans="1:20">
      <c r="A824">
        <f t="shared" si="36"/>
        <v>35</v>
      </c>
      <c r="B824" s="7">
        <f t="shared" si="37"/>
        <v>42039.124999998014</v>
      </c>
      <c r="C824">
        <f t="shared" si="38"/>
        <v>819</v>
      </c>
      <c r="D824" s="2">
        <v>69.080000000000013</v>
      </c>
      <c r="E824">
        <v>62.96</v>
      </c>
      <c r="F824" s="3">
        <v>50</v>
      </c>
      <c r="G824">
        <v>21.02</v>
      </c>
      <c r="H824">
        <v>35.96</v>
      </c>
      <c r="I824">
        <v>51.980000000000004</v>
      </c>
      <c r="J824">
        <v>30.02</v>
      </c>
      <c r="K824">
        <v>24.98</v>
      </c>
      <c r="L824" s="3">
        <v>35.6</v>
      </c>
      <c r="M824" s="2">
        <v>23</v>
      </c>
      <c r="N824">
        <v>12.920000000000002</v>
      </c>
      <c r="O824">
        <v>33.799999999999997</v>
      </c>
      <c r="P824">
        <v>-22</v>
      </c>
      <c r="Q824" s="3">
        <v>-7.0600000000000023</v>
      </c>
      <c r="R824" s="2">
        <v>1.9400000000000013</v>
      </c>
      <c r="S824" s="3">
        <v>3.9200000000000017</v>
      </c>
      <c r="T824">
        <v>46.94</v>
      </c>
    </row>
    <row r="825" spans="1:20">
      <c r="A825">
        <f t="shared" si="36"/>
        <v>35</v>
      </c>
      <c r="B825" s="7">
        <f t="shared" si="37"/>
        <v>42039.166666664678</v>
      </c>
      <c r="C825">
        <f t="shared" si="38"/>
        <v>820</v>
      </c>
      <c r="D825" s="2">
        <v>69.080000000000013</v>
      </c>
      <c r="E825">
        <v>62.96</v>
      </c>
      <c r="F825" s="3">
        <v>48.019999999999996</v>
      </c>
      <c r="G825">
        <v>21.92</v>
      </c>
      <c r="H825">
        <v>35.06</v>
      </c>
      <c r="I825">
        <v>51.980000000000004</v>
      </c>
      <c r="J825">
        <v>30.02</v>
      </c>
      <c r="K825">
        <v>21.92</v>
      </c>
      <c r="L825" s="3">
        <v>33.799999999999997</v>
      </c>
      <c r="M825" s="2">
        <v>21.92</v>
      </c>
      <c r="N825">
        <v>12.920000000000002</v>
      </c>
      <c r="O825">
        <v>33.799999999999997</v>
      </c>
      <c r="P825">
        <v>-23.980000000000004</v>
      </c>
      <c r="Q825" s="3">
        <v>-7.9600000000000009</v>
      </c>
      <c r="R825" s="2">
        <v>3.9200000000000017</v>
      </c>
      <c r="S825" s="3">
        <v>1.9400000000000013</v>
      </c>
      <c r="T825">
        <v>46.94</v>
      </c>
    </row>
    <row r="826" spans="1:20">
      <c r="A826">
        <f t="shared" si="36"/>
        <v>35</v>
      </c>
      <c r="B826" s="7">
        <f t="shared" si="37"/>
        <v>42039.208333331342</v>
      </c>
      <c r="C826">
        <f t="shared" si="38"/>
        <v>821</v>
      </c>
      <c r="D826" s="2">
        <v>69.080000000000013</v>
      </c>
      <c r="E826">
        <v>62.96</v>
      </c>
      <c r="F826" s="3">
        <v>48.019999999999996</v>
      </c>
      <c r="G826">
        <v>21.92</v>
      </c>
      <c r="H826">
        <v>35.06</v>
      </c>
      <c r="I826">
        <v>51.08</v>
      </c>
      <c r="J826">
        <v>32</v>
      </c>
      <c r="K826">
        <v>21.02</v>
      </c>
      <c r="L826" s="3">
        <v>35.6</v>
      </c>
      <c r="M826" s="2">
        <v>23</v>
      </c>
      <c r="N826">
        <v>8.9599999999999973</v>
      </c>
      <c r="O826">
        <v>33.799999999999997</v>
      </c>
      <c r="P826">
        <v>-23.080000000000005</v>
      </c>
      <c r="Q826" s="3">
        <v>-5.0800000000000054</v>
      </c>
      <c r="R826" s="2">
        <v>3.9200000000000017</v>
      </c>
      <c r="S826" s="3">
        <v>-2.019999999999996</v>
      </c>
      <c r="T826">
        <v>46.94</v>
      </c>
    </row>
    <row r="827" spans="1:20">
      <c r="A827">
        <f t="shared" si="36"/>
        <v>35</v>
      </c>
      <c r="B827" s="7">
        <f t="shared" si="37"/>
        <v>42039.249999998006</v>
      </c>
      <c r="C827">
        <f t="shared" si="38"/>
        <v>822</v>
      </c>
      <c r="D827" s="2">
        <v>69.080000000000013</v>
      </c>
      <c r="E827">
        <v>60.08</v>
      </c>
      <c r="F827" s="3">
        <v>46.94</v>
      </c>
      <c r="G827">
        <v>21.02</v>
      </c>
      <c r="H827">
        <v>35.96</v>
      </c>
      <c r="I827">
        <v>50</v>
      </c>
      <c r="J827">
        <v>33.08</v>
      </c>
      <c r="K827">
        <v>19.939999999999998</v>
      </c>
      <c r="L827" s="3">
        <v>32</v>
      </c>
      <c r="M827" s="2">
        <v>21.92</v>
      </c>
      <c r="N827">
        <v>10.940000000000001</v>
      </c>
      <c r="O827">
        <v>33.799999999999997</v>
      </c>
      <c r="P827">
        <v>-23.080000000000005</v>
      </c>
      <c r="Q827" s="3">
        <v>-2.9200000000000017</v>
      </c>
      <c r="R827" s="2">
        <v>3.019999999999996</v>
      </c>
      <c r="S827" s="3">
        <v>-2.019999999999996</v>
      </c>
      <c r="T827">
        <v>46.94</v>
      </c>
    </row>
    <row r="828" spans="1:20">
      <c r="A828">
        <f t="shared" si="36"/>
        <v>35</v>
      </c>
      <c r="B828" s="7">
        <f t="shared" si="37"/>
        <v>42039.291666664671</v>
      </c>
      <c r="C828">
        <f t="shared" si="38"/>
        <v>823</v>
      </c>
      <c r="D828" s="2">
        <v>68</v>
      </c>
      <c r="E828">
        <v>57.019999999999996</v>
      </c>
      <c r="F828" s="3">
        <v>48.92</v>
      </c>
      <c r="G828">
        <v>21.92</v>
      </c>
      <c r="H828">
        <v>33.979999999999997</v>
      </c>
      <c r="I828">
        <v>50</v>
      </c>
      <c r="J828">
        <v>33.08</v>
      </c>
      <c r="K828">
        <v>19.939999999999998</v>
      </c>
      <c r="L828" s="3">
        <v>30.2</v>
      </c>
      <c r="M828" s="2">
        <v>21.02</v>
      </c>
      <c r="N828">
        <v>6.98</v>
      </c>
      <c r="O828">
        <v>33.799999999999997</v>
      </c>
      <c r="P828">
        <v>-23.980000000000004</v>
      </c>
      <c r="Q828" s="3">
        <v>-4</v>
      </c>
      <c r="R828" s="2">
        <v>3.9200000000000017</v>
      </c>
      <c r="S828" s="3">
        <v>-2.019999999999996</v>
      </c>
      <c r="T828">
        <v>46.94</v>
      </c>
    </row>
    <row r="829" spans="1:20">
      <c r="A829">
        <f t="shared" si="36"/>
        <v>35</v>
      </c>
      <c r="B829" s="7">
        <f t="shared" si="37"/>
        <v>42039.333333331335</v>
      </c>
      <c r="C829">
        <f t="shared" si="38"/>
        <v>824</v>
      </c>
      <c r="D829" s="2">
        <v>71.06</v>
      </c>
      <c r="E829">
        <v>57.019999999999996</v>
      </c>
      <c r="F829" s="3">
        <v>46.94</v>
      </c>
      <c r="G829">
        <v>21.92</v>
      </c>
      <c r="H829">
        <v>35.96</v>
      </c>
      <c r="I829">
        <v>50</v>
      </c>
      <c r="J829">
        <v>33.08</v>
      </c>
      <c r="K829">
        <v>21.02</v>
      </c>
      <c r="L829" s="3">
        <v>32</v>
      </c>
      <c r="M829" s="2">
        <v>21.02</v>
      </c>
      <c r="N829">
        <v>14</v>
      </c>
      <c r="O829">
        <v>35.6</v>
      </c>
      <c r="P829">
        <v>-23.080000000000005</v>
      </c>
      <c r="Q829" s="3">
        <v>-4</v>
      </c>
      <c r="R829" s="2">
        <v>5</v>
      </c>
      <c r="S829" s="3">
        <v>-2.019999999999996</v>
      </c>
      <c r="T829">
        <v>45.86</v>
      </c>
    </row>
    <row r="830" spans="1:20">
      <c r="A830">
        <f t="shared" si="36"/>
        <v>35</v>
      </c>
      <c r="B830" s="7">
        <f t="shared" si="37"/>
        <v>42039.374999997999</v>
      </c>
      <c r="C830">
        <f t="shared" si="38"/>
        <v>825</v>
      </c>
      <c r="D830" s="2">
        <v>73.94</v>
      </c>
      <c r="E830">
        <v>57.92</v>
      </c>
      <c r="F830" s="3">
        <v>50</v>
      </c>
      <c r="G830">
        <v>21.92</v>
      </c>
      <c r="H830">
        <v>44.06</v>
      </c>
      <c r="I830">
        <v>53.06</v>
      </c>
      <c r="J830">
        <v>33.08</v>
      </c>
      <c r="K830">
        <v>24.98</v>
      </c>
      <c r="L830" s="3">
        <v>35.6</v>
      </c>
      <c r="M830" s="2">
        <v>21.02</v>
      </c>
      <c r="N830">
        <v>21.92</v>
      </c>
      <c r="O830">
        <v>37.4</v>
      </c>
      <c r="P830">
        <v>-20.019999999999996</v>
      </c>
      <c r="Q830" s="3">
        <v>-4</v>
      </c>
      <c r="R830" s="2">
        <v>8.9599999999999973</v>
      </c>
      <c r="S830" s="3">
        <v>-4</v>
      </c>
      <c r="T830">
        <v>45.86</v>
      </c>
    </row>
    <row r="831" spans="1:20">
      <c r="A831">
        <f t="shared" si="36"/>
        <v>35</v>
      </c>
      <c r="B831" s="7">
        <f t="shared" si="37"/>
        <v>42039.416666664663</v>
      </c>
      <c r="C831">
        <f t="shared" si="38"/>
        <v>826</v>
      </c>
      <c r="D831" s="2">
        <v>80.06</v>
      </c>
      <c r="E831">
        <v>57.019999999999996</v>
      </c>
      <c r="F831" s="3">
        <v>51.08</v>
      </c>
      <c r="G831">
        <v>32</v>
      </c>
      <c r="H831">
        <v>50</v>
      </c>
      <c r="I831">
        <v>57.019999999999996</v>
      </c>
      <c r="J831">
        <v>35.06</v>
      </c>
      <c r="K831">
        <v>28.94</v>
      </c>
      <c r="L831" s="3">
        <v>39.200000000000003</v>
      </c>
      <c r="M831" s="2">
        <v>21.02</v>
      </c>
      <c r="N831">
        <v>26.96</v>
      </c>
      <c r="O831">
        <v>42.8</v>
      </c>
      <c r="P831">
        <v>-16.060000000000002</v>
      </c>
      <c r="Q831" s="3">
        <v>-2.019999999999996</v>
      </c>
      <c r="R831" s="2">
        <v>21.02</v>
      </c>
      <c r="S831" s="3">
        <v>-5.0800000000000054</v>
      </c>
      <c r="T831">
        <v>48.92</v>
      </c>
    </row>
    <row r="832" spans="1:20">
      <c r="A832">
        <f t="shared" si="36"/>
        <v>35</v>
      </c>
      <c r="B832" s="7">
        <f t="shared" si="37"/>
        <v>42039.458333331328</v>
      </c>
      <c r="C832">
        <f t="shared" si="38"/>
        <v>827</v>
      </c>
      <c r="D832" s="2">
        <v>77</v>
      </c>
      <c r="E832">
        <v>57.019999999999996</v>
      </c>
      <c r="F832" s="3">
        <v>50</v>
      </c>
      <c r="G832">
        <v>35.96</v>
      </c>
      <c r="H832">
        <v>55.94</v>
      </c>
      <c r="I832">
        <v>62.06</v>
      </c>
      <c r="J832">
        <v>37.04</v>
      </c>
      <c r="K832">
        <v>33.979999999999997</v>
      </c>
      <c r="L832" s="3">
        <v>44.6</v>
      </c>
      <c r="M832" s="2">
        <v>21.92</v>
      </c>
      <c r="N832">
        <v>32</v>
      </c>
      <c r="O832">
        <v>44.6</v>
      </c>
      <c r="P832">
        <v>-11.019999999999996</v>
      </c>
      <c r="Q832" s="3">
        <v>-3.9999999999999147E-2</v>
      </c>
      <c r="R832" s="2">
        <v>32</v>
      </c>
      <c r="S832" s="3">
        <v>-0.94000000000000483</v>
      </c>
      <c r="T832">
        <v>53.96</v>
      </c>
    </row>
    <row r="833" spans="1:20">
      <c r="A833">
        <f t="shared" si="36"/>
        <v>35</v>
      </c>
      <c r="B833" s="7">
        <f t="shared" si="37"/>
        <v>42039.499999997992</v>
      </c>
      <c r="C833">
        <f t="shared" si="38"/>
        <v>828</v>
      </c>
      <c r="D833" s="2">
        <v>80.960000000000008</v>
      </c>
      <c r="E833">
        <v>55.94</v>
      </c>
      <c r="F833" s="3">
        <v>50</v>
      </c>
      <c r="G833">
        <v>39.019999999999996</v>
      </c>
      <c r="H833">
        <v>60.08</v>
      </c>
      <c r="I833">
        <v>62.06</v>
      </c>
      <c r="J833">
        <v>37.04</v>
      </c>
      <c r="K833">
        <v>37.94</v>
      </c>
      <c r="L833" s="3">
        <v>48.2</v>
      </c>
      <c r="M833" s="2">
        <v>24.08</v>
      </c>
      <c r="N833">
        <v>35.06</v>
      </c>
      <c r="O833">
        <v>46.4</v>
      </c>
      <c r="P833">
        <v>-7.9600000000000009</v>
      </c>
      <c r="Q833" s="3">
        <v>-3.9999999999999147E-2</v>
      </c>
      <c r="R833" s="2">
        <v>35.96</v>
      </c>
      <c r="S833" s="3">
        <v>-0.94000000000000483</v>
      </c>
      <c r="T833">
        <v>55.94</v>
      </c>
    </row>
    <row r="834" spans="1:20">
      <c r="A834">
        <f t="shared" si="36"/>
        <v>35</v>
      </c>
      <c r="B834" s="7">
        <f t="shared" si="37"/>
        <v>42039.541666664656</v>
      </c>
      <c r="C834">
        <f t="shared" si="38"/>
        <v>829</v>
      </c>
      <c r="D834" s="2">
        <v>80.06</v>
      </c>
      <c r="E834">
        <v>55.94</v>
      </c>
      <c r="F834" s="3">
        <v>46.04</v>
      </c>
      <c r="G834">
        <v>42.08</v>
      </c>
      <c r="H834">
        <v>62.06</v>
      </c>
      <c r="I834">
        <v>62.96</v>
      </c>
      <c r="J834">
        <v>37.04</v>
      </c>
      <c r="K834">
        <v>39.92</v>
      </c>
      <c r="L834" s="3">
        <v>51.8</v>
      </c>
      <c r="M834" s="2">
        <v>24.08</v>
      </c>
      <c r="N834">
        <v>37.04</v>
      </c>
      <c r="O834">
        <v>48.2</v>
      </c>
      <c r="P834">
        <v>-5.980000000000004</v>
      </c>
      <c r="Q834" s="3">
        <v>1.0399999999999991</v>
      </c>
      <c r="R834" s="2">
        <v>41</v>
      </c>
      <c r="S834" s="3">
        <v>3.019999999999996</v>
      </c>
      <c r="T834">
        <v>54.86</v>
      </c>
    </row>
    <row r="835" spans="1:20">
      <c r="A835">
        <f t="shared" si="36"/>
        <v>35</v>
      </c>
      <c r="B835" s="7">
        <f t="shared" si="37"/>
        <v>42039.58333333132</v>
      </c>
      <c r="C835">
        <f t="shared" si="38"/>
        <v>830</v>
      </c>
      <c r="D835" s="2">
        <v>78.98</v>
      </c>
      <c r="E835">
        <v>55.94</v>
      </c>
      <c r="F835" s="3">
        <v>46.04</v>
      </c>
      <c r="G835">
        <v>42.08</v>
      </c>
      <c r="H835">
        <v>62.96</v>
      </c>
      <c r="I835">
        <v>60.980000000000004</v>
      </c>
      <c r="J835">
        <v>35.96</v>
      </c>
      <c r="K835">
        <v>41</v>
      </c>
      <c r="L835" s="3">
        <v>50</v>
      </c>
      <c r="M835" s="2">
        <v>23</v>
      </c>
      <c r="N835">
        <v>39.92</v>
      </c>
      <c r="O835">
        <v>48.2</v>
      </c>
      <c r="P835">
        <v>-4</v>
      </c>
      <c r="Q835" s="3">
        <v>1.0399999999999991</v>
      </c>
      <c r="R835" s="2">
        <v>44.96</v>
      </c>
      <c r="S835" s="3">
        <v>5</v>
      </c>
      <c r="T835">
        <v>57.92</v>
      </c>
    </row>
    <row r="836" spans="1:20">
      <c r="A836">
        <f t="shared" si="36"/>
        <v>35</v>
      </c>
      <c r="B836" s="7">
        <f t="shared" si="37"/>
        <v>42039.624999997985</v>
      </c>
      <c r="C836">
        <f t="shared" si="38"/>
        <v>831</v>
      </c>
      <c r="D836" s="2">
        <v>80.06</v>
      </c>
      <c r="E836">
        <v>55.94</v>
      </c>
      <c r="F836" s="3">
        <v>46.04</v>
      </c>
      <c r="G836">
        <v>44.06</v>
      </c>
      <c r="H836">
        <v>64.94</v>
      </c>
      <c r="I836">
        <v>62.06</v>
      </c>
      <c r="J836">
        <v>35.96</v>
      </c>
      <c r="K836">
        <v>42.980000000000004</v>
      </c>
      <c r="L836" s="3">
        <v>50</v>
      </c>
      <c r="M836" s="2">
        <v>21.92</v>
      </c>
      <c r="N836">
        <v>39.92</v>
      </c>
      <c r="O836">
        <v>48.2</v>
      </c>
      <c r="P836">
        <v>-4</v>
      </c>
      <c r="Q836" s="3">
        <v>1.0399999999999991</v>
      </c>
      <c r="R836" s="2">
        <v>46.04</v>
      </c>
      <c r="S836" s="3">
        <v>3.9200000000000017</v>
      </c>
      <c r="T836">
        <v>59.900000000000006</v>
      </c>
    </row>
    <row r="837" spans="1:20">
      <c r="A837">
        <f t="shared" si="36"/>
        <v>35</v>
      </c>
      <c r="B837" s="7">
        <f t="shared" si="37"/>
        <v>42039.666666664649</v>
      </c>
      <c r="C837">
        <f t="shared" si="38"/>
        <v>832</v>
      </c>
      <c r="D837" s="2">
        <v>78.080000000000013</v>
      </c>
      <c r="E837">
        <v>55.94</v>
      </c>
      <c r="F837" s="3">
        <v>48.92</v>
      </c>
      <c r="G837">
        <v>46.04</v>
      </c>
      <c r="H837">
        <v>66.02</v>
      </c>
      <c r="I837">
        <v>64.039999999999992</v>
      </c>
      <c r="J837">
        <v>33.08</v>
      </c>
      <c r="K837">
        <v>44.06</v>
      </c>
      <c r="L837" s="3">
        <v>51.8</v>
      </c>
      <c r="M837" s="2">
        <v>21.92</v>
      </c>
      <c r="N837">
        <v>41</v>
      </c>
      <c r="O837">
        <v>44.6</v>
      </c>
      <c r="P837">
        <v>-2.9200000000000017</v>
      </c>
      <c r="Q837" s="3">
        <v>-3.9999999999999147E-2</v>
      </c>
      <c r="R837" s="2">
        <v>46.04</v>
      </c>
      <c r="S837" s="3">
        <v>1.9400000000000013</v>
      </c>
      <c r="T837">
        <v>59.900000000000006</v>
      </c>
    </row>
    <row r="838" spans="1:20">
      <c r="A838">
        <f t="shared" si="36"/>
        <v>35</v>
      </c>
      <c r="B838" s="7">
        <f t="shared" si="37"/>
        <v>42039.708333331313</v>
      </c>
      <c r="C838">
        <f t="shared" si="38"/>
        <v>833</v>
      </c>
      <c r="D838" s="2">
        <v>75.92</v>
      </c>
      <c r="E838">
        <v>55.040000000000006</v>
      </c>
      <c r="F838" s="3">
        <v>46.94</v>
      </c>
      <c r="G838">
        <v>44.06</v>
      </c>
      <c r="H838">
        <v>64.039999999999992</v>
      </c>
      <c r="I838">
        <v>60.08</v>
      </c>
      <c r="J838">
        <v>32</v>
      </c>
      <c r="K838">
        <v>42.980000000000004</v>
      </c>
      <c r="L838" s="3">
        <v>48.2</v>
      </c>
      <c r="M838" s="2">
        <v>19.04</v>
      </c>
      <c r="N838">
        <v>39.019999999999996</v>
      </c>
      <c r="O838">
        <v>44.6</v>
      </c>
      <c r="P838">
        <v>-4</v>
      </c>
      <c r="Q838" s="3">
        <v>-3.9999999999999147E-2</v>
      </c>
      <c r="R838" s="2">
        <v>44.96</v>
      </c>
      <c r="S838" s="3">
        <v>1.0399999999999991</v>
      </c>
      <c r="T838">
        <v>59</v>
      </c>
    </row>
    <row r="839" spans="1:20">
      <c r="A839">
        <f t="shared" ref="A839:A902" si="39">ROUNDDOWN(B839-DATE(YEAR(B839),1,0),0)</f>
        <v>35</v>
      </c>
      <c r="B839" s="7">
        <f t="shared" si="37"/>
        <v>42039.749999997977</v>
      </c>
      <c r="C839">
        <f t="shared" si="38"/>
        <v>834</v>
      </c>
      <c r="D839" s="2">
        <v>73.94</v>
      </c>
      <c r="E839">
        <v>53.06</v>
      </c>
      <c r="F839" s="3">
        <v>44.96</v>
      </c>
      <c r="G839">
        <v>39.92</v>
      </c>
      <c r="H839">
        <v>60.08</v>
      </c>
      <c r="I839">
        <v>57.019999999999996</v>
      </c>
      <c r="J839">
        <v>33.08</v>
      </c>
      <c r="K839">
        <v>35.06</v>
      </c>
      <c r="L839" s="3">
        <v>48.2</v>
      </c>
      <c r="M839" s="2">
        <v>17.059999999999999</v>
      </c>
      <c r="N839">
        <v>35.96</v>
      </c>
      <c r="O839">
        <v>42.8</v>
      </c>
      <c r="P839">
        <v>-5.0800000000000054</v>
      </c>
      <c r="Q839" s="3">
        <v>-0.94000000000000483</v>
      </c>
      <c r="R839" s="2">
        <v>41</v>
      </c>
      <c r="S839" s="3">
        <v>-3.9999999999999147E-2</v>
      </c>
      <c r="T839">
        <v>56.84</v>
      </c>
    </row>
    <row r="840" spans="1:20">
      <c r="A840">
        <f t="shared" si="39"/>
        <v>35</v>
      </c>
      <c r="B840" s="7">
        <f t="shared" ref="B840:B903" si="40">B839+1/24</f>
        <v>42039.791666664642</v>
      </c>
      <c r="C840">
        <f t="shared" ref="C840:C903" si="41">C839+1</f>
        <v>835</v>
      </c>
      <c r="D840" s="2">
        <v>71.960000000000008</v>
      </c>
      <c r="E840">
        <v>51.980000000000004</v>
      </c>
      <c r="F840" s="3">
        <v>44.96</v>
      </c>
      <c r="G840">
        <v>37.04</v>
      </c>
      <c r="H840">
        <v>53.96</v>
      </c>
      <c r="I840">
        <v>57.019999999999996</v>
      </c>
      <c r="J840">
        <v>33.08</v>
      </c>
      <c r="K840">
        <v>32</v>
      </c>
      <c r="L840" s="3">
        <v>46.4</v>
      </c>
      <c r="M840" s="2">
        <v>14</v>
      </c>
      <c r="N840">
        <v>28.94</v>
      </c>
      <c r="O840">
        <v>39.200000000000003</v>
      </c>
      <c r="P840">
        <v>-4</v>
      </c>
      <c r="Q840" s="3">
        <v>-2.019999999999996</v>
      </c>
      <c r="R840" s="2">
        <v>39.92</v>
      </c>
      <c r="S840" s="3">
        <v>1.9400000000000013</v>
      </c>
      <c r="T840">
        <v>55.94</v>
      </c>
    </row>
    <row r="841" spans="1:20">
      <c r="A841">
        <f t="shared" si="39"/>
        <v>35</v>
      </c>
      <c r="B841" s="7">
        <f t="shared" si="40"/>
        <v>42039.833333331306</v>
      </c>
      <c r="C841">
        <f t="shared" si="41"/>
        <v>836</v>
      </c>
      <c r="D841" s="2">
        <v>71.06</v>
      </c>
      <c r="E841">
        <v>51.08</v>
      </c>
      <c r="F841" s="3">
        <v>44.96</v>
      </c>
      <c r="G841">
        <v>35.06</v>
      </c>
      <c r="H841">
        <v>51.08</v>
      </c>
      <c r="I841">
        <v>55.94</v>
      </c>
      <c r="J841">
        <v>33.08</v>
      </c>
      <c r="K841">
        <v>30.02</v>
      </c>
      <c r="L841" s="3">
        <v>42.8</v>
      </c>
      <c r="M841" s="2">
        <v>12.920000000000002</v>
      </c>
      <c r="N841">
        <v>26.060000000000002</v>
      </c>
      <c r="O841">
        <v>37.4</v>
      </c>
      <c r="P841">
        <v>-4</v>
      </c>
      <c r="Q841" s="3">
        <v>-2.9200000000000017</v>
      </c>
      <c r="R841" s="2">
        <v>37.94</v>
      </c>
      <c r="S841" s="3">
        <v>1.0399999999999991</v>
      </c>
      <c r="T841">
        <v>55.94</v>
      </c>
    </row>
    <row r="842" spans="1:20">
      <c r="A842">
        <f t="shared" si="39"/>
        <v>35</v>
      </c>
      <c r="B842" s="7">
        <f t="shared" si="40"/>
        <v>42039.87499999797</v>
      </c>
      <c r="C842">
        <f t="shared" si="41"/>
        <v>837</v>
      </c>
      <c r="D842" s="2">
        <v>71.960000000000008</v>
      </c>
      <c r="E842">
        <v>51.08</v>
      </c>
      <c r="F842" s="3">
        <v>42.980000000000004</v>
      </c>
      <c r="G842">
        <v>32</v>
      </c>
      <c r="H842">
        <v>50</v>
      </c>
      <c r="I842">
        <v>55.94</v>
      </c>
      <c r="J842">
        <v>32</v>
      </c>
      <c r="K842">
        <v>28.94</v>
      </c>
      <c r="L842" s="3">
        <v>42.8</v>
      </c>
      <c r="M842" s="2">
        <v>10.940000000000001</v>
      </c>
      <c r="N842">
        <v>24.08</v>
      </c>
      <c r="O842">
        <v>35.6</v>
      </c>
      <c r="P842">
        <v>-2.9200000000000017</v>
      </c>
      <c r="Q842" s="3">
        <v>-2.9200000000000017</v>
      </c>
      <c r="R842" s="2">
        <v>35.96</v>
      </c>
      <c r="S842" s="3">
        <v>-3.9999999999999147E-2</v>
      </c>
      <c r="T842">
        <v>53.96</v>
      </c>
    </row>
    <row r="843" spans="1:20">
      <c r="A843">
        <f t="shared" si="39"/>
        <v>35</v>
      </c>
      <c r="B843" s="7">
        <f t="shared" si="40"/>
        <v>42039.916666664634</v>
      </c>
      <c r="C843">
        <f t="shared" si="41"/>
        <v>838</v>
      </c>
      <c r="D843" s="2">
        <v>71.06</v>
      </c>
      <c r="E843">
        <v>51.08</v>
      </c>
      <c r="F843" s="3">
        <v>42.08</v>
      </c>
      <c r="G843">
        <v>30.92</v>
      </c>
      <c r="H843">
        <v>46.04</v>
      </c>
      <c r="I843">
        <v>55.94</v>
      </c>
      <c r="J843">
        <v>32</v>
      </c>
      <c r="K843">
        <v>28.94</v>
      </c>
      <c r="L843" s="3">
        <v>42.8</v>
      </c>
      <c r="M843" s="2">
        <v>10.039999999999999</v>
      </c>
      <c r="N843">
        <v>24.98</v>
      </c>
      <c r="O843">
        <v>37.4</v>
      </c>
      <c r="P843">
        <v>-2.019999999999996</v>
      </c>
      <c r="Q843" s="3">
        <v>-2.9200000000000017</v>
      </c>
      <c r="R843" s="2">
        <v>33.979999999999997</v>
      </c>
      <c r="S843" s="3">
        <v>1.9400000000000013</v>
      </c>
      <c r="T843">
        <v>53.96</v>
      </c>
    </row>
    <row r="844" spans="1:20">
      <c r="A844">
        <f t="shared" si="39"/>
        <v>35</v>
      </c>
      <c r="B844" s="7">
        <f t="shared" si="40"/>
        <v>42039.958333331298</v>
      </c>
      <c r="C844">
        <f t="shared" si="41"/>
        <v>839</v>
      </c>
      <c r="D844" s="2">
        <v>71.06</v>
      </c>
      <c r="E844">
        <v>51.08</v>
      </c>
      <c r="F844" s="3">
        <v>41</v>
      </c>
      <c r="G844">
        <v>30.02</v>
      </c>
      <c r="H844">
        <v>46.04</v>
      </c>
      <c r="I844">
        <v>53.96</v>
      </c>
      <c r="J844">
        <v>30.02</v>
      </c>
      <c r="K844">
        <v>32</v>
      </c>
      <c r="L844" s="3">
        <v>39.200000000000003</v>
      </c>
      <c r="M844" s="2">
        <v>10.940000000000001</v>
      </c>
      <c r="N844">
        <v>21.92</v>
      </c>
      <c r="O844">
        <v>41</v>
      </c>
      <c r="P844">
        <v>-3.9999999999999147E-2</v>
      </c>
      <c r="Q844" s="3">
        <v>-4</v>
      </c>
      <c r="R844" s="2">
        <v>30.92</v>
      </c>
      <c r="S844" s="3">
        <v>-3.9999999999999147E-2</v>
      </c>
      <c r="T844">
        <v>53.96</v>
      </c>
    </row>
    <row r="845" spans="1:20">
      <c r="A845">
        <f t="shared" si="39"/>
        <v>35</v>
      </c>
      <c r="B845" s="7">
        <f t="shared" si="40"/>
        <v>42039.999999997963</v>
      </c>
      <c r="C845">
        <f t="shared" si="41"/>
        <v>840</v>
      </c>
      <c r="D845" s="2">
        <v>71.06</v>
      </c>
      <c r="E845">
        <v>50</v>
      </c>
      <c r="F845" s="3">
        <v>39.92</v>
      </c>
      <c r="G845">
        <v>28.94</v>
      </c>
      <c r="H845">
        <v>42.980000000000004</v>
      </c>
      <c r="I845">
        <v>55.040000000000006</v>
      </c>
      <c r="J845">
        <v>30.02</v>
      </c>
      <c r="K845">
        <v>30.02</v>
      </c>
      <c r="L845" s="3">
        <v>37.4</v>
      </c>
      <c r="M845" s="2">
        <v>10.039999999999999</v>
      </c>
      <c r="N845">
        <v>19.939999999999998</v>
      </c>
      <c r="O845">
        <v>37.4</v>
      </c>
      <c r="P845">
        <v>1.0399999999999991</v>
      </c>
      <c r="Q845" s="3">
        <v>-4</v>
      </c>
      <c r="R845" s="2">
        <v>30.92</v>
      </c>
      <c r="S845" s="3">
        <v>1.0399999999999991</v>
      </c>
      <c r="T845">
        <v>54.86</v>
      </c>
    </row>
    <row r="846" spans="1:20">
      <c r="A846">
        <f t="shared" si="39"/>
        <v>36</v>
      </c>
      <c r="B846" s="7">
        <f t="shared" si="40"/>
        <v>42040.041666664627</v>
      </c>
      <c r="C846">
        <f t="shared" si="41"/>
        <v>841</v>
      </c>
      <c r="D846" s="2">
        <v>71.06</v>
      </c>
      <c r="E846">
        <v>48.92</v>
      </c>
      <c r="F846" s="3">
        <v>39.92</v>
      </c>
      <c r="G846">
        <v>28.04</v>
      </c>
      <c r="H846">
        <v>42.08</v>
      </c>
      <c r="I846">
        <v>55.94</v>
      </c>
      <c r="J846">
        <v>30.02</v>
      </c>
      <c r="K846">
        <v>28.04</v>
      </c>
      <c r="L846" s="3">
        <v>37.4</v>
      </c>
      <c r="M846" s="2">
        <v>8.9599999999999973</v>
      </c>
      <c r="N846">
        <v>17.96</v>
      </c>
      <c r="O846">
        <v>32</v>
      </c>
      <c r="P846">
        <v>1.9400000000000013</v>
      </c>
      <c r="Q846" s="3">
        <v>-2.9200000000000017</v>
      </c>
      <c r="R846" s="2">
        <v>30.02</v>
      </c>
      <c r="S846" s="3">
        <v>-0.94000000000000483</v>
      </c>
      <c r="T846">
        <v>52.879999999999995</v>
      </c>
    </row>
    <row r="847" spans="1:20">
      <c r="A847">
        <f t="shared" si="39"/>
        <v>36</v>
      </c>
      <c r="B847" s="7">
        <f t="shared" si="40"/>
        <v>42040.083333331291</v>
      </c>
      <c r="C847">
        <f t="shared" si="41"/>
        <v>842</v>
      </c>
      <c r="D847" s="2">
        <v>71.06</v>
      </c>
      <c r="E847">
        <v>48.019999999999996</v>
      </c>
      <c r="F847" s="3">
        <v>39.019999999999996</v>
      </c>
      <c r="G847">
        <v>24.98</v>
      </c>
      <c r="H847">
        <v>37.94</v>
      </c>
      <c r="I847">
        <v>55.040000000000006</v>
      </c>
      <c r="J847">
        <v>28.94</v>
      </c>
      <c r="K847">
        <v>26.96</v>
      </c>
      <c r="L847" s="3">
        <v>37.4</v>
      </c>
      <c r="M847" s="2">
        <v>10.039999999999999</v>
      </c>
      <c r="N847">
        <v>19.04</v>
      </c>
      <c r="O847">
        <v>33.799999999999997</v>
      </c>
      <c r="P847">
        <v>3.019999999999996</v>
      </c>
      <c r="Q847" s="3">
        <v>-4</v>
      </c>
      <c r="R847" s="2">
        <v>30.02</v>
      </c>
      <c r="S847" s="3">
        <v>-3.9999999999999147E-2</v>
      </c>
      <c r="T847">
        <v>50.900000000000006</v>
      </c>
    </row>
    <row r="848" spans="1:20">
      <c r="A848">
        <f t="shared" si="39"/>
        <v>36</v>
      </c>
      <c r="B848" s="7">
        <f t="shared" si="40"/>
        <v>42040.124999997955</v>
      </c>
      <c r="C848">
        <f t="shared" si="41"/>
        <v>843</v>
      </c>
      <c r="D848" s="2">
        <v>71.06</v>
      </c>
      <c r="E848">
        <v>46.04</v>
      </c>
      <c r="F848" s="3">
        <v>39.019999999999996</v>
      </c>
      <c r="G848">
        <v>24.08</v>
      </c>
      <c r="H848">
        <v>37.04</v>
      </c>
      <c r="I848">
        <v>53.06</v>
      </c>
      <c r="J848">
        <v>28.94</v>
      </c>
      <c r="K848">
        <v>26.96</v>
      </c>
      <c r="L848" s="3">
        <v>37.4</v>
      </c>
      <c r="M848" s="2">
        <v>10.039999999999999</v>
      </c>
      <c r="N848">
        <v>19.939999999999998</v>
      </c>
      <c r="O848">
        <v>33.799999999999997</v>
      </c>
      <c r="P848">
        <v>3.019999999999996</v>
      </c>
      <c r="Q848" s="3">
        <v>-4</v>
      </c>
      <c r="R848" s="2">
        <v>30.02</v>
      </c>
      <c r="S848" s="3">
        <v>-3.9999999999999147E-2</v>
      </c>
      <c r="T848">
        <v>51.44</v>
      </c>
    </row>
    <row r="849" spans="1:20">
      <c r="A849">
        <f t="shared" si="39"/>
        <v>36</v>
      </c>
      <c r="B849" s="7">
        <f t="shared" si="40"/>
        <v>42040.16666666462</v>
      </c>
      <c r="C849">
        <f t="shared" si="41"/>
        <v>844</v>
      </c>
      <c r="D849" s="2">
        <v>71.06</v>
      </c>
      <c r="E849">
        <v>44.06</v>
      </c>
      <c r="F849" s="3">
        <v>37.04</v>
      </c>
      <c r="G849">
        <v>21.92</v>
      </c>
      <c r="H849">
        <v>35.96</v>
      </c>
      <c r="I849">
        <v>51.980000000000004</v>
      </c>
      <c r="J849">
        <v>28.04</v>
      </c>
      <c r="K849">
        <v>28.04</v>
      </c>
      <c r="L849" s="3">
        <v>37.4</v>
      </c>
      <c r="M849" s="2">
        <v>8.9599999999999973</v>
      </c>
      <c r="N849">
        <v>19.04</v>
      </c>
      <c r="O849">
        <v>37.4</v>
      </c>
      <c r="P849">
        <v>1.9400000000000013</v>
      </c>
      <c r="Q849" s="3">
        <v>-4</v>
      </c>
      <c r="R849" s="2">
        <v>28.94</v>
      </c>
      <c r="S849" s="3">
        <v>1.0399999999999991</v>
      </c>
      <c r="T849">
        <v>51.980000000000004</v>
      </c>
    </row>
    <row r="850" spans="1:20">
      <c r="A850">
        <f t="shared" si="39"/>
        <v>36</v>
      </c>
      <c r="B850" s="7">
        <f t="shared" si="40"/>
        <v>42040.208333331284</v>
      </c>
      <c r="C850">
        <f t="shared" si="41"/>
        <v>845</v>
      </c>
      <c r="D850" s="2">
        <v>69.080000000000013</v>
      </c>
      <c r="E850">
        <v>41</v>
      </c>
      <c r="F850" s="3">
        <v>37.04</v>
      </c>
      <c r="G850">
        <v>21.02</v>
      </c>
      <c r="H850">
        <v>32</v>
      </c>
      <c r="I850">
        <v>51.980000000000004</v>
      </c>
      <c r="J850">
        <v>26.96</v>
      </c>
      <c r="K850">
        <v>24.98</v>
      </c>
      <c r="L850" s="3">
        <v>37.4</v>
      </c>
      <c r="M850" s="2">
        <v>8.0599999999999987</v>
      </c>
      <c r="N850">
        <v>17.059999999999999</v>
      </c>
      <c r="O850">
        <v>39.200000000000003</v>
      </c>
      <c r="P850">
        <v>1.9400000000000013</v>
      </c>
      <c r="Q850" s="3">
        <v>-4</v>
      </c>
      <c r="R850" s="2">
        <v>28.94</v>
      </c>
      <c r="S850" s="3">
        <v>1.9400000000000013</v>
      </c>
      <c r="T850">
        <v>51.980000000000004</v>
      </c>
    </row>
    <row r="851" spans="1:20">
      <c r="A851">
        <f t="shared" si="39"/>
        <v>36</v>
      </c>
      <c r="B851" s="7">
        <f t="shared" si="40"/>
        <v>42040.249999997948</v>
      </c>
      <c r="C851">
        <f t="shared" si="41"/>
        <v>846</v>
      </c>
      <c r="D851" s="2">
        <v>69.98</v>
      </c>
      <c r="E851">
        <v>39.92</v>
      </c>
      <c r="F851" s="3">
        <v>37.04</v>
      </c>
      <c r="G851">
        <v>21.02</v>
      </c>
      <c r="H851">
        <v>32</v>
      </c>
      <c r="I851">
        <v>53.06</v>
      </c>
      <c r="J851">
        <v>24.98</v>
      </c>
      <c r="K851">
        <v>21.02</v>
      </c>
      <c r="L851" s="3">
        <v>39.200000000000003</v>
      </c>
      <c r="M851" s="2">
        <v>6.98</v>
      </c>
      <c r="N851">
        <v>15.98</v>
      </c>
      <c r="O851">
        <v>39.200000000000003</v>
      </c>
      <c r="P851">
        <v>-3.9999999999999147E-2</v>
      </c>
      <c r="Q851" s="3">
        <v>-4</v>
      </c>
      <c r="R851" s="2">
        <v>26.96</v>
      </c>
      <c r="S851" s="3">
        <v>1.9400000000000013</v>
      </c>
      <c r="T851">
        <v>50.900000000000006</v>
      </c>
    </row>
    <row r="852" spans="1:20">
      <c r="A852">
        <f t="shared" si="39"/>
        <v>36</v>
      </c>
      <c r="B852" s="7">
        <f t="shared" si="40"/>
        <v>42040.291666664612</v>
      </c>
      <c r="C852">
        <f t="shared" si="41"/>
        <v>847</v>
      </c>
      <c r="D852" s="2">
        <v>71.06</v>
      </c>
      <c r="E852">
        <v>37.94</v>
      </c>
      <c r="F852" s="3">
        <v>35.96</v>
      </c>
      <c r="G852">
        <v>19.939999999999998</v>
      </c>
      <c r="H852">
        <v>32</v>
      </c>
      <c r="I852">
        <v>55.040000000000006</v>
      </c>
      <c r="J852">
        <v>24.08</v>
      </c>
      <c r="K852">
        <v>19.939999999999998</v>
      </c>
      <c r="L852" s="3">
        <v>39.200000000000003</v>
      </c>
      <c r="M852" s="2">
        <v>6.98</v>
      </c>
      <c r="N852">
        <v>17.96</v>
      </c>
      <c r="O852">
        <v>39.200000000000003</v>
      </c>
      <c r="P852">
        <v>-2.019999999999996</v>
      </c>
      <c r="Q852" s="3">
        <v>-4</v>
      </c>
      <c r="R852" s="2">
        <v>26.060000000000002</v>
      </c>
      <c r="S852" s="3">
        <v>-0.94000000000000483</v>
      </c>
      <c r="T852">
        <v>50</v>
      </c>
    </row>
    <row r="853" spans="1:20">
      <c r="A853">
        <f t="shared" si="39"/>
        <v>36</v>
      </c>
      <c r="B853" s="7">
        <f t="shared" si="40"/>
        <v>42040.333333331277</v>
      </c>
      <c r="C853">
        <f t="shared" si="41"/>
        <v>848</v>
      </c>
      <c r="D853" s="2">
        <v>73.94</v>
      </c>
      <c r="E853">
        <v>42.08</v>
      </c>
      <c r="F853" s="3">
        <v>37.04</v>
      </c>
      <c r="G853">
        <v>19.939999999999998</v>
      </c>
      <c r="H853">
        <v>33.979999999999997</v>
      </c>
      <c r="I853">
        <v>53.96</v>
      </c>
      <c r="J853">
        <v>21.92</v>
      </c>
      <c r="K853">
        <v>19.939999999999998</v>
      </c>
      <c r="L853" s="3">
        <v>39.200000000000003</v>
      </c>
      <c r="M853" s="2">
        <v>8.0599999999999987</v>
      </c>
      <c r="N853">
        <v>21.92</v>
      </c>
      <c r="O853">
        <v>37.4</v>
      </c>
      <c r="P853">
        <v>-5.0800000000000054</v>
      </c>
      <c r="Q853" s="3">
        <v>-4</v>
      </c>
      <c r="R853" s="2">
        <v>26.96</v>
      </c>
      <c r="S853" s="3">
        <v>-4</v>
      </c>
      <c r="T853">
        <v>50.900000000000006</v>
      </c>
    </row>
    <row r="854" spans="1:20">
      <c r="A854">
        <f t="shared" si="39"/>
        <v>36</v>
      </c>
      <c r="B854" s="7">
        <f t="shared" si="40"/>
        <v>42040.374999997941</v>
      </c>
      <c r="C854">
        <f t="shared" si="41"/>
        <v>849</v>
      </c>
      <c r="D854" s="2">
        <v>75.92</v>
      </c>
      <c r="E854">
        <v>53.96</v>
      </c>
      <c r="F854" s="3">
        <v>42.08</v>
      </c>
      <c r="G854">
        <v>24.98</v>
      </c>
      <c r="H854">
        <v>41</v>
      </c>
      <c r="I854">
        <v>57.92</v>
      </c>
      <c r="J854">
        <v>21.92</v>
      </c>
      <c r="K854">
        <v>21.92</v>
      </c>
      <c r="L854" s="3">
        <v>41</v>
      </c>
      <c r="M854" s="2">
        <v>10.940000000000001</v>
      </c>
      <c r="N854">
        <v>30.92</v>
      </c>
      <c r="O854">
        <v>41</v>
      </c>
      <c r="P854">
        <v>-2.9200000000000017</v>
      </c>
      <c r="Q854" s="3">
        <v>-5.0800000000000054</v>
      </c>
      <c r="R854" s="2">
        <v>28.04</v>
      </c>
      <c r="S854" s="3">
        <v>-5.980000000000004</v>
      </c>
      <c r="T854">
        <v>53.96</v>
      </c>
    </row>
    <row r="855" spans="1:20">
      <c r="A855">
        <f t="shared" si="39"/>
        <v>36</v>
      </c>
      <c r="B855" s="7">
        <f t="shared" si="40"/>
        <v>42040.416666664605</v>
      </c>
      <c r="C855">
        <f t="shared" si="41"/>
        <v>850</v>
      </c>
      <c r="D855" s="2">
        <v>77</v>
      </c>
      <c r="E855">
        <v>57.92</v>
      </c>
      <c r="F855" s="3">
        <v>48.019999999999996</v>
      </c>
      <c r="G855">
        <v>28.94</v>
      </c>
      <c r="H855">
        <v>48.2</v>
      </c>
      <c r="I855">
        <v>62.06</v>
      </c>
      <c r="J855">
        <v>21.92</v>
      </c>
      <c r="K855">
        <v>28.04</v>
      </c>
      <c r="L855" s="3">
        <v>46.4</v>
      </c>
      <c r="M855" s="2">
        <v>10.940000000000001</v>
      </c>
      <c r="N855">
        <v>35.06</v>
      </c>
      <c r="O855">
        <v>41</v>
      </c>
      <c r="P855">
        <v>-3.9999999999999147E-2</v>
      </c>
      <c r="Q855" s="3">
        <v>-2.9200000000000017</v>
      </c>
      <c r="R855" s="2">
        <v>28.04</v>
      </c>
      <c r="S855" s="3">
        <v>-7.9600000000000009</v>
      </c>
      <c r="T855">
        <v>56.84</v>
      </c>
    </row>
    <row r="856" spans="1:20">
      <c r="A856">
        <f t="shared" si="39"/>
        <v>36</v>
      </c>
      <c r="B856" s="7">
        <f t="shared" si="40"/>
        <v>42040.458333331269</v>
      </c>
      <c r="C856">
        <f t="shared" si="41"/>
        <v>851</v>
      </c>
      <c r="D856" s="2">
        <v>73.039999999999992</v>
      </c>
      <c r="E856">
        <v>59</v>
      </c>
      <c r="F856" s="3">
        <v>51.980000000000004</v>
      </c>
      <c r="G856">
        <v>32</v>
      </c>
      <c r="H856">
        <v>53.06</v>
      </c>
      <c r="I856">
        <v>64.039999999999992</v>
      </c>
      <c r="J856">
        <v>23</v>
      </c>
      <c r="K856">
        <v>32</v>
      </c>
      <c r="L856" s="3">
        <v>46.4</v>
      </c>
      <c r="M856" s="2">
        <v>14</v>
      </c>
      <c r="N856">
        <v>39.92</v>
      </c>
      <c r="O856">
        <v>41</v>
      </c>
      <c r="P856">
        <v>1.0399999999999991</v>
      </c>
      <c r="Q856" s="3">
        <v>-0.94000000000000483</v>
      </c>
      <c r="R856" s="2">
        <v>26.060000000000002</v>
      </c>
      <c r="S856" s="3">
        <v>-5.0800000000000054</v>
      </c>
      <c r="T856">
        <v>59.900000000000006</v>
      </c>
    </row>
    <row r="857" spans="1:20">
      <c r="A857">
        <f t="shared" si="39"/>
        <v>36</v>
      </c>
      <c r="B857" s="7">
        <f t="shared" si="40"/>
        <v>42040.499999997934</v>
      </c>
      <c r="C857">
        <f t="shared" si="41"/>
        <v>852</v>
      </c>
      <c r="D857" s="2">
        <v>71.06</v>
      </c>
      <c r="E857">
        <v>60.08</v>
      </c>
      <c r="F857" s="3">
        <v>55.94</v>
      </c>
      <c r="G857">
        <v>35.06</v>
      </c>
      <c r="H857">
        <v>57.019999999999996</v>
      </c>
      <c r="I857">
        <v>66.92</v>
      </c>
      <c r="J857">
        <v>23</v>
      </c>
      <c r="K857">
        <v>35.96</v>
      </c>
      <c r="L857" s="3">
        <v>44.6</v>
      </c>
      <c r="M857" s="2">
        <v>15.079999999999998</v>
      </c>
      <c r="N857">
        <v>44.96</v>
      </c>
      <c r="O857">
        <v>42.8</v>
      </c>
      <c r="P857">
        <v>1.9400000000000013</v>
      </c>
      <c r="Q857" s="3">
        <v>1.9400000000000013</v>
      </c>
      <c r="R857" s="2">
        <v>24.08</v>
      </c>
      <c r="S857" s="3">
        <v>-0.94000000000000483</v>
      </c>
      <c r="T857">
        <v>60.980000000000004</v>
      </c>
    </row>
    <row r="858" spans="1:20">
      <c r="A858">
        <f t="shared" si="39"/>
        <v>36</v>
      </c>
      <c r="B858" s="7">
        <f t="shared" si="40"/>
        <v>42040.541666664598</v>
      </c>
      <c r="C858">
        <f t="shared" si="41"/>
        <v>853</v>
      </c>
      <c r="D858" s="2">
        <v>71.960000000000008</v>
      </c>
      <c r="E858">
        <v>60.08</v>
      </c>
      <c r="F858" s="3">
        <v>57.92</v>
      </c>
      <c r="G858">
        <v>37.94</v>
      </c>
      <c r="H858">
        <v>62.96</v>
      </c>
      <c r="I858">
        <v>66.92</v>
      </c>
      <c r="J858">
        <v>23</v>
      </c>
      <c r="K858">
        <v>37.04</v>
      </c>
      <c r="L858" s="3">
        <v>46.4</v>
      </c>
      <c r="M858" s="2">
        <v>17.059999999999999</v>
      </c>
      <c r="N858">
        <v>46.94</v>
      </c>
      <c r="O858">
        <v>44.6</v>
      </c>
      <c r="P858">
        <v>3.9200000000000017</v>
      </c>
      <c r="Q858" s="3">
        <v>3.019999999999996</v>
      </c>
      <c r="R858" s="2">
        <v>24.08</v>
      </c>
      <c r="S858" s="3">
        <v>-0.94000000000000483</v>
      </c>
      <c r="T858">
        <v>61.88</v>
      </c>
    </row>
    <row r="859" spans="1:20">
      <c r="A859">
        <f t="shared" si="39"/>
        <v>36</v>
      </c>
      <c r="B859" s="7">
        <f t="shared" si="40"/>
        <v>42040.583333331262</v>
      </c>
      <c r="C859">
        <f t="shared" si="41"/>
        <v>854</v>
      </c>
      <c r="D859" s="2">
        <v>78.080000000000013</v>
      </c>
      <c r="E859">
        <v>60.980000000000004</v>
      </c>
      <c r="F859" s="3">
        <v>60.08</v>
      </c>
      <c r="G859">
        <v>41</v>
      </c>
      <c r="H859">
        <v>64.039999999999992</v>
      </c>
      <c r="I859">
        <v>66.02</v>
      </c>
      <c r="J859">
        <v>23</v>
      </c>
      <c r="K859">
        <v>37.94</v>
      </c>
      <c r="L859" s="3">
        <v>46.4</v>
      </c>
      <c r="M859" s="2">
        <v>17.059999999999999</v>
      </c>
      <c r="N859">
        <v>44.96</v>
      </c>
      <c r="O859">
        <v>44.6</v>
      </c>
      <c r="P859">
        <v>3.9200000000000017</v>
      </c>
      <c r="Q859" s="3">
        <v>1.9400000000000013</v>
      </c>
      <c r="R859" s="2">
        <v>23</v>
      </c>
      <c r="S859" s="3">
        <v>8.9599999999999973</v>
      </c>
      <c r="T859">
        <v>61.88</v>
      </c>
    </row>
    <row r="860" spans="1:20">
      <c r="A860">
        <f t="shared" si="39"/>
        <v>36</v>
      </c>
      <c r="B860" s="7">
        <f t="shared" si="40"/>
        <v>42040.624999997926</v>
      </c>
      <c r="C860">
        <f t="shared" si="41"/>
        <v>855</v>
      </c>
      <c r="D860" s="2">
        <v>78.080000000000013</v>
      </c>
      <c r="E860">
        <v>62.06</v>
      </c>
      <c r="F860" s="3">
        <v>62.06</v>
      </c>
      <c r="G860">
        <v>41</v>
      </c>
      <c r="H860">
        <v>66.92</v>
      </c>
      <c r="I860">
        <v>64.039999999999992</v>
      </c>
      <c r="J860">
        <v>21.02</v>
      </c>
      <c r="K860">
        <v>37.94</v>
      </c>
      <c r="L860" s="3">
        <v>46.4</v>
      </c>
      <c r="M860" s="2">
        <v>17.059999999999999</v>
      </c>
      <c r="N860">
        <v>44.96</v>
      </c>
      <c r="O860">
        <v>42.8</v>
      </c>
      <c r="P860">
        <v>3.9200000000000017</v>
      </c>
      <c r="Q860" s="3">
        <v>1.9400000000000013</v>
      </c>
      <c r="R860" s="2">
        <v>21.92</v>
      </c>
      <c r="S860" s="3">
        <v>6.0799999999999983</v>
      </c>
      <c r="T860">
        <v>60.980000000000004</v>
      </c>
    </row>
    <row r="861" spans="1:20">
      <c r="A861">
        <f t="shared" si="39"/>
        <v>36</v>
      </c>
      <c r="B861" s="7">
        <f t="shared" si="40"/>
        <v>42040.666666664591</v>
      </c>
      <c r="C861">
        <f t="shared" si="41"/>
        <v>856</v>
      </c>
      <c r="D861" s="2">
        <v>80.06</v>
      </c>
      <c r="E861">
        <v>62.06</v>
      </c>
      <c r="F861" s="3">
        <v>62.06</v>
      </c>
      <c r="G861">
        <v>41</v>
      </c>
      <c r="H861">
        <v>69.080000000000013</v>
      </c>
      <c r="I861">
        <v>62.06</v>
      </c>
      <c r="J861">
        <v>21.02</v>
      </c>
      <c r="K861">
        <v>37.94</v>
      </c>
      <c r="L861" s="3">
        <v>46.4</v>
      </c>
      <c r="M861" s="2">
        <v>17.059999999999999</v>
      </c>
      <c r="N861">
        <v>44.06</v>
      </c>
      <c r="O861">
        <v>42.8</v>
      </c>
      <c r="P861">
        <v>3.9200000000000017</v>
      </c>
      <c r="Q861" s="3">
        <v>1.9400000000000013</v>
      </c>
      <c r="R861" s="2">
        <v>19.04</v>
      </c>
      <c r="S861" s="3">
        <v>3.9200000000000017</v>
      </c>
      <c r="T861">
        <v>60.44</v>
      </c>
    </row>
    <row r="862" spans="1:20">
      <c r="A862">
        <f t="shared" si="39"/>
        <v>36</v>
      </c>
      <c r="B862" s="7">
        <f t="shared" si="40"/>
        <v>42040.708333331255</v>
      </c>
      <c r="C862">
        <f t="shared" si="41"/>
        <v>857</v>
      </c>
      <c r="D862" s="2">
        <v>78.98</v>
      </c>
      <c r="E862">
        <v>62.06</v>
      </c>
      <c r="F862" s="3">
        <v>60.980000000000004</v>
      </c>
      <c r="G862">
        <v>39.92</v>
      </c>
      <c r="H862">
        <v>68</v>
      </c>
      <c r="I862">
        <v>60.980000000000004</v>
      </c>
      <c r="J862">
        <v>19.939999999999998</v>
      </c>
      <c r="K862">
        <v>39.92</v>
      </c>
      <c r="L862" s="3">
        <v>46.4</v>
      </c>
      <c r="M862" s="2">
        <v>15.079999999999998</v>
      </c>
      <c r="N862">
        <v>42.08</v>
      </c>
      <c r="O862">
        <v>42.8</v>
      </c>
      <c r="P862">
        <v>1.0399999999999991</v>
      </c>
      <c r="Q862" s="3">
        <v>1.0399999999999991</v>
      </c>
      <c r="R862" s="2">
        <v>19.04</v>
      </c>
      <c r="S862" s="3">
        <v>3.9200000000000017</v>
      </c>
      <c r="T862">
        <v>59</v>
      </c>
    </row>
    <row r="863" spans="1:20">
      <c r="A863">
        <f t="shared" si="39"/>
        <v>36</v>
      </c>
      <c r="B863" s="7">
        <f t="shared" si="40"/>
        <v>42040.749999997919</v>
      </c>
      <c r="C863">
        <f t="shared" si="41"/>
        <v>858</v>
      </c>
      <c r="D863" s="2">
        <v>75.02</v>
      </c>
      <c r="E863">
        <v>60.08</v>
      </c>
      <c r="F863" s="3">
        <v>57.92</v>
      </c>
      <c r="G863">
        <v>39.92</v>
      </c>
      <c r="H863">
        <v>62.96</v>
      </c>
      <c r="I863">
        <v>60.08</v>
      </c>
      <c r="J863">
        <v>17.96</v>
      </c>
      <c r="K863">
        <v>33.979999999999997</v>
      </c>
      <c r="L863" s="3">
        <v>46.4</v>
      </c>
      <c r="M863" s="2">
        <v>14</v>
      </c>
      <c r="N863">
        <v>37.94</v>
      </c>
      <c r="O863">
        <v>42.8</v>
      </c>
      <c r="P863">
        <v>-2.019999999999996</v>
      </c>
      <c r="Q863" s="3">
        <v>-0.94000000000000483</v>
      </c>
      <c r="R863" s="2">
        <v>17.96</v>
      </c>
      <c r="S863" s="3">
        <v>3.019999999999996</v>
      </c>
      <c r="T863">
        <v>56.84</v>
      </c>
    </row>
    <row r="864" spans="1:20">
      <c r="A864">
        <f t="shared" si="39"/>
        <v>36</v>
      </c>
      <c r="B864" s="7">
        <f t="shared" si="40"/>
        <v>42040.791666664583</v>
      </c>
      <c r="C864">
        <f t="shared" si="41"/>
        <v>859</v>
      </c>
      <c r="D864" s="2">
        <v>73.039999999999992</v>
      </c>
      <c r="E864">
        <v>60.08</v>
      </c>
      <c r="F864" s="3">
        <v>53.96</v>
      </c>
      <c r="G864">
        <v>37.94</v>
      </c>
      <c r="H864">
        <v>60.08</v>
      </c>
      <c r="I864">
        <v>60.08</v>
      </c>
      <c r="J864">
        <v>15.98</v>
      </c>
      <c r="K864">
        <v>30.02</v>
      </c>
      <c r="L864" s="3">
        <v>46.4</v>
      </c>
      <c r="M864" s="2">
        <v>12.920000000000002</v>
      </c>
      <c r="N864">
        <v>37.04</v>
      </c>
      <c r="O864">
        <v>42.8</v>
      </c>
      <c r="P864">
        <v>-2.019999999999996</v>
      </c>
      <c r="Q864" s="3">
        <v>-0.94000000000000483</v>
      </c>
      <c r="R864" s="2">
        <v>14</v>
      </c>
      <c r="S864" s="3">
        <v>3.019999999999996</v>
      </c>
      <c r="T864">
        <v>56.84</v>
      </c>
    </row>
    <row r="865" spans="1:20">
      <c r="A865">
        <f t="shared" si="39"/>
        <v>36</v>
      </c>
      <c r="B865" s="7">
        <f t="shared" si="40"/>
        <v>42040.833333331248</v>
      </c>
      <c r="C865">
        <f t="shared" si="41"/>
        <v>860</v>
      </c>
      <c r="D865" s="2">
        <v>77</v>
      </c>
      <c r="E865">
        <v>60.08</v>
      </c>
      <c r="F865" s="3">
        <v>51.08</v>
      </c>
      <c r="G865">
        <v>37.94</v>
      </c>
      <c r="H865">
        <v>57.019999999999996</v>
      </c>
      <c r="I865">
        <v>59</v>
      </c>
      <c r="J865">
        <v>14</v>
      </c>
      <c r="K865">
        <v>28.94</v>
      </c>
      <c r="L865" s="3">
        <v>44.6</v>
      </c>
      <c r="M865" s="2">
        <v>12.02</v>
      </c>
      <c r="N865">
        <v>33.08</v>
      </c>
      <c r="O865">
        <v>41</v>
      </c>
      <c r="P865">
        <v>-2.9200000000000017</v>
      </c>
      <c r="Q865" s="3">
        <v>-3.9999999999999147E-2</v>
      </c>
      <c r="R865" s="2">
        <v>10.940000000000001</v>
      </c>
      <c r="S865" s="3">
        <v>6.0799999999999983</v>
      </c>
      <c r="T865">
        <v>54.86</v>
      </c>
    </row>
    <row r="866" spans="1:20">
      <c r="A866">
        <f t="shared" si="39"/>
        <v>36</v>
      </c>
      <c r="B866" s="7">
        <f t="shared" si="40"/>
        <v>42040.874999997912</v>
      </c>
      <c r="C866">
        <f t="shared" si="41"/>
        <v>861</v>
      </c>
      <c r="D866" s="2">
        <v>75.02</v>
      </c>
      <c r="E866">
        <v>60.980000000000004</v>
      </c>
      <c r="F866" s="3">
        <v>46.04</v>
      </c>
      <c r="G866">
        <v>37.94</v>
      </c>
      <c r="H866">
        <v>53.96</v>
      </c>
      <c r="I866">
        <v>59</v>
      </c>
      <c r="J866">
        <v>12.920000000000002</v>
      </c>
      <c r="K866">
        <v>28.04</v>
      </c>
      <c r="L866" s="3">
        <v>44.6</v>
      </c>
      <c r="M866" s="2">
        <v>10.940000000000001</v>
      </c>
      <c r="N866">
        <v>30.02</v>
      </c>
      <c r="O866">
        <v>39.200000000000003</v>
      </c>
      <c r="P866">
        <v>-5.980000000000004</v>
      </c>
      <c r="Q866" s="3">
        <v>-0.94000000000000483</v>
      </c>
      <c r="R866" s="2">
        <v>8.9599999999999973</v>
      </c>
      <c r="S866" s="3">
        <v>5</v>
      </c>
      <c r="T866">
        <v>52.879999999999995</v>
      </c>
    </row>
    <row r="867" spans="1:20">
      <c r="A867">
        <f t="shared" si="39"/>
        <v>36</v>
      </c>
      <c r="B867" s="7">
        <f t="shared" si="40"/>
        <v>42040.916666664576</v>
      </c>
      <c r="C867">
        <f t="shared" si="41"/>
        <v>862</v>
      </c>
      <c r="D867" s="2">
        <v>75.92</v>
      </c>
      <c r="E867">
        <v>60.08</v>
      </c>
      <c r="F867" s="3">
        <v>44.06</v>
      </c>
      <c r="G867">
        <v>37.04</v>
      </c>
      <c r="H867">
        <v>53.96</v>
      </c>
      <c r="I867">
        <v>59</v>
      </c>
      <c r="J867">
        <v>12.02</v>
      </c>
      <c r="K867">
        <v>26.060000000000002</v>
      </c>
      <c r="L867" s="3">
        <v>44.6</v>
      </c>
      <c r="M867" s="2">
        <v>8.9599999999999973</v>
      </c>
      <c r="N867">
        <v>32</v>
      </c>
      <c r="O867">
        <v>39.200000000000003</v>
      </c>
      <c r="P867">
        <v>-7.0600000000000023</v>
      </c>
      <c r="Q867" s="3">
        <v>6.0799999999999983</v>
      </c>
      <c r="R867" s="2">
        <v>5</v>
      </c>
      <c r="S867" s="3">
        <v>6.0799999999999983</v>
      </c>
      <c r="T867">
        <v>51.26</v>
      </c>
    </row>
    <row r="868" spans="1:20">
      <c r="A868">
        <f t="shared" si="39"/>
        <v>36</v>
      </c>
      <c r="B868" s="7">
        <f t="shared" si="40"/>
        <v>42040.95833333124</v>
      </c>
      <c r="C868">
        <f t="shared" si="41"/>
        <v>863</v>
      </c>
      <c r="D868" s="2">
        <v>71.06</v>
      </c>
      <c r="E868">
        <v>60.980000000000004</v>
      </c>
      <c r="F868" s="3">
        <v>44.06</v>
      </c>
      <c r="G868">
        <v>37.94</v>
      </c>
      <c r="H868">
        <v>53.06</v>
      </c>
      <c r="I868">
        <v>59</v>
      </c>
      <c r="J868">
        <v>10.039999999999999</v>
      </c>
      <c r="K868">
        <v>24.98</v>
      </c>
      <c r="L868" s="3">
        <v>44.6</v>
      </c>
      <c r="M868" s="2">
        <v>8.9599999999999973</v>
      </c>
      <c r="N868">
        <v>30.92</v>
      </c>
      <c r="O868">
        <v>35.6</v>
      </c>
      <c r="P868">
        <v>-5.980000000000004</v>
      </c>
      <c r="Q868" s="3">
        <v>12.02</v>
      </c>
      <c r="R868" s="2">
        <v>1.9400000000000013</v>
      </c>
      <c r="S868" s="3">
        <v>3.9200000000000017</v>
      </c>
      <c r="T868">
        <v>50</v>
      </c>
    </row>
    <row r="869" spans="1:20">
      <c r="A869">
        <f t="shared" si="39"/>
        <v>36</v>
      </c>
      <c r="B869" s="7">
        <f t="shared" si="40"/>
        <v>42040.999999997905</v>
      </c>
      <c r="C869">
        <f t="shared" si="41"/>
        <v>864</v>
      </c>
      <c r="D869" s="2">
        <v>73.039999999999992</v>
      </c>
      <c r="E869">
        <v>60.08</v>
      </c>
      <c r="F869" s="3">
        <v>44.06</v>
      </c>
      <c r="G869">
        <v>37.04</v>
      </c>
      <c r="H869">
        <v>51.980000000000004</v>
      </c>
      <c r="I869">
        <v>59</v>
      </c>
      <c r="J869">
        <v>8.0599999999999987</v>
      </c>
      <c r="K869">
        <v>24.08</v>
      </c>
      <c r="L869" s="3">
        <v>44.6</v>
      </c>
      <c r="M869" s="2">
        <v>8.9599999999999973</v>
      </c>
      <c r="N869">
        <v>28.94</v>
      </c>
      <c r="O869">
        <v>37.4</v>
      </c>
      <c r="P869">
        <v>-7.9600000000000009</v>
      </c>
      <c r="Q869" s="3">
        <v>23</v>
      </c>
      <c r="R869" s="2">
        <v>-3.9999999999999147E-2</v>
      </c>
      <c r="S869" s="3">
        <v>5</v>
      </c>
      <c r="T869">
        <v>48.92</v>
      </c>
    </row>
    <row r="870" spans="1:20">
      <c r="A870">
        <f t="shared" si="39"/>
        <v>37</v>
      </c>
      <c r="B870" s="7">
        <f t="shared" si="40"/>
        <v>42041.041666664569</v>
      </c>
      <c r="C870">
        <f t="shared" si="41"/>
        <v>865</v>
      </c>
      <c r="D870" s="2">
        <v>73.039999999999992</v>
      </c>
      <c r="E870">
        <v>57.92</v>
      </c>
      <c r="F870" s="3">
        <v>44.96</v>
      </c>
      <c r="G870">
        <v>37.04</v>
      </c>
      <c r="H870">
        <v>51.980000000000004</v>
      </c>
      <c r="I870">
        <v>59</v>
      </c>
      <c r="J870">
        <v>8.0599999999999987</v>
      </c>
      <c r="K870">
        <v>24.08</v>
      </c>
      <c r="L870" s="3">
        <v>44.6</v>
      </c>
      <c r="M870" s="2">
        <v>8.9599999999999973</v>
      </c>
      <c r="N870">
        <v>26.96</v>
      </c>
      <c r="O870">
        <v>35.6</v>
      </c>
      <c r="P870">
        <v>-5.0800000000000054</v>
      </c>
      <c r="Q870" s="3">
        <v>24.98</v>
      </c>
      <c r="R870" s="2">
        <v>-3.9999999999999147E-2</v>
      </c>
      <c r="S870" s="3">
        <v>6.98</v>
      </c>
      <c r="T870">
        <v>50</v>
      </c>
    </row>
    <row r="871" spans="1:20">
      <c r="A871">
        <f t="shared" si="39"/>
        <v>37</v>
      </c>
      <c r="B871" s="7">
        <f t="shared" si="40"/>
        <v>42041.083333331233</v>
      </c>
      <c r="C871">
        <f t="shared" si="41"/>
        <v>866</v>
      </c>
      <c r="D871" s="2">
        <v>71.960000000000008</v>
      </c>
      <c r="E871">
        <v>55.040000000000006</v>
      </c>
      <c r="F871" s="3">
        <v>42.980000000000004</v>
      </c>
      <c r="G871">
        <v>35.96</v>
      </c>
      <c r="H871">
        <v>48.019999999999996</v>
      </c>
      <c r="I871">
        <v>59</v>
      </c>
      <c r="J871">
        <v>8.0599999999999987</v>
      </c>
      <c r="K871">
        <v>23</v>
      </c>
      <c r="L871" s="3">
        <v>42.8</v>
      </c>
      <c r="M871" s="2">
        <v>6.98</v>
      </c>
      <c r="N871">
        <v>24.08</v>
      </c>
      <c r="O871">
        <v>35.6</v>
      </c>
      <c r="P871">
        <v>-0.94000000000000483</v>
      </c>
      <c r="Q871" s="3">
        <v>28.94</v>
      </c>
      <c r="R871" s="2">
        <v>-4</v>
      </c>
      <c r="S871" s="3">
        <v>6.98</v>
      </c>
      <c r="T871">
        <v>48.92</v>
      </c>
    </row>
    <row r="872" spans="1:20">
      <c r="A872">
        <f t="shared" si="39"/>
        <v>37</v>
      </c>
      <c r="B872" s="7">
        <f t="shared" si="40"/>
        <v>42041.124999997897</v>
      </c>
      <c r="C872">
        <f t="shared" si="41"/>
        <v>867</v>
      </c>
      <c r="D872" s="2">
        <v>71.960000000000008</v>
      </c>
      <c r="E872">
        <v>53.06</v>
      </c>
      <c r="F872" s="3">
        <v>44.96</v>
      </c>
      <c r="G872">
        <v>35.96</v>
      </c>
      <c r="H872">
        <v>48.92</v>
      </c>
      <c r="I872">
        <v>59</v>
      </c>
      <c r="J872">
        <v>6.98</v>
      </c>
      <c r="K872">
        <v>23</v>
      </c>
      <c r="L872" s="3">
        <v>42.8</v>
      </c>
      <c r="M872" s="2">
        <v>6.98</v>
      </c>
      <c r="N872">
        <v>24.98</v>
      </c>
      <c r="O872">
        <v>35.6</v>
      </c>
      <c r="P872">
        <v>3.019999999999996</v>
      </c>
      <c r="Q872" s="3">
        <v>30.02</v>
      </c>
      <c r="R872" s="2">
        <v>-4</v>
      </c>
      <c r="S872" s="3">
        <v>8.0599999999999987</v>
      </c>
      <c r="T872">
        <v>50</v>
      </c>
    </row>
    <row r="873" spans="1:20">
      <c r="A873">
        <f t="shared" si="39"/>
        <v>37</v>
      </c>
      <c r="B873" s="7">
        <f t="shared" si="40"/>
        <v>42041.166666664561</v>
      </c>
      <c r="C873">
        <f t="shared" si="41"/>
        <v>868</v>
      </c>
      <c r="D873" s="2">
        <v>71.960000000000008</v>
      </c>
      <c r="E873">
        <v>50</v>
      </c>
      <c r="F873" s="3">
        <v>48.019999999999996</v>
      </c>
      <c r="G873">
        <v>35.96</v>
      </c>
      <c r="H873">
        <v>48.019999999999996</v>
      </c>
      <c r="I873">
        <v>59</v>
      </c>
      <c r="J873">
        <v>8.0599999999999987</v>
      </c>
      <c r="K873">
        <v>24.08</v>
      </c>
      <c r="L873" s="3">
        <v>42.8</v>
      </c>
      <c r="M873" s="2">
        <v>5</v>
      </c>
      <c r="N873">
        <v>24.08</v>
      </c>
      <c r="O873">
        <v>35.6</v>
      </c>
      <c r="P873">
        <v>6.0799999999999983</v>
      </c>
      <c r="Q873" s="3">
        <v>30.92</v>
      </c>
      <c r="R873" s="2">
        <v>-4</v>
      </c>
      <c r="S873" s="3">
        <v>8.9599999999999973</v>
      </c>
      <c r="T873">
        <v>48.92</v>
      </c>
    </row>
    <row r="874" spans="1:20">
      <c r="A874">
        <f t="shared" si="39"/>
        <v>37</v>
      </c>
      <c r="B874" s="7">
        <f t="shared" si="40"/>
        <v>42041.208333331226</v>
      </c>
      <c r="C874">
        <f t="shared" si="41"/>
        <v>869</v>
      </c>
      <c r="D874" s="2">
        <v>73.039999999999992</v>
      </c>
      <c r="E874">
        <v>46.94</v>
      </c>
      <c r="F874" s="3">
        <v>48.92</v>
      </c>
      <c r="G874">
        <v>33.979999999999997</v>
      </c>
      <c r="H874">
        <v>46.04</v>
      </c>
      <c r="I874">
        <v>57.92</v>
      </c>
      <c r="J874">
        <v>8.0599999999999987</v>
      </c>
      <c r="K874">
        <v>24.08</v>
      </c>
      <c r="L874" s="3">
        <v>44.6</v>
      </c>
      <c r="M874" s="2">
        <v>5</v>
      </c>
      <c r="N874">
        <v>24.98</v>
      </c>
      <c r="O874">
        <v>37.4</v>
      </c>
      <c r="P874">
        <v>6.0799999999999983</v>
      </c>
      <c r="Q874" s="3">
        <v>30.92</v>
      </c>
      <c r="R874" s="2">
        <v>-4</v>
      </c>
      <c r="S874" s="3">
        <v>14</v>
      </c>
      <c r="T874">
        <v>48.92</v>
      </c>
    </row>
    <row r="875" spans="1:20">
      <c r="A875">
        <f t="shared" si="39"/>
        <v>37</v>
      </c>
      <c r="B875" s="7">
        <f t="shared" si="40"/>
        <v>42041.24999999789</v>
      </c>
      <c r="C875">
        <f t="shared" si="41"/>
        <v>870</v>
      </c>
      <c r="D875" s="2">
        <v>73.039999999999992</v>
      </c>
      <c r="E875">
        <v>44.96</v>
      </c>
      <c r="F875" s="3">
        <v>48.92</v>
      </c>
      <c r="G875">
        <v>33.08</v>
      </c>
      <c r="H875">
        <v>46.04</v>
      </c>
      <c r="I875">
        <v>55.94</v>
      </c>
      <c r="J875">
        <v>8.9599999999999973</v>
      </c>
      <c r="K875">
        <v>24.08</v>
      </c>
      <c r="L875" s="3">
        <v>44.6</v>
      </c>
      <c r="M875" s="2">
        <v>6.98</v>
      </c>
      <c r="N875">
        <v>26.060000000000002</v>
      </c>
      <c r="O875">
        <v>37.4</v>
      </c>
      <c r="P875">
        <v>5</v>
      </c>
      <c r="Q875" s="3">
        <v>33.08</v>
      </c>
      <c r="R875" s="2">
        <v>-5.0800000000000054</v>
      </c>
      <c r="S875" s="3">
        <v>8.9599999999999973</v>
      </c>
      <c r="T875">
        <v>47.84</v>
      </c>
    </row>
    <row r="876" spans="1:20">
      <c r="A876">
        <f t="shared" si="39"/>
        <v>37</v>
      </c>
      <c r="B876" s="7">
        <f t="shared" si="40"/>
        <v>42041.291666664554</v>
      </c>
      <c r="C876">
        <f t="shared" si="41"/>
        <v>871</v>
      </c>
      <c r="D876" s="2">
        <v>71.06</v>
      </c>
      <c r="E876">
        <v>44.06</v>
      </c>
      <c r="F876" s="3">
        <v>48.92</v>
      </c>
      <c r="G876">
        <v>32</v>
      </c>
      <c r="H876">
        <v>42.980000000000004</v>
      </c>
      <c r="I876">
        <v>55.94</v>
      </c>
      <c r="J876">
        <v>8.0599999999999987</v>
      </c>
      <c r="K876">
        <v>21.92</v>
      </c>
      <c r="L876" s="3">
        <v>44.6</v>
      </c>
      <c r="M876" s="2">
        <v>6.98</v>
      </c>
      <c r="N876">
        <v>26.060000000000002</v>
      </c>
      <c r="O876">
        <v>37.4</v>
      </c>
      <c r="P876">
        <v>5</v>
      </c>
      <c r="Q876" s="3">
        <v>33.08</v>
      </c>
      <c r="R876" s="2">
        <v>-5.0800000000000054</v>
      </c>
      <c r="S876" s="3">
        <v>8.0599999999999987</v>
      </c>
      <c r="T876">
        <v>47.120000000000005</v>
      </c>
    </row>
    <row r="877" spans="1:20">
      <c r="A877">
        <f t="shared" si="39"/>
        <v>37</v>
      </c>
      <c r="B877" s="7">
        <f t="shared" si="40"/>
        <v>42041.333333331218</v>
      </c>
      <c r="C877">
        <f t="shared" si="41"/>
        <v>872</v>
      </c>
      <c r="D877" s="2">
        <v>73.039999999999992</v>
      </c>
      <c r="E877">
        <v>44.06</v>
      </c>
      <c r="F877" s="3">
        <v>48.92</v>
      </c>
      <c r="G877">
        <v>32</v>
      </c>
      <c r="H877">
        <v>46.94</v>
      </c>
      <c r="I877">
        <v>57.92</v>
      </c>
      <c r="J877">
        <v>8.9599999999999973</v>
      </c>
      <c r="K877">
        <v>24.08</v>
      </c>
      <c r="L877" s="3">
        <v>46.4</v>
      </c>
      <c r="M877" s="2">
        <v>5</v>
      </c>
      <c r="N877">
        <v>30.02</v>
      </c>
      <c r="O877">
        <v>39.200000000000003</v>
      </c>
      <c r="P877">
        <v>5</v>
      </c>
      <c r="Q877" s="3">
        <v>32</v>
      </c>
      <c r="R877" s="2">
        <v>-5.980000000000004</v>
      </c>
      <c r="S877" s="3">
        <v>10.039999999999999</v>
      </c>
      <c r="T877">
        <v>48.92</v>
      </c>
    </row>
    <row r="878" spans="1:20">
      <c r="A878">
        <f t="shared" si="39"/>
        <v>37</v>
      </c>
      <c r="B878" s="7">
        <f t="shared" si="40"/>
        <v>42041.374999997883</v>
      </c>
      <c r="C878">
        <f t="shared" si="41"/>
        <v>873</v>
      </c>
      <c r="D878" s="2">
        <v>75.92</v>
      </c>
      <c r="E878">
        <v>46.04</v>
      </c>
      <c r="F878" s="3">
        <v>50</v>
      </c>
      <c r="G878">
        <v>32</v>
      </c>
      <c r="H878">
        <v>53.96</v>
      </c>
      <c r="I878">
        <v>60.980000000000004</v>
      </c>
      <c r="J878">
        <v>10.039999999999999</v>
      </c>
      <c r="K878">
        <v>28.04</v>
      </c>
      <c r="L878" s="3">
        <v>46.4</v>
      </c>
      <c r="M878" s="2">
        <v>5</v>
      </c>
      <c r="N878">
        <v>32</v>
      </c>
      <c r="O878">
        <v>41</v>
      </c>
      <c r="P878">
        <v>6.98</v>
      </c>
      <c r="Q878" s="3">
        <v>33.979999999999997</v>
      </c>
      <c r="R878" s="2">
        <v>5</v>
      </c>
      <c r="S878" s="3">
        <v>10.039999999999999</v>
      </c>
      <c r="T878">
        <v>50.900000000000006</v>
      </c>
    </row>
    <row r="879" spans="1:20">
      <c r="A879">
        <f t="shared" si="39"/>
        <v>37</v>
      </c>
      <c r="B879" s="7">
        <f t="shared" si="40"/>
        <v>42041.416666664547</v>
      </c>
      <c r="C879">
        <f t="shared" si="41"/>
        <v>874</v>
      </c>
      <c r="D879" s="2">
        <v>73.039999999999992</v>
      </c>
      <c r="E879">
        <v>48.019999999999996</v>
      </c>
      <c r="F879" s="3">
        <v>53.06</v>
      </c>
      <c r="G879">
        <v>33.08</v>
      </c>
      <c r="H879">
        <v>57.92</v>
      </c>
      <c r="I879">
        <v>62.06</v>
      </c>
      <c r="J879">
        <v>12.02</v>
      </c>
      <c r="K879">
        <v>30.02</v>
      </c>
      <c r="L879" s="3">
        <v>48.2</v>
      </c>
      <c r="M879" s="2">
        <v>5</v>
      </c>
      <c r="N879">
        <v>37.04</v>
      </c>
      <c r="O879">
        <v>44.6</v>
      </c>
      <c r="P879">
        <v>10.039999999999999</v>
      </c>
      <c r="Q879" s="3">
        <v>33.979999999999997</v>
      </c>
      <c r="R879" s="2">
        <v>12.920000000000002</v>
      </c>
      <c r="S879" s="3">
        <v>12.02</v>
      </c>
      <c r="T879">
        <v>53.96</v>
      </c>
    </row>
    <row r="880" spans="1:20">
      <c r="A880">
        <f t="shared" si="39"/>
        <v>37</v>
      </c>
      <c r="B880" s="7">
        <f t="shared" si="40"/>
        <v>42041.458333331211</v>
      </c>
      <c r="C880">
        <f t="shared" si="41"/>
        <v>875</v>
      </c>
      <c r="D880" s="2">
        <v>75.92</v>
      </c>
      <c r="E880">
        <v>50</v>
      </c>
      <c r="F880" s="3">
        <v>53.96</v>
      </c>
      <c r="G880">
        <v>33.979999999999997</v>
      </c>
      <c r="H880">
        <v>60.980000000000004</v>
      </c>
      <c r="I880">
        <v>64.039999999999992</v>
      </c>
      <c r="J880">
        <v>12.920000000000002</v>
      </c>
      <c r="K880">
        <v>33.08</v>
      </c>
      <c r="L880" s="3">
        <v>51.8</v>
      </c>
      <c r="M880" s="2">
        <v>5</v>
      </c>
      <c r="N880">
        <v>37.94</v>
      </c>
      <c r="O880">
        <v>44.6</v>
      </c>
      <c r="P880">
        <v>14</v>
      </c>
      <c r="Q880" s="3">
        <v>35.96</v>
      </c>
      <c r="R880" s="2">
        <v>21.92</v>
      </c>
      <c r="S880" s="3">
        <v>10.940000000000001</v>
      </c>
      <c r="T880">
        <v>56.84</v>
      </c>
    </row>
    <row r="881" spans="1:20">
      <c r="A881">
        <f t="shared" si="39"/>
        <v>37</v>
      </c>
      <c r="B881" s="7">
        <f t="shared" si="40"/>
        <v>42041.499999997875</v>
      </c>
      <c r="C881">
        <f t="shared" si="41"/>
        <v>876</v>
      </c>
      <c r="D881" s="2">
        <v>75.92</v>
      </c>
      <c r="E881">
        <v>53.06</v>
      </c>
      <c r="F881" s="3">
        <v>55.94</v>
      </c>
      <c r="G881">
        <v>35.96</v>
      </c>
      <c r="H881">
        <v>69.080000000000013</v>
      </c>
      <c r="I881">
        <v>64.039999999999992</v>
      </c>
      <c r="J881">
        <v>15.079999999999998</v>
      </c>
      <c r="K881">
        <v>37.04</v>
      </c>
      <c r="L881" s="3">
        <v>50</v>
      </c>
      <c r="M881" s="2">
        <v>6.98</v>
      </c>
      <c r="N881">
        <v>48.019999999999996</v>
      </c>
      <c r="O881">
        <v>44.6</v>
      </c>
      <c r="P881">
        <v>15.98</v>
      </c>
      <c r="Q881" s="3">
        <v>37.94</v>
      </c>
      <c r="R881" s="2">
        <v>26.96</v>
      </c>
      <c r="S881" s="3">
        <v>12.02</v>
      </c>
      <c r="T881">
        <v>59.36</v>
      </c>
    </row>
    <row r="882" spans="1:20">
      <c r="A882">
        <f t="shared" si="39"/>
        <v>37</v>
      </c>
      <c r="B882" s="7">
        <f t="shared" si="40"/>
        <v>42041.54166666454</v>
      </c>
      <c r="C882">
        <f t="shared" si="41"/>
        <v>877</v>
      </c>
      <c r="D882" s="2">
        <v>77</v>
      </c>
      <c r="E882">
        <v>53.06</v>
      </c>
      <c r="F882" s="3">
        <v>59</v>
      </c>
      <c r="G882">
        <v>37.94</v>
      </c>
      <c r="H882">
        <v>71.06</v>
      </c>
      <c r="I882">
        <v>64.039999999999992</v>
      </c>
      <c r="J882">
        <v>17.059999999999999</v>
      </c>
      <c r="K882">
        <v>41</v>
      </c>
      <c r="L882" s="3">
        <v>46.4</v>
      </c>
      <c r="M882" s="2">
        <v>8.9599999999999973</v>
      </c>
      <c r="N882">
        <v>48.92</v>
      </c>
      <c r="O882">
        <v>46.4</v>
      </c>
      <c r="P882">
        <v>19.04</v>
      </c>
      <c r="Q882" s="3">
        <v>39.019999999999996</v>
      </c>
      <c r="R882" s="2">
        <v>32</v>
      </c>
      <c r="S882" s="3">
        <v>19.939999999999998</v>
      </c>
      <c r="T882">
        <v>60.980000000000004</v>
      </c>
    </row>
    <row r="883" spans="1:20">
      <c r="A883">
        <f t="shared" si="39"/>
        <v>37</v>
      </c>
      <c r="B883" s="7">
        <f t="shared" si="40"/>
        <v>42041.583333331204</v>
      </c>
      <c r="C883">
        <f t="shared" si="41"/>
        <v>878</v>
      </c>
      <c r="D883" s="2">
        <v>75.92</v>
      </c>
      <c r="E883">
        <v>53.06</v>
      </c>
      <c r="F883" s="3">
        <v>60.980000000000004</v>
      </c>
      <c r="G883">
        <v>41</v>
      </c>
      <c r="H883">
        <v>73.039999999999992</v>
      </c>
      <c r="I883">
        <v>64.039999999999992</v>
      </c>
      <c r="J883">
        <v>17.96</v>
      </c>
      <c r="K883">
        <v>44.06</v>
      </c>
      <c r="L883" s="3">
        <v>46.4</v>
      </c>
      <c r="M883" s="2">
        <v>8.0599999999999987</v>
      </c>
      <c r="N883">
        <v>48.019999999999996</v>
      </c>
      <c r="O883">
        <v>46.4</v>
      </c>
      <c r="P883">
        <v>21.92</v>
      </c>
      <c r="Q883" s="3">
        <v>39.92</v>
      </c>
      <c r="R883" s="2">
        <v>35.96</v>
      </c>
      <c r="S883" s="3">
        <v>15.079999999999998</v>
      </c>
      <c r="T883">
        <v>61.88</v>
      </c>
    </row>
    <row r="884" spans="1:20">
      <c r="A884">
        <f t="shared" si="39"/>
        <v>37</v>
      </c>
      <c r="B884" s="7">
        <f t="shared" si="40"/>
        <v>42041.624999997868</v>
      </c>
      <c r="C884">
        <f t="shared" si="41"/>
        <v>879</v>
      </c>
      <c r="D884" s="2">
        <v>75.92</v>
      </c>
      <c r="E884">
        <v>51.980000000000004</v>
      </c>
      <c r="F884" s="3">
        <v>62.06</v>
      </c>
      <c r="G884">
        <v>42.980000000000004</v>
      </c>
      <c r="H884">
        <v>71.960000000000008</v>
      </c>
      <c r="I884">
        <v>64.039999999999992</v>
      </c>
      <c r="J884">
        <v>19.04</v>
      </c>
      <c r="K884">
        <v>44.06</v>
      </c>
      <c r="L884" s="3">
        <v>48.2</v>
      </c>
      <c r="M884" s="2">
        <v>8.0599999999999987</v>
      </c>
      <c r="N884">
        <v>46.94</v>
      </c>
      <c r="O884">
        <v>46.4</v>
      </c>
      <c r="P884">
        <v>23</v>
      </c>
      <c r="Q884" s="3">
        <v>39.92</v>
      </c>
      <c r="R884" s="2">
        <v>35.96</v>
      </c>
      <c r="S884" s="3">
        <v>23</v>
      </c>
      <c r="T884">
        <v>61.88</v>
      </c>
    </row>
    <row r="885" spans="1:20">
      <c r="A885">
        <f t="shared" si="39"/>
        <v>37</v>
      </c>
      <c r="B885" s="7">
        <f t="shared" si="40"/>
        <v>42041.666666664532</v>
      </c>
      <c r="C885">
        <f t="shared" si="41"/>
        <v>880</v>
      </c>
      <c r="D885" s="2">
        <v>75.02</v>
      </c>
      <c r="E885">
        <v>51.980000000000004</v>
      </c>
      <c r="F885" s="3">
        <v>60.980000000000004</v>
      </c>
      <c r="G885">
        <v>44.06</v>
      </c>
      <c r="H885">
        <v>71.960000000000008</v>
      </c>
      <c r="I885">
        <v>62.96</v>
      </c>
      <c r="J885">
        <v>19.04</v>
      </c>
      <c r="K885">
        <v>42.980000000000004</v>
      </c>
      <c r="L885" s="3">
        <v>48.2</v>
      </c>
      <c r="M885" s="2">
        <v>8.0599999999999987</v>
      </c>
      <c r="N885">
        <v>46.04</v>
      </c>
      <c r="O885">
        <v>46.4</v>
      </c>
      <c r="P885">
        <v>24.08</v>
      </c>
      <c r="Q885" s="3">
        <v>37.94</v>
      </c>
      <c r="R885" s="2">
        <v>35.96</v>
      </c>
      <c r="S885" s="3">
        <v>19.939999999999998</v>
      </c>
      <c r="T885">
        <v>61.88</v>
      </c>
    </row>
    <row r="886" spans="1:20">
      <c r="A886">
        <f t="shared" si="39"/>
        <v>37</v>
      </c>
      <c r="B886" s="7">
        <f t="shared" si="40"/>
        <v>42041.708333331197</v>
      </c>
      <c r="C886">
        <f t="shared" si="41"/>
        <v>881</v>
      </c>
      <c r="D886" s="2">
        <v>73.039999999999992</v>
      </c>
      <c r="E886">
        <v>51.980000000000004</v>
      </c>
      <c r="F886" s="3">
        <v>59</v>
      </c>
      <c r="G886">
        <v>44.06</v>
      </c>
      <c r="H886">
        <v>71.06</v>
      </c>
      <c r="I886">
        <v>60.980000000000004</v>
      </c>
      <c r="J886">
        <v>19.939999999999998</v>
      </c>
      <c r="K886">
        <v>39.92</v>
      </c>
      <c r="L886" s="3">
        <v>48.2</v>
      </c>
      <c r="M886" s="2">
        <v>6.98</v>
      </c>
      <c r="N886">
        <v>42.08</v>
      </c>
      <c r="O886">
        <v>46.4</v>
      </c>
      <c r="P886">
        <v>24.08</v>
      </c>
      <c r="Q886" s="3">
        <v>33.979999999999997</v>
      </c>
      <c r="R886" s="2">
        <v>35.06</v>
      </c>
      <c r="S886" s="3">
        <v>24.08</v>
      </c>
      <c r="T886">
        <v>60.08</v>
      </c>
    </row>
    <row r="887" spans="1:20">
      <c r="A887">
        <f t="shared" si="39"/>
        <v>37</v>
      </c>
      <c r="B887" s="7">
        <f t="shared" si="40"/>
        <v>42041.749999997861</v>
      </c>
      <c r="C887">
        <f t="shared" si="41"/>
        <v>882</v>
      </c>
      <c r="D887" s="2">
        <v>71.06</v>
      </c>
      <c r="E887">
        <v>48.019999999999996</v>
      </c>
      <c r="F887" s="3">
        <v>57.92</v>
      </c>
      <c r="G887">
        <v>42.980000000000004</v>
      </c>
      <c r="H887">
        <v>66.92</v>
      </c>
      <c r="I887">
        <v>59</v>
      </c>
      <c r="J887">
        <v>19.939999999999998</v>
      </c>
      <c r="K887">
        <v>35.96</v>
      </c>
      <c r="L887" s="3">
        <v>46.4</v>
      </c>
      <c r="M887" s="2">
        <v>6.0799999999999983</v>
      </c>
      <c r="N887">
        <v>37.04</v>
      </c>
      <c r="O887">
        <v>42.8</v>
      </c>
      <c r="P887">
        <v>24.98</v>
      </c>
      <c r="Q887" s="3">
        <v>30.92</v>
      </c>
      <c r="R887" s="2">
        <v>32</v>
      </c>
      <c r="S887" s="3">
        <v>21.92</v>
      </c>
      <c r="T887">
        <v>57.92</v>
      </c>
    </row>
    <row r="888" spans="1:20">
      <c r="A888">
        <f t="shared" si="39"/>
        <v>37</v>
      </c>
      <c r="B888" s="7">
        <f t="shared" si="40"/>
        <v>42041.791666664525</v>
      </c>
      <c r="C888">
        <f t="shared" si="41"/>
        <v>883</v>
      </c>
      <c r="D888" s="2">
        <v>69.080000000000013</v>
      </c>
      <c r="E888">
        <v>42.980000000000004</v>
      </c>
      <c r="F888" s="3">
        <v>46.04</v>
      </c>
      <c r="G888">
        <v>41</v>
      </c>
      <c r="H888">
        <v>62.96</v>
      </c>
      <c r="I888">
        <v>59</v>
      </c>
      <c r="J888">
        <v>17.059999999999999</v>
      </c>
      <c r="K888">
        <v>33.08</v>
      </c>
      <c r="L888" s="3">
        <v>46.4</v>
      </c>
      <c r="M888" s="2">
        <v>6.0799999999999983</v>
      </c>
      <c r="N888">
        <v>35.96</v>
      </c>
      <c r="O888">
        <v>41</v>
      </c>
      <c r="P888">
        <v>26.060000000000002</v>
      </c>
      <c r="Q888" s="3">
        <v>28.04</v>
      </c>
      <c r="R888" s="2">
        <v>30.02</v>
      </c>
      <c r="S888" s="3">
        <v>21.92</v>
      </c>
      <c r="T888">
        <v>55.94</v>
      </c>
    </row>
    <row r="889" spans="1:20">
      <c r="A889">
        <f t="shared" si="39"/>
        <v>37</v>
      </c>
      <c r="B889" s="7">
        <f t="shared" si="40"/>
        <v>42041.833333331189</v>
      </c>
      <c r="C889">
        <f t="shared" si="41"/>
        <v>884</v>
      </c>
      <c r="D889" s="2">
        <v>66.92</v>
      </c>
      <c r="E889">
        <v>39.92</v>
      </c>
      <c r="F889" s="3">
        <v>44.06</v>
      </c>
      <c r="G889">
        <v>39.92</v>
      </c>
      <c r="H889">
        <v>64.94</v>
      </c>
      <c r="I889">
        <v>57.92</v>
      </c>
      <c r="J889">
        <v>17.96</v>
      </c>
      <c r="K889">
        <v>30.92</v>
      </c>
      <c r="L889" s="3">
        <v>46.4</v>
      </c>
      <c r="M889" s="2">
        <v>5</v>
      </c>
      <c r="N889">
        <v>33.979999999999997</v>
      </c>
      <c r="O889">
        <v>39.200000000000003</v>
      </c>
      <c r="P889">
        <v>26.96</v>
      </c>
      <c r="Q889" s="3">
        <v>24.98</v>
      </c>
      <c r="R889" s="2">
        <v>28.04</v>
      </c>
      <c r="S889" s="3">
        <v>14</v>
      </c>
      <c r="T889">
        <v>55.94</v>
      </c>
    </row>
    <row r="890" spans="1:20">
      <c r="A890">
        <f t="shared" si="39"/>
        <v>37</v>
      </c>
      <c r="B890" s="7">
        <f t="shared" si="40"/>
        <v>42041.874999997854</v>
      </c>
      <c r="C890">
        <f t="shared" si="41"/>
        <v>885</v>
      </c>
      <c r="D890" s="2">
        <v>66.02</v>
      </c>
      <c r="E890">
        <v>39.019999999999996</v>
      </c>
      <c r="F890" s="3">
        <v>42.08</v>
      </c>
      <c r="G890">
        <v>41</v>
      </c>
      <c r="H890">
        <v>64.039999999999992</v>
      </c>
      <c r="I890">
        <v>57.92</v>
      </c>
      <c r="J890">
        <v>17.96</v>
      </c>
      <c r="K890">
        <v>30.02</v>
      </c>
      <c r="L890" s="3">
        <v>46.4</v>
      </c>
      <c r="M890" s="2">
        <v>5</v>
      </c>
      <c r="N890">
        <v>33.08</v>
      </c>
      <c r="O890">
        <v>41</v>
      </c>
      <c r="P890">
        <v>28.04</v>
      </c>
      <c r="Q890" s="3">
        <v>21.02</v>
      </c>
      <c r="R890" s="2">
        <v>24.08</v>
      </c>
      <c r="S890" s="3">
        <v>24.08</v>
      </c>
      <c r="T890">
        <v>55.94</v>
      </c>
    </row>
    <row r="891" spans="1:20">
      <c r="A891">
        <f t="shared" si="39"/>
        <v>37</v>
      </c>
      <c r="B891" s="7">
        <f t="shared" si="40"/>
        <v>42041.916666664518</v>
      </c>
      <c r="C891">
        <f t="shared" si="41"/>
        <v>886</v>
      </c>
      <c r="D891" s="2">
        <v>66.02</v>
      </c>
      <c r="E891">
        <v>39.019999999999996</v>
      </c>
      <c r="F891" s="3">
        <v>39.019999999999996</v>
      </c>
      <c r="G891">
        <v>39.92</v>
      </c>
      <c r="H891">
        <v>66.02</v>
      </c>
      <c r="I891">
        <v>57.019999999999996</v>
      </c>
      <c r="J891">
        <v>17.059999999999999</v>
      </c>
      <c r="K891">
        <v>28.94</v>
      </c>
      <c r="L891" s="3">
        <v>46.4</v>
      </c>
      <c r="M891" s="2">
        <v>5</v>
      </c>
      <c r="N891">
        <v>30.02</v>
      </c>
      <c r="O891">
        <v>42.8</v>
      </c>
      <c r="P891">
        <v>28.04</v>
      </c>
      <c r="Q891" s="3">
        <v>21.02</v>
      </c>
      <c r="R891" s="2">
        <v>23</v>
      </c>
      <c r="S891" s="3">
        <v>17.96</v>
      </c>
      <c r="T891">
        <v>52.879999999999995</v>
      </c>
    </row>
    <row r="892" spans="1:20">
      <c r="A892">
        <f t="shared" si="39"/>
        <v>37</v>
      </c>
      <c r="B892" s="7">
        <f t="shared" si="40"/>
        <v>42041.958333331182</v>
      </c>
      <c r="C892">
        <f t="shared" si="41"/>
        <v>887</v>
      </c>
      <c r="D892" s="2">
        <v>66.02</v>
      </c>
      <c r="E892">
        <v>39.019999999999996</v>
      </c>
      <c r="F892" s="3">
        <v>37.04</v>
      </c>
      <c r="G892">
        <v>39.019999999999996</v>
      </c>
      <c r="H892">
        <v>62.96</v>
      </c>
      <c r="I892">
        <v>57.92</v>
      </c>
      <c r="J892">
        <v>17.059999999999999</v>
      </c>
      <c r="K892">
        <v>28.04</v>
      </c>
      <c r="L892" s="3">
        <v>46.4</v>
      </c>
      <c r="M892" s="2">
        <v>5</v>
      </c>
      <c r="N892">
        <v>28.04</v>
      </c>
      <c r="O892">
        <v>39.200000000000003</v>
      </c>
      <c r="P892">
        <v>28.94</v>
      </c>
      <c r="Q892" s="3">
        <v>19.939999999999998</v>
      </c>
      <c r="R892" s="2">
        <v>21.92</v>
      </c>
      <c r="S892" s="3">
        <v>26.060000000000002</v>
      </c>
      <c r="T892">
        <v>51.980000000000004</v>
      </c>
    </row>
    <row r="893" spans="1:20">
      <c r="A893">
        <f t="shared" si="39"/>
        <v>37</v>
      </c>
      <c r="B893" s="7">
        <f t="shared" si="40"/>
        <v>42041.999999997846</v>
      </c>
      <c r="C893">
        <f t="shared" si="41"/>
        <v>888</v>
      </c>
      <c r="D893" s="2">
        <v>64.94</v>
      </c>
      <c r="E893">
        <v>37.94</v>
      </c>
      <c r="F893" s="3">
        <v>35.06</v>
      </c>
      <c r="G893">
        <v>39.92</v>
      </c>
      <c r="H893">
        <v>60.08</v>
      </c>
      <c r="I893">
        <v>57.92</v>
      </c>
      <c r="J893">
        <v>17.059999999999999</v>
      </c>
      <c r="K893">
        <v>26.96</v>
      </c>
      <c r="L893" s="3">
        <v>44.6</v>
      </c>
      <c r="M893" s="2">
        <v>5</v>
      </c>
      <c r="N893">
        <v>26.96</v>
      </c>
      <c r="O893">
        <v>41</v>
      </c>
      <c r="P893">
        <v>28.94</v>
      </c>
      <c r="Q893" s="3">
        <v>19.04</v>
      </c>
      <c r="R893" s="2">
        <v>19.939999999999998</v>
      </c>
      <c r="S893" s="3">
        <v>17.059999999999999</v>
      </c>
      <c r="T893">
        <v>52.879999999999995</v>
      </c>
    </row>
    <row r="894" spans="1:20">
      <c r="A894">
        <f t="shared" si="39"/>
        <v>38</v>
      </c>
      <c r="B894" s="7">
        <f t="shared" si="40"/>
        <v>42042.041666664511</v>
      </c>
      <c r="C894">
        <f t="shared" si="41"/>
        <v>889</v>
      </c>
      <c r="D894" s="2">
        <v>64.94</v>
      </c>
      <c r="E894">
        <v>39.92</v>
      </c>
      <c r="F894" s="3">
        <v>33.08</v>
      </c>
      <c r="G894">
        <v>37.04</v>
      </c>
      <c r="H894">
        <v>51.980000000000004</v>
      </c>
      <c r="I894">
        <v>57.92</v>
      </c>
      <c r="J894">
        <v>15.98</v>
      </c>
      <c r="K894">
        <v>26.060000000000002</v>
      </c>
      <c r="L894" s="3">
        <v>41</v>
      </c>
      <c r="M894" s="2">
        <v>5</v>
      </c>
      <c r="N894">
        <v>26.060000000000002</v>
      </c>
      <c r="O894">
        <v>41</v>
      </c>
      <c r="P894">
        <v>28.94</v>
      </c>
      <c r="Q894" s="3">
        <v>19.04</v>
      </c>
      <c r="R894" s="2">
        <v>19.939999999999998</v>
      </c>
      <c r="S894" s="3">
        <v>26.96</v>
      </c>
      <c r="T894">
        <v>51.980000000000004</v>
      </c>
    </row>
    <row r="895" spans="1:20">
      <c r="A895">
        <f t="shared" si="39"/>
        <v>38</v>
      </c>
      <c r="B895" s="7">
        <f t="shared" si="40"/>
        <v>42042.083333331175</v>
      </c>
      <c r="C895">
        <f t="shared" si="41"/>
        <v>890</v>
      </c>
      <c r="D895" s="2">
        <v>66.02</v>
      </c>
      <c r="E895">
        <v>37.94</v>
      </c>
      <c r="F895" s="3">
        <v>35.06</v>
      </c>
      <c r="G895">
        <v>35.96</v>
      </c>
      <c r="H895">
        <v>51.980000000000004</v>
      </c>
      <c r="I895">
        <v>57.019999999999996</v>
      </c>
      <c r="J895">
        <v>15.98</v>
      </c>
      <c r="K895">
        <v>24.98</v>
      </c>
      <c r="L895" s="3">
        <v>42.8</v>
      </c>
      <c r="M895" s="2">
        <v>6.98</v>
      </c>
      <c r="N895">
        <v>23</v>
      </c>
      <c r="O895">
        <v>44.6</v>
      </c>
      <c r="P895">
        <v>28.94</v>
      </c>
      <c r="Q895" s="3">
        <v>19.04</v>
      </c>
      <c r="R895" s="2">
        <v>19.04</v>
      </c>
      <c r="S895" s="3">
        <v>21.02</v>
      </c>
      <c r="T895">
        <v>50.900000000000006</v>
      </c>
    </row>
    <row r="896" spans="1:20">
      <c r="A896">
        <f t="shared" si="39"/>
        <v>38</v>
      </c>
      <c r="B896" s="7">
        <f t="shared" si="40"/>
        <v>42042.124999997839</v>
      </c>
      <c r="C896">
        <f t="shared" si="41"/>
        <v>891</v>
      </c>
      <c r="D896" s="2">
        <v>64.94</v>
      </c>
      <c r="E896">
        <v>37.04</v>
      </c>
      <c r="F896" s="3">
        <v>35.06</v>
      </c>
      <c r="G896">
        <v>35.96</v>
      </c>
      <c r="H896">
        <v>51.980000000000004</v>
      </c>
      <c r="I896">
        <v>57.019999999999996</v>
      </c>
      <c r="J896">
        <v>15.98</v>
      </c>
      <c r="K896">
        <v>24.98</v>
      </c>
      <c r="L896" s="3">
        <v>41</v>
      </c>
      <c r="M896" s="2">
        <v>3.9200000000000017</v>
      </c>
      <c r="N896">
        <v>21.02</v>
      </c>
      <c r="O896">
        <v>44.6</v>
      </c>
      <c r="P896">
        <v>28.94</v>
      </c>
      <c r="Q896" s="3">
        <v>19.04</v>
      </c>
      <c r="R896" s="2">
        <v>17.96</v>
      </c>
      <c r="S896" s="3">
        <v>30.92</v>
      </c>
      <c r="T896">
        <v>50</v>
      </c>
    </row>
    <row r="897" spans="1:20">
      <c r="A897">
        <f t="shared" si="39"/>
        <v>38</v>
      </c>
      <c r="B897" s="7">
        <f t="shared" si="40"/>
        <v>42042.166666664503</v>
      </c>
      <c r="C897">
        <f t="shared" si="41"/>
        <v>892</v>
      </c>
      <c r="D897" s="2">
        <v>64.94</v>
      </c>
      <c r="E897">
        <v>35.96</v>
      </c>
      <c r="F897" s="3">
        <v>33.979999999999997</v>
      </c>
      <c r="G897">
        <v>35.06</v>
      </c>
      <c r="H897">
        <v>51.980000000000004</v>
      </c>
      <c r="I897">
        <v>55.94</v>
      </c>
      <c r="J897">
        <v>15.98</v>
      </c>
      <c r="K897">
        <v>26.060000000000002</v>
      </c>
      <c r="L897" s="3">
        <v>42.8</v>
      </c>
      <c r="M897" s="2">
        <v>3.019999999999996</v>
      </c>
      <c r="N897">
        <v>21.02</v>
      </c>
      <c r="O897">
        <v>42.8</v>
      </c>
      <c r="P897">
        <v>28.04</v>
      </c>
      <c r="Q897" s="3">
        <v>17.96</v>
      </c>
      <c r="R897" s="2">
        <v>14</v>
      </c>
      <c r="S897" s="3">
        <v>21.92</v>
      </c>
      <c r="T897">
        <v>50</v>
      </c>
    </row>
    <row r="898" spans="1:20">
      <c r="A898">
        <f t="shared" si="39"/>
        <v>38</v>
      </c>
      <c r="B898" s="7">
        <f t="shared" si="40"/>
        <v>42042.208333331168</v>
      </c>
      <c r="C898">
        <f t="shared" si="41"/>
        <v>893</v>
      </c>
      <c r="D898" s="2">
        <v>64.94</v>
      </c>
      <c r="E898">
        <v>35.96</v>
      </c>
      <c r="F898" s="3">
        <v>33.08</v>
      </c>
      <c r="G898">
        <v>35.06</v>
      </c>
      <c r="H898">
        <v>53.96</v>
      </c>
      <c r="I898">
        <v>55.94</v>
      </c>
      <c r="J898">
        <v>15.98</v>
      </c>
      <c r="K898">
        <v>24.08</v>
      </c>
      <c r="L898" s="3">
        <v>44.6</v>
      </c>
      <c r="M898" s="2">
        <v>3.9200000000000017</v>
      </c>
      <c r="N898">
        <v>21.02</v>
      </c>
      <c r="O898">
        <v>42.8</v>
      </c>
      <c r="P898">
        <v>28.94</v>
      </c>
      <c r="Q898" s="3">
        <v>21.02</v>
      </c>
      <c r="R898" s="2">
        <v>15.98</v>
      </c>
      <c r="S898" s="3">
        <v>28.04</v>
      </c>
      <c r="T898">
        <v>50</v>
      </c>
    </row>
    <row r="899" spans="1:20">
      <c r="A899">
        <f t="shared" si="39"/>
        <v>38</v>
      </c>
      <c r="B899" s="7">
        <f t="shared" si="40"/>
        <v>42042.249999997832</v>
      </c>
      <c r="C899">
        <f t="shared" si="41"/>
        <v>894</v>
      </c>
      <c r="D899" s="2">
        <v>62.06</v>
      </c>
      <c r="E899">
        <v>37.94</v>
      </c>
      <c r="F899" s="3">
        <v>32</v>
      </c>
      <c r="G899">
        <v>35.96</v>
      </c>
      <c r="H899">
        <v>57.019999999999996</v>
      </c>
      <c r="I899">
        <v>55.94</v>
      </c>
      <c r="J899">
        <v>15.079999999999998</v>
      </c>
      <c r="K899">
        <v>24.98</v>
      </c>
      <c r="L899" s="3">
        <v>42.8</v>
      </c>
      <c r="M899" s="2">
        <v>3.019999999999996</v>
      </c>
      <c r="N899">
        <v>19.939999999999998</v>
      </c>
      <c r="O899">
        <v>42.8</v>
      </c>
      <c r="P899">
        <v>28.94</v>
      </c>
      <c r="Q899" s="3">
        <v>26.060000000000002</v>
      </c>
      <c r="R899" s="2">
        <v>17.96</v>
      </c>
      <c r="S899" s="3">
        <v>21.92</v>
      </c>
      <c r="T899">
        <v>50</v>
      </c>
    </row>
    <row r="900" spans="1:20">
      <c r="A900">
        <f t="shared" si="39"/>
        <v>38</v>
      </c>
      <c r="B900" s="7">
        <f t="shared" si="40"/>
        <v>42042.291666664496</v>
      </c>
      <c r="C900">
        <f t="shared" si="41"/>
        <v>895</v>
      </c>
      <c r="D900" s="2">
        <v>62.06</v>
      </c>
      <c r="E900">
        <v>37.94</v>
      </c>
      <c r="F900" s="3">
        <v>30.92</v>
      </c>
      <c r="G900">
        <v>35.96</v>
      </c>
      <c r="H900">
        <v>55.040000000000006</v>
      </c>
      <c r="I900">
        <v>55.040000000000006</v>
      </c>
      <c r="J900">
        <v>15.079999999999998</v>
      </c>
      <c r="K900">
        <v>24.98</v>
      </c>
      <c r="L900" s="3">
        <v>42.8</v>
      </c>
      <c r="M900" s="2">
        <v>1.9400000000000013</v>
      </c>
      <c r="N900">
        <v>19.939999999999998</v>
      </c>
      <c r="O900">
        <v>41</v>
      </c>
      <c r="P900">
        <v>30.02</v>
      </c>
      <c r="Q900" s="3">
        <v>30.92</v>
      </c>
      <c r="R900" s="2">
        <v>19.04</v>
      </c>
      <c r="S900" s="3">
        <v>26.96</v>
      </c>
      <c r="T900">
        <v>50.900000000000006</v>
      </c>
    </row>
    <row r="901" spans="1:20">
      <c r="A901">
        <f t="shared" si="39"/>
        <v>38</v>
      </c>
      <c r="B901" s="7">
        <f t="shared" si="40"/>
        <v>42042.33333333116</v>
      </c>
      <c r="C901">
        <f t="shared" si="41"/>
        <v>896</v>
      </c>
      <c r="D901" s="2">
        <v>68</v>
      </c>
      <c r="E901">
        <v>42.08</v>
      </c>
      <c r="F901" s="3">
        <v>30.92</v>
      </c>
      <c r="G901">
        <v>37.04</v>
      </c>
      <c r="H901">
        <v>55.94</v>
      </c>
      <c r="I901">
        <v>55.040000000000006</v>
      </c>
      <c r="J901">
        <v>15.98</v>
      </c>
      <c r="K901">
        <v>28.94</v>
      </c>
      <c r="L901" s="3">
        <v>42.8</v>
      </c>
      <c r="M901" s="2">
        <v>3.9200000000000017</v>
      </c>
      <c r="N901">
        <v>19.939999999999998</v>
      </c>
      <c r="O901">
        <v>37.4</v>
      </c>
      <c r="P901">
        <v>30.02</v>
      </c>
      <c r="Q901" s="3">
        <v>33.979999999999997</v>
      </c>
      <c r="R901" s="2">
        <v>19.04</v>
      </c>
      <c r="S901" s="3">
        <v>26.060000000000002</v>
      </c>
      <c r="T901">
        <v>50</v>
      </c>
    </row>
    <row r="902" spans="1:20">
      <c r="A902">
        <f t="shared" si="39"/>
        <v>38</v>
      </c>
      <c r="B902" s="7">
        <f t="shared" si="40"/>
        <v>42042.374999997824</v>
      </c>
      <c r="C902">
        <f t="shared" si="41"/>
        <v>897</v>
      </c>
      <c r="D902" s="2">
        <v>71.06</v>
      </c>
      <c r="E902">
        <v>51.08</v>
      </c>
      <c r="F902" s="3">
        <v>35.96</v>
      </c>
      <c r="G902">
        <v>37.04</v>
      </c>
      <c r="H902">
        <v>57.92</v>
      </c>
      <c r="I902">
        <v>55.94</v>
      </c>
      <c r="J902">
        <v>17.96</v>
      </c>
      <c r="K902">
        <v>32</v>
      </c>
      <c r="L902" s="3">
        <v>44.6</v>
      </c>
      <c r="M902" s="2">
        <v>3.9200000000000017</v>
      </c>
      <c r="N902">
        <v>21.02</v>
      </c>
      <c r="O902">
        <v>42.8</v>
      </c>
      <c r="P902">
        <v>30.92</v>
      </c>
      <c r="Q902" s="3">
        <v>35.96</v>
      </c>
      <c r="R902" s="2">
        <v>21.02</v>
      </c>
      <c r="S902" s="3">
        <v>28.94</v>
      </c>
      <c r="T902">
        <v>50.900000000000006</v>
      </c>
    </row>
    <row r="903" spans="1:20">
      <c r="A903">
        <f t="shared" ref="A903:A966" si="42">ROUNDDOWN(B903-DATE(YEAR(B903),1,0),0)</f>
        <v>38</v>
      </c>
      <c r="B903" s="7">
        <f t="shared" si="40"/>
        <v>42042.416666664489</v>
      </c>
      <c r="C903">
        <f t="shared" si="41"/>
        <v>898</v>
      </c>
      <c r="D903" s="2">
        <v>73.039999999999992</v>
      </c>
      <c r="E903">
        <v>55.94</v>
      </c>
      <c r="F903" s="3">
        <v>41</v>
      </c>
      <c r="G903">
        <v>39.019999999999996</v>
      </c>
      <c r="H903">
        <v>62.6</v>
      </c>
      <c r="I903">
        <v>57.92</v>
      </c>
      <c r="J903">
        <v>19.04</v>
      </c>
      <c r="K903">
        <v>33.979999999999997</v>
      </c>
      <c r="L903" s="3">
        <v>44.6</v>
      </c>
      <c r="M903" s="2">
        <v>6.98</v>
      </c>
      <c r="N903">
        <v>21.02</v>
      </c>
      <c r="O903">
        <v>48.2</v>
      </c>
      <c r="P903">
        <v>33.08</v>
      </c>
      <c r="Q903" s="3">
        <v>37.04</v>
      </c>
      <c r="R903" s="2">
        <v>26.060000000000002</v>
      </c>
      <c r="S903" s="3">
        <v>33.08</v>
      </c>
      <c r="T903">
        <v>51.980000000000004</v>
      </c>
    </row>
    <row r="904" spans="1:20">
      <c r="A904">
        <f t="shared" si="42"/>
        <v>38</v>
      </c>
      <c r="B904" s="7">
        <f t="shared" ref="B904:B967" si="43">B903+1/24</f>
        <v>42042.458333331153</v>
      </c>
      <c r="C904">
        <f t="shared" ref="C904:C967" si="44">C903+1</f>
        <v>899</v>
      </c>
      <c r="D904" s="2">
        <v>75.02</v>
      </c>
      <c r="E904">
        <v>57.92</v>
      </c>
      <c r="F904" s="3">
        <v>44.96</v>
      </c>
      <c r="G904">
        <v>39.92</v>
      </c>
      <c r="H904">
        <v>66.02</v>
      </c>
      <c r="I904">
        <v>60.08</v>
      </c>
      <c r="J904">
        <v>19.939999999999998</v>
      </c>
      <c r="K904">
        <v>37.04</v>
      </c>
      <c r="L904" s="3">
        <v>46.4</v>
      </c>
      <c r="M904" s="2">
        <v>8.0599999999999987</v>
      </c>
      <c r="N904">
        <v>19.939999999999998</v>
      </c>
      <c r="O904">
        <v>48.2</v>
      </c>
      <c r="P904">
        <v>35.06</v>
      </c>
      <c r="Q904" s="3">
        <v>39.019999999999996</v>
      </c>
      <c r="R904" s="2">
        <v>30.92</v>
      </c>
      <c r="S904" s="3">
        <v>35.06</v>
      </c>
      <c r="T904">
        <v>51.980000000000004</v>
      </c>
    </row>
    <row r="905" spans="1:20">
      <c r="A905">
        <f t="shared" si="42"/>
        <v>38</v>
      </c>
      <c r="B905" s="7">
        <f t="shared" si="43"/>
        <v>42042.499999997817</v>
      </c>
      <c r="C905">
        <f t="shared" si="44"/>
        <v>900</v>
      </c>
      <c r="D905" s="2">
        <v>75.02</v>
      </c>
      <c r="E905">
        <v>62.96</v>
      </c>
      <c r="F905" s="3">
        <v>46.94</v>
      </c>
      <c r="G905">
        <v>42.08</v>
      </c>
      <c r="H905">
        <v>68</v>
      </c>
      <c r="I905">
        <v>62.06</v>
      </c>
      <c r="J905">
        <v>21.92</v>
      </c>
      <c r="K905">
        <v>39.92</v>
      </c>
      <c r="L905" s="3">
        <v>46.4</v>
      </c>
      <c r="M905" s="2">
        <v>10.940000000000001</v>
      </c>
      <c r="N905">
        <v>23</v>
      </c>
      <c r="O905">
        <v>48.2</v>
      </c>
      <c r="P905">
        <v>35.96</v>
      </c>
      <c r="Q905" s="3">
        <v>39.92</v>
      </c>
      <c r="R905" s="2">
        <v>37.04</v>
      </c>
      <c r="S905" s="3">
        <v>35.06</v>
      </c>
      <c r="T905">
        <v>54.86</v>
      </c>
    </row>
    <row r="906" spans="1:20">
      <c r="A906">
        <f t="shared" si="42"/>
        <v>38</v>
      </c>
      <c r="B906" s="7">
        <f t="shared" si="43"/>
        <v>42042.541666664481</v>
      </c>
      <c r="C906">
        <f t="shared" si="44"/>
        <v>901</v>
      </c>
      <c r="D906" s="2">
        <v>75.02</v>
      </c>
      <c r="E906">
        <v>64.039999999999992</v>
      </c>
      <c r="F906" s="3">
        <v>50</v>
      </c>
      <c r="G906">
        <v>42.08</v>
      </c>
      <c r="H906">
        <v>69.080000000000013</v>
      </c>
      <c r="I906">
        <v>62.06</v>
      </c>
      <c r="J906">
        <v>21.92</v>
      </c>
      <c r="K906">
        <v>44.06</v>
      </c>
      <c r="L906" s="3">
        <v>46.4</v>
      </c>
      <c r="M906" s="2">
        <v>15.079999999999998</v>
      </c>
      <c r="N906">
        <v>24.98</v>
      </c>
      <c r="O906">
        <v>48.2</v>
      </c>
      <c r="P906">
        <v>37.94</v>
      </c>
      <c r="Q906" s="3">
        <v>42.08</v>
      </c>
      <c r="R906" s="2">
        <v>37.94</v>
      </c>
      <c r="S906" s="3">
        <v>33.979999999999997</v>
      </c>
      <c r="T906">
        <v>56.84</v>
      </c>
    </row>
    <row r="907" spans="1:20">
      <c r="A907">
        <f t="shared" si="42"/>
        <v>38</v>
      </c>
      <c r="B907" s="7">
        <f t="shared" si="43"/>
        <v>42042.583333331146</v>
      </c>
      <c r="C907">
        <f t="shared" si="44"/>
        <v>902</v>
      </c>
      <c r="D907" s="2">
        <v>75.02</v>
      </c>
      <c r="E907">
        <v>64.94</v>
      </c>
      <c r="F907" s="3">
        <v>51.08</v>
      </c>
      <c r="G907">
        <v>42.08</v>
      </c>
      <c r="H907">
        <v>68</v>
      </c>
      <c r="I907">
        <v>62.06</v>
      </c>
      <c r="J907">
        <v>24.08</v>
      </c>
      <c r="K907">
        <v>48.019999999999996</v>
      </c>
      <c r="L907" s="3">
        <v>46.4</v>
      </c>
      <c r="M907" s="2">
        <v>19.04</v>
      </c>
      <c r="N907">
        <v>26.96</v>
      </c>
      <c r="O907">
        <v>48.2</v>
      </c>
      <c r="P907">
        <v>39.019999999999996</v>
      </c>
      <c r="Q907" s="3">
        <v>42.08</v>
      </c>
      <c r="R907" s="2">
        <v>41</v>
      </c>
      <c r="S907" s="3">
        <v>30.92</v>
      </c>
      <c r="T907">
        <v>57.92</v>
      </c>
    </row>
    <row r="908" spans="1:20">
      <c r="A908">
        <f t="shared" si="42"/>
        <v>38</v>
      </c>
      <c r="B908" s="7">
        <f t="shared" si="43"/>
        <v>42042.62499999781</v>
      </c>
      <c r="C908">
        <f t="shared" si="44"/>
        <v>903</v>
      </c>
      <c r="D908" s="2">
        <v>75.02</v>
      </c>
      <c r="E908">
        <v>66.02</v>
      </c>
      <c r="F908" s="3">
        <v>51.980000000000004</v>
      </c>
      <c r="G908">
        <v>42.980000000000004</v>
      </c>
      <c r="H908">
        <v>68</v>
      </c>
      <c r="I908">
        <v>62.06</v>
      </c>
      <c r="J908">
        <v>24.98</v>
      </c>
      <c r="K908">
        <v>50</v>
      </c>
      <c r="L908" s="3">
        <v>46.4</v>
      </c>
      <c r="M908" s="2">
        <v>21.02</v>
      </c>
      <c r="N908">
        <v>26.96</v>
      </c>
      <c r="O908">
        <v>51.8</v>
      </c>
      <c r="P908">
        <v>37.94</v>
      </c>
      <c r="Q908" s="3">
        <v>42.08</v>
      </c>
      <c r="R908" s="2">
        <v>42.08</v>
      </c>
      <c r="S908" s="3">
        <v>33.979999999999997</v>
      </c>
      <c r="T908">
        <v>59</v>
      </c>
    </row>
    <row r="909" spans="1:20">
      <c r="A909">
        <f t="shared" si="42"/>
        <v>38</v>
      </c>
      <c r="B909" s="7">
        <f t="shared" si="43"/>
        <v>42042.666666664474</v>
      </c>
      <c r="C909">
        <f t="shared" si="44"/>
        <v>904</v>
      </c>
      <c r="D909" s="2">
        <v>73.94</v>
      </c>
      <c r="E909">
        <v>66.02</v>
      </c>
      <c r="F909" s="3">
        <v>53.96</v>
      </c>
      <c r="G909">
        <v>44.06</v>
      </c>
      <c r="H909">
        <v>66.02</v>
      </c>
      <c r="I909">
        <v>60.980000000000004</v>
      </c>
      <c r="J909">
        <v>24.98</v>
      </c>
      <c r="K909">
        <v>50</v>
      </c>
      <c r="L909" s="3">
        <v>46.4</v>
      </c>
      <c r="M909" s="2">
        <v>21.92</v>
      </c>
      <c r="N909">
        <v>26.060000000000002</v>
      </c>
      <c r="O909">
        <v>48.2</v>
      </c>
      <c r="P909">
        <v>37.94</v>
      </c>
      <c r="Q909" s="3">
        <v>41</v>
      </c>
      <c r="R909" s="2">
        <v>41</v>
      </c>
      <c r="S909" s="3">
        <v>30.92</v>
      </c>
      <c r="T909">
        <v>58.28</v>
      </c>
    </row>
    <row r="910" spans="1:20">
      <c r="A910">
        <f t="shared" si="42"/>
        <v>38</v>
      </c>
      <c r="B910" s="7">
        <f t="shared" si="43"/>
        <v>42042.708333331138</v>
      </c>
      <c r="C910">
        <f t="shared" si="44"/>
        <v>905</v>
      </c>
      <c r="D910" s="2">
        <v>73.039999999999992</v>
      </c>
      <c r="E910">
        <v>62.96</v>
      </c>
      <c r="F910" s="3">
        <v>55.040000000000006</v>
      </c>
      <c r="G910">
        <v>44.06</v>
      </c>
      <c r="H910">
        <v>66.92</v>
      </c>
      <c r="I910">
        <v>60.08</v>
      </c>
      <c r="J910">
        <v>24.08</v>
      </c>
      <c r="K910">
        <v>46.94</v>
      </c>
      <c r="L910" s="3">
        <v>44.6</v>
      </c>
      <c r="M910" s="2">
        <v>21.92</v>
      </c>
      <c r="N910">
        <v>24.98</v>
      </c>
      <c r="O910">
        <v>48.2</v>
      </c>
      <c r="P910">
        <v>37.04</v>
      </c>
      <c r="Q910" s="3">
        <v>41</v>
      </c>
      <c r="R910" s="2">
        <v>39.019999999999996</v>
      </c>
      <c r="S910" s="3">
        <v>26.060000000000002</v>
      </c>
      <c r="T910">
        <v>56.84</v>
      </c>
    </row>
    <row r="911" spans="1:20">
      <c r="A911">
        <f t="shared" si="42"/>
        <v>38</v>
      </c>
      <c r="B911" s="7">
        <f t="shared" si="43"/>
        <v>42042.749999997803</v>
      </c>
      <c r="C911">
        <f t="shared" si="44"/>
        <v>906</v>
      </c>
      <c r="D911" s="2">
        <v>71.06</v>
      </c>
      <c r="E911">
        <v>60.980000000000004</v>
      </c>
      <c r="F911" s="3">
        <v>51.08</v>
      </c>
      <c r="G911">
        <v>42.980000000000004</v>
      </c>
      <c r="H911">
        <v>62.96</v>
      </c>
      <c r="I911">
        <v>57.92</v>
      </c>
      <c r="J911">
        <v>24.08</v>
      </c>
      <c r="K911">
        <v>46.94</v>
      </c>
      <c r="L911" s="3">
        <v>44.6</v>
      </c>
      <c r="M911" s="2">
        <v>24.08</v>
      </c>
      <c r="N911">
        <v>24.98</v>
      </c>
      <c r="O911">
        <v>46.4</v>
      </c>
      <c r="P911">
        <v>35.06</v>
      </c>
      <c r="Q911" s="3">
        <v>35.96</v>
      </c>
      <c r="R911" s="2">
        <v>37.04</v>
      </c>
      <c r="S911" s="3">
        <v>28.94</v>
      </c>
      <c r="T911">
        <v>52.879999999999995</v>
      </c>
    </row>
    <row r="912" spans="1:20">
      <c r="A912">
        <f t="shared" si="42"/>
        <v>38</v>
      </c>
      <c r="B912" s="7">
        <f t="shared" si="43"/>
        <v>42042.791666664467</v>
      </c>
      <c r="C912">
        <f t="shared" si="44"/>
        <v>907</v>
      </c>
      <c r="D912" s="2">
        <v>69.080000000000013</v>
      </c>
      <c r="E912">
        <v>60.08</v>
      </c>
      <c r="F912" s="3">
        <v>48.92</v>
      </c>
      <c r="G912">
        <v>42.980000000000004</v>
      </c>
      <c r="H912">
        <v>60.980000000000004</v>
      </c>
      <c r="I912">
        <v>57.92</v>
      </c>
      <c r="J912">
        <v>24.08</v>
      </c>
      <c r="K912">
        <v>39.019999999999996</v>
      </c>
      <c r="L912" s="3">
        <v>44.6</v>
      </c>
      <c r="M912" s="2">
        <v>21.92</v>
      </c>
      <c r="N912">
        <v>23</v>
      </c>
      <c r="O912">
        <v>46.4</v>
      </c>
      <c r="P912">
        <v>37.04</v>
      </c>
      <c r="Q912" s="3">
        <v>35.96</v>
      </c>
      <c r="R912" s="2">
        <v>35.06</v>
      </c>
      <c r="S912" s="3">
        <v>30.02</v>
      </c>
      <c r="T912">
        <v>53.96</v>
      </c>
    </row>
    <row r="913" spans="1:20">
      <c r="A913">
        <f t="shared" si="42"/>
        <v>38</v>
      </c>
      <c r="B913" s="7">
        <f t="shared" si="43"/>
        <v>42042.833333331131</v>
      </c>
      <c r="C913">
        <f t="shared" si="44"/>
        <v>908</v>
      </c>
      <c r="D913" s="2">
        <v>68</v>
      </c>
      <c r="E913">
        <v>60.08</v>
      </c>
      <c r="F913" s="3">
        <v>46.04</v>
      </c>
      <c r="G913">
        <v>42.08</v>
      </c>
      <c r="H913">
        <v>62.06</v>
      </c>
      <c r="I913">
        <v>57.019999999999996</v>
      </c>
      <c r="J913">
        <v>24.08</v>
      </c>
      <c r="K913">
        <v>35.96</v>
      </c>
      <c r="L913" s="3">
        <v>42.8</v>
      </c>
      <c r="M913" s="2">
        <v>21.92</v>
      </c>
      <c r="N913">
        <v>23</v>
      </c>
      <c r="O913">
        <v>46.4</v>
      </c>
      <c r="P913">
        <v>37.04</v>
      </c>
      <c r="Q913" s="3">
        <v>33.979999999999997</v>
      </c>
      <c r="R913" s="2">
        <v>33.979999999999997</v>
      </c>
      <c r="S913" s="3">
        <v>30.02</v>
      </c>
      <c r="T913">
        <v>52.879999999999995</v>
      </c>
    </row>
    <row r="914" spans="1:20">
      <c r="A914">
        <f t="shared" si="42"/>
        <v>38</v>
      </c>
      <c r="B914" s="7">
        <f t="shared" si="43"/>
        <v>42042.874999997795</v>
      </c>
      <c r="C914">
        <f t="shared" si="44"/>
        <v>909</v>
      </c>
      <c r="D914" s="2">
        <v>66.92</v>
      </c>
      <c r="E914">
        <v>59</v>
      </c>
      <c r="F914" s="3">
        <v>44.96</v>
      </c>
      <c r="G914">
        <v>42.08</v>
      </c>
      <c r="H914">
        <v>60.08</v>
      </c>
      <c r="I914">
        <v>55.94</v>
      </c>
      <c r="J914">
        <v>21.92</v>
      </c>
      <c r="K914">
        <v>35.96</v>
      </c>
      <c r="L914" s="3">
        <v>42.8</v>
      </c>
      <c r="M914" s="2">
        <v>21.92</v>
      </c>
      <c r="N914">
        <v>24.08</v>
      </c>
      <c r="O914">
        <v>46.4</v>
      </c>
      <c r="P914">
        <v>35.96</v>
      </c>
      <c r="Q914" s="3">
        <v>33.979999999999997</v>
      </c>
      <c r="R914" s="2">
        <v>32</v>
      </c>
      <c r="S914" s="3">
        <v>30.02</v>
      </c>
      <c r="T914">
        <v>52.879999999999995</v>
      </c>
    </row>
    <row r="915" spans="1:20">
      <c r="A915">
        <f t="shared" si="42"/>
        <v>38</v>
      </c>
      <c r="B915" s="7">
        <f t="shared" si="43"/>
        <v>42042.91666666446</v>
      </c>
      <c r="C915">
        <f t="shared" si="44"/>
        <v>910</v>
      </c>
      <c r="D915" s="2">
        <v>66.02</v>
      </c>
      <c r="E915">
        <v>57.92</v>
      </c>
      <c r="F915" s="3">
        <v>42.980000000000004</v>
      </c>
      <c r="G915">
        <v>41</v>
      </c>
      <c r="H915">
        <v>59</v>
      </c>
      <c r="I915">
        <v>55.040000000000006</v>
      </c>
      <c r="J915">
        <v>23</v>
      </c>
      <c r="K915">
        <v>35.06</v>
      </c>
      <c r="L915" s="3">
        <v>42.8</v>
      </c>
      <c r="M915" s="2">
        <v>21.92</v>
      </c>
      <c r="N915">
        <v>24.98</v>
      </c>
      <c r="O915">
        <v>44.6</v>
      </c>
      <c r="P915">
        <v>37.04</v>
      </c>
      <c r="Q915" s="3">
        <v>33.08</v>
      </c>
      <c r="R915" s="2">
        <v>32</v>
      </c>
      <c r="S915" s="3">
        <v>28.94</v>
      </c>
      <c r="T915">
        <v>52.879999999999995</v>
      </c>
    </row>
    <row r="916" spans="1:20">
      <c r="A916">
        <f t="shared" si="42"/>
        <v>38</v>
      </c>
      <c r="B916" s="7">
        <f t="shared" si="43"/>
        <v>42042.958333331124</v>
      </c>
      <c r="C916">
        <f t="shared" si="44"/>
        <v>911</v>
      </c>
      <c r="D916" s="2">
        <v>62.96</v>
      </c>
      <c r="E916">
        <v>57.92</v>
      </c>
      <c r="F916" s="3">
        <v>39.92</v>
      </c>
      <c r="G916">
        <v>41</v>
      </c>
      <c r="H916">
        <v>60.08</v>
      </c>
      <c r="I916">
        <v>55.040000000000006</v>
      </c>
      <c r="J916">
        <v>23</v>
      </c>
      <c r="K916">
        <v>35.96</v>
      </c>
      <c r="L916" s="3">
        <v>39.200000000000003</v>
      </c>
      <c r="M916" s="2">
        <v>21.92</v>
      </c>
      <c r="N916">
        <v>42.980000000000004</v>
      </c>
      <c r="O916">
        <v>44.6</v>
      </c>
      <c r="P916">
        <v>35.96</v>
      </c>
      <c r="Q916" s="3">
        <v>33.08</v>
      </c>
      <c r="R916" s="2">
        <v>30.92</v>
      </c>
      <c r="S916" s="3">
        <v>28.94</v>
      </c>
      <c r="T916">
        <v>51.980000000000004</v>
      </c>
    </row>
    <row r="917" spans="1:20">
      <c r="A917">
        <f t="shared" si="42"/>
        <v>38</v>
      </c>
      <c r="B917" s="7">
        <f t="shared" si="43"/>
        <v>42042.999999997788</v>
      </c>
      <c r="C917">
        <f t="shared" si="44"/>
        <v>912</v>
      </c>
      <c r="D917" s="2">
        <v>62.06</v>
      </c>
      <c r="E917">
        <v>57.92</v>
      </c>
      <c r="F917" s="3">
        <v>42.08</v>
      </c>
      <c r="G917">
        <v>42.08</v>
      </c>
      <c r="H917">
        <v>60.08</v>
      </c>
      <c r="I917">
        <v>55.040000000000006</v>
      </c>
      <c r="J917">
        <v>21.92</v>
      </c>
      <c r="K917">
        <v>35.06</v>
      </c>
      <c r="L917" s="3">
        <v>39.200000000000003</v>
      </c>
      <c r="M917" s="2">
        <v>23</v>
      </c>
      <c r="N917">
        <v>39.92</v>
      </c>
      <c r="O917">
        <v>42.8</v>
      </c>
      <c r="P917">
        <v>35.96</v>
      </c>
      <c r="Q917" s="3">
        <v>35.06</v>
      </c>
      <c r="R917" s="2">
        <v>30.92</v>
      </c>
      <c r="S917" s="3">
        <v>30.02</v>
      </c>
      <c r="T917">
        <v>50</v>
      </c>
    </row>
    <row r="918" spans="1:20">
      <c r="A918">
        <f t="shared" si="42"/>
        <v>39</v>
      </c>
      <c r="B918" s="7">
        <f t="shared" si="43"/>
        <v>42043.041666664452</v>
      </c>
      <c r="C918">
        <f t="shared" si="44"/>
        <v>913</v>
      </c>
      <c r="D918" s="2">
        <v>62.06</v>
      </c>
      <c r="E918">
        <v>57.92</v>
      </c>
      <c r="F918" s="3">
        <v>41</v>
      </c>
      <c r="G918">
        <v>42.08</v>
      </c>
      <c r="H918">
        <v>60.08</v>
      </c>
      <c r="I918">
        <v>53.96</v>
      </c>
      <c r="J918">
        <v>21.92</v>
      </c>
      <c r="K918">
        <v>35.06</v>
      </c>
      <c r="L918" s="3">
        <v>39.200000000000003</v>
      </c>
      <c r="M918" s="2">
        <v>23</v>
      </c>
      <c r="N918">
        <v>33.08</v>
      </c>
      <c r="O918">
        <v>44.6</v>
      </c>
      <c r="P918">
        <v>35.96</v>
      </c>
      <c r="Q918" s="3">
        <v>33.979999999999997</v>
      </c>
      <c r="R918" s="2">
        <v>28.94</v>
      </c>
      <c r="S918" s="3">
        <v>30.02</v>
      </c>
      <c r="T918">
        <v>50.900000000000006</v>
      </c>
    </row>
    <row r="919" spans="1:20">
      <c r="A919">
        <f t="shared" si="42"/>
        <v>39</v>
      </c>
      <c r="B919" s="7">
        <f t="shared" si="43"/>
        <v>42043.083333331117</v>
      </c>
      <c r="C919">
        <f t="shared" si="44"/>
        <v>914</v>
      </c>
      <c r="D919" s="2">
        <v>62.06</v>
      </c>
      <c r="E919">
        <v>59</v>
      </c>
      <c r="F919" s="3">
        <v>41</v>
      </c>
      <c r="G919">
        <v>42.08</v>
      </c>
      <c r="H919">
        <v>59</v>
      </c>
      <c r="I919">
        <v>51.08</v>
      </c>
      <c r="J919">
        <v>21.92</v>
      </c>
      <c r="K919">
        <v>35.96</v>
      </c>
      <c r="L919" s="3">
        <v>41</v>
      </c>
      <c r="M919" s="2">
        <v>23</v>
      </c>
      <c r="N919">
        <v>32</v>
      </c>
      <c r="O919">
        <v>44.6</v>
      </c>
      <c r="P919">
        <v>35.96</v>
      </c>
      <c r="Q919" s="3">
        <v>33.08</v>
      </c>
      <c r="R919" s="2">
        <v>26.96</v>
      </c>
      <c r="S919" s="3">
        <v>26.96</v>
      </c>
      <c r="T919">
        <v>50.900000000000006</v>
      </c>
    </row>
    <row r="920" spans="1:20">
      <c r="A920">
        <f t="shared" si="42"/>
        <v>39</v>
      </c>
      <c r="B920" s="7">
        <f t="shared" si="43"/>
        <v>42043.124999997781</v>
      </c>
      <c r="C920">
        <f t="shared" si="44"/>
        <v>915</v>
      </c>
      <c r="D920" s="2">
        <v>60.980000000000004</v>
      </c>
      <c r="E920">
        <v>53.06</v>
      </c>
      <c r="F920" s="3">
        <v>41</v>
      </c>
      <c r="G920">
        <v>42.08</v>
      </c>
      <c r="H920">
        <v>55.040000000000006</v>
      </c>
      <c r="I920">
        <v>48.92</v>
      </c>
      <c r="J920">
        <v>23</v>
      </c>
      <c r="K920">
        <v>33.08</v>
      </c>
      <c r="L920" s="3">
        <v>42.8</v>
      </c>
      <c r="M920" s="2">
        <v>23</v>
      </c>
      <c r="N920">
        <v>24.98</v>
      </c>
      <c r="O920">
        <v>44.6</v>
      </c>
      <c r="P920">
        <v>37.04</v>
      </c>
      <c r="Q920" s="3">
        <v>30.92</v>
      </c>
      <c r="R920" s="2">
        <v>24.98</v>
      </c>
      <c r="S920" s="3">
        <v>21.02</v>
      </c>
      <c r="T920">
        <v>50.900000000000006</v>
      </c>
    </row>
    <row r="921" spans="1:20">
      <c r="A921">
        <f t="shared" si="42"/>
        <v>39</v>
      </c>
      <c r="B921" s="7">
        <f t="shared" si="43"/>
        <v>42043.166666664445</v>
      </c>
      <c r="C921">
        <f t="shared" si="44"/>
        <v>916</v>
      </c>
      <c r="D921" s="2">
        <v>60.08</v>
      </c>
      <c r="E921">
        <v>53.06</v>
      </c>
      <c r="F921" s="3">
        <v>41</v>
      </c>
      <c r="G921">
        <v>42.08</v>
      </c>
      <c r="H921">
        <v>51.08</v>
      </c>
      <c r="I921">
        <v>48.92</v>
      </c>
      <c r="J921">
        <v>21.02</v>
      </c>
      <c r="K921">
        <v>33.08</v>
      </c>
      <c r="L921" s="3">
        <v>42.8</v>
      </c>
      <c r="M921" s="2">
        <v>19.939999999999998</v>
      </c>
      <c r="N921">
        <v>30.02</v>
      </c>
      <c r="O921">
        <v>44.6</v>
      </c>
      <c r="P921">
        <v>37.04</v>
      </c>
      <c r="Q921" s="3">
        <v>28.04</v>
      </c>
      <c r="R921" s="2">
        <v>23</v>
      </c>
      <c r="S921" s="3">
        <v>17.059999999999999</v>
      </c>
      <c r="T921">
        <v>50</v>
      </c>
    </row>
    <row r="922" spans="1:20">
      <c r="A922">
        <f t="shared" si="42"/>
        <v>39</v>
      </c>
      <c r="B922" s="7">
        <f t="shared" si="43"/>
        <v>42043.208333331109</v>
      </c>
      <c r="C922">
        <f t="shared" si="44"/>
        <v>917</v>
      </c>
      <c r="D922" s="2">
        <v>60.08</v>
      </c>
      <c r="E922">
        <v>51.980000000000004</v>
      </c>
      <c r="F922" s="3">
        <v>39.92</v>
      </c>
      <c r="G922">
        <v>42.980000000000004</v>
      </c>
      <c r="H922">
        <v>51.980000000000004</v>
      </c>
      <c r="I922">
        <v>50</v>
      </c>
      <c r="J922">
        <v>21.02</v>
      </c>
      <c r="K922">
        <v>33.08</v>
      </c>
      <c r="L922" s="3">
        <v>41</v>
      </c>
      <c r="M922" s="2">
        <v>19.04</v>
      </c>
      <c r="N922">
        <v>33.08</v>
      </c>
      <c r="O922">
        <v>42.8</v>
      </c>
      <c r="P922">
        <v>35.06</v>
      </c>
      <c r="Q922" s="3">
        <v>26.060000000000002</v>
      </c>
      <c r="R922" s="2">
        <v>24.08</v>
      </c>
      <c r="S922" s="3">
        <v>19.04</v>
      </c>
      <c r="T922">
        <v>50</v>
      </c>
    </row>
    <row r="923" spans="1:20">
      <c r="A923">
        <f t="shared" si="42"/>
        <v>39</v>
      </c>
      <c r="B923" s="7">
        <f t="shared" si="43"/>
        <v>42043.249999997774</v>
      </c>
      <c r="C923">
        <f t="shared" si="44"/>
        <v>918</v>
      </c>
      <c r="D923" s="2">
        <v>59</v>
      </c>
      <c r="E923">
        <v>50</v>
      </c>
      <c r="F923" s="3">
        <v>41</v>
      </c>
      <c r="G923">
        <v>44.96</v>
      </c>
      <c r="H923">
        <v>51.08</v>
      </c>
      <c r="I923">
        <v>48.92</v>
      </c>
      <c r="J923">
        <v>19.04</v>
      </c>
      <c r="K923">
        <v>33.08</v>
      </c>
      <c r="L923" s="3">
        <v>42.8</v>
      </c>
      <c r="M923" s="2">
        <v>17.059999999999999</v>
      </c>
      <c r="N923">
        <v>17.059999999999999</v>
      </c>
      <c r="O923">
        <v>42.8</v>
      </c>
      <c r="P923">
        <v>35.06</v>
      </c>
      <c r="Q923" s="3">
        <v>24.98</v>
      </c>
      <c r="R923" s="2">
        <v>24.08</v>
      </c>
      <c r="S923" s="3">
        <v>12.920000000000002</v>
      </c>
      <c r="T923">
        <v>50.900000000000006</v>
      </c>
    </row>
    <row r="924" spans="1:20">
      <c r="A924">
        <f t="shared" si="42"/>
        <v>39</v>
      </c>
      <c r="B924" s="7">
        <f t="shared" si="43"/>
        <v>42043.291666664438</v>
      </c>
      <c r="C924">
        <f t="shared" si="44"/>
        <v>919</v>
      </c>
      <c r="D924" s="2">
        <v>59</v>
      </c>
      <c r="E924">
        <v>46.04</v>
      </c>
      <c r="F924" s="3">
        <v>41</v>
      </c>
      <c r="G924">
        <v>46.94</v>
      </c>
      <c r="H924">
        <v>51.08</v>
      </c>
      <c r="I924">
        <v>48.019999999999996</v>
      </c>
      <c r="J924">
        <v>19.939999999999998</v>
      </c>
      <c r="K924">
        <v>30.92</v>
      </c>
      <c r="L924" s="3">
        <v>42.8</v>
      </c>
      <c r="M924" s="2">
        <v>14</v>
      </c>
      <c r="N924">
        <v>10.039999999999999</v>
      </c>
      <c r="O924">
        <v>42.8</v>
      </c>
      <c r="P924">
        <v>35.06</v>
      </c>
      <c r="Q924" s="3">
        <v>23</v>
      </c>
      <c r="R924" s="2">
        <v>23</v>
      </c>
      <c r="S924" s="3">
        <v>14</v>
      </c>
      <c r="T924">
        <v>48.92</v>
      </c>
    </row>
    <row r="925" spans="1:20">
      <c r="A925">
        <f t="shared" si="42"/>
        <v>39</v>
      </c>
      <c r="B925" s="7">
        <f t="shared" si="43"/>
        <v>42043.333333331102</v>
      </c>
      <c r="C925">
        <f t="shared" si="44"/>
        <v>920</v>
      </c>
      <c r="D925" s="2">
        <v>62.06</v>
      </c>
      <c r="E925">
        <v>44.06</v>
      </c>
      <c r="F925" s="3">
        <v>41</v>
      </c>
      <c r="G925">
        <v>48.019999999999996</v>
      </c>
      <c r="H925">
        <v>51.980000000000004</v>
      </c>
      <c r="I925">
        <v>51.980000000000004</v>
      </c>
      <c r="J925">
        <v>21.92</v>
      </c>
      <c r="K925">
        <v>35.06</v>
      </c>
      <c r="L925" s="3">
        <v>42.8</v>
      </c>
      <c r="M925" s="2">
        <v>14</v>
      </c>
      <c r="N925">
        <v>8.9599999999999973</v>
      </c>
      <c r="O925">
        <v>42.8</v>
      </c>
      <c r="P925">
        <v>33.979999999999997</v>
      </c>
      <c r="Q925" s="3">
        <v>23</v>
      </c>
      <c r="R925" s="2">
        <v>21.92</v>
      </c>
      <c r="S925" s="3">
        <v>21.02</v>
      </c>
      <c r="T925">
        <v>50</v>
      </c>
    </row>
    <row r="926" spans="1:20">
      <c r="A926">
        <f t="shared" si="42"/>
        <v>39</v>
      </c>
      <c r="B926" s="7">
        <f t="shared" si="43"/>
        <v>42043.374999997766</v>
      </c>
      <c r="C926">
        <f t="shared" si="44"/>
        <v>921</v>
      </c>
      <c r="D926" s="2">
        <v>69.080000000000013</v>
      </c>
      <c r="E926">
        <v>42.980000000000004</v>
      </c>
      <c r="F926" s="3">
        <v>46.04</v>
      </c>
      <c r="G926">
        <v>48.019999999999996</v>
      </c>
      <c r="H926">
        <v>53.96</v>
      </c>
      <c r="I926">
        <v>57.019999999999996</v>
      </c>
      <c r="J926">
        <v>24.08</v>
      </c>
      <c r="K926">
        <v>39.019999999999996</v>
      </c>
      <c r="L926" s="3">
        <v>44.6</v>
      </c>
      <c r="M926" s="2">
        <v>15.079999999999998</v>
      </c>
      <c r="N926">
        <v>8.9599999999999973</v>
      </c>
      <c r="O926">
        <v>42.8</v>
      </c>
      <c r="P926">
        <v>35.06</v>
      </c>
      <c r="Q926" s="3">
        <v>21.92</v>
      </c>
      <c r="R926" s="2">
        <v>23</v>
      </c>
      <c r="S926" s="3">
        <v>26.060000000000002</v>
      </c>
      <c r="T926">
        <v>51.980000000000004</v>
      </c>
    </row>
    <row r="927" spans="1:20">
      <c r="A927">
        <f t="shared" si="42"/>
        <v>39</v>
      </c>
      <c r="B927" s="7">
        <f t="shared" si="43"/>
        <v>42043.416666664431</v>
      </c>
      <c r="C927">
        <f t="shared" si="44"/>
        <v>922</v>
      </c>
      <c r="D927" s="2">
        <v>73.039999999999992</v>
      </c>
      <c r="E927">
        <v>46.04</v>
      </c>
      <c r="F927" s="3">
        <v>48.92</v>
      </c>
      <c r="G927">
        <v>48.92</v>
      </c>
      <c r="H927">
        <v>60.980000000000004</v>
      </c>
      <c r="I927">
        <v>57.92</v>
      </c>
      <c r="J927">
        <v>24.98</v>
      </c>
      <c r="K927">
        <v>42.08</v>
      </c>
      <c r="L927" s="3">
        <v>44.6</v>
      </c>
      <c r="M927" s="2">
        <v>17.059999999999999</v>
      </c>
      <c r="N927">
        <v>8.9599999999999973</v>
      </c>
      <c r="O927">
        <v>44.6</v>
      </c>
      <c r="P927">
        <v>35.96</v>
      </c>
      <c r="Q927" s="3">
        <v>23</v>
      </c>
      <c r="R927" s="2">
        <v>26.96</v>
      </c>
      <c r="S927" s="3">
        <v>24.08</v>
      </c>
      <c r="T927">
        <v>54.86</v>
      </c>
    </row>
    <row r="928" spans="1:20">
      <c r="A928">
        <f t="shared" si="42"/>
        <v>39</v>
      </c>
      <c r="B928" s="7">
        <f t="shared" si="43"/>
        <v>42043.458333331095</v>
      </c>
      <c r="C928">
        <f t="shared" si="44"/>
        <v>923</v>
      </c>
      <c r="D928" s="2">
        <v>75.02</v>
      </c>
      <c r="E928">
        <v>48.019999999999996</v>
      </c>
      <c r="F928" s="3">
        <v>51.08</v>
      </c>
      <c r="G928">
        <v>48.019999999999996</v>
      </c>
      <c r="H928">
        <v>57.92</v>
      </c>
      <c r="I928">
        <v>59</v>
      </c>
      <c r="J928">
        <v>24.98</v>
      </c>
      <c r="K928">
        <v>46.04</v>
      </c>
      <c r="L928" s="3">
        <v>46.4</v>
      </c>
      <c r="M928" s="2">
        <v>19.04</v>
      </c>
      <c r="N928">
        <v>8.9599999999999973</v>
      </c>
      <c r="O928">
        <v>46.4</v>
      </c>
      <c r="P928">
        <v>37.04</v>
      </c>
      <c r="Q928" s="3">
        <v>23</v>
      </c>
      <c r="R928" s="2">
        <v>33.08</v>
      </c>
      <c r="S928" s="3">
        <v>30.02</v>
      </c>
      <c r="T928">
        <v>57.92</v>
      </c>
    </row>
    <row r="929" spans="1:20">
      <c r="A929">
        <f t="shared" si="42"/>
        <v>39</v>
      </c>
      <c r="B929" s="7">
        <f t="shared" si="43"/>
        <v>42043.499999997759</v>
      </c>
      <c r="C929">
        <f t="shared" si="44"/>
        <v>924</v>
      </c>
      <c r="D929" s="2">
        <v>77</v>
      </c>
      <c r="E929">
        <v>48.92</v>
      </c>
      <c r="F929" s="3">
        <v>53.06</v>
      </c>
      <c r="G929">
        <v>46.94</v>
      </c>
      <c r="H929">
        <v>55.94</v>
      </c>
      <c r="I929">
        <v>66.02</v>
      </c>
      <c r="J929">
        <v>26.060000000000002</v>
      </c>
      <c r="K929">
        <v>48.92</v>
      </c>
      <c r="L929" s="3">
        <v>48.2</v>
      </c>
      <c r="M929" s="2">
        <v>19.939999999999998</v>
      </c>
      <c r="N929">
        <v>12.920000000000002</v>
      </c>
      <c r="O929">
        <v>46.4</v>
      </c>
      <c r="P929">
        <v>35.96</v>
      </c>
      <c r="Q929" s="3">
        <v>24.98</v>
      </c>
      <c r="R929" s="2">
        <v>37.94</v>
      </c>
      <c r="S929" s="3">
        <v>33.08</v>
      </c>
      <c r="T929">
        <v>56.84</v>
      </c>
    </row>
    <row r="930" spans="1:20">
      <c r="A930">
        <f t="shared" si="42"/>
        <v>39</v>
      </c>
      <c r="B930" s="7">
        <f t="shared" si="43"/>
        <v>42043.541666664423</v>
      </c>
      <c r="C930">
        <f t="shared" si="44"/>
        <v>925</v>
      </c>
      <c r="D930" s="2">
        <v>78.080000000000013</v>
      </c>
      <c r="E930">
        <v>51.08</v>
      </c>
      <c r="F930" s="3">
        <v>53.96</v>
      </c>
      <c r="G930">
        <v>48.92</v>
      </c>
      <c r="H930">
        <v>53.96</v>
      </c>
      <c r="I930">
        <v>68</v>
      </c>
      <c r="J930">
        <v>28.04</v>
      </c>
      <c r="K930">
        <v>51.980000000000004</v>
      </c>
      <c r="L930" s="3">
        <v>50</v>
      </c>
      <c r="M930" s="2">
        <v>19.04</v>
      </c>
      <c r="N930">
        <v>12.920000000000002</v>
      </c>
      <c r="O930">
        <v>48.2</v>
      </c>
      <c r="P930">
        <v>35.96</v>
      </c>
      <c r="Q930" s="3">
        <v>28.04</v>
      </c>
      <c r="R930" s="2">
        <v>39.92</v>
      </c>
      <c r="S930" s="3">
        <v>30.92</v>
      </c>
      <c r="T930">
        <v>59.900000000000006</v>
      </c>
    </row>
    <row r="931" spans="1:20">
      <c r="A931">
        <f t="shared" si="42"/>
        <v>39</v>
      </c>
      <c r="B931" s="7">
        <f t="shared" si="43"/>
        <v>42043.583333331087</v>
      </c>
      <c r="C931">
        <f t="shared" si="44"/>
        <v>926</v>
      </c>
      <c r="D931" s="2">
        <v>78.080000000000013</v>
      </c>
      <c r="E931">
        <v>51.980000000000004</v>
      </c>
      <c r="F931" s="3">
        <v>53.06</v>
      </c>
      <c r="G931">
        <v>51.980000000000004</v>
      </c>
      <c r="H931">
        <v>53.96</v>
      </c>
      <c r="I931">
        <v>62.06</v>
      </c>
      <c r="J931">
        <v>28.04</v>
      </c>
      <c r="K931">
        <v>55.94</v>
      </c>
      <c r="L931" s="3">
        <v>50</v>
      </c>
      <c r="M931" s="2">
        <v>19.04</v>
      </c>
      <c r="N931">
        <v>10.940000000000001</v>
      </c>
      <c r="O931">
        <v>48.2</v>
      </c>
      <c r="P931">
        <v>37.04</v>
      </c>
      <c r="Q931" s="3">
        <v>30.92</v>
      </c>
      <c r="R931" s="2">
        <v>41</v>
      </c>
      <c r="S931" s="3">
        <v>35.96</v>
      </c>
      <c r="T931">
        <v>60.980000000000004</v>
      </c>
    </row>
    <row r="932" spans="1:20">
      <c r="A932">
        <f t="shared" si="42"/>
        <v>39</v>
      </c>
      <c r="B932" s="7">
        <f t="shared" si="43"/>
        <v>42043.624999997752</v>
      </c>
      <c r="C932">
        <f t="shared" si="44"/>
        <v>927</v>
      </c>
      <c r="D932" s="2">
        <v>75.92</v>
      </c>
      <c r="E932">
        <v>51.08</v>
      </c>
      <c r="F932" s="3">
        <v>44.96</v>
      </c>
      <c r="G932">
        <v>51.08</v>
      </c>
      <c r="H932">
        <v>53.06</v>
      </c>
      <c r="I932">
        <v>64.039999999999992</v>
      </c>
      <c r="J932">
        <v>28.94</v>
      </c>
      <c r="K932">
        <v>55.94</v>
      </c>
      <c r="L932" s="3">
        <v>51.8</v>
      </c>
      <c r="M932" s="2">
        <v>17.96</v>
      </c>
      <c r="N932">
        <v>12.02</v>
      </c>
      <c r="O932">
        <v>44.6</v>
      </c>
      <c r="P932">
        <v>35.96</v>
      </c>
      <c r="Q932" s="3">
        <v>30.92</v>
      </c>
      <c r="R932" s="2">
        <v>41</v>
      </c>
      <c r="S932" s="3">
        <v>37.04</v>
      </c>
      <c r="T932">
        <v>59.900000000000006</v>
      </c>
    </row>
    <row r="933" spans="1:20">
      <c r="A933">
        <f t="shared" si="42"/>
        <v>39</v>
      </c>
      <c r="B933" s="7">
        <f t="shared" si="43"/>
        <v>42043.666666664416</v>
      </c>
      <c r="C933">
        <f t="shared" si="44"/>
        <v>928</v>
      </c>
      <c r="D933" s="2">
        <v>75.92</v>
      </c>
      <c r="E933">
        <v>50</v>
      </c>
      <c r="F933" s="3">
        <v>42.08</v>
      </c>
      <c r="G933">
        <v>51.08</v>
      </c>
      <c r="H933">
        <v>50</v>
      </c>
      <c r="I933">
        <v>66.02</v>
      </c>
      <c r="J933">
        <v>26.96</v>
      </c>
      <c r="K933">
        <v>55.94</v>
      </c>
      <c r="L933" s="3">
        <v>48.2</v>
      </c>
      <c r="M933" s="2">
        <v>17.96</v>
      </c>
      <c r="N933">
        <v>10.940000000000001</v>
      </c>
      <c r="O933">
        <v>46.4</v>
      </c>
      <c r="P933">
        <v>35.96</v>
      </c>
      <c r="Q933" s="3">
        <v>28.04</v>
      </c>
      <c r="R933" s="2">
        <v>39.92</v>
      </c>
      <c r="S933" s="3">
        <v>37.04</v>
      </c>
      <c r="T933">
        <v>60.980000000000004</v>
      </c>
    </row>
    <row r="934" spans="1:20">
      <c r="A934">
        <f t="shared" si="42"/>
        <v>39</v>
      </c>
      <c r="B934" s="7">
        <f t="shared" si="43"/>
        <v>42043.70833333108</v>
      </c>
      <c r="C934">
        <f t="shared" si="44"/>
        <v>929</v>
      </c>
      <c r="D934" s="2">
        <v>73.94</v>
      </c>
      <c r="E934">
        <v>48.92</v>
      </c>
      <c r="F934" s="3">
        <v>42.980000000000004</v>
      </c>
      <c r="G934">
        <v>48.92</v>
      </c>
      <c r="H934">
        <v>48.019999999999996</v>
      </c>
      <c r="I934">
        <v>64.039999999999992</v>
      </c>
      <c r="J934">
        <v>24.98</v>
      </c>
      <c r="K934">
        <v>53.96</v>
      </c>
      <c r="L934" s="3">
        <v>48.2</v>
      </c>
      <c r="M934" s="2">
        <v>17.96</v>
      </c>
      <c r="N934">
        <v>8.9599999999999973</v>
      </c>
      <c r="O934">
        <v>46.4</v>
      </c>
      <c r="P934">
        <v>33.979999999999997</v>
      </c>
      <c r="Q934" s="3">
        <v>24.08</v>
      </c>
      <c r="R934" s="2">
        <v>37.94</v>
      </c>
      <c r="S934" s="3">
        <v>30.92</v>
      </c>
      <c r="T934">
        <v>60.980000000000004</v>
      </c>
    </row>
    <row r="935" spans="1:20">
      <c r="A935">
        <f t="shared" si="42"/>
        <v>39</v>
      </c>
      <c r="B935" s="7">
        <f t="shared" si="43"/>
        <v>42043.749999997744</v>
      </c>
      <c r="C935">
        <f t="shared" si="44"/>
        <v>930</v>
      </c>
      <c r="D935" s="2">
        <v>71.960000000000008</v>
      </c>
      <c r="E935">
        <v>46.04</v>
      </c>
      <c r="F935" s="3">
        <v>42.980000000000004</v>
      </c>
      <c r="G935">
        <v>44.96</v>
      </c>
      <c r="H935">
        <v>44.96</v>
      </c>
      <c r="I935">
        <v>59</v>
      </c>
      <c r="J935">
        <v>24.08</v>
      </c>
      <c r="K935">
        <v>46.04</v>
      </c>
      <c r="L935" s="3">
        <v>46.4</v>
      </c>
      <c r="M935" s="2">
        <v>17.059999999999999</v>
      </c>
      <c r="N935">
        <v>6.0799999999999983</v>
      </c>
      <c r="O935">
        <v>44.6</v>
      </c>
      <c r="P935">
        <v>32</v>
      </c>
      <c r="Q935" s="3">
        <v>19.04</v>
      </c>
      <c r="R935" s="2">
        <v>33.979999999999997</v>
      </c>
      <c r="S935" s="3">
        <v>32</v>
      </c>
      <c r="T935">
        <v>55.94</v>
      </c>
    </row>
    <row r="936" spans="1:20">
      <c r="A936">
        <f t="shared" si="42"/>
        <v>39</v>
      </c>
      <c r="B936" s="7">
        <f t="shared" si="43"/>
        <v>42043.791666664409</v>
      </c>
      <c r="C936">
        <f t="shared" si="44"/>
        <v>931</v>
      </c>
      <c r="D936" s="2">
        <v>69.98</v>
      </c>
      <c r="E936">
        <v>44.06</v>
      </c>
      <c r="F936" s="3">
        <v>42.980000000000004</v>
      </c>
      <c r="G936">
        <v>42.980000000000004</v>
      </c>
      <c r="H936">
        <v>41</v>
      </c>
      <c r="I936">
        <v>59</v>
      </c>
      <c r="J936">
        <v>24.08</v>
      </c>
      <c r="K936">
        <v>42.980000000000004</v>
      </c>
      <c r="L936" s="3">
        <v>44.6</v>
      </c>
      <c r="M936" s="2">
        <v>17.059999999999999</v>
      </c>
      <c r="N936">
        <v>5</v>
      </c>
      <c r="O936">
        <v>41</v>
      </c>
      <c r="P936">
        <v>32</v>
      </c>
      <c r="Q936" s="3">
        <v>17.059999999999999</v>
      </c>
      <c r="R936" s="2">
        <v>30.92</v>
      </c>
      <c r="S936" s="3">
        <v>33.08</v>
      </c>
      <c r="T936">
        <v>53.96</v>
      </c>
    </row>
    <row r="937" spans="1:20">
      <c r="A937">
        <f t="shared" si="42"/>
        <v>39</v>
      </c>
      <c r="B937" s="7">
        <f t="shared" si="43"/>
        <v>42043.833333331073</v>
      </c>
      <c r="C937">
        <f t="shared" si="44"/>
        <v>932</v>
      </c>
      <c r="D937" s="2">
        <v>68</v>
      </c>
      <c r="E937">
        <v>42.980000000000004</v>
      </c>
      <c r="F937" s="3">
        <v>44.06</v>
      </c>
      <c r="G937">
        <v>41</v>
      </c>
      <c r="H937">
        <v>39.019999999999996</v>
      </c>
      <c r="I937">
        <v>57.92</v>
      </c>
      <c r="J937">
        <v>23</v>
      </c>
      <c r="K937">
        <v>42.08</v>
      </c>
      <c r="L937" s="3">
        <v>42.8</v>
      </c>
      <c r="M937" s="2">
        <v>15.98</v>
      </c>
      <c r="N937">
        <v>6.0799999999999983</v>
      </c>
      <c r="O937">
        <v>42.8</v>
      </c>
      <c r="P937">
        <v>30.92</v>
      </c>
      <c r="Q937" s="3">
        <v>15.079999999999998</v>
      </c>
      <c r="R937" s="2">
        <v>28.94</v>
      </c>
      <c r="S937" s="3">
        <v>28.94</v>
      </c>
      <c r="T937">
        <v>51.980000000000004</v>
      </c>
    </row>
    <row r="938" spans="1:20">
      <c r="A938">
        <f t="shared" si="42"/>
        <v>39</v>
      </c>
      <c r="B938" s="7">
        <f t="shared" si="43"/>
        <v>42043.874999997737</v>
      </c>
      <c r="C938">
        <f t="shared" si="44"/>
        <v>933</v>
      </c>
      <c r="D938" s="2">
        <v>66.02</v>
      </c>
      <c r="E938">
        <v>42.08</v>
      </c>
      <c r="F938" s="3">
        <v>44.06</v>
      </c>
      <c r="G938">
        <v>37.94</v>
      </c>
      <c r="H938">
        <v>37.94</v>
      </c>
      <c r="I938">
        <v>57.019999999999996</v>
      </c>
      <c r="J938">
        <v>21.92</v>
      </c>
      <c r="K938">
        <v>39.92</v>
      </c>
      <c r="L938" s="3">
        <v>42.8</v>
      </c>
      <c r="M938" s="2">
        <v>15.079999999999998</v>
      </c>
      <c r="N938">
        <v>6.0799999999999983</v>
      </c>
      <c r="O938">
        <v>41</v>
      </c>
      <c r="P938">
        <v>30.92</v>
      </c>
      <c r="Q938" s="3">
        <v>12.920000000000002</v>
      </c>
      <c r="R938" s="2">
        <v>26.060000000000002</v>
      </c>
      <c r="S938" s="3">
        <v>30.02</v>
      </c>
      <c r="T938">
        <v>49.82</v>
      </c>
    </row>
    <row r="939" spans="1:20">
      <c r="A939">
        <f t="shared" si="42"/>
        <v>39</v>
      </c>
      <c r="B939" s="7">
        <f t="shared" si="43"/>
        <v>42043.916666664401</v>
      </c>
      <c r="C939">
        <f t="shared" si="44"/>
        <v>934</v>
      </c>
      <c r="D939" s="2">
        <v>64.94</v>
      </c>
      <c r="E939">
        <v>42.980000000000004</v>
      </c>
      <c r="F939" s="3">
        <v>44.06</v>
      </c>
      <c r="G939">
        <v>35.06</v>
      </c>
      <c r="H939">
        <v>37.94</v>
      </c>
      <c r="I939">
        <v>57.019999999999996</v>
      </c>
      <c r="J939">
        <v>19.939999999999998</v>
      </c>
      <c r="K939">
        <v>35.06</v>
      </c>
      <c r="L939" s="3">
        <v>41</v>
      </c>
      <c r="M939" s="2">
        <v>12.920000000000002</v>
      </c>
      <c r="N939">
        <v>5</v>
      </c>
      <c r="O939">
        <v>42.8</v>
      </c>
      <c r="P939">
        <v>32</v>
      </c>
      <c r="Q939" s="3">
        <v>10.940000000000001</v>
      </c>
      <c r="R939" s="2">
        <v>21.92</v>
      </c>
      <c r="S939" s="3">
        <v>33.979999999999997</v>
      </c>
      <c r="T939">
        <v>47.84</v>
      </c>
    </row>
    <row r="940" spans="1:20">
      <c r="A940">
        <f t="shared" si="42"/>
        <v>39</v>
      </c>
      <c r="B940" s="7">
        <f t="shared" si="43"/>
        <v>42043.958333331066</v>
      </c>
      <c r="C940">
        <f t="shared" si="44"/>
        <v>935</v>
      </c>
      <c r="D940" s="2">
        <v>64.039999999999992</v>
      </c>
      <c r="E940">
        <v>39.92</v>
      </c>
      <c r="F940" s="3">
        <v>44.06</v>
      </c>
      <c r="G940">
        <v>32</v>
      </c>
      <c r="H940">
        <v>35.06</v>
      </c>
      <c r="I940">
        <v>55.040000000000006</v>
      </c>
      <c r="J940">
        <v>19.04</v>
      </c>
      <c r="K940">
        <v>33.979999999999997</v>
      </c>
      <c r="L940" s="3">
        <v>39.200000000000003</v>
      </c>
      <c r="M940" s="2">
        <v>8.9599999999999973</v>
      </c>
      <c r="N940">
        <v>3.9200000000000017</v>
      </c>
      <c r="O940">
        <v>39.200000000000003</v>
      </c>
      <c r="P940">
        <v>30.92</v>
      </c>
      <c r="Q940" s="3">
        <v>8.9599999999999973</v>
      </c>
      <c r="R940" s="2">
        <v>19.939999999999998</v>
      </c>
      <c r="S940" s="3">
        <v>30.02</v>
      </c>
      <c r="T940">
        <v>47.84</v>
      </c>
    </row>
    <row r="941" spans="1:20">
      <c r="A941">
        <f t="shared" si="42"/>
        <v>39</v>
      </c>
      <c r="B941" s="7">
        <f t="shared" si="43"/>
        <v>42043.99999999773</v>
      </c>
      <c r="C941">
        <f t="shared" si="44"/>
        <v>936</v>
      </c>
      <c r="D941" s="2">
        <v>62.96</v>
      </c>
      <c r="E941">
        <v>39.019999999999996</v>
      </c>
      <c r="F941" s="3">
        <v>42.980000000000004</v>
      </c>
      <c r="G941">
        <v>30.02</v>
      </c>
      <c r="H941">
        <v>33.979999999999997</v>
      </c>
      <c r="I941">
        <v>53.96</v>
      </c>
      <c r="J941">
        <v>17.96</v>
      </c>
      <c r="K941">
        <v>30.92</v>
      </c>
      <c r="L941" s="3">
        <v>37.4</v>
      </c>
      <c r="M941" s="2">
        <v>8.0599999999999987</v>
      </c>
      <c r="N941">
        <v>3.9200000000000017</v>
      </c>
      <c r="O941">
        <v>37.4</v>
      </c>
      <c r="P941">
        <v>28.94</v>
      </c>
      <c r="Q941" s="3">
        <v>8.0599999999999987</v>
      </c>
      <c r="R941" s="2">
        <v>19.939999999999998</v>
      </c>
      <c r="S941" s="3">
        <v>35.06</v>
      </c>
      <c r="T941">
        <v>47.84</v>
      </c>
    </row>
    <row r="942" spans="1:20">
      <c r="A942">
        <f t="shared" si="42"/>
        <v>40</v>
      </c>
      <c r="B942" s="7">
        <f t="shared" si="43"/>
        <v>42044.041666664394</v>
      </c>
      <c r="C942">
        <f t="shared" si="44"/>
        <v>937</v>
      </c>
      <c r="D942" s="2">
        <v>62.96</v>
      </c>
      <c r="E942">
        <v>37.04</v>
      </c>
      <c r="F942" s="3">
        <v>44.06</v>
      </c>
      <c r="G942">
        <v>28.04</v>
      </c>
      <c r="H942">
        <v>33.979999999999997</v>
      </c>
      <c r="I942">
        <v>55.040000000000006</v>
      </c>
      <c r="J942">
        <v>17.96</v>
      </c>
      <c r="K942">
        <v>30.02</v>
      </c>
      <c r="L942" s="3">
        <v>37.4</v>
      </c>
      <c r="M942" s="2">
        <v>5</v>
      </c>
      <c r="N942">
        <v>5</v>
      </c>
      <c r="O942">
        <v>35.6</v>
      </c>
      <c r="P942">
        <v>28.94</v>
      </c>
      <c r="Q942" s="3">
        <v>6.98</v>
      </c>
      <c r="R942" s="2">
        <v>17.96</v>
      </c>
      <c r="S942" s="3">
        <v>35.06</v>
      </c>
      <c r="T942">
        <v>45.86</v>
      </c>
    </row>
    <row r="943" spans="1:20">
      <c r="A943">
        <f t="shared" si="42"/>
        <v>40</v>
      </c>
      <c r="B943" s="7">
        <f t="shared" si="43"/>
        <v>42044.083333331058</v>
      </c>
      <c r="C943">
        <f t="shared" si="44"/>
        <v>938</v>
      </c>
      <c r="D943" s="2">
        <v>64.94</v>
      </c>
      <c r="E943">
        <v>35.06</v>
      </c>
      <c r="F943" s="3">
        <v>42.980000000000004</v>
      </c>
      <c r="G943">
        <v>28.04</v>
      </c>
      <c r="H943">
        <v>33.979999999999997</v>
      </c>
      <c r="I943">
        <v>51.980000000000004</v>
      </c>
      <c r="J943">
        <v>17.059999999999999</v>
      </c>
      <c r="K943">
        <v>30.02</v>
      </c>
      <c r="L943" s="3">
        <v>37.4</v>
      </c>
      <c r="M943" s="2">
        <v>6.0799999999999983</v>
      </c>
      <c r="N943">
        <v>3.9200000000000017</v>
      </c>
      <c r="O943">
        <v>35.6</v>
      </c>
      <c r="P943">
        <v>26.060000000000002</v>
      </c>
      <c r="Q943" s="3">
        <v>6.0799999999999983</v>
      </c>
      <c r="R943" s="2">
        <v>17.96</v>
      </c>
      <c r="S943" s="3">
        <v>37.04</v>
      </c>
      <c r="T943">
        <v>43.879999999999995</v>
      </c>
    </row>
    <row r="944" spans="1:20">
      <c r="A944">
        <f t="shared" si="42"/>
        <v>40</v>
      </c>
      <c r="B944" s="7">
        <f t="shared" si="43"/>
        <v>42044.124999997723</v>
      </c>
      <c r="C944">
        <f t="shared" si="44"/>
        <v>939</v>
      </c>
      <c r="D944" s="2">
        <v>66.02</v>
      </c>
      <c r="E944">
        <v>33.08</v>
      </c>
      <c r="F944" s="3">
        <v>44.06</v>
      </c>
      <c r="G944">
        <v>26.060000000000002</v>
      </c>
      <c r="H944">
        <v>33.979999999999997</v>
      </c>
      <c r="I944">
        <v>51.980000000000004</v>
      </c>
      <c r="J944">
        <v>17.059999999999999</v>
      </c>
      <c r="K944">
        <v>30.02</v>
      </c>
      <c r="L944" s="3">
        <v>37.4</v>
      </c>
      <c r="M944" s="2">
        <v>6.98</v>
      </c>
      <c r="N944">
        <v>3.9200000000000017</v>
      </c>
      <c r="O944">
        <v>33.799999999999997</v>
      </c>
      <c r="P944">
        <v>26.060000000000002</v>
      </c>
      <c r="Q944" s="3">
        <v>3.9200000000000017</v>
      </c>
      <c r="R944" s="2">
        <v>19.04</v>
      </c>
      <c r="S944" s="3">
        <v>35.96</v>
      </c>
      <c r="T944">
        <v>42.980000000000004</v>
      </c>
    </row>
    <row r="945" spans="1:20">
      <c r="A945">
        <f t="shared" si="42"/>
        <v>40</v>
      </c>
      <c r="B945" s="7">
        <f t="shared" si="43"/>
        <v>42044.166666664387</v>
      </c>
      <c r="C945">
        <f t="shared" si="44"/>
        <v>940</v>
      </c>
      <c r="D945" s="2">
        <v>66.02</v>
      </c>
      <c r="E945">
        <v>33.08</v>
      </c>
      <c r="F945" s="3">
        <v>42.980000000000004</v>
      </c>
      <c r="G945">
        <v>26.060000000000002</v>
      </c>
      <c r="H945">
        <v>33.979999999999997</v>
      </c>
      <c r="I945">
        <v>48.019999999999996</v>
      </c>
      <c r="J945">
        <v>17.059999999999999</v>
      </c>
      <c r="K945">
        <v>28.04</v>
      </c>
      <c r="L945" s="3">
        <v>35.6</v>
      </c>
      <c r="M945" s="2">
        <v>10.039999999999999</v>
      </c>
      <c r="N945">
        <v>5</v>
      </c>
      <c r="O945">
        <v>35.6</v>
      </c>
      <c r="P945">
        <v>24.98</v>
      </c>
      <c r="Q945" s="3">
        <v>1.9400000000000013</v>
      </c>
      <c r="R945" s="2">
        <v>19.939999999999998</v>
      </c>
      <c r="S945" s="3">
        <v>33.08</v>
      </c>
      <c r="T945">
        <v>41.9</v>
      </c>
    </row>
    <row r="946" spans="1:20">
      <c r="A946">
        <f t="shared" si="42"/>
        <v>40</v>
      </c>
      <c r="B946" s="7">
        <f t="shared" si="43"/>
        <v>42044.208333331051</v>
      </c>
      <c r="C946">
        <f t="shared" si="44"/>
        <v>941</v>
      </c>
      <c r="D946" s="2">
        <v>66.02</v>
      </c>
      <c r="E946">
        <v>32</v>
      </c>
      <c r="F946" s="3">
        <v>42.980000000000004</v>
      </c>
      <c r="G946">
        <v>23</v>
      </c>
      <c r="H946">
        <v>30.92</v>
      </c>
      <c r="I946">
        <v>53.06</v>
      </c>
      <c r="J946">
        <v>17.059999999999999</v>
      </c>
      <c r="K946">
        <v>26.96</v>
      </c>
      <c r="L946" s="3">
        <v>37.4</v>
      </c>
      <c r="M946" s="2">
        <v>12.02</v>
      </c>
      <c r="N946">
        <v>3.9200000000000017</v>
      </c>
      <c r="O946">
        <v>37.4</v>
      </c>
      <c r="P946">
        <v>24.98</v>
      </c>
      <c r="Q946" s="3">
        <v>1.0399999999999991</v>
      </c>
      <c r="R946" s="2">
        <v>21.02</v>
      </c>
      <c r="S946" s="3">
        <v>32</v>
      </c>
      <c r="T946">
        <v>41.9</v>
      </c>
    </row>
    <row r="947" spans="1:20">
      <c r="A947">
        <f t="shared" si="42"/>
        <v>40</v>
      </c>
      <c r="B947" s="7">
        <f t="shared" si="43"/>
        <v>42044.249999997715</v>
      </c>
      <c r="C947">
        <f t="shared" si="44"/>
        <v>942</v>
      </c>
      <c r="D947" s="2">
        <v>66.02</v>
      </c>
      <c r="E947">
        <v>30.02</v>
      </c>
      <c r="F947" s="3">
        <v>42.08</v>
      </c>
      <c r="G947">
        <v>24.08</v>
      </c>
      <c r="H947">
        <v>33.08</v>
      </c>
      <c r="I947">
        <v>50</v>
      </c>
      <c r="J947">
        <v>17.059999999999999</v>
      </c>
      <c r="K947">
        <v>21.92</v>
      </c>
      <c r="L947" s="3">
        <v>39.200000000000003</v>
      </c>
      <c r="M947" s="2">
        <v>12.920000000000002</v>
      </c>
      <c r="N947">
        <v>3.9200000000000017</v>
      </c>
      <c r="O947">
        <v>35.6</v>
      </c>
      <c r="P947">
        <v>24.98</v>
      </c>
      <c r="Q947" s="3">
        <v>-3.9999999999999147E-2</v>
      </c>
      <c r="R947" s="2">
        <v>26.060000000000002</v>
      </c>
      <c r="S947" s="3">
        <v>32</v>
      </c>
      <c r="T947">
        <v>41.9</v>
      </c>
    </row>
    <row r="948" spans="1:20">
      <c r="A948">
        <f t="shared" si="42"/>
        <v>40</v>
      </c>
      <c r="B948" s="7">
        <f t="shared" si="43"/>
        <v>42044.29166666438</v>
      </c>
      <c r="C948">
        <f t="shared" si="44"/>
        <v>943</v>
      </c>
      <c r="D948" s="2">
        <v>66.02</v>
      </c>
      <c r="E948">
        <v>28.04</v>
      </c>
      <c r="F948" s="3">
        <v>41</v>
      </c>
      <c r="G948">
        <v>21.92</v>
      </c>
      <c r="H948">
        <v>33.08</v>
      </c>
      <c r="I948">
        <v>48.92</v>
      </c>
      <c r="J948">
        <v>17.059999999999999</v>
      </c>
      <c r="K948">
        <v>24.08</v>
      </c>
      <c r="L948" s="3">
        <v>37.4</v>
      </c>
      <c r="M948" s="2">
        <v>15.98</v>
      </c>
      <c r="N948">
        <v>8.0599999999999987</v>
      </c>
      <c r="O948">
        <v>37.4</v>
      </c>
      <c r="P948">
        <v>21.02</v>
      </c>
      <c r="Q948" s="3">
        <v>-0.94000000000000483</v>
      </c>
      <c r="R948" s="2">
        <v>26.96</v>
      </c>
      <c r="S948" s="3">
        <v>32</v>
      </c>
      <c r="T948">
        <v>41.9</v>
      </c>
    </row>
    <row r="949" spans="1:20">
      <c r="A949">
        <f t="shared" si="42"/>
        <v>40</v>
      </c>
      <c r="B949" s="7">
        <f t="shared" si="43"/>
        <v>42044.333333331044</v>
      </c>
      <c r="C949">
        <f t="shared" si="44"/>
        <v>944</v>
      </c>
      <c r="D949" s="2">
        <v>69.080000000000013</v>
      </c>
      <c r="E949">
        <v>28.94</v>
      </c>
      <c r="F949" s="3">
        <v>39.92</v>
      </c>
      <c r="G949">
        <v>21.92</v>
      </c>
      <c r="H949">
        <v>35.06</v>
      </c>
      <c r="I949">
        <v>55.040000000000006</v>
      </c>
      <c r="J949">
        <v>17.96</v>
      </c>
      <c r="K949">
        <v>28.94</v>
      </c>
      <c r="L949" s="3">
        <v>37.4</v>
      </c>
      <c r="M949" s="2">
        <v>17.96</v>
      </c>
      <c r="N949">
        <v>10.039999999999999</v>
      </c>
      <c r="O949">
        <v>35.6</v>
      </c>
      <c r="P949">
        <v>21.92</v>
      </c>
      <c r="Q949" s="3">
        <v>-0.94000000000000483</v>
      </c>
      <c r="R949" s="2">
        <v>28.04</v>
      </c>
      <c r="S949" s="3">
        <v>28.94</v>
      </c>
      <c r="T949">
        <v>45.86</v>
      </c>
    </row>
    <row r="950" spans="1:20">
      <c r="A950">
        <f t="shared" si="42"/>
        <v>40</v>
      </c>
      <c r="B950" s="7">
        <f t="shared" si="43"/>
        <v>42044.374999997708</v>
      </c>
      <c r="C950">
        <f t="shared" si="44"/>
        <v>945</v>
      </c>
      <c r="D950" s="2">
        <v>73.94</v>
      </c>
      <c r="E950">
        <v>33.979999999999997</v>
      </c>
      <c r="F950" s="3">
        <v>44.06</v>
      </c>
      <c r="G950">
        <v>32</v>
      </c>
      <c r="H950">
        <v>35.96</v>
      </c>
      <c r="I950">
        <v>60.980000000000004</v>
      </c>
      <c r="J950">
        <v>19.04</v>
      </c>
      <c r="K950">
        <v>33.979999999999997</v>
      </c>
      <c r="L950" s="3">
        <v>37.4</v>
      </c>
      <c r="M950" s="2">
        <v>19.939999999999998</v>
      </c>
      <c r="N950">
        <v>19.939999999999998</v>
      </c>
      <c r="O950">
        <v>39.200000000000003</v>
      </c>
      <c r="P950">
        <v>24.98</v>
      </c>
      <c r="Q950" s="3">
        <v>-0.94000000000000483</v>
      </c>
      <c r="R950" s="2">
        <v>26.96</v>
      </c>
      <c r="S950" s="3">
        <v>28.94</v>
      </c>
      <c r="T950">
        <v>51.980000000000004</v>
      </c>
    </row>
    <row r="951" spans="1:20">
      <c r="A951">
        <f t="shared" si="42"/>
        <v>40</v>
      </c>
      <c r="B951" s="7">
        <f t="shared" si="43"/>
        <v>42044.416666664372</v>
      </c>
      <c r="C951">
        <f t="shared" si="44"/>
        <v>946</v>
      </c>
      <c r="D951" s="2">
        <v>77</v>
      </c>
      <c r="E951">
        <v>39.019999999999996</v>
      </c>
      <c r="F951" s="3">
        <v>46.04</v>
      </c>
      <c r="G951">
        <v>37.94</v>
      </c>
      <c r="H951">
        <v>37.94</v>
      </c>
      <c r="I951">
        <v>66.02</v>
      </c>
      <c r="J951">
        <v>21.02</v>
      </c>
      <c r="K951">
        <v>37.94</v>
      </c>
      <c r="L951" s="3">
        <v>41</v>
      </c>
      <c r="M951" s="2">
        <v>21.02</v>
      </c>
      <c r="N951">
        <v>28.94</v>
      </c>
      <c r="O951">
        <v>44.6</v>
      </c>
      <c r="P951">
        <v>28.04</v>
      </c>
      <c r="Q951" s="3">
        <v>-3.9999999999999147E-2</v>
      </c>
      <c r="R951" s="2">
        <v>19.939999999999998</v>
      </c>
      <c r="S951" s="3">
        <v>24.08</v>
      </c>
      <c r="T951">
        <v>55.76</v>
      </c>
    </row>
    <row r="952" spans="1:20">
      <c r="A952">
        <f t="shared" si="42"/>
        <v>40</v>
      </c>
      <c r="B952" s="7">
        <f t="shared" si="43"/>
        <v>42044.458333331037</v>
      </c>
      <c r="C952">
        <f t="shared" si="44"/>
        <v>947</v>
      </c>
      <c r="D952" s="2">
        <v>77</v>
      </c>
      <c r="E952">
        <v>44.06</v>
      </c>
      <c r="F952" s="3">
        <v>48.92</v>
      </c>
      <c r="G952">
        <v>42.08</v>
      </c>
      <c r="H952">
        <v>41</v>
      </c>
      <c r="I952">
        <v>71.06</v>
      </c>
      <c r="J952">
        <v>24.08</v>
      </c>
      <c r="K952">
        <v>42.980000000000004</v>
      </c>
      <c r="L952" s="3">
        <v>42.8</v>
      </c>
      <c r="M952" s="2">
        <v>26.96</v>
      </c>
      <c r="N952">
        <v>28.04</v>
      </c>
      <c r="O952">
        <v>44.6</v>
      </c>
      <c r="P952">
        <v>33.08</v>
      </c>
      <c r="Q952" s="3">
        <v>1.0399999999999991</v>
      </c>
      <c r="R952" s="2">
        <v>19.04</v>
      </c>
      <c r="S952" s="3">
        <v>26.060000000000002</v>
      </c>
      <c r="T952">
        <v>59</v>
      </c>
    </row>
    <row r="953" spans="1:20">
      <c r="A953">
        <f t="shared" si="42"/>
        <v>40</v>
      </c>
      <c r="B953" s="7">
        <f t="shared" si="43"/>
        <v>42044.499999997701</v>
      </c>
      <c r="C953">
        <f t="shared" si="44"/>
        <v>948</v>
      </c>
      <c r="D953" s="2">
        <v>78.98</v>
      </c>
      <c r="E953">
        <v>46.94</v>
      </c>
      <c r="F953" s="3">
        <v>48.019999999999996</v>
      </c>
      <c r="G953">
        <v>46.04</v>
      </c>
      <c r="H953">
        <v>44.06</v>
      </c>
      <c r="I953">
        <v>73.039999999999992</v>
      </c>
      <c r="J953">
        <v>26.060000000000002</v>
      </c>
      <c r="K953">
        <v>46.94</v>
      </c>
      <c r="L953" s="3">
        <v>46.4</v>
      </c>
      <c r="M953" s="2">
        <v>28.04</v>
      </c>
      <c r="N953">
        <v>26.96</v>
      </c>
      <c r="O953">
        <v>44.6</v>
      </c>
      <c r="P953">
        <v>35.96</v>
      </c>
      <c r="Q953" s="3">
        <v>1.9400000000000013</v>
      </c>
      <c r="R953" s="2">
        <v>19.939999999999998</v>
      </c>
      <c r="S953" s="3">
        <v>28.94</v>
      </c>
      <c r="T953">
        <v>60.980000000000004</v>
      </c>
    </row>
    <row r="954" spans="1:20">
      <c r="A954">
        <f t="shared" si="42"/>
        <v>40</v>
      </c>
      <c r="B954" s="7">
        <f t="shared" si="43"/>
        <v>42044.541666664365</v>
      </c>
      <c r="C954">
        <f t="shared" si="44"/>
        <v>949</v>
      </c>
      <c r="D954" s="2">
        <v>80.960000000000008</v>
      </c>
      <c r="E954">
        <v>51.08</v>
      </c>
      <c r="F954" s="3">
        <v>48.019999999999996</v>
      </c>
      <c r="G954">
        <v>48.92</v>
      </c>
      <c r="H954">
        <v>46.94</v>
      </c>
      <c r="I954">
        <v>71.960000000000008</v>
      </c>
      <c r="J954">
        <v>26.96</v>
      </c>
      <c r="K954">
        <v>50</v>
      </c>
      <c r="L954" s="3">
        <v>50</v>
      </c>
      <c r="M954" s="2">
        <v>28.04</v>
      </c>
      <c r="N954">
        <v>32</v>
      </c>
      <c r="O954">
        <v>44.6</v>
      </c>
      <c r="P954">
        <v>37.04</v>
      </c>
      <c r="Q954" s="3">
        <v>3.019999999999996</v>
      </c>
      <c r="R954" s="2">
        <v>19.04</v>
      </c>
      <c r="S954" s="3">
        <v>32</v>
      </c>
      <c r="T954">
        <v>63.86</v>
      </c>
    </row>
    <row r="955" spans="1:20">
      <c r="A955">
        <f t="shared" si="42"/>
        <v>40</v>
      </c>
      <c r="B955" s="7">
        <f t="shared" si="43"/>
        <v>42044.583333331029</v>
      </c>
      <c r="C955">
        <f t="shared" si="44"/>
        <v>950</v>
      </c>
      <c r="D955" s="2">
        <v>80.06</v>
      </c>
      <c r="E955">
        <v>53.06</v>
      </c>
      <c r="F955" s="3">
        <v>46.04</v>
      </c>
      <c r="G955">
        <v>51.08</v>
      </c>
      <c r="H955">
        <v>48.019999999999996</v>
      </c>
      <c r="I955">
        <v>69.080000000000013</v>
      </c>
      <c r="J955">
        <v>28.04</v>
      </c>
      <c r="K955">
        <v>53.06</v>
      </c>
      <c r="L955" s="3">
        <v>50</v>
      </c>
      <c r="M955" s="2">
        <v>28.94</v>
      </c>
      <c r="N955">
        <v>37.04</v>
      </c>
      <c r="O955">
        <v>44.6</v>
      </c>
      <c r="P955">
        <v>37.04</v>
      </c>
      <c r="Q955" s="3">
        <v>3.9200000000000017</v>
      </c>
      <c r="R955" s="2">
        <v>17.96</v>
      </c>
      <c r="S955" s="3">
        <v>30.92</v>
      </c>
      <c r="T955">
        <v>64.94</v>
      </c>
    </row>
    <row r="956" spans="1:20">
      <c r="A956">
        <f t="shared" si="42"/>
        <v>40</v>
      </c>
      <c r="B956" s="7">
        <f t="shared" si="43"/>
        <v>42044.624999997694</v>
      </c>
      <c r="C956">
        <f t="shared" si="44"/>
        <v>951</v>
      </c>
      <c r="D956" s="2">
        <v>80.960000000000008</v>
      </c>
      <c r="E956">
        <v>53.06</v>
      </c>
      <c r="F956" s="3">
        <v>44.96</v>
      </c>
      <c r="G956">
        <v>51.980000000000004</v>
      </c>
      <c r="H956">
        <v>51.08</v>
      </c>
      <c r="I956">
        <v>71.960000000000008</v>
      </c>
      <c r="J956">
        <v>28.04</v>
      </c>
      <c r="K956">
        <v>55.040000000000006</v>
      </c>
      <c r="L956" s="3">
        <v>51.8</v>
      </c>
      <c r="M956" s="2">
        <v>28.94</v>
      </c>
      <c r="N956">
        <v>35.96</v>
      </c>
      <c r="O956">
        <v>46.4</v>
      </c>
      <c r="P956">
        <v>37.04</v>
      </c>
      <c r="Q956" s="3">
        <v>3.019999999999996</v>
      </c>
      <c r="R956" s="2">
        <v>17.059999999999999</v>
      </c>
      <c r="S956" s="3">
        <v>32</v>
      </c>
      <c r="T956">
        <v>63.86</v>
      </c>
    </row>
    <row r="957" spans="1:20">
      <c r="A957">
        <f t="shared" si="42"/>
        <v>40</v>
      </c>
      <c r="B957" s="7">
        <f t="shared" si="43"/>
        <v>42044.666666664358</v>
      </c>
      <c r="C957">
        <f t="shared" si="44"/>
        <v>952</v>
      </c>
      <c r="D957" s="2">
        <v>80.06</v>
      </c>
      <c r="E957">
        <v>53.06</v>
      </c>
      <c r="F957" s="3">
        <v>44.96</v>
      </c>
      <c r="G957">
        <v>53.96</v>
      </c>
      <c r="H957">
        <v>51.980000000000004</v>
      </c>
      <c r="I957">
        <v>71.960000000000008</v>
      </c>
      <c r="J957">
        <v>28.04</v>
      </c>
      <c r="K957">
        <v>55.040000000000006</v>
      </c>
      <c r="L957" s="3">
        <v>55.400000000000006</v>
      </c>
      <c r="M957" s="2">
        <v>28.94</v>
      </c>
      <c r="N957">
        <v>39.019999999999996</v>
      </c>
      <c r="O957">
        <v>46.4</v>
      </c>
      <c r="P957">
        <v>37.04</v>
      </c>
      <c r="Q957" s="3">
        <v>1.0399999999999991</v>
      </c>
      <c r="R957" s="2">
        <v>15.98</v>
      </c>
      <c r="S957" s="3">
        <v>33.08</v>
      </c>
      <c r="T957">
        <v>62.96</v>
      </c>
    </row>
    <row r="958" spans="1:20">
      <c r="A958">
        <f t="shared" si="42"/>
        <v>40</v>
      </c>
      <c r="B958" s="7">
        <f t="shared" si="43"/>
        <v>42044.708333331022</v>
      </c>
      <c r="C958">
        <f t="shared" si="44"/>
        <v>953</v>
      </c>
      <c r="D958" s="2">
        <v>77</v>
      </c>
      <c r="E958">
        <v>53.06</v>
      </c>
      <c r="F958" s="3">
        <v>42.980000000000004</v>
      </c>
      <c r="G958">
        <v>53.06</v>
      </c>
      <c r="H958">
        <v>51.08</v>
      </c>
      <c r="I958">
        <v>69.98</v>
      </c>
      <c r="J958">
        <v>26.96</v>
      </c>
      <c r="K958">
        <v>55.94</v>
      </c>
      <c r="L958" s="3">
        <v>53.6</v>
      </c>
      <c r="M958" s="2">
        <v>28.04</v>
      </c>
      <c r="N958">
        <v>30.92</v>
      </c>
      <c r="O958">
        <v>42.8</v>
      </c>
      <c r="P958">
        <v>37.04</v>
      </c>
      <c r="Q958" s="3">
        <v>-3.9999999999999147E-2</v>
      </c>
      <c r="R958" s="2">
        <v>14</v>
      </c>
      <c r="S958" s="3">
        <v>28.04</v>
      </c>
      <c r="T958">
        <v>59.900000000000006</v>
      </c>
    </row>
    <row r="959" spans="1:20">
      <c r="A959">
        <f t="shared" si="42"/>
        <v>40</v>
      </c>
      <c r="B959" s="7">
        <f t="shared" si="43"/>
        <v>42044.749999997686</v>
      </c>
      <c r="C959">
        <f t="shared" si="44"/>
        <v>954</v>
      </c>
      <c r="D959" s="2">
        <v>75.92</v>
      </c>
      <c r="E959">
        <v>51.08</v>
      </c>
      <c r="F959" s="3">
        <v>39.92</v>
      </c>
      <c r="G959">
        <v>51.08</v>
      </c>
      <c r="H959">
        <v>48.019999999999996</v>
      </c>
      <c r="I959">
        <v>68</v>
      </c>
      <c r="J959">
        <v>26.96</v>
      </c>
      <c r="K959">
        <v>48.92</v>
      </c>
      <c r="L959" s="3">
        <v>51.8</v>
      </c>
      <c r="M959" s="2">
        <v>26.96</v>
      </c>
      <c r="N959">
        <v>28.04</v>
      </c>
      <c r="O959">
        <v>39.200000000000003</v>
      </c>
      <c r="P959">
        <v>37.04</v>
      </c>
      <c r="Q959" s="3">
        <v>-2.019999999999996</v>
      </c>
      <c r="R959" s="2">
        <v>10.039999999999999</v>
      </c>
      <c r="S959" s="3">
        <v>21.92</v>
      </c>
      <c r="T959">
        <v>56.84</v>
      </c>
    </row>
    <row r="960" spans="1:20">
      <c r="A960">
        <f t="shared" si="42"/>
        <v>40</v>
      </c>
      <c r="B960" s="7">
        <f t="shared" si="43"/>
        <v>42044.79166666435</v>
      </c>
      <c r="C960">
        <f t="shared" si="44"/>
        <v>955</v>
      </c>
      <c r="D960" s="2">
        <v>73.94</v>
      </c>
      <c r="E960">
        <v>44.96</v>
      </c>
      <c r="F960" s="3">
        <v>39.92</v>
      </c>
      <c r="G960">
        <v>48.92</v>
      </c>
      <c r="H960">
        <v>44.06</v>
      </c>
      <c r="I960">
        <v>64.94</v>
      </c>
      <c r="J960">
        <v>28.04</v>
      </c>
      <c r="K960">
        <v>44.96</v>
      </c>
      <c r="L960" s="3">
        <v>51.8</v>
      </c>
      <c r="M960" s="2">
        <v>26.96</v>
      </c>
      <c r="N960">
        <v>28.94</v>
      </c>
      <c r="O960">
        <v>37.4</v>
      </c>
      <c r="P960">
        <v>37.04</v>
      </c>
      <c r="Q960" s="3">
        <v>-2.9200000000000017</v>
      </c>
      <c r="R960" s="2">
        <v>10.039999999999999</v>
      </c>
      <c r="S960" s="3">
        <v>19.04</v>
      </c>
      <c r="T960">
        <v>54.86</v>
      </c>
    </row>
    <row r="961" spans="1:20">
      <c r="A961">
        <f t="shared" si="42"/>
        <v>40</v>
      </c>
      <c r="B961" s="7">
        <f t="shared" si="43"/>
        <v>42044.833333331015</v>
      </c>
      <c r="C961">
        <f t="shared" si="44"/>
        <v>956</v>
      </c>
      <c r="D961" s="2">
        <v>73.039999999999992</v>
      </c>
      <c r="E961">
        <v>42.08</v>
      </c>
      <c r="F961" s="3">
        <v>39.92</v>
      </c>
      <c r="G961">
        <v>48.019999999999996</v>
      </c>
      <c r="H961">
        <v>41</v>
      </c>
      <c r="I961">
        <v>62.96</v>
      </c>
      <c r="J961">
        <v>28.04</v>
      </c>
      <c r="K961">
        <v>42.980000000000004</v>
      </c>
      <c r="L961" s="3">
        <v>48.2</v>
      </c>
      <c r="M961" s="2">
        <v>24.98</v>
      </c>
      <c r="N961">
        <v>32</v>
      </c>
      <c r="O961">
        <v>35.6</v>
      </c>
      <c r="P961">
        <v>37.04</v>
      </c>
      <c r="Q961" s="3">
        <v>-4</v>
      </c>
      <c r="R961" s="2">
        <v>8.9599999999999973</v>
      </c>
      <c r="S961" s="3">
        <v>15.98</v>
      </c>
      <c r="T961">
        <v>52.879999999999995</v>
      </c>
    </row>
    <row r="962" spans="1:20">
      <c r="A962">
        <f t="shared" si="42"/>
        <v>40</v>
      </c>
      <c r="B962" s="7">
        <f t="shared" si="43"/>
        <v>42044.874999997679</v>
      </c>
      <c r="C962">
        <f t="shared" si="44"/>
        <v>957</v>
      </c>
      <c r="D962" s="2">
        <v>75.02</v>
      </c>
      <c r="E962">
        <v>39.92</v>
      </c>
      <c r="F962" s="3">
        <v>39.019999999999996</v>
      </c>
      <c r="G962">
        <v>46.94</v>
      </c>
      <c r="H962">
        <v>44.06</v>
      </c>
      <c r="I962">
        <v>60.980000000000004</v>
      </c>
      <c r="J962">
        <v>26.96</v>
      </c>
      <c r="K962">
        <v>42.08</v>
      </c>
      <c r="L962" s="3">
        <v>48.2</v>
      </c>
      <c r="M962" s="2">
        <v>24.98</v>
      </c>
      <c r="N962">
        <v>33.08</v>
      </c>
      <c r="O962">
        <v>32</v>
      </c>
      <c r="P962">
        <v>37.04</v>
      </c>
      <c r="Q962" s="3">
        <v>-5.0800000000000054</v>
      </c>
      <c r="R962" s="2">
        <v>6.98</v>
      </c>
      <c r="S962" s="3">
        <v>15.98</v>
      </c>
      <c r="T962">
        <v>52.879999999999995</v>
      </c>
    </row>
    <row r="963" spans="1:20">
      <c r="A963">
        <f t="shared" si="42"/>
        <v>40</v>
      </c>
      <c r="B963" s="7">
        <f t="shared" si="43"/>
        <v>42044.916666664343</v>
      </c>
      <c r="C963">
        <f t="shared" si="44"/>
        <v>958</v>
      </c>
      <c r="D963" s="2">
        <v>75.02</v>
      </c>
      <c r="E963">
        <v>39.92</v>
      </c>
      <c r="F963" s="3">
        <v>37.94</v>
      </c>
      <c r="G963">
        <v>46.04</v>
      </c>
      <c r="H963">
        <v>37.04</v>
      </c>
      <c r="I963">
        <v>60.08</v>
      </c>
      <c r="J963">
        <v>28.04</v>
      </c>
      <c r="K963">
        <v>39.92</v>
      </c>
      <c r="L963" s="3">
        <v>46.4</v>
      </c>
      <c r="M963" s="2">
        <v>24.98</v>
      </c>
      <c r="N963">
        <v>41</v>
      </c>
      <c r="O963">
        <v>35.6</v>
      </c>
      <c r="P963">
        <v>37.04</v>
      </c>
      <c r="Q963" s="3">
        <v>-5.0800000000000054</v>
      </c>
      <c r="R963" s="2">
        <v>5</v>
      </c>
      <c r="S963" s="3">
        <v>15.079999999999998</v>
      </c>
      <c r="T963">
        <v>55.94</v>
      </c>
    </row>
    <row r="964" spans="1:20">
      <c r="A964">
        <f t="shared" si="42"/>
        <v>40</v>
      </c>
      <c r="B964" s="7">
        <f t="shared" si="43"/>
        <v>42044.958333331007</v>
      </c>
      <c r="C964">
        <f t="shared" si="44"/>
        <v>959</v>
      </c>
      <c r="D964" s="2">
        <v>75.02</v>
      </c>
      <c r="E964">
        <v>39.019999999999996</v>
      </c>
      <c r="F964" s="3">
        <v>37.04</v>
      </c>
      <c r="G964">
        <v>44.06</v>
      </c>
      <c r="H964">
        <v>33.08</v>
      </c>
      <c r="I964">
        <v>57.92</v>
      </c>
      <c r="J964">
        <v>28.94</v>
      </c>
      <c r="K964">
        <v>37.94</v>
      </c>
      <c r="L964" s="3">
        <v>44.6</v>
      </c>
      <c r="M964" s="2">
        <v>24.08</v>
      </c>
      <c r="N964">
        <v>39.019999999999996</v>
      </c>
      <c r="O964">
        <v>35.6</v>
      </c>
      <c r="P964">
        <v>37.04</v>
      </c>
      <c r="Q964" s="3">
        <v>-5.0800000000000054</v>
      </c>
      <c r="R964" s="2">
        <v>3.019999999999996</v>
      </c>
      <c r="S964" s="3">
        <v>12.920000000000002</v>
      </c>
      <c r="T964">
        <v>48.92</v>
      </c>
    </row>
    <row r="965" spans="1:20">
      <c r="A965">
        <f t="shared" si="42"/>
        <v>40</v>
      </c>
      <c r="B965" s="7">
        <f t="shared" si="43"/>
        <v>42044.999999997672</v>
      </c>
      <c r="C965">
        <f t="shared" si="44"/>
        <v>960</v>
      </c>
      <c r="D965" s="2">
        <v>75.02</v>
      </c>
      <c r="E965">
        <v>37.94</v>
      </c>
      <c r="F965" s="3">
        <v>35.96</v>
      </c>
      <c r="G965">
        <v>44.06</v>
      </c>
      <c r="H965">
        <v>33.08</v>
      </c>
      <c r="I965">
        <v>55.94</v>
      </c>
      <c r="J965">
        <v>30.02</v>
      </c>
      <c r="K965">
        <v>35.96</v>
      </c>
      <c r="L965" s="3">
        <v>46.4</v>
      </c>
      <c r="M965" s="2">
        <v>23</v>
      </c>
      <c r="N965">
        <v>44.06</v>
      </c>
      <c r="O965">
        <v>37.4</v>
      </c>
      <c r="P965">
        <v>37.04</v>
      </c>
      <c r="Q965" s="3">
        <v>-4</v>
      </c>
      <c r="R965" s="2">
        <v>1.0399999999999991</v>
      </c>
      <c r="S965" s="3">
        <v>15.98</v>
      </c>
      <c r="T965">
        <v>47.84</v>
      </c>
    </row>
    <row r="966" spans="1:20">
      <c r="A966">
        <f t="shared" si="42"/>
        <v>41</v>
      </c>
      <c r="B966" s="7">
        <f t="shared" si="43"/>
        <v>42045.041666664336</v>
      </c>
      <c r="C966">
        <f t="shared" si="44"/>
        <v>961</v>
      </c>
      <c r="D966" s="2">
        <v>73.94</v>
      </c>
      <c r="E966">
        <v>39.019999999999996</v>
      </c>
      <c r="F966" s="3">
        <v>35.96</v>
      </c>
      <c r="G966">
        <v>42.980000000000004</v>
      </c>
      <c r="H966">
        <v>32</v>
      </c>
      <c r="I966">
        <v>55.040000000000006</v>
      </c>
      <c r="J966">
        <v>28.94</v>
      </c>
      <c r="K966">
        <v>33.979999999999997</v>
      </c>
      <c r="L966" s="3">
        <v>44.6</v>
      </c>
      <c r="M966" s="2">
        <v>21.92</v>
      </c>
      <c r="N966">
        <v>41</v>
      </c>
      <c r="O966">
        <v>37.4</v>
      </c>
      <c r="P966">
        <v>35.96</v>
      </c>
      <c r="Q966" s="3">
        <v>-5.0800000000000054</v>
      </c>
      <c r="R966" s="2">
        <v>-0.94000000000000483</v>
      </c>
      <c r="S966" s="3">
        <v>19.04</v>
      </c>
      <c r="T966">
        <v>46.94</v>
      </c>
    </row>
    <row r="967" spans="1:20">
      <c r="A967">
        <f t="shared" ref="A967:A1030" si="45">ROUNDDOWN(B967-DATE(YEAR(B967),1,0),0)</f>
        <v>41</v>
      </c>
      <c r="B967" s="7">
        <f t="shared" si="43"/>
        <v>42045.083333331</v>
      </c>
      <c r="C967">
        <f t="shared" si="44"/>
        <v>962</v>
      </c>
      <c r="D967" s="2">
        <v>75.02</v>
      </c>
      <c r="E967">
        <v>39.92</v>
      </c>
      <c r="F967" s="3">
        <v>35.06</v>
      </c>
      <c r="G967">
        <v>42.980000000000004</v>
      </c>
      <c r="H967">
        <v>30.02</v>
      </c>
      <c r="I967">
        <v>53.96</v>
      </c>
      <c r="J967">
        <v>28.04</v>
      </c>
      <c r="K967">
        <v>33.08</v>
      </c>
      <c r="L967" s="3">
        <v>44.6</v>
      </c>
      <c r="M967" s="2">
        <v>21.02</v>
      </c>
      <c r="N967">
        <v>39.019999999999996</v>
      </c>
      <c r="O967">
        <v>37.4</v>
      </c>
      <c r="P967">
        <v>37.04</v>
      </c>
      <c r="Q967" s="3">
        <v>-4</v>
      </c>
      <c r="R967" s="2">
        <v>-0.94000000000000483</v>
      </c>
      <c r="S967" s="3">
        <v>15.98</v>
      </c>
      <c r="T967">
        <v>45.86</v>
      </c>
    </row>
    <row r="968" spans="1:20">
      <c r="A968">
        <f t="shared" si="45"/>
        <v>41</v>
      </c>
      <c r="B968" s="7">
        <f t="shared" ref="B968:B1031" si="46">B967+1/24</f>
        <v>42045.124999997664</v>
      </c>
      <c r="C968">
        <f t="shared" ref="C968:C1031" si="47">C967+1</f>
        <v>963</v>
      </c>
      <c r="D968" s="2">
        <v>75.02</v>
      </c>
      <c r="E968">
        <v>37.94</v>
      </c>
      <c r="F968" s="3">
        <v>33.08</v>
      </c>
      <c r="G968">
        <v>42.08</v>
      </c>
      <c r="H968">
        <v>28.04</v>
      </c>
      <c r="I968">
        <v>53.06</v>
      </c>
      <c r="J968">
        <v>26.96</v>
      </c>
      <c r="K968">
        <v>33.08</v>
      </c>
      <c r="L968" s="3">
        <v>44.6</v>
      </c>
      <c r="M968" s="2">
        <v>19.04</v>
      </c>
      <c r="N968">
        <v>39.019999999999996</v>
      </c>
      <c r="O968">
        <v>37.4</v>
      </c>
      <c r="P968">
        <v>37.04</v>
      </c>
      <c r="Q968" s="3">
        <v>-2.9200000000000017</v>
      </c>
      <c r="R968" s="2">
        <v>-2.9200000000000017</v>
      </c>
      <c r="S968" s="3">
        <v>15.98</v>
      </c>
      <c r="T968">
        <v>44.96</v>
      </c>
    </row>
    <row r="969" spans="1:20">
      <c r="A969">
        <f t="shared" si="45"/>
        <v>41</v>
      </c>
      <c r="B969" s="7">
        <f t="shared" si="46"/>
        <v>42045.166666664329</v>
      </c>
      <c r="C969">
        <f t="shared" si="47"/>
        <v>964</v>
      </c>
      <c r="D969" s="2">
        <v>69.98</v>
      </c>
      <c r="E969">
        <v>37.94</v>
      </c>
      <c r="F969" s="3">
        <v>33.08</v>
      </c>
      <c r="G969">
        <v>42.08</v>
      </c>
      <c r="H969">
        <v>28.94</v>
      </c>
      <c r="I969">
        <v>51.980000000000004</v>
      </c>
      <c r="J969">
        <v>26.96</v>
      </c>
      <c r="K969">
        <v>32</v>
      </c>
      <c r="L969" s="3">
        <v>42.8</v>
      </c>
      <c r="M969" s="2">
        <v>17.059999999999999</v>
      </c>
      <c r="N969">
        <v>39.019999999999996</v>
      </c>
      <c r="O969">
        <v>39.200000000000003</v>
      </c>
      <c r="P969">
        <v>37.94</v>
      </c>
      <c r="Q969" s="3">
        <v>-2.9200000000000017</v>
      </c>
      <c r="R969" s="2">
        <v>-5.0800000000000054</v>
      </c>
      <c r="S969" s="3">
        <v>19.939999999999998</v>
      </c>
      <c r="T969">
        <v>43.879999999999995</v>
      </c>
    </row>
    <row r="970" spans="1:20">
      <c r="A970">
        <f t="shared" si="45"/>
        <v>41</v>
      </c>
      <c r="B970" s="7">
        <f t="shared" si="46"/>
        <v>42045.208333330993</v>
      </c>
      <c r="C970">
        <f t="shared" si="47"/>
        <v>965</v>
      </c>
      <c r="D970" s="2">
        <v>69.98</v>
      </c>
      <c r="E970">
        <v>37.94</v>
      </c>
      <c r="F970" s="3">
        <v>32</v>
      </c>
      <c r="G970">
        <v>41</v>
      </c>
      <c r="H970">
        <v>26.96</v>
      </c>
      <c r="I970">
        <v>51.980000000000004</v>
      </c>
      <c r="J970">
        <v>26.060000000000002</v>
      </c>
      <c r="K970">
        <v>30.92</v>
      </c>
      <c r="L970" s="3">
        <v>41</v>
      </c>
      <c r="M970" s="2">
        <v>15.98</v>
      </c>
      <c r="N970">
        <v>35.96</v>
      </c>
      <c r="O970">
        <v>41</v>
      </c>
      <c r="P970">
        <v>37.94</v>
      </c>
      <c r="Q970" s="3">
        <v>-2.9200000000000017</v>
      </c>
      <c r="R970" s="2">
        <v>-4</v>
      </c>
      <c r="S970" s="3">
        <v>14</v>
      </c>
      <c r="T970">
        <v>43.879999999999995</v>
      </c>
    </row>
    <row r="971" spans="1:20">
      <c r="A971">
        <f t="shared" si="45"/>
        <v>41</v>
      </c>
      <c r="B971" s="7">
        <f t="shared" si="46"/>
        <v>42045.249999997657</v>
      </c>
      <c r="C971">
        <f t="shared" si="47"/>
        <v>966</v>
      </c>
      <c r="D971" s="2">
        <v>69.98</v>
      </c>
      <c r="E971">
        <v>37.94</v>
      </c>
      <c r="F971" s="3">
        <v>32</v>
      </c>
      <c r="G971">
        <v>42.08</v>
      </c>
      <c r="H971">
        <v>26.96</v>
      </c>
      <c r="I971">
        <v>48.92</v>
      </c>
      <c r="J971">
        <v>24.98</v>
      </c>
      <c r="K971">
        <v>30.02</v>
      </c>
      <c r="L971" s="3">
        <v>37.4</v>
      </c>
      <c r="M971" s="2">
        <v>14</v>
      </c>
      <c r="N971">
        <v>35.96</v>
      </c>
      <c r="O971">
        <v>41</v>
      </c>
      <c r="P971">
        <v>37.94</v>
      </c>
      <c r="Q971" s="3">
        <v>-4</v>
      </c>
      <c r="R971" s="2">
        <v>-5.980000000000004</v>
      </c>
      <c r="S971" s="3">
        <v>14</v>
      </c>
      <c r="T971">
        <v>42.980000000000004</v>
      </c>
    </row>
    <row r="972" spans="1:20">
      <c r="A972">
        <f t="shared" si="45"/>
        <v>41</v>
      </c>
      <c r="B972" s="7">
        <f t="shared" si="46"/>
        <v>42045.291666664321</v>
      </c>
      <c r="C972">
        <f t="shared" si="47"/>
        <v>967</v>
      </c>
      <c r="D972" s="2">
        <v>69.98</v>
      </c>
      <c r="E972">
        <v>37.94</v>
      </c>
      <c r="F972" s="3">
        <v>32</v>
      </c>
      <c r="G972">
        <v>42.08</v>
      </c>
      <c r="H972">
        <v>26.96</v>
      </c>
      <c r="I972">
        <v>51.08</v>
      </c>
      <c r="J972">
        <v>24.98</v>
      </c>
      <c r="K972">
        <v>28.04</v>
      </c>
      <c r="L972" s="3">
        <v>37.4</v>
      </c>
      <c r="M972" s="2">
        <v>14</v>
      </c>
      <c r="N972">
        <v>33.08</v>
      </c>
      <c r="O972">
        <v>41</v>
      </c>
      <c r="P972">
        <v>39.019999999999996</v>
      </c>
      <c r="Q972" s="3">
        <v>-2.9200000000000017</v>
      </c>
      <c r="R972" s="2">
        <v>-7.0600000000000023</v>
      </c>
      <c r="S972" s="3">
        <v>19.04</v>
      </c>
      <c r="T972">
        <v>42.980000000000004</v>
      </c>
    </row>
    <row r="973" spans="1:20">
      <c r="A973">
        <f t="shared" si="45"/>
        <v>41</v>
      </c>
      <c r="B973" s="7">
        <f t="shared" si="46"/>
        <v>42045.333333330986</v>
      </c>
      <c r="C973">
        <f t="shared" si="47"/>
        <v>968</v>
      </c>
      <c r="D973" s="2">
        <v>69.080000000000013</v>
      </c>
      <c r="E973">
        <v>42.08</v>
      </c>
      <c r="F973" s="3">
        <v>32</v>
      </c>
      <c r="G973">
        <v>42.08</v>
      </c>
      <c r="H973">
        <v>26.96</v>
      </c>
      <c r="I973">
        <v>53.96</v>
      </c>
      <c r="J973">
        <v>26.96</v>
      </c>
      <c r="K973">
        <v>33.08</v>
      </c>
      <c r="L973" s="3">
        <v>37.4</v>
      </c>
      <c r="M973" s="2">
        <v>14</v>
      </c>
      <c r="N973">
        <v>30.02</v>
      </c>
      <c r="O973">
        <v>39.200000000000003</v>
      </c>
      <c r="P973">
        <v>39.019999999999996</v>
      </c>
      <c r="Q973" s="3">
        <v>-2.019999999999996</v>
      </c>
      <c r="R973" s="2">
        <v>-7.9600000000000009</v>
      </c>
      <c r="S973" s="3">
        <v>15.98</v>
      </c>
      <c r="T973">
        <v>44.96</v>
      </c>
    </row>
    <row r="974" spans="1:20">
      <c r="A974">
        <f t="shared" si="45"/>
        <v>41</v>
      </c>
      <c r="B974" s="7">
        <f t="shared" si="46"/>
        <v>42045.37499999765</v>
      </c>
      <c r="C974">
        <f t="shared" si="47"/>
        <v>969</v>
      </c>
      <c r="D974" s="2">
        <v>71.960000000000008</v>
      </c>
      <c r="E974">
        <v>51.980000000000004</v>
      </c>
      <c r="F974" s="3">
        <v>35.06</v>
      </c>
      <c r="G974">
        <v>39.92</v>
      </c>
      <c r="H974">
        <v>35.96</v>
      </c>
      <c r="I974">
        <v>62.96</v>
      </c>
      <c r="J974">
        <v>28.94</v>
      </c>
      <c r="K974">
        <v>37.94</v>
      </c>
      <c r="L974" s="3">
        <v>41</v>
      </c>
      <c r="M974" s="2">
        <v>17.059999999999999</v>
      </c>
      <c r="N974">
        <v>33.979999999999997</v>
      </c>
      <c r="O974">
        <v>42.8</v>
      </c>
      <c r="P974">
        <v>35.96</v>
      </c>
      <c r="Q974" s="3">
        <v>-0.94000000000000483</v>
      </c>
      <c r="R974" s="2">
        <v>-5.0800000000000054</v>
      </c>
      <c r="S974" s="3">
        <v>19.04</v>
      </c>
      <c r="T974">
        <v>48.92</v>
      </c>
    </row>
    <row r="975" spans="1:20">
      <c r="A975">
        <f t="shared" si="45"/>
        <v>41</v>
      </c>
      <c r="B975" s="7">
        <f t="shared" si="46"/>
        <v>42045.416666664314</v>
      </c>
      <c r="C975">
        <f t="shared" si="47"/>
        <v>970</v>
      </c>
      <c r="D975" s="2">
        <v>75.02</v>
      </c>
      <c r="E975">
        <v>57.92</v>
      </c>
      <c r="F975" s="3">
        <v>41</v>
      </c>
      <c r="G975">
        <v>39.92</v>
      </c>
      <c r="H975">
        <v>44.06</v>
      </c>
      <c r="I975">
        <v>69.080000000000013</v>
      </c>
      <c r="J975">
        <v>32</v>
      </c>
      <c r="K975">
        <v>42.08</v>
      </c>
      <c r="L975" s="3">
        <v>46.4</v>
      </c>
      <c r="M975" s="2">
        <v>19.04</v>
      </c>
      <c r="N975">
        <v>41</v>
      </c>
      <c r="O975">
        <v>42.8</v>
      </c>
      <c r="P975">
        <v>35.96</v>
      </c>
      <c r="Q975" s="3">
        <v>-3.9999999999999147E-2</v>
      </c>
      <c r="R975" s="2">
        <v>-2.019999999999996</v>
      </c>
      <c r="S975" s="3">
        <v>19.939999999999998</v>
      </c>
      <c r="T975">
        <v>54.86</v>
      </c>
    </row>
    <row r="976" spans="1:20">
      <c r="A976">
        <f t="shared" si="45"/>
        <v>41</v>
      </c>
      <c r="B976" s="7">
        <f t="shared" si="46"/>
        <v>42045.458333330978</v>
      </c>
      <c r="C976">
        <f t="shared" si="47"/>
        <v>971</v>
      </c>
      <c r="D976" s="2">
        <v>78.080000000000013</v>
      </c>
      <c r="E976">
        <v>60.08</v>
      </c>
      <c r="F976" s="3">
        <v>44.96</v>
      </c>
      <c r="G976">
        <v>39.92</v>
      </c>
      <c r="H976">
        <v>48.019999999999996</v>
      </c>
      <c r="I976">
        <v>73.94</v>
      </c>
      <c r="J976">
        <v>33.08</v>
      </c>
      <c r="K976">
        <v>48.019999999999996</v>
      </c>
      <c r="L976" s="3">
        <v>48.2</v>
      </c>
      <c r="M976" s="2">
        <v>19.939999999999998</v>
      </c>
      <c r="N976">
        <v>44.06</v>
      </c>
      <c r="O976">
        <v>42.8</v>
      </c>
      <c r="P976">
        <v>35.06</v>
      </c>
      <c r="Q976" s="3">
        <v>-3.9999999999999147E-2</v>
      </c>
      <c r="R976" s="2">
        <v>1.9400000000000013</v>
      </c>
      <c r="S976" s="3">
        <v>24.98</v>
      </c>
      <c r="T976">
        <v>57.92</v>
      </c>
    </row>
    <row r="977" spans="1:20">
      <c r="A977">
        <f t="shared" si="45"/>
        <v>41</v>
      </c>
      <c r="B977" s="7">
        <f t="shared" si="46"/>
        <v>42045.499999997643</v>
      </c>
      <c r="C977">
        <f t="shared" si="47"/>
        <v>972</v>
      </c>
      <c r="D977" s="2">
        <v>78.98</v>
      </c>
      <c r="E977">
        <v>62.06</v>
      </c>
      <c r="F977" s="3">
        <v>46.94</v>
      </c>
      <c r="G977">
        <v>42.08</v>
      </c>
      <c r="H977">
        <v>51.980000000000004</v>
      </c>
      <c r="I977">
        <v>71.960000000000008</v>
      </c>
      <c r="J977">
        <v>35.96</v>
      </c>
      <c r="K977">
        <v>50</v>
      </c>
      <c r="L977" s="3">
        <v>50</v>
      </c>
      <c r="M977" s="2">
        <v>21.02</v>
      </c>
      <c r="N977">
        <v>46.04</v>
      </c>
      <c r="O977">
        <v>42.8</v>
      </c>
      <c r="P977">
        <v>33.979999999999997</v>
      </c>
      <c r="Q977" s="3">
        <v>3.019999999999996</v>
      </c>
      <c r="R977" s="2">
        <v>3.9200000000000017</v>
      </c>
      <c r="S977" s="3">
        <v>26.96</v>
      </c>
      <c r="T977">
        <v>61.88</v>
      </c>
    </row>
    <row r="978" spans="1:20">
      <c r="A978">
        <f t="shared" si="45"/>
        <v>41</v>
      </c>
      <c r="B978" s="7">
        <f t="shared" si="46"/>
        <v>42045.541666664307</v>
      </c>
      <c r="C978">
        <f t="shared" si="47"/>
        <v>973</v>
      </c>
      <c r="D978" s="2">
        <v>80.06</v>
      </c>
      <c r="E978">
        <v>64.94</v>
      </c>
      <c r="F978" s="3">
        <v>50</v>
      </c>
      <c r="G978">
        <v>44.06</v>
      </c>
      <c r="H978">
        <v>55.040000000000006</v>
      </c>
      <c r="I978">
        <v>69.080000000000013</v>
      </c>
      <c r="J978">
        <v>37.04</v>
      </c>
      <c r="K978">
        <v>55.040000000000006</v>
      </c>
      <c r="L978" s="3">
        <v>50</v>
      </c>
      <c r="M978" s="2">
        <v>24.08</v>
      </c>
      <c r="N978">
        <v>44.06</v>
      </c>
      <c r="O978">
        <v>42.8</v>
      </c>
      <c r="P978">
        <v>33.08</v>
      </c>
      <c r="Q978" s="3">
        <v>5</v>
      </c>
      <c r="R978" s="2">
        <v>6.98</v>
      </c>
      <c r="S978" s="3">
        <v>26.96</v>
      </c>
      <c r="T978">
        <v>61.88</v>
      </c>
    </row>
    <row r="979" spans="1:20">
      <c r="A979">
        <f t="shared" si="45"/>
        <v>41</v>
      </c>
      <c r="B979" s="7">
        <f t="shared" si="46"/>
        <v>42045.583333330971</v>
      </c>
      <c r="C979">
        <f t="shared" si="47"/>
        <v>974</v>
      </c>
      <c r="D979" s="2">
        <v>78.98</v>
      </c>
      <c r="E979">
        <v>66.92</v>
      </c>
      <c r="F979" s="3">
        <v>51.08</v>
      </c>
      <c r="G979">
        <v>44.06</v>
      </c>
      <c r="H979">
        <v>57.92</v>
      </c>
      <c r="I979">
        <v>68</v>
      </c>
      <c r="J979">
        <v>37.04</v>
      </c>
      <c r="K979">
        <v>57.019999999999996</v>
      </c>
      <c r="L979" s="3">
        <v>51.8</v>
      </c>
      <c r="M979" s="2">
        <v>23</v>
      </c>
      <c r="N979">
        <v>44.96</v>
      </c>
      <c r="O979">
        <v>44.6</v>
      </c>
      <c r="P979">
        <v>33.08</v>
      </c>
      <c r="Q979" s="3">
        <v>6.98</v>
      </c>
      <c r="R979" s="2">
        <v>8.9599999999999973</v>
      </c>
      <c r="S979" s="3">
        <v>30.02</v>
      </c>
      <c r="T979">
        <v>61.88</v>
      </c>
    </row>
    <row r="980" spans="1:20">
      <c r="A980">
        <f t="shared" si="45"/>
        <v>41</v>
      </c>
      <c r="B980" s="7">
        <f t="shared" si="46"/>
        <v>42045.624999997635</v>
      </c>
      <c r="C980">
        <f t="shared" si="47"/>
        <v>975</v>
      </c>
      <c r="D980" s="2">
        <v>78.080000000000013</v>
      </c>
      <c r="E980">
        <v>66.92</v>
      </c>
      <c r="F980" s="3">
        <v>53.06</v>
      </c>
      <c r="G980">
        <v>44.06</v>
      </c>
      <c r="H980">
        <v>60.08</v>
      </c>
      <c r="I980">
        <v>69.98</v>
      </c>
      <c r="J980">
        <v>37.94</v>
      </c>
      <c r="K980">
        <v>57.019999999999996</v>
      </c>
      <c r="L980" s="3">
        <v>48.2</v>
      </c>
      <c r="M980" s="2">
        <v>23</v>
      </c>
      <c r="N980">
        <v>46.04</v>
      </c>
      <c r="O980">
        <v>44.6</v>
      </c>
      <c r="P980">
        <v>33.08</v>
      </c>
      <c r="Q980" s="3">
        <v>6.98</v>
      </c>
      <c r="R980" s="2">
        <v>10.940000000000001</v>
      </c>
      <c r="S980" s="3">
        <v>30.92</v>
      </c>
      <c r="T980">
        <v>60.980000000000004</v>
      </c>
    </row>
    <row r="981" spans="1:20">
      <c r="A981">
        <f t="shared" si="45"/>
        <v>41</v>
      </c>
      <c r="B981" s="7">
        <f t="shared" si="46"/>
        <v>42045.6666666643</v>
      </c>
      <c r="C981">
        <f t="shared" si="47"/>
        <v>976</v>
      </c>
      <c r="D981" s="2">
        <v>75.92</v>
      </c>
      <c r="E981">
        <v>66.92</v>
      </c>
      <c r="F981" s="3">
        <v>51.980000000000004</v>
      </c>
      <c r="G981">
        <v>44.06</v>
      </c>
      <c r="H981">
        <v>62.06</v>
      </c>
      <c r="I981">
        <v>66.92</v>
      </c>
      <c r="J981">
        <v>37.94</v>
      </c>
      <c r="K981">
        <v>59</v>
      </c>
      <c r="L981" s="3">
        <v>48.2</v>
      </c>
      <c r="M981" s="2">
        <v>21.92</v>
      </c>
      <c r="N981">
        <v>44.06</v>
      </c>
      <c r="O981">
        <v>44.6</v>
      </c>
      <c r="P981">
        <v>32</v>
      </c>
      <c r="Q981" s="3">
        <v>6.0799999999999983</v>
      </c>
      <c r="R981" s="2">
        <v>12.02</v>
      </c>
      <c r="S981" s="3">
        <v>37.04</v>
      </c>
      <c r="T981">
        <v>59.900000000000006</v>
      </c>
    </row>
    <row r="982" spans="1:20">
      <c r="A982">
        <f t="shared" si="45"/>
        <v>41</v>
      </c>
      <c r="B982" s="7">
        <f t="shared" si="46"/>
        <v>42045.708333330964</v>
      </c>
      <c r="C982">
        <f t="shared" si="47"/>
        <v>977</v>
      </c>
      <c r="D982" s="2">
        <v>75.02</v>
      </c>
      <c r="E982">
        <v>64.94</v>
      </c>
      <c r="F982" s="3">
        <v>51.980000000000004</v>
      </c>
      <c r="G982">
        <v>44.06</v>
      </c>
      <c r="H982">
        <v>60.980000000000004</v>
      </c>
      <c r="I982">
        <v>66.02</v>
      </c>
      <c r="J982">
        <v>37.04</v>
      </c>
      <c r="K982">
        <v>57.92</v>
      </c>
      <c r="L982" s="3">
        <v>44.6</v>
      </c>
      <c r="M982" s="2">
        <v>19.04</v>
      </c>
      <c r="N982">
        <v>39.019999999999996</v>
      </c>
      <c r="O982">
        <v>42.8</v>
      </c>
      <c r="P982">
        <v>32</v>
      </c>
      <c r="Q982" s="3">
        <v>6.0799999999999983</v>
      </c>
      <c r="R982" s="2">
        <v>8.9599999999999973</v>
      </c>
      <c r="S982" s="3">
        <v>30.92</v>
      </c>
      <c r="T982">
        <v>56.84</v>
      </c>
    </row>
    <row r="983" spans="1:20">
      <c r="A983">
        <f t="shared" si="45"/>
        <v>41</v>
      </c>
      <c r="B983" s="7">
        <f t="shared" si="46"/>
        <v>42045.749999997628</v>
      </c>
      <c r="C983">
        <f t="shared" si="47"/>
        <v>978</v>
      </c>
      <c r="D983" s="2">
        <v>73.039999999999992</v>
      </c>
      <c r="E983">
        <v>64.039999999999992</v>
      </c>
      <c r="F983" s="3">
        <v>50</v>
      </c>
      <c r="G983">
        <v>44.06</v>
      </c>
      <c r="H983">
        <v>59</v>
      </c>
      <c r="I983">
        <v>64.039999999999992</v>
      </c>
      <c r="J983">
        <v>37.04</v>
      </c>
      <c r="K983">
        <v>51.08</v>
      </c>
      <c r="L983" s="3">
        <v>42.8</v>
      </c>
      <c r="M983" s="2">
        <v>17.059999999999999</v>
      </c>
      <c r="N983">
        <v>33.979999999999997</v>
      </c>
      <c r="O983">
        <v>39.200000000000003</v>
      </c>
      <c r="P983">
        <v>32</v>
      </c>
      <c r="Q983" s="3">
        <v>8.0599999999999987</v>
      </c>
      <c r="R983" s="2">
        <v>6.98</v>
      </c>
      <c r="S983" s="3">
        <v>28.94</v>
      </c>
      <c r="T983">
        <v>54.86</v>
      </c>
    </row>
    <row r="984" spans="1:20">
      <c r="A984">
        <f t="shared" si="45"/>
        <v>41</v>
      </c>
      <c r="B984" s="7">
        <f t="shared" si="46"/>
        <v>42045.791666664292</v>
      </c>
      <c r="C984">
        <f t="shared" si="47"/>
        <v>979</v>
      </c>
      <c r="D984" s="2">
        <v>69.98</v>
      </c>
      <c r="E984">
        <v>60.08</v>
      </c>
      <c r="F984" s="3">
        <v>48.019999999999996</v>
      </c>
      <c r="G984">
        <v>44.06</v>
      </c>
      <c r="H984">
        <v>57.019999999999996</v>
      </c>
      <c r="I984">
        <v>60.980000000000004</v>
      </c>
      <c r="J984">
        <v>37.04</v>
      </c>
      <c r="K984">
        <v>46.04</v>
      </c>
      <c r="L984" s="3">
        <v>42.8</v>
      </c>
      <c r="M984" s="2">
        <v>15.079999999999998</v>
      </c>
      <c r="N984">
        <v>33.08</v>
      </c>
      <c r="O984">
        <v>36.68</v>
      </c>
      <c r="P984">
        <v>32</v>
      </c>
      <c r="Q984" s="3">
        <v>8.0599999999999987</v>
      </c>
      <c r="R984" s="2">
        <v>3.019999999999996</v>
      </c>
      <c r="S984" s="3">
        <v>26.96</v>
      </c>
      <c r="T984">
        <v>52.879999999999995</v>
      </c>
    </row>
    <row r="985" spans="1:20">
      <c r="A985">
        <f t="shared" si="45"/>
        <v>41</v>
      </c>
      <c r="B985" s="7">
        <f t="shared" si="46"/>
        <v>42045.833333330957</v>
      </c>
      <c r="C985">
        <f t="shared" si="47"/>
        <v>980</v>
      </c>
      <c r="D985" s="2">
        <v>69.080000000000013</v>
      </c>
      <c r="E985">
        <v>59</v>
      </c>
      <c r="F985" s="3">
        <v>44.06</v>
      </c>
      <c r="G985">
        <v>44.06</v>
      </c>
      <c r="H985">
        <v>51.980000000000004</v>
      </c>
      <c r="I985">
        <v>60.08</v>
      </c>
      <c r="J985">
        <v>37.04</v>
      </c>
      <c r="K985">
        <v>42.980000000000004</v>
      </c>
      <c r="L985" s="3">
        <v>42.8</v>
      </c>
      <c r="M985" s="2">
        <v>14</v>
      </c>
      <c r="N985">
        <v>33.08</v>
      </c>
      <c r="O985">
        <v>35.06</v>
      </c>
      <c r="P985">
        <v>32</v>
      </c>
      <c r="Q985" s="3">
        <v>8.0599999999999987</v>
      </c>
      <c r="R985" s="2">
        <v>-3.9999999999999147E-2</v>
      </c>
      <c r="S985" s="3">
        <v>24.08</v>
      </c>
      <c r="T985">
        <v>51.980000000000004</v>
      </c>
    </row>
    <row r="986" spans="1:20">
      <c r="A986">
        <f t="shared" si="45"/>
        <v>41</v>
      </c>
      <c r="B986" s="7">
        <f t="shared" si="46"/>
        <v>42045.874999997621</v>
      </c>
      <c r="C986">
        <f t="shared" si="47"/>
        <v>981</v>
      </c>
      <c r="D986" s="2">
        <v>69.080000000000013</v>
      </c>
      <c r="E986">
        <v>60.980000000000004</v>
      </c>
      <c r="F986" s="3">
        <v>42.980000000000004</v>
      </c>
      <c r="G986">
        <v>46.04</v>
      </c>
      <c r="H986">
        <v>48.019999999999996</v>
      </c>
      <c r="I986">
        <v>60.08</v>
      </c>
      <c r="J986">
        <v>35.96</v>
      </c>
      <c r="K986">
        <v>42.08</v>
      </c>
      <c r="L986" s="3">
        <v>42.8</v>
      </c>
      <c r="M986" s="2">
        <v>12.02</v>
      </c>
      <c r="N986">
        <v>30.92</v>
      </c>
      <c r="O986">
        <v>33.799999999999997</v>
      </c>
      <c r="P986">
        <v>30.92</v>
      </c>
      <c r="Q986" s="3">
        <v>12.02</v>
      </c>
      <c r="R986" s="2">
        <v>-4</v>
      </c>
      <c r="S986" s="3">
        <v>21.02</v>
      </c>
      <c r="T986">
        <v>51.980000000000004</v>
      </c>
    </row>
    <row r="987" spans="1:20">
      <c r="A987">
        <f t="shared" si="45"/>
        <v>41</v>
      </c>
      <c r="B987" s="7">
        <f t="shared" si="46"/>
        <v>42045.916666664285</v>
      </c>
      <c r="C987">
        <f t="shared" si="47"/>
        <v>982</v>
      </c>
      <c r="D987" s="2">
        <v>68</v>
      </c>
      <c r="E987">
        <v>62.06</v>
      </c>
      <c r="F987" s="3">
        <v>39.92</v>
      </c>
      <c r="G987">
        <v>46.94</v>
      </c>
      <c r="H987">
        <v>48.019999999999996</v>
      </c>
      <c r="I987">
        <v>59</v>
      </c>
      <c r="J987">
        <v>33.979999999999997</v>
      </c>
      <c r="K987">
        <v>39.019999999999996</v>
      </c>
      <c r="L987" s="3">
        <v>42.8</v>
      </c>
      <c r="M987" s="2">
        <v>12.02</v>
      </c>
      <c r="N987">
        <v>30.92</v>
      </c>
      <c r="O987">
        <v>32.9</v>
      </c>
      <c r="P987">
        <v>28.94</v>
      </c>
      <c r="Q987" s="3">
        <v>21.02</v>
      </c>
      <c r="R987" s="2">
        <v>-7.0600000000000023</v>
      </c>
      <c r="S987" s="3">
        <v>21.02</v>
      </c>
      <c r="T987">
        <v>50.900000000000006</v>
      </c>
    </row>
    <row r="988" spans="1:20">
      <c r="A988">
        <f t="shared" si="45"/>
        <v>41</v>
      </c>
      <c r="B988" s="7">
        <f t="shared" si="46"/>
        <v>42045.958333330949</v>
      </c>
      <c r="C988">
        <f t="shared" si="47"/>
        <v>983</v>
      </c>
      <c r="D988" s="2">
        <v>66.92</v>
      </c>
      <c r="E988">
        <v>60.08</v>
      </c>
      <c r="F988" s="3">
        <v>37.94</v>
      </c>
      <c r="G988">
        <v>50</v>
      </c>
      <c r="H988">
        <v>42.08</v>
      </c>
      <c r="I988">
        <v>55.94</v>
      </c>
      <c r="J988">
        <v>33.979999999999997</v>
      </c>
      <c r="K988">
        <v>35.96</v>
      </c>
      <c r="L988" s="3">
        <v>42.8</v>
      </c>
      <c r="M988" s="2">
        <v>12.920000000000002</v>
      </c>
      <c r="N988">
        <v>28.94</v>
      </c>
      <c r="O988">
        <v>32</v>
      </c>
      <c r="P988">
        <v>28.04</v>
      </c>
      <c r="Q988" s="3">
        <v>26.060000000000002</v>
      </c>
      <c r="R988" s="2">
        <v>-4</v>
      </c>
      <c r="S988" s="3">
        <v>17.96</v>
      </c>
      <c r="T988">
        <v>50</v>
      </c>
    </row>
    <row r="989" spans="1:20">
      <c r="A989">
        <f t="shared" si="45"/>
        <v>41</v>
      </c>
      <c r="B989" s="7">
        <f t="shared" si="46"/>
        <v>42045.999999997613</v>
      </c>
      <c r="C989">
        <f t="shared" si="47"/>
        <v>984</v>
      </c>
      <c r="D989" s="2">
        <v>66.02</v>
      </c>
      <c r="E989">
        <v>59</v>
      </c>
      <c r="F989" s="3">
        <v>35.06</v>
      </c>
      <c r="G989">
        <v>51.08</v>
      </c>
      <c r="H989">
        <v>46.94</v>
      </c>
      <c r="I989">
        <v>55.94</v>
      </c>
      <c r="J989">
        <v>35.06</v>
      </c>
      <c r="K989">
        <v>33.08</v>
      </c>
      <c r="L989" s="3">
        <v>42.8</v>
      </c>
      <c r="M989" s="2">
        <v>14</v>
      </c>
      <c r="N989">
        <v>30.02</v>
      </c>
      <c r="O989">
        <v>32</v>
      </c>
      <c r="P989">
        <v>28.04</v>
      </c>
      <c r="Q989" s="3">
        <v>30.02</v>
      </c>
      <c r="R989" s="2">
        <v>-5.0800000000000054</v>
      </c>
      <c r="S989" s="3">
        <v>21.02</v>
      </c>
      <c r="T989">
        <v>47.84</v>
      </c>
    </row>
    <row r="990" spans="1:20">
      <c r="A990">
        <f t="shared" si="45"/>
        <v>42</v>
      </c>
      <c r="B990" s="7">
        <f t="shared" si="46"/>
        <v>42046.041666664278</v>
      </c>
      <c r="C990">
        <f t="shared" si="47"/>
        <v>985</v>
      </c>
      <c r="D990" s="2">
        <v>64.94</v>
      </c>
      <c r="E990">
        <v>57.92</v>
      </c>
      <c r="F990" s="3">
        <v>33.979999999999997</v>
      </c>
      <c r="G990">
        <v>53.06</v>
      </c>
      <c r="H990">
        <v>46.04</v>
      </c>
      <c r="I990">
        <v>53.06</v>
      </c>
      <c r="J990">
        <v>35.06</v>
      </c>
      <c r="K990">
        <v>26.96</v>
      </c>
      <c r="L990" s="3">
        <v>39.200000000000003</v>
      </c>
      <c r="M990" s="2">
        <v>14</v>
      </c>
      <c r="N990">
        <v>26.96</v>
      </c>
      <c r="O990">
        <v>33.799999999999997</v>
      </c>
      <c r="P990">
        <v>26.96</v>
      </c>
      <c r="Q990" s="3">
        <v>33.08</v>
      </c>
      <c r="R990" s="2">
        <v>-5.0800000000000054</v>
      </c>
      <c r="S990" s="3">
        <v>21.02</v>
      </c>
      <c r="T990">
        <v>46.94</v>
      </c>
    </row>
    <row r="991" spans="1:20">
      <c r="A991">
        <f t="shared" si="45"/>
        <v>42</v>
      </c>
      <c r="B991" s="7">
        <f t="shared" si="46"/>
        <v>42046.083333330942</v>
      </c>
      <c r="C991">
        <f t="shared" si="47"/>
        <v>986</v>
      </c>
      <c r="D991" s="2">
        <v>66.92</v>
      </c>
      <c r="E991">
        <v>59</v>
      </c>
      <c r="F991" s="3">
        <v>33.08</v>
      </c>
      <c r="G991">
        <v>53.06</v>
      </c>
      <c r="H991">
        <v>44.96</v>
      </c>
      <c r="I991">
        <v>57.019999999999996</v>
      </c>
      <c r="J991">
        <v>33.08</v>
      </c>
      <c r="K991">
        <v>33.08</v>
      </c>
      <c r="L991" s="3">
        <v>39.200000000000003</v>
      </c>
      <c r="M991" s="2">
        <v>14</v>
      </c>
      <c r="N991">
        <v>24.98</v>
      </c>
      <c r="O991">
        <v>33.799999999999997</v>
      </c>
      <c r="P991">
        <v>26.96</v>
      </c>
      <c r="Q991" s="3">
        <v>35.96</v>
      </c>
      <c r="R991" s="2">
        <v>-4</v>
      </c>
      <c r="S991" s="3">
        <v>19.939999999999998</v>
      </c>
      <c r="T991">
        <v>46.94</v>
      </c>
    </row>
    <row r="992" spans="1:20">
      <c r="A992">
        <f t="shared" si="45"/>
        <v>42</v>
      </c>
      <c r="B992" s="7">
        <f t="shared" si="46"/>
        <v>42046.124999997606</v>
      </c>
      <c r="C992">
        <f t="shared" si="47"/>
        <v>987</v>
      </c>
      <c r="D992" s="2">
        <v>64.94</v>
      </c>
      <c r="E992">
        <v>59</v>
      </c>
      <c r="F992" s="3">
        <v>33.08</v>
      </c>
      <c r="G992">
        <v>53.96</v>
      </c>
      <c r="H992">
        <v>44.06</v>
      </c>
      <c r="I992">
        <v>53.96</v>
      </c>
      <c r="J992">
        <v>32</v>
      </c>
      <c r="K992">
        <v>30.02</v>
      </c>
      <c r="L992" s="3">
        <v>37.4</v>
      </c>
      <c r="M992" s="2">
        <v>14</v>
      </c>
      <c r="N992">
        <v>24.08</v>
      </c>
      <c r="O992">
        <v>32</v>
      </c>
      <c r="P992">
        <v>26.060000000000002</v>
      </c>
      <c r="Q992" s="3">
        <v>37.94</v>
      </c>
      <c r="R992" s="2">
        <v>-3.9999999999999147E-2</v>
      </c>
      <c r="S992" s="3">
        <v>21.92</v>
      </c>
      <c r="T992">
        <v>46.4</v>
      </c>
    </row>
    <row r="993" spans="1:20">
      <c r="A993">
        <f t="shared" si="45"/>
        <v>42</v>
      </c>
      <c r="B993" s="7">
        <f t="shared" si="46"/>
        <v>42046.16666666427</v>
      </c>
      <c r="C993">
        <f t="shared" si="47"/>
        <v>988</v>
      </c>
      <c r="D993" s="2">
        <v>64.039999999999992</v>
      </c>
      <c r="E993">
        <v>57.92</v>
      </c>
      <c r="F993" s="3">
        <v>32</v>
      </c>
      <c r="G993">
        <v>53.06</v>
      </c>
      <c r="H993">
        <v>44.06</v>
      </c>
      <c r="I993">
        <v>53.06</v>
      </c>
      <c r="J993">
        <v>32</v>
      </c>
      <c r="K993">
        <v>28.04</v>
      </c>
      <c r="L993" s="3">
        <v>37.4</v>
      </c>
      <c r="M993" s="2">
        <v>15.079999999999998</v>
      </c>
      <c r="N993">
        <v>24.08</v>
      </c>
      <c r="O993">
        <v>32</v>
      </c>
      <c r="P993">
        <v>26.060000000000002</v>
      </c>
      <c r="Q993" s="3">
        <v>37.94</v>
      </c>
      <c r="R993" s="2">
        <v>1.0399999999999991</v>
      </c>
      <c r="S993" s="3">
        <v>21.92</v>
      </c>
      <c r="T993">
        <v>45.86</v>
      </c>
    </row>
    <row r="994" spans="1:20">
      <c r="A994">
        <f t="shared" si="45"/>
        <v>42</v>
      </c>
      <c r="B994" s="7">
        <f t="shared" si="46"/>
        <v>42046.208333330935</v>
      </c>
      <c r="C994">
        <f t="shared" si="47"/>
        <v>989</v>
      </c>
      <c r="D994" s="2">
        <v>62.06</v>
      </c>
      <c r="E994">
        <v>57.92</v>
      </c>
      <c r="F994" s="3">
        <v>32</v>
      </c>
      <c r="G994">
        <v>53.06</v>
      </c>
      <c r="H994">
        <v>42.980000000000004</v>
      </c>
      <c r="I994">
        <v>51.08</v>
      </c>
      <c r="J994">
        <v>32</v>
      </c>
      <c r="K994">
        <v>26.060000000000002</v>
      </c>
      <c r="L994" s="3">
        <v>37.4</v>
      </c>
      <c r="M994" s="2">
        <v>15.079999999999998</v>
      </c>
      <c r="N994">
        <v>24.98</v>
      </c>
      <c r="O994">
        <v>33.799999999999997</v>
      </c>
      <c r="P994">
        <v>26.060000000000002</v>
      </c>
      <c r="Q994" s="3">
        <v>39.019999999999996</v>
      </c>
      <c r="R994" s="2">
        <v>1.9400000000000013</v>
      </c>
      <c r="S994" s="3">
        <v>24.08</v>
      </c>
      <c r="T994">
        <v>48.92</v>
      </c>
    </row>
    <row r="995" spans="1:20">
      <c r="A995">
        <f t="shared" si="45"/>
        <v>42</v>
      </c>
      <c r="B995" s="7">
        <f t="shared" si="46"/>
        <v>42046.249999997599</v>
      </c>
      <c r="C995">
        <f t="shared" si="47"/>
        <v>990</v>
      </c>
      <c r="D995" s="2">
        <v>60.08</v>
      </c>
      <c r="E995">
        <v>57.019999999999996</v>
      </c>
      <c r="F995" s="3">
        <v>30.92</v>
      </c>
      <c r="G995">
        <v>53.96</v>
      </c>
      <c r="H995">
        <v>39.92</v>
      </c>
      <c r="I995">
        <v>51.980000000000004</v>
      </c>
      <c r="J995">
        <v>30.92</v>
      </c>
      <c r="K995">
        <v>24.98</v>
      </c>
      <c r="L995" s="3">
        <v>37.4</v>
      </c>
      <c r="M995" s="2">
        <v>15.079999999999998</v>
      </c>
      <c r="N995">
        <v>23</v>
      </c>
      <c r="O995">
        <v>35.6</v>
      </c>
      <c r="P995">
        <v>24.98</v>
      </c>
      <c r="Q995" s="3">
        <v>37.94</v>
      </c>
      <c r="R995" s="2">
        <v>1.9400000000000013</v>
      </c>
      <c r="S995" s="3">
        <v>21.92</v>
      </c>
      <c r="T995">
        <v>48.2</v>
      </c>
    </row>
    <row r="996" spans="1:20">
      <c r="A996">
        <f t="shared" si="45"/>
        <v>42</v>
      </c>
      <c r="B996" s="7">
        <f t="shared" si="46"/>
        <v>42046.291666664263</v>
      </c>
      <c r="C996">
        <f t="shared" si="47"/>
        <v>991</v>
      </c>
      <c r="D996" s="2">
        <v>62.06</v>
      </c>
      <c r="E996">
        <v>59</v>
      </c>
      <c r="F996" s="3">
        <v>30.92</v>
      </c>
      <c r="G996">
        <v>53.96</v>
      </c>
      <c r="H996">
        <v>39.92</v>
      </c>
      <c r="I996">
        <v>51.980000000000004</v>
      </c>
      <c r="J996">
        <v>30.92</v>
      </c>
      <c r="K996">
        <v>24.98</v>
      </c>
      <c r="L996" s="3">
        <v>35.6</v>
      </c>
      <c r="M996" s="2">
        <v>15.98</v>
      </c>
      <c r="N996">
        <v>21.92</v>
      </c>
      <c r="O996">
        <v>35.6</v>
      </c>
      <c r="P996">
        <v>24.98</v>
      </c>
      <c r="Q996" s="3">
        <v>37.94</v>
      </c>
      <c r="R996" s="2">
        <v>3.019999999999996</v>
      </c>
      <c r="S996" s="3">
        <v>19.939999999999998</v>
      </c>
      <c r="T996">
        <v>47.84</v>
      </c>
    </row>
    <row r="997" spans="1:20">
      <c r="A997">
        <f t="shared" si="45"/>
        <v>42</v>
      </c>
      <c r="B997" s="7">
        <f t="shared" si="46"/>
        <v>42046.333333330927</v>
      </c>
      <c r="C997">
        <f t="shared" si="47"/>
        <v>992</v>
      </c>
      <c r="D997" s="2">
        <v>64.039999999999992</v>
      </c>
      <c r="E997">
        <v>60.980000000000004</v>
      </c>
      <c r="F997" s="3">
        <v>33.08</v>
      </c>
      <c r="G997">
        <v>53.96</v>
      </c>
      <c r="H997">
        <v>41</v>
      </c>
      <c r="I997">
        <v>53.06</v>
      </c>
      <c r="J997">
        <v>33.08</v>
      </c>
      <c r="K997">
        <v>28.94</v>
      </c>
      <c r="L997" s="3">
        <v>35.6</v>
      </c>
      <c r="M997" s="2">
        <v>17.059999999999999</v>
      </c>
      <c r="N997">
        <v>24.98</v>
      </c>
      <c r="O997">
        <v>37.4</v>
      </c>
      <c r="P997">
        <v>24.98</v>
      </c>
      <c r="Q997" s="3">
        <v>39.92</v>
      </c>
      <c r="R997" s="2">
        <v>3.9200000000000017</v>
      </c>
      <c r="S997" s="3">
        <v>21.02</v>
      </c>
      <c r="T997">
        <v>48.92</v>
      </c>
    </row>
    <row r="998" spans="1:20">
      <c r="A998">
        <f t="shared" si="45"/>
        <v>42</v>
      </c>
      <c r="B998" s="7">
        <f t="shared" si="46"/>
        <v>42046.374999997592</v>
      </c>
      <c r="C998">
        <f t="shared" si="47"/>
        <v>993</v>
      </c>
      <c r="D998" s="2">
        <v>69.98</v>
      </c>
      <c r="E998">
        <v>64.039999999999992</v>
      </c>
      <c r="F998" s="3">
        <v>39.019999999999996</v>
      </c>
      <c r="G998">
        <v>48.92</v>
      </c>
      <c r="H998">
        <v>46.04</v>
      </c>
      <c r="I998">
        <v>62.06</v>
      </c>
      <c r="J998">
        <v>35.96</v>
      </c>
      <c r="K998">
        <v>35.06</v>
      </c>
      <c r="L998" s="3">
        <v>39.200000000000003</v>
      </c>
      <c r="M998" s="2">
        <v>19.04</v>
      </c>
      <c r="N998">
        <v>30.02</v>
      </c>
      <c r="O998">
        <v>37.4</v>
      </c>
      <c r="P998">
        <v>24.98</v>
      </c>
      <c r="Q998" s="3">
        <v>39.92</v>
      </c>
      <c r="R998" s="2">
        <v>5</v>
      </c>
      <c r="S998" s="3">
        <v>21.92</v>
      </c>
      <c r="T998">
        <v>50.900000000000006</v>
      </c>
    </row>
    <row r="999" spans="1:20">
      <c r="A999">
        <f t="shared" si="45"/>
        <v>42</v>
      </c>
      <c r="B999" s="7">
        <f t="shared" si="46"/>
        <v>42046.416666664256</v>
      </c>
      <c r="C999">
        <f t="shared" si="47"/>
        <v>994</v>
      </c>
      <c r="D999" s="2">
        <v>73.039999999999992</v>
      </c>
      <c r="E999">
        <v>66.92</v>
      </c>
      <c r="F999" s="3">
        <v>44.06</v>
      </c>
      <c r="G999">
        <v>44.06</v>
      </c>
      <c r="H999">
        <v>50</v>
      </c>
      <c r="I999">
        <v>69.080000000000013</v>
      </c>
      <c r="J999">
        <v>37.94</v>
      </c>
      <c r="K999">
        <v>39.92</v>
      </c>
      <c r="L999" s="3">
        <v>41.18</v>
      </c>
      <c r="M999" s="2">
        <v>19.939999999999998</v>
      </c>
      <c r="N999">
        <v>37.04</v>
      </c>
      <c r="O999">
        <v>41</v>
      </c>
      <c r="P999">
        <v>26.060000000000002</v>
      </c>
      <c r="Q999" s="3">
        <v>41</v>
      </c>
      <c r="R999" s="2">
        <v>10.039999999999999</v>
      </c>
      <c r="S999" s="3">
        <v>23</v>
      </c>
      <c r="T999">
        <v>52.879999999999995</v>
      </c>
    </row>
    <row r="1000" spans="1:20">
      <c r="A1000">
        <f t="shared" si="45"/>
        <v>42</v>
      </c>
      <c r="B1000" s="7">
        <f t="shared" si="46"/>
        <v>42046.45833333092</v>
      </c>
      <c r="C1000">
        <f t="shared" si="47"/>
        <v>995</v>
      </c>
      <c r="D1000" s="2">
        <v>75.02</v>
      </c>
      <c r="E1000">
        <v>69.080000000000013</v>
      </c>
      <c r="F1000" s="3">
        <v>50</v>
      </c>
      <c r="G1000">
        <v>35.96</v>
      </c>
      <c r="H1000">
        <v>55.040000000000006</v>
      </c>
      <c r="I1000">
        <v>73.94</v>
      </c>
      <c r="J1000">
        <v>39.92</v>
      </c>
      <c r="K1000">
        <v>44.06</v>
      </c>
      <c r="L1000" s="3">
        <v>42.8</v>
      </c>
      <c r="M1000" s="2">
        <v>24.08</v>
      </c>
      <c r="N1000">
        <v>42.08</v>
      </c>
      <c r="O1000">
        <v>42.8</v>
      </c>
      <c r="P1000">
        <v>26.96</v>
      </c>
      <c r="Q1000" s="3">
        <v>42.08</v>
      </c>
      <c r="R1000" s="2">
        <v>12.920000000000002</v>
      </c>
      <c r="S1000" s="3">
        <v>26.96</v>
      </c>
      <c r="T1000">
        <v>53.96</v>
      </c>
    </row>
    <row r="1001" spans="1:20">
      <c r="A1001">
        <f t="shared" si="45"/>
        <v>42</v>
      </c>
      <c r="B1001" s="7">
        <f t="shared" si="46"/>
        <v>42046.499999997584</v>
      </c>
      <c r="C1001">
        <f t="shared" si="47"/>
        <v>996</v>
      </c>
      <c r="D1001" s="2">
        <v>73.039999999999992</v>
      </c>
      <c r="E1001">
        <v>71.960000000000008</v>
      </c>
      <c r="F1001" s="3">
        <v>53.96</v>
      </c>
      <c r="G1001">
        <v>28.94</v>
      </c>
      <c r="H1001">
        <v>62.96</v>
      </c>
      <c r="I1001">
        <v>71.960000000000008</v>
      </c>
      <c r="J1001">
        <v>42.980000000000004</v>
      </c>
      <c r="K1001">
        <v>50</v>
      </c>
      <c r="L1001" s="3">
        <v>44.6</v>
      </c>
      <c r="M1001" s="2">
        <v>26.060000000000002</v>
      </c>
      <c r="N1001">
        <v>46.94</v>
      </c>
      <c r="O1001">
        <v>44.6</v>
      </c>
      <c r="P1001">
        <v>28.04</v>
      </c>
      <c r="Q1001" s="3">
        <v>42.980000000000004</v>
      </c>
      <c r="R1001" s="2">
        <v>17.96</v>
      </c>
      <c r="S1001" s="3">
        <v>28.04</v>
      </c>
      <c r="T1001">
        <v>59</v>
      </c>
    </row>
    <row r="1002" spans="1:20">
      <c r="A1002">
        <f t="shared" si="45"/>
        <v>42</v>
      </c>
      <c r="B1002" s="7">
        <f t="shared" si="46"/>
        <v>42046.541666664249</v>
      </c>
      <c r="C1002">
        <f t="shared" si="47"/>
        <v>997</v>
      </c>
      <c r="D1002" s="2">
        <v>77</v>
      </c>
      <c r="E1002">
        <v>73.039999999999992</v>
      </c>
      <c r="F1002" s="3">
        <v>55.040000000000006</v>
      </c>
      <c r="G1002">
        <v>32</v>
      </c>
      <c r="H1002">
        <v>64.94</v>
      </c>
      <c r="I1002">
        <v>71.06</v>
      </c>
      <c r="J1002">
        <v>41</v>
      </c>
      <c r="K1002">
        <v>53.96</v>
      </c>
      <c r="L1002" s="3">
        <v>44.6</v>
      </c>
      <c r="M1002" s="2">
        <v>26.96</v>
      </c>
      <c r="N1002">
        <v>44.96</v>
      </c>
      <c r="O1002">
        <v>42.8</v>
      </c>
      <c r="P1002">
        <v>28.04</v>
      </c>
      <c r="Q1002" s="3">
        <v>42.980000000000004</v>
      </c>
      <c r="R1002" s="2">
        <v>19.939999999999998</v>
      </c>
      <c r="S1002" s="3">
        <v>30.02</v>
      </c>
      <c r="T1002">
        <v>59.900000000000006</v>
      </c>
    </row>
    <row r="1003" spans="1:20">
      <c r="A1003">
        <f t="shared" si="45"/>
        <v>42</v>
      </c>
      <c r="B1003" s="7">
        <f t="shared" si="46"/>
        <v>42046.583333330913</v>
      </c>
      <c r="C1003">
        <f t="shared" si="47"/>
        <v>998</v>
      </c>
      <c r="D1003" s="2">
        <v>75.02</v>
      </c>
      <c r="E1003">
        <v>73.94</v>
      </c>
      <c r="F1003" s="3">
        <v>57.019999999999996</v>
      </c>
      <c r="G1003">
        <v>32</v>
      </c>
      <c r="H1003">
        <v>66.02</v>
      </c>
      <c r="I1003">
        <v>69.080000000000013</v>
      </c>
      <c r="J1003">
        <v>42.980000000000004</v>
      </c>
      <c r="K1003">
        <v>57.019999999999996</v>
      </c>
      <c r="L1003" s="3">
        <v>44.6</v>
      </c>
      <c r="M1003" s="2">
        <v>28.04</v>
      </c>
      <c r="N1003">
        <v>41</v>
      </c>
      <c r="O1003">
        <v>42.8</v>
      </c>
      <c r="P1003">
        <v>28.04</v>
      </c>
      <c r="Q1003" s="3">
        <v>44.06</v>
      </c>
      <c r="R1003" s="2">
        <v>21.02</v>
      </c>
      <c r="S1003" s="3">
        <v>32</v>
      </c>
      <c r="T1003">
        <v>62.96</v>
      </c>
    </row>
    <row r="1004" spans="1:20">
      <c r="A1004">
        <f t="shared" si="45"/>
        <v>42</v>
      </c>
      <c r="B1004" s="7">
        <f t="shared" si="46"/>
        <v>42046.624999997577</v>
      </c>
      <c r="C1004">
        <f t="shared" si="47"/>
        <v>999</v>
      </c>
      <c r="D1004" s="2">
        <v>75.02</v>
      </c>
      <c r="E1004">
        <v>69.98</v>
      </c>
      <c r="F1004" s="3">
        <v>59</v>
      </c>
      <c r="G1004">
        <v>28.04</v>
      </c>
      <c r="H1004">
        <v>66.92</v>
      </c>
      <c r="I1004">
        <v>71.06</v>
      </c>
      <c r="J1004">
        <v>42.980000000000004</v>
      </c>
      <c r="K1004">
        <v>57.92</v>
      </c>
      <c r="L1004" s="3">
        <v>44.6</v>
      </c>
      <c r="M1004" s="2">
        <v>30.02</v>
      </c>
      <c r="N1004">
        <v>35.06</v>
      </c>
      <c r="O1004">
        <v>44.6</v>
      </c>
      <c r="P1004">
        <v>26.96</v>
      </c>
      <c r="Q1004" s="3">
        <v>46.94</v>
      </c>
      <c r="R1004" s="2">
        <v>21.02</v>
      </c>
      <c r="S1004" s="3">
        <v>33.08</v>
      </c>
      <c r="T1004">
        <v>62.96</v>
      </c>
    </row>
    <row r="1005" spans="1:20">
      <c r="A1005">
        <f t="shared" si="45"/>
        <v>42</v>
      </c>
      <c r="B1005" s="7">
        <f t="shared" si="46"/>
        <v>42046.666666664241</v>
      </c>
      <c r="C1005">
        <f t="shared" si="47"/>
        <v>1000</v>
      </c>
      <c r="D1005" s="2">
        <v>75.02</v>
      </c>
      <c r="E1005">
        <v>68</v>
      </c>
      <c r="F1005" s="3">
        <v>60.08</v>
      </c>
      <c r="G1005">
        <v>26.060000000000002</v>
      </c>
      <c r="H1005">
        <v>68</v>
      </c>
      <c r="I1005">
        <v>69.080000000000013</v>
      </c>
      <c r="J1005">
        <v>41</v>
      </c>
      <c r="K1005">
        <v>59</v>
      </c>
      <c r="L1005" s="3">
        <v>46.4</v>
      </c>
      <c r="M1005" s="2">
        <v>30.02</v>
      </c>
      <c r="N1005">
        <v>33.08</v>
      </c>
      <c r="O1005">
        <v>44.6</v>
      </c>
      <c r="P1005">
        <v>26.96</v>
      </c>
      <c r="Q1005" s="3">
        <v>46.94</v>
      </c>
      <c r="R1005" s="2">
        <v>21.02</v>
      </c>
      <c r="S1005" s="3">
        <v>32</v>
      </c>
      <c r="T1005">
        <v>62.96</v>
      </c>
    </row>
    <row r="1006" spans="1:20">
      <c r="A1006">
        <f t="shared" si="45"/>
        <v>42</v>
      </c>
      <c r="B1006" s="7">
        <f t="shared" si="46"/>
        <v>42046.708333330906</v>
      </c>
      <c r="C1006">
        <f t="shared" si="47"/>
        <v>1001</v>
      </c>
      <c r="D1006" s="2">
        <v>73.039999999999992</v>
      </c>
      <c r="E1006">
        <v>66.92</v>
      </c>
      <c r="F1006" s="3">
        <v>60.08</v>
      </c>
      <c r="G1006">
        <v>26.060000000000002</v>
      </c>
      <c r="H1006">
        <v>66.02</v>
      </c>
      <c r="I1006">
        <v>68</v>
      </c>
      <c r="J1006">
        <v>39.92</v>
      </c>
      <c r="K1006">
        <v>60.08</v>
      </c>
      <c r="L1006" s="3">
        <v>46.4</v>
      </c>
      <c r="M1006" s="2">
        <v>32</v>
      </c>
      <c r="N1006">
        <v>28.04</v>
      </c>
      <c r="O1006">
        <v>42.8</v>
      </c>
      <c r="P1006">
        <v>26.060000000000002</v>
      </c>
      <c r="Q1006" s="3">
        <v>44.96</v>
      </c>
      <c r="R1006" s="2">
        <v>19.939999999999998</v>
      </c>
      <c r="S1006" s="3">
        <v>30.02</v>
      </c>
      <c r="T1006">
        <v>61.88</v>
      </c>
    </row>
    <row r="1007" spans="1:20">
      <c r="A1007">
        <f t="shared" si="45"/>
        <v>42</v>
      </c>
      <c r="B1007" s="7">
        <f t="shared" si="46"/>
        <v>42046.74999999757</v>
      </c>
      <c r="C1007">
        <f t="shared" si="47"/>
        <v>1002</v>
      </c>
      <c r="D1007" s="2">
        <v>71.06</v>
      </c>
      <c r="E1007">
        <v>69.98</v>
      </c>
      <c r="F1007" s="3">
        <v>55.040000000000006</v>
      </c>
      <c r="G1007">
        <v>23</v>
      </c>
      <c r="H1007">
        <v>62.06</v>
      </c>
      <c r="I1007">
        <v>66.02</v>
      </c>
      <c r="J1007">
        <v>39.92</v>
      </c>
      <c r="K1007">
        <v>51.980000000000004</v>
      </c>
      <c r="L1007" s="3">
        <v>44.6</v>
      </c>
      <c r="M1007" s="2">
        <v>33.08</v>
      </c>
      <c r="N1007">
        <v>24.98</v>
      </c>
      <c r="O1007">
        <v>42.8</v>
      </c>
      <c r="P1007">
        <v>24.98</v>
      </c>
      <c r="Q1007" s="3">
        <v>42.980000000000004</v>
      </c>
      <c r="R1007" s="2">
        <v>15.98</v>
      </c>
      <c r="S1007" s="3">
        <v>28.94</v>
      </c>
      <c r="T1007">
        <v>54.86</v>
      </c>
    </row>
    <row r="1008" spans="1:20">
      <c r="A1008">
        <f t="shared" si="45"/>
        <v>42</v>
      </c>
      <c r="B1008" s="7">
        <f t="shared" si="46"/>
        <v>42046.791666664234</v>
      </c>
      <c r="C1008">
        <f t="shared" si="47"/>
        <v>1003</v>
      </c>
      <c r="D1008" s="2">
        <v>68</v>
      </c>
      <c r="E1008">
        <v>69.98</v>
      </c>
      <c r="F1008" s="3">
        <v>51.980000000000004</v>
      </c>
      <c r="G1008">
        <v>21.02</v>
      </c>
      <c r="H1008">
        <v>59</v>
      </c>
      <c r="I1008">
        <v>64.94</v>
      </c>
      <c r="J1008">
        <v>39.92</v>
      </c>
      <c r="K1008">
        <v>48.92</v>
      </c>
      <c r="L1008" s="3">
        <v>42.8</v>
      </c>
      <c r="M1008" s="2">
        <v>35.06</v>
      </c>
      <c r="N1008">
        <v>24.08</v>
      </c>
      <c r="O1008">
        <v>41</v>
      </c>
      <c r="P1008">
        <v>24.98</v>
      </c>
      <c r="Q1008" s="3">
        <v>42.980000000000004</v>
      </c>
      <c r="R1008" s="2">
        <v>15.98</v>
      </c>
      <c r="S1008" s="3">
        <v>26.96</v>
      </c>
      <c r="T1008">
        <v>52.879999999999995</v>
      </c>
    </row>
    <row r="1009" spans="1:20">
      <c r="A1009">
        <f t="shared" si="45"/>
        <v>42</v>
      </c>
      <c r="B1009" s="7">
        <f t="shared" si="46"/>
        <v>42046.833333330898</v>
      </c>
      <c r="C1009">
        <f t="shared" si="47"/>
        <v>1004</v>
      </c>
      <c r="D1009" s="2">
        <v>66.02</v>
      </c>
      <c r="E1009">
        <v>69.080000000000013</v>
      </c>
      <c r="F1009" s="3">
        <v>50</v>
      </c>
      <c r="G1009">
        <v>19.939999999999998</v>
      </c>
      <c r="H1009">
        <v>57.019999999999996</v>
      </c>
      <c r="I1009">
        <v>62.06</v>
      </c>
      <c r="J1009">
        <v>39.019999999999996</v>
      </c>
      <c r="K1009">
        <v>44.06</v>
      </c>
      <c r="L1009" s="3">
        <v>41</v>
      </c>
      <c r="M1009" s="2">
        <v>33.979999999999997</v>
      </c>
      <c r="N1009">
        <v>23</v>
      </c>
      <c r="O1009">
        <v>39.200000000000003</v>
      </c>
      <c r="P1009">
        <v>24.08</v>
      </c>
      <c r="Q1009" s="3">
        <v>42.980000000000004</v>
      </c>
      <c r="R1009" s="2">
        <v>10.940000000000001</v>
      </c>
      <c r="S1009" s="3">
        <v>24.98</v>
      </c>
      <c r="T1009">
        <v>51.980000000000004</v>
      </c>
    </row>
    <row r="1010" spans="1:20">
      <c r="A1010">
        <f t="shared" si="45"/>
        <v>42</v>
      </c>
      <c r="B1010" s="7">
        <f t="shared" si="46"/>
        <v>42046.874999997563</v>
      </c>
      <c r="C1010">
        <f t="shared" si="47"/>
        <v>1005</v>
      </c>
      <c r="D1010" s="2">
        <v>64.039999999999992</v>
      </c>
      <c r="E1010">
        <v>64.94</v>
      </c>
      <c r="F1010" s="3">
        <v>46.04</v>
      </c>
      <c r="G1010">
        <v>19.04</v>
      </c>
      <c r="H1010">
        <v>55.040000000000006</v>
      </c>
      <c r="I1010">
        <v>60.980000000000004</v>
      </c>
      <c r="J1010">
        <v>37.94</v>
      </c>
      <c r="K1010">
        <v>41</v>
      </c>
      <c r="L1010" s="3">
        <v>41</v>
      </c>
      <c r="M1010" s="2">
        <v>35.06</v>
      </c>
      <c r="N1010">
        <v>21.92</v>
      </c>
      <c r="O1010">
        <v>38.299999999999997</v>
      </c>
      <c r="P1010">
        <v>23</v>
      </c>
      <c r="Q1010" s="3">
        <v>42.980000000000004</v>
      </c>
      <c r="R1010" s="2">
        <v>10.940000000000001</v>
      </c>
      <c r="S1010" s="3">
        <v>19.939999999999998</v>
      </c>
      <c r="T1010">
        <v>51.980000000000004</v>
      </c>
    </row>
    <row r="1011" spans="1:20">
      <c r="A1011">
        <f t="shared" si="45"/>
        <v>42</v>
      </c>
      <c r="B1011" s="7">
        <f t="shared" si="46"/>
        <v>42046.916666664227</v>
      </c>
      <c r="C1011">
        <f t="shared" si="47"/>
        <v>1006</v>
      </c>
      <c r="D1011" s="2">
        <v>62.96</v>
      </c>
      <c r="E1011">
        <v>66.02</v>
      </c>
      <c r="F1011" s="3">
        <v>44.96</v>
      </c>
      <c r="G1011">
        <v>17.96</v>
      </c>
      <c r="H1011">
        <v>53.06</v>
      </c>
      <c r="I1011">
        <v>60.980000000000004</v>
      </c>
      <c r="J1011">
        <v>35.06</v>
      </c>
      <c r="K1011">
        <v>35.06</v>
      </c>
      <c r="L1011" s="3">
        <v>39.200000000000003</v>
      </c>
      <c r="M1011" s="2">
        <v>35.06</v>
      </c>
      <c r="N1011">
        <v>21.92</v>
      </c>
      <c r="O1011">
        <v>37.4</v>
      </c>
      <c r="P1011">
        <v>21.92</v>
      </c>
      <c r="Q1011" s="3">
        <v>41</v>
      </c>
      <c r="R1011" s="2">
        <v>12.920000000000002</v>
      </c>
      <c r="S1011" s="3">
        <v>19.04</v>
      </c>
      <c r="T1011">
        <v>54.86</v>
      </c>
    </row>
    <row r="1012" spans="1:20">
      <c r="A1012">
        <f t="shared" si="45"/>
        <v>42</v>
      </c>
      <c r="B1012" s="7">
        <f t="shared" si="46"/>
        <v>42046.958333330891</v>
      </c>
      <c r="C1012">
        <f t="shared" si="47"/>
        <v>1007</v>
      </c>
      <c r="D1012" s="2">
        <v>62.06</v>
      </c>
      <c r="E1012">
        <v>66.92</v>
      </c>
      <c r="F1012" s="3">
        <v>42.980000000000004</v>
      </c>
      <c r="G1012">
        <v>17.059999999999999</v>
      </c>
      <c r="H1012">
        <v>51.08</v>
      </c>
      <c r="I1012">
        <v>60.08</v>
      </c>
      <c r="J1012">
        <v>33.08</v>
      </c>
      <c r="K1012">
        <v>37.94</v>
      </c>
      <c r="L1012" s="3">
        <v>39.200000000000003</v>
      </c>
      <c r="M1012" s="2">
        <v>33.979999999999997</v>
      </c>
      <c r="N1012">
        <v>21.92</v>
      </c>
      <c r="O1012">
        <v>37.4</v>
      </c>
      <c r="P1012">
        <v>21.92</v>
      </c>
      <c r="Q1012" s="3">
        <v>42.08</v>
      </c>
      <c r="R1012" s="2">
        <v>14</v>
      </c>
      <c r="S1012" s="3">
        <v>21.02</v>
      </c>
      <c r="T1012">
        <v>54.86</v>
      </c>
    </row>
    <row r="1013" spans="1:20">
      <c r="A1013">
        <f t="shared" si="45"/>
        <v>42</v>
      </c>
      <c r="B1013" s="7">
        <f t="shared" si="46"/>
        <v>42046.999999997555</v>
      </c>
      <c r="C1013">
        <f t="shared" si="47"/>
        <v>1008</v>
      </c>
      <c r="D1013" s="2">
        <v>59</v>
      </c>
      <c r="E1013">
        <v>66.02</v>
      </c>
      <c r="F1013" s="3">
        <v>39.92</v>
      </c>
      <c r="G1013">
        <v>15.079999999999998</v>
      </c>
      <c r="H1013">
        <v>44.06</v>
      </c>
      <c r="I1013">
        <v>59</v>
      </c>
      <c r="J1013">
        <v>30.92</v>
      </c>
      <c r="K1013">
        <v>33.979999999999997</v>
      </c>
      <c r="L1013" s="3">
        <v>37.4</v>
      </c>
      <c r="M1013" s="2">
        <v>35.06</v>
      </c>
      <c r="N1013">
        <v>21.02</v>
      </c>
      <c r="O1013">
        <v>35.6</v>
      </c>
      <c r="P1013">
        <v>21.92</v>
      </c>
      <c r="Q1013" s="3">
        <v>42.08</v>
      </c>
      <c r="R1013" s="2">
        <v>15.98</v>
      </c>
      <c r="S1013" s="3">
        <v>19.939999999999998</v>
      </c>
      <c r="T1013">
        <v>53.96</v>
      </c>
    </row>
    <row r="1014" spans="1:20">
      <c r="A1014">
        <f t="shared" si="45"/>
        <v>43</v>
      </c>
      <c r="B1014" s="7">
        <f t="shared" si="46"/>
        <v>42047.04166666422</v>
      </c>
      <c r="C1014">
        <f t="shared" si="47"/>
        <v>1009</v>
      </c>
      <c r="D1014" s="2">
        <v>59</v>
      </c>
      <c r="E1014">
        <v>66.02</v>
      </c>
      <c r="F1014" s="3">
        <v>41</v>
      </c>
      <c r="G1014">
        <v>14</v>
      </c>
      <c r="H1014">
        <v>44.96</v>
      </c>
      <c r="I1014">
        <v>59</v>
      </c>
      <c r="J1014">
        <v>28.94</v>
      </c>
      <c r="K1014">
        <v>35.06</v>
      </c>
      <c r="L1014" s="3">
        <v>35.6</v>
      </c>
      <c r="M1014" s="2">
        <v>33.979999999999997</v>
      </c>
      <c r="N1014">
        <v>21.02</v>
      </c>
      <c r="O1014">
        <v>37.4</v>
      </c>
      <c r="P1014">
        <v>21.92</v>
      </c>
      <c r="Q1014" s="3">
        <v>42.08</v>
      </c>
      <c r="R1014" s="2">
        <v>15.98</v>
      </c>
      <c r="S1014" s="3">
        <v>17.059999999999999</v>
      </c>
      <c r="T1014">
        <v>50</v>
      </c>
    </row>
    <row r="1015" spans="1:20">
      <c r="A1015">
        <f t="shared" si="45"/>
        <v>43</v>
      </c>
      <c r="B1015" s="7">
        <f t="shared" si="46"/>
        <v>42047.083333330884</v>
      </c>
      <c r="C1015">
        <f t="shared" si="47"/>
        <v>1010</v>
      </c>
      <c r="D1015" s="2">
        <v>57.019999999999996</v>
      </c>
      <c r="E1015">
        <v>64.94</v>
      </c>
      <c r="F1015" s="3">
        <v>39.019999999999996</v>
      </c>
      <c r="G1015">
        <v>12.920000000000002</v>
      </c>
      <c r="H1015">
        <v>48.92</v>
      </c>
      <c r="I1015">
        <v>59</v>
      </c>
      <c r="J1015">
        <v>26.96</v>
      </c>
      <c r="K1015">
        <v>33.979999999999997</v>
      </c>
      <c r="L1015" s="3">
        <v>35.6</v>
      </c>
      <c r="M1015" s="2">
        <v>33.979999999999997</v>
      </c>
      <c r="N1015">
        <v>21.92</v>
      </c>
      <c r="O1015">
        <v>37.4</v>
      </c>
      <c r="P1015">
        <v>21.92</v>
      </c>
      <c r="Q1015" s="3">
        <v>42.08</v>
      </c>
      <c r="R1015" s="2">
        <v>15.98</v>
      </c>
      <c r="S1015" s="3">
        <v>17.96</v>
      </c>
      <c r="T1015">
        <v>50.900000000000006</v>
      </c>
    </row>
    <row r="1016" spans="1:20">
      <c r="A1016">
        <f t="shared" si="45"/>
        <v>43</v>
      </c>
      <c r="B1016" s="7">
        <f t="shared" si="46"/>
        <v>42047.124999997548</v>
      </c>
      <c r="C1016">
        <f t="shared" si="47"/>
        <v>1011</v>
      </c>
      <c r="D1016" s="2">
        <v>57.92</v>
      </c>
      <c r="E1016">
        <v>66.02</v>
      </c>
      <c r="F1016" s="3">
        <v>41</v>
      </c>
      <c r="G1016">
        <v>12.02</v>
      </c>
      <c r="H1016">
        <v>46.94</v>
      </c>
      <c r="I1016">
        <v>59</v>
      </c>
      <c r="J1016">
        <v>24.98</v>
      </c>
      <c r="K1016">
        <v>35.06</v>
      </c>
      <c r="L1016" s="3">
        <v>35.6</v>
      </c>
      <c r="M1016" s="2">
        <v>32</v>
      </c>
      <c r="N1016">
        <v>19.939999999999998</v>
      </c>
      <c r="O1016">
        <v>37.4</v>
      </c>
      <c r="P1016">
        <v>21.02</v>
      </c>
      <c r="Q1016" s="3">
        <v>42.980000000000004</v>
      </c>
      <c r="R1016" s="2">
        <v>17.059999999999999</v>
      </c>
      <c r="S1016" s="3">
        <v>15.98</v>
      </c>
      <c r="T1016">
        <v>51.980000000000004</v>
      </c>
    </row>
    <row r="1017" spans="1:20">
      <c r="A1017">
        <f t="shared" si="45"/>
        <v>43</v>
      </c>
      <c r="B1017" s="7">
        <f t="shared" si="46"/>
        <v>42047.166666664212</v>
      </c>
      <c r="C1017">
        <f t="shared" si="47"/>
        <v>1012</v>
      </c>
      <c r="D1017" s="2">
        <v>57.92</v>
      </c>
      <c r="E1017">
        <v>66.02</v>
      </c>
      <c r="F1017" s="3">
        <v>42.08</v>
      </c>
      <c r="G1017">
        <v>10.940000000000001</v>
      </c>
      <c r="H1017">
        <v>46.94</v>
      </c>
      <c r="I1017">
        <v>57.92</v>
      </c>
      <c r="J1017">
        <v>24.08</v>
      </c>
      <c r="K1017">
        <v>30.92</v>
      </c>
      <c r="L1017" s="3">
        <v>35.6</v>
      </c>
      <c r="M1017" s="2">
        <v>33.08</v>
      </c>
      <c r="N1017">
        <v>17.059999999999999</v>
      </c>
      <c r="O1017">
        <v>37.4</v>
      </c>
      <c r="P1017">
        <v>19.939999999999998</v>
      </c>
      <c r="Q1017" s="3">
        <v>42.980000000000004</v>
      </c>
      <c r="R1017" s="2">
        <v>17.96</v>
      </c>
      <c r="S1017" s="3">
        <v>15.079999999999998</v>
      </c>
      <c r="T1017">
        <v>51.980000000000004</v>
      </c>
    </row>
    <row r="1018" spans="1:20">
      <c r="A1018">
        <f t="shared" si="45"/>
        <v>43</v>
      </c>
      <c r="B1018" s="7">
        <f t="shared" si="46"/>
        <v>42047.208333330876</v>
      </c>
      <c r="C1018">
        <f t="shared" si="47"/>
        <v>1013</v>
      </c>
      <c r="D1018" s="2">
        <v>57.92</v>
      </c>
      <c r="E1018">
        <v>66.92</v>
      </c>
      <c r="F1018" s="3">
        <v>41</v>
      </c>
      <c r="G1018">
        <v>10.940000000000001</v>
      </c>
      <c r="H1018">
        <v>41</v>
      </c>
      <c r="I1018">
        <v>57.92</v>
      </c>
      <c r="J1018">
        <v>21.02</v>
      </c>
      <c r="K1018">
        <v>33.979999999999997</v>
      </c>
      <c r="L1018" s="3">
        <v>35.6</v>
      </c>
      <c r="M1018" s="2">
        <v>33.08</v>
      </c>
      <c r="N1018">
        <v>14</v>
      </c>
      <c r="O1018">
        <v>33.799999999999997</v>
      </c>
      <c r="P1018">
        <v>19.939999999999998</v>
      </c>
      <c r="Q1018" s="3">
        <v>42.08</v>
      </c>
      <c r="R1018" s="2">
        <v>19.04</v>
      </c>
      <c r="S1018" s="3">
        <v>12.02</v>
      </c>
      <c r="T1018">
        <v>51.8</v>
      </c>
    </row>
    <row r="1019" spans="1:20">
      <c r="A1019">
        <f t="shared" si="45"/>
        <v>43</v>
      </c>
      <c r="B1019" s="7">
        <f t="shared" si="46"/>
        <v>42047.249999997541</v>
      </c>
      <c r="C1019">
        <f t="shared" si="47"/>
        <v>1014</v>
      </c>
      <c r="D1019" s="2">
        <v>57.92</v>
      </c>
      <c r="E1019">
        <v>64.94</v>
      </c>
      <c r="F1019" s="3">
        <v>39.92</v>
      </c>
      <c r="G1019">
        <v>10.039999999999999</v>
      </c>
      <c r="H1019">
        <v>41</v>
      </c>
      <c r="I1019">
        <v>57.92</v>
      </c>
      <c r="J1019">
        <v>17.059999999999999</v>
      </c>
      <c r="K1019">
        <v>32</v>
      </c>
      <c r="L1019" s="3">
        <v>35.6</v>
      </c>
      <c r="M1019" s="2">
        <v>33.08</v>
      </c>
      <c r="N1019">
        <v>14</v>
      </c>
      <c r="O1019">
        <v>32</v>
      </c>
      <c r="P1019">
        <v>19.939999999999998</v>
      </c>
      <c r="Q1019" s="3">
        <v>42.08</v>
      </c>
      <c r="R1019" s="2">
        <v>19.939999999999998</v>
      </c>
      <c r="S1019" s="3">
        <v>12.920000000000002</v>
      </c>
      <c r="T1019">
        <v>51.980000000000004</v>
      </c>
    </row>
    <row r="1020" spans="1:20">
      <c r="A1020">
        <f t="shared" si="45"/>
        <v>43</v>
      </c>
      <c r="B1020" s="7">
        <f t="shared" si="46"/>
        <v>42047.291666664205</v>
      </c>
      <c r="C1020">
        <f t="shared" si="47"/>
        <v>1015</v>
      </c>
      <c r="D1020" s="2">
        <v>55.94</v>
      </c>
      <c r="E1020">
        <v>66.02</v>
      </c>
      <c r="F1020" s="3">
        <v>39.92</v>
      </c>
      <c r="G1020">
        <v>8.9599999999999973</v>
      </c>
      <c r="H1020">
        <v>39.92</v>
      </c>
      <c r="I1020">
        <v>57.92</v>
      </c>
      <c r="J1020">
        <v>14</v>
      </c>
      <c r="K1020">
        <v>30.02</v>
      </c>
      <c r="L1020" s="3">
        <v>33.799999999999997</v>
      </c>
      <c r="M1020" s="2">
        <v>32</v>
      </c>
      <c r="N1020">
        <v>12.02</v>
      </c>
      <c r="O1020">
        <v>32.36</v>
      </c>
      <c r="P1020">
        <v>19.939999999999998</v>
      </c>
      <c r="Q1020" s="3">
        <v>44.06</v>
      </c>
      <c r="R1020" s="2">
        <v>23</v>
      </c>
      <c r="S1020" s="3">
        <v>10.940000000000001</v>
      </c>
      <c r="T1020">
        <v>48.92</v>
      </c>
    </row>
    <row r="1021" spans="1:20">
      <c r="A1021">
        <f t="shared" si="45"/>
        <v>43</v>
      </c>
      <c r="B1021" s="7">
        <f t="shared" si="46"/>
        <v>42047.333333330869</v>
      </c>
      <c r="C1021">
        <f t="shared" si="47"/>
        <v>1016</v>
      </c>
      <c r="D1021" s="2">
        <v>60.08</v>
      </c>
      <c r="E1021">
        <v>64.94</v>
      </c>
      <c r="F1021" s="3">
        <v>39.92</v>
      </c>
      <c r="G1021">
        <v>10.039999999999999</v>
      </c>
      <c r="H1021">
        <v>44.96</v>
      </c>
      <c r="I1021">
        <v>59</v>
      </c>
      <c r="J1021">
        <v>12.920000000000002</v>
      </c>
      <c r="K1021">
        <v>33.979999999999997</v>
      </c>
      <c r="L1021" s="3">
        <v>35.6</v>
      </c>
      <c r="M1021" s="2">
        <v>32</v>
      </c>
      <c r="N1021">
        <v>14</v>
      </c>
      <c r="O1021">
        <v>33.799999999999997</v>
      </c>
      <c r="P1021">
        <v>19.939999999999998</v>
      </c>
      <c r="Q1021" s="3">
        <v>42.980000000000004</v>
      </c>
      <c r="R1021" s="2">
        <v>24.08</v>
      </c>
      <c r="S1021" s="3">
        <v>10.039999999999999</v>
      </c>
      <c r="T1021">
        <v>48.92</v>
      </c>
    </row>
    <row r="1022" spans="1:20">
      <c r="A1022">
        <f t="shared" si="45"/>
        <v>43</v>
      </c>
      <c r="B1022" s="7">
        <f t="shared" si="46"/>
        <v>42047.374999997533</v>
      </c>
      <c r="C1022">
        <f t="shared" si="47"/>
        <v>1017</v>
      </c>
      <c r="D1022" s="2">
        <v>66.92</v>
      </c>
      <c r="E1022">
        <v>64.94</v>
      </c>
      <c r="F1022" s="3">
        <v>48.92</v>
      </c>
      <c r="G1022">
        <v>12.920000000000002</v>
      </c>
      <c r="H1022">
        <v>50</v>
      </c>
      <c r="I1022">
        <v>60.980000000000004</v>
      </c>
      <c r="J1022">
        <v>14</v>
      </c>
      <c r="K1022">
        <v>37.94</v>
      </c>
      <c r="L1022" s="3">
        <v>37.4</v>
      </c>
      <c r="M1022" s="2">
        <v>33.08</v>
      </c>
      <c r="N1022">
        <v>19.04</v>
      </c>
      <c r="O1022">
        <v>35.6</v>
      </c>
      <c r="P1022">
        <v>19.04</v>
      </c>
      <c r="Q1022" s="3">
        <v>42.980000000000004</v>
      </c>
      <c r="R1022" s="2">
        <v>24.08</v>
      </c>
      <c r="S1022" s="3">
        <v>8.9599999999999973</v>
      </c>
      <c r="T1022">
        <v>56.84</v>
      </c>
    </row>
    <row r="1023" spans="1:20">
      <c r="A1023">
        <f t="shared" si="45"/>
        <v>43</v>
      </c>
      <c r="B1023" s="7">
        <f t="shared" si="46"/>
        <v>42047.416666664198</v>
      </c>
      <c r="C1023">
        <f t="shared" si="47"/>
        <v>1018</v>
      </c>
      <c r="D1023" s="2">
        <v>71.960000000000008</v>
      </c>
      <c r="E1023">
        <v>64.039999999999992</v>
      </c>
      <c r="F1023" s="3">
        <v>53.96</v>
      </c>
      <c r="G1023">
        <v>17.059999999999999</v>
      </c>
      <c r="H1023">
        <v>53.96</v>
      </c>
      <c r="I1023">
        <v>62.06</v>
      </c>
      <c r="J1023">
        <v>15.079999999999998</v>
      </c>
      <c r="K1023">
        <v>44.06</v>
      </c>
      <c r="L1023" s="3">
        <v>39.200000000000003</v>
      </c>
      <c r="M1023" s="2">
        <v>26.96</v>
      </c>
      <c r="N1023">
        <v>24.98</v>
      </c>
      <c r="O1023">
        <v>39.200000000000003</v>
      </c>
      <c r="P1023">
        <v>19.04</v>
      </c>
      <c r="Q1023" s="3">
        <v>44.06</v>
      </c>
      <c r="R1023" s="2">
        <v>26.060000000000002</v>
      </c>
      <c r="S1023" s="3">
        <v>8.9599999999999973</v>
      </c>
      <c r="T1023">
        <v>59.900000000000006</v>
      </c>
    </row>
    <row r="1024" spans="1:20">
      <c r="A1024">
        <f t="shared" si="45"/>
        <v>43</v>
      </c>
      <c r="B1024" s="7">
        <f t="shared" si="46"/>
        <v>42047.458333330862</v>
      </c>
      <c r="C1024">
        <f t="shared" si="47"/>
        <v>1019</v>
      </c>
      <c r="D1024" s="2">
        <v>73.94</v>
      </c>
      <c r="E1024">
        <v>69.080000000000013</v>
      </c>
      <c r="F1024" s="3">
        <v>57.019999999999996</v>
      </c>
      <c r="G1024">
        <v>23</v>
      </c>
      <c r="H1024">
        <v>59</v>
      </c>
      <c r="I1024">
        <v>62.96</v>
      </c>
      <c r="J1024">
        <v>17.059999999999999</v>
      </c>
      <c r="K1024">
        <v>50</v>
      </c>
      <c r="L1024" s="3">
        <v>42.8</v>
      </c>
      <c r="M1024" s="2">
        <v>24.98</v>
      </c>
      <c r="N1024">
        <v>28.04</v>
      </c>
      <c r="O1024">
        <v>42.8</v>
      </c>
      <c r="P1024">
        <v>19.04</v>
      </c>
      <c r="Q1024" s="3">
        <v>44.96</v>
      </c>
      <c r="R1024" s="2">
        <v>28.04</v>
      </c>
      <c r="S1024" s="3">
        <v>12.02</v>
      </c>
      <c r="T1024">
        <v>59</v>
      </c>
    </row>
    <row r="1025" spans="1:20">
      <c r="A1025">
        <f t="shared" si="45"/>
        <v>43</v>
      </c>
      <c r="B1025" s="7">
        <f t="shared" si="46"/>
        <v>42047.499999997526</v>
      </c>
      <c r="C1025">
        <f t="shared" si="47"/>
        <v>1020</v>
      </c>
      <c r="D1025" s="2">
        <v>75.02</v>
      </c>
      <c r="E1025">
        <v>73.039999999999992</v>
      </c>
      <c r="F1025" s="3">
        <v>62.96</v>
      </c>
      <c r="G1025">
        <v>28.04</v>
      </c>
      <c r="H1025">
        <v>64.039999999999992</v>
      </c>
      <c r="I1025">
        <v>64.94</v>
      </c>
      <c r="J1025">
        <v>19.04</v>
      </c>
      <c r="K1025">
        <v>53.96</v>
      </c>
      <c r="L1025" s="3">
        <v>44.6</v>
      </c>
      <c r="M1025" s="2">
        <v>24.08</v>
      </c>
      <c r="N1025">
        <v>28.94</v>
      </c>
      <c r="O1025">
        <v>42.8</v>
      </c>
      <c r="P1025">
        <v>19.939999999999998</v>
      </c>
      <c r="Q1025" s="3">
        <v>46.94</v>
      </c>
      <c r="R1025" s="2">
        <v>30.02</v>
      </c>
      <c r="S1025" s="3">
        <v>17.059999999999999</v>
      </c>
      <c r="T1025">
        <v>60.980000000000004</v>
      </c>
    </row>
    <row r="1026" spans="1:20">
      <c r="A1026">
        <f t="shared" si="45"/>
        <v>43</v>
      </c>
      <c r="B1026" s="7">
        <f t="shared" si="46"/>
        <v>42047.54166666419</v>
      </c>
      <c r="C1026">
        <f t="shared" si="47"/>
        <v>1021</v>
      </c>
      <c r="D1026" s="2">
        <v>75.02</v>
      </c>
      <c r="E1026">
        <v>69.98</v>
      </c>
      <c r="F1026" s="3">
        <v>64.94</v>
      </c>
      <c r="G1026">
        <v>30.02</v>
      </c>
      <c r="H1026">
        <v>66.02</v>
      </c>
      <c r="I1026">
        <v>64.94</v>
      </c>
      <c r="J1026">
        <v>19.939999999999998</v>
      </c>
      <c r="K1026">
        <v>60.08</v>
      </c>
      <c r="L1026" s="3">
        <v>44.6</v>
      </c>
      <c r="M1026" s="2">
        <v>23</v>
      </c>
      <c r="N1026">
        <v>28.94</v>
      </c>
      <c r="O1026">
        <v>44.6</v>
      </c>
      <c r="P1026">
        <v>21.02</v>
      </c>
      <c r="Q1026" s="3">
        <v>48.019999999999996</v>
      </c>
      <c r="R1026" s="2">
        <v>33.08</v>
      </c>
      <c r="S1026" s="3">
        <v>19.04</v>
      </c>
      <c r="T1026">
        <v>64.94</v>
      </c>
    </row>
    <row r="1027" spans="1:20">
      <c r="A1027">
        <f t="shared" si="45"/>
        <v>43</v>
      </c>
      <c r="B1027" s="7">
        <f t="shared" si="46"/>
        <v>42047.583333330855</v>
      </c>
      <c r="C1027">
        <f t="shared" si="47"/>
        <v>1022</v>
      </c>
      <c r="D1027" s="2">
        <v>77</v>
      </c>
      <c r="E1027">
        <v>75.02</v>
      </c>
      <c r="F1027" s="3">
        <v>68</v>
      </c>
      <c r="G1027">
        <v>33.08</v>
      </c>
      <c r="H1027">
        <v>68</v>
      </c>
      <c r="I1027">
        <v>64.94</v>
      </c>
      <c r="J1027">
        <v>21.92</v>
      </c>
      <c r="K1027">
        <v>62.96</v>
      </c>
      <c r="L1027" s="3">
        <v>44.6</v>
      </c>
      <c r="M1027" s="2">
        <v>21.92</v>
      </c>
      <c r="N1027">
        <v>30.92</v>
      </c>
      <c r="O1027">
        <v>42.8</v>
      </c>
      <c r="P1027">
        <v>21.02</v>
      </c>
      <c r="Q1027" s="3">
        <v>53.06</v>
      </c>
      <c r="R1027" s="2">
        <v>33.979999999999997</v>
      </c>
      <c r="S1027" s="3">
        <v>26.060000000000002</v>
      </c>
      <c r="T1027">
        <v>65.84</v>
      </c>
    </row>
    <row r="1028" spans="1:20">
      <c r="A1028">
        <f t="shared" si="45"/>
        <v>43</v>
      </c>
      <c r="B1028" s="7">
        <f t="shared" si="46"/>
        <v>42047.624999997519</v>
      </c>
      <c r="C1028">
        <f t="shared" si="47"/>
        <v>1023</v>
      </c>
      <c r="D1028" s="2">
        <v>77</v>
      </c>
      <c r="E1028">
        <v>71.06</v>
      </c>
      <c r="F1028" s="3">
        <v>69.080000000000013</v>
      </c>
      <c r="G1028">
        <v>37.04</v>
      </c>
      <c r="H1028">
        <v>69.98</v>
      </c>
      <c r="I1028">
        <v>64.039999999999992</v>
      </c>
      <c r="J1028">
        <v>24.08</v>
      </c>
      <c r="K1028">
        <v>64.94</v>
      </c>
      <c r="L1028" s="3">
        <v>44.6</v>
      </c>
      <c r="M1028" s="2">
        <v>21.02</v>
      </c>
      <c r="N1028">
        <v>33.08</v>
      </c>
      <c r="O1028">
        <v>42.8</v>
      </c>
      <c r="P1028">
        <v>21.92</v>
      </c>
      <c r="Q1028" s="3">
        <v>53.96</v>
      </c>
      <c r="R1028" s="2">
        <v>37.04</v>
      </c>
      <c r="S1028" s="3">
        <v>26.060000000000002</v>
      </c>
      <c r="T1028">
        <v>66.92</v>
      </c>
    </row>
    <row r="1029" spans="1:20">
      <c r="A1029">
        <f t="shared" si="45"/>
        <v>43</v>
      </c>
      <c r="B1029" s="7">
        <f t="shared" si="46"/>
        <v>42047.666666664183</v>
      </c>
      <c r="C1029">
        <f t="shared" si="47"/>
        <v>1024</v>
      </c>
      <c r="D1029" s="2">
        <v>75.92</v>
      </c>
      <c r="E1029">
        <v>64.94</v>
      </c>
      <c r="F1029" s="3">
        <v>68</v>
      </c>
      <c r="G1029">
        <v>37.94</v>
      </c>
      <c r="H1029">
        <v>69.080000000000013</v>
      </c>
      <c r="I1029">
        <v>62.96</v>
      </c>
      <c r="J1029">
        <v>24.98</v>
      </c>
      <c r="K1029">
        <v>64.94</v>
      </c>
      <c r="L1029" s="3">
        <v>46.4</v>
      </c>
      <c r="M1029" s="2">
        <v>19.939999999999998</v>
      </c>
      <c r="N1029">
        <v>32</v>
      </c>
      <c r="O1029">
        <v>42.8</v>
      </c>
      <c r="P1029">
        <v>21.92</v>
      </c>
      <c r="Q1029" s="3">
        <v>51.08</v>
      </c>
      <c r="R1029" s="2">
        <v>35.96</v>
      </c>
      <c r="S1029" s="3">
        <v>26.060000000000002</v>
      </c>
      <c r="T1029">
        <v>66.92</v>
      </c>
    </row>
    <row r="1030" spans="1:20">
      <c r="A1030">
        <f t="shared" si="45"/>
        <v>43</v>
      </c>
      <c r="B1030" s="7">
        <f t="shared" si="46"/>
        <v>42047.708333330847</v>
      </c>
      <c r="C1030">
        <f t="shared" si="47"/>
        <v>1025</v>
      </c>
      <c r="D1030" s="2">
        <v>75.02</v>
      </c>
      <c r="E1030">
        <v>64.039999999999992</v>
      </c>
      <c r="F1030" s="3">
        <v>66.92</v>
      </c>
      <c r="G1030">
        <v>39.019999999999996</v>
      </c>
      <c r="H1030">
        <v>68</v>
      </c>
      <c r="I1030">
        <v>62.06</v>
      </c>
      <c r="J1030">
        <v>24.08</v>
      </c>
      <c r="K1030">
        <v>62.96</v>
      </c>
      <c r="L1030" s="3">
        <v>44.6</v>
      </c>
      <c r="M1030" s="2">
        <v>19.939999999999998</v>
      </c>
      <c r="N1030">
        <v>32</v>
      </c>
      <c r="O1030">
        <v>42.8</v>
      </c>
      <c r="P1030">
        <v>21.92</v>
      </c>
      <c r="Q1030" s="3">
        <v>53.06</v>
      </c>
      <c r="R1030" s="2">
        <v>35.06</v>
      </c>
      <c r="S1030" s="3">
        <v>19.939999999999998</v>
      </c>
      <c r="T1030">
        <v>65.84</v>
      </c>
    </row>
    <row r="1031" spans="1:20">
      <c r="A1031">
        <f t="shared" ref="A1031:A1094" si="48">ROUNDDOWN(B1031-DATE(YEAR(B1031),1,0),0)</f>
        <v>43</v>
      </c>
      <c r="B1031" s="7">
        <f t="shared" si="46"/>
        <v>42047.749999997512</v>
      </c>
      <c r="C1031">
        <f t="shared" si="47"/>
        <v>1026</v>
      </c>
      <c r="D1031" s="2">
        <v>73.039999999999992</v>
      </c>
      <c r="E1031">
        <v>60.08</v>
      </c>
      <c r="F1031" s="3">
        <v>62.96</v>
      </c>
      <c r="G1031">
        <v>35.06</v>
      </c>
      <c r="H1031">
        <v>68</v>
      </c>
      <c r="I1031">
        <v>59</v>
      </c>
      <c r="J1031">
        <v>21.92</v>
      </c>
      <c r="K1031">
        <v>55.94</v>
      </c>
      <c r="L1031" s="3">
        <v>44.6</v>
      </c>
      <c r="M1031" s="2">
        <v>19.04</v>
      </c>
      <c r="N1031">
        <v>26.96</v>
      </c>
      <c r="O1031">
        <v>42.8</v>
      </c>
      <c r="P1031">
        <v>21.02</v>
      </c>
      <c r="Q1031" s="3">
        <v>48.92</v>
      </c>
      <c r="R1031" s="2">
        <v>28.04</v>
      </c>
      <c r="S1031" s="3">
        <v>19.939999999999998</v>
      </c>
      <c r="T1031">
        <v>59.900000000000006</v>
      </c>
    </row>
    <row r="1032" spans="1:20">
      <c r="A1032">
        <f t="shared" si="48"/>
        <v>43</v>
      </c>
      <c r="B1032" s="7">
        <f t="shared" ref="B1032:B1095" si="49">B1031+1/24</f>
        <v>42047.791666664176</v>
      </c>
      <c r="C1032">
        <f t="shared" ref="C1032:C1095" si="50">C1031+1</f>
        <v>1027</v>
      </c>
      <c r="D1032" s="2">
        <v>71.06</v>
      </c>
      <c r="E1032">
        <v>59</v>
      </c>
      <c r="F1032" s="3">
        <v>59</v>
      </c>
      <c r="G1032">
        <v>33.08</v>
      </c>
      <c r="H1032">
        <v>64.94</v>
      </c>
      <c r="I1032">
        <v>57.92</v>
      </c>
      <c r="J1032">
        <v>21.92</v>
      </c>
      <c r="K1032">
        <v>51.08</v>
      </c>
      <c r="L1032" s="3">
        <v>42.8</v>
      </c>
      <c r="M1032" s="2">
        <v>15.98</v>
      </c>
      <c r="N1032">
        <v>26.060000000000002</v>
      </c>
      <c r="O1032">
        <v>39.200000000000003</v>
      </c>
      <c r="P1032">
        <v>21.02</v>
      </c>
      <c r="Q1032" s="3">
        <v>46.04</v>
      </c>
      <c r="R1032" s="2">
        <v>17.96</v>
      </c>
      <c r="S1032" s="3">
        <v>15.98</v>
      </c>
      <c r="T1032">
        <v>55.94</v>
      </c>
    </row>
    <row r="1033" spans="1:20">
      <c r="A1033">
        <f t="shared" si="48"/>
        <v>43</v>
      </c>
      <c r="B1033" s="7">
        <f t="shared" si="49"/>
        <v>42047.83333333084</v>
      </c>
      <c r="C1033">
        <f t="shared" si="50"/>
        <v>1028</v>
      </c>
      <c r="D1033" s="2">
        <v>71.06</v>
      </c>
      <c r="E1033">
        <v>59</v>
      </c>
      <c r="F1033" s="3">
        <v>55.94</v>
      </c>
      <c r="G1033">
        <v>32</v>
      </c>
      <c r="H1033">
        <v>62.06</v>
      </c>
      <c r="I1033">
        <v>57.92</v>
      </c>
      <c r="J1033">
        <v>21.02</v>
      </c>
      <c r="K1033">
        <v>50</v>
      </c>
      <c r="L1033" s="3">
        <v>42.8</v>
      </c>
      <c r="M1033" s="2">
        <v>14</v>
      </c>
      <c r="N1033">
        <v>21.92</v>
      </c>
      <c r="O1033">
        <v>37.4</v>
      </c>
      <c r="P1033">
        <v>21.02</v>
      </c>
      <c r="Q1033" s="3">
        <v>44.96</v>
      </c>
      <c r="R1033" s="2">
        <v>12.920000000000002</v>
      </c>
      <c r="S1033" s="3">
        <v>12.920000000000002</v>
      </c>
      <c r="T1033">
        <v>52.879999999999995</v>
      </c>
    </row>
    <row r="1034" spans="1:20">
      <c r="A1034">
        <f t="shared" si="48"/>
        <v>43</v>
      </c>
      <c r="B1034" s="7">
        <f t="shared" si="49"/>
        <v>42047.874999997504</v>
      </c>
      <c r="C1034">
        <f t="shared" si="50"/>
        <v>1029</v>
      </c>
      <c r="D1034" s="2">
        <v>69.080000000000013</v>
      </c>
      <c r="E1034">
        <v>57.92</v>
      </c>
      <c r="F1034" s="3">
        <v>51.08</v>
      </c>
      <c r="G1034">
        <v>30.02</v>
      </c>
      <c r="H1034">
        <v>57.019999999999996</v>
      </c>
      <c r="I1034">
        <v>55.94</v>
      </c>
      <c r="J1034">
        <v>19.939999999999998</v>
      </c>
      <c r="K1034">
        <v>46.94</v>
      </c>
      <c r="L1034" s="3">
        <v>39.200000000000003</v>
      </c>
      <c r="M1034" s="2">
        <v>15.079999999999998</v>
      </c>
      <c r="N1034">
        <v>19.939999999999998</v>
      </c>
      <c r="O1034">
        <v>37.4</v>
      </c>
      <c r="P1034">
        <v>19.04</v>
      </c>
      <c r="Q1034" s="3">
        <v>44.06</v>
      </c>
      <c r="R1034" s="2">
        <v>8.0599999999999987</v>
      </c>
      <c r="S1034" s="3">
        <v>12.02</v>
      </c>
      <c r="T1034">
        <v>50</v>
      </c>
    </row>
    <row r="1035" spans="1:20">
      <c r="A1035">
        <f t="shared" si="48"/>
        <v>43</v>
      </c>
      <c r="B1035" s="7">
        <f t="shared" si="49"/>
        <v>42047.916666664169</v>
      </c>
      <c r="C1035">
        <f t="shared" si="50"/>
        <v>1030</v>
      </c>
      <c r="D1035" s="2">
        <v>71.960000000000008</v>
      </c>
      <c r="E1035">
        <v>57.019999999999996</v>
      </c>
      <c r="F1035" s="3">
        <v>48.019999999999996</v>
      </c>
      <c r="G1035">
        <v>28.94</v>
      </c>
      <c r="H1035">
        <v>55.94</v>
      </c>
      <c r="I1035">
        <v>55.94</v>
      </c>
      <c r="J1035">
        <v>19.939999999999998</v>
      </c>
      <c r="K1035">
        <v>44.06</v>
      </c>
      <c r="L1035" s="3">
        <v>39.200000000000003</v>
      </c>
      <c r="M1035" s="2">
        <v>17.059999999999999</v>
      </c>
      <c r="N1035">
        <v>15.079999999999998</v>
      </c>
      <c r="O1035">
        <v>37.4</v>
      </c>
      <c r="P1035">
        <v>17.96</v>
      </c>
      <c r="Q1035" s="3">
        <v>44.06</v>
      </c>
      <c r="R1035" s="2">
        <v>5</v>
      </c>
      <c r="S1035" s="3">
        <v>10.940000000000001</v>
      </c>
      <c r="T1035">
        <v>46.94</v>
      </c>
    </row>
    <row r="1036" spans="1:20">
      <c r="A1036">
        <f t="shared" si="48"/>
        <v>43</v>
      </c>
      <c r="B1036" s="7">
        <f t="shared" si="49"/>
        <v>42047.958333330833</v>
      </c>
      <c r="C1036">
        <f t="shared" si="50"/>
        <v>1031</v>
      </c>
      <c r="D1036" s="2">
        <v>71.960000000000008</v>
      </c>
      <c r="E1036">
        <v>55.94</v>
      </c>
      <c r="F1036" s="3">
        <v>44.96</v>
      </c>
      <c r="G1036">
        <v>28.04</v>
      </c>
      <c r="H1036">
        <v>53.06</v>
      </c>
      <c r="I1036">
        <v>55.040000000000006</v>
      </c>
      <c r="J1036">
        <v>19.04</v>
      </c>
      <c r="K1036">
        <v>42.08</v>
      </c>
      <c r="L1036" s="3">
        <v>37.4</v>
      </c>
      <c r="M1036" s="2">
        <v>17.059999999999999</v>
      </c>
      <c r="N1036">
        <v>15.98</v>
      </c>
      <c r="O1036">
        <v>33.799999999999997</v>
      </c>
      <c r="P1036">
        <v>19.939999999999998</v>
      </c>
      <c r="Q1036" s="3">
        <v>42.08</v>
      </c>
      <c r="R1036" s="2">
        <v>1.0399999999999991</v>
      </c>
      <c r="S1036" s="3">
        <v>6.98</v>
      </c>
      <c r="T1036">
        <v>43.879999999999995</v>
      </c>
    </row>
    <row r="1037" spans="1:20">
      <c r="A1037">
        <f t="shared" si="48"/>
        <v>43</v>
      </c>
      <c r="B1037" s="7">
        <f t="shared" si="49"/>
        <v>42047.999999997497</v>
      </c>
      <c r="C1037">
        <f t="shared" si="50"/>
        <v>1032</v>
      </c>
      <c r="D1037" s="2">
        <v>71.960000000000008</v>
      </c>
      <c r="E1037">
        <v>55.040000000000006</v>
      </c>
      <c r="F1037" s="3">
        <v>44.06</v>
      </c>
      <c r="G1037">
        <v>28.04</v>
      </c>
      <c r="H1037">
        <v>53.06</v>
      </c>
      <c r="I1037">
        <v>55.040000000000006</v>
      </c>
      <c r="J1037">
        <v>19.04</v>
      </c>
      <c r="K1037">
        <v>37.04</v>
      </c>
      <c r="L1037" s="3">
        <v>37.4</v>
      </c>
      <c r="M1037" s="2">
        <v>15.98</v>
      </c>
      <c r="N1037">
        <v>15.98</v>
      </c>
      <c r="O1037">
        <v>32</v>
      </c>
      <c r="P1037">
        <v>19.939999999999998</v>
      </c>
      <c r="Q1037" s="3">
        <v>42.08</v>
      </c>
      <c r="R1037" s="2">
        <v>-0.94000000000000483</v>
      </c>
      <c r="S1037" s="3">
        <v>6.98</v>
      </c>
      <c r="T1037">
        <v>43.879999999999995</v>
      </c>
    </row>
    <row r="1038" spans="1:20">
      <c r="A1038">
        <f t="shared" si="48"/>
        <v>44</v>
      </c>
      <c r="B1038" s="7">
        <f t="shared" si="49"/>
        <v>42048.041666664161</v>
      </c>
      <c r="C1038">
        <f t="shared" si="50"/>
        <v>1033</v>
      </c>
      <c r="D1038" s="2">
        <v>71.960000000000008</v>
      </c>
      <c r="E1038">
        <v>53.96</v>
      </c>
      <c r="F1038" s="3">
        <v>44.06</v>
      </c>
      <c r="G1038">
        <v>26.060000000000002</v>
      </c>
      <c r="H1038">
        <v>53.96</v>
      </c>
      <c r="I1038">
        <v>53.96</v>
      </c>
      <c r="J1038">
        <v>17.96</v>
      </c>
      <c r="K1038">
        <v>37.04</v>
      </c>
      <c r="L1038" s="3">
        <v>35.6</v>
      </c>
      <c r="M1038" s="2">
        <v>15.98</v>
      </c>
      <c r="N1038">
        <v>19.939999999999998</v>
      </c>
      <c r="O1038">
        <v>30.2</v>
      </c>
      <c r="P1038">
        <v>19.939999999999998</v>
      </c>
      <c r="Q1038" s="3">
        <v>42.08</v>
      </c>
      <c r="R1038" s="2">
        <v>-4</v>
      </c>
      <c r="S1038" s="3">
        <v>5</v>
      </c>
      <c r="T1038">
        <v>42.980000000000004</v>
      </c>
    </row>
    <row r="1039" spans="1:20">
      <c r="A1039">
        <f t="shared" si="48"/>
        <v>44</v>
      </c>
      <c r="B1039" s="7">
        <f t="shared" si="49"/>
        <v>42048.083333330826</v>
      </c>
      <c r="C1039">
        <f t="shared" si="50"/>
        <v>1034</v>
      </c>
      <c r="D1039" s="2">
        <v>71.960000000000008</v>
      </c>
      <c r="E1039">
        <v>53.96</v>
      </c>
      <c r="F1039" s="3">
        <v>44.06</v>
      </c>
      <c r="G1039">
        <v>26.060000000000002</v>
      </c>
      <c r="H1039">
        <v>53.96</v>
      </c>
      <c r="I1039">
        <v>53.06</v>
      </c>
      <c r="J1039">
        <v>17.96</v>
      </c>
      <c r="K1039">
        <v>35.06</v>
      </c>
      <c r="L1039" s="3">
        <v>33.799999999999997</v>
      </c>
      <c r="M1039" s="2">
        <v>15.98</v>
      </c>
      <c r="N1039">
        <v>19.04</v>
      </c>
      <c r="O1039">
        <v>28.4</v>
      </c>
      <c r="P1039">
        <v>21.02</v>
      </c>
      <c r="Q1039" s="3">
        <v>41</v>
      </c>
      <c r="R1039" s="2">
        <v>-5.980000000000004</v>
      </c>
      <c r="S1039" s="3">
        <v>3.9200000000000017</v>
      </c>
      <c r="T1039">
        <v>39.92</v>
      </c>
    </row>
    <row r="1040" spans="1:20">
      <c r="A1040">
        <f t="shared" si="48"/>
        <v>44</v>
      </c>
      <c r="B1040" s="7">
        <f t="shared" si="49"/>
        <v>42048.12499999749</v>
      </c>
      <c r="C1040">
        <f t="shared" si="50"/>
        <v>1035</v>
      </c>
      <c r="D1040" s="2">
        <v>73.039999999999992</v>
      </c>
      <c r="E1040">
        <v>53.06</v>
      </c>
      <c r="F1040" s="3">
        <v>44.06</v>
      </c>
      <c r="G1040">
        <v>24.98</v>
      </c>
      <c r="H1040">
        <v>53.96</v>
      </c>
      <c r="I1040">
        <v>51.980000000000004</v>
      </c>
      <c r="J1040">
        <v>17.059999999999999</v>
      </c>
      <c r="K1040">
        <v>35.06</v>
      </c>
      <c r="L1040" s="3">
        <v>33.799999999999997</v>
      </c>
      <c r="M1040" s="2">
        <v>15.98</v>
      </c>
      <c r="N1040">
        <v>19.04</v>
      </c>
      <c r="O1040">
        <v>30.2</v>
      </c>
      <c r="P1040">
        <v>21.92</v>
      </c>
      <c r="Q1040" s="3">
        <v>39.019999999999996</v>
      </c>
      <c r="R1040" s="2">
        <v>-7.9600000000000009</v>
      </c>
      <c r="S1040" s="3">
        <v>5</v>
      </c>
      <c r="T1040">
        <v>42.980000000000004</v>
      </c>
    </row>
    <row r="1041" spans="1:20">
      <c r="A1041">
        <f t="shared" si="48"/>
        <v>44</v>
      </c>
      <c r="B1041" s="7">
        <f t="shared" si="49"/>
        <v>42048.166666664154</v>
      </c>
      <c r="C1041">
        <f t="shared" si="50"/>
        <v>1036</v>
      </c>
      <c r="D1041" s="2">
        <v>71.960000000000008</v>
      </c>
      <c r="E1041">
        <v>53.06</v>
      </c>
      <c r="F1041" s="3">
        <v>44.06</v>
      </c>
      <c r="G1041">
        <v>23</v>
      </c>
      <c r="H1041">
        <v>53.06</v>
      </c>
      <c r="I1041">
        <v>51.980000000000004</v>
      </c>
      <c r="J1041">
        <v>15.98</v>
      </c>
      <c r="K1041">
        <v>33.979999999999997</v>
      </c>
      <c r="L1041" s="3">
        <v>33.799999999999997</v>
      </c>
      <c r="M1041" s="2">
        <v>15.98</v>
      </c>
      <c r="N1041">
        <v>19.939999999999998</v>
      </c>
      <c r="O1041">
        <v>28.4</v>
      </c>
      <c r="P1041">
        <v>21.92</v>
      </c>
      <c r="Q1041" s="3">
        <v>41</v>
      </c>
      <c r="R1041" s="2">
        <v>-9.0399999999999991</v>
      </c>
      <c r="S1041" s="3">
        <v>1.9400000000000013</v>
      </c>
      <c r="T1041">
        <v>43.879999999999995</v>
      </c>
    </row>
    <row r="1042" spans="1:20">
      <c r="A1042">
        <f t="shared" si="48"/>
        <v>44</v>
      </c>
      <c r="B1042" s="7">
        <f t="shared" si="49"/>
        <v>42048.208333330818</v>
      </c>
      <c r="C1042">
        <f t="shared" si="50"/>
        <v>1037</v>
      </c>
      <c r="D1042" s="2">
        <v>73.039999999999992</v>
      </c>
      <c r="E1042">
        <v>53.06</v>
      </c>
      <c r="F1042" s="3">
        <v>42.980000000000004</v>
      </c>
      <c r="G1042">
        <v>23</v>
      </c>
      <c r="H1042">
        <v>46.94</v>
      </c>
      <c r="I1042">
        <v>50</v>
      </c>
      <c r="J1042">
        <v>15.98</v>
      </c>
      <c r="K1042">
        <v>33.979999999999997</v>
      </c>
      <c r="L1042" s="3">
        <v>33.799999999999997</v>
      </c>
      <c r="M1042" s="2">
        <v>15.98</v>
      </c>
      <c r="N1042">
        <v>19.04</v>
      </c>
      <c r="O1042">
        <v>30.2</v>
      </c>
      <c r="P1042">
        <v>23</v>
      </c>
      <c r="Q1042" s="3">
        <v>39.019999999999996</v>
      </c>
      <c r="R1042" s="2">
        <v>-9.9400000000000048</v>
      </c>
      <c r="S1042" s="3">
        <v>3.019999999999996</v>
      </c>
      <c r="T1042">
        <v>46.94</v>
      </c>
    </row>
    <row r="1043" spans="1:20">
      <c r="A1043">
        <f t="shared" si="48"/>
        <v>44</v>
      </c>
      <c r="B1043" s="7">
        <f t="shared" si="49"/>
        <v>42048.249999997483</v>
      </c>
      <c r="C1043">
        <f t="shared" si="50"/>
        <v>1038</v>
      </c>
      <c r="D1043" s="2">
        <v>73.94</v>
      </c>
      <c r="E1043">
        <v>53.06</v>
      </c>
      <c r="F1043" s="3">
        <v>44.06</v>
      </c>
      <c r="G1043">
        <v>21.92</v>
      </c>
      <c r="H1043">
        <v>42.980000000000004</v>
      </c>
      <c r="I1043">
        <v>51.08</v>
      </c>
      <c r="J1043">
        <v>15.079999999999998</v>
      </c>
      <c r="K1043">
        <v>35.06</v>
      </c>
      <c r="L1043" s="3">
        <v>30.2</v>
      </c>
      <c r="M1043" s="2">
        <v>15.079999999999998</v>
      </c>
      <c r="N1043">
        <v>19.04</v>
      </c>
      <c r="O1043">
        <v>30.2</v>
      </c>
      <c r="P1043">
        <v>23</v>
      </c>
      <c r="Q1043" s="3">
        <v>37.04</v>
      </c>
      <c r="R1043" s="2">
        <v>-11.019999999999996</v>
      </c>
      <c r="S1043" s="3">
        <v>3.019999999999996</v>
      </c>
      <c r="T1043">
        <v>42.980000000000004</v>
      </c>
    </row>
    <row r="1044" spans="1:20">
      <c r="A1044">
        <f t="shared" si="48"/>
        <v>44</v>
      </c>
      <c r="B1044" s="7">
        <f t="shared" si="49"/>
        <v>42048.291666664147</v>
      </c>
      <c r="C1044">
        <f t="shared" si="50"/>
        <v>1039</v>
      </c>
      <c r="D1044" s="2">
        <v>73.94</v>
      </c>
      <c r="E1044">
        <v>53.06</v>
      </c>
      <c r="F1044" s="3">
        <v>42.980000000000004</v>
      </c>
      <c r="G1044">
        <v>21.92</v>
      </c>
      <c r="H1044">
        <v>44.96</v>
      </c>
      <c r="I1044">
        <v>51.08</v>
      </c>
      <c r="J1044">
        <v>15.079999999999998</v>
      </c>
      <c r="K1044">
        <v>28.04</v>
      </c>
      <c r="L1044" s="3">
        <v>30.2</v>
      </c>
      <c r="M1044" s="2">
        <v>15.079999999999998</v>
      </c>
      <c r="N1044">
        <v>19.939999999999998</v>
      </c>
      <c r="O1044">
        <v>30.2</v>
      </c>
      <c r="P1044">
        <v>23</v>
      </c>
      <c r="Q1044" s="3">
        <v>37.04</v>
      </c>
      <c r="R1044" s="2">
        <v>-11.920000000000002</v>
      </c>
      <c r="S1044" s="3">
        <v>1.0399999999999991</v>
      </c>
      <c r="T1044">
        <v>42.980000000000004</v>
      </c>
    </row>
    <row r="1045" spans="1:20">
      <c r="A1045">
        <f t="shared" si="48"/>
        <v>44</v>
      </c>
      <c r="B1045" s="7">
        <f t="shared" si="49"/>
        <v>42048.333333330811</v>
      </c>
      <c r="C1045">
        <f t="shared" si="50"/>
        <v>1040</v>
      </c>
      <c r="D1045" s="2">
        <v>75.02</v>
      </c>
      <c r="E1045">
        <v>53.96</v>
      </c>
      <c r="F1045" s="3">
        <v>44.96</v>
      </c>
      <c r="G1045">
        <v>21.92</v>
      </c>
      <c r="H1045">
        <v>48.92</v>
      </c>
      <c r="I1045">
        <v>51.980000000000004</v>
      </c>
      <c r="J1045">
        <v>15.98</v>
      </c>
      <c r="K1045">
        <v>35.06</v>
      </c>
      <c r="L1045" s="3">
        <v>30.2</v>
      </c>
      <c r="M1045" s="2">
        <v>15.079999999999998</v>
      </c>
      <c r="N1045">
        <v>24.98</v>
      </c>
      <c r="O1045">
        <v>33.799999999999997</v>
      </c>
      <c r="P1045">
        <v>24.08</v>
      </c>
      <c r="Q1045" s="3">
        <v>37.04</v>
      </c>
      <c r="R1045" s="2">
        <v>-11.920000000000002</v>
      </c>
      <c r="S1045" s="3">
        <v>1.9400000000000013</v>
      </c>
      <c r="T1045">
        <v>46.94</v>
      </c>
    </row>
    <row r="1046" spans="1:20">
      <c r="A1046">
        <f t="shared" si="48"/>
        <v>44</v>
      </c>
      <c r="B1046" s="7">
        <f t="shared" si="49"/>
        <v>42048.374999997475</v>
      </c>
      <c r="C1046">
        <f t="shared" si="50"/>
        <v>1041</v>
      </c>
      <c r="D1046" s="2">
        <v>75.92</v>
      </c>
      <c r="E1046">
        <v>55.040000000000006</v>
      </c>
      <c r="F1046" s="3">
        <v>51.08</v>
      </c>
      <c r="G1046">
        <v>26.060000000000002</v>
      </c>
      <c r="H1046">
        <v>50</v>
      </c>
      <c r="I1046">
        <v>55.94</v>
      </c>
      <c r="J1046">
        <v>17.96</v>
      </c>
      <c r="K1046">
        <v>42.980000000000004</v>
      </c>
      <c r="L1046" s="3">
        <v>33.799999999999997</v>
      </c>
      <c r="M1046" s="2">
        <v>15.98</v>
      </c>
      <c r="N1046">
        <v>30.02</v>
      </c>
      <c r="O1046">
        <v>33.799999999999997</v>
      </c>
      <c r="P1046">
        <v>24.98</v>
      </c>
      <c r="Q1046" s="3">
        <v>37.04</v>
      </c>
      <c r="R1046" s="2">
        <v>-11.920000000000002</v>
      </c>
      <c r="S1046" s="3">
        <v>3.019999999999996</v>
      </c>
      <c r="T1046">
        <v>53.96</v>
      </c>
    </row>
    <row r="1047" spans="1:20">
      <c r="A1047">
        <f t="shared" si="48"/>
        <v>44</v>
      </c>
      <c r="B1047" s="7">
        <f t="shared" si="49"/>
        <v>42048.416666664139</v>
      </c>
      <c r="C1047">
        <f t="shared" si="50"/>
        <v>1042</v>
      </c>
      <c r="D1047" s="2">
        <v>77</v>
      </c>
      <c r="E1047">
        <v>57.92</v>
      </c>
      <c r="F1047" s="3">
        <v>57.019999999999996</v>
      </c>
      <c r="G1047">
        <v>30.02</v>
      </c>
      <c r="H1047">
        <v>51.980000000000004</v>
      </c>
      <c r="I1047">
        <v>60.08</v>
      </c>
      <c r="J1047">
        <v>19.04</v>
      </c>
      <c r="K1047">
        <v>48.019999999999996</v>
      </c>
      <c r="L1047" s="3">
        <v>37.4</v>
      </c>
      <c r="M1047" s="2">
        <v>15.98</v>
      </c>
      <c r="N1047">
        <v>35.96</v>
      </c>
      <c r="O1047">
        <v>37.4</v>
      </c>
      <c r="P1047">
        <v>26.96</v>
      </c>
      <c r="Q1047" s="3">
        <v>39.019999999999996</v>
      </c>
      <c r="R1047" s="2">
        <v>-11.019999999999996</v>
      </c>
      <c r="S1047" s="3">
        <v>3.019999999999996</v>
      </c>
      <c r="T1047">
        <v>56.84</v>
      </c>
    </row>
    <row r="1048" spans="1:20">
      <c r="A1048">
        <f t="shared" si="48"/>
        <v>44</v>
      </c>
      <c r="B1048" s="7">
        <f t="shared" si="49"/>
        <v>42048.458333330804</v>
      </c>
      <c r="C1048">
        <f t="shared" si="50"/>
        <v>1043</v>
      </c>
      <c r="D1048" s="2">
        <v>78.98</v>
      </c>
      <c r="E1048">
        <v>60.08</v>
      </c>
      <c r="F1048" s="3">
        <v>62.06</v>
      </c>
      <c r="G1048">
        <v>33.08</v>
      </c>
      <c r="H1048">
        <v>50</v>
      </c>
      <c r="I1048">
        <v>62.96</v>
      </c>
      <c r="J1048">
        <v>19.939999999999998</v>
      </c>
      <c r="K1048">
        <v>55.94</v>
      </c>
      <c r="L1048" s="3">
        <v>42.8</v>
      </c>
      <c r="M1048" s="2">
        <v>17.96</v>
      </c>
      <c r="N1048">
        <v>42.08</v>
      </c>
      <c r="O1048">
        <v>39.200000000000003</v>
      </c>
      <c r="P1048">
        <v>30.92</v>
      </c>
      <c r="Q1048" s="3">
        <v>39.019999999999996</v>
      </c>
      <c r="R1048" s="2">
        <v>-9.9400000000000048</v>
      </c>
      <c r="S1048" s="3">
        <v>6.0799999999999983</v>
      </c>
      <c r="T1048">
        <v>61.88</v>
      </c>
    </row>
    <row r="1049" spans="1:20">
      <c r="A1049">
        <f t="shared" si="48"/>
        <v>44</v>
      </c>
      <c r="B1049" s="7">
        <f t="shared" si="49"/>
        <v>42048.499999997468</v>
      </c>
      <c r="C1049">
        <f t="shared" si="50"/>
        <v>1044</v>
      </c>
      <c r="D1049" s="2">
        <v>77</v>
      </c>
      <c r="E1049">
        <v>62.96</v>
      </c>
      <c r="F1049" s="3">
        <v>66.92</v>
      </c>
      <c r="G1049">
        <v>37.04</v>
      </c>
      <c r="H1049">
        <v>53.06</v>
      </c>
      <c r="I1049">
        <v>64.94</v>
      </c>
      <c r="J1049">
        <v>21.92</v>
      </c>
      <c r="K1049">
        <v>62.06</v>
      </c>
      <c r="L1049" s="3">
        <v>44.6</v>
      </c>
      <c r="M1049" s="2">
        <v>17.059999999999999</v>
      </c>
      <c r="N1049">
        <v>46.94</v>
      </c>
      <c r="O1049">
        <v>42.8</v>
      </c>
      <c r="P1049">
        <v>33.08</v>
      </c>
      <c r="Q1049" s="3">
        <v>41</v>
      </c>
      <c r="R1049" s="2">
        <v>-7.0600000000000023</v>
      </c>
      <c r="S1049" s="3">
        <v>10.039999999999999</v>
      </c>
      <c r="T1049">
        <v>66.92</v>
      </c>
    </row>
    <row r="1050" spans="1:20">
      <c r="A1050">
        <f t="shared" si="48"/>
        <v>44</v>
      </c>
      <c r="B1050" s="7">
        <f t="shared" si="49"/>
        <v>42048.541666664132</v>
      </c>
      <c r="C1050">
        <f t="shared" si="50"/>
        <v>1045</v>
      </c>
      <c r="D1050" s="2">
        <v>77</v>
      </c>
      <c r="E1050">
        <v>66.92</v>
      </c>
      <c r="F1050" s="3">
        <v>69.98</v>
      </c>
      <c r="G1050">
        <v>39.92</v>
      </c>
      <c r="H1050">
        <v>53.96</v>
      </c>
      <c r="I1050">
        <v>69.98</v>
      </c>
      <c r="J1050">
        <v>23</v>
      </c>
      <c r="K1050">
        <v>66.02</v>
      </c>
      <c r="L1050" s="3">
        <v>46.4</v>
      </c>
      <c r="M1050" s="2">
        <v>17.96</v>
      </c>
      <c r="N1050">
        <v>50</v>
      </c>
      <c r="O1050">
        <v>44.6</v>
      </c>
      <c r="P1050">
        <v>33.979999999999997</v>
      </c>
      <c r="Q1050" s="3">
        <v>42.980000000000004</v>
      </c>
      <c r="R1050" s="2">
        <v>-5.0800000000000054</v>
      </c>
      <c r="S1050" s="3">
        <v>15.079999999999998</v>
      </c>
      <c r="T1050">
        <v>68.900000000000006</v>
      </c>
    </row>
    <row r="1051" spans="1:20">
      <c r="A1051">
        <f t="shared" si="48"/>
        <v>44</v>
      </c>
      <c r="B1051" s="7">
        <f t="shared" si="49"/>
        <v>42048.583333330796</v>
      </c>
      <c r="C1051">
        <f t="shared" si="50"/>
        <v>1046</v>
      </c>
      <c r="D1051" s="2">
        <v>77</v>
      </c>
      <c r="E1051">
        <v>68</v>
      </c>
      <c r="F1051" s="3">
        <v>69.080000000000013</v>
      </c>
      <c r="G1051">
        <v>41</v>
      </c>
      <c r="H1051">
        <v>53.96</v>
      </c>
      <c r="I1051">
        <v>68</v>
      </c>
      <c r="J1051">
        <v>24.08</v>
      </c>
      <c r="K1051">
        <v>68</v>
      </c>
      <c r="L1051" s="3">
        <v>46.4</v>
      </c>
      <c r="M1051" s="2">
        <v>17.96</v>
      </c>
      <c r="N1051">
        <v>51.980000000000004</v>
      </c>
      <c r="O1051">
        <v>44.6</v>
      </c>
      <c r="P1051">
        <v>33.979999999999997</v>
      </c>
      <c r="Q1051" s="3">
        <v>44.06</v>
      </c>
      <c r="R1051" s="2">
        <v>-4</v>
      </c>
      <c r="S1051" s="3">
        <v>19.04</v>
      </c>
      <c r="T1051">
        <v>69.98</v>
      </c>
    </row>
    <row r="1052" spans="1:20">
      <c r="A1052">
        <f t="shared" si="48"/>
        <v>44</v>
      </c>
      <c r="B1052" s="7">
        <f t="shared" si="49"/>
        <v>42048.624999997461</v>
      </c>
      <c r="C1052">
        <f t="shared" si="50"/>
        <v>1047</v>
      </c>
      <c r="D1052" s="2">
        <v>77</v>
      </c>
      <c r="E1052">
        <v>69.080000000000013</v>
      </c>
      <c r="F1052" s="3">
        <v>71.06</v>
      </c>
      <c r="G1052">
        <v>44.06</v>
      </c>
      <c r="H1052">
        <v>53.96</v>
      </c>
      <c r="I1052">
        <v>64.039999999999992</v>
      </c>
      <c r="J1052">
        <v>26.060000000000002</v>
      </c>
      <c r="K1052">
        <v>69.98</v>
      </c>
      <c r="L1052" s="3">
        <v>46.4</v>
      </c>
      <c r="M1052" s="2">
        <v>17.96</v>
      </c>
      <c r="N1052">
        <v>55.040000000000006</v>
      </c>
      <c r="O1052">
        <v>42.8</v>
      </c>
      <c r="P1052">
        <v>33.979999999999997</v>
      </c>
      <c r="Q1052" s="3">
        <v>42.08</v>
      </c>
      <c r="R1052" s="2">
        <v>-2.019999999999996</v>
      </c>
      <c r="S1052" s="3">
        <v>21.92</v>
      </c>
      <c r="T1052">
        <v>69.98</v>
      </c>
    </row>
    <row r="1053" spans="1:20">
      <c r="A1053">
        <f t="shared" si="48"/>
        <v>44</v>
      </c>
      <c r="B1053" s="7">
        <f t="shared" si="49"/>
        <v>42048.666666664125</v>
      </c>
      <c r="C1053">
        <f t="shared" si="50"/>
        <v>1048</v>
      </c>
      <c r="D1053" s="2">
        <v>75.92</v>
      </c>
      <c r="E1053">
        <v>69.080000000000013</v>
      </c>
      <c r="F1053" s="3">
        <v>71.06</v>
      </c>
      <c r="G1053">
        <v>42.980000000000004</v>
      </c>
      <c r="H1053">
        <v>53.96</v>
      </c>
      <c r="I1053">
        <v>62.96</v>
      </c>
      <c r="J1053">
        <v>26.060000000000002</v>
      </c>
      <c r="K1053">
        <v>71.06</v>
      </c>
      <c r="L1053" s="3">
        <v>46.4</v>
      </c>
      <c r="M1053" s="2">
        <v>19.04</v>
      </c>
      <c r="N1053">
        <v>55.040000000000006</v>
      </c>
      <c r="O1053">
        <v>42.8</v>
      </c>
      <c r="P1053">
        <v>33.08</v>
      </c>
      <c r="Q1053" s="3">
        <v>42.08</v>
      </c>
      <c r="R1053" s="2">
        <v>-2.019999999999996</v>
      </c>
      <c r="S1053" s="3">
        <v>21.02</v>
      </c>
      <c r="T1053">
        <v>69.98</v>
      </c>
    </row>
    <row r="1054" spans="1:20">
      <c r="A1054">
        <f t="shared" si="48"/>
        <v>44</v>
      </c>
      <c r="B1054" s="7">
        <f t="shared" si="49"/>
        <v>42048.708333330789</v>
      </c>
      <c r="C1054">
        <f t="shared" si="50"/>
        <v>1049</v>
      </c>
      <c r="D1054" s="2">
        <v>73.039999999999992</v>
      </c>
      <c r="E1054">
        <v>68</v>
      </c>
      <c r="F1054" s="3">
        <v>68</v>
      </c>
      <c r="G1054">
        <v>42.980000000000004</v>
      </c>
      <c r="H1054">
        <v>55.040000000000006</v>
      </c>
      <c r="I1054">
        <v>62.96</v>
      </c>
      <c r="J1054">
        <v>24.98</v>
      </c>
      <c r="K1054">
        <v>69.080000000000013</v>
      </c>
      <c r="L1054" s="3">
        <v>44.6</v>
      </c>
      <c r="M1054" s="2">
        <v>19.939999999999998</v>
      </c>
      <c r="N1054">
        <v>51.08</v>
      </c>
      <c r="O1054">
        <v>39.200000000000003</v>
      </c>
      <c r="P1054">
        <v>33.08</v>
      </c>
      <c r="Q1054" s="3">
        <v>39.92</v>
      </c>
      <c r="R1054" s="2">
        <v>-4</v>
      </c>
      <c r="S1054" s="3">
        <v>21.02</v>
      </c>
      <c r="T1054">
        <v>68</v>
      </c>
    </row>
    <row r="1055" spans="1:20">
      <c r="A1055">
        <f t="shared" si="48"/>
        <v>44</v>
      </c>
      <c r="B1055" s="7">
        <f t="shared" si="49"/>
        <v>42048.749999997453</v>
      </c>
      <c r="C1055">
        <f t="shared" si="50"/>
        <v>1050</v>
      </c>
      <c r="D1055" s="2">
        <v>73.039999999999992</v>
      </c>
      <c r="E1055">
        <v>66.92</v>
      </c>
      <c r="F1055" s="3">
        <v>64.039999999999992</v>
      </c>
      <c r="G1055">
        <v>42.08</v>
      </c>
      <c r="H1055">
        <v>55.040000000000006</v>
      </c>
      <c r="I1055">
        <v>62.06</v>
      </c>
      <c r="J1055">
        <v>24.98</v>
      </c>
      <c r="K1055">
        <v>60.08</v>
      </c>
      <c r="L1055" s="3">
        <v>44.6</v>
      </c>
      <c r="M1055" s="2">
        <v>19.04</v>
      </c>
      <c r="N1055">
        <v>46.04</v>
      </c>
      <c r="O1055">
        <v>39.200000000000003</v>
      </c>
      <c r="P1055">
        <v>30.92</v>
      </c>
      <c r="Q1055" s="3">
        <v>33.08</v>
      </c>
      <c r="R1055" s="2">
        <v>-5.980000000000004</v>
      </c>
      <c r="S1055" s="3">
        <v>17.059999999999999</v>
      </c>
      <c r="T1055">
        <v>63.86</v>
      </c>
    </row>
    <row r="1056" spans="1:20">
      <c r="A1056">
        <f t="shared" si="48"/>
        <v>44</v>
      </c>
      <c r="B1056" s="7">
        <f t="shared" si="49"/>
        <v>42048.791666664118</v>
      </c>
      <c r="C1056">
        <f t="shared" si="50"/>
        <v>1051</v>
      </c>
      <c r="D1056" s="2">
        <v>71.06</v>
      </c>
      <c r="E1056">
        <v>62.96</v>
      </c>
      <c r="F1056" s="3">
        <v>60.980000000000004</v>
      </c>
      <c r="G1056">
        <v>41</v>
      </c>
      <c r="H1056">
        <v>53.96</v>
      </c>
      <c r="I1056">
        <v>60.980000000000004</v>
      </c>
      <c r="J1056">
        <v>24.98</v>
      </c>
      <c r="K1056">
        <v>55.94</v>
      </c>
      <c r="L1056" s="3">
        <v>44.6</v>
      </c>
      <c r="M1056" s="2">
        <v>19.04</v>
      </c>
      <c r="N1056">
        <v>42.980000000000004</v>
      </c>
      <c r="O1056">
        <v>37.4</v>
      </c>
      <c r="P1056">
        <v>30.02</v>
      </c>
      <c r="Q1056" s="3">
        <v>30.92</v>
      </c>
      <c r="R1056" s="2">
        <v>-9.0399999999999991</v>
      </c>
      <c r="S1056" s="3">
        <v>12.920000000000002</v>
      </c>
      <c r="T1056">
        <v>59.540000000000006</v>
      </c>
    </row>
    <row r="1057" spans="1:20">
      <c r="A1057">
        <f t="shared" si="48"/>
        <v>44</v>
      </c>
      <c r="B1057" s="7">
        <f t="shared" si="49"/>
        <v>42048.833333330782</v>
      </c>
      <c r="C1057">
        <f t="shared" si="50"/>
        <v>1052</v>
      </c>
      <c r="D1057" s="2">
        <v>69.98</v>
      </c>
      <c r="E1057">
        <v>62.06</v>
      </c>
      <c r="F1057" s="3">
        <v>57.92</v>
      </c>
      <c r="G1057">
        <v>39.92</v>
      </c>
      <c r="H1057">
        <v>53.96</v>
      </c>
      <c r="I1057">
        <v>60.08</v>
      </c>
      <c r="J1057">
        <v>24.98</v>
      </c>
      <c r="K1057">
        <v>53.06</v>
      </c>
      <c r="L1057" s="3">
        <v>41</v>
      </c>
      <c r="M1057" s="2">
        <v>19.04</v>
      </c>
      <c r="N1057">
        <v>41</v>
      </c>
      <c r="O1057">
        <v>39.200000000000003</v>
      </c>
      <c r="P1057">
        <v>30.02</v>
      </c>
      <c r="Q1057" s="3">
        <v>30.02</v>
      </c>
      <c r="R1057" s="2">
        <v>-9.0399999999999991</v>
      </c>
      <c r="S1057" s="3">
        <v>8.0599999999999987</v>
      </c>
      <c r="T1057">
        <v>55.94</v>
      </c>
    </row>
    <row r="1058" spans="1:20">
      <c r="A1058">
        <f t="shared" si="48"/>
        <v>44</v>
      </c>
      <c r="B1058" s="7">
        <f t="shared" si="49"/>
        <v>42048.874999997446</v>
      </c>
      <c r="C1058">
        <f t="shared" si="50"/>
        <v>1053</v>
      </c>
      <c r="D1058" s="2">
        <v>71.960000000000008</v>
      </c>
      <c r="E1058">
        <v>62.06</v>
      </c>
      <c r="F1058" s="3">
        <v>51.980000000000004</v>
      </c>
      <c r="G1058">
        <v>39.019999999999996</v>
      </c>
      <c r="H1058">
        <v>53.06</v>
      </c>
      <c r="I1058">
        <v>60.08</v>
      </c>
      <c r="J1058">
        <v>24.08</v>
      </c>
      <c r="K1058">
        <v>51.08</v>
      </c>
      <c r="L1058" s="3">
        <v>39.200000000000003</v>
      </c>
      <c r="M1058" s="2">
        <v>19.04</v>
      </c>
      <c r="N1058">
        <v>37.94</v>
      </c>
      <c r="O1058">
        <v>37.4</v>
      </c>
      <c r="P1058">
        <v>28.94</v>
      </c>
      <c r="Q1058" s="3">
        <v>28.04</v>
      </c>
      <c r="R1058" s="2">
        <v>-9.9400000000000048</v>
      </c>
      <c r="S1058" s="3">
        <v>10.940000000000001</v>
      </c>
      <c r="T1058">
        <v>54.86</v>
      </c>
    </row>
    <row r="1059" spans="1:20">
      <c r="A1059">
        <f t="shared" si="48"/>
        <v>44</v>
      </c>
      <c r="B1059" s="7">
        <f t="shared" si="49"/>
        <v>42048.91666666411</v>
      </c>
      <c r="C1059">
        <f t="shared" si="50"/>
        <v>1054</v>
      </c>
      <c r="D1059" s="2">
        <v>69.080000000000013</v>
      </c>
      <c r="E1059">
        <v>60.08</v>
      </c>
      <c r="F1059" s="3">
        <v>51.980000000000004</v>
      </c>
      <c r="G1059">
        <v>39.019999999999996</v>
      </c>
      <c r="H1059">
        <v>53.06</v>
      </c>
      <c r="I1059">
        <v>59</v>
      </c>
      <c r="J1059">
        <v>24.98</v>
      </c>
      <c r="K1059">
        <v>44.96</v>
      </c>
      <c r="L1059" s="3">
        <v>39.200000000000003</v>
      </c>
      <c r="M1059" s="2">
        <v>19.939999999999998</v>
      </c>
      <c r="N1059">
        <v>37.94</v>
      </c>
      <c r="O1059">
        <v>37.4</v>
      </c>
      <c r="P1059">
        <v>28.04</v>
      </c>
      <c r="Q1059" s="3">
        <v>26.96</v>
      </c>
      <c r="R1059" s="2">
        <v>-11.920000000000002</v>
      </c>
      <c r="S1059" s="3">
        <v>8.0599999999999987</v>
      </c>
      <c r="T1059">
        <v>52.879999999999995</v>
      </c>
    </row>
    <row r="1060" spans="1:20">
      <c r="A1060">
        <f t="shared" si="48"/>
        <v>44</v>
      </c>
      <c r="B1060" s="7">
        <f t="shared" si="49"/>
        <v>42048.958333330775</v>
      </c>
      <c r="C1060">
        <f t="shared" si="50"/>
        <v>1055</v>
      </c>
      <c r="D1060" s="2">
        <v>68</v>
      </c>
      <c r="E1060">
        <v>59</v>
      </c>
      <c r="F1060" s="3">
        <v>48.92</v>
      </c>
      <c r="G1060">
        <v>39.019999999999996</v>
      </c>
      <c r="H1060">
        <v>51.980000000000004</v>
      </c>
      <c r="I1060">
        <v>55.94</v>
      </c>
      <c r="J1060">
        <v>24.98</v>
      </c>
      <c r="K1060">
        <v>44.96</v>
      </c>
      <c r="L1060" s="3">
        <v>41</v>
      </c>
      <c r="M1060" s="2">
        <v>19.04</v>
      </c>
      <c r="N1060">
        <v>37.04</v>
      </c>
      <c r="O1060">
        <v>37.4</v>
      </c>
      <c r="P1060">
        <v>26.96</v>
      </c>
      <c r="Q1060" s="3">
        <v>24.98</v>
      </c>
      <c r="R1060" s="2">
        <v>-14.980000000000004</v>
      </c>
      <c r="S1060" s="3">
        <v>6.0799999999999983</v>
      </c>
      <c r="T1060">
        <v>51.980000000000004</v>
      </c>
    </row>
    <row r="1061" spans="1:20">
      <c r="A1061">
        <f t="shared" si="48"/>
        <v>44</v>
      </c>
      <c r="B1061" s="7">
        <f t="shared" si="49"/>
        <v>42048.999999997439</v>
      </c>
      <c r="C1061">
        <f t="shared" si="50"/>
        <v>1056</v>
      </c>
      <c r="D1061" s="2">
        <v>68</v>
      </c>
      <c r="E1061">
        <v>59</v>
      </c>
      <c r="F1061" s="3">
        <v>46.94</v>
      </c>
      <c r="G1061">
        <v>39.019999999999996</v>
      </c>
      <c r="H1061">
        <v>53.96</v>
      </c>
      <c r="I1061">
        <v>57.019999999999996</v>
      </c>
      <c r="J1061">
        <v>26.060000000000002</v>
      </c>
      <c r="K1061">
        <v>44.06</v>
      </c>
      <c r="L1061" s="3">
        <v>41</v>
      </c>
      <c r="M1061" s="2">
        <v>19.04</v>
      </c>
      <c r="N1061">
        <v>39.019999999999996</v>
      </c>
      <c r="O1061">
        <v>35.6</v>
      </c>
      <c r="P1061">
        <v>28.04</v>
      </c>
      <c r="Q1061" s="3">
        <v>24.98</v>
      </c>
      <c r="R1061" s="2">
        <v>-16.060000000000002</v>
      </c>
      <c r="S1061" s="3">
        <v>8.0599999999999987</v>
      </c>
      <c r="T1061">
        <v>50.900000000000006</v>
      </c>
    </row>
    <row r="1062" spans="1:20">
      <c r="A1062">
        <f t="shared" si="48"/>
        <v>45</v>
      </c>
      <c r="B1062" s="7">
        <f t="shared" si="49"/>
        <v>42049.041666664103</v>
      </c>
      <c r="C1062">
        <f t="shared" si="50"/>
        <v>1057</v>
      </c>
      <c r="D1062" s="2">
        <v>68</v>
      </c>
      <c r="E1062">
        <v>59</v>
      </c>
      <c r="F1062" s="3">
        <v>51.08</v>
      </c>
      <c r="G1062">
        <v>37.94</v>
      </c>
      <c r="H1062">
        <v>51.980000000000004</v>
      </c>
      <c r="I1062">
        <v>57.019999999999996</v>
      </c>
      <c r="J1062">
        <v>24.08</v>
      </c>
      <c r="K1062">
        <v>37.94</v>
      </c>
      <c r="L1062" s="3">
        <v>37.4</v>
      </c>
      <c r="M1062" s="2">
        <v>19.04</v>
      </c>
      <c r="N1062">
        <v>39.019999999999996</v>
      </c>
      <c r="O1062">
        <v>37.4</v>
      </c>
      <c r="P1062">
        <v>28.04</v>
      </c>
      <c r="Q1062" s="3">
        <v>24.98</v>
      </c>
      <c r="R1062" s="2">
        <v>-18.940000000000005</v>
      </c>
      <c r="S1062" s="3">
        <v>6.0799999999999983</v>
      </c>
      <c r="T1062">
        <v>47.84</v>
      </c>
    </row>
    <row r="1063" spans="1:20">
      <c r="A1063">
        <f t="shared" si="48"/>
        <v>45</v>
      </c>
      <c r="B1063" s="7">
        <f t="shared" si="49"/>
        <v>42049.083333330767</v>
      </c>
      <c r="C1063">
        <f t="shared" si="50"/>
        <v>1058</v>
      </c>
      <c r="D1063" s="2">
        <v>69.080000000000013</v>
      </c>
      <c r="E1063">
        <v>57.92</v>
      </c>
      <c r="F1063" s="3">
        <v>48.92</v>
      </c>
      <c r="G1063">
        <v>37.04</v>
      </c>
      <c r="H1063">
        <v>51.980000000000004</v>
      </c>
      <c r="I1063">
        <v>55.040000000000006</v>
      </c>
      <c r="J1063">
        <v>23</v>
      </c>
      <c r="K1063">
        <v>35.06</v>
      </c>
      <c r="L1063" s="3">
        <v>35.6</v>
      </c>
      <c r="M1063" s="2">
        <v>19.04</v>
      </c>
      <c r="N1063">
        <v>37.04</v>
      </c>
      <c r="O1063">
        <v>35.6</v>
      </c>
      <c r="P1063">
        <v>28.04</v>
      </c>
      <c r="Q1063" s="3">
        <v>24.98</v>
      </c>
      <c r="R1063" s="2">
        <v>-18.04</v>
      </c>
      <c r="S1063" s="3">
        <v>3.9200000000000017</v>
      </c>
      <c r="T1063">
        <v>45.86</v>
      </c>
    </row>
    <row r="1064" spans="1:20">
      <c r="A1064">
        <f t="shared" si="48"/>
        <v>45</v>
      </c>
      <c r="B1064" s="7">
        <f t="shared" si="49"/>
        <v>42049.124999997432</v>
      </c>
      <c r="C1064">
        <f t="shared" si="50"/>
        <v>1059</v>
      </c>
      <c r="D1064" s="2">
        <v>69.080000000000013</v>
      </c>
      <c r="E1064">
        <v>57.92</v>
      </c>
      <c r="F1064" s="3">
        <v>44.96</v>
      </c>
      <c r="G1064">
        <v>35.96</v>
      </c>
      <c r="H1064">
        <v>48.92</v>
      </c>
      <c r="I1064">
        <v>55.040000000000006</v>
      </c>
      <c r="J1064">
        <v>23</v>
      </c>
      <c r="K1064">
        <v>30.02</v>
      </c>
      <c r="L1064" s="3">
        <v>35.6</v>
      </c>
      <c r="M1064" s="2">
        <v>17.059999999999999</v>
      </c>
      <c r="N1064">
        <v>39.019999999999996</v>
      </c>
      <c r="O1064">
        <v>37.4</v>
      </c>
      <c r="P1064">
        <v>26.96</v>
      </c>
      <c r="Q1064" s="3">
        <v>24.98</v>
      </c>
      <c r="R1064" s="2">
        <v>-22</v>
      </c>
      <c r="S1064" s="3">
        <v>3.9200000000000017</v>
      </c>
      <c r="T1064">
        <v>43.879999999999995</v>
      </c>
    </row>
    <row r="1065" spans="1:20">
      <c r="A1065">
        <f t="shared" si="48"/>
        <v>45</v>
      </c>
      <c r="B1065" s="7">
        <f t="shared" si="49"/>
        <v>42049.166666664096</v>
      </c>
      <c r="C1065">
        <f t="shared" si="50"/>
        <v>1060</v>
      </c>
      <c r="D1065" s="2">
        <v>69.080000000000013</v>
      </c>
      <c r="E1065">
        <v>57.92</v>
      </c>
      <c r="F1065" s="3">
        <v>44.96</v>
      </c>
      <c r="G1065">
        <v>35.96</v>
      </c>
      <c r="H1065">
        <v>48.019999999999996</v>
      </c>
      <c r="I1065">
        <v>53.96</v>
      </c>
      <c r="J1065">
        <v>24.08</v>
      </c>
      <c r="K1065">
        <v>35.06</v>
      </c>
      <c r="L1065" s="3">
        <v>33.799999999999997</v>
      </c>
      <c r="M1065" s="2">
        <v>15.98</v>
      </c>
      <c r="N1065">
        <v>37.94</v>
      </c>
      <c r="O1065">
        <v>37.4</v>
      </c>
      <c r="P1065">
        <v>26.96</v>
      </c>
      <c r="Q1065" s="3">
        <v>24.08</v>
      </c>
      <c r="R1065" s="2">
        <v>-23.080000000000005</v>
      </c>
      <c r="S1065" s="3">
        <v>3.019999999999996</v>
      </c>
      <c r="T1065">
        <v>43.879999999999995</v>
      </c>
    </row>
    <row r="1066" spans="1:20">
      <c r="A1066">
        <f t="shared" si="48"/>
        <v>45</v>
      </c>
      <c r="B1066" s="7">
        <f t="shared" si="49"/>
        <v>42049.20833333076</v>
      </c>
      <c r="C1066">
        <f t="shared" si="50"/>
        <v>1061</v>
      </c>
      <c r="D1066" s="2">
        <v>68</v>
      </c>
      <c r="E1066">
        <v>57.92</v>
      </c>
      <c r="F1066" s="3">
        <v>46.04</v>
      </c>
      <c r="G1066">
        <v>35.06</v>
      </c>
      <c r="H1066">
        <v>48.92</v>
      </c>
      <c r="I1066">
        <v>53.06</v>
      </c>
      <c r="J1066">
        <v>24.08</v>
      </c>
      <c r="K1066">
        <v>32</v>
      </c>
      <c r="L1066" s="3">
        <v>35.6</v>
      </c>
      <c r="M1066" s="2">
        <v>15.079999999999998</v>
      </c>
      <c r="N1066">
        <v>33.979999999999997</v>
      </c>
      <c r="O1066">
        <v>37.4</v>
      </c>
      <c r="P1066">
        <v>26.96</v>
      </c>
      <c r="Q1066" s="3">
        <v>23</v>
      </c>
      <c r="R1066" s="2">
        <v>-25.960000000000008</v>
      </c>
      <c r="S1066" s="3">
        <v>5</v>
      </c>
      <c r="T1066">
        <v>41.9</v>
      </c>
    </row>
    <row r="1067" spans="1:20">
      <c r="A1067">
        <f t="shared" si="48"/>
        <v>45</v>
      </c>
      <c r="B1067" s="7">
        <f t="shared" si="49"/>
        <v>42049.249999997424</v>
      </c>
      <c r="C1067">
        <f t="shared" si="50"/>
        <v>1062</v>
      </c>
      <c r="D1067" s="2">
        <v>69.080000000000013</v>
      </c>
      <c r="E1067">
        <v>57.92</v>
      </c>
      <c r="F1067" s="3">
        <v>46.04</v>
      </c>
      <c r="G1067">
        <v>33.979999999999997</v>
      </c>
      <c r="H1067">
        <v>46.94</v>
      </c>
      <c r="I1067">
        <v>53.96</v>
      </c>
      <c r="J1067">
        <v>24.08</v>
      </c>
      <c r="K1067">
        <v>30.02</v>
      </c>
      <c r="L1067" s="3">
        <v>37.4</v>
      </c>
      <c r="M1067" s="2">
        <v>15.079999999999998</v>
      </c>
      <c r="N1067">
        <v>33.979999999999997</v>
      </c>
      <c r="O1067">
        <v>39.200000000000003</v>
      </c>
      <c r="P1067">
        <v>26.060000000000002</v>
      </c>
      <c r="Q1067" s="3">
        <v>24.08</v>
      </c>
      <c r="R1067" s="2">
        <v>-25.060000000000002</v>
      </c>
      <c r="S1067" s="3">
        <v>3.019999999999996</v>
      </c>
      <c r="T1067">
        <v>41.9</v>
      </c>
    </row>
    <row r="1068" spans="1:20">
      <c r="A1068">
        <f t="shared" si="48"/>
        <v>45</v>
      </c>
      <c r="B1068" s="7">
        <f t="shared" si="49"/>
        <v>42049.291666664089</v>
      </c>
      <c r="C1068">
        <f t="shared" si="50"/>
        <v>1063</v>
      </c>
      <c r="D1068" s="2">
        <v>69.080000000000013</v>
      </c>
      <c r="E1068">
        <v>59</v>
      </c>
      <c r="F1068" s="3">
        <v>46.94</v>
      </c>
      <c r="G1068">
        <v>33.979999999999997</v>
      </c>
      <c r="H1068">
        <v>44.96</v>
      </c>
      <c r="I1068">
        <v>55.94</v>
      </c>
      <c r="J1068">
        <v>24.08</v>
      </c>
      <c r="K1068">
        <v>32</v>
      </c>
      <c r="L1068" s="3">
        <v>37.4</v>
      </c>
      <c r="M1068" s="2">
        <v>15.079999999999998</v>
      </c>
      <c r="N1068">
        <v>33.08</v>
      </c>
      <c r="O1068">
        <v>39.200000000000003</v>
      </c>
      <c r="P1068">
        <v>26.060000000000002</v>
      </c>
      <c r="Q1068" s="3">
        <v>26.96</v>
      </c>
      <c r="R1068" s="2">
        <v>-27.939999999999998</v>
      </c>
      <c r="S1068" s="3">
        <v>3.019999999999996</v>
      </c>
      <c r="T1068">
        <v>42.980000000000004</v>
      </c>
    </row>
    <row r="1069" spans="1:20">
      <c r="A1069">
        <f t="shared" si="48"/>
        <v>45</v>
      </c>
      <c r="B1069" s="7">
        <f t="shared" si="49"/>
        <v>42049.333333330753</v>
      </c>
      <c r="C1069">
        <f t="shared" si="50"/>
        <v>1064</v>
      </c>
      <c r="D1069" s="2">
        <v>69.080000000000013</v>
      </c>
      <c r="E1069">
        <v>59</v>
      </c>
      <c r="F1069" s="3">
        <v>48.019999999999996</v>
      </c>
      <c r="G1069">
        <v>33.08</v>
      </c>
      <c r="H1069">
        <v>48.019999999999996</v>
      </c>
      <c r="I1069">
        <v>59</v>
      </c>
      <c r="J1069">
        <v>24.98</v>
      </c>
      <c r="K1069">
        <v>37.94</v>
      </c>
      <c r="L1069" s="3">
        <v>39.200000000000003</v>
      </c>
      <c r="M1069" s="2">
        <v>15.079999999999998</v>
      </c>
      <c r="N1069">
        <v>33.979999999999997</v>
      </c>
      <c r="O1069">
        <v>37.4</v>
      </c>
      <c r="P1069">
        <v>24.98</v>
      </c>
      <c r="Q1069" s="3">
        <v>28.94</v>
      </c>
      <c r="R1069" s="2">
        <v>-25.060000000000002</v>
      </c>
      <c r="S1069" s="3">
        <v>3.019999999999996</v>
      </c>
      <c r="T1069">
        <v>48.92</v>
      </c>
    </row>
    <row r="1070" spans="1:20">
      <c r="A1070">
        <f t="shared" si="48"/>
        <v>45</v>
      </c>
      <c r="B1070" s="7">
        <f t="shared" si="49"/>
        <v>42049.374999997417</v>
      </c>
      <c r="C1070">
        <f t="shared" si="50"/>
        <v>1065</v>
      </c>
      <c r="D1070" s="2">
        <v>69.98</v>
      </c>
      <c r="E1070">
        <v>60.08</v>
      </c>
      <c r="F1070" s="3">
        <v>55.040000000000006</v>
      </c>
      <c r="G1070">
        <v>35.96</v>
      </c>
      <c r="H1070">
        <v>53.96</v>
      </c>
      <c r="I1070">
        <v>62.06</v>
      </c>
      <c r="J1070">
        <v>26.96</v>
      </c>
      <c r="K1070">
        <v>44.06</v>
      </c>
      <c r="L1070" s="3">
        <v>41</v>
      </c>
      <c r="M1070" s="2">
        <v>15.079999999999998</v>
      </c>
      <c r="N1070">
        <v>35.96</v>
      </c>
      <c r="O1070">
        <v>37.4</v>
      </c>
      <c r="P1070">
        <v>24.08</v>
      </c>
      <c r="Q1070" s="3">
        <v>32</v>
      </c>
      <c r="R1070" s="2">
        <v>-20.019999999999996</v>
      </c>
      <c r="S1070" s="3">
        <v>3.019999999999996</v>
      </c>
      <c r="T1070">
        <v>53.96</v>
      </c>
    </row>
    <row r="1071" spans="1:20">
      <c r="A1071">
        <f t="shared" si="48"/>
        <v>45</v>
      </c>
      <c r="B1071" s="7">
        <f t="shared" si="49"/>
        <v>42049.416666664081</v>
      </c>
      <c r="C1071">
        <f t="shared" si="50"/>
        <v>1066</v>
      </c>
      <c r="D1071" s="2">
        <v>73.039999999999992</v>
      </c>
      <c r="E1071">
        <v>62.96</v>
      </c>
      <c r="F1071" s="3">
        <v>57.92</v>
      </c>
      <c r="G1071">
        <v>42.08</v>
      </c>
      <c r="H1071">
        <v>55.040000000000006</v>
      </c>
      <c r="I1071">
        <v>66.02</v>
      </c>
      <c r="J1071">
        <v>28.04</v>
      </c>
      <c r="K1071">
        <v>50</v>
      </c>
      <c r="L1071" s="3">
        <v>44.6</v>
      </c>
      <c r="M1071" s="2">
        <v>15.98</v>
      </c>
      <c r="N1071">
        <v>39.92</v>
      </c>
      <c r="O1071">
        <v>39.200000000000003</v>
      </c>
      <c r="P1071">
        <v>24.98</v>
      </c>
      <c r="Q1071" s="3">
        <v>35.96</v>
      </c>
      <c r="R1071" s="2">
        <v>-13</v>
      </c>
      <c r="S1071" s="3">
        <v>6.0799999999999983</v>
      </c>
      <c r="T1071">
        <v>61.88</v>
      </c>
    </row>
    <row r="1072" spans="1:20">
      <c r="A1072">
        <f t="shared" si="48"/>
        <v>45</v>
      </c>
      <c r="B1072" s="7">
        <f t="shared" si="49"/>
        <v>42049.458333330746</v>
      </c>
      <c r="C1072">
        <f t="shared" si="50"/>
        <v>1067</v>
      </c>
      <c r="D1072" s="2">
        <v>75.02</v>
      </c>
      <c r="E1072">
        <v>68</v>
      </c>
      <c r="F1072" s="3">
        <v>60.980000000000004</v>
      </c>
      <c r="G1072">
        <v>44.96</v>
      </c>
      <c r="H1072">
        <v>59</v>
      </c>
      <c r="I1072">
        <v>69.98</v>
      </c>
      <c r="J1072">
        <v>30.02</v>
      </c>
      <c r="K1072">
        <v>59</v>
      </c>
      <c r="L1072" s="3">
        <v>44.6</v>
      </c>
      <c r="M1072" s="2">
        <v>19.939999999999998</v>
      </c>
      <c r="N1072">
        <v>46.04</v>
      </c>
      <c r="O1072">
        <v>39.200000000000003</v>
      </c>
      <c r="P1072">
        <v>26.060000000000002</v>
      </c>
      <c r="Q1072" s="3">
        <v>37.94</v>
      </c>
      <c r="R1072" s="2">
        <v>-9.0399999999999991</v>
      </c>
      <c r="S1072" s="3">
        <v>8.0599999999999987</v>
      </c>
      <c r="T1072">
        <v>65.84</v>
      </c>
    </row>
    <row r="1073" spans="1:20">
      <c r="A1073">
        <f t="shared" si="48"/>
        <v>45</v>
      </c>
      <c r="B1073" s="7">
        <f t="shared" si="49"/>
        <v>42049.49999999741</v>
      </c>
      <c r="C1073">
        <f t="shared" si="50"/>
        <v>1068</v>
      </c>
      <c r="D1073" s="2">
        <v>75.92</v>
      </c>
      <c r="E1073">
        <v>73.039999999999992</v>
      </c>
      <c r="F1073" s="3">
        <v>69.080000000000013</v>
      </c>
      <c r="G1073">
        <v>50</v>
      </c>
      <c r="H1073">
        <v>60.980000000000004</v>
      </c>
      <c r="I1073">
        <v>69.080000000000013</v>
      </c>
      <c r="J1073">
        <v>30.92</v>
      </c>
      <c r="K1073">
        <v>62.96</v>
      </c>
      <c r="L1073" s="3">
        <v>48.2</v>
      </c>
      <c r="M1073" s="2">
        <v>21.92</v>
      </c>
      <c r="N1073">
        <v>53.06</v>
      </c>
      <c r="O1073">
        <v>37.4</v>
      </c>
      <c r="P1073">
        <v>26.96</v>
      </c>
      <c r="Q1073" s="3">
        <v>37.94</v>
      </c>
      <c r="R1073" s="2">
        <v>-4</v>
      </c>
      <c r="S1073" s="3">
        <v>15.98</v>
      </c>
      <c r="T1073">
        <v>68</v>
      </c>
    </row>
    <row r="1074" spans="1:20">
      <c r="A1074">
        <f t="shared" si="48"/>
        <v>45</v>
      </c>
      <c r="B1074" s="7">
        <f t="shared" si="49"/>
        <v>42049.541666664074</v>
      </c>
      <c r="C1074">
        <f t="shared" si="50"/>
        <v>1069</v>
      </c>
      <c r="D1074" s="2">
        <v>77</v>
      </c>
      <c r="E1074">
        <v>73.94</v>
      </c>
      <c r="F1074" s="3">
        <v>73.039999999999992</v>
      </c>
      <c r="G1074">
        <v>51.08</v>
      </c>
      <c r="H1074">
        <v>60.08</v>
      </c>
      <c r="I1074">
        <v>66.02</v>
      </c>
      <c r="J1074">
        <v>30.92</v>
      </c>
      <c r="K1074">
        <v>66.92</v>
      </c>
      <c r="L1074" s="3">
        <v>48.2</v>
      </c>
      <c r="M1074" s="2">
        <v>24.98</v>
      </c>
      <c r="N1074">
        <v>46.94</v>
      </c>
      <c r="O1074">
        <v>37.4</v>
      </c>
      <c r="P1074">
        <v>28.04</v>
      </c>
      <c r="Q1074" s="3">
        <v>39.019999999999996</v>
      </c>
      <c r="R1074" s="2">
        <v>1.0399999999999991</v>
      </c>
      <c r="S1074" s="3">
        <v>24.08</v>
      </c>
      <c r="T1074">
        <v>69.98</v>
      </c>
    </row>
    <row r="1075" spans="1:20">
      <c r="A1075">
        <f t="shared" si="48"/>
        <v>45</v>
      </c>
      <c r="B1075" s="7">
        <f t="shared" si="49"/>
        <v>42049.583333330738</v>
      </c>
      <c r="C1075">
        <f t="shared" si="50"/>
        <v>1070</v>
      </c>
      <c r="D1075" s="2">
        <v>75.92</v>
      </c>
      <c r="E1075">
        <v>77</v>
      </c>
      <c r="F1075" s="3">
        <v>75.92</v>
      </c>
      <c r="G1075">
        <v>53.96</v>
      </c>
      <c r="H1075">
        <v>64.039999999999992</v>
      </c>
      <c r="I1075">
        <v>69.98</v>
      </c>
      <c r="J1075">
        <v>33.08</v>
      </c>
      <c r="K1075">
        <v>69.080000000000013</v>
      </c>
      <c r="L1075" s="3">
        <v>48.2</v>
      </c>
      <c r="M1075" s="2">
        <v>28.04</v>
      </c>
      <c r="N1075">
        <v>48.019999999999996</v>
      </c>
      <c r="O1075">
        <v>41</v>
      </c>
      <c r="P1075">
        <v>28.94</v>
      </c>
      <c r="Q1075" s="3">
        <v>39.92</v>
      </c>
      <c r="R1075" s="2">
        <v>3.9200000000000017</v>
      </c>
      <c r="S1075" s="3">
        <v>30.92</v>
      </c>
      <c r="T1075">
        <v>72.86</v>
      </c>
    </row>
    <row r="1076" spans="1:20">
      <c r="A1076">
        <f t="shared" si="48"/>
        <v>45</v>
      </c>
      <c r="B1076" s="7">
        <f t="shared" si="49"/>
        <v>42049.624999997402</v>
      </c>
      <c r="C1076">
        <f t="shared" si="50"/>
        <v>1071</v>
      </c>
      <c r="D1076" s="2">
        <v>75.92</v>
      </c>
      <c r="E1076">
        <v>75.92</v>
      </c>
      <c r="F1076" s="3">
        <v>75.92</v>
      </c>
      <c r="G1076">
        <v>55.040000000000006</v>
      </c>
      <c r="H1076">
        <v>62.96</v>
      </c>
      <c r="I1076">
        <v>68</v>
      </c>
      <c r="J1076">
        <v>33.08</v>
      </c>
      <c r="K1076">
        <v>71.06</v>
      </c>
      <c r="L1076" s="3">
        <v>50</v>
      </c>
      <c r="M1076" s="2">
        <v>32</v>
      </c>
      <c r="N1076">
        <v>50</v>
      </c>
      <c r="O1076">
        <v>41</v>
      </c>
      <c r="P1076">
        <v>30.02</v>
      </c>
      <c r="Q1076" s="3">
        <v>39.92</v>
      </c>
      <c r="R1076" s="2">
        <v>6.0799999999999983</v>
      </c>
      <c r="S1076" s="3">
        <v>28.04</v>
      </c>
      <c r="T1076">
        <v>71.960000000000008</v>
      </c>
    </row>
    <row r="1077" spans="1:20">
      <c r="A1077">
        <f t="shared" si="48"/>
        <v>45</v>
      </c>
      <c r="B1077" s="7">
        <f t="shared" si="49"/>
        <v>42049.666666664067</v>
      </c>
      <c r="C1077">
        <f t="shared" si="50"/>
        <v>1072</v>
      </c>
      <c r="D1077" s="2">
        <v>75.02</v>
      </c>
      <c r="E1077">
        <v>77</v>
      </c>
      <c r="F1077" s="3">
        <v>75.02</v>
      </c>
      <c r="G1077">
        <v>57.019999999999996</v>
      </c>
      <c r="H1077">
        <v>64.039999999999992</v>
      </c>
      <c r="I1077">
        <v>66.92</v>
      </c>
      <c r="J1077">
        <v>33.08</v>
      </c>
      <c r="K1077">
        <v>71.960000000000008</v>
      </c>
      <c r="L1077" s="3">
        <v>48.2</v>
      </c>
      <c r="M1077" s="2">
        <v>33.979999999999997</v>
      </c>
      <c r="N1077">
        <v>48.92</v>
      </c>
      <c r="O1077">
        <v>41</v>
      </c>
      <c r="P1077">
        <v>28.94</v>
      </c>
      <c r="Q1077" s="3">
        <v>37.94</v>
      </c>
      <c r="R1077" s="2">
        <v>6.98</v>
      </c>
      <c r="S1077" s="3">
        <v>28.04</v>
      </c>
      <c r="T1077">
        <v>71.960000000000008</v>
      </c>
    </row>
    <row r="1078" spans="1:20">
      <c r="A1078">
        <f t="shared" si="48"/>
        <v>45</v>
      </c>
      <c r="B1078" s="7">
        <f t="shared" si="49"/>
        <v>42049.708333330731</v>
      </c>
      <c r="C1078">
        <f t="shared" si="50"/>
        <v>1073</v>
      </c>
      <c r="D1078" s="2">
        <v>73.94</v>
      </c>
      <c r="E1078">
        <v>75.02</v>
      </c>
      <c r="F1078" s="3">
        <v>73.94</v>
      </c>
      <c r="G1078">
        <v>55.94</v>
      </c>
      <c r="H1078">
        <v>64.039999999999992</v>
      </c>
      <c r="I1078">
        <v>60.980000000000004</v>
      </c>
      <c r="J1078">
        <v>32</v>
      </c>
      <c r="K1078">
        <v>69.98</v>
      </c>
      <c r="L1078" s="3">
        <v>48.2</v>
      </c>
      <c r="M1078" s="2">
        <v>33.08</v>
      </c>
      <c r="N1078">
        <v>46.04</v>
      </c>
      <c r="O1078">
        <v>39.200000000000003</v>
      </c>
      <c r="P1078">
        <v>26.96</v>
      </c>
      <c r="Q1078" s="3">
        <v>37.94</v>
      </c>
      <c r="R1078" s="2">
        <v>6.98</v>
      </c>
      <c r="S1078" s="3">
        <v>26.060000000000002</v>
      </c>
      <c r="T1078">
        <v>68.900000000000006</v>
      </c>
    </row>
    <row r="1079" spans="1:20">
      <c r="A1079">
        <f t="shared" si="48"/>
        <v>45</v>
      </c>
      <c r="B1079" s="7">
        <f t="shared" si="49"/>
        <v>42049.749999997395</v>
      </c>
      <c r="C1079">
        <f t="shared" si="50"/>
        <v>1074</v>
      </c>
      <c r="D1079" s="2">
        <v>73.94</v>
      </c>
      <c r="E1079">
        <v>73.94</v>
      </c>
      <c r="F1079" s="3">
        <v>69.98</v>
      </c>
      <c r="G1079">
        <v>53.96</v>
      </c>
      <c r="H1079">
        <v>60.08</v>
      </c>
      <c r="I1079">
        <v>60.08</v>
      </c>
      <c r="J1079">
        <v>28.94</v>
      </c>
      <c r="K1079">
        <v>62.06</v>
      </c>
      <c r="L1079" s="3">
        <v>46.4</v>
      </c>
      <c r="M1079" s="2">
        <v>32</v>
      </c>
      <c r="N1079">
        <v>39.019999999999996</v>
      </c>
      <c r="O1079">
        <v>39.200000000000003</v>
      </c>
      <c r="P1079">
        <v>26.060000000000002</v>
      </c>
      <c r="Q1079" s="3">
        <v>39.019999999999996</v>
      </c>
      <c r="R1079" s="2">
        <v>3.9200000000000017</v>
      </c>
      <c r="S1079" s="3">
        <v>21.92</v>
      </c>
      <c r="T1079">
        <v>63.86</v>
      </c>
    </row>
    <row r="1080" spans="1:20">
      <c r="A1080">
        <f t="shared" si="48"/>
        <v>45</v>
      </c>
      <c r="B1080" s="7">
        <f t="shared" si="49"/>
        <v>42049.791666664059</v>
      </c>
      <c r="C1080">
        <f t="shared" si="50"/>
        <v>1075</v>
      </c>
      <c r="D1080" s="2">
        <v>71.960000000000008</v>
      </c>
      <c r="E1080">
        <v>73.039999999999992</v>
      </c>
      <c r="F1080" s="3">
        <v>66.02</v>
      </c>
      <c r="G1080">
        <v>50</v>
      </c>
      <c r="H1080">
        <v>57.92</v>
      </c>
      <c r="I1080">
        <v>62.06</v>
      </c>
      <c r="J1080">
        <v>28.94</v>
      </c>
      <c r="K1080">
        <v>55.94</v>
      </c>
      <c r="L1080" s="3">
        <v>46.4</v>
      </c>
      <c r="M1080" s="2">
        <v>32</v>
      </c>
      <c r="N1080">
        <v>35.96</v>
      </c>
      <c r="O1080">
        <v>39.200000000000003</v>
      </c>
      <c r="P1080">
        <v>26.060000000000002</v>
      </c>
      <c r="Q1080" s="3">
        <v>39.92</v>
      </c>
      <c r="R1080" s="2">
        <v>-2.019999999999996</v>
      </c>
      <c r="S1080" s="3">
        <v>17.059999999999999</v>
      </c>
      <c r="T1080">
        <v>59</v>
      </c>
    </row>
    <row r="1081" spans="1:20">
      <c r="A1081">
        <f t="shared" si="48"/>
        <v>45</v>
      </c>
      <c r="B1081" s="7">
        <f t="shared" si="49"/>
        <v>42049.833333330724</v>
      </c>
      <c r="C1081">
        <f t="shared" si="50"/>
        <v>1076</v>
      </c>
      <c r="D1081" s="2">
        <v>71.06</v>
      </c>
      <c r="E1081">
        <v>71.06</v>
      </c>
      <c r="F1081" s="3">
        <v>62.96</v>
      </c>
      <c r="G1081">
        <v>46.94</v>
      </c>
      <c r="H1081">
        <v>55.94</v>
      </c>
      <c r="I1081">
        <v>62.06</v>
      </c>
      <c r="J1081">
        <v>28.94</v>
      </c>
      <c r="K1081">
        <v>51.980000000000004</v>
      </c>
      <c r="L1081" s="3">
        <v>44.6</v>
      </c>
      <c r="M1081" s="2">
        <v>39.92</v>
      </c>
      <c r="N1081">
        <v>35.06</v>
      </c>
      <c r="O1081">
        <v>38.840000000000003</v>
      </c>
      <c r="P1081">
        <v>26.060000000000002</v>
      </c>
      <c r="Q1081" s="3">
        <v>39.92</v>
      </c>
      <c r="R1081" s="2">
        <v>-7.9600000000000009</v>
      </c>
      <c r="S1081" s="3">
        <v>14</v>
      </c>
      <c r="T1081">
        <v>55.94</v>
      </c>
    </row>
    <row r="1082" spans="1:20">
      <c r="A1082">
        <f t="shared" si="48"/>
        <v>45</v>
      </c>
      <c r="B1082" s="7">
        <f t="shared" si="49"/>
        <v>42049.874999997388</v>
      </c>
      <c r="C1082">
        <f t="shared" si="50"/>
        <v>1077</v>
      </c>
      <c r="D1082" s="2">
        <v>69.080000000000013</v>
      </c>
      <c r="E1082">
        <v>69.98</v>
      </c>
      <c r="F1082" s="3">
        <v>60.980000000000004</v>
      </c>
      <c r="G1082">
        <v>46.94</v>
      </c>
      <c r="H1082">
        <v>53.06</v>
      </c>
      <c r="I1082">
        <v>62.96</v>
      </c>
      <c r="J1082">
        <v>28.04</v>
      </c>
      <c r="K1082">
        <v>50</v>
      </c>
      <c r="L1082" s="3">
        <v>43.16</v>
      </c>
      <c r="M1082" s="2">
        <v>41</v>
      </c>
      <c r="N1082">
        <v>33.08</v>
      </c>
      <c r="O1082">
        <v>39.200000000000003</v>
      </c>
      <c r="P1082">
        <v>24.08</v>
      </c>
      <c r="Q1082" s="3">
        <v>41</v>
      </c>
      <c r="R1082" s="2">
        <v>-5.0800000000000054</v>
      </c>
      <c r="S1082" s="3">
        <v>12.02</v>
      </c>
      <c r="T1082">
        <v>52.879999999999995</v>
      </c>
    </row>
    <row r="1083" spans="1:20">
      <c r="A1083">
        <f t="shared" si="48"/>
        <v>45</v>
      </c>
      <c r="B1083" s="7">
        <f t="shared" si="49"/>
        <v>42049.916666664052</v>
      </c>
      <c r="C1083">
        <f t="shared" si="50"/>
        <v>1078</v>
      </c>
      <c r="D1083" s="2">
        <v>68</v>
      </c>
      <c r="E1083">
        <v>68</v>
      </c>
      <c r="F1083" s="3">
        <v>55.94</v>
      </c>
      <c r="G1083">
        <v>44.96</v>
      </c>
      <c r="H1083">
        <v>51.08</v>
      </c>
      <c r="I1083">
        <v>60.08</v>
      </c>
      <c r="J1083">
        <v>26.96</v>
      </c>
      <c r="K1083">
        <v>51.08</v>
      </c>
      <c r="L1083" s="3">
        <v>41.72</v>
      </c>
      <c r="M1083" s="2">
        <v>42.980000000000004</v>
      </c>
      <c r="N1083">
        <v>33.08</v>
      </c>
      <c r="O1083">
        <v>39.200000000000003</v>
      </c>
      <c r="P1083">
        <v>23</v>
      </c>
      <c r="Q1083" s="3">
        <v>42.08</v>
      </c>
      <c r="R1083" s="2">
        <v>-9.9400000000000048</v>
      </c>
      <c r="S1083" s="3">
        <v>12.02</v>
      </c>
      <c r="T1083">
        <v>52.879999999999995</v>
      </c>
    </row>
    <row r="1084" spans="1:20">
      <c r="A1084">
        <f t="shared" si="48"/>
        <v>45</v>
      </c>
      <c r="B1084" s="7">
        <f t="shared" si="49"/>
        <v>42049.958333330716</v>
      </c>
      <c r="C1084">
        <f t="shared" si="50"/>
        <v>1079</v>
      </c>
      <c r="D1084" s="2">
        <v>66.92</v>
      </c>
      <c r="E1084">
        <v>66.92</v>
      </c>
      <c r="F1084" s="3">
        <v>55.94</v>
      </c>
      <c r="G1084">
        <v>42.980000000000004</v>
      </c>
      <c r="H1084">
        <v>48.019999999999996</v>
      </c>
      <c r="I1084">
        <v>59</v>
      </c>
      <c r="J1084">
        <v>24.98</v>
      </c>
      <c r="K1084">
        <v>51.08</v>
      </c>
      <c r="L1084" s="3">
        <v>40.46</v>
      </c>
      <c r="M1084" s="2">
        <v>44.96</v>
      </c>
      <c r="N1084">
        <v>30.92</v>
      </c>
      <c r="O1084">
        <v>41</v>
      </c>
      <c r="P1084">
        <v>21.02</v>
      </c>
      <c r="Q1084" s="3">
        <v>42.08</v>
      </c>
      <c r="R1084" s="2">
        <v>-9.9400000000000048</v>
      </c>
      <c r="S1084" s="3">
        <v>8.9599999999999973</v>
      </c>
      <c r="T1084">
        <v>50</v>
      </c>
    </row>
    <row r="1085" spans="1:20">
      <c r="A1085">
        <f t="shared" si="48"/>
        <v>45</v>
      </c>
      <c r="B1085" s="7">
        <f t="shared" si="49"/>
        <v>42049.999999997381</v>
      </c>
      <c r="C1085">
        <f t="shared" si="50"/>
        <v>1080</v>
      </c>
      <c r="D1085" s="2">
        <v>66.02</v>
      </c>
      <c r="E1085">
        <v>66.92</v>
      </c>
      <c r="F1085" s="3">
        <v>55.94</v>
      </c>
      <c r="G1085">
        <v>42.08</v>
      </c>
      <c r="H1085">
        <v>46.94</v>
      </c>
      <c r="I1085">
        <v>59</v>
      </c>
      <c r="J1085">
        <v>24.98</v>
      </c>
      <c r="K1085">
        <v>50</v>
      </c>
      <c r="L1085" s="3">
        <v>39.200000000000003</v>
      </c>
      <c r="M1085" s="2">
        <v>46.04</v>
      </c>
      <c r="N1085">
        <v>30.92</v>
      </c>
      <c r="O1085">
        <v>42.8</v>
      </c>
      <c r="P1085">
        <v>19.939999999999998</v>
      </c>
      <c r="Q1085" s="3">
        <v>42.08</v>
      </c>
      <c r="R1085" s="2">
        <v>-9.0399999999999991</v>
      </c>
      <c r="S1085" s="3">
        <v>8.0599999999999987</v>
      </c>
      <c r="T1085">
        <v>48.379999999999995</v>
      </c>
    </row>
    <row r="1086" spans="1:20">
      <c r="A1086">
        <f t="shared" si="48"/>
        <v>46</v>
      </c>
      <c r="B1086" s="7">
        <f t="shared" si="49"/>
        <v>42050.041666664045</v>
      </c>
      <c r="C1086">
        <f t="shared" si="50"/>
        <v>1081</v>
      </c>
      <c r="D1086" s="2">
        <v>66.02</v>
      </c>
      <c r="E1086">
        <v>66.92</v>
      </c>
      <c r="F1086" s="3">
        <v>60.08</v>
      </c>
      <c r="G1086">
        <v>42.08</v>
      </c>
      <c r="H1086">
        <v>44.96</v>
      </c>
      <c r="I1086">
        <v>59</v>
      </c>
      <c r="J1086">
        <v>24.08</v>
      </c>
      <c r="K1086">
        <v>48.92</v>
      </c>
      <c r="L1086" s="3">
        <v>41</v>
      </c>
      <c r="M1086" s="2">
        <v>44.96</v>
      </c>
      <c r="N1086">
        <v>28.94</v>
      </c>
      <c r="O1086">
        <v>39.200000000000003</v>
      </c>
      <c r="P1086">
        <v>17.059999999999999</v>
      </c>
      <c r="Q1086" s="3">
        <v>42.08</v>
      </c>
      <c r="R1086" s="2">
        <v>-9.0399999999999991</v>
      </c>
      <c r="S1086" s="3">
        <v>8.0599999999999987</v>
      </c>
      <c r="T1086">
        <v>46.94</v>
      </c>
    </row>
    <row r="1087" spans="1:20">
      <c r="A1087">
        <f t="shared" si="48"/>
        <v>46</v>
      </c>
      <c r="B1087" s="7">
        <f t="shared" si="49"/>
        <v>42050.083333330709</v>
      </c>
      <c r="C1087">
        <f t="shared" si="50"/>
        <v>1082</v>
      </c>
      <c r="D1087" s="2">
        <v>66.02</v>
      </c>
      <c r="E1087">
        <v>66.92</v>
      </c>
      <c r="F1087" s="3">
        <v>60.08</v>
      </c>
      <c r="G1087">
        <v>41</v>
      </c>
      <c r="H1087">
        <v>41</v>
      </c>
      <c r="I1087">
        <v>59</v>
      </c>
      <c r="J1087">
        <v>21.02</v>
      </c>
      <c r="K1087">
        <v>48.92</v>
      </c>
      <c r="L1087" s="3">
        <v>39.200000000000003</v>
      </c>
      <c r="M1087" s="2">
        <v>44.06</v>
      </c>
      <c r="N1087">
        <v>28.04</v>
      </c>
      <c r="O1087">
        <v>39.200000000000003</v>
      </c>
      <c r="P1087">
        <v>15.98</v>
      </c>
      <c r="Q1087" s="3">
        <v>42.980000000000004</v>
      </c>
      <c r="R1087" s="2">
        <v>-9.9400000000000048</v>
      </c>
      <c r="S1087" s="3">
        <v>5</v>
      </c>
      <c r="T1087">
        <v>48.92</v>
      </c>
    </row>
    <row r="1088" spans="1:20">
      <c r="A1088">
        <f t="shared" si="48"/>
        <v>46</v>
      </c>
      <c r="B1088" s="7">
        <f t="shared" si="49"/>
        <v>42050.124999997373</v>
      </c>
      <c r="C1088">
        <f t="shared" si="50"/>
        <v>1083</v>
      </c>
      <c r="D1088" s="2">
        <v>64.039999999999992</v>
      </c>
      <c r="E1088">
        <v>66.92</v>
      </c>
      <c r="F1088" s="3">
        <v>59</v>
      </c>
      <c r="G1088">
        <v>39.92</v>
      </c>
      <c r="H1088">
        <v>37.04</v>
      </c>
      <c r="I1088">
        <v>59</v>
      </c>
      <c r="J1088">
        <v>21.92</v>
      </c>
      <c r="K1088">
        <v>46.94</v>
      </c>
      <c r="L1088" s="3">
        <v>39.200000000000003</v>
      </c>
      <c r="M1088" s="2">
        <v>44.96</v>
      </c>
      <c r="N1088">
        <v>24.08</v>
      </c>
      <c r="O1088">
        <v>39.200000000000003</v>
      </c>
      <c r="P1088">
        <v>14</v>
      </c>
      <c r="Q1088" s="3">
        <v>42.980000000000004</v>
      </c>
      <c r="R1088" s="2">
        <v>-14.080000000000005</v>
      </c>
      <c r="S1088" s="3">
        <v>3.9200000000000017</v>
      </c>
      <c r="T1088">
        <v>44.96</v>
      </c>
    </row>
    <row r="1089" spans="1:20">
      <c r="A1089">
        <f t="shared" si="48"/>
        <v>46</v>
      </c>
      <c r="B1089" s="7">
        <f t="shared" si="49"/>
        <v>42050.166666664038</v>
      </c>
      <c r="C1089">
        <f t="shared" si="50"/>
        <v>1084</v>
      </c>
      <c r="D1089" s="2">
        <v>62.96</v>
      </c>
      <c r="E1089">
        <v>66.92</v>
      </c>
      <c r="F1089" s="3">
        <v>57.019999999999996</v>
      </c>
      <c r="G1089">
        <v>39.019999999999996</v>
      </c>
      <c r="H1089">
        <v>37.04</v>
      </c>
      <c r="I1089">
        <v>59</v>
      </c>
      <c r="J1089">
        <v>19.939999999999998</v>
      </c>
      <c r="K1089">
        <v>44.96</v>
      </c>
      <c r="L1089" s="3">
        <v>37.4</v>
      </c>
      <c r="M1089" s="2">
        <v>42.08</v>
      </c>
      <c r="N1089">
        <v>23</v>
      </c>
      <c r="O1089">
        <v>39.200000000000003</v>
      </c>
      <c r="P1089">
        <v>12.920000000000002</v>
      </c>
      <c r="Q1089" s="3">
        <v>42.08</v>
      </c>
      <c r="R1089" s="2">
        <v>-14.080000000000005</v>
      </c>
      <c r="S1089" s="3">
        <v>3.9200000000000017</v>
      </c>
      <c r="T1089">
        <v>43.879999999999995</v>
      </c>
    </row>
    <row r="1090" spans="1:20">
      <c r="A1090">
        <f t="shared" si="48"/>
        <v>46</v>
      </c>
      <c r="B1090" s="7">
        <f t="shared" si="49"/>
        <v>42050.208333330702</v>
      </c>
      <c r="C1090">
        <f t="shared" si="50"/>
        <v>1085</v>
      </c>
      <c r="D1090" s="2">
        <v>62.96</v>
      </c>
      <c r="E1090">
        <v>66.92</v>
      </c>
      <c r="F1090" s="3">
        <v>55.94</v>
      </c>
      <c r="G1090">
        <v>39.92</v>
      </c>
      <c r="H1090">
        <v>35.06</v>
      </c>
      <c r="I1090">
        <v>57.92</v>
      </c>
      <c r="J1090">
        <v>19.04</v>
      </c>
      <c r="K1090">
        <v>46.04</v>
      </c>
      <c r="L1090" s="3">
        <v>37.4</v>
      </c>
      <c r="M1090" s="2">
        <v>41</v>
      </c>
      <c r="N1090">
        <v>21.92</v>
      </c>
      <c r="O1090">
        <v>42.8</v>
      </c>
      <c r="P1090">
        <v>12.02</v>
      </c>
      <c r="Q1090" s="3">
        <v>42.08</v>
      </c>
      <c r="R1090" s="2">
        <v>-14.980000000000004</v>
      </c>
      <c r="S1090" s="3">
        <v>1.9400000000000013</v>
      </c>
      <c r="T1090">
        <v>42.980000000000004</v>
      </c>
    </row>
    <row r="1091" spans="1:20">
      <c r="A1091">
        <f t="shared" si="48"/>
        <v>46</v>
      </c>
      <c r="B1091" s="7">
        <f t="shared" si="49"/>
        <v>42050.249999997366</v>
      </c>
      <c r="C1091">
        <f t="shared" si="50"/>
        <v>1086</v>
      </c>
      <c r="D1091" s="2">
        <v>62.06</v>
      </c>
      <c r="E1091">
        <v>66.92</v>
      </c>
      <c r="F1091" s="3">
        <v>55.040000000000006</v>
      </c>
      <c r="G1091">
        <v>39.92</v>
      </c>
      <c r="H1091">
        <v>33.08</v>
      </c>
      <c r="I1091">
        <v>57.92</v>
      </c>
      <c r="J1091">
        <v>19.939999999999998</v>
      </c>
      <c r="K1091">
        <v>44.96</v>
      </c>
      <c r="L1091" s="3">
        <v>37.4</v>
      </c>
      <c r="M1091" s="2">
        <v>42.08</v>
      </c>
      <c r="N1091">
        <v>24.08</v>
      </c>
      <c r="O1091">
        <v>41</v>
      </c>
      <c r="P1091">
        <v>10.039999999999999</v>
      </c>
      <c r="Q1091" s="3">
        <v>39.92</v>
      </c>
      <c r="R1091" s="2">
        <v>-11.019999999999996</v>
      </c>
      <c r="S1091" s="3">
        <v>3.019999999999996</v>
      </c>
      <c r="T1091">
        <v>42.980000000000004</v>
      </c>
    </row>
    <row r="1092" spans="1:20">
      <c r="A1092">
        <f t="shared" si="48"/>
        <v>46</v>
      </c>
      <c r="B1092" s="7">
        <f t="shared" si="49"/>
        <v>42050.29166666403</v>
      </c>
      <c r="C1092">
        <f t="shared" si="50"/>
        <v>1087</v>
      </c>
      <c r="D1092" s="2">
        <v>62.96</v>
      </c>
      <c r="E1092">
        <v>66.92</v>
      </c>
      <c r="F1092" s="3">
        <v>55.040000000000006</v>
      </c>
      <c r="G1092">
        <v>39.92</v>
      </c>
      <c r="H1092">
        <v>33.979999999999997</v>
      </c>
      <c r="I1092">
        <v>57.92</v>
      </c>
      <c r="J1092">
        <v>21.92</v>
      </c>
      <c r="K1092">
        <v>42.08</v>
      </c>
      <c r="L1092" s="3">
        <v>39.200000000000003</v>
      </c>
      <c r="M1092" s="2">
        <v>42.08</v>
      </c>
      <c r="N1092">
        <v>23</v>
      </c>
      <c r="O1092">
        <v>41</v>
      </c>
      <c r="P1092">
        <v>10.039999999999999</v>
      </c>
      <c r="Q1092" s="3">
        <v>39.019999999999996</v>
      </c>
      <c r="R1092" s="2">
        <v>-11.920000000000002</v>
      </c>
      <c r="S1092" s="3">
        <v>5</v>
      </c>
      <c r="T1092">
        <v>41.9</v>
      </c>
    </row>
    <row r="1093" spans="1:20">
      <c r="A1093">
        <f t="shared" si="48"/>
        <v>46</v>
      </c>
      <c r="B1093" s="7">
        <f t="shared" si="49"/>
        <v>42050.333333330695</v>
      </c>
      <c r="C1093">
        <f t="shared" si="50"/>
        <v>1088</v>
      </c>
      <c r="D1093" s="2">
        <v>64.94</v>
      </c>
      <c r="E1093">
        <v>66.92</v>
      </c>
      <c r="F1093" s="3">
        <v>57.019999999999996</v>
      </c>
      <c r="G1093">
        <v>39.92</v>
      </c>
      <c r="H1093">
        <v>39.019999999999996</v>
      </c>
      <c r="I1093">
        <v>60.980000000000004</v>
      </c>
      <c r="J1093">
        <v>24.08</v>
      </c>
      <c r="K1093">
        <v>44.06</v>
      </c>
      <c r="L1093" s="3">
        <v>39.200000000000003</v>
      </c>
      <c r="M1093" s="2">
        <v>42.980000000000004</v>
      </c>
      <c r="N1093">
        <v>28.94</v>
      </c>
      <c r="O1093">
        <v>37.4</v>
      </c>
      <c r="P1093">
        <v>10.039999999999999</v>
      </c>
      <c r="Q1093" s="3">
        <v>39.019999999999996</v>
      </c>
      <c r="R1093" s="2">
        <v>-9.0399999999999991</v>
      </c>
      <c r="S1093" s="3">
        <v>1.9400000000000013</v>
      </c>
      <c r="T1093">
        <v>46.94</v>
      </c>
    </row>
    <row r="1094" spans="1:20">
      <c r="A1094">
        <f t="shared" si="48"/>
        <v>46</v>
      </c>
      <c r="B1094" s="7">
        <f t="shared" si="49"/>
        <v>42050.374999997359</v>
      </c>
      <c r="C1094">
        <f t="shared" si="50"/>
        <v>1089</v>
      </c>
      <c r="D1094" s="2">
        <v>71.960000000000008</v>
      </c>
      <c r="E1094">
        <v>71.06</v>
      </c>
      <c r="F1094" s="3">
        <v>57.019999999999996</v>
      </c>
      <c r="G1094">
        <v>41</v>
      </c>
      <c r="H1094">
        <v>44.96</v>
      </c>
      <c r="I1094">
        <v>66.92</v>
      </c>
      <c r="J1094">
        <v>28.04</v>
      </c>
      <c r="K1094">
        <v>46.04</v>
      </c>
      <c r="L1094" s="3">
        <v>42.8</v>
      </c>
      <c r="M1094" s="2">
        <v>44.06</v>
      </c>
      <c r="N1094">
        <v>35.06</v>
      </c>
      <c r="O1094">
        <v>39.200000000000003</v>
      </c>
      <c r="P1094">
        <v>10.940000000000001</v>
      </c>
      <c r="Q1094" s="3">
        <v>39.92</v>
      </c>
      <c r="R1094" s="2">
        <v>-7.0600000000000023</v>
      </c>
      <c r="S1094" s="3">
        <v>-2.9200000000000017</v>
      </c>
      <c r="T1094">
        <v>53.96</v>
      </c>
    </row>
    <row r="1095" spans="1:20">
      <c r="A1095">
        <f t="shared" ref="A1095:A1158" si="51">ROUNDDOWN(B1095-DATE(YEAR(B1095),1,0),0)</f>
        <v>46</v>
      </c>
      <c r="B1095" s="7">
        <f t="shared" si="49"/>
        <v>42050.416666664023</v>
      </c>
      <c r="C1095">
        <f t="shared" si="50"/>
        <v>1090</v>
      </c>
      <c r="D1095" s="2">
        <v>75.92</v>
      </c>
      <c r="E1095">
        <v>71.960000000000008</v>
      </c>
      <c r="F1095" s="3">
        <v>60.980000000000004</v>
      </c>
      <c r="G1095">
        <v>46.04</v>
      </c>
      <c r="H1095">
        <v>48.92</v>
      </c>
      <c r="I1095">
        <v>64.94</v>
      </c>
      <c r="J1095">
        <v>32</v>
      </c>
      <c r="K1095">
        <v>51.980000000000004</v>
      </c>
      <c r="L1095" s="3">
        <v>44.6</v>
      </c>
      <c r="M1095" s="2">
        <v>44.06</v>
      </c>
      <c r="N1095">
        <v>42.08</v>
      </c>
      <c r="O1095">
        <v>41</v>
      </c>
      <c r="P1095">
        <v>12.02</v>
      </c>
      <c r="Q1095" s="3">
        <v>41</v>
      </c>
      <c r="R1095" s="2">
        <v>-3.9999999999999147E-2</v>
      </c>
      <c r="S1095" s="3">
        <v>-3.9999999999999147E-2</v>
      </c>
      <c r="T1095">
        <v>60.980000000000004</v>
      </c>
    </row>
    <row r="1096" spans="1:20">
      <c r="A1096">
        <f t="shared" si="51"/>
        <v>46</v>
      </c>
      <c r="B1096" s="7">
        <f t="shared" ref="B1096:B1159" si="52">B1095+1/24</f>
        <v>42050.458333330687</v>
      </c>
      <c r="C1096">
        <f t="shared" ref="C1096:C1159" si="53">C1095+1</f>
        <v>1091</v>
      </c>
      <c r="D1096" s="2">
        <v>78.080000000000013</v>
      </c>
      <c r="E1096">
        <v>75.92</v>
      </c>
      <c r="F1096" s="3">
        <v>64.94</v>
      </c>
      <c r="G1096">
        <v>48.92</v>
      </c>
      <c r="H1096">
        <v>50</v>
      </c>
      <c r="I1096">
        <v>69.98</v>
      </c>
      <c r="J1096">
        <v>35.06</v>
      </c>
      <c r="K1096">
        <v>55.040000000000006</v>
      </c>
      <c r="L1096" s="3">
        <v>48.2</v>
      </c>
      <c r="M1096" s="2">
        <v>42.980000000000004</v>
      </c>
      <c r="N1096">
        <v>48.019999999999996</v>
      </c>
      <c r="O1096">
        <v>42.8</v>
      </c>
      <c r="P1096">
        <v>12.920000000000002</v>
      </c>
      <c r="Q1096" s="3">
        <v>44.06</v>
      </c>
      <c r="R1096" s="2">
        <v>5</v>
      </c>
      <c r="S1096" s="3">
        <v>3.9200000000000017</v>
      </c>
      <c r="T1096">
        <v>68</v>
      </c>
    </row>
    <row r="1097" spans="1:20">
      <c r="A1097">
        <f t="shared" si="51"/>
        <v>46</v>
      </c>
      <c r="B1097" s="7">
        <f t="shared" si="52"/>
        <v>42050.499999997352</v>
      </c>
      <c r="C1097">
        <f t="shared" si="53"/>
        <v>1092</v>
      </c>
      <c r="D1097" s="2">
        <v>78.98</v>
      </c>
      <c r="E1097">
        <v>78.98</v>
      </c>
      <c r="F1097" s="3">
        <v>69.080000000000013</v>
      </c>
      <c r="G1097">
        <v>53.06</v>
      </c>
      <c r="H1097">
        <v>51.08</v>
      </c>
      <c r="I1097">
        <v>64.94</v>
      </c>
      <c r="J1097">
        <v>37.04</v>
      </c>
      <c r="K1097">
        <v>57.019999999999996</v>
      </c>
      <c r="L1097" s="3">
        <v>51.8</v>
      </c>
      <c r="M1097" s="2">
        <v>35.96</v>
      </c>
      <c r="N1097">
        <v>51.08</v>
      </c>
      <c r="O1097">
        <v>42.8</v>
      </c>
      <c r="P1097">
        <v>14</v>
      </c>
      <c r="Q1097" s="3">
        <v>42.980000000000004</v>
      </c>
      <c r="R1097" s="2">
        <v>8.0599999999999987</v>
      </c>
      <c r="S1097" s="3">
        <v>10.940000000000001</v>
      </c>
      <c r="T1097">
        <v>69.98</v>
      </c>
    </row>
    <row r="1098" spans="1:20">
      <c r="A1098">
        <f t="shared" si="51"/>
        <v>46</v>
      </c>
      <c r="B1098" s="7">
        <f t="shared" si="52"/>
        <v>42050.541666664016</v>
      </c>
      <c r="C1098">
        <f t="shared" si="53"/>
        <v>1093</v>
      </c>
      <c r="D1098" s="2">
        <v>80.06</v>
      </c>
      <c r="E1098">
        <v>78.98</v>
      </c>
      <c r="F1098" s="3">
        <v>68</v>
      </c>
      <c r="G1098">
        <v>55.040000000000006</v>
      </c>
      <c r="H1098">
        <v>51.980000000000004</v>
      </c>
      <c r="I1098">
        <v>62.96</v>
      </c>
      <c r="J1098">
        <v>37.94</v>
      </c>
      <c r="K1098">
        <v>60.08</v>
      </c>
      <c r="L1098" s="3">
        <v>53.6</v>
      </c>
      <c r="M1098" s="2">
        <v>35.06</v>
      </c>
      <c r="N1098">
        <v>53.06</v>
      </c>
      <c r="O1098">
        <v>42.8</v>
      </c>
      <c r="P1098">
        <v>15.079999999999998</v>
      </c>
      <c r="Q1098" s="3">
        <v>41</v>
      </c>
      <c r="R1098" s="2">
        <v>10.940000000000001</v>
      </c>
      <c r="S1098" s="3">
        <v>15.079999999999998</v>
      </c>
      <c r="T1098">
        <v>73.94</v>
      </c>
    </row>
    <row r="1099" spans="1:20">
      <c r="A1099">
        <f t="shared" si="51"/>
        <v>46</v>
      </c>
      <c r="B1099" s="7">
        <f t="shared" si="52"/>
        <v>42050.58333333068</v>
      </c>
      <c r="C1099">
        <f t="shared" si="53"/>
        <v>1094</v>
      </c>
      <c r="D1099" s="2">
        <v>78.98</v>
      </c>
      <c r="E1099">
        <v>80.960000000000008</v>
      </c>
      <c r="F1099" s="3">
        <v>66.92</v>
      </c>
      <c r="G1099">
        <v>59</v>
      </c>
      <c r="H1099">
        <v>51.08</v>
      </c>
      <c r="I1099">
        <v>68</v>
      </c>
      <c r="J1099">
        <v>35.06</v>
      </c>
      <c r="K1099">
        <v>60.980000000000004</v>
      </c>
      <c r="L1099" s="3">
        <v>55.400000000000006</v>
      </c>
      <c r="M1099" s="2">
        <v>35.06</v>
      </c>
      <c r="N1099">
        <v>55.040000000000006</v>
      </c>
      <c r="O1099">
        <v>42.8</v>
      </c>
      <c r="P1099">
        <v>15.98</v>
      </c>
      <c r="Q1099" s="3">
        <v>39.92</v>
      </c>
      <c r="R1099" s="2">
        <v>12.02</v>
      </c>
      <c r="S1099" s="3">
        <v>17.059999999999999</v>
      </c>
      <c r="T1099">
        <v>73.94</v>
      </c>
    </row>
    <row r="1100" spans="1:20">
      <c r="A1100">
        <f t="shared" si="51"/>
        <v>46</v>
      </c>
      <c r="B1100" s="7">
        <f t="shared" si="52"/>
        <v>42050.624999997344</v>
      </c>
      <c r="C1100">
        <f t="shared" si="53"/>
        <v>1095</v>
      </c>
      <c r="D1100" s="2">
        <v>78.98</v>
      </c>
      <c r="E1100">
        <v>82.94</v>
      </c>
      <c r="F1100" s="3">
        <v>66.92</v>
      </c>
      <c r="G1100">
        <v>60.980000000000004</v>
      </c>
      <c r="H1100">
        <v>53.06</v>
      </c>
      <c r="I1100">
        <v>69.080000000000013</v>
      </c>
      <c r="J1100">
        <v>35.06</v>
      </c>
      <c r="K1100">
        <v>62.96</v>
      </c>
      <c r="L1100" s="3">
        <v>57.2</v>
      </c>
      <c r="M1100" s="2">
        <v>35.06</v>
      </c>
      <c r="N1100">
        <v>57.019999999999996</v>
      </c>
      <c r="O1100">
        <v>42.8</v>
      </c>
      <c r="P1100">
        <v>17.059999999999999</v>
      </c>
      <c r="Q1100" s="3">
        <v>42.980000000000004</v>
      </c>
      <c r="R1100" s="2">
        <v>12.02</v>
      </c>
      <c r="S1100" s="3">
        <v>19.04</v>
      </c>
      <c r="T1100">
        <v>72.86</v>
      </c>
    </row>
    <row r="1101" spans="1:20">
      <c r="A1101">
        <f t="shared" si="51"/>
        <v>46</v>
      </c>
      <c r="B1101" s="7">
        <f t="shared" si="52"/>
        <v>42050.666666664009</v>
      </c>
      <c r="C1101">
        <f t="shared" si="53"/>
        <v>1096</v>
      </c>
      <c r="D1101" s="2">
        <v>78.98</v>
      </c>
      <c r="E1101">
        <v>82.94</v>
      </c>
      <c r="F1101" s="3">
        <v>66.02</v>
      </c>
      <c r="G1101">
        <v>60.980000000000004</v>
      </c>
      <c r="H1101">
        <v>51.980000000000004</v>
      </c>
      <c r="I1101">
        <v>66.92</v>
      </c>
      <c r="J1101">
        <v>35.06</v>
      </c>
      <c r="K1101">
        <v>62.96</v>
      </c>
      <c r="L1101" s="3">
        <v>60.8</v>
      </c>
      <c r="M1101" s="2">
        <v>33.979999999999997</v>
      </c>
      <c r="N1101">
        <v>57.019999999999996</v>
      </c>
      <c r="O1101">
        <v>42.8</v>
      </c>
      <c r="P1101">
        <v>17.96</v>
      </c>
      <c r="Q1101" s="3">
        <v>41</v>
      </c>
      <c r="R1101" s="2">
        <v>12.920000000000002</v>
      </c>
      <c r="S1101" s="3">
        <v>19.04</v>
      </c>
      <c r="T1101">
        <v>70.88</v>
      </c>
    </row>
    <row r="1102" spans="1:20">
      <c r="A1102">
        <f t="shared" si="51"/>
        <v>46</v>
      </c>
      <c r="B1102" s="7">
        <f t="shared" si="52"/>
        <v>42050.708333330673</v>
      </c>
      <c r="C1102">
        <f t="shared" si="53"/>
        <v>1097</v>
      </c>
      <c r="D1102" s="2">
        <v>77</v>
      </c>
      <c r="E1102">
        <v>82.039999999999992</v>
      </c>
      <c r="F1102" s="3">
        <v>66.02</v>
      </c>
      <c r="G1102">
        <v>60.980000000000004</v>
      </c>
      <c r="H1102">
        <v>48.92</v>
      </c>
      <c r="I1102">
        <v>64.94</v>
      </c>
      <c r="J1102">
        <v>35.06</v>
      </c>
      <c r="K1102">
        <v>62.06</v>
      </c>
      <c r="L1102" s="3">
        <v>55.400000000000006</v>
      </c>
      <c r="M1102" s="2">
        <v>33.08</v>
      </c>
      <c r="N1102">
        <v>51.980000000000004</v>
      </c>
      <c r="O1102">
        <v>42.8</v>
      </c>
      <c r="P1102">
        <v>17.96</v>
      </c>
      <c r="Q1102" s="3">
        <v>41</v>
      </c>
      <c r="R1102" s="2">
        <v>14</v>
      </c>
      <c r="S1102" s="3">
        <v>17.96</v>
      </c>
      <c r="T1102">
        <v>68.900000000000006</v>
      </c>
    </row>
    <row r="1103" spans="1:20">
      <c r="A1103">
        <f t="shared" si="51"/>
        <v>46</v>
      </c>
      <c r="B1103" s="7">
        <f t="shared" si="52"/>
        <v>42050.749999997337</v>
      </c>
      <c r="C1103">
        <f t="shared" si="53"/>
        <v>1098</v>
      </c>
      <c r="D1103" s="2">
        <v>75.02</v>
      </c>
      <c r="E1103">
        <v>78.080000000000013</v>
      </c>
      <c r="F1103" s="3">
        <v>66.92</v>
      </c>
      <c r="G1103">
        <v>60.08</v>
      </c>
      <c r="H1103">
        <v>46.04</v>
      </c>
      <c r="I1103">
        <v>60.980000000000004</v>
      </c>
      <c r="J1103">
        <v>35.96</v>
      </c>
      <c r="K1103">
        <v>55.040000000000006</v>
      </c>
      <c r="L1103" s="3">
        <v>53.6</v>
      </c>
      <c r="M1103" s="2">
        <v>33.08</v>
      </c>
      <c r="N1103">
        <v>46.04</v>
      </c>
      <c r="O1103">
        <v>41</v>
      </c>
      <c r="P1103">
        <v>17.059999999999999</v>
      </c>
      <c r="Q1103" s="3">
        <v>35.06</v>
      </c>
      <c r="R1103" s="2">
        <v>12.920000000000002</v>
      </c>
      <c r="S1103" s="3">
        <v>10.940000000000001</v>
      </c>
      <c r="T1103">
        <v>63.86</v>
      </c>
    </row>
    <row r="1104" spans="1:20">
      <c r="A1104">
        <f t="shared" si="51"/>
        <v>46</v>
      </c>
      <c r="B1104" s="7">
        <f t="shared" si="52"/>
        <v>42050.791666664001</v>
      </c>
      <c r="C1104">
        <f t="shared" si="53"/>
        <v>1099</v>
      </c>
      <c r="D1104" s="2">
        <v>73.039999999999992</v>
      </c>
      <c r="E1104">
        <v>75.02</v>
      </c>
      <c r="F1104" s="3">
        <v>64.94</v>
      </c>
      <c r="G1104">
        <v>57.019999999999996</v>
      </c>
      <c r="H1104">
        <v>46.04</v>
      </c>
      <c r="I1104">
        <v>60.08</v>
      </c>
      <c r="J1104">
        <v>35.96</v>
      </c>
      <c r="K1104">
        <v>48.92</v>
      </c>
      <c r="L1104" s="3">
        <v>50</v>
      </c>
      <c r="M1104" s="2">
        <v>32</v>
      </c>
      <c r="N1104">
        <v>42.980000000000004</v>
      </c>
      <c r="O1104">
        <v>39.200000000000003</v>
      </c>
      <c r="P1104">
        <v>17.059999999999999</v>
      </c>
      <c r="Q1104" s="3">
        <v>32</v>
      </c>
      <c r="R1104" s="2">
        <v>12.920000000000002</v>
      </c>
      <c r="S1104" s="3">
        <v>8.0599999999999987</v>
      </c>
      <c r="T1104">
        <v>61.88</v>
      </c>
    </row>
    <row r="1105" spans="1:20">
      <c r="A1105">
        <f t="shared" si="51"/>
        <v>46</v>
      </c>
      <c r="B1105" s="7">
        <f t="shared" si="52"/>
        <v>42050.833333330665</v>
      </c>
      <c r="C1105">
        <f t="shared" si="53"/>
        <v>1100</v>
      </c>
      <c r="D1105" s="2">
        <v>73.039999999999992</v>
      </c>
      <c r="E1105">
        <v>73.039999999999992</v>
      </c>
      <c r="F1105" s="3">
        <v>62.96</v>
      </c>
      <c r="G1105">
        <v>55.94</v>
      </c>
      <c r="H1105">
        <v>44.06</v>
      </c>
      <c r="I1105">
        <v>60.08</v>
      </c>
      <c r="J1105">
        <v>37.04</v>
      </c>
      <c r="K1105">
        <v>50</v>
      </c>
      <c r="L1105" s="3">
        <v>51.8</v>
      </c>
      <c r="M1105" s="2">
        <v>32</v>
      </c>
      <c r="N1105">
        <v>39.92</v>
      </c>
      <c r="O1105">
        <v>33.799999999999997</v>
      </c>
      <c r="P1105">
        <v>17.96</v>
      </c>
      <c r="Q1105" s="3">
        <v>32</v>
      </c>
      <c r="R1105" s="2">
        <v>12.02</v>
      </c>
      <c r="S1105" s="3">
        <v>3.019999999999996</v>
      </c>
      <c r="T1105">
        <v>59</v>
      </c>
    </row>
    <row r="1106" spans="1:20">
      <c r="A1106">
        <f t="shared" si="51"/>
        <v>46</v>
      </c>
      <c r="B1106" s="7">
        <f t="shared" si="52"/>
        <v>42050.87499999733</v>
      </c>
      <c r="C1106">
        <f t="shared" si="53"/>
        <v>1101</v>
      </c>
      <c r="D1106" s="2">
        <v>71.960000000000008</v>
      </c>
      <c r="E1106">
        <v>71.06</v>
      </c>
      <c r="F1106" s="3">
        <v>60.980000000000004</v>
      </c>
      <c r="G1106">
        <v>55.94</v>
      </c>
      <c r="H1106">
        <v>42.980000000000004</v>
      </c>
      <c r="I1106">
        <v>60.08</v>
      </c>
      <c r="J1106">
        <v>37.94</v>
      </c>
      <c r="K1106">
        <v>46.04</v>
      </c>
      <c r="L1106" s="3">
        <v>50</v>
      </c>
      <c r="M1106" s="2">
        <v>32</v>
      </c>
      <c r="N1106">
        <v>35.96</v>
      </c>
      <c r="O1106">
        <v>35.6</v>
      </c>
      <c r="P1106">
        <v>17.96</v>
      </c>
      <c r="Q1106" s="3">
        <v>32</v>
      </c>
      <c r="R1106" s="2">
        <v>12.02</v>
      </c>
      <c r="S1106" s="3">
        <v>3.019999999999996</v>
      </c>
      <c r="T1106">
        <v>56.84</v>
      </c>
    </row>
    <row r="1107" spans="1:20">
      <c r="A1107">
        <f t="shared" si="51"/>
        <v>46</v>
      </c>
      <c r="B1107" s="7">
        <f t="shared" si="52"/>
        <v>42050.916666663994</v>
      </c>
      <c r="C1107">
        <f t="shared" si="53"/>
        <v>1102</v>
      </c>
      <c r="D1107" s="2">
        <v>69.080000000000013</v>
      </c>
      <c r="E1107">
        <v>69.080000000000013</v>
      </c>
      <c r="F1107" s="3">
        <v>62.06</v>
      </c>
      <c r="G1107">
        <v>55.040000000000006</v>
      </c>
      <c r="H1107">
        <v>42.08</v>
      </c>
      <c r="I1107">
        <v>60.08</v>
      </c>
      <c r="J1107">
        <v>37.94</v>
      </c>
      <c r="K1107">
        <v>44.06</v>
      </c>
      <c r="L1107" s="3">
        <v>44.6</v>
      </c>
      <c r="M1107" s="2">
        <v>32</v>
      </c>
      <c r="N1107">
        <v>35.96</v>
      </c>
      <c r="O1107">
        <v>33.799999999999997</v>
      </c>
      <c r="P1107">
        <v>15.98</v>
      </c>
      <c r="Q1107" s="3">
        <v>30.02</v>
      </c>
      <c r="R1107" s="2">
        <v>12.02</v>
      </c>
      <c r="S1107" s="3">
        <v>1.9400000000000013</v>
      </c>
      <c r="T1107">
        <v>55.94</v>
      </c>
    </row>
    <row r="1108" spans="1:20">
      <c r="A1108">
        <f t="shared" si="51"/>
        <v>46</v>
      </c>
      <c r="B1108" s="7">
        <f t="shared" si="52"/>
        <v>42050.958333330658</v>
      </c>
      <c r="C1108">
        <f t="shared" si="53"/>
        <v>1103</v>
      </c>
      <c r="D1108" s="2">
        <v>69.080000000000013</v>
      </c>
      <c r="E1108">
        <v>71.06</v>
      </c>
      <c r="F1108" s="3">
        <v>60.980000000000004</v>
      </c>
      <c r="G1108">
        <v>55.040000000000006</v>
      </c>
      <c r="H1108">
        <v>41</v>
      </c>
      <c r="I1108">
        <v>60.08</v>
      </c>
      <c r="J1108">
        <v>37.04</v>
      </c>
      <c r="K1108">
        <v>42.980000000000004</v>
      </c>
      <c r="L1108" s="3">
        <v>46.4</v>
      </c>
      <c r="M1108" s="2">
        <v>28.94</v>
      </c>
      <c r="N1108">
        <v>35.06</v>
      </c>
      <c r="O1108">
        <v>30.2</v>
      </c>
      <c r="P1108">
        <v>14</v>
      </c>
      <c r="Q1108" s="3">
        <v>30.02</v>
      </c>
      <c r="R1108" s="2">
        <v>10.940000000000001</v>
      </c>
      <c r="S1108" s="3">
        <v>1.0399999999999991</v>
      </c>
      <c r="T1108">
        <v>54.86</v>
      </c>
    </row>
    <row r="1109" spans="1:20">
      <c r="A1109">
        <f t="shared" si="51"/>
        <v>46</v>
      </c>
      <c r="B1109" s="7">
        <f t="shared" si="52"/>
        <v>42050.999999997322</v>
      </c>
      <c r="C1109">
        <f t="shared" si="53"/>
        <v>1104</v>
      </c>
      <c r="D1109" s="2">
        <v>68</v>
      </c>
      <c r="E1109">
        <v>69.98</v>
      </c>
      <c r="F1109" s="3">
        <v>60.980000000000004</v>
      </c>
      <c r="G1109">
        <v>53.96</v>
      </c>
      <c r="H1109">
        <v>41</v>
      </c>
      <c r="I1109">
        <v>60.08</v>
      </c>
      <c r="J1109">
        <v>35.96</v>
      </c>
      <c r="K1109">
        <v>42.08</v>
      </c>
      <c r="L1109" s="3">
        <v>46.4</v>
      </c>
      <c r="M1109" s="2">
        <v>28.04</v>
      </c>
      <c r="N1109">
        <v>35.96</v>
      </c>
      <c r="O1109">
        <v>30.2</v>
      </c>
      <c r="P1109">
        <v>12.02</v>
      </c>
      <c r="Q1109" s="3">
        <v>28.94</v>
      </c>
      <c r="R1109" s="2">
        <v>10.039999999999999</v>
      </c>
      <c r="S1109" s="3">
        <v>-0.94000000000000483</v>
      </c>
      <c r="T1109">
        <v>54.86</v>
      </c>
    </row>
    <row r="1110" spans="1:20">
      <c r="A1110">
        <f t="shared" si="51"/>
        <v>47</v>
      </c>
      <c r="B1110" s="7">
        <f t="shared" si="52"/>
        <v>42051.041666663987</v>
      </c>
      <c r="C1110">
        <f t="shared" si="53"/>
        <v>1105</v>
      </c>
      <c r="D1110" s="2">
        <v>68</v>
      </c>
      <c r="E1110">
        <v>69.080000000000013</v>
      </c>
      <c r="F1110" s="3">
        <v>60.08</v>
      </c>
      <c r="G1110">
        <v>53.06</v>
      </c>
      <c r="H1110">
        <v>39.92</v>
      </c>
      <c r="I1110">
        <v>60.08</v>
      </c>
      <c r="J1110">
        <v>35.96</v>
      </c>
      <c r="K1110">
        <v>39.92</v>
      </c>
      <c r="L1110" s="3">
        <v>44.6</v>
      </c>
      <c r="M1110" s="2">
        <v>26.96</v>
      </c>
      <c r="N1110">
        <v>33.08</v>
      </c>
      <c r="O1110">
        <v>28.4</v>
      </c>
      <c r="P1110">
        <v>8.0599999999999987</v>
      </c>
      <c r="Q1110" s="3">
        <v>30.92</v>
      </c>
      <c r="R1110" s="2">
        <v>10.039999999999999</v>
      </c>
      <c r="S1110" s="3">
        <v>-2.019999999999996</v>
      </c>
      <c r="T1110">
        <v>53.96</v>
      </c>
    </row>
    <row r="1111" spans="1:20">
      <c r="A1111">
        <f t="shared" si="51"/>
        <v>47</v>
      </c>
      <c r="B1111" s="7">
        <f t="shared" si="52"/>
        <v>42051.083333330651</v>
      </c>
      <c r="C1111">
        <f t="shared" si="53"/>
        <v>1106</v>
      </c>
      <c r="D1111" s="2">
        <v>69.080000000000013</v>
      </c>
      <c r="E1111">
        <v>69.080000000000013</v>
      </c>
      <c r="F1111" s="3">
        <v>59</v>
      </c>
      <c r="G1111">
        <v>51.980000000000004</v>
      </c>
      <c r="H1111">
        <v>39.92</v>
      </c>
      <c r="I1111">
        <v>60.08</v>
      </c>
      <c r="J1111">
        <v>35.06</v>
      </c>
      <c r="K1111">
        <v>37.04</v>
      </c>
      <c r="L1111" s="3">
        <v>44.6</v>
      </c>
      <c r="M1111" s="2">
        <v>26.060000000000002</v>
      </c>
      <c r="N1111">
        <v>37.04</v>
      </c>
      <c r="O1111">
        <v>33.799999999999997</v>
      </c>
      <c r="P1111">
        <v>6.98</v>
      </c>
      <c r="Q1111" s="3">
        <v>30.92</v>
      </c>
      <c r="R1111" s="2">
        <v>8.9599999999999973</v>
      </c>
      <c r="S1111" s="3">
        <v>-2.9200000000000017</v>
      </c>
      <c r="T1111">
        <v>52.879999999999995</v>
      </c>
    </row>
    <row r="1112" spans="1:20">
      <c r="A1112">
        <f t="shared" si="51"/>
        <v>47</v>
      </c>
      <c r="B1112" s="7">
        <f t="shared" si="52"/>
        <v>42051.124999997315</v>
      </c>
      <c r="C1112">
        <f t="shared" si="53"/>
        <v>1107</v>
      </c>
      <c r="D1112" s="2">
        <v>69.080000000000013</v>
      </c>
      <c r="E1112">
        <v>68</v>
      </c>
      <c r="F1112" s="3">
        <v>59</v>
      </c>
      <c r="G1112">
        <v>51.980000000000004</v>
      </c>
      <c r="H1112">
        <v>35.96</v>
      </c>
      <c r="I1112">
        <v>59</v>
      </c>
      <c r="J1112">
        <v>35.96</v>
      </c>
      <c r="K1112">
        <v>35.96</v>
      </c>
      <c r="L1112" s="3">
        <v>42.8</v>
      </c>
      <c r="M1112" s="2">
        <v>24.98</v>
      </c>
      <c r="N1112">
        <v>42.980000000000004</v>
      </c>
      <c r="O1112">
        <v>35.6</v>
      </c>
      <c r="P1112">
        <v>5</v>
      </c>
      <c r="Q1112" s="3">
        <v>33.08</v>
      </c>
      <c r="R1112" s="2">
        <v>8.0599999999999987</v>
      </c>
      <c r="S1112" s="3">
        <v>-4</v>
      </c>
      <c r="T1112">
        <v>52.879999999999995</v>
      </c>
    </row>
    <row r="1113" spans="1:20">
      <c r="A1113">
        <f t="shared" si="51"/>
        <v>47</v>
      </c>
      <c r="B1113" s="7">
        <f t="shared" si="52"/>
        <v>42051.166666663979</v>
      </c>
      <c r="C1113">
        <f t="shared" si="53"/>
        <v>1108</v>
      </c>
      <c r="D1113" s="2">
        <v>68</v>
      </c>
      <c r="E1113">
        <v>68</v>
      </c>
      <c r="F1113" s="3">
        <v>59</v>
      </c>
      <c r="G1113">
        <v>51.08</v>
      </c>
      <c r="H1113">
        <v>39.92</v>
      </c>
      <c r="I1113">
        <v>59</v>
      </c>
      <c r="J1113">
        <v>35.96</v>
      </c>
      <c r="K1113">
        <v>33.979999999999997</v>
      </c>
      <c r="L1113" s="3">
        <v>42.8</v>
      </c>
      <c r="M1113" s="2">
        <v>24.98</v>
      </c>
      <c r="N1113">
        <v>42.08</v>
      </c>
      <c r="O1113">
        <v>35.6</v>
      </c>
      <c r="P1113">
        <v>3.019999999999996</v>
      </c>
      <c r="Q1113" s="3">
        <v>33.08</v>
      </c>
      <c r="R1113" s="2">
        <v>8.0599999999999987</v>
      </c>
      <c r="S1113" s="3">
        <v>-2.9200000000000017</v>
      </c>
      <c r="T1113">
        <v>51.980000000000004</v>
      </c>
    </row>
    <row r="1114" spans="1:20">
      <c r="A1114">
        <f t="shared" si="51"/>
        <v>47</v>
      </c>
      <c r="B1114" s="7">
        <f t="shared" si="52"/>
        <v>42051.208333330644</v>
      </c>
      <c r="C1114">
        <f t="shared" si="53"/>
        <v>1109</v>
      </c>
      <c r="D1114" s="2">
        <v>68</v>
      </c>
      <c r="E1114">
        <v>66.02</v>
      </c>
      <c r="F1114" s="3">
        <v>57.92</v>
      </c>
      <c r="G1114">
        <v>51.08</v>
      </c>
      <c r="H1114">
        <v>33.979999999999997</v>
      </c>
      <c r="I1114">
        <v>60.08</v>
      </c>
      <c r="J1114">
        <v>35.96</v>
      </c>
      <c r="K1114">
        <v>39.019999999999996</v>
      </c>
      <c r="L1114" s="3">
        <v>41</v>
      </c>
      <c r="M1114" s="2">
        <v>24.08</v>
      </c>
      <c r="N1114">
        <v>41</v>
      </c>
      <c r="O1114">
        <v>37.4</v>
      </c>
      <c r="P1114">
        <v>1.0399999999999991</v>
      </c>
      <c r="Q1114" s="3">
        <v>33.08</v>
      </c>
      <c r="R1114" s="2">
        <v>6.98</v>
      </c>
      <c r="S1114" s="3">
        <v>-4</v>
      </c>
      <c r="T1114">
        <v>51.980000000000004</v>
      </c>
    </row>
    <row r="1115" spans="1:20">
      <c r="A1115">
        <f t="shared" si="51"/>
        <v>47</v>
      </c>
      <c r="B1115" s="7">
        <f t="shared" si="52"/>
        <v>42051.249999997308</v>
      </c>
      <c r="C1115">
        <f t="shared" si="53"/>
        <v>1110</v>
      </c>
      <c r="D1115" s="2">
        <v>69.080000000000013</v>
      </c>
      <c r="E1115">
        <v>66.02</v>
      </c>
      <c r="F1115" s="3">
        <v>57.019999999999996</v>
      </c>
      <c r="G1115">
        <v>51.08</v>
      </c>
      <c r="H1115">
        <v>30.92</v>
      </c>
      <c r="I1115">
        <v>60.08</v>
      </c>
      <c r="J1115">
        <v>35.06</v>
      </c>
      <c r="K1115">
        <v>35.06</v>
      </c>
      <c r="L1115" s="3">
        <v>42.8</v>
      </c>
      <c r="M1115" s="2">
        <v>24.08</v>
      </c>
      <c r="N1115">
        <v>42.980000000000004</v>
      </c>
      <c r="O1115">
        <v>37.4</v>
      </c>
      <c r="P1115">
        <v>-3.9999999999999147E-2</v>
      </c>
      <c r="Q1115" s="3">
        <v>32</v>
      </c>
      <c r="R1115" s="2">
        <v>6.0799999999999983</v>
      </c>
      <c r="S1115" s="3">
        <v>-2.9200000000000017</v>
      </c>
      <c r="T1115">
        <v>50.900000000000006</v>
      </c>
    </row>
    <row r="1116" spans="1:20">
      <c r="A1116">
        <f t="shared" si="51"/>
        <v>47</v>
      </c>
      <c r="B1116" s="7">
        <f t="shared" si="52"/>
        <v>42051.291666663972</v>
      </c>
      <c r="C1116">
        <f t="shared" si="53"/>
        <v>1111</v>
      </c>
      <c r="D1116" s="2">
        <v>69.98</v>
      </c>
      <c r="E1116">
        <v>66.02</v>
      </c>
      <c r="F1116" s="3">
        <v>57.019999999999996</v>
      </c>
      <c r="G1116">
        <v>50</v>
      </c>
      <c r="H1116">
        <v>28.04</v>
      </c>
      <c r="I1116">
        <v>60.08</v>
      </c>
      <c r="J1116">
        <v>33.979999999999997</v>
      </c>
      <c r="K1116">
        <v>35.06</v>
      </c>
      <c r="L1116" s="3">
        <v>44.6</v>
      </c>
      <c r="M1116" s="2">
        <v>23</v>
      </c>
      <c r="N1116">
        <v>41</v>
      </c>
      <c r="O1116">
        <v>37.4</v>
      </c>
      <c r="P1116">
        <v>-2.019999999999996</v>
      </c>
      <c r="Q1116" s="3">
        <v>28.94</v>
      </c>
      <c r="R1116" s="2">
        <v>5</v>
      </c>
      <c r="S1116" s="3">
        <v>-5.0800000000000054</v>
      </c>
      <c r="T1116">
        <v>51.980000000000004</v>
      </c>
    </row>
    <row r="1117" spans="1:20">
      <c r="A1117">
        <f t="shared" si="51"/>
        <v>47</v>
      </c>
      <c r="B1117" s="7">
        <f t="shared" si="52"/>
        <v>42051.333333330636</v>
      </c>
      <c r="C1117">
        <f t="shared" si="53"/>
        <v>1112</v>
      </c>
      <c r="D1117" s="2">
        <v>71.06</v>
      </c>
      <c r="E1117">
        <v>66.92</v>
      </c>
      <c r="F1117" s="3">
        <v>55.94</v>
      </c>
      <c r="G1117">
        <v>50</v>
      </c>
      <c r="H1117">
        <v>35.96</v>
      </c>
      <c r="I1117">
        <v>60.08</v>
      </c>
      <c r="J1117">
        <v>35.06</v>
      </c>
      <c r="K1117">
        <v>35.96</v>
      </c>
      <c r="L1117" s="3">
        <v>42.8</v>
      </c>
      <c r="M1117" s="2">
        <v>21.92</v>
      </c>
      <c r="N1117">
        <v>44.06</v>
      </c>
      <c r="O1117">
        <v>37.4</v>
      </c>
      <c r="P1117">
        <v>-0.94000000000000483</v>
      </c>
      <c r="Q1117" s="3">
        <v>26.96</v>
      </c>
      <c r="R1117" s="2">
        <v>3.9200000000000017</v>
      </c>
      <c r="S1117" s="3">
        <v>-4</v>
      </c>
      <c r="T1117">
        <v>53.96</v>
      </c>
    </row>
    <row r="1118" spans="1:20">
      <c r="A1118">
        <f t="shared" si="51"/>
        <v>47</v>
      </c>
      <c r="B1118" s="7">
        <f t="shared" si="52"/>
        <v>42051.374999997301</v>
      </c>
      <c r="C1118">
        <f t="shared" si="53"/>
        <v>1113</v>
      </c>
      <c r="D1118" s="2">
        <v>75.92</v>
      </c>
      <c r="E1118">
        <v>69.98</v>
      </c>
      <c r="F1118" s="3">
        <v>59</v>
      </c>
      <c r="G1118">
        <v>51.08</v>
      </c>
      <c r="H1118">
        <v>39.92</v>
      </c>
      <c r="I1118">
        <v>60.08</v>
      </c>
      <c r="J1118">
        <v>37.94</v>
      </c>
      <c r="K1118">
        <v>33.08</v>
      </c>
      <c r="L1118" s="3">
        <v>42.8</v>
      </c>
      <c r="M1118" s="2">
        <v>23</v>
      </c>
      <c r="N1118">
        <v>44.96</v>
      </c>
      <c r="O1118">
        <v>37.4</v>
      </c>
      <c r="P1118">
        <v>1.9400000000000013</v>
      </c>
      <c r="Q1118" s="3">
        <v>32</v>
      </c>
      <c r="R1118" s="2">
        <v>3.019999999999996</v>
      </c>
      <c r="S1118" s="3">
        <v>-5.0800000000000054</v>
      </c>
      <c r="T1118">
        <v>54.86</v>
      </c>
    </row>
    <row r="1119" spans="1:20">
      <c r="A1119">
        <f t="shared" si="51"/>
        <v>47</v>
      </c>
      <c r="B1119" s="7">
        <f t="shared" si="52"/>
        <v>42051.416666663965</v>
      </c>
      <c r="C1119">
        <f t="shared" si="53"/>
        <v>1114</v>
      </c>
      <c r="D1119" s="2">
        <v>78.98</v>
      </c>
      <c r="E1119">
        <v>73.039999999999992</v>
      </c>
      <c r="F1119" s="3">
        <v>62.96</v>
      </c>
      <c r="G1119">
        <v>53.96</v>
      </c>
      <c r="H1119">
        <v>42.980000000000004</v>
      </c>
      <c r="I1119">
        <v>60.980000000000004</v>
      </c>
      <c r="J1119">
        <v>42.08</v>
      </c>
      <c r="K1119">
        <v>33.08</v>
      </c>
      <c r="L1119" s="3">
        <v>42.8</v>
      </c>
      <c r="M1119" s="2">
        <v>23</v>
      </c>
      <c r="N1119">
        <v>50</v>
      </c>
      <c r="O1119">
        <v>39.74</v>
      </c>
      <c r="P1119">
        <v>3.9200000000000017</v>
      </c>
      <c r="Q1119" s="3">
        <v>33.979999999999997</v>
      </c>
      <c r="R1119" s="2">
        <v>3.019999999999996</v>
      </c>
      <c r="S1119" s="3">
        <v>-4</v>
      </c>
      <c r="T1119">
        <v>57.92</v>
      </c>
    </row>
    <row r="1120" spans="1:20">
      <c r="A1120">
        <f t="shared" si="51"/>
        <v>47</v>
      </c>
      <c r="B1120" s="7">
        <f t="shared" si="52"/>
        <v>42051.458333330629</v>
      </c>
      <c r="C1120">
        <f t="shared" si="53"/>
        <v>1115</v>
      </c>
      <c r="D1120" s="2">
        <v>78.080000000000013</v>
      </c>
      <c r="E1120">
        <v>78.080000000000013</v>
      </c>
      <c r="F1120" s="3">
        <v>64.94</v>
      </c>
      <c r="G1120">
        <v>59</v>
      </c>
      <c r="H1120">
        <v>46.04</v>
      </c>
      <c r="I1120">
        <v>60.980000000000004</v>
      </c>
      <c r="J1120">
        <v>46.04</v>
      </c>
      <c r="K1120">
        <v>35.06</v>
      </c>
      <c r="L1120" s="3">
        <v>44.6</v>
      </c>
      <c r="M1120" s="2">
        <v>24.98</v>
      </c>
      <c r="N1120">
        <v>51.980000000000004</v>
      </c>
      <c r="O1120">
        <v>41</v>
      </c>
      <c r="P1120">
        <v>6.98</v>
      </c>
      <c r="Q1120" s="3">
        <v>35.96</v>
      </c>
      <c r="R1120" s="2">
        <v>3.019999999999996</v>
      </c>
      <c r="S1120" s="3">
        <v>-3.9999999999999147E-2</v>
      </c>
      <c r="T1120">
        <v>61.88</v>
      </c>
    </row>
    <row r="1121" spans="1:20">
      <c r="A1121">
        <f t="shared" si="51"/>
        <v>47</v>
      </c>
      <c r="B1121" s="7">
        <f t="shared" si="52"/>
        <v>42051.499999997293</v>
      </c>
      <c r="C1121">
        <f t="shared" si="53"/>
        <v>1116</v>
      </c>
      <c r="D1121" s="2">
        <v>78.080000000000013</v>
      </c>
      <c r="E1121">
        <v>78.98</v>
      </c>
      <c r="F1121" s="3">
        <v>66.02</v>
      </c>
      <c r="G1121">
        <v>60.08</v>
      </c>
      <c r="H1121">
        <v>48.019999999999996</v>
      </c>
      <c r="I1121">
        <v>62.06</v>
      </c>
      <c r="J1121">
        <v>46.94</v>
      </c>
      <c r="K1121">
        <v>35.06</v>
      </c>
      <c r="L1121" s="3">
        <v>46.4</v>
      </c>
      <c r="M1121" s="2">
        <v>28.04</v>
      </c>
      <c r="N1121">
        <v>57.92</v>
      </c>
      <c r="O1121">
        <v>41.18</v>
      </c>
      <c r="P1121">
        <v>10.940000000000001</v>
      </c>
      <c r="Q1121" s="3">
        <v>39.92</v>
      </c>
      <c r="R1121" s="2">
        <v>3.9200000000000017</v>
      </c>
      <c r="S1121" s="3">
        <v>6.98</v>
      </c>
      <c r="T1121">
        <v>63.86</v>
      </c>
    </row>
    <row r="1122" spans="1:20">
      <c r="A1122">
        <f t="shared" si="51"/>
        <v>47</v>
      </c>
      <c r="B1122" s="7">
        <f t="shared" si="52"/>
        <v>42051.541666663958</v>
      </c>
      <c r="C1122">
        <f t="shared" si="53"/>
        <v>1117</v>
      </c>
      <c r="D1122" s="2">
        <v>78.98</v>
      </c>
      <c r="E1122">
        <v>80.06</v>
      </c>
      <c r="F1122" s="3">
        <v>66.92</v>
      </c>
      <c r="G1122">
        <v>62.96</v>
      </c>
      <c r="H1122">
        <v>51.08</v>
      </c>
      <c r="I1122">
        <v>60.08</v>
      </c>
      <c r="J1122">
        <v>46.94</v>
      </c>
      <c r="K1122">
        <v>35.96</v>
      </c>
      <c r="L1122" s="3">
        <v>50</v>
      </c>
      <c r="M1122" s="2">
        <v>28.04</v>
      </c>
      <c r="N1122">
        <v>62.06</v>
      </c>
      <c r="O1122">
        <v>41</v>
      </c>
      <c r="P1122">
        <v>14</v>
      </c>
      <c r="Q1122" s="3">
        <v>37.94</v>
      </c>
      <c r="R1122" s="2">
        <v>3.9200000000000017</v>
      </c>
      <c r="S1122" s="3">
        <v>12.920000000000002</v>
      </c>
      <c r="T1122">
        <v>66.92</v>
      </c>
    </row>
    <row r="1123" spans="1:20">
      <c r="A1123">
        <f t="shared" si="51"/>
        <v>47</v>
      </c>
      <c r="B1123" s="7">
        <f t="shared" si="52"/>
        <v>42051.583333330622</v>
      </c>
      <c r="C1123">
        <f t="shared" si="53"/>
        <v>1118</v>
      </c>
      <c r="D1123" s="2">
        <v>80.06</v>
      </c>
      <c r="E1123">
        <v>80.06</v>
      </c>
      <c r="F1123" s="3">
        <v>64.94</v>
      </c>
      <c r="G1123">
        <v>64.94</v>
      </c>
      <c r="H1123">
        <v>53.06</v>
      </c>
      <c r="I1123">
        <v>62.06</v>
      </c>
      <c r="J1123">
        <v>46.04</v>
      </c>
      <c r="K1123">
        <v>35.96</v>
      </c>
      <c r="L1123" s="3">
        <v>51.8</v>
      </c>
      <c r="M1123" s="2">
        <v>26.96</v>
      </c>
      <c r="N1123">
        <v>62.96</v>
      </c>
      <c r="O1123">
        <v>42.8</v>
      </c>
      <c r="P1123">
        <v>17.96</v>
      </c>
      <c r="Q1123" s="3">
        <v>37.94</v>
      </c>
      <c r="R1123" s="2">
        <v>6.98</v>
      </c>
      <c r="S1123" s="3">
        <v>17.96</v>
      </c>
      <c r="T1123">
        <v>68</v>
      </c>
    </row>
    <row r="1124" spans="1:20">
      <c r="A1124">
        <f t="shared" si="51"/>
        <v>47</v>
      </c>
      <c r="B1124" s="7">
        <f t="shared" si="52"/>
        <v>42051.624999997286</v>
      </c>
      <c r="C1124">
        <f t="shared" si="53"/>
        <v>1119</v>
      </c>
      <c r="D1124" s="2">
        <v>82.94</v>
      </c>
      <c r="E1124">
        <v>78.080000000000013</v>
      </c>
      <c r="F1124" s="3">
        <v>64.039999999999992</v>
      </c>
      <c r="G1124">
        <v>66.92</v>
      </c>
      <c r="H1124">
        <v>51.980000000000004</v>
      </c>
      <c r="I1124">
        <v>62.96</v>
      </c>
      <c r="J1124">
        <v>46.04</v>
      </c>
      <c r="K1124">
        <v>35.06</v>
      </c>
      <c r="L1124" s="3">
        <v>51.8</v>
      </c>
      <c r="M1124" s="2">
        <v>26.96</v>
      </c>
      <c r="N1124">
        <v>64.94</v>
      </c>
      <c r="O1124">
        <v>42.8</v>
      </c>
      <c r="P1124">
        <v>19.939999999999998</v>
      </c>
      <c r="Q1124" s="3">
        <v>39.019999999999996</v>
      </c>
      <c r="R1124" s="2">
        <v>8.0599999999999987</v>
      </c>
      <c r="S1124" s="3">
        <v>23</v>
      </c>
      <c r="T1124">
        <v>64.94</v>
      </c>
    </row>
    <row r="1125" spans="1:20">
      <c r="A1125">
        <f t="shared" si="51"/>
        <v>47</v>
      </c>
      <c r="B1125" s="7">
        <f t="shared" si="52"/>
        <v>42051.66666666395</v>
      </c>
      <c r="C1125">
        <f t="shared" si="53"/>
        <v>1120</v>
      </c>
      <c r="D1125" s="2">
        <v>75.92</v>
      </c>
      <c r="E1125">
        <v>78.080000000000013</v>
      </c>
      <c r="F1125" s="3">
        <v>66.02</v>
      </c>
      <c r="G1125">
        <v>68</v>
      </c>
      <c r="H1125">
        <v>53.06</v>
      </c>
      <c r="I1125">
        <v>62.06</v>
      </c>
      <c r="J1125">
        <v>44.96</v>
      </c>
      <c r="K1125">
        <v>35.06</v>
      </c>
      <c r="L1125" s="3">
        <v>50</v>
      </c>
      <c r="M1125" s="2">
        <v>26.96</v>
      </c>
      <c r="N1125">
        <v>59</v>
      </c>
      <c r="O1125">
        <v>42.8</v>
      </c>
      <c r="P1125">
        <v>21.02</v>
      </c>
      <c r="Q1125" s="3">
        <v>37.94</v>
      </c>
      <c r="R1125" s="2">
        <v>6.0799999999999983</v>
      </c>
      <c r="S1125" s="3">
        <v>24.08</v>
      </c>
      <c r="T1125">
        <v>62.96</v>
      </c>
    </row>
    <row r="1126" spans="1:20">
      <c r="A1126">
        <f t="shared" si="51"/>
        <v>47</v>
      </c>
      <c r="B1126" s="7">
        <f t="shared" si="52"/>
        <v>42051.708333330615</v>
      </c>
      <c r="C1126">
        <f t="shared" si="53"/>
        <v>1121</v>
      </c>
      <c r="D1126" s="2">
        <v>73.94</v>
      </c>
      <c r="E1126">
        <v>77</v>
      </c>
      <c r="F1126" s="3">
        <v>64.039999999999992</v>
      </c>
      <c r="G1126">
        <v>69.080000000000013</v>
      </c>
      <c r="H1126">
        <v>53.06</v>
      </c>
      <c r="I1126">
        <v>60.980000000000004</v>
      </c>
      <c r="J1126">
        <v>44.06</v>
      </c>
      <c r="K1126">
        <v>35.06</v>
      </c>
      <c r="L1126" s="3">
        <v>48.2</v>
      </c>
      <c r="M1126" s="2">
        <v>24.98</v>
      </c>
      <c r="N1126">
        <v>51.980000000000004</v>
      </c>
      <c r="O1126">
        <v>42.8</v>
      </c>
      <c r="P1126">
        <v>19.939999999999998</v>
      </c>
      <c r="Q1126" s="3">
        <v>37.94</v>
      </c>
      <c r="R1126" s="2">
        <v>6.0799999999999983</v>
      </c>
      <c r="S1126" s="3">
        <v>21.92</v>
      </c>
      <c r="T1126">
        <v>60.980000000000004</v>
      </c>
    </row>
    <row r="1127" spans="1:20">
      <c r="A1127">
        <f t="shared" si="51"/>
        <v>47</v>
      </c>
      <c r="B1127" s="7">
        <f t="shared" si="52"/>
        <v>42051.749999997279</v>
      </c>
      <c r="C1127">
        <f t="shared" si="53"/>
        <v>1122</v>
      </c>
      <c r="D1127" s="2">
        <v>75.92</v>
      </c>
      <c r="E1127">
        <v>73.94</v>
      </c>
      <c r="F1127" s="3">
        <v>62.96</v>
      </c>
      <c r="G1127">
        <v>66.02</v>
      </c>
      <c r="H1127">
        <v>51.980000000000004</v>
      </c>
      <c r="I1127">
        <v>60.08</v>
      </c>
      <c r="J1127">
        <v>44.06</v>
      </c>
      <c r="K1127">
        <v>35.06</v>
      </c>
      <c r="L1127" s="3">
        <v>48.2</v>
      </c>
      <c r="M1127" s="2">
        <v>24.98</v>
      </c>
      <c r="N1127">
        <v>48.019999999999996</v>
      </c>
      <c r="O1127">
        <v>35.6</v>
      </c>
      <c r="P1127">
        <v>19.04</v>
      </c>
      <c r="Q1127" s="3">
        <v>33.979999999999997</v>
      </c>
      <c r="R1127" s="2">
        <v>3.019999999999996</v>
      </c>
      <c r="S1127" s="3">
        <v>14</v>
      </c>
      <c r="T1127">
        <v>59.900000000000006</v>
      </c>
    </row>
    <row r="1128" spans="1:20">
      <c r="A1128">
        <f t="shared" si="51"/>
        <v>47</v>
      </c>
      <c r="B1128" s="7">
        <f t="shared" si="52"/>
        <v>42051.791666663943</v>
      </c>
      <c r="C1128">
        <f t="shared" si="53"/>
        <v>1123</v>
      </c>
      <c r="D1128" s="2">
        <v>75.02</v>
      </c>
      <c r="E1128">
        <v>71.06</v>
      </c>
      <c r="F1128" s="3">
        <v>60.08</v>
      </c>
      <c r="G1128">
        <v>64.039999999999992</v>
      </c>
      <c r="H1128">
        <v>46.94</v>
      </c>
      <c r="I1128">
        <v>60.08</v>
      </c>
      <c r="J1128">
        <v>44.06</v>
      </c>
      <c r="K1128">
        <v>35.06</v>
      </c>
      <c r="L1128" s="3">
        <v>46.4</v>
      </c>
      <c r="M1128" s="2">
        <v>24.98</v>
      </c>
      <c r="N1128">
        <v>42.08</v>
      </c>
      <c r="O1128">
        <v>33.799999999999997</v>
      </c>
      <c r="P1128">
        <v>19.04</v>
      </c>
      <c r="Q1128" s="3">
        <v>30.02</v>
      </c>
      <c r="R1128" s="2">
        <v>1.0399999999999991</v>
      </c>
      <c r="S1128" s="3">
        <v>8.0599999999999987</v>
      </c>
      <c r="T1128">
        <v>57.92</v>
      </c>
    </row>
    <row r="1129" spans="1:20">
      <c r="A1129">
        <f t="shared" si="51"/>
        <v>47</v>
      </c>
      <c r="B1129" s="7">
        <f t="shared" si="52"/>
        <v>42051.833333330607</v>
      </c>
      <c r="C1129">
        <f t="shared" si="53"/>
        <v>1124</v>
      </c>
      <c r="D1129" s="2">
        <v>75.02</v>
      </c>
      <c r="E1129">
        <v>68</v>
      </c>
      <c r="F1129" s="3">
        <v>57.92</v>
      </c>
      <c r="G1129">
        <v>62.96</v>
      </c>
      <c r="H1129">
        <v>46.04</v>
      </c>
      <c r="I1129">
        <v>59</v>
      </c>
      <c r="J1129">
        <v>42.980000000000004</v>
      </c>
      <c r="K1129">
        <v>35.06</v>
      </c>
      <c r="L1129" s="3">
        <v>44.6</v>
      </c>
      <c r="M1129" s="2">
        <v>26.060000000000002</v>
      </c>
      <c r="N1129">
        <v>39.92</v>
      </c>
      <c r="O1129">
        <v>30.2</v>
      </c>
      <c r="P1129">
        <v>17.96</v>
      </c>
      <c r="Q1129" s="3">
        <v>28.94</v>
      </c>
      <c r="R1129" s="2">
        <v>-2.019999999999996</v>
      </c>
      <c r="S1129" s="3">
        <v>10.039999999999999</v>
      </c>
      <c r="T1129">
        <v>56.84</v>
      </c>
    </row>
    <row r="1130" spans="1:20">
      <c r="A1130">
        <f t="shared" si="51"/>
        <v>47</v>
      </c>
      <c r="B1130" s="7">
        <f t="shared" si="52"/>
        <v>42051.874999997272</v>
      </c>
      <c r="C1130">
        <f t="shared" si="53"/>
        <v>1125</v>
      </c>
      <c r="D1130" s="2">
        <v>75.02</v>
      </c>
      <c r="E1130">
        <v>66.92</v>
      </c>
      <c r="F1130" s="3">
        <v>55.94</v>
      </c>
      <c r="G1130">
        <v>60.980000000000004</v>
      </c>
      <c r="H1130">
        <v>44.96</v>
      </c>
      <c r="I1130">
        <v>59</v>
      </c>
      <c r="J1130">
        <v>39.92</v>
      </c>
      <c r="K1130">
        <v>35.06</v>
      </c>
      <c r="L1130" s="3">
        <v>46.4</v>
      </c>
      <c r="M1130" s="2">
        <v>26.060000000000002</v>
      </c>
      <c r="N1130">
        <v>39.92</v>
      </c>
      <c r="O1130">
        <v>30.2</v>
      </c>
      <c r="P1130">
        <v>19.04</v>
      </c>
      <c r="Q1130" s="3">
        <v>28.04</v>
      </c>
      <c r="R1130" s="2">
        <v>-4</v>
      </c>
      <c r="S1130" s="3">
        <v>10.039999999999999</v>
      </c>
      <c r="T1130">
        <v>57.92</v>
      </c>
    </row>
    <row r="1131" spans="1:20">
      <c r="A1131">
        <f t="shared" si="51"/>
        <v>47</v>
      </c>
      <c r="B1131" s="7">
        <f t="shared" si="52"/>
        <v>42051.916666663936</v>
      </c>
      <c r="C1131">
        <f t="shared" si="53"/>
        <v>1126</v>
      </c>
      <c r="D1131" s="2">
        <v>75.02</v>
      </c>
      <c r="E1131">
        <v>66.02</v>
      </c>
      <c r="F1131" s="3">
        <v>53.06</v>
      </c>
      <c r="G1131">
        <v>60.980000000000004</v>
      </c>
      <c r="H1131">
        <v>44.06</v>
      </c>
      <c r="I1131">
        <v>57.92</v>
      </c>
      <c r="J1131">
        <v>37.94</v>
      </c>
      <c r="K1131">
        <v>33.979999999999997</v>
      </c>
      <c r="L1131" s="3">
        <v>44.6</v>
      </c>
      <c r="M1131" s="2">
        <v>26.060000000000002</v>
      </c>
      <c r="N1131">
        <v>39.92</v>
      </c>
      <c r="O1131">
        <v>28.4</v>
      </c>
      <c r="P1131">
        <v>19.04</v>
      </c>
      <c r="Q1131" s="3">
        <v>28.94</v>
      </c>
      <c r="R1131" s="2">
        <v>-5.0800000000000054</v>
      </c>
      <c r="S1131" s="3">
        <v>1.9400000000000013</v>
      </c>
      <c r="T1131">
        <v>56.84</v>
      </c>
    </row>
    <row r="1132" spans="1:20">
      <c r="A1132">
        <f t="shared" si="51"/>
        <v>47</v>
      </c>
      <c r="B1132" s="7">
        <f t="shared" si="52"/>
        <v>42051.9583333306</v>
      </c>
      <c r="C1132">
        <f t="shared" si="53"/>
        <v>1127</v>
      </c>
      <c r="D1132" s="2">
        <v>75.02</v>
      </c>
      <c r="E1132">
        <v>64.039999999999992</v>
      </c>
      <c r="F1132" s="3">
        <v>53.06</v>
      </c>
      <c r="G1132">
        <v>59</v>
      </c>
      <c r="H1132">
        <v>42.980000000000004</v>
      </c>
      <c r="I1132">
        <v>57.019999999999996</v>
      </c>
      <c r="J1132">
        <v>37.94</v>
      </c>
      <c r="K1132">
        <v>35.06</v>
      </c>
      <c r="L1132" s="3">
        <v>42.8</v>
      </c>
      <c r="M1132" s="2">
        <v>26.96</v>
      </c>
      <c r="N1132">
        <v>39.019999999999996</v>
      </c>
      <c r="O1132">
        <v>30.2</v>
      </c>
      <c r="P1132">
        <v>19.04</v>
      </c>
      <c r="Q1132" s="3">
        <v>30.02</v>
      </c>
      <c r="R1132" s="2">
        <v>-7.0600000000000023</v>
      </c>
      <c r="S1132" s="3">
        <v>-2.019999999999996</v>
      </c>
      <c r="T1132">
        <v>55.94</v>
      </c>
    </row>
    <row r="1133" spans="1:20">
      <c r="A1133">
        <f t="shared" si="51"/>
        <v>47</v>
      </c>
      <c r="B1133" s="7">
        <f t="shared" si="52"/>
        <v>42051.999999997264</v>
      </c>
      <c r="C1133">
        <f t="shared" si="53"/>
        <v>1128</v>
      </c>
      <c r="D1133" s="2">
        <v>75.02</v>
      </c>
      <c r="E1133">
        <v>66.92</v>
      </c>
      <c r="F1133" s="3">
        <v>51.08</v>
      </c>
      <c r="G1133">
        <v>59</v>
      </c>
      <c r="H1133">
        <v>42.980000000000004</v>
      </c>
      <c r="I1133">
        <v>57.019999999999996</v>
      </c>
      <c r="J1133">
        <v>37.94</v>
      </c>
      <c r="K1133">
        <v>35.06</v>
      </c>
      <c r="L1133" s="3">
        <v>41</v>
      </c>
      <c r="M1133" s="2">
        <v>26.96</v>
      </c>
      <c r="N1133">
        <v>35.96</v>
      </c>
      <c r="O1133">
        <v>30.2</v>
      </c>
      <c r="P1133">
        <v>19.939999999999998</v>
      </c>
      <c r="Q1133" s="3">
        <v>28.94</v>
      </c>
      <c r="R1133" s="2">
        <v>-9.9400000000000048</v>
      </c>
      <c r="S1133" s="3">
        <v>-2.9200000000000017</v>
      </c>
      <c r="T1133">
        <v>55.94</v>
      </c>
    </row>
    <row r="1134" spans="1:20">
      <c r="A1134">
        <f t="shared" si="51"/>
        <v>48</v>
      </c>
      <c r="B1134" s="7">
        <f t="shared" si="52"/>
        <v>42052.041666663928</v>
      </c>
      <c r="C1134">
        <f t="shared" si="53"/>
        <v>1129</v>
      </c>
      <c r="D1134" s="2">
        <v>75.92</v>
      </c>
      <c r="E1134">
        <v>66.92</v>
      </c>
      <c r="F1134" s="3">
        <v>48.92</v>
      </c>
      <c r="G1134">
        <v>57.92</v>
      </c>
      <c r="H1134">
        <v>41</v>
      </c>
      <c r="I1134">
        <v>57.92</v>
      </c>
      <c r="J1134">
        <v>37.04</v>
      </c>
      <c r="K1134">
        <v>35.06</v>
      </c>
      <c r="L1134" s="3">
        <v>39.200000000000003</v>
      </c>
      <c r="M1134" s="2">
        <v>28.94</v>
      </c>
      <c r="N1134">
        <v>39.92</v>
      </c>
      <c r="O1134">
        <v>28.4</v>
      </c>
      <c r="P1134">
        <v>21.02</v>
      </c>
      <c r="Q1134" s="3">
        <v>28.94</v>
      </c>
      <c r="R1134" s="2">
        <v>-14.980000000000004</v>
      </c>
      <c r="S1134" s="3">
        <v>-2.019999999999996</v>
      </c>
      <c r="T1134">
        <v>55.94</v>
      </c>
    </row>
    <row r="1135" spans="1:20">
      <c r="A1135">
        <f t="shared" si="51"/>
        <v>48</v>
      </c>
      <c r="B1135" s="7">
        <f t="shared" si="52"/>
        <v>42052.083333330593</v>
      </c>
      <c r="C1135">
        <f t="shared" si="53"/>
        <v>1130</v>
      </c>
      <c r="D1135" s="2">
        <v>75.92</v>
      </c>
      <c r="E1135">
        <v>66.92</v>
      </c>
      <c r="F1135" s="3">
        <v>46.04</v>
      </c>
      <c r="G1135">
        <v>57.019999999999996</v>
      </c>
      <c r="H1135">
        <v>37.94</v>
      </c>
      <c r="I1135">
        <v>57.92</v>
      </c>
      <c r="J1135">
        <v>37.04</v>
      </c>
      <c r="K1135">
        <v>35.96</v>
      </c>
      <c r="L1135" s="3">
        <v>41</v>
      </c>
      <c r="M1135" s="2">
        <v>30.02</v>
      </c>
      <c r="N1135">
        <v>35.06</v>
      </c>
      <c r="O1135">
        <v>26.6</v>
      </c>
      <c r="P1135">
        <v>23</v>
      </c>
      <c r="Q1135" s="3">
        <v>30.02</v>
      </c>
      <c r="R1135" s="2">
        <v>-16.060000000000002</v>
      </c>
      <c r="S1135" s="3">
        <v>-5.0800000000000054</v>
      </c>
      <c r="T1135">
        <v>55.94</v>
      </c>
    </row>
    <row r="1136" spans="1:20">
      <c r="A1136">
        <f t="shared" si="51"/>
        <v>48</v>
      </c>
      <c r="B1136" s="7">
        <f t="shared" si="52"/>
        <v>42052.124999997257</v>
      </c>
      <c r="C1136">
        <f t="shared" si="53"/>
        <v>1131</v>
      </c>
      <c r="D1136" s="2">
        <v>75.92</v>
      </c>
      <c r="E1136">
        <v>66.92</v>
      </c>
      <c r="F1136" s="3">
        <v>46.04</v>
      </c>
      <c r="G1136">
        <v>55.94</v>
      </c>
      <c r="H1136">
        <v>35.06</v>
      </c>
      <c r="I1136">
        <v>57.92</v>
      </c>
      <c r="J1136">
        <v>35.96</v>
      </c>
      <c r="K1136">
        <v>35.96</v>
      </c>
      <c r="L1136" s="3">
        <v>42.8</v>
      </c>
      <c r="M1136" s="2">
        <v>30.02</v>
      </c>
      <c r="N1136">
        <v>30.92</v>
      </c>
      <c r="O1136">
        <v>26.6</v>
      </c>
      <c r="P1136">
        <v>24.98</v>
      </c>
      <c r="Q1136" s="3">
        <v>30.92</v>
      </c>
      <c r="R1136" s="2">
        <v>-22</v>
      </c>
      <c r="S1136" s="3">
        <v>-7.9600000000000009</v>
      </c>
      <c r="T1136">
        <v>54.86</v>
      </c>
    </row>
    <row r="1137" spans="1:20">
      <c r="A1137">
        <f t="shared" si="51"/>
        <v>48</v>
      </c>
      <c r="B1137" s="7">
        <f t="shared" si="52"/>
        <v>42052.166666663921</v>
      </c>
      <c r="C1137">
        <f t="shared" si="53"/>
        <v>1132</v>
      </c>
      <c r="D1137" s="2">
        <v>75.02</v>
      </c>
      <c r="E1137">
        <v>66.02</v>
      </c>
      <c r="F1137" s="3">
        <v>46.04</v>
      </c>
      <c r="G1137">
        <v>55.94</v>
      </c>
      <c r="H1137">
        <v>35.06</v>
      </c>
      <c r="I1137">
        <v>57.019999999999996</v>
      </c>
      <c r="J1137">
        <v>35.06</v>
      </c>
      <c r="K1137">
        <v>35.96</v>
      </c>
      <c r="L1137" s="3">
        <v>42.8</v>
      </c>
      <c r="M1137" s="2">
        <v>30.92</v>
      </c>
      <c r="N1137">
        <v>33.08</v>
      </c>
      <c r="O1137">
        <v>28.4</v>
      </c>
      <c r="P1137">
        <v>26.060000000000002</v>
      </c>
      <c r="Q1137" s="3">
        <v>30.92</v>
      </c>
      <c r="R1137" s="2">
        <v>-22</v>
      </c>
      <c r="S1137" s="3">
        <v>-7.0600000000000023</v>
      </c>
      <c r="T1137">
        <v>52.879999999999995</v>
      </c>
    </row>
    <row r="1138" spans="1:20">
      <c r="A1138">
        <f t="shared" si="51"/>
        <v>48</v>
      </c>
      <c r="B1138" s="7">
        <f t="shared" si="52"/>
        <v>42052.208333330585</v>
      </c>
      <c r="C1138">
        <f t="shared" si="53"/>
        <v>1133</v>
      </c>
      <c r="D1138" s="2">
        <v>75.92</v>
      </c>
      <c r="E1138">
        <v>64.94</v>
      </c>
      <c r="F1138" s="3">
        <v>46.04</v>
      </c>
      <c r="G1138">
        <v>55.94</v>
      </c>
      <c r="H1138">
        <v>33.08</v>
      </c>
      <c r="I1138">
        <v>55.040000000000006</v>
      </c>
      <c r="J1138">
        <v>33.979999999999997</v>
      </c>
      <c r="K1138">
        <v>35.96</v>
      </c>
      <c r="L1138" s="3">
        <v>42.8</v>
      </c>
      <c r="M1138" s="2">
        <v>32</v>
      </c>
      <c r="N1138">
        <v>33.08</v>
      </c>
      <c r="O1138">
        <v>28.4</v>
      </c>
      <c r="P1138">
        <v>26.060000000000002</v>
      </c>
      <c r="Q1138" s="3">
        <v>30.02</v>
      </c>
      <c r="R1138" s="2">
        <v>-22</v>
      </c>
      <c r="S1138" s="3">
        <v>-5.0800000000000054</v>
      </c>
      <c r="T1138">
        <v>50.900000000000006</v>
      </c>
    </row>
    <row r="1139" spans="1:20">
      <c r="A1139">
        <f t="shared" si="51"/>
        <v>48</v>
      </c>
      <c r="B1139" s="7">
        <f t="shared" si="52"/>
        <v>42052.24999999725</v>
      </c>
      <c r="C1139">
        <f t="shared" si="53"/>
        <v>1134</v>
      </c>
      <c r="D1139" s="2">
        <v>75.92</v>
      </c>
      <c r="E1139">
        <v>64.94</v>
      </c>
      <c r="F1139" s="3">
        <v>44.06</v>
      </c>
      <c r="G1139">
        <v>55.040000000000006</v>
      </c>
      <c r="H1139">
        <v>35.06</v>
      </c>
      <c r="I1139">
        <v>55.040000000000006</v>
      </c>
      <c r="J1139">
        <v>33.08</v>
      </c>
      <c r="K1139">
        <v>37.04</v>
      </c>
      <c r="L1139" s="3">
        <v>41</v>
      </c>
      <c r="M1139" s="2">
        <v>33.979999999999997</v>
      </c>
      <c r="N1139">
        <v>35.96</v>
      </c>
      <c r="O1139">
        <v>26.78</v>
      </c>
      <c r="P1139">
        <v>24.08</v>
      </c>
      <c r="Q1139" s="3">
        <v>30.92</v>
      </c>
      <c r="R1139" s="2">
        <v>-25.060000000000002</v>
      </c>
      <c r="S1139" s="3">
        <v>-9.0399999999999991</v>
      </c>
      <c r="T1139">
        <v>50</v>
      </c>
    </row>
    <row r="1140" spans="1:20">
      <c r="A1140">
        <f t="shared" si="51"/>
        <v>48</v>
      </c>
      <c r="B1140" s="7">
        <f t="shared" si="52"/>
        <v>42052.291666663914</v>
      </c>
      <c r="C1140">
        <f t="shared" si="53"/>
        <v>1135</v>
      </c>
      <c r="D1140" s="2">
        <v>75.92</v>
      </c>
      <c r="E1140">
        <v>64.94</v>
      </c>
      <c r="F1140" s="3">
        <v>46.94</v>
      </c>
      <c r="G1140">
        <v>55.040000000000006</v>
      </c>
      <c r="H1140">
        <v>33.08</v>
      </c>
      <c r="I1140">
        <v>55.94</v>
      </c>
      <c r="J1140">
        <v>33.08</v>
      </c>
      <c r="K1140">
        <v>35.96</v>
      </c>
      <c r="L1140" s="3">
        <v>39.200000000000003</v>
      </c>
      <c r="M1140" s="2">
        <v>33.979999999999997</v>
      </c>
      <c r="N1140">
        <v>33.979999999999997</v>
      </c>
      <c r="O1140">
        <v>24.8</v>
      </c>
      <c r="P1140">
        <v>21.92</v>
      </c>
      <c r="Q1140" s="3">
        <v>32</v>
      </c>
      <c r="R1140" s="2">
        <v>-23.980000000000004</v>
      </c>
      <c r="S1140" s="3">
        <v>-9.9400000000000048</v>
      </c>
      <c r="T1140">
        <v>47.480000000000004</v>
      </c>
    </row>
    <row r="1141" spans="1:20">
      <c r="A1141">
        <f t="shared" si="51"/>
        <v>48</v>
      </c>
      <c r="B1141" s="7">
        <f t="shared" si="52"/>
        <v>42052.333333330578</v>
      </c>
      <c r="C1141">
        <f t="shared" si="53"/>
        <v>1136</v>
      </c>
      <c r="D1141" s="2">
        <v>75.92</v>
      </c>
      <c r="E1141">
        <v>66.92</v>
      </c>
      <c r="F1141" s="3">
        <v>48.019999999999996</v>
      </c>
      <c r="G1141">
        <v>55.040000000000006</v>
      </c>
      <c r="H1141">
        <v>37.94</v>
      </c>
      <c r="I1141">
        <v>57.019999999999996</v>
      </c>
      <c r="J1141">
        <v>33.08</v>
      </c>
      <c r="K1141">
        <v>35.96</v>
      </c>
      <c r="L1141" s="3">
        <v>39.200000000000003</v>
      </c>
      <c r="M1141" s="2">
        <v>33.979999999999997</v>
      </c>
      <c r="N1141">
        <v>37.94</v>
      </c>
      <c r="O1141">
        <v>26.6</v>
      </c>
      <c r="P1141">
        <v>19.939999999999998</v>
      </c>
      <c r="Q1141" s="3">
        <v>30.92</v>
      </c>
      <c r="R1141" s="2">
        <v>-20.019999999999996</v>
      </c>
      <c r="S1141" s="3">
        <v>-9.9400000000000048</v>
      </c>
      <c r="T1141">
        <v>47.66</v>
      </c>
    </row>
    <row r="1142" spans="1:20">
      <c r="A1142">
        <f t="shared" si="51"/>
        <v>48</v>
      </c>
      <c r="B1142" s="7">
        <f t="shared" si="52"/>
        <v>42052.374999997242</v>
      </c>
      <c r="C1142">
        <f t="shared" si="53"/>
        <v>1137</v>
      </c>
      <c r="D1142" s="2">
        <v>77</v>
      </c>
      <c r="E1142">
        <v>71.06</v>
      </c>
      <c r="F1142" s="3">
        <v>53.06</v>
      </c>
      <c r="G1142">
        <v>55.040000000000006</v>
      </c>
      <c r="H1142">
        <v>41</v>
      </c>
      <c r="I1142">
        <v>59</v>
      </c>
      <c r="J1142">
        <v>37.04</v>
      </c>
      <c r="K1142">
        <v>35.96</v>
      </c>
      <c r="L1142" s="3">
        <v>39.200000000000003</v>
      </c>
      <c r="M1142" s="2">
        <v>35.06</v>
      </c>
      <c r="N1142">
        <v>48.92</v>
      </c>
      <c r="O1142">
        <v>33.799999999999997</v>
      </c>
      <c r="P1142">
        <v>17.96</v>
      </c>
      <c r="Q1142" s="3">
        <v>33.979999999999997</v>
      </c>
      <c r="R1142" s="2">
        <v>-16.060000000000002</v>
      </c>
      <c r="S1142" s="3">
        <v>-9.9400000000000048</v>
      </c>
      <c r="T1142">
        <v>48.92</v>
      </c>
    </row>
    <row r="1143" spans="1:20">
      <c r="A1143">
        <f t="shared" si="51"/>
        <v>48</v>
      </c>
      <c r="B1143" s="7">
        <f t="shared" si="52"/>
        <v>42052.416666663907</v>
      </c>
      <c r="C1143">
        <f t="shared" si="53"/>
        <v>1138</v>
      </c>
      <c r="D1143" s="2">
        <v>78.080000000000013</v>
      </c>
      <c r="E1143">
        <v>73.039999999999992</v>
      </c>
      <c r="F1143" s="3">
        <v>57.92</v>
      </c>
      <c r="G1143">
        <v>55.94</v>
      </c>
      <c r="H1143">
        <v>44.06</v>
      </c>
      <c r="I1143">
        <v>59</v>
      </c>
      <c r="J1143">
        <v>39.92</v>
      </c>
      <c r="K1143">
        <v>39.019999999999996</v>
      </c>
      <c r="L1143" s="3">
        <v>42.8</v>
      </c>
      <c r="M1143" s="2">
        <v>35.96</v>
      </c>
      <c r="N1143">
        <v>50</v>
      </c>
      <c r="O1143">
        <v>37.4</v>
      </c>
      <c r="P1143">
        <v>17.96</v>
      </c>
      <c r="Q1143" s="3">
        <v>37.94</v>
      </c>
      <c r="R1143" s="2">
        <v>-9.0399999999999991</v>
      </c>
      <c r="S1143" s="3">
        <v>-9.0399999999999991</v>
      </c>
      <c r="T1143">
        <v>48.92</v>
      </c>
    </row>
    <row r="1144" spans="1:20">
      <c r="A1144">
        <f t="shared" si="51"/>
        <v>48</v>
      </c>
      <c r="B1144" s="7">
        <f t="shared" si="52"/>
        <v>42052.458333330571</v>
      </c>
      <c r="C1144">
        <f t="shared" si="53"/>
        <v>1139</v>
      </c>
      <c r="D1144" s="2">
        <v>78.98</v>
      </c>
      <c r="E1144">
        <v>77</v>
      </c>
      <c r="F1144" s="3">
        <v>62.96</v>
      </c>
      <c r="G1144">
        <v>55.94</v>
      </c>
      <c r="H1144">
        <v>48.92</v>
      </c>
      <c r="I1144">
        <v>60.980000000000004</v>
      </c>
      <c r="J1144">
        <v>42.980000000000004</v>
      </c>
      <c r="K1144">
        <v>44.96</v>
      </c>
      <c r="L1144" s="3">
        <v>44.6</v>
      </c>
      <c r="M1144" s="2">
        <v>39.019999999999996</v>
      </c>
      <c r="N1144">
        <v>51.980000000000004</v>
      </c>
      <c r="O1144">
        <v>42.8</v>
      </c>
      <c r="P1144">
        <v>19.04</v>
      </c>
      <c r="Q1144" s="3">
        <v>39.92</v>
      </c>
      <c r="R1144" s="2">
        <v>-0.94000000000000483</v>
      </c>
      <c r="S1144" s="3">
        <v>-2.9200000000000017</v>
      </c>
      <c r="T1144">
        <v>50</v>
      </c>
    </row>
    <row r="1145" spans="1:20">
      <c r="A1145">
        <f t="shared" si="51"/>
        <v>48</v>
      </c>
      <c r="B1145" s="7">
        <f t="shared" si="52"/>
        <v>42052.499999997235</v>
      </c>
      <c r="C1145">
        <f t="shared" si="53"/>
        <v>1140</v>
      </c>
      <c r="D1145" s="2">
        <v>78.98</v>
      </c>
      <c r="E1145">
        <v>78.080000000000013</v>
      </c>
      <c r="F1145" s="3">
        <v>64.94</v>
      </c>
      <c r="G1145">
        <v>57.019999999999996</v>
      </c>
      <c r="H1145">
        <v>50</v>
      </c>
      <c r="I1145">
        <v>62.06</v>
      </c>
      <c r="J1145">
        <v>44.96</v>
      </c>
      <c r="K1145">
        <v>46.94</v>
      </c>
      <c r="L1145" s="3">
        <v>46.4</v>
      </c>
      <c r="M1145" s="2">
        <v>39.92</v>
      </c>
      <c r="N1145">
        <v>55.94</v>
      </c>
      <c r="O1145">
        <v>42.8</v>
      </c>
      <c r="P1145">
        <v>19.939999999999998</v>
      </c>
      <c r="Q1145" s="3">
        <v>37.94</v>
      </c>
      <c r="R1145" s="2">
        <v>5</v>
      </c>
      <c r="S1145" s="3">
        <v>-3.9999999999999147E-2</v>
      </c>
      <c r="T1145">
        <v>52.879999999999995</v>
      </c>
    </row>
    <row r="1146" spans="1:20">
      <c r="A1146">
        <f t="shared" si="51"/>
        <v>48</v>
      </c>
      <c r="B1146" s="7">
        <f t="shared" si="52"/>
        <v>42052.541666663899</v>
      </c>
      <c r="C1146">
        <f t="shared" si="53"/>
        <v>1141</v>
      </c>
      <c r="D1146" s="2">
        <v>80.06</v>
      </c>
      <c r="E1146">
        <v>78.98</v>
      </c>
      <c r="F1146" s="3">
        <v>69.080000000000013</v>
      </c>
      <c r="G1146">
        <v>57.019999999999996</v>
      </c>
      <c r="H1146">
        <v>53.06</v>
      </c>
      <c r="I1146">
        <v>62.06</v>
      </c>
      <c r="J1146">
        <v>44.06</v>
      </c>
      <c r="K1146">
        <v>48.92</v>
      </c>
      <c r="L1146" s="3">
        <v>48.2</v>
      </c>
      <c r="M1146" s="2">
        <v>39.019999999999996</v>
      </c>
      <c r="N1146">
        <v>59</v>
      </c>
      <c r="O1146">
        <v>42.8</v>
      </c>
      <c r="P1146">
        <v>19.939999999999998</v>
      </c>
      <c r="Q1146" s="3">
        <v>37.04</v>
      </c>
      <c r="R1146" s="2">
        <v>8.9599999999999973</v>
      </c>
      <c r="S1146" s="3">
        <v>1.9400000000000013</v>
      </c>
      <c r="T1146">
        <v>56.84</v>
      </c>
    </row>
    <row r="1147" spans="1:20">
      <c r="A1147">
        <f t="shared" si="51"/>
        <v>48</v>
      </c>
      <c r="B1147" s="7">
        <f t="shared" si="52"/>
        <v>42052.583333330564</v>
      </c>
      <c r="C1147">
        <f t="shared" si="53"/>
        <v>1142</v>
      </c>
      <c r="D1147" s="2">
        <v>80.06</v>
      </c>
      <c r="E1147">
        <v>80.06</v>
      </c>
      <c r="F1147" s="3">
        <v>71.06</v>
      </c>
      <c r="G1147">
        <v>57.019999999999996</v>
      </c>
      <c r="H1147">
        <v>55.94</v>
      </c>
      <c r="I1147">
        <v>62.06</v>
      </c>
      <c r="J1147">
        <v>44.06</v>
      </c>
      <c r="K1147">
        <v>53.06</v>
      </c>
      <c r="L1147" s="3">
        <v>50</v>
      </c>
      <c r="M1147" s="2">
        <v>37.04</v>
      </c>
      <c r="N1147">
        <v>60.980000000000004</v>
      </c>
      <c r="O1147">
        <v>42.8</v>
      </c>
      <c r="P1147">
        <v>19.04</v>
      </c>
      <c r="Q1147" s="3">
        <v>37.94</v>
      </c>
      <c r="R1147" s="2">
        <v>10.039999999999999</v>
      </c>
      <c r="S1147" s="3">
        <v>6.98</v>
      </c>
      <c r="T1147">
        <v>59.900000000000006</v>
      </c>
    </row>
    <row r="1148" spans="1:20">
      <c r="A1148">
        <f t="shared" si="51"/>
        <v>48</v>
      </c>
      <c r="B1148" s="7">
        <f t="shared" si="52"/>
        <v>42052.624999997228</v>
      </c>
      <c r="C1148">
        <f t="shared" si="53"/>
        <v>1143</v>
      </c>
      <c r="D1148" s="2">
        <v>80.960000000000008</v>
      </c>
      <c r="E1148">
        <v>82.039999999999992</v>
      </c>
      <c r="F1148" s="3">
        <v>71.06</v>
      </c>
      <c r="G1148">
        <v>57.92</v>
      </c>
      <c r="H1148">
        <v>57.92</v>
      </c>
      <c r="I1148">
        <v>62.96</v>
      </c>
      <c r="J1148">
        <v>42.980000000000004</v>
      </c>
      <c r="K1148">
        <v>53.96</v>
      </c>
      <c r="L1148" s="3">
        <v>48.2</v>
      </c>
      <c r="M1148" s="2">
        <v>37.94</v>
      </c>
      <c r="N1148">
        <v>62.06</v>
      </c>
      <c r="O1148">
        <v>42.8</v>
      </c>
      <c r="P1148">
        <v>19.939999999999998</v>
      </c>
      <c r="Q1148" s="3">
        <v>42.08</v>
      </c>
      <c r="R1148" s="2">
        <v>12.02</v>
      </c>
      <c r="S1148" s="3">
        <v>12.02</v>
      </c>
      <c r="T1148">
        <v>60.980000000000004</v>
      </c>
    </row>
    <row r="1149" spans="1:20">
      <c r="A1149">
        <f t="shared" si="51"/>
        <v>48</v>
      </c>
      <c r="B1149" s="7">
        <f t="shared" si="52"/>
        <v>42052.666666663892</v>
      </c>
      <c r="C1149">
        <f t="shared" si="53"/>
        <v>1144</v>
      </c>
      <c r="D1149" s="2">
        <v>80.06</v>
      </c>
      <c r="E1149">
        <v>80.960000000000008</v>
      </c>
      <c r="F1149" s="3">
        <v>71.06</v>
      </c>
      <c r="G1149">
        <v>59</v>
      </c>
      <c r="H1149">
        <v>59</v>
      </c>
      <c r="I1149">
        <v>62.06</v>
      </c>
      <c r="J1149">
        <v>42.980000000000004</v>
      </c>
      <c r="K1149">
        <v>55.040000000000006</v>
      </c>
      <c r="L1149" s="3">
        <v>50</v>
      </c>
      <c r="M1149" s="2">
        <v>35.96</v>
      </c>
      <c r="N1149">
        <v>60.08</v>
      </c>
      <c r="O1149">
        <v>42.8</v>
      </c>
      <c r="P1149">
        <v>19.939999999999998</v>
      </c>
      <c r="Q1149" s="3">
        <v>42.08</v>
      </c>
      <c r="R1149" s="2">
        <v>12.02</v>
      </c>
      <c r="S1149" s="3">
        <v>14</v>
      </c>
      <c r="T1149">
        <v>59</v>
      </c>
    </row>
    <row r="1150" spans="1:20">
      <c r="A1150">
        <f t="shared" si="51"/>
        <v>48</v>
      </c>
      <c r="B1150" s="7">
        <f t="shared" si="52"/>
        <v>42052.708333330556</v>
      </c>
      <c r="C1150">
        <f t="shared" si="53"/>
        <v>1145</v>
      </c>
      <c r="D1150" s="2">
        <v>78.98</v>
      </c>
      <c r="E1150">
        <v>78.98</v>
      </c>
      <c r="F1150" s="3">
        <v>71.960000000000008</v>
      </c>
      <c r="G1150">
        <v>60.08</v>
      </c>
      <c r="H1150">
        <v>59</v>
      </c>
      <c r="I1150">
        <v>60.08</v>
      </c>
      <c r="J1150">
        <v>42.08</v>
      </c>
      <c r="K1150">
        <v>51.980000000000004</v>
      </c>
      <c r="L1150" s="3">
        <v>48.2</v>
      </c>
      <c r="M1150" s="2">
        <v>33.979999999999997</v>
      </c>
      <c r="N1150">
        <v>59</v>
      </c>
      <c r="O1150">
        <v>41</v>
      </c>
      <c r="P1150">
        <v>19.04</v>
      </c>
      <c r="Q1150" s="3">
        <v>41</v>
      </c>
      <c r="R1150" s="2">
        <v>12.920000000000002</v>
      </c>
      <c r="S1150" s="3">
        <v>12.920000000000002</v>
      </c>
      <c r="T1150">
        <v>56.84</v>
      </c>
    </row>
    <row r="1151" spans="1:20">
      <c r="A1151">
        <f t="shared" si="51"/>
        <v>48</v>
      </c>
      <c r="B1151" s="7">
        <f t="shared" si="52"/>
        <v>42052.749999997221</v>
      </c>
      <c r="C1151">
        <f t="shared" si="53"/>
        <v>1146</v>
      </c>
      <c r="D1151" s="2">
        <v>78.080000000000013</v>
      </c>
      <c r="E1151">
        <v>75.02</v>
      </c>
      <c r="F1151" s="3">
        <v>69.080000000000013</v>
      </c>
      <c r="G1151">
        <v>60.08</v>
      </c>
      <c r="H1151">
        <v>57.019999999999996</v>
      </c>
      <c r="I1151">
        <v>57.92</v>
      </c>
      <c r="J1151">
        <v>39.019999999999996</v>
      </c>
      <c r="K1151">
        <v>46.94</v>
      </c>
      <c r="L1151" s="3">
        <v>48.2</v>
      </c>
      <c r="M1151" s="2">
        <v>33.08</v>
      </c>
      <c r="N1151">
        <v>55.040000000000006</v>
      </c>
      <c r="O1151">
        <v>37.4</v>
      </c>
      <c r="P1151">
        <v>15.079999999999998</v>
      </c>
      <c r="Q1151" s="3">
        <v>41</v>
      </c>
      <c r="R1151" s="2">
        <v>12.920000000000002</v>
      </c>
      <c r="S1151" s="3">
        <v>10.940000000000001</v>
      </c>
      <c r="T1151">
        <v>53.96</v>
      </c>
    </row>
    <row r="1152" spans="1:20">
      <c r="A1152">
        <f t="shared" si="51"/>
        <v>48</v>
      </c>
      <c r="B1152" s="7">
        <f t="shared" si="52"/>
        <v>42052.791666663885</v>
      </c>
      <c r="C1152">
        <f t="shared" si="53"/>
        <v>1147</v>
      </c>
      <c r="D1152" s="2">
        <v>75.92</v>
      </c>
      <c r="E1152">
        <v>73.039999999999992</v>
      </c>
      <c r="F1152" s="3">
        <v>64.94</v>
      </c>
      <c r="G1152">
        <v>59</v>
      </c>
      <c r="H1152">
        <v>51.980000000000004</v>
      </c>
      <c r="I1152">
        <v>57.92</v>
      </c>
      <c r="J1152">
        <v>35.96</v>
      </c>
      <c r="K1152">
        <v>44.06</v>
      </c>
      <c r="L1152" s="3">
        <v>48.2</v>
      </c>
      <c r="M1152" s="2">
        <v>33.08</v>
      </c>
      <c r="N1152">
        <v>39.92</v>
      </c>
      <c r="O1152">
        <v>30.2</v>
      </c>
      <c r="P1152">
        <v>12.02</v>
      </c>
      <c r="Q1152" s="3">
        <v>37.94</v>
      </c>
      <c r="R1152" s="2">
        <v>12.920000000000002</v>
      </c>
      <c r="S1152" s="3">
        <v>10.940000000000001</v>
      </c>
      <c r="T1152">
        <v>52.879999999999995</v>
      </c>
    </row>
    <row r="1153" spans="1:20">
      <c r="A1153">
        <f t="shared" si="51"/>
        <v>48</v>
      </c>
      <c r="B1153" s="7">
        <f t="shared" si="52"/>
        <v>42052.833333330549</v>
      </c>
      <c r="C1153">
        <f t="shared" si="53"/>
        <v>1148</v>
      </c>
      <c r="D1153" s="2">
        <v>75.92</v>
      </c>
      <c r="E1153">
        <v>71.06</v>
      </c>
      <c r="F1153" s="3">
        <v>62.06</v>
      </c>
      <c r="G1153">
        <v>59</v>
      </c>
      <c r="H1153">
        <v>50</v>
      </c>
      <c r="I1153">
        <v>57.92</v>
      </c>
      <c r="J1153">
        <v>33.979999999999997</v>
      </c>
      <c r="K1153">
        <v>42.08</v>
      </c>
      <c r="L1153" s="3">
        <v>46.4</v>
      </c>
      <c r="M1153" s="2">
        <v>32</v>
      </c>
      <c r="N1153">
        <v>35.06</v>
      </c>
      <c r="O1153">
        <v>30.2</v>
      </c>
      <c r="P1153">
        <v>10.039999999999999</v>
      </c>
      <c r="Q1153" s="3">
        <v>33.979999999999997</v>
      </c>
      <c r="R1153" s="2">
        <v>12.920000000000002</v>
      </c>
      <c r="S1153" s="3">
        <v>10.039999999999999</v>
      </c>
      <c r="T1153">
        <v>50.900000000000006</v>
      </c>
    </row>
    <row r="1154" spans="1:20">
      <c r="A1154">
        <f t="shared" si="51"/>
        <v>48</v>
      </c>
      <c r="B1154" s="7">
        <f t="shared" si="52"/>
        <v>42052.874999997213</v>
      </c>
      <c r="C1154">
        <f t="shared" si="53"/>
        <v>1149</v>
      </c>
      <c r="D1154" s="2">
        <v>75.02</v>
      </c>
      <c r="E1154">
        <v>68</v>
      </c>
      <c r="F1154" s="3">
        <v>57.019999999999996</v>
      </c>
      <c r="G1154">
        <v>57.92</v>
      </c>
      <c r="H1154">
        <v>50</v>
      </c>
      <c r="I1154">
        <v>57.92</v>
      </c>
      <c r="J1154">
        <v>33.979999999999997</v>
      </c>
      <c r="K1154">
        <v>39.92</v>
      </c>
      <c r="L1154" s="3">
        <v>46.4</v>
      </c>
      <c r="M1154" s="2">
        <v>33.08</v>
      </c>
      <c r="N1154">
        <v>50</v>
      </c>
      <c r="O1154">
        <v>26.6</v>
      </c>
      <c r="P1154">
        <v>10.039999999999999</v>
      </c>
      <c r="Q1154" s="3">
        <v>33.08</v>
      </c>
      <c r="R1154" s="2">
        <v>12.920000000000002</v>
      </c>
      <c r="S1154" s="3">
        <v>6.0799999999999983</v>
      </c>
      <c r="T1154">
        <v>50.18</v>
      </c>
    </row>
    <row r="1155" spans="1:20">
      <c r="A1155">
        <f t="shared" si="51"/>
        <v>48</v>
      </c>
      <c r="B1155" s="7">
        <f t="shared" si="52"/>
        <v>42052.916666663878</v>
      </c>
      <c r="C1155">
        <f t="shared" si="53"/>
        <v>1150</v>
      </c>
      <c r="D1155" s="2">
        <v>75.92</v>
      </c>
      <c r="E1155">
        <v>68</v>
      </c>
      <c r="F1155" s="3">
        <v>55.040000000000006</v>
      </c>
      <c r="G1155">
        <v>57.019999999999996</v>
      </c>
      <c r="H1155">
        <v>46.04</v>
      </c>
      <c r="I1155">
        <v>57.92</v>
      </c>
      <c r="J1155">
        <v>35.96</v>
      </c>
      <c r="K1155">
        <v>37.94</v>
      </c>
      <c r="L1155" s="3">
        <v>46.4</v>
      </c>
      <c r="M1155" s="2">
        <v>33.08</v>
      </c>
      <c r="N1155">
        <v>48.019999999999996</v>
      </c>
      <c r="O1155">
        <v>28.4</v>
      </c>
      <c r="P1155">
        <v>8.0599999999999987</v>
      </c>
      <c r="Q1155" s="3">
        <v>30.92</v>
      </c>
      <c r="R1155" s="2">
        <v>12.920000000000002</v>
      </c>
      <c r="S1155" s="3">
        <v>3.019999999999996</v>
      </c>
      <c r="T1155">
        <v>49.46</v>
      </c>
    </row>
    <row r="1156" spans="1:20">
      <c r="A1156">
        <f t="shared" si="51"/>
        <v>48</v>
      </c>
      <c r="B1156" s="7">
        <f t="shared" si="52"/>
        <v>42052.958333330542</v>
      </c>
      <c r="C1156">
        <f t="shared" si="53"/>
        <v>1151</v>
      </c>
      <c r="D1156" s="2">
        <v>75.92</v>
      </c>
      <c r="E1156">
        <v>68</v>
      </c>
      <c r="F1156" s="3">
        <v>53.96</v>
      </c>
      <c r="G1156">
        <v>57.019999999999996</v>
      </c>
      <c r="H1156">
        <v>44.06</v>
      </c>
      <c r="I1156">
        <v>55.040000000000006</v>
      </c>
      <c r="J1156">
        <v>33.979999999999997</v>
      </c>
      <c r="K1156">
        <v>37.94</v>
      </c>
      <c r="L1156" s="3">
        <v>48.2</v>
      </c>
      <c r="M1156" s="2">
        <v>32</v>
      </c>
      <c r="N1156">
        <v>50</v>
      </c>
      <c r="O1156">
        <v>30.2</v>
      </c>
      <c r="P1156">
        <v>6.98</v>
      </c>
      <c r="Q1156" s="3">
        <v>32</v>
      </c>
      <c r="R1156" s="2">
        <v>14</v>
      </c>
      <c r="S1156" s="3">
        <v>1.0399999999999991</v>
      </c>
      <c r="T1156">
        <v>48.92</v>
      </c>
    </row>
    <row r="1157" spans="1:20">
      <c r="A1157">
        <f t="shared" si="51"/>
        <v>48</v>
      </c>
      <c r="B1157" s="7">
        <f t="shared" si="52"/>
        <v>42052.999999997206</v>
      </c>
      <c r="C1157">
        <f t="shared" si="53"/>
        <v>1152</v>
      </c>
      <c r="D1157" s="2">
        <v>75.92</v>
      </c>
      <c r="E1157">
        <v>68</v>
      </c>
      <c r="F1157" s="3">
        <v>53.06</v>
      </c>
      <c r="G1157">
        <v>57.019999999999996</v>
      </c>
      <c r="H1157">
        <v>44.06</v>
      </c>
      <c r="I1157">
        <v>55.040000000000006</v>
      </c>
      <c r="J1157">
        <v>35.06</v>
      </c>
      <c r="K1157">
        <v>35.06</v>
      </c>
      <c r="L1157" s="3">
        <v>47.3</v>
      </c>
      <c r="M1157" s="2">
        <v>32</v>
      </c>
      <c r="N1157">
        <v>51.08</v>
      </c>
      <c r="O1157">
        <v>30.2</v>
      </c>
      <c r="P1157">
        <v>6.0799999999999983</v>
      </c>
      <c r="Q1157" s="3">
        <v>32</v>
      </c>
      <c r="R1157" s="2">
        <v>14</v>
      </c>
      <c r="S1157" s="3">
        <v>1.0399999999999991</v>
      </c>
      <c r="T1157">
        <v>46.94</v>
      </c>
    </row>
    <row r="1158" spans="1:20">
      <c r="A1158">
        <f t="shared" si="51"/>
        <v>49</v>
      </c>
      <c r="B1158" s="7">
        <f t="shared" si="52"/>
        <v>42053.04166666387</v>
      </c>
      <c r="C1158">
        <f t="shared" si="53"/>
        <v>1153</v>
      </c>
      <c r="D1158" s="2">
        <v>75.02</v>
      </c>
      <c r="E1158">
        <v>64.94</v>
      </c>
      <c r="F1158" s="3">
        <v>51.08</v>
      </c>
      <c r="G1158">
        <v>55.94</v>
      </c>
      <c r="H1158">
        <v>42.980000000000004</v>
      </c>
      <c r="I1158">
        <v>55.040000000000006</v>
      </c>
      <c r="J1158">
        <v>33.08</v>
      </c>
      <c r="K1158">
        <v>32</v>
      </c>
      <c r="L1158" s="3">
        <v>46.4</v>
      </c>
      <c r="M1158" s="2">
        <v>30.92</v>
      </c>
      <c r="N1158">
        <v>48.92</v>
      </c>
      <c r="O1158">
        <v>28.4</v>
      </c>
      <c r="P1158">
        <v>5</v>
      </c>
      <c r="Q1158" s="3">
        <v>30.92</v>
      </c>
      <c r="R1158" s="2">
        <v>15.079999999999998</v>
      </c>
      <c r="S1158" s="3">
        <v>-4</v>
      </c>
      <c r="T1158">
        <v>45.86</v>
      </c>
    </row>
    <row r="1159" spans="1:20">
      <c r="A1159">
        <f t="shared" ref="A1159:A1222" si="54">ROUNDDOWN(B1159-DATE(YEAR(B1159),1,0),0)</f>
        <v>49</v>
      </c>
      <c r="B1159" s="7">
        <f t="shared" si="52"/>
        <v>42053.083333330535</v>
      </c>
      <c r="C1159">
        <f t="shared" si="53"/>
        <v>1154</v>
      </c>
      <c r="D1159" s="2">
        <v>75.02</v>
      </c>
      <c r="E1159">
        <v>64.039999999999992</v>
      </c>
      <c r="F1159" s="3">
        <v>50</v>
      </c>
      <c r="G1159">
        <v>55.94</v>
      </c>
      <c r="H1159">
        <v>44.96</v>
      </c>
      <c r="I1159">
        <v>53.96</v>
      </c>
      <c r="J1159">
        <v>33.979999999999997</v>
      </c>
      <c r="K1159">
        <v>32</v>
      </c>
      <c r="L1159" s="3">
        <v>46.4</v>
      </c>
      <c r="M1159" s="2">
        <v>30.02</v>
      </c>
      <c r="N1159">
        <v>48.019999999999996</v>
      </c>
      <c r="O1159">
        <v>26.6</v>
      </c>
      <c r="P1159">
        <v>3.9200000000000017</v>
      </c>
      <c r="Q1159" s="3">
        <v>33.08</v>
      </c>
      <c r="R1159" s="2">
        <v>15.079999999999998</v>
      </c>
      <c r="S1159" s="3">
        <v>-9.9400000000000048</v>
      </c>
      <c r="T1159">
        <v>43.879999999999995</v>
      </c>
    </row>
    <row r="1160" spans="1:20">
      <c r="A1160">
        <f t="shared" si="54"/>
        <v>49</v>
      </c>
      <c r="B1160" s="7">
        <f t="shared" ref="B1160:B1223" si="55">B1159+1/24</f>
        <v>42053.124999997199</v>
      </c>
      <c r="C1160">
        <f t="shared" ref="C1160:C1223" si="56">C1159+1</f>
        <v>1155</v>
      </c>
      <c r="D1160" s="2">
        <v>75.02</v>
      </c>
      <c r="E1160">
        <v>64.039999999999992</v>
      </c>
      <c r="F1160" s="3">
        <v>48.019999999999996</v>
      </c>
      <c r="G1160">
        <v>55.94</v>
      </c>
      <c r="H1160">
        <v>44.96</v>
      </c>
      <c r="I1160">
        <v>53.06</v>
      </c>
      <c r="J1160">
        <v>33.979999999999997</v>
      </c>
      <c r="K1160">
        <v>30.92</v>
      </c>
      <c r="L1160" s="3">
        <v>46.4</v>
      </c>
      <c r="M1160" s="2">
        <v>28.94</v>
      </c>
      <c r="N1160">
        <v>44.96</v>
      </c>
      <c r="O1160">
        <v>28.4</v>
      </c>
      <c r="P1160">
        <v>3.019999999999996</v>
      </c>
      <c r="Q1160" s="3">
        <v>32</v>
      </c>
      <c r="R1160" s="2">
        <v>15.079999999999998</v>
      </c>
      <c r="S1160" s="3">
        <v>-9.9400000000000048</v>
      </c>
      <c r="T1160">
        <v>43.879999999999995</v>
      </c>
    </row>
    <row r="1161" spans="1:20">
      <c r="A1161">
        <f t="shared" si="54"/>
        <v>49</v>
      </c>
      <c r="B1161" s="7">
        <f t="shared" si="55"/>
        <v>42053.166666663863</v>
      </c>
      <c r="C1161">
        <f t="shared" si="56"/>
        <v>1156</v>
      </c>
      <c r="D1161" s="2">
        <v>75.92</v>
      </c>
      <c r="E1161">
        <v>64.039999999999992</v>
      </c>
      <c r="F1161" s="3">
        <v>50</v>
      </c>
      <c r="G1161">
        <v>55.94</v>
      </c>
      <c r="H1161">
        <v>41</v>
      </c>
      <c r="I1161">
        <v>53.06</v>
      </c>
      <c r="J1161">
        <v>30.92</v>
      </c>
      <c r="K1161">
        <v>30.02</v>
      </c>
      <c r="L1161" s="3">
        <v>44.6</v>
      </c>
      <c r="M1161" s="2">
        <v>28.94</v>
      </c>
      <c r="N1161">
        <v>48.92</v>
      </c>
      <c r="O1161">
        <v>28.4</v>
      </c>
      <c r="P1161">
        <v>3.9200000000000017</v>
      </c>
      <c r="Q1161" s="3">
        <v>33.979999999999997</v>
      </c>
      <c r="R1161" s="2">
        <v>15.079999999999998</v>
      </c>
      <c r="S1161" s="3">
        <v>-7.9600000000000009</v>
      </c>
      <c r="T1161">
        <v>44.96</v>
      </c>
    </row>
    <row r="1162" spans="1:20">
      <c r="A1162">
        <f t="shared" si="54"/>
        <v>49</v>
      </c>
      <c r="B1162" s="7">
        <f t="shared" si="55"/>
        <v>42053.208333330527</v>
      </c>
      <c r="C1162">
        <f t="shared" si="56"/>
        <v>1157</v>
      </c>
      <c r="D1162" s="2">
        <v>75.02</v>
      </c>
      <c r="E1162">
        <v>62.96</v>
      </c>
      <c r="F1162" s="3">
        <v>48.92</v>
      </c>
      <c r="G1162">
        <v>57.019999999999996</v>
      </c>
      <c r="H1162">
        <v>39.92</v>
      </c>
      <c r="I1162">
        <v>51.980000000000004</v>
      </c>
      <c r="J1162">
        <v>33.08</v>
      </c>
      <c r="K1162">
        <v>28.94</v>
      </c>
      <c r="L1162" s="3">
        <v>44.6</v>
      </c>
      <c r="M1162" s="2">
        <v>28.94</v>
      </c>
      <c r="N1162">
        <v>46.94</v>
      </c>
      <c r="O1162">
        <v>26.6</v>
      </c>
      <c r="P1162">
        <v>3.9200000000000017</v>
      </c>
      <c r="Q1162" s="3">
        <v>32</v>
      </c>
      <c r="R1162" s="2">
        <v>15.98</v>
      </c>
      <c r="S1162" s="3">
        <v>-11.920000000000002</v>
      </c>
      <c r="T1162">
        <v>44.96</v>
      </c>
    </row>
    <row r="1163" spans="1:20">
      <c r="A1163">
        <f t="shared" si="54"/>
        <v>49</v>
      </c>
      <c r="B1163" s="7">
        <f t="shared" si="55"/>
        <v>42053.249999997191</v>
      </c>
      <c r="C1163">
        <f t="shared" si="56"/>
        <v>1158</v>
      </c>
      <c r="D1163" s="2">
        <v>75.02</v>
      </c>
      <c r="E1163">
        <v>62.96</v>
      </c>
      <c r="F1163" s="3">
        <v>48.92</v>
      </c>
      <c r="G1163">
        <v>57.019999999999996</v>
      </c>
      <c r="H1163">
        <v>39.019999999999996</v>
      </c>
      <c r="I1163">
        <v>51.08</v>
      </c>
      <c r="J1163">
        <v>33.979999999999997</v>
      </c>
      <c r="K1163">
        <v>28.04</v>
      </c>
      <c r="L1163" s="3">
        <v>44.6</v>
      </c>
      <c r="M1163" s="2">
        <v>28.94</v>
      </c>
      <c r="N1163">
        <v>42.08</v>
      </c>
      <c r="O1163">
        <v>30.2</v>
      </c>
      <c r="P1163">
        <v>3.9200000000000017</v>
      </c>
      <c r="Q1163" s="3">
        <v>30.92</v>
      </c>
      <c r="R1163" s="2">
        <v>17.059999999999999</v>
      </c>
      <c r="S1163" s="3">
        <v>-7.0600000000000023</v>
      </c>
      <c r="T1163">
        <v>43.879999999999995</v>
      </c>
    </row>
    <row r="1164" spans="1:20">
      <c r="A1164">
        <f t="shared" si="54"/>
        <v>49</v>
      </c>
      <c r="B1164" s="7">
        <f t="shared" si="55"/>
        <v>42053.291666663856</v>
      </c>
      <c r="C1164">
        <f t="shared" si="56"/>
        <v>1159</v>
      </c>
      <c r="D1164" s="2">
        <v>75.02</v>
      </c>
      <c r="E1164">
        <v>64.94</v>
      </c>
      <c r="F1164" s="3">
        <v>50</v>
      </c>
      <c r="G1164">
        <v>57.92</v>
      </c>
      <c r="H1164">
        <v>37.94</v>
      </c>
      <c r="I1164">
        <v>51.980000000000004</v>
      </c>
      <c r="J1164">
        <v>30.92</v>
      </c>
      <c r="K1164">
        <v>26.96</v>
      </c>
      <c r="L1164" s="3">
        <v>44.6</v>
      </c>
      <c r="M1164" s="2">
        <v>28.94</v>
      </c>
      <c r="N1164">
        <v>37.94</v>
      </c>
      <c r="O1164">
        <v>28.4</v>
      </c>
      <c r="P1164">
        <v>1.9400000000000013</v>
      </c>
      <c r="Q1164" s="3">
        <v>30.02</v>
      </c>
      <c r="R1164" s="2">
        <v>17.059999999999999</v>
      </c>
      <c r="S1164" s="3">
        <v>-9.0399999999999991</v>
      </c>
      <c r="T1164">
        <v>43.879999999999995</v>
      </c>
    </row>
    <row r="1165" spans="1:20">
      <c r="A1165">
        <f t="shared" si="54"/>
        <v>49</v>
      </c>
      <c r="B1165" s="7">
        <f t="shared" si="55"/>
        <v>42053.33333333052</v>
      </c>
      <c r="C1165">
        <f t="shared" si="56"/>
        <v>1160</v>
      </c>
      <c r="D1165" s="2">
        <v>75.92</v>
      </c>
      <c r="E1165">
        <v>66.92</v>
      </c>
      <c r="F1165" s="3">
        <v>51.08</v>
      </c>
      <c r="G1165">
        <v>57.92</v>
      </c>
      <c r="H1165">
        <v>41</v>
      </c>
      <c r="I1165">
        <v>55.040000000000006</v>
      </c>
      <c r="J1165">
        <v>33.979999999999997</v>
      </c>
      <c r="K1165">
        <v>30.92</v>
      </c>
      <c r="L1165" s="3">
        <v>44.6</v>
      </c>
      <c r="M1165" s="2">
        <v>28.94</v>
      </c>
      <c r="N1165">
        <v>46.94</v>
      </c>
      <c r="O1165">
        <v>32</v>
      </c>
      <c r="P1165">
        <v>3.9200000000000017</v>
      </c>
      <c r="Q1165" s="3">
        <v>28.94</v>
      </c>
      <c r="R1165" s="2">
        <v>17.96</v>
      </c>
      <c r="S1165" s="3">
        <v>-5.980000000000004</v>
      </c>
      <c r="T1165">
        <v>48.92</v>
      </c>
    </row>
    <row r="1166" spans="1:20">
      <c r="A1166">
        <f t="shared" si="54"/>
        <v>49</v>
      </c>
      <c r="B1166" s="7">
        <f t="shared" si="55"/>
        <v>42053.374999997184</v>
      </c>
      <c r="C1166">
        <f t="shared" si="56"/>
        <v>1161</v>
      </c>
      <c r="D1166" s="2">
        <v>78.080000000000013</v>
      </c>
      <c r="E1166">
        <v>71.06</v>
      </c>
      <c r="F1166" s="3">
        <v>57.019999999999996</v>
      </c>
      <c r="G1166">
        <v>57.92</v>
      </c>
      <c r="H1166">
        <v>42.980000000000004</v>
      </c>
      <c r="I1166">
        <v>57.92</v>
      </c>
      <c r="J1166">
        <v>41</v>
      </c>
      <c r="K1166">
        <v>35.06</v>
      </c>
      <c r="L1166" s="3">
        <v>46.4</v>
      </c>
      <c r="M1166" s="2">
        <v>30.02</v>
      </c>
      <c r="N1166">
        <v>55.040000000000006</v>
      </c>
      <c r="O1166">
        <v>33.799999999999997</v>
      </c>
      <c r="P1166">
        <v>6.98</v>
      </c>
      <c r="Q1166" s="3">
        <v>30.02</v>
      </c>
      <c r="R1166" s="2">
        <v>15.98</v>
      </c>
      <c r="S1166" s="3">
        <v>-5.980000000000004</v>
      </c>
      <c r="T1166">
        <v>50.900000000000006</v>
      </c>
    </row>
    <row r="1167" spans="1:20">
      <c r="A1167">
        <f t="shared" si="54"/>
        <v>49</v>
      </c>
      <c r="B1167" s="7">
        <f t="shared" si="55"/>
        <v>42053.416666663848</v>
      </c>
      <c r="C1167">
        <f t="shared" si="56"/>
        <v>1162</v>
      </c>
      <c r="D1167" s="2">
        <v>78.98</v>
      </c>
      <c r="E1167">
        <v>73.94</v>
      </c>
      <c r="F1167" s="3">
        <v>62.96</v>
      </c>
      <c r="G1167">
        <v>57.92</v>
      </c>
      <c r="H1167">
        <v>50</v>
      </c>
      <c r="I1167">
        <v>62.06</v>
      </c>
      <c r="J1167">
        <v>42.980000000000004</v>
      </c>
      <c r="K1167">
        <v>39.92</v>
      </c>
      <c r="L1167" s="3">
        <v>46.4</v>
      </c>
      <c r="M1167" s="2">
        <v>30.92</v>
      </c>
      <c r="N1167">
        <v>57.019999999999996</v>
      </c>
      <c r="O1167">
        <v>41</v>
      </c>
      <c r="P1167">
        <v>12.02</v>
      </c>
      <c r="Q1167" s="3">
        <v>33.979999999999997</v>
      </c>
      <c r="R1167" s="2">
        <v>12.920000000000002</v>
      </c>
      <c r="S1167" s="3">
        <v>-2.9200000000000017</v>
      </c>
      <c r="T1167">
        <v>51.980000000000004</v>
      </c>
    </row>
    <row r="1168" spans="1:20">
      <c r="A1168">
        <f t="shared" si="54"/>
        <v>49</v>
      </c>
      <c r="B1168" s="7">
        <f t="shared" si="55"/>
        <v>42053.458333330513</v>
      </c>
      <c r="C1168">
        <f t="shared" si="56"/>
        <v>1163</v>
      </c>
      <c r="D1168" s="2">
        <v>80.06</v>
      </c>
      <c r="E1168">
        <v>77</v>
      </c>
      <c r="F1168" s="3">
        <v>68</v>
      </c>
      <c r="G1168">
        <v>57.92</v>
      </c>
      <c r="H1168">
        <v>53.96</v>
      </c>
      <c r="I1168">
        <v>64.94</v>
      </c>
      <c r="J1168">
        <v>44.06</v>
      </c>
      <c r="K1168">
        <v>44.06</v>
      </c>
      <c r="L1168" s="3">
        <v>46.4</v>
      </c>
      <c r="M1168" s="2">
        <v>32</v>
      </c>
      <c r="N1168">
        <v>57.019999999999996</v>
      </c>
      <c r="O1168">
        <v>41</v>
      </c>
      <c r="P1168">
        <v>15.079999999999998</v>
      </c>
      <c r="Q1168" s="3">
        <v>39.019999999999996</v>
      </c>
      <c r="R1168" s="2">
        <v>12.02</v>
      </c>
      <c r="S1168" s="3">
        <v>-2.019999999999996</v>
      </c>
      <c r="T1168">
        <v>52.879999999999995</v>
      </c>
    </row>
    <row r="1169" spans="1:20">
      <c r="A1169">
        <f t="shared" si="54"/>
        <v>49</v>
      </c>
      <c r="B1169" s="7">
        <f t="shared" si="55"/>
        <v>42053.499999997177</v>
      </c>
      <c r="C1169">
        <f t="shared" si="56"/>
        <v>1164</v>
      </c>
      <c r="D1169" s="2">
        <v>75.92</v>
      </c>
      <c r="E1169">
        <v>78.98</v>
      </c>
      <c r="F1169" s="3">
        <v>71.960000000000008</v>
      </c>
      <c r="G1169">
        <v>57.92</v>
      </c>
      <c r="H1169">
        <v>59</v>
      </c>
      <c r="I1169">
        <v>64.039999999999992</v>
      </c>
      <c r="J1169">
        <v>46.04</v>
      </c>
      <c r="K1169">
        <v>48.019999999999996</v>
      </c>
      <c r="L1169" s="3">
        <v>48.2</v>
      </c>
      <c r="M1169" s="2">
        <v>33.979999999999997</v>
      </c>
      <c r="N1169">
        <v>57.92</v>
      </c>
      <c r="O1169">
        <v>41</v>
      </c>
      <c r="P1169">
        <v>17.96</v>
      </c>
      <c r="Q1169" s="3">
        <v>41</v>
      </c>
      <c r="R1169" s="2">
        <v>10.940000000000001</v>
      </c>
      <c r="S1169" s="3">
        <v>3.019999999999996</v>
      </c>
      <c r="T1169">
        <v>56.84</v>
      </c>
    </row>
    <row r="1170" spans="1:20">
      <c r="A1170">
        <f t="shared" si="54"/>
        <v>49</v>
      </c>
      <c r="B1170" s="7">
        <f t="shared" si="55"/>
        <v>42053.541666663841</v>
      </c>
      <c r="C1170">
        <f t="shared" si="56"/>
        <v>1165</v>
      </c>
      <c r="D1170" s="2">
        <v>78.98</v>
      </c>
      <c r="E1170">
        <v>80.960000000000008</v>
      </c>
      <c r="F1170" s="3">
        <v>73.94</v>
      </c>
      <c r="G1170">
        <v>60.08</v>
      </c>
      <c r="H1170">
        <v>60.980000000000004</v>
      </c>
      <c r="I1170">
        <v>64.039999999999992</v>
      </c>
      <c r="J1170">
        <v>44.06</v>
      </c>
      <c r="K1170">
        <v>51.980000000000004</v>
      </c>
      <c r="L1170" s="3">
        <v>51.8</v>
      </c>
      <c r="M1170" s="2">
        <v>35.06</v>
      </c>
      <c r="N1170">
        <v>57.019999999999996</v>
      </c>
      <c r="O1170">
        <v>41</v>
      </c>
      <c r="P1170">
        <v>19.939999999999998</v>
      </c>
      <c r="Q1170" s="3">
        <v>42.08</v>
      </c>
      <c r="R1170" s="2">
        <v>10.940000000000001</v>
      </c>
      <c r="S1170" s="3">
        <v>5</v>
      </c>
      <c r="T1170">
        <v>53.96</v>
      </c>
    </row>
    <row r="1171" spans="1:20">
      <c r="A1171">
        <f t="shared" si="54"/>
        <v>49</v>
      </c>
      <c r="B1171" s="7">
        <f t="shared" si="55"/>
        <v>42053.583333330505</v>
      </c>
      <c r="C1171">
        <f t="shared" si="56"/>
        <v>1166</v>
      </c>
      <c r="D1171" s="2">
        <v>82.039999999999992</v>
      </c>
      <c r="E1171">
        <v>80.960000000000008</v>
      </c>
      <c r="F1171" s="3">
        <v>75.92</v>
      </c>
      <c r="G1171">
        <v>60.08</v>
      </c>
      <c r="H1171">
        <v>64.039999999999992</v>
      </c>
      <c r="I1171">
        <v>64.039999999999992</v>
      </c>
      <c r="J1171">
        <v>44.96</v>
      </c>
      <c r="K1171">
        <v>53.96</v>
      </c>
      <c r="L1171" s="3">
        <v>53.6</v>
      </c>
      <c r="M1171" s="2">
        <v>37.04</v>
      </c>
      <c r="N1171">
        <v>57.92</v>
      </c>
      <c r="O1171">
        <v>41</v>
      </c>
      <c r="P1171">
        <v>19.939999999999998</v>
      </c>
      <c r="Q1171" s="3">
        <v>42.08</v>
      </c>
      <c r="R1171" s="2">
        <v>10.940000000000001</v>
      </c>
      <c r="S1171" s="3">
        <v>6.98</v>
      </c>
      <c r="T1171">
        <v>54.86</v>
      </c>
    </row>
    <row r="1172" spans="1:20">
      <c r="A1172">
        <f t="shared" si="54"/>
        <v>49</v>
      </c>
      <c r="B1172" s="7">
        <f t="shared" si="55"/>
        <v>42053.62499999717</v>
      </c>
      <c r="C1172">
        <f t="shared" si="56"/>
        <v>1167</v>
      </c>
      <c r="D1172" s="2">
        <v>82.039999999999992</v>
      </c>
      <c r="E1172">
        <v>80.06</v>
      </c>
      <c r="F1172" s="3">
        <v>75.92</v>
      </c>
      <c r="G1172">
        <v>60.980000000000004</v>
      </c>
      <c r="H1172">
        <v>66.92</v>
      </c>
      <c r="I1172">
        <v>64.039999999999992</v>
      </c>
      <c r="J1172">
        <v>44.06</v>
      </c>
      <c r="K1172">
        <v>55.040000000000006</v>
      </c>
      <c r="L1172" s="3">
        <v>53.6</v>
      </c>
      <c r="M1172" s="2">
        <v>37.04</v>
      </c>
      <c r="N1172">
        <v>57.92</v>
      </c>
      <c r="O1172">
        <v>42.8</v>
      </c>
      <c r="P1172">
        <v>19.939999999999998</v>
      </c>
      <c r="Q1172" s="3">
        <v>42.08</v>
      </c>
      <c r="R1172" s="2">
        <v>12.920000000000002</v>
      </c>
      <c r="S1172" s="3">
        <v>8.0599999999999987</v>
      </c>
      <c r="T1172">
        <v>54.86</v>
      </c>
    </row>
    <row r="1173" spans="1:20">
      <c r="A1173">
        <f t="shared" si="54"/>
        <v>49</v>
      </c>
      <c r="B1173" s="7">
        <f t="shared" si="55"/>
        <v>42053.666666663834</v>
      </c>
      <c r="C1173">
        <f t="shared" si="56"/>
        <v>1168</v>
      </c>
      <c r="D1173" s="2">
        <v>82.039999999999992</v>
      </c>
      <c r="E1173">
        <v>80.06</v>
      </c>
      <c r="F1173" s="3">
        <v>77</v>
      </c>
      <c r="G1173">
        <v>62.96</v>
      </c>
      <c r="H1173">
        <v>68</v>
      </c>
      <c r="I1173">
        <v>64.039999999999992</v>
      </c>
      <c r="J1173">
        <v>44.06</v>
      </c>
      <c r="K1173">
        <v>55.94</v>
      </c>
      <c r="L1173" s="3">
        <v>53.6</v>
      </c>
      <c r="M1173" s="2">
        <v>35.96</v>
      </c>
      <c r="N1173">
        <v>53.06</v>
      </c>
      <c r="O1173">
        <v>42.8</v>
      </c>
      <c r="P1173">
        <v>19.939999999999998</v>
      </c>
      <c r="Q1173" s="3">
        <v>41</v>
      </c>
      <c r="R1173" s="2">
        <v>12.920000000000002</v>
      </c>
      <c r="S1173" s="3">
        <v>8.0599999999999987</v>
      </c>
      <c r="T1173">
        <v>53.96</v>
      </c>
    </row>
    <row r="1174" spans="1:20">
      <c r="A1174">
        <f t="shared" si="54"/>
        <v>49</v>
      </c>
      <c r="B1174" s="7">
        <f t="shared" si="55"/>
        <v>42053.708333330498</v>
      </c>
      <c r="C1174">
        <f t="shared" si="56"/>
        <v>1169</v>
      </c>
      <c r="D1174" s="2">
        <v>80.960000000000008</v>
      </c>
      <c r="E1174">
        <v>78.98</v>
      </c>
      <c r="F1174" s="3">
        <v>77</v>
      </c>
      <c r="G1174">
        <v>62.96</v>
      </c>
      <c r="H1174">
        <v>66.92</v>
      </c>
      <c r="I1174">
        <v>62.96</v>
      </c>
      <c r="J1174">
        <v>42.08</v>
      </c>
      <c r="K1174">
        <v>53.96</v>
      </c>
      <c r="L1174" s="3">
        <v>53.6</v>
      </c>
      <c r="M1174" s="2">
        <v>33.979999999999997</v>
      </c>
      <c r="N1174">
        <v>48.019999999999996</v>
      </c>
      <c r="O1174">
        <v>41</v>
      </c>
      <c r="P1174">
        <v>21.02</v>
      </c>
      <c r="Q1174" s="3">
        <v>39.019999999999996</v>
      </c>
      <c r="R1174" s="2">
        <v>10.039999999999999</v>
      </c>
      <c r="S1174" s="3">
        <v>6.98</v>
      </c>
      <c r="T1174">
        <v>50</v>
      </c>
    </row>
    <row r="1175" spans="1:20">
      <c r="A1175">
        <f t="shared" si="54"/>
        <v>49</v>
      </c>
      <c r="B1175" s="7">
        <f t="shared" si="55"/>
        <v>42053.749999997162</v>
      </c>
      <c r="C1175">
        <f t="shared" si="56"/>
        <v>1170</v>
      </c>
      <c r="D1175" s="2">
        <v>78.080000000000013</v>
      </c>
      <c r="E1175">
        <v>75.02</v>
      </c>
      <c r="F1175" s="3">
        <v>73.94</v>
      </c>
      <c r="G1175">
        <v>62.06</v>
      </c>
      <c r="H1175">
        <v>64.039999999999992</v>
      </c>
      <c r="I1175">
        <v>62.06</v>
      </c>
      <c r="J1175">
        <v>39.019999999999996</v>
      </c>
      <c r="K1175">
        <v>50</v>
      </c>
      <c r="L1175" s="3">
        <v>53.6</v>
      </c>
      <c r="M1175" s="2">
        <v>30.92</v>
      </c>
      <c r="N1175">
        <v>48.019999999999996</v>
      </c>
      <c r="O1175">
        <v>37.4</v>
      </c>
      <c r="P1175">
        <v>19.939999999999998</v>
      </c>
      <c r="Q1175" s="3">
        <v>35.96</v>
      </c>
      <c r="R1175" s="2">
        <v>8.0599999999999987</v>
      </c>
      <c r="S1175" s="3">
        <v>5</v>
      </c>
      <c r="T1175">
        <v>48.92</v>
      </c>
    </row>
    <row r="1176" spans="1:20">
      <c r="A1176">
        <f t="shared" si="54"/>
        <v>49</v>
      </c>
      <c r="B1176" s="7">
        <f t="shared" si="55"/>
        <v>42053.791666663827</v>
      </c>
      <c r="C1176">
        <f t="shared" si="56"/>
        <v>1171</v>
      </c>
      <c r="D1176" s="2">
        <v>75.02</v>
      </c>
      <c r="E1176">
        <v>71.06</v>
      </c>
      <c r="F1176" s="3">
        <v>66.92</v>
      </c>
      <c r="G1176">
        <v>60.980000000000004</v>
      </c>
      <c r="H1176">
        <v>57.92</v>
      </c>
      <c r="I1176">
        <v>60.980000000000004</v>
      </c>
      <c r="J1176">
        <v>37.04</v>
      </c>
      <c r="K1176">
        <v>48.019999999999996</v>
      </c>
      <c r="L1176" s="3">
        <v>53.6</v>
      </c>
      <c r="M1176" s="2">
        <v>30.02</v>
      </c>
      <c r="N1176">
        <v>44.96</v>
      </c>
      <c r="O1176">
        <v>33.799999999999997</v>
      </c>
      <c r="P1176">
        <v>21.02</v>
      </c>
      <c r="Q1176" s="3">
        <v>35.06</v>
      </c>
      <c r="R1176" s="2">
        <v>6.0799999999999983</v>
      </c>
      <c r="S1176" s="3">
        <v>3.019999999999996</v>
      </c>
      <c r="T1176">
        <v>47.84</v>
      </c>
    </row>
    <row r="1177" spans="1:20">
      <c r="A1177">
        <f t="shared" si="54"/>
        <v>49</v>
      </c>
      <c r="B1177" s="7">
        <f t="shared" si="55"/>
        <v>42053.833333330491</v>
      </c>
      <c r="C1177">
        <f t="shared" si="56"/>
        <v>1172</v>
      </c>
      <c r="D1177" s="2">
        <v>75.02</v>
      </c>
      <c r="E1177">
        <v>69.080000000000013</v>
      </c>
      <c r="F1177" s="3">
        <v>64.94</v>
      </c>
      <c r="G1177">
        <v>60.08</v>
      </c>
      <c r="H1177">
        <v>57.019999999999996</v>
      </c>
      <c r="I1177">
        <v>60.08</v>
      </c>
      <c r="J1177">
        <v>35.96</v>
      </c>
      <c r="K1177">
        <v>39.92</v>
      </c>
      <c r="L1177" s="3">
        <v>51.8</v>
      </c>
      <c r="M1177" s="2">
        <v>30.92</v>
      </c>
      <c r="N1177">
        <v>39.92</v>
      </c>
      <c r="O1177">
        <v>30.2</v>
      </c>
      <c r="P1177">
        <v>21.02</v>
      </c>
      <c r="Q1177" s="3">
        <v>35.06</v>
      </c>
      <c r="R1177" s="2">
        <v>5</v>
      </c>
      <c r="S1177" s="3">
        <v>1.0399999999999991</v>
      </c>
      <c r="T1177">
        <v>47.84</v>
      </c>
    </row>
    <row r="1178" spans="1:20">
      <c r="A1178">
        <f t="shared" si="54"/>
        <v>49</v>
      </c>
      <c r="B1178" s="7">
        <f t="shared" si="55"/>
        <v>42053.874999997155</v>
      </c>
      <c r="C1178">
        <f t="shared" si="56"/>
        <v>1173</v>
      </c>
      <c r="D1178" s="2">
        <v>75.02</v>
      </c>
      <c r="E1178">
        <v>68</v>
      </c>
      <c r="F1178" s="3">
        <v>60.08</v>
      </c>
      <c r="G1178">
        <v>57.92</v>
      </c>
      <c r="H1178">
        <v>57.019999999999996</v>
      </c>
      <c r="I1178">
        <v>59</v>
      </c>
      <c r="J1178">
        <v>35.06</v>
      </c>
      <c r="K1178">
        <v>39.019999999999996</v>
      </c>
      <c r="L1178" s="3">
        <v>50</v>
      </c>
      <c r="M1178" s="2">
        <v>30.02</v>
      </c>
      <c r="N1178">
        <v>39.019999999999996</v>
      </c>
      <c r="O1178">
        <v>30.2</v>
      </c>
      <c r="P1178">
        <v>21.02</v>
      </c>
      <c r="Q1178" s="3">
        <v>35.06</v>
      </c>
      <c r="R1178" s="2">
        <v>3.019999999999996</v>
      </c>
      <c r="S1178" s="3">
        <v>-3.9999999999999147E-2</v>
      </c>
      <c r="T1178">
        <v>48.92</v>
      </c>
    </row>
    <row r="1179" spans="1:20">
      <c r="A1179">
        <f t="shared" si="54"/>
        <v>49</v>
      </c>
      <c r="B1179" s="7">
        <f t="shared" si="55"/>
        <v>42053.916666663819</v>
      </c>
      <c r="C1179">
        <f t="shared" si="56"/>
        <v>1174</v>
      </c>
      <c r="D1179" s="2">
        <v>73.94</v>
      </c>
      <c r="E1179">
        <v>68</v>
      </c>
      <c r="F1179" s="3">
        <v>57.019999999999996</v>
      </c>
      <c r="G1179">
        <v>57.92</v>
      </c>
      <c r="H1179">
        <v>51.08</v>
      </c>
      <c r="I1179">
        <v>57.92</v>
      </c>
      <c r="J1179">
        <v>33.979999999999997</v>
      </c>
      <c r="K1179">
        <v>39.92</v>
      </c>
      <c r="L1179" s="3">
        <v>48.2</v>
      </c>
      <c r="M1179" s="2">
        <v>28.94</v>
      </c>
      <c r="N1179">
        <v>37.94</v>
      </c>
      <c r="O1179">
        <v>30.2</v>
      </c>
      <c r="P1179">
        <v>21.02</v>
      </c>
      <c r="Q1179" s="3">
        <v>33.979999999999997</v>
      </c>
      <c r="R1179" s="2">
        <v>1.9400000000000013</v>
      </c>
      <c r="S1179" s="3">
        <v>-9.0399999999999991</v>
      </c>
      <c r="T1179">
        <v>47.84</v>
      </c>
    </row>
    <row r="1180" spans="1:20">
      <c r="A1180">
        <f t="shared" si="54"/>
        <v>49</v>
      </c>
      <c r="B1180" s="7">
        <f t="shared" si="55"/>
        <v>42053.958333330484</v>
      </c>
      <c r="C1180">
        <f t="shared" si="56"/>
        <v>1175</v>
      </c>
      <c r="D1180" s="2">
        <v>73.039999999999992</v>
      </c>
      <c r="E1180">
        <v>68</v>
      </c>
      <c r="F1180" s="3">
        <v>53.06</v>
      </c>
      <c r="G1180">
        <v>57.019999999999996</v>
      </c>
      <c r="H1180">
        <v>51.08</v>
      </c>
      <c r="I1180">
        <v>57.019999999999996</v>
      </c>
      <c r="J1180">
        <v>33.08</v>
      </c>
      <c r="K1180">
        <v>37.94</v>
      </c>
      <c r="L1180" s="3">
        <v>48.2</v>
      </c>
      <c r="M1180" s="2">
        <v>30.02</v>
      </c>
      <c r="N1180">
        <v>37.94</v>
      </c>
      <c r="O1180">
        <v>32</v>
      </c>
      <c r="P1180">
        <v>21.02</v>
      </c>
      <c r="Q1180" s="3">
        <v>33.08</v>
      </c>
      <c r="R1180" s="2">
        <v>-3.9999999999999147E-2</v>
      </c>
      <c r="S1180" s="3">
        <v>-11.920000000000002</v>
      </c>
      <c r="T1180">
        <v>45.86</v>
      </c>
    </row>
    <row r="1181" spans="1:20">
      <c r="A1181">
        <f t="shared" si="54"/>
        <v>49</v>
      </c>
      <c r="B1181" s="7">
        <f t="shared" si="55"/>
        <v>42053.999999997148</v>
      </c>
      <c r="C1181">
        <f t="shared" si="56"/>
        <v>1176</v>
      </c>
      <c r="D1181" s="2">
        <v>71.960000000000008</v>
      </c>
      <c r="E1181">
        <v>69.080000000000013</v>
      </c>
      <c r="F1181" s="3">
        <v>53.06</v>
      </c>
      <c r="G1181">
        <v>57.019999999999996</v>
      </c>
      <c r="H1181">
        <v>53.06</v>
      </c>
      <c r="I1181">
        <v>53.06</v>
      </c>
      <c r="J1181">
        <v>32</v>
      </c>
      <c r="K1181">
        <v>33.08</v>
      </c>
      <c r="L1181" s="3">
        <v>48.2</v>
      </c>
      <c r="M1181" s="2">
        <v>26.96</v>
      </c>
      <c r="N1181">
        <v>37.04</v>
      </c>
      <c r="O1181">
        <v>30.2</v>
      </c>
      <c r="P1181">
        <v>21.02</v>
      </c>
      <c r="Q1181" s="3">
        <v>33.08</v>
      </c>
      <c r="R1181" s="2">
        <v>-2.019999999999996</v>
      </c>
      <c r="S1181" s="3">
        <v>-11.920000000000002</v>
      </c>
      <c r="T1181">
        <v>45.86</v>
      </c>
    </row>
    <row r="1182" spans="1:20">
      <c r="A1182">
        <f t="shared" si="54"/>
        <v>50</v>
      </c>
      <c r="B1182" s="7">
        <f t="shared" si="55"/>
        <v>42054.041666663812</v>
      </c>
      <c r="C1182">
        <f t="shared" si="56"/>
        <v>1177</v>
      </c>
      <c r="D1182" s="2">
        <v>71.06</v>
      </c>
      <c r="E1182">
        <v>66.92</v>
      </c>
      <c r="F1182" s="3">
        <v>53.06</v>
      </c>
      <c r="G1182">
        <v>57.019999999999996</v>
      </c>
      <c r="H1182">
        <v>51.08</v>
      </c>
      <c r="I1182">
        <v>51.980000000000004</v>
      </c>
      <c r="J1182">
        <v>30.92</v>
      </c>
      <c r="K1182">
        <v>35.06</v>
      </c>
      <c r="L1182" s="3">
        <v>51.8</v>
      </c>
      <c r="M1182" s="2">
        <v>28.04</v>
      </c>
      <c r="N1182">
        <v>37.94</v>
      </c>
      <c r="O1182">
        <v>30.2</v>
      </c>
      <c r="P1182">
        <v>21.92</v>
      </c>
      <c r="Q1182" s="3">
        <v>35.96</v>
      </c>
      <c r="R1182" s="2">
        <v>-5.0800000000000054</v>
      </c>
      <c r="S1182" s="3">
        <v>-13</v>
      </c>
      <c r="T1182">
        <v>46.94</v>
      </c>
    </row>
    <row r="1183" spans="1:20">
      <c r="A1183">
        <f t="shared" si="54"/>
        <v>50</v>
      </c>
      <c r="B1183" s="7">
        <f t="shared" si="55"/>
        <v>42054.083333330476</v>
      </c>
      <c r="C1183">
        <f t="shared" si="56"/>
        <v>1178</v>
      </c>
      <c r="D1183" s="2">
        <v>69.98</v>
      </c>
      <c r="E1183">
        <v>66.92</v>
      </c>
      <c r="F1183" s="3">
        <v>51.08</v>
      </c>
      <c r="G1183">
        <v>55.94</v>
      </c>
      <c r="H1183">
        <v>48.019999999999996</v>
      </c>
      <c r="I1183">
        <v>53.06</v>
      </c>
      <c r="J1183">
        <v>30.92</v>
      </c>
      <c r="K1183">
        <v>33.08</v>
      </c>
      <c r="L1183" s="3">
        <v>48.2</v>
      </c>
      <c r="M1183" s="2">
        <v>24.98</v>
      </c>
      <c r="N1183">
        <v>37.04</v>
      </c>
      <c r="O1183">
        <v>30.2</v>
      </c>
      <c r="P1183">
        <v>21.92</v>
      </c>
      <c r="Q1183" s="3">
        <v>33.08</v>
      </c>
      <c r="R1183" s="2">
        <v>-5.980000000000004</v>
      </c>
      <c r="S1183" s="3">
        <v>-14.980000000000004</v>
      </c>
      <c r="T1183">
        <v>45.86</v>
      </c>
    </row>
    <row r="1184" spans="1:20">
      <c r="A1184">
        <f t="shared" si="54"/>
        <v>50</v>
      </c>
      <c r="B1184" s="7">
        <f t="shared" si="55"/>
        <v>42054.124999997141</v>
      </c>
      <c r="C1184">
        <f t="shared" si="56"/>
        <v>1179</v>
      </c>
      <c r="D1184" s="2">
        <v>69.080000000000013</v>
      </c>
      <c r="E1184">
        <v>66.02</v>
      </c>
      <c r="F1184" s="3">
        <v>51.980000000000004</v>
      </c>
      <c r="G1184">
        <v>55.94</v>
      </c>
      <c r="H1184">
        <v>48.92</v>
      </c>
      <c r="I1184">
        <v>51.08</v>
      </c>
      <c r="J1184">
        <v>28.94</v>
      </c>
      <c r="K1184">
        <v>33.08</v>
      </c>
      <c r="L1184" s="3">
        <v>48.2</v>
      </c>
      <c r="M1184" s="2">
        <v>24.98</v>
      </c>
      <c r="N1184">
        <v>37.04</v>
      </c>
      <c r="O1184">
        <v>28.4</v>
      </c>
      <c r="P1184">
        <v>21.92</v>
      </c>
      <c r="Q1184" s="3">
        <v>33.08</v>
      </c>
      <c r="R1184" s="2">
        <v>-7.0600000000000023</v>
      </c>
      <c r="S1184" s="3">
        <v>-14.980000000000004</v>
      </c>
      <c r="T1184">
        <v>42.980000000000004</v>
      </c>
    </row>
    <row r="1185" spans="1:20">
      <c r="A1185">
        <f t="shared" si="54"/>
        <v>50</v>
      </c>
      <c r="B1185" s="7">
        <f t="shared" si="55"/>
        <v>42054.166666663805</v>
      </c>
      <c r="C1185">
        <f t="shared" si="56"/>
        <v>1180</v>
      </c>
      <c r="D1185" s="2">
        <v>68</v>
      </c>
      <c r="E1185">
        <v>66.02</v>
      </c>
      <c r="F1185" s="3">
        <v>51.980000000000004</v>
      </c>
      <c r="G1185">
        <v>55.94</v>
      </c>
      <c r="H1185">
        <v>46.94</v>
      </c>
      <c r="I1185">
        <v>50</v>
      </c>
      <c r="J1185">
        <v>28.94</v>
      </c>
      <c r="K1185">
        <v>33.979999999999997</v>
      </c>
      <c r="L1185" s="3">
        <v>48.2</v>
      </c>
      <c r="M1185" s="2">
        <v>26.96</v>
      </c>
      <c r="N1185">
        <v>35.06</v>
      </c>
      <c r="O1185">
        <v>32</v>
      </c>
      <c r="P1185">
        <v>21.92</v>
      </c>
      <c r="Q1185" s="3">
        <v>30.92</v>
      </c>
      <c r="R1185" s="2">
        <v>-7.0600000000000023</v>
      </c>
      <c r="S1185" s="3">
        <v>-16.060000000000002</v>
      </c>
      <c r="T1185">
        <v>39.92</v>
      </c>
    </row>
    <row r="1186" spans="1:20">
      <c r="A1186">
        <f t="shared" si="54"/>
        <v>50</v>
      </c>
      <c r="B1186" s="7">
        <f t="shared" si="55"/>
        <v>42054.208333330469</v>
      </c>
      <c r="C1186">
        <f t="shared" si="56"/>
        <v>1181</v>
      </c>
      <c r="D1186" s="2">
        <v>68</v>
      </c>
      <c r="E1186">
        <v>66.02</v>
      </c>
      <c r="F1186" s="3">
        <v>50</v>
      </c>
      <c r="G1186">
        <v>55.94</v>
      </c>
      <c r="H1186">
        <v>46.04</v>
      </c>
      <c r="I1186">
        <v>50</v>
      </c>
      <c r="J1186">
        <v>28.94</v>
      </c>
      <c r="K1186">
        <v>33.08</v>
      </c>
      <c r="L1186" s="3">
        <v>50</v>
      </c>
      <c r="M1186" s="2">
        <v>26.96</v>
      </c>
      <c r="N1186">
        <v>33.979999999999997</v>
      </c>
      <c r="O1186">
        <v>33.799999999999997</v>
      </c>
      <c r="P1186">
        <v>21.92</v>
      </c>
      <c r="Q1186" s="3">
        <v>28.94</v>
      </c>
      <c r="R1186" s="2">
        <v>-9.0399999999999991</v>
      </c>
      <c r="S1186" s="3">
        <v>-18.04</v>
      </c>
      <c r="T1186">
        <v>39.92</v>
      </c>
    </row>
    <row r="1187" spans="1:20">
      <c r="A1187">
        <f t="shared" si="54"/>
        <v>50</v>
      </c>
      <c r="B1187" s="7">
        <f t="shared" si="55"/>
        <v>42054.249999997133</v>
      </c>
      <c r="C1187">
        <f t="shared" si="56"/>
        <v>1182</v>
      </c>
      <c r="D1187" s="2">
        <v>66.92</v>
      </c>
      <c r="E1187">
        <v>66.02</v>
      </c>
      <c r="F1187" s="3">
        <v>51.980000000000004</v>
      </c>
      <c r="G1187">
        <v>55.040000000000006</v>
      </c>
      <c r="H1187">
        <v>44.96</v>
      </c>
      <c r="I1187">
        <v>46.94</v>
      </c>
      <c r="J1187">
        <v>28.94</v>
      </c>
      <c r="K1187">
        <v>32</v>
      </c>
      <c r="L1187" s="3">
        <v>48.2</v>
      </c>
      <c r="M1187" s="2">
        <v>28.94</v>
      </c>
      <c r="N1187">
        <v>30.92</v>
      </c>
      <c r="O1187">
        <v>33.799999999999997</v>
      </c>
      <c r="P1187">
        <v>21.02</v>
      </c>
      <c r="Q1187" s="3">
        <v>30.02</v>
      </c>
      <c r="R1187" s="2">
        <v>-9.9400000000000048</v>
      </c>
      <c r="S1187" s="3">
        <v>-16.96</v>
      </c>
      <c r="T1187">
        <v>37.94</v>
      </c>
    </row>
    <row r="1188" spans="1:20">
      <c r="A1188">
        <f t="shared" si="54"/>
        <v>50</v>
      </c>
      <c r="B1188" s="7">
        <f t="shared" si="55"/>
        <v>42054.291666663798</v>
      </c>
      <c r="C1188">
        <f t="shared" si="56"/>
        <v>1183</v>
      </c>
      <c r="D1188" s="2">
        <v>66.02</v>
      </c>
      <c r="E1188">
        <v>66.02</v>
      </c>
      <c r="F1188" s="3">
        <v>51.08</v>
      </c>
      <c r="G1188">
        <v>55.040000000000006</v>
      </c>
      <c r="H1188">
        <v>42.08</v>
      </c>
      <c r="I1188">
        <v>48.92</v>
      </c>
      <c r="J1188">
        <v>28.04</v>
      </c>
      <c r="K1188">
        <v>30.02</v>
      </c>
      <c r="L1188" s="3">
        <v>46.4</v>
      </c>
      <c r="M1188" s="2">
        <v>28.04</v>
      </c>
      <c r="N1188">
        <v>28.04</v>
      </c>
      <c r="O1188">
        <v>33.799999999999997</v>
      </c>
      <c r="P1188">
        <v>19.939999999999998</v>
      </c>
      <c r="Q1188" s="3">
        <v>32</v>
      </c>
      <c r="R1188" s="2">
        <v>-9.9400000000000048</v>
      </c>
      <c r="S1188" s="3">
        <v>-16.96</v>
      </c>
      <c r="T1188">
        <v>37.94</v>
      </c>
    </row>
    <row r="1189" spans="1:20">
      <c r="A1189">
        <f t="shared" si="54"/>
        <v>50</v>
      </c>
      <c r="B1189" s="7">
        <f t="shared" si="55"/>
        <v>42054.333333330462</v>
      </c>
      <c r="C1189">
        <f t="shared" si="56"/>
        <v>1184</v>
      </c>
      <c r="D1189" s="2">
        <v>69.080000000000013</v>
      </c>
      <c r="E1189">
        <v>66.02</v>
      </c>
      <c r="F1189" s="3">
        <v>51.980000000000004</v>
      </c>
      <c r="G1189">
        <v>55.040000000000006</v>
      </c>
      <c r="H1189">
        <v>46.04</v>
      </c>
      <c r="I1189">
        <v>57.019999999999996</v>
      </c>
      <c r="J1189">
        <v>32</v>
      </c>
      <c r="K1189">
        <v>35.06</v>
      </c>
      <c r="L1189" s="3">
        <v>46.4</v>
      </c>
      <c r="M1189" s="2">
        <v>30.02</v>
      </c>
      <c r="N1189">
        <v>33.08</v>
      </c>
      <c r="O1189">
        <v>33.799999999999997</v>
      </c>
      <c r="P1189">
        <v>19.939999999999998</v>
      </c>
      <c r="Q1189" s="3">
        <v>30.92</v>
      </c>
      <c r="R1189" s="2">
        <v>-11.019999999999996</v>
      </c>
      <c r="S1189" s="3">
        <v>-18.04</v>
      </c>
      <c r="T1189">
        <v>42.980000000000004</v>
      </c>
    </row>
    <row r="1190" spans="1:20">
      <c r="A1190">
        <f t="shared" si="54"/>
        <v>50</v>
      </c>
      <c r="B1190" s="7">
        <f t="shared" si="55"/>
        <v>42054.374999997126</v>
      </c>
      <c r="C1190">
        <f t="shared" si="56"/>
        <v>1185</v>
      </c>
      <c r="D1190" s="2">
        <v>73.94</v>
      </c>
      <c r="E1190">
        <v>66.92</v>
      </c>
      <c r="F1190" s="3">
        <v>57.92</v>
      </c>
      <c r="G1190">
        <v>55.040000000000006</v>
      </c>
      <c r="H1190">
        <v>55.040000000000006</v>
      </c>
      <c r="I1190">
        <v>60.980000000000004</v>
      </c>
      <c r="J1190">
        <v>39.019999999999996</v>
      </c>
      <c r="K1190">
        <v>42.08</v>
      </c>
      <c r="L1190" s="3">
        <v>46.4</v>
      </c>
      <c r="M1190" s="2">
        <v>35.06</v>
      </c>
      <c r="N1190">
        <v>35.96</v>
      </c>
      <c r="O1190">
        <v>35.6</v>
      </c>
      <c r="P1190">
        <v>23</v>
      </c>
      <c r="Q1190" s="3">
        <v>35.06</v>
      </c>
      <c r="R1190" s="2">
        <v>-7.0600000000000023</v>
      </c>
      <c r="S1190" s="3">
        <v>-18.04</v>
      </c>
      <c r="T1190">
        <v>47.84</v>
      </c>
    </row>
    <row r="1191" spans="1:20">
      <c r="A1191">
        <f t="shared" si="54"/>
        <v>50</v>
      </c>
      <c r="B1191" s="7">
        <f t="shared" si="55"/>
        <v>42054.41666666379</v>
      </c>
      <c r="C1191">
        <f t="shared" si="56"/>
        <v>1186</v>
      </c>
      <c r="D1191" s="2">
        <v>78.98</v>
      </c>
      <c r="E1191">
        <v>68</v>
      </c>
      <c r="F1191" s="3">
        <v>64.94</v>
      </c>
      <c r="G1191">
        <v>55.040000000000006</v>
      </c>
      <c r="H1191">
        <v>62.06</v>
      </c>
      <c r="I1191">
        <v>64.94</v>
      </c>
      <c r="J1191">
        <v>44.06</v>
      </c>
      <c r="K1191">
        <v>48.92</v>
      </c>
      <c r="L1191" s="3">
        <v>46.4</v>
      </c>
      <c r="M1191" s="2">
        <v>39.019999999999996</v>
      </c>
      <c r="N1191">
        <v>39.92</v>
      </c>
      <c r="O1191">
        <v>39.200000000000003</v>
      </c>
      <c r="P1191">
        <v>26.96</v>
      </c>
      <c r="Q1191" s="3">
        <v>39.92</v>
      </c>
      <c r="R1191" s="2">
        <v>-4</v>
      </c>
      <c r="S1191" s="3">
        <v>-14.980000000000004</v>
      </c>
      <c r="T1191">
        <v>50</v>
      </c>
    </row>
    <row r="1192" spans="1:20">
      <c r="A1192">
        <f t="shared" si="54"/>
        <v>50</v>
      </c>
      <c r="B1192" s="7">
        <f t="shared" si="55"/>
        <v>42054.458333330454</v>
      </c>
      <c r="C1192">
        <f t="shared" si="56"/>
        <v>1187</v>
      </c>
      <c r="D1192" s="2">
        <v>84.02</v>
      </c>
      <c r="E1192">
        <v>71.06</v>
      </c>
      <c r="F1192" s="3">
        <v>73.039999999999992</v>
      </c>
      <c r="G1192">
        <v>57.019999999999996</v>
      </c>
      <c r="H1192">
        <v>64.94</v>
      </c>
      <c r="I1192">
        <v>71.06</v>
      </c>
      <c r="J1192">
        <v>46.94</v>
      </c>
      <c r="K1192">
        <v>51.08</v>
      </c>
      <c r="L1192" s="3">
        <v>48.2</v>
      </c>
      <c r="M1192" s="2">
        <v>39.92</v>
      </c>
      <c r="N1192">
        <v>44.06</v>
      </c>
      <c r="O1192">
        <v>41</v>
      </c>
      <c r="P1192">
        <v>30.92</v>
      </c>
      <c r="Q1192" s="3">
        <v>42.980000000000004</v>
      </c>
      <c r="R1192" s="2">
        <v>1.0399999999999991</v>
      </c>
      <c r="S1192" s="3">
        <v>-11.019999999999996</v>
      </c>
      <c r="T1192">
        <v>52.879999999999995</v>
      </c>
    </row>
    <row r="1193" spans="1:20">
      <c r="A1193">
        <f t="shared" si="54"/>
        <v>50</v>
      </c>
      <c r="B1193" s="7">
        <f t="shared" si="55"/>
        <v>42054.499999997119</v>
      </c>
      <c r="C1193">
        <f t="shared" si="56"/>
        <v>1188</v>
      </c>
      <c r="D1193" s="2">
        <v>82.039999999999992</v>
      </c>
      <c r="E1193">
        <v>73.039999999999992</v>
      </c>
      <c r="F1193" s="3">
        <v>77</v>
      </c>
      <c r="G1193">
        <v>59</v>
      </c>
      <c r="H1193">
        <v>66.92</v>
      </c>
      <c r="I1193">
        <v>71.06</v>
      </c>
      <c r="J1193">
        <v>46.04</v>
      </c>
      <c r="K1193">
        <v>55.040000000000006</v>
      </c>
      <c r="L1193" s="3">
        <v>48.2</v>
      </c>
      <c r="M1193" s="2">
        <v>42.08</v>
      </c>
      <c r="N1193">
        <v>44.96</v>
      </c>
      <c r="O1193">
        <v>41</v>
      </c>
      <c r="P1193">
        <v>33.979999999999997</v>
      </c>
      <c r="Q1193" s="3">
        <v>46.94</v>
      </c>
      <c r="R1193" s="2">
        <v>6.0799999999999983</v>
      </c>
      <c r="S1193" s="3">
        <v>-4</v>
      </c>
      <c r="T1193">
        <v>53.96</v>
      </c>
    </row>
    <row r="1194" spans="1:20">
      <c r="A1194">
        <f t="shared" si="54"/>
        <v>50</v>
      </c>
      <c r="B1194" s="7">
        <f t="shared" si="55"/>
        <v>42054.541666663783</v>
      </c>
      <c r="C1194">
        <f t="shared" si="56"/>
        <v>1189</v>
      </c>
      <c r="D1194" s="2">
        <v>82.039999999999992</v>
      </c>
      <c r="E1194">
        <v>78.080000000000013</v>
      </c>
      <c r="F1194" s="3">
        <v>78.080000000000013</v>
      </c>
      <c r="G1194">
        <v>64.039999999999992</v>
      </c>
      <c r="H1194">
        <v>69.080000000000013</v>
      </c>
      <c r="I1194">
        <v>69.98</v>
      </c>
      <c r="J1194">
        <v>46.94</v>
      </c>
      <c r="K1194">
        <v>59</v>
      </c>
      <c r="L1194" s="3">
        <v>50</v>
      </c>
      <c r="M1194" s="2">
        <v>41</v>
      </c>
      <c r="N1194">
        <v>44.06</v>
      </c>
      <c r="O1194">
        <v>42.8</v>
      </c>
      <c r="P1194">
        <v>35.96</v>
      </c>
      <c r="Q1194" s="3">
        <v>48.019999999999996</v>
      </c>
      <c r="R1194" s="2">
        <v>10.940000000000001</v>
      </c>
      <c r="S1194" s="3">
        <v>-0.94000000000000483</v>
      </c>
      <c r="T1194">
        <v>56.84</v>
      </c>
    </row>
    <row r="1195" spans="1:20">
      <c r="A1195">
        <f t="shared" si="54"/>
        <v>50</v>
      </c>
      <c r="B1195" s="7">
        <f t="shared" si="55"/>
        <v>42054.583333330447</v>
      </c>
      <c r="C1195">
        <f t="shared" si="56"/>
        <v>1190</v>
      </c>
      <c r="D1195" s="2">
        <v>82.94</v>
      </c>
      <c r="E1195">
        <v>75.92</v>
      </c>
      <c r="F1195" s="3">
        <v>80.06</v>
      </c>
      <c r="G1195">
        <v>64.94</v>
      </c>
      <c r="H1195">
        <v>71.960000000000008</v>
      </c>
      <c r="I1195">
        <v>71.06</v>
      </c>
      <c r="J1195">
        <v>46.94</v>
      </c>
      <c r="K1195">
        <v>60.980000000000004</v>
      </c>
      <c r="L1195" s="3">
        <v>48.2</v>
      </c>
      <c r="M1195" s="2">
        <v>37.94</v>
      </c>
      <c r="N1195">
        <v>39.92</v>
      </c>
      <c r="O1195">
        <v>42.8</v>
      </c>
      <c r="P1195">
        <v>37.04</v>
      </c>
      <c r="Q1195" s="3">
        <v>48.92</v>
      </c>
      <c r="R1195" s="2">
        <v>12.920000000000002</v>
      </c>
      <c r="S1195" s="3">
        <v>-3.9999999999999147E-2</v>
      </c>
      <c r="T1195">
        <v>57.92</v>
      </c>
    </row>
    <row r="1196" spans="1:20">
      <c r="A1196">
        <f t="shared" si="54"/>
        <v>50</v>
      </c>
      <c r="B1196" s="7">
        <f t="shared" si="55"/>
        <v>42054.624999997111</v>
      </c>
      <c r="C1196">
        <f t="shared" si="56"/>
        <v>1191</v>
      </c>
      <c r="D1196" s="2">
        <v>80.960000000000008</v>
      </c>
      <c r="E1196">
        <v>75.92</v>
      </c>
      <c r="F1196" s="3">
        <v>82.039999999999992</v>
      </c>
      <c r="G1196">
        <v>66.92</v>
      </c>
      <c r="H1196">
        <v>73.039999999999992</v>
      </c>
      <c r="I1196">
        <v>69.98</v>
      </c>
      <c r="J1196">
        <v>48.92</v>
      </c>
      <c r="K1196">
        <v>62.96</v>
      </c>
      <c r="L1196" s="3">
        <v>51.8</v>
      </c>
      <c r="M1196" s="2">
        <v>39.92</v>
      </c>
      <c r="N1196">
        <v>39.92</v>
      </c>
      <c r="O1196">
        <v>42.8</v>
      </c>
      <c r="P1196">
        <v>35.96</v>
      </c>
      <c r="Q1196" s="3">
        <v>48.92</v>
      </c>
      <c r="R1196" s="2">
        <v>15.079999999999998</v>
      </c>
      <c r="S1196" s="3">
        <v>-3.9999999999999147E-2</v>
      </c>
      <c r="T1196">
        <v>55.94</v>
      </c>
    </row>
    <row r="1197" spans="1:20">
      <c r="A1197">
        <f t="shared" si="54"/>
        <v>50</v>
      </c>
      <c r="B1197" s="7">
        <f t="shared" si="55"/>
        <v>42054.666666663776</v>
      </c>
      <c r="C1197">
        <f t="shared" si="56"/>
        <v>1192</v>
      </c>
      <c r="D1197" s="2">
        <v>80.06</v>
      </c>
      <c r="E1197">
        <v>78.080000000000013</v>
      </c>
      <c r="F1197" s="3">
        <v>82.039999999999992</v>
      </c>
      <c r="G1197">
        <v>66.92</v>
      </c>
      <c r="H1197">
        <v>73.039999999999992</v>
      </c>
      <c r="I1197">
        <v>69.080000000000013</v>
      </c>
      <c r="J1197">
        <v>48.92</v>
      </c>
      <c r="K1197">
        <v>60.980000000000004</v>
      </c>
      <c r="L1197" s="3">
        <v>50</v>
      </c>
      <c r="M1197" s="2">
        <v>39.019999999999996</v>
      </c>
      <c r="N1197">
        <v>42.08</v>
      </c>
      <c r="O1197">
        <v>41</v>
      </c>
      <c r="P1197">
        <v>37.04</v>
      </c>
      <c r="Q1197" s="3">
        <v>48.019999999999996</v>
      </c>
      <c r="R1197" s="2">
        <v>15.98</v>
      </c>
      <c r="S1197" s="3">
        <v>1.0399999999999991</v>
      </c>
      <c r="T1197">
        <v>54.86</v>
      </c>
    </row>
    <row r="1198" spans="1:20">
      <c r="A1198">
        <f t="shared" si="54"/>
        <v>50</v>
      </c>
      <c r="B1198" s="7">
        <f t="shared" si="55"/>
        <v>42054.70833333044</v>
      </c>
      <c r="C1198">
        <f t="shared" si="56"/>
        <v>1193</v>
      </c>
      <c r="D1198" s="2">
        <v>78.98</v>
      </c>
      <c r="E1198">
        <v>78.080000000000013</v>
      </c>
      <c r="F1198" s="3">
        <v>78.080000000000013</v>
      </c>
      <c r="G1198">
        <v>66.92</v>
      </c>
      <c r="H1198">
        <v>71.960000000000008</v>
      </c>
      <c r="I1198">
        <v>64.94</v>
      </c>
      <c r="J1198">
        <v>46.04</v>
      </c>
      <c r="K1198">
        <v>57.92</v>
      </c>
      <c r="L1198" s="3">
        <v>48.2</v>
      </c>
      <c r="M1198" s="2">
        <v>35.96</v>
      </c>
      <c r="N1198">
        <v>39.92</v>
      </c>
      <c r="O1198">
        <v>42.8</v>
      </c>
      <c r="P1198">
        <v>37.04</v>
      </c>
      <c r="Q1198" s="3">
        <v>46.04</v>
      </c>
      <c r="R1198" s="2">
        <v>15.98</v>
      </c>
      <c r="S1198" s="3">
        <v>-3.9999999999999147E-2</v>
      </c>
      <c r="T1198">
        <v>51.980000000000004</v>
      </c>
    </row>
    <row r="1199" spans="1:20">
      <c r="A1199">
        <f t="shared" si="54"/>
        <v>50</v>
      </c>
      <c r="B1199" s="7">
        <f t="shared" si="55"/>
        <v>42054.749999997104</v>
      </c>
      <c r="C1199">
        <f t="shared" si="56"/>
        <v>1194</v>
      </c>
      <c r="D1199" s="2">
        <v>77</v>
      </c>
      <c r="E1199">
        <v>75.92</v>
      </c>
      <c r="F1199" s="3">
        <v>73.94</v>
      </c>
      <c r="G1199">
        <v>66.92</v>
      </c>
      <c r="H1199">
        <v>69.98</v>
      </c>
      <c r="I1199">
        <v>62.06</v>
      </c>
      <c r="J1199">
        <v>42.980000000000004</v>
      </c>
      <c r="K1199">
        <v>55.94</v>
      </c>
      <c r="L1199" s="3">
        <v>46.4</v>
      </c>
      <c r="M1199" s="2">
        <v>35.96</v>
      </c>
      <c r="N1199">
        <v>35.96</v>
      </c>
      <c r="O1199">
        <v>37.4</v>
      </c>
      <c r="P1199">
        <v>35.96</v>
      </c>
      <c r="Q1199" s="3">
        <v>44.06</v>
      </c>
      <c r="R1199" s="2">
        <v>14</v>
      </c>
      <c r="S1199" s="3">
        <v>-3.9999999999999147E-2</v>
      </c>
      <c r="T1199">
        <v>50.900000000000006</v>
      </c>
    </row>
    <row r="1200" spans="1:20">
      <c r="A1200">
        <f t="shared" si="54"/>
        <v>50</v>
      </c>
      <c r="B1200" s="7">
        <f t="shared" si="55"/>
        <v>42054.791666663768</v>
      </c>
      <c r="C1200">
        <f t="shared" si="56"/>
        <v>1195</v>
      </c>
      <c r="D1200" s="2">
        <v>75.02</v>
      </c>
      <c r="E1200">
        <v>71.960000000000008</v>
      </c>
      <c r="F1200" s="3">
        <v>69.98</v>
      </c>
      <c r="G1200">
        <v>64.039999999999992</v>
      </c>
      <c r="H1200">
        <v>66.02</v>
      </c>
      <c r="I1200">
        <v>60.08</v>
      </c>
      <c r="J1200">
        <v>37.94</v>
      </c>
      <c r="K1200">
        <v>55.040000000000006</v>
      </c>
      <c r="L1200" s="3">
        <v>46.4</v>
      </c>
      <c r="M1200" s="2">
        <v>35.96</v>
      </c>
      <c r="N1200">
        <v>33.08</v>
      </c>
      <c r="O1200">
        <v>33.799999999999997</v>
      </c>
      <c r="P1200">
        <v>35.96</v>
      </c>
      <c r="Q1200" s="3">
        <v>42.980000000000004</v>
      </c>
      <c r="R1200" s="2">
        <v>10.940000000000001</v>
      </c>
      <c r="S1200" s="3">
        <v>-0.94000000000000483</v>
      </c>
      <c r="T1200">
        <v>50</v>
      </c>
    </row>
    <row r="1201" spans="1:20">
      <c r="A1201">
        <f t="shared" si="54"/>
        <v>50</v>
      </c>
      <c r="B1201" s="7">
        <f t="shared" si="55"/>
        <v>42054.833333330433</v>
      </c>
      <c r="C1201">
        <f t="shared" si="56"/>
        <v>1196</v>
      </c>
      <c r="D1201" s="2">
        <v>73.94</v>
      </c>
      <c r="E1201">
        <v>69.080000000000013</v>
      </c>
      <c r="F1201" s="3">
        <v>66.92</v>
      </c>
      <c r="G1201">
        <v>60.08</v>
      </c>
      <c r="H1201">
        <v>64.039999999999992</v>
      </c>
      <c r="I1201">
        <v>57.92</v>
      </c>
      <c r="J1201">
        <v>39.92</v>
      </c>
      <c r="K1201">
        <v>53.96</v>
      </c>
      <c r="L1201" s="3">
        <v>46.4</v>
      </c>
      <c r="M1201" s="2">
        <v>37.04</v>
      </c>
      <c r="N1201">
        <v>32</v>
      </c>
      <c r="O1201">
        <v>33.799999999999997</v>
      </c>
      <c r="P1201">
        <v>37.04</v>
      </c>
      <c r="Q1201" s="3">
        <v>42.08</v>
      </c>
      <c r="R1201" s="2">
        <v>8.0599999999999987</v>
      </c>
      <c r="S1201" s="3">
        <v>-0.94000000000000483</v>
      </c>
      <c r="T1201">
        <v>50</v>
      </c>
    </row>
    <row r="1202" spans="1:20">
      <c r="A1202">
        <f t="shared" si="54"/>
        <v>50</v>
      </c>
      <c r="B1202" s="7">
        <f t="shared" si="55"/>
        <v>42054.874999997097</v>
      </c>
      <c r="C1202">
        <f t="shared" si="56"/>
        <v>1197</v>
      </c>
      <c r="D1202" s="2">
        <v>71.960000000000008</v>
      </c>
      <c r="E1202">
        <v>66.92</v>
      </c>
      <c r="F1202" s="3">
        <v>64.039999999999992</v>
      </c>
      <c r="G1202">
        <v>57.019999999999996</v>
      </c>
      <c r="H1202">
        <v>62.06</v>
      </c>
      <c r="I1202">
        <v>60.980000000000004</v>
      </c>
      <c r="J1202">
        <v>39.019999999999996</v>
      </c>
      <c r="K1202">
        <v>51.08</v>
      </c>
      <c r="L1202" s="3">
        <v>44.6</v>
      </c>
      <c r="M1202" s="2">
        <v>39.019999999999996</v>
      </c>
      <c r="N1202">
        <v>30.02</v>
      </c>
      <c r="O1202">
        <v>30.2</v>
      </c>
      <c r="P1202">
        <v>37.04</v>
      </c>
      <c r="Q1202" s="3">
        <v>41</v>
      </c>
      <c r="R1202" s="2">
        <v>3.9200000000000017</v>
      </c>
      <c r="S1202" s="3">
        <v>-0.94000000000000483</v>
      </c>
      <c r="T1202">
        <v>49.46</v>
      </c>
    </row>
    <row r="1203" spans="1:20">
      <c r="A1203">
        <f t="shared" si="54"/>
        <v>50</v>
      </c>
      <c r="B1203" s="7">
        <f t="shared" si="55"/>
        <v>42054.916666663761</v>
      </c>
      <c r="C1203">
        <f t="shared" si="56"/>
        <v>1198</v>
      </c>
      <c r="D1203" s="2">
        <v>71.06</v>
      </c>
      <c r="E1203">
        <v>66.02</v>
      </c>
      <c r="F1203" s="3">
        <v>60.08</v>
      </c>
      <c r="G1203">
        <v>59</v>
      </c>
      <c r="H1203">
        <v>57.92</v>
      </c>
      <c r="I1203">
        <v>57.92</v>
      </c>
      <c r="J1203">
        <v>39.92</v>
      </c>
      <c r="K1203">
        <v>46.94</v>
      </c>
      <c r="L1203" s="3">
        <v>42.8</v>
      </c>
      <c r="M1203" s="2">
        <v>39.92</v>
      </c>
      <c r="N1203">
        <v>30.02</v>
      </c>
      <c r="O1203">
        <v>32</v>
      </c>
      <c r="P1203">
        <v>37.94</v>
      </c>
      <c r="Q1203" s="3">
        <v>39.92</v>
      </c>
      <c r="R1203" s="2">
        <v>3.9200000000000017</v>
      </c>
      <c r="S1203" s="3">
        <v>-0.94000000000000483</v>
      </c>
      <c r="T1203">
        <v>48.92</v>
      </c>
    </row>
    <row r="1204" spans="1:20">
      <c r="A1204">
        <f t="shared" si="54"/>
        <v>50</v>
      </c>
      <c r="B1204" s="7">
        <f t="shared" si="55"/>
        <v>42054.958333330425</v>
      </c>
      <c r="C1204">
        <f t="shared" si="56"/>
        <v>1199</v>
      </c>
      <c r="D1204" s="2">
        <v>71.06</v>
      </c>
      <c r="E1204">
        <v>66.92</v>
      </c>
      <c r="F1204" s="3">
        <v>59</v>
      </c>
      <c r="G1204">
        <v>57.019999999999996</v>
      </c>
      <c r="H1204">
        <v>55.94</v>
      </c>
      <c r="I1204">
        <v>59</v>
      </c>
      <c r="J1204">
        <v>42.08</v>
      </c>
      <c r="K1204">
        <v>48.019999999999996</v>
      </c>
      <c r="L1204" s="3">
        <v>42.8</v>
      </c>
      <c r="M1204" s="2">
        <v>39.92</v>
      </c>
      <c r="N1204">
        <v>28.94</v>
      </c>
      <c r="O1204">
        <v>33.799999999999997</v>
      </c>
      <c r="P1204">
        <v>37.94</v>
      </c>
      <c r="Q1204" s="3">
        <v>39.019999999999996</v>
      </c>
      <c r="R1204" s="2">
        <v>5</v>
      </c>
      <c r="S1204" s="3">
        <v>-0.94000000000000483</v>
      </c>
      <c r="T1204">
        <v>50</v>
      </c>
    </row>
    <row r="1205" spans="1:20">
      <c r="A1205">
        <f t="shared" si="54"/>
        <v>50</v>
      </c>
      <c r="B1205" s="7">
        <f t="shared" si="55"/>
        <v>42054.99999999709</v>
      </c>
      <c r="C1205">
        <f t="shared" si="56"/>
        <v>1200</v>
      </c>
      <c r="D1205" s="2">
        <v>71.06</v>
      </c>
      <c r="E1205">
        <v>66.92</v>
      </c>
      <c r="F1205" s="3">
        <v>57.019999999999996</v>
      </c>
      <c r="G1205">
        <v>57.019999999999996</v>
      </c>
      <c r="H1205">
        <v>51.08</v>
      </c>
      <c r="I1205">
        <v>55.040000000000006</v>
      </c>
      <c r="J1205">
        <v>39.019999999999996</v>
      </c>
      <c r="K1205">
        <v>46.94</v>
      </c>
      <c r="L1205" s="3">
        <v>39.200000000000003</v>
      </c>
      <c r="M1205" s="2">
        <v>41</v>
      </c>
      <c r="N1205">
        <v>30.02</v>
      </c>
      <c r="O1205">
        <v>28.4</v>
      </c>
      <c r="P1205">
        <v>37.94</v>
      </c>
      <c r="Q1205" s="3">
        <v>39.92</v>
      </c>
      <c r="R1205" s="2">
        <v>8.9599999999999973</v>
      </c>
      <c r="S1205" s="3">
        <v>-0.94000000000000483</v>
      </c>
      <c r="T1205">
        <v>48.92</v>
      </c>
    </row>
    <row r="1206" spans="1:20">
      <c r="A1206">
        <f t="shared" si="54"/>
        <v>51</v>
      </c>
      <c r="B1206" s="7">
        <f t="shared" si="55"/>
        <v>42055.041666663754</v>
      </c>
      <c r="C1206">
        <f t="shared" si="56"/>
        <v>1201</v>
      </c>
      <c r="D1206" s="2">
        <v>69.080000000000013</v>
      </c>
      <c r="E1206">
        <v>66.02</v>
      </c>
      <c r="F1206" s="3">
        <v>55.040000000000006</v>
      </c>
      <c r="G1206">
        <v>55.040000000000006</v>
      </c>
      <c r="H1206">
        <v>51.08</v>
      </c>
      <c r="I1206">
        <v>55.040000000000006</v>
      </c>
      <c r="J1206">
        <v>37.94</v>
      </c>
      <c r="K1206">
        <v>46.04</v>
      </c>
      <c r="L1206" s="3">
        <v>41</v>
      </c>
      <c r="M1206" s="2">
        <v>41</v>
      </c>
      <c r="N1206">
        <v>30.02</v>
      </c>
      <c r="O1206">
        <v>30.2</v>
      </c>
      <c r="P1206">
        <v>37.94</v>
      </c>
      <c r="Q1206" s="3">
        <v>41</v>
      </c>
      <c r="R1206" s="2">
        <v>8.9599999999999973</v>
      </c>
      <c r="S1206" s="3">
        <v>-0.94000000000000483</v>
      </c>
      <c r="T1206">
        <v>48.92</v>
      </c>
    </row>
    <row r="1207" spans="1:20">
      <c r="A1207">
        <f t="shared" si="54"/>
        <v>51</v>
      </c>
      <c r="B1207" s="7">
        <f t="shared" si="55"/>
        <v>42055.083333330418</v>
      </c>
      <c r="C1207">
        <f t="shared" si="56"/>
        <v>1202</v>
      </c>
      <c r="D1207" s="2">
        <v>69.080000000000013</v>
      </c>
      <c r="E1207">
        <v>66.02</v>
      </c>
      <c r="F1207" s="3">
        <v>53.06</v>
      </c>
      <c r="G1207">
        <v>53.96</v>
      </c>
      <c r="H1207">
        <v>48.019999999999996</v>
      </c>
      <c r="I1207">
        <v>51.980000000000004</v>
      </c>
      <c r="J1207">
        <v>37.04</v>
      </c>
      <c r="K1207">
        <v>42.980000000000004</v>
      </c>
      <c r="L1207" s="3">
        <v>39.200000000000003</v>
      </c>
      <c r="M1207" s="2">
        <v>39.92</v>
      </c>
      <c r="N1207">
        <v>28.94</v>
      </c>
      <c r="O1207">
        <v>32</v>
      </c>
      <c r="P1207">
        <v>37.94</v>
      </c>
      <c r="Q1207" s="3">
        <v>37.94</v>
      </c>
      <c r="R1207" s="2">
        <v>8.9599999999999973</v>
      </c>
      <c r="S1207" s="3">
        <v>-0.94000000000000483</v>
      </c>
      <c r="T1207">
        <v>46.94</v>
      </c>
    </row>
    <row r="1208" spans="1:20">
      <c r="A1208">
        <f t="shared" si="54"/>
        <v>51</v>
      </c>
      <c r="B1208" s="7">
        <f t="shared" si="55"/>
        <v>42055.124999997082</v>
      </c>
      <c r="C1208">
        <f t="shared" si="56"/>
        <v>1203</v>
      </c>
      <c r="D1208" s="2">
        <v>68</v>
      </c>
      <c r="E1208">
        <v>66.02</v>
      </c>
      <c r="F1208" s="3">
        <v>53.96</v>
      </c>
      <c r="G1208">
        <v>53.96</v>
      </c>
      <c r="H1208">
        <v>48.019999999999996</v>
      </c>
      <c r="I1208">
        <v>53.96</v>
      </c>
      <c r="J1208">
        <v>37.94</v>
      </c>
      <c r="K1208">
        <v>42.08</v>
      </c>
      <c r="L1208" s="3">
        <v>39.200000000000003</v>
      </c>
      <c r="M1208" s="2">
        <v>35.96</v>
      </c>
      <c r="N1208">
        <v>30.02</v>
      </c>
      <c r="O1208">
        <v>32</v>
      </c>
      <c r="P1208">
        <v>37.04</v>
      </c>
      <c r="Q1208" s="3">
        <v>37.04</v>
      </c>
      <c r="R1208" s="2">
        <v>8.9599999999999973</v>
      </c>
      <c r="S1208" s="3">
        <v>-2.9200000000000017</v>
      </c>
      <c r="T1208">
        <v>45.86</v>
      </c>
    </row>
    <row r="1209" spans="1:20">
      <c r="A1209">
        <f t="shared" si="54"/>
        <v>51</v>
      </c>
      <c r="B1209" s="7">
        <f t="shared" si="55"/>
        <v>42055.166666663747</v>
      </c>
      <c r="C1209">
        <f t="shared" si="56"/>
        <v>1204</v>
      </c>
      <c r="D1209" s="2">
        <v>68</v>
      </c>
      <c r="E1209">
        <v>66.02</v>
      </c>
      <c r="F1209" s="3">
        <v>51.980000000000004</v>
      </c>
      <c r="G1209">
        <v>53.96</v>
      </c>
      <c r="H1209">
        <v>46.94</v>
      </c>
      <c r="I1209">
        <v>51.980000000000004</v>
      </c>
      <c r="J1209">
        <v>37.04</v>
      </c>
      <c r="K1209">
        <v>41</v>
      </c>
      <c r="L1209" s="3">
        <v>39.200000000000003</v>
      </c>
      <c r="M1209" s="2">
        <v>33.979999999999997</v>
      </c>
      <c r="N1209">
        <v>28.94</v>
      </c>
      <c r="O1209">
        <v>30.2</v>
      </c>
      <c r="P1209">
        <v>35.96</v>
      </c>
      <c r="Q1209" s="3">
        <v>37.04</v>
      </c>
      <c r="R1209" s="2">
        <v>10.039999999999999</v>
      </c>
      <c r="S1209" s="3">
        <v>-7.9600000000000009</v>
      </c>
      <c r="T1209">
        <v>45.86</v>
      </c>
    </row>
    <row r="1210" spans="1:20">
      <c r="A1210">
        <f t="shared" si="54"/>
        <v>51</v>
      </c>
      <c r="B1210" s="7">
        <f t="shared" si="55"/>
        <v>42055.208333330411</v>
      </c>
      <c r="C1210">
        <f t="shared" si="56"/>
        <v>1205</v>
      </c>
      <c r="D1210" s="2">
        <v>66.02</v>
      </c>
      <c r="E1210">
        <v>62.96</v>
      </c>
      <c r="F1210" s="3">
        <v>51.980000000000004</v>
      </c>
      <c r="G1210">
        <v>53.96</v>
      </c>
      <c r="H1210">
        <v>46.94</v>
      </c>
      <c r="I1210">
        <v>51.980000000000004</v>
      </c>
      <c r="J1210">
        <v>35.96</v>
      </c>
      <c r="K1210">
        <v>41</v>
      </c>
      <c r="L1210" s="3">
        <v>39.200000000000003</v>
      </c>
      <c r="M1210" s="2">
        <v>33.08</v>
      </c>
      <c r="N1210">
        <v>28.04</v>
      </c>
      <c r="O1210">
        <v>33.799999999999997</v>
      </c>
      <c r="P1210">
        <v>35.96</v>
      </c>
      <c r="Q1210" s="3">
        <v>37.04</v>
      </c>
      <c r="R1210" s="2">
        <v>10.039999999999999</v>
      </c>
      <c r="S1210" s="3">
        <v>-9.9400000000000048</v>
      </c>
      <c r="T1210">
        <v>44.96</v>
      </c>
    </row>
    <row r="1211" spans="1:20">
      <c r="A1211">
        <f t="shared" si="54"/>
        <v>51</v>
      </c>
      <c r="B1211" s="7">
        <f t="shared" si="55"/>
        <v>42055.249999997075</v>
      </c>
      <c r="C1211">
        <f t="shared" si="56"/>
        <v>1206</v>
      </c>
      <c r="D1211" s="2">
        <v>66.02</v>
      </c>
      <c r="E1211">
        <v>62.96</v>
      </c>
      <c r="F1211" s="3">
        <v>53.06</v>
      </c>
      <c r="G1211">
        <v>53.06</v>
      </c>
      <c r="H1211">
        <v>41</v>
      </c>
      <c r="I1211">
        <v>51.980000000000004</v>
      </c>
      <c r="J1211">
        <v>37.94</v>
      </c>
      <c r="K1211">
        <v>39.92</v>
      </c>
      <c r="L1211" s="3">
        <v>37.4</v>
      </c>
      <c r="M1211" s="2">
        <v>33.979999999999997</v>
      </c>
      <c r="N1211">
        <v>24.98</v>
      </c>
      <c r="O1211">
        <v>33.799999999999997</v>
      </c>
      <c r="P1211">
        <v>33.979999999999997</v>
      </c>
      <c r="Q1211" s="3">
        <v>35.96</v>
      </c>
      <c r="R1211" s="2">
        <v>12.02</v>
      </c>
      <c r="S1211" s="3">
        <v>-13</v>
      </c>
      <c r="T1211">
        <v>45.86</v>
      </c>
    </row>
    <row r="1212" spans="1:20">
      <c r="A1212">
        <f t="shared" si="54"/>
        <v>51</v>
      </c>
      <c r="B1212" s="7">
        <f t="shared" si="55"/>
        <v>42055.291666663739</v>
      </c>
      <c r="C1212">
        <f t="shared" si="56"/>
        <v>1207</v>
      </c>
      <c r="D1212" s="2">
        <v>66.02</v>
      </c>
      <c r="E1212">
        <v>62.96</v>
      </c>
      <c r="F1212" s="3">
        <v>51.08</v>
      </c>
      <c r="G1212">
        <v>51.980000000000004</v>
      </c>
      <c r="H1212">
        <v>41</v>
      </c>
      <c r="I1212">
        <v>53.06</v>
      </c>
      <c r="J1212">
        <v>37.94</v>
      </c>
      <c r="K1212">
        <v>39.92</v>
      </c>
      <c r="L1212" s="3">
        <v>35.6</v>
      </c>
      <c r="M1212" s="2">
        <v>33.08</v>
      </c>
      <c r="N1212">
        <v>26.060000000000002</v>
      </c>
      <c r="O1212">
        <v>32</v>
      </c>
      <c r="P1212">
        <v>35.06</v>
      </c>
      <c r="Q1212" s="3">
        <v>37.04</v>
      </c>
      <c r="R1212" s="2">
        <v>12.920000000000002</v>
      </c>
      <c r="S1212" s="3">
        <v>-13</v>
      </c>
      <c r="T1212">
        <v>45.86</v>
      </c>
    </row>
    <row r="1213" spans="1:20">
      <c r="A1213">
        <f t="shared" si="54"/>
        <v>51</v>
      </c>
      <c r="B1213" s="7">
        <f t="shared" si="55"/>
        <v>42055.333333330404</v>
      </c>
      <c r="C1213">
        <f t="shared" si="56"/>
        <v>1208</v>
      </c>
      <c r="D1213" s="2">
        <v>69.080000000000013</v>
      </c>
      <c r="E1213">
        <v>62.06</v>
      </c>
      <c r="F1213" s="3">
        <v>53.06</v>
      </c>
      <c r="G1213">
        <v>51.08</v>
      </c>
      <c r="H1213">
        <v>44.06</v>
      </c>
      <c r="I1213">
        <v>55.94</v>
      </c>
      <c r="J1213">
        <v>39.019999999999996</v>
      </c>
      <c r="K1213">
        <v>41</v>
      </c>
      <c r="L1213" s="3">
        <v>37.4</v>
      </c>
      <c r="M1213" s="2">
        <v>33.08</v>
      </c>
      <c r="N1213">
        <v>28.04</v>
      </c>
      <c r="O1213">
        <v>33.799999999999997</v>
      </c>
      <c r="P1213">
        <v>35.06</v>
      </c>
      <c r="Q1213" s="3">
        <v>39.019999999999996</v>
      </c>
      <c r="R1213" s="2">
        <v>15.079999999999998</v>
      </c>
      <c r="S1213" s="3">
        <v>-13</v>
      </c>
      <c r="T1213">
        <v>45.86</v>
      </c>
    </row>
    <row r="1214" spans="1:20">
      <c r="A1214">
        <f t="shared" si="54"/>
        <v>51</v>
      </c>
      <c r="B1214" s="7">
        <f t="shared" si="55"/>
        <v>42055.374999997068</v>
      </c>
      <c r="C1214">
        <f t="shared" si="56"/>
        <v>1209</v>
      </c>
      <c r="D1214" s="2">
        <v>75.02</v>
      </c>
      <c r="E1214">
        <v>62.96</v>
      </c>
      <c r="F1214" s="3">
        <v>60.08</v>
      </c>
      <c r="G1214">
        <v>53.06</v>
      </c>
      <c r="H1214">
        <v>51.08</v>
      </c>
      <c r="I1214">
        <v>64.039999999999992</v>
      </c>
      <c r="J1214">
        <v>42.08</v>
      </c>
      <c r="K1214">
        <v>42.08</v>
      </c>
      <c r="L1214" s="3">
        <v>41</v>
      </c>
      <c r="M1214" s="2">
        <v>33.979999999999997</v>
      </c>
      <c r="N1214">
        <v>32</v>
      </c>
      <c r="O1214">
        <v>37.4</v>
      </c>
      <c r="P1214">
        <v>35.96</v>
      </c>
      <c r="Q1214" s="3">
        <v>42.08</v>
      </c>
      <c r="R1214" s="2">
        <v>19.939999999999998</v>
      </c>
      <c r="S1214" s="3">
        <v>-13</v>
      </c>
      <c r="T1214">
        <v>46.94</v>
      </c>
    </row>
    <row r="1215" spans="1:20">
      <c r="A1215">
        <f t="shared" si="54"/>
        <v>51</v>
      </c>
      <c r="B1215" s="7">
        <f t="shared" si="55"/>
        <v>42055.416666663732</v>
      </c>
      <c r="C1215">
        <f t="shared" si="56"/>
        <v>1210</v>
      </c>
      <c r="D1215" s="2">
        <v>80.06</v>
      </c>
      <c r="E1215">
        <v>60.980000000000004</v>
      </c>
      <c r="F1215" s="3">
        <v>64.94</v>
      </c>
      <c r="G1215">
        <v>57.019999999999996</v>
      </c>
      <c r="H1215">
        <v>57.92</v>
      </c>
      <c r="I1215">
        <v>69.080000000000013</v>
      </c>
      <c r="J1215">
        <v>44.96</v>
      </c>
      <c r="K1215">
        <v>44.96</v>
      </c>
      <c r="L1215" s="3">
        <v>44.6</v>
      </c>
      <c r="M1215" s="2">
        <v>33.979999999999997</v>
      </c>
      <c r="N1215">
        <v>37.94</v>
      </c>
      <c r="O1215">
        <v>41</v>
      </c>
      <c r="P1215">
        <v>35.96</v>
      </c>
      <c r="Q1215" s="3">
        <v>44.96</v>
      </c>
      <c r="R1215" s="2">
        <v>24.98</v>
      </c>
      <c r="S1215" s="3">
        <v>-9.9400000000000048</v>
      </c>
      <c r="T1215">
        <v>50</v>
      </c>
    </row>
    <row r="1216" spans="1:20">
      <c r="A1216">
        <f t="shared" si="54"/>
        <v>51</v>
      </c>
      <c r="B1216" s="7">
        <f t="shared" si="55"/>
        <v>42055.458333330396</v>
      </c>
      <c r="C1216">
        <f t="shared" si="56"/>
        <v>1211</v>
      </c>
      <c r="D1216" s="2">
        <v>80.960000000000008</v>
      </c>
      <c r="E1216">
        <v>60.980000000000004</v>
      </c>
      <c r="F1216" s="3">
        <v>66.92</v>
      </c>
      <c r="G1216">
        <v>60.08</v>
      </c>
      <c r="H1216">
        <v>66.02</v>
      </c>
      <c r="I1216">
        <v>71.06</v>
      </c>
      <c r="J1216">
        <v>46.94</v>
      </c>
      <c r="K1216">
        <v>48.92</v>
      </c>
      <c r="L1216" s="3">
        <v>48.2</v>
      </c>
      <c r="M1216" s="2">
        <v>35.96</v>
      </c>
      <c r="N1216">
        <v>39.92</v>
      </c>
      <c r="O1216">
        <v>42.8</v>
      </c>
      <c r="P1216">
        <v>35.96</v>
      </c>
      <c r="Q1216" s="3">
        <v>48.92</v>
      </c>
      <c r="R1216" s="2">
        <v>30.02</v>
      </c>
      <c r="S1216" s="3">
        <v>-7.9600000000000009</v>
      </c>
      <c r="T1216">
        <v>51.980000000000004</v>
      </c>
    </row>
    <row r="1217" spans="1:20">
      <c r="A1217">
        <f t="shared" si="54"/>
        <v>51</v>
      </c>
      <c r="B1217" s="7">
        <f t="shared" si="55"/>
        <v>42055.499999997061</v>
      </c>
      <c r="C1217">
        <f t="shared" si="56"/>
        <v>1212</v>
      </c>
      <c r="D1217" s="2">
        <v>80.960000000000008</v>
      </c>
      <c r="E1217">
        <v>62.06</v>
      </c>
      <c r="F1217" s="3">
        <v>69.98</v>
      </c>
      <c r="G1217">
        <v>62.96</v>
      </c>
      <c r="H1217">
        <v>69.98</v>
      </c>
      <c r="I1217">
        <v>73.039999999999992</v>
      </c>
      <c r="J1217">
        <v>50</v>
      </c>
      <c r="K1217">
        <v>51.980000000000004</v>
      </c>
      <c r="L1217" s="3">
        <v>48.2</v>
      </c>
      <c r="M1217" s="2">
        <v>35.06</v>
      </c>
      <c r="N1217">
        <v>42.08</v>
      </c>
      <c r="O1217">
        <v>44.6</v>
      </c>
      <c r="P1217">
        <v>37.94</v>
      </c>
      <c r="Q1217" s="3">
        <v>53.06</v>
      </c>
      <c r="R1217" s="2">
        <v>33.979999999999997</v>
      </c>
      <c r="S1217" s="3">
        <v>-2.9200000000000017</v>
      </c>
      <c r="T1217">
        <v>54.86</v>
      </c>
    </row>
    <row r="1218" spans="1:20">
      <c r="A1218">
        <f t="shared" si="54"/>
        <v>51</v>
      </c>
      <c r="B1218" s="7">
        <f t="shared" si="55"/>
        <v>42055.541666663725</v>
      </c>
      <c r="C1218">
        <f t="shared" si="56"/>
        <v>1213</v>
      </c>
      <c r="D1218" s="2">
        <v>82.039999999999992</v>
      </c>
      <c r="E1218">
        <v>62.06</v>
      </c>
      <c r="F1218" s="3">
        <v>71.960000000000008</v>
      </c>
      <c r="G1218">
        <v>64.039999999999992</v>
      </c>
      <c r="H1218">
        <v>69.98</v>
      </c>
      <c r="I1218">
        <v>73.039999999999992</v>
      </c>
      <c r="J1218">
        <v>48.92</v>
      </c>
      <c r="K1218">
        <v>53.06</v>
      </c>
      <c r="L1218" s="3">
        <v>50</v>
      </c>
      <c r="M1218" s="2">
        <v>37.94</v>
      </c>
      <c r="N1218">
        <v>42.980000000000004</v>
      </c>
      <c r="O1218">
        <v>46.4</v>
      </c>
      <c r="P1218">
        <v>37.04</v>
      </c>
      <c r="Q1218" s="3">
        <v>55.040000000000006</v>
      </c>
      <c r="R1218" s="2">
        <v>37.94</v>
      </c>
      <c r="S1218" s="3">
        <v>-0.94000000000000483</v>
      </c>
      <c r="T1218">
        <v>55.94</v>
      </c>
    </row>
    <row r="1219" spans="1:20">
      <c r="A1219">
        <f t="shared" si="54"/>
        <v>51</v>
      </c>
      <c r="B1219" s="7">
        <f t="shared" si="55"/>
        <v>42055.583333330389</v>
      </c>
      <c r="C1219">
        <f t="shared" si="56"/>
        <v>1214</v>
      </c>
      <c r="D1219" s="2">
        <v>82.039999999999992</v>
      </c>
      <c r="E1219">
        <v>64.039999999999992</v>
      </c>
      <c r="F1219" s="3">
        <v>71.960000000000008</v>
      </c>
      <c r="G1219">
        <v>64.94</v>
      </c>
      <c r="H1219">
        <v>71.960000000000008</v>
      </c>
      <c r="I1219">
        <v>71.06</v>
      </c>
      <c r="J1219">
        <v>48.019999999999996</v>
      </c>
      <c r="K1219">
        <v>53.06</v>
      </c>
      <c r="L1219" s="3">
        <v>51.8</v>
      </c>
      <c r="M1219" s="2">
        <v>39.92</v>
      </c>
      <c r="N1219">
        <v>44.06</v>
      </c>
      <c r="O1219">
        <v>48.2</v>
      </c>
      <c r="P1219">
        <v>37.04</v>
      </c>
      <c r="Q1219" s="3">
        <v>57.019999999999996</v>
      </c>
      <c r="R1219" s="2">
        <v>42.08</v>
      </c>
      <c r="S1219" s="3">
        <v>1.9400000000000013</v>
      </c>
      <c r="T1219">
        <v>55.94</v>
      </c>
    </row>
    <row r="1220" spans="1:20">
      <c r="A1220">
        <f t="shared" si="54"/>
        <v>51</v>
      </c>
      <c r="B1220" s="7">
        <f t="shared" si="55"/>
        <v>42055.624999997053</v>
      </c>
      <c r="C1220">
        <f t="shared" si="56"/>
        <v>1215</v>
      </c>
      <c r="D1220" s="2">
        <v>82.039999999999992</v>
      </c>
      <c r="E1220">
        <v>64.94</v>
      </c>
      <c r="F1220" s="3">
        <v>73.039999999999992</v>
      </c>
      <c r="G1220">
        <v>66.02</v>
      </c>
      <c r="H1220">
        <v>73.94</v>
      </c>
      <c r="I1220">
        <v>71.960000000000008</v>
      </c>
      <c r="J1220">
        <v>46.94</v>
      </c>
      <c r="K1220">
        <v>55.040000000000006</v>
      </c>
      <c r="L1220" s="3">
        <v>51.8</v>
      </c>
      <c r="M1220" s="2">
        <v>35.96</v>
      </c>
      <c r="N1220">
        <v>44.06</v>
      </c>
      <c r="O1220">
        <v>48.2</v>
      </c>
      <c r="P1220">
        <v>37.04</v>
      </c>
      <c r="Q1220" s="3">
        <v>57.92</v>
      </c>
      <c r="R1220" s="2">
        <v>46.94</v>
      </c>
      <c r="S1220" s="3">
        <v>3.019999999999996</v>
      </c>
      <c r="T1220">
        <v>59</v>
      </c>
    </row>
    <row r="1221" spans="1:20">
      <c r="A1221">
        <f t="shared" si="54"/>
        <v>51</v>
      </c>
      <c r="B1221" s="7">
        <f t="shared" si="55"/>
        <v>42055.666666663717</v>
      </c>
      <c r="C1221">
        <f t="shared" si="56"/>
        <v>1216</v>
      </c>
      <c r="D1221" s="2">
        <v>82.039999999999992</v>
      </c>
      <c r="E1221">
        <v>64.039999999999992</v>
      </c>
      <c r="F1221" s="3">
        <v>71.960000000000008</v>
      </c>
      <c r="G1221">
        <v>66.92</v>
      </c>
      <c r="H1221">
        <v>73.94</v>
      </c>
      <c r="I1221">
        <v>73.039999999999992</v>
      </c>
      <c r="J1221">
        <v>44.96</v>
      </c>
      <c r="K1221">
        <v>53.96</v>
      </c>
      <c r="L1221" s="3">
        <v>51.8</v>
      </c>
      <c r="M1221" s="2">
        <v>33.08</v>
      </c>
      <c r="N1221">
        <v>42.980000000000004</v>
      </c>
      <c r="O1221">
        <v>48.2</v>
      </c>
      <c r="P1221">
        <v>37.04</v>
      </c>
      <c r="Q1221" s="3">
        <v>59</v>
      </c>
      <c r="R1221" s="2">
        <v>48.019999999999996</v>
      </c>
      <c r="S1221" s="3">
        <v>3.019999999999996</v>
      </c>
      <c r="T1221">
        <v>57.92</v>
      </c>
    </row>
    <row r="1222" spans="1:20">
      <c r="A1222">
        <f t="shared" si="54"/>
        <v>51</v>
      </c>
      <c r="B1222" s="7">
        <f t="shared" si="55"/>
        <v>42055.708333330382</v>
      </c>
      <c r="C1222">
        <f t="shared" si="56"/>
        <v>1217</v>
      </c>
      <c r="D1222" s="2">
        <v>78.98</v>
      </c>
      <c r="E1222">
        <v>62.96</v>
      </c>
      <c r="F1222" s="3">
        <v>71.06</v>
      </c>
      <c r="G1222">
        <v>64.94</v>
      </c>
      <c r="H1222">
        <v>71.960000000000008</v>
      </c>
      <c r="I1222">
        <v>69.080000000000013</v>
      </c>
      <c r="J1222">
        <v>44.06</v>
      </c>
      <c r="K1222">
        <v>51.08</v>
      </c>
      <c r="L1222" s="3">
        <v>50</v>
      </c>
      <c r="M1222" s="2">
        <v>35.06</v>
      </c>
      <c r="N1222">
        <v>42.08</v>
      </c>
      <c r="O1222">
        <v>46.4</v>
      </c>
      <c r="P1222">
        <v>35.06</v>
      </c>
      <c r="Q1222" s="3">
        <v>55.040000000000006</v>
      </c>
      <c r="R1222" s="2">
        <v>44.96</v>
      </c>
      <c r="S1222" s="3">
        <v>3.019999999999996</v>
      </c>
      <c r="T1222">
        <v>56.84</v>
      </c>
    </row>
    <row r="1223" spans="1:20">
      <c r="A1223">
        <f t="shared" ref="A1223:A1286" si="57">ROUNDDOWN(B1223-DATE(YEAR(B1223),1,0),0)</f>
        <v>51</v>
      </c>
      <c r="B1223" s="7">
        <f t="shared" si="55"/>
        <v>42055.749999997046</v>
      </c>
      <c r="C1223">
        <f t="shared" si="56"/>
        <v>1218</v>
      </c>
      <c r="D1223" s="2">
        <v>77</v>
      </c>
      <c r="E1223">
        <v>62.06</v>
      </c>
      <c r="F1223" s="3">
        <v>69.080000000000013</v>
      </c>
      <c r="G1223">
        <v>62.96</v>
      </c>
      <c r="H1223">
        <v>69.98</v>
      </c>
      <c r="I1223">
        <v>64.94</v>
      </c>
      <c r="J1223">
        <v>41</v>
      </c>
      <c r="K1223">
        <v>46.94</v>
      </c>
      <c r="L1223" s="3">
        <v>48.2</v>
      </c>
      <c r="M1223" s="2">
        <v>33.979999999999997</v>
      </c>
      <c r="N1223">
        <v>37.94</v>
      </c>
      <c r="O1223">
        <v>44.6</v>
      </c>
      <c r="P1223">
        <v>32</v>
      </c>
      <c r="Q1223" s="3">
        <v>48.92</v>
      </c>
      <c r="R1223" s="2">
        <v>42.08</v>
      </c>
      <c r="S1223" s="3">
        <v>1.9400000000000013</v>
      </c>
      <c r="T1223">
        <v>52.879999999999995</v>
      </c>
    </row>
    <row r="1224" spans="1:20">
      <c r="A1224">
        <f t="shared" si="57"/>
        <v>51</v>
      </c>
      <c r="B1224" s="7">
        <f t="shared" ref="B1224:B1287" si="58">B1223+1/24</f>
        <v>42055.79166666371</v>
      </c>
      <c r="C1224">
        <f t="shared" ref="C1224:C1287" si="59">C1223+1</f>
        <v>1219</v>
      </c>
      <c r="D1224" s="2">
        <v>75.92</v>
      </c>
      <c r="E1224">
        <v>59</v>
      </c>
      <c r="F1224" s="3">
        <v>64.94</v>
      </c>
      <c r="G1224">
        <v>57.92</v>
      </c>
      <c r="H1224">
        <v>64.039999999999992</v>
      </c>
      <c r="I1224">
        <v>64.039999999999992</v>
      </c>
      <c r="J1224">
        <v>39.019999999999996</v>
      </c>
      <c r="K1224">
        <v>44.96</v>
      </c>
      <c r="L1224" s="3">
        <v>48.2</v>
      </c>
      <c r="M1224" s="2">
        <v>30.02</v>
      </c>
      <c r="N1224">
        <v>37.04</v>
      </c>
      <c r="O1224">
        <v>44.6</v>
      </c>
      <c r="P1224">
        <v>30.02</v>
      </c>
      <c r="Q1224" s="3">
        <v>44.06</v>
      </c>
      <c r="R1224" s="2">
        <v>39.92</v>
      </c>
      <c r="S1224" s="3">
        <v>1.0399999999999991</v>
      </c>
      <c r="T1224">
        <v>51.980000000000004</v>
      </c>
    </row>
    <row r="1225" spans="1:20">
      <c r="A1225">
        <f t="shared" si="57"/>
        <v>51</v>
      </c>
      <c r="B1225" s="7">
        <f t="shared" si="58"/>
        <v>42055.833333330374</v>
      </c>
      <c r="C1225">
        <f t="shared" si="59"/>
        <v>1220</v>
      </c>
      <c r="D1225" s="2">
        <v>75.02</v>
      </c>
      <c r="E1225">
        <v>57.92</v>
      </c>
      <c r="F1225" s="3">
        <v>60.980000000000004</v>
      </c>
      <c r="G1225">
        <v>55.040000000000006</v>
      </c>
      <c r="H1225">
        <v>60.980000000000004</v>
      </c>
      <c r="I1225">
        <v>62.06</v>
      </c>
      <c r="J1225">
        <v>37.04</v>
      </c>
      <c r="K1225">
        <v>42.980000000000004</v>
      </c>
      <c r="L1225" s="3">
        <v>46.4</v>
      </c>
      <c r="M1225" s="2">
        <v>24.08</v>
      </c>
      <c r="N1225">
        <v>35.96</v>
      </c>
      <c r="O1225">
        <v>44.24</v>
      </c>
      <c r="P1225">
        <v>28.94</v>
      </c>
      <c r="Q1225" s="3">
        <v>42.980000000000004</v>
      </c>
      <c r="R1225" s="2">
        <v>39.019999999999996</v>
      </c>
      <c r="S1225" s="3">
        <v>-2.9200000000000017</v>
      </c>
      <c r="T1225">
        <v>50</v>
      </c>
    </row>
    <row r="1226" spans="1:20">
      <c r="A1226">
        <f t="shared" si="57"/>
        <v>51</v>
      </c>
      <c r="B1226" s="7">
        <f t="shared" si="58"/>
        <v>42055.874999997039</v>
      </c>
      <c r="C1226">
        <f t="shared" si="59"/>
        <v>1221</v>
      </c>
      <c r="D1226" s="2">
        <v>73.94</v>
      </c>
      <c r="E1226">
        <v>57.92</v>
      </c>
      <c r="F1226" s="3">
        <v>57.019999999999996</v>
      </c>
      <c r="G1226">
        <v>53.06</v>
      </c>
      <c r="H1226">
        <v>59.18</v>
      </c>
      <c r="I1226">
        <v>59</v>
      </c>
      <c r="J1226">
        <v>37.94</v>
      </c>
      <c r="K1226">
        <v>42.08</v>
      </c>
      <c r="L1226" s="3">
        <v>46.4</v>
      </c>
      <c r="M1226" s="2">
        <v>21.92</v>
      </c>
      <c r="N1226">
        <v>35.06</v>
      </c>
      <c r="O1226">
        <v>44.6</v>
      </c>
      <c r="P1226">
        <v>26.96</v>
      </c>
      <c r="Q1226" s="3">
        <v>42.08</v>
      </c>
      <c r="R1226" s="2">
        <v>37.94</v>
      </c>
      <c r="S1226" s="3">
        <v>-4</v>
      </c>
      <c r="T1226">
        <v>48.92</v>
      </c>
    </row>
    <row r="1227" spans="1:20">
      <c r="A1227">
        <f t="shared" si="57"/>
        <v>51</v>
      </c>
      <c r="B1227" s="7">
        <f t="shared" si="58"/>
        <v>42055.916666663703</v>
      </c>
      <c r="C1227">
        <f t="shared" si="59"/>
        <v>1222</v>
      </c>
      <c r="D1227" s="2">
        <v>73.039999999999992</v>
      </c>
      <c r="E1227">
        <v>57.92</v>
      </c>
      <c r="F1227" s="3">
        <v>55.040000000000006</v>
      </c>
      <c r="G1227">
        <v>50</v>
      </c>
      <c r="H1227">
        <v>55.040000000000006</v>
      </c>
      <c r="I1227">
        <v>59</v>
      </c>
      <c r="J1227">
        <v>39.019999999999996</v>
      </c>
      <c r="K1227">
        <v>41</v>
      </c>
      <c r="L1227" s="3">
        <v>46.4</v>
      </c>
      <c r="M1227" s="2">
        <v>19.04</v>
      </c>
      <c r="N1227">
        <v>33.979999999999997</v>
      </c>
      <c r="O1227">
        <v>41</v>
      </c>
      <c r="P1227">
        <v>26.060000000000002</v>
      </c>
      <c r="Q1227" s="3">
        <v>42.08</v>
      </c>
      <c r="R1227" s="2">
        <v>37.94</v>
      </c>
      <c r="S1227" s="3">
        <v>-5.0800000000000054</v>
      </c>
      <c r="T1227">
        <v>45.86</v>
      </c>
    </row>
    <row r="1228" spans="1:20">
      <c r="A1228">
        <f t="shared" si="57"/>
        <v>51</v>
      </c>
      <c r="B1228" s="7">
        <f t="shared" si="58"/>
        <v>42055.958333330367</v>
      </c>
      <c r="C1228">
        <f t="shared" si="59"/>
        <v>1223</v>
      </c>
      <c r="D1228" s="2">
        <v>73.039999999999992</v>
      </c>
      <c r="E1228">
        <v>57.92</v>
      </c>
      <c r="F1228" s="3">
        <v>55.040000000000006</v>
      </c>
      <c r="G1228">
        <v>51.08</v>
      </c>
      <c r="H1228">
        <v>48.92</v>
      </c>
      <c r="I1228">
        <v>57.92</v>
      </c>
      <c r="J1228">
        <v>37.94</v>
      </c>
      <c r="K1228">
        <v>35.96</v>
      </c>
      <c r="L1228" s="3">
        <v>46.4</v>
      </c>
      <c r="M1228" s="2">
        <v>17.96</v>
      </c>
      <c r="N1228">
        <v>33.979999999999997</v>
      </c>
      <c r="O1228">
        <v>42.8</v>
      </c>
      <c r="P1228">
        <v>24.98</v>
      </c>
      <c r="Q1228" s="3">
        <v>41</v>
      </c>
      <c r="R1228" s="2">
        <v>37.04</v>
      </c>
      <c r="S1228" s="3">
        <v>-7.9600000000000009</v>
      </c>
      <c r="T1228">
        <v>43.879999999999995</v>
      </c>
    </row>
    <row r="1229" spans="1:20">
      <c r="A1229">
        <f t="shared" si="57"/>
        <v>51</v>
      </c>
      <c r="B1229" s="7">
        <f t="shared" si="58"/>
        <v>42055.999999997031</v>
      </c>
      <c r="C1229">
        <f t="shared" si="59"/>
        <v>1224</v>
      </c>
      <c r="D1229" s="2">
        <v>73.039999999999992</v>
      </c>
      <c r="E1229">
        <v>57.92</v>
      </c>
      <c r="F1229" s="3">
        <v>55.040000000000006</v>
      </c>
      <c r="G1229">
        <v>50</v>
      </c>
      <c r="H1229">
        <v>51.08</v>
      </c>
      <c r="I1229">
        <v>55.94</v>
      </c>
      <c r="J1229">
        <v>37.04</v>
      </c>
      <c r="K1229">
        <v>37.04</v>
      </c>
      <c r="L1229" s="3">
        <v>44.6</v>
      </c>
      <c r="M1229" s="2">
        <v>15.98</v>
      </c>
      <c r="N1229">
        <v>33.08</v>
      </c>
      <c r="O1229">
        <v>42.8</v>
      </c>
      <c r="P1229">
        <v>24.98</v>
      </c>
      <c r="Q1229" s="3">
        <v>41</v>
      </c>
      <c r="R1229" s="2">
        <v>37.04</v>
      </c>
      <c r="S1229" s="3">
        <v>-11.920000000000002</v>
      </c>
      <c r="T1229">
        <v>45.86</v>
      </c>
    </row>
    <row r="1230" spans="1:20">
      <c r="A1230">
        <f t="shared" si="57"/>
        <v>52</v>
      </c>
      <c r="B1230" s="7">
        <f t="shared" si="58"/>
        <v>42056.041666663696</v>
      </c>
      <c r="C1230">
        <f t="shared" si="59"/>
        <v>1225</v>
      </c>
      <c r="D1230" s="2">
        <v>71.06</v>
      </c>
      <c r="E1230">
        <v>57.92</v>
      </c>
      <c r="F1230" s="3">
        <v>51.980000000000004</v>
      </c>
      <c r="G1230">
        <v>48.92</v>
      </c>
      <c r="H1230">
        <v>48.019999999999996</v>
      </c>
      <c r="I1230">
        <v>53.96</v>
      </c>
      <c r="J1230">
        <v>35.96</v>
      </c>
      <c r="K1230">
        <v>37.94</v>
      </c>
      <c r="L1230" s="3">
        <v>44.6</v>
      </c>
      <c r="M1230" s="2">
        <v>15.079999999999998</v>
      </c>
      <c r="N1230">
        <v>32</v>
      </c>
      <c r="O1230">
        <v>42.8</v>
      </c>
      <c r="P1230">
        <v>24.08</v>
      </c>
      <c r="Q1230" s="3">
        <v>39.019999999999996</v>
      </c>
      <c r="R1230" s="2">
        <v>35.96</v>
      </c>
      <c r="S1230" s="3">
        <v>-11.019999999999996</v>
      </c>
      <c r="T1230">
        <v>45.86</v>
      </c>
    </row>
    <row r="1231" spans="1:20">
      <c r="A1231">
        <f t="shared" si="57"/>
        <v>52</v>
      </c>
      <c r="B1231" s="7">
        <f t="shared" si="58"/>
        <v>42056.08333333036</v>
      </c>
      <c r="C1231">
        <f t="shared" si="59"/>
        <v>1226</v>
      </c>
      <c r="D1231" s="2">
        <v>69.98</v>
      </c>
      <c r="E1231">
        <v>57.92</v>
      </c>
      <c r="F1231" s="3">
        <v>48.92</v>
      </c>
      <c r="G1231">
        <v>46.04</v>
      </c>
      <c r="H1231">
        <v>48.92</v>
      </c>
      <c r="I1231">
        <v>53.06</v>
      </c>
      <c r="J1231">
        <v>35.06</v>
      </c>
      <c r="K1231">
        <v>37.04</v>
      </c>
      <c r="L1231" s="3">
        <v>44.6</v>
      </c>
      <c r="M1231" s="2">
        <v>12.920000000000002</v>
      </c>
      <c r="N1231">
        <v>30.02</v>
      </c>
      <c r="O1231">
        <v>39.200000000000003</v>
      </c>
      <c r="P1231">
        <v>23</v>
      </c>
      <c r="Q1231" s="3">
        <v>41</v>
      </c>
      <c r="R1231" s="2">
        <v>35.06</v>
      </c>
      <c r="S1231" s="3">
        <v>-11.019999999999996</v>
      </c>
      <c r="T1231">
        <v>43.879999999999995</v>
      </c>
    </row>
    <row r="1232" spans="1:20">
      <c r="A1232">
        <f t="shared" si="57"/>
        <v>52</v>
      </c>
      <c r="B1232" s="7">
        <f t="shared" si="58"/>
        <v>42056.124999997024</v>
      </c>
      <c r="C1232">
        <f t="shared" si="59"/>
        <v>1227</v>
      </c>
      <c r="D1232" s="2">
        <v>69.080000000000013</v>
      </c>
      <c r="E1232">
        <v>57.92</v>
      </c>
      <c r="F1232" s="3">
        <v>46.04</v>
      </c>
      <c r="G1232">
        <v>46.04</v>
      </c>
      <c r="H1232">
        <v>46.04</v>
      </c>
      <c r="I1232">
        <v>53.96</v>
      </c>
      <c r="J1232">
        <v>35.06</v>
      </c>
      <c r="K1232">
        <v>37.04</v>
      </c>
      <c r="L1232" s="3">
        <v>44.6</v>
      </c>
      <c r="M1232" s="2">
        <v>12.02</v>
      </c>
      <c r="N1232">
        <v>28.94</v>
      </c>
      <c r="O1232">
        <v>40.82</v>
      </c>
      <c r="P1232">
        <v>23</v>
      </c>
      <c r="Q1232" s="3">
        <v>42.08</v>
      </c>
      <c r="R1232" s="2">
        <v>33.08</v>
      </c>
      <c r="S1232" s="3">
        <v>-9.9400000000000048</v>
      </c>
      <c r="T1232">
        <v>42.980000000000004</v>
      </c>
    </row>
    <row r="1233" spans="1:20">
      <c r="A1233">
        <f t="shared" si="57"/>
        <v>52</v>
      </c>
      <c r="B1233" s="7">
        <f t="shared" si="58"/>
        <v>42056.166666663688</v>
      </c>
      <c r="C1233">
        <f t="shared" si="59"/>
        <v>1228</v>
      </c>
      <c r="D1233" s="2">
        <v>68</v>
      </c>
      <c r="E1233">
        <v>59</v>
      </c>
      <c r="F1233" s="3">
        <v>48.019999999999996</v>
      </c>
      <c r="G1233">
        <v>44.06</v>
      </c>
      <c r="H1233">
        <v>39.92</v>
      </c>
      <c r="I1233">
        <v>55.040000000000006</v>
      </c>
      <c r="J1233">
        <v>35.06</v>
      </c>
      <c r="K1233">
        <v>37.04</v>
      </c>
      <c r="L1233" s="3">
        <v>44.6</v>
      </c>
      <c r="M1233" s="2">
        <v>12.02</v>
      </c>
      <c r="N1233">
        <v>26.96</v>
      </c>
      <c r="O1233">
        <v>42.8</v>
      </c>
      <c r="P1233">
        <v>21.92</v>
      </c>
      <c r="Q1233" s="3">
        <v>44.06</v>
      </c>
      <c r="R1233" s="2">
        <v>35.96</v>
      </c>
      <c r="S1233" s="3">
        <v>-9.0399999999999991</v>
      </c>
      <c r="T1233">
        <v>41</v>
      </c>
    </row>
    <row r="1234" spans="1:20">
      <c r="A1234">
        <f t="shared" si="57"/>
        <v>52</v>
      </c>
      <c r="B1234" s="7">
        <f t="shared" si="58"/>
        <v>42056.208333330353</v>
      </c>
      <c r="C1234">
        <f t="shared" si="59"/>
        <v>1229</v>
      </c>
      <c r="D1234" s="2">
        <v>68</v>
      </c>
      <c r="E1234">
        <v>59</v>
      </c>
      <c r="F1234" s="3">
        <v>44.06</v>
      </c>
      <c r="G1234">
        <v>44.06</v>
      </c>
      <c r="H1234">
        <v>39.92</v>
      </c>
      <c r="I1234">
        <v>53.06</v>
      </c>
      <c r="J1234">
        <v>35.96</v>
      </c>
      <c r="K1234">
        <v>35.96</v>
      </c>
      <c r="L1234" s="3">
        <v>44.6</v>
      </c>
      <c r="M1234" s="2">
        <v>10.940000000000001</v>
      </c>
      <c r="N1234">
        <v>24.08</v>
      </c>
      <c r="O1234">
        <v>42.08</v>
      </c>
      <c r="P1234">
        <v>19.939999999999998</v>
      </c>
      <c r="Q1234" s="3">
        <v>46.04</v>
      </c>
      <c r="R1234" s="2">
        <v>35.96</v>
      </c>
      <c r="S1234" s="3">
        <v>-9.0399999999999991</v>
      </c>
      <c r="T1234">
        <v>39.92</v>
      </c>
    </row>
    <row r="1235" spans="1:20">
      <c r="A1235">
        <f t="shared" si="57"/>
        <v>52</v>
      </c>
      <c r="B1235" s="7">
        <f t="shared" si="58"/>
        <v>42056.249999997017</v>
      </c>
      <c r="C1235">
        <f t="shared" si="59"/>
        <v>1230</v>
      </c>
      <c r="D1235" s="2">
        <v>66.92</v>
      </c>
      <c r="E1235">
        <v>60.08</v>
      </c>
      <c r="F1235" s="3">
        <v>44.06</v>
      </c>
      <c r="G1235">
        <v>42.08</v>
      </c>
      <c r="H1235">
        <v>42.08</v>
      </c>
      <c r="I1235">
        <v>53.06</v>
      </c>
      <c r="J1235">
        <v>35.96</v>
      </c>
      <c r="K1235">
        <v>37.94</v>
      </c>
      <c r="L1235" s="3">
        <v>46.4</v>
      </c>
      <c r="M1235" s="2">
        <v>8.0599999999999987</v>
      </c>
      <c r="N1235">
        <v>23</v>
      </c>
      <c r="O1235">
        <v>40.82</v>
      </c>
      <c r="P1235">
        <v>21.02</v>
      </c>
      <c r="Q1235" s="3">
        <v>44.06</v>
      </c>
      <c r="R1235" s="2">
        <v>37.04</v>
      </c>
      <c r="S1235" s="3">
        <v>-9.9400000000000048</v>
      </c>
      <c r="T1235">
        <v>39.92</v>
      </c>
    </row>
    <row r="1236" spans="1:20">
      <c r="A1236">
        <f t="shared" si="57"/>
        <v>52</v>
      </c>
      <c r="B1236" s="7">
        <f t="shared" si="58"/>
        <v>42056.291666663681</v>
      </c>
      <c r="C1236">
        <f t="shared" si="59"/>
        <v>1231</v>
      </c>
      <c r="D1236" s="2">
        <v>66.92</v>
      </c>
      <c r="E1236">
        <v>60.08</v>
      </c>
      <c r="F1236" s="3">
        <v>44.06</v>
      </c>
      <c r="G1236">
        <v>42.08</v>
      </c>
      <c r="H1236">
        <v>39.92</v>
      </c>
      <c r="I1236">
        <v>55.94</v>
      </c>
      <c r="J1236">
        <v>37.04</v>
      </c>
      <c r="K1236">
        <v>39.019999999999996</v>
      </c>
      <c r="L1236" s="3">
        <v>48.2</v>
      </c>
      <c r="M1236" s="2">
        <v>6.98</v>
      </c>
      <c r="N1236">
        <v>24.08</v>
      </c>
      <c r="O1236">
        <v>39.200000000000003</v>
      </c>
      <c r="P1236">
        <v>19.939999999999998</v>
      </c>
      <c r="Q1236" s="3">
        <v>44.06</v>
      </c>
      <c r="R1236" s="2">
        <v>37.04</v>
      </c>
      <c r="S1236" s="3">
        <v>-9.9400000000000048</v>
      </c>
      <c r="T1236">
        <v>39.92</v>
      </c>
    </row>
    <row r="1237" spans="1:20">
      <c r="A1237">
        <f t="shared" si="57"/>
        <v>52</v>
      </c>
      <c r="B1237" s="7">
        <f t="shared" si="58"/>
        <v>42056.333333330345</v>
      </c>
      <c r="C1237">
        <f t="shared" si="59"/>
        <v>1232</v>
      </c>
      <c r="D1237" s="2">
        <v>69.98</v>
      </c>
      <c r="E1237">
        <v>60.980000000000004</v>
      </c>
      <c r="F1237" s="3">
        <v>42.980000000000004</v>
      </c>
      <c r="G1237">
        <v>42.08</v>
      </c>
      <c r="H1237">
        <v>42.980000000000004</v>
      </c>
      <c r="I1237">
        <v>57.92</v>
      </c>
      <c r="J1237">
        <v>37.04</v>
      </c>
      <c r="K1237">
        <v>39.92</v>
      </c>
      <c r="L1237" s="3">
        <v>50</v>
      </c>
      <c r="M1237" s="2">
        <v>6.98</v>
      </c>
      <c r="N1237">
        <v>28.04</v>
      </c>
      <c r="O1237">
        <v>39.200000000000003</v>
      </c>
      <c r="P1237">
        <v>19.939999999999998</v>
      </c>
      <c r="Q1237" s="3">
        <v>44.06</v>
      </c>
      <c r="R1237" s="2">
        <v>35.96</v>
      </c>
      <c r="S1237" s="3">
        <v>-9.0399999999999991</v>
      </c>
      <c r="T1237">
        <v>45.86</v>
      </c>
    </row>
    <row r="1238" spans="1:20">
      <c r="A1238">
        <f t="shared" si="57"/>
        <v>52</v>
      </c>
      <c r="B1238" s="7">
        <f t="shared" si="58"/>
        <v>42056.37499999701</v>
      </c>
      <c r="C1238">
        <f t="shared" si="59"/>
        <v>1233</v>
      </c>
      <c r="D1238" s="2">
        <v>75.92</v>
      </c>
      <c r="E1238">
        <v>64.039999999999992</v>
      </c>
      <c r="F1238" s="3">
        <v>48.92</v>
      </c>
      <c r="G1238">
        <v>48.92</v>
      </c>
      <c r="H1238">
        <v>55.040000000000006</v>
      </c>
      <c r="I1238">
        <v>62.96</v>
      </c>
      <c r="J1238">
        <v>35.96</v>
      </c>
      <c r="K1238">
        <v>39.92</v>
      </c>
      <c r="L1238" s="3">
        <v>52.34</v>
      </c>
      <c r="M1238" s="2">
        <v>8.0599999999999987</v>
      </c>
      <c r="N1238">
        <v>26.060000000000002</v>
      </c>
      <c r="O1238">
        <v>42.8</v>
      </c>
      <c r="P1238">
        <v>23</v>
      </c>
      <c r="Q1238" s="3">
        <v>48.019999999999996</v>
      </c>
      <c r="R1238" s="2">
        <v>39.92</v>
      </c>
      <c r="S1238" s="3">
        <v>-9.0399999999999991</v>
      </c>
      <c r="T1238">
        <v>50.900000000000006</v>
      </c>
    </row>
    <row r="1239" spans="1:20">
      <c r="A1239">
        <f t="shared" si="57"/>
        <v>52</v>
      </c>
      <c r="B1239" s="7">
        <f t="shared" si="58"/>
        <v>42056.416666663674</v>
      </c>
      <c r="C1239">
        <f t="shared" si="59"/>
        <v>1234</v>
      </c>
      <c r="D1239" s="2">
        <v>78.98</v>
      </c>
      <c r="E1239">
        <v>66.92</v>
      </c>
      <c r="F1239" s="3">
        <v>57.92</v>
      </c>
      <c r="G1239">
        <v>55.94</v>
      </c>
      <c r="H1239">
        <v>62.06</v>
      </c>
      <c r="I1239">
        <v>68</v>
      </c>
      <c r="J1239">
        <v>37.04</v>
      </c>
      <c r="K1239">
        <v>42.980000000000004</v>
      </c>
      <c r="L1239" s="3">
        <v>55.400000000000006</v>
      </c>
      <c r="M1239" s="2">
        <v>10.940000000000001</v>
      </c>
      <c r="N1239">
        <v>28.04</v>
      </c>
      <c r="O1239">
        <v>46.4</v>
      </c>
      <c r="P1239">
        <v>24.98</v>
      </c>
      <c r="Q1239" s="3">
        <v>51.980000000000004</v>
      </c>
      <c r="R1239" s="2">
        <v>41</v>
      </c>
      <c r="S1239" s="3">
        <v>-7.9600000000000009</v>
      </c>
      <c r="T1239">
        <v>56.84</v>
      </c>
    </row>
    <row r="1240" spans="1:20">
      <c r="A1240">
        <f t="shared" si="57"/>
        <v>52</v>
      </c>
      <c r="B1240" s="7">
        <f t="shared" si="58"/>
        <v>42056.458333330338</v>
      </c>
      <c r="C1240">
        <f t="shared" si="59"/>
        <v>1235</v>
      </c>
      <c r="D1240" s="2">
        <v>82.039999999999992</v>
      </c>
      <c r="E1240">
        <v>69.080000000000013</v>
      </c>
      <c r="F1240" s="3">
        <v>60.08</v>
      </c>
      <c r="G1240">
        <v>62.06</v>
      </c>
      <c r="H1240">
        <v>68</v>
      </c>
      <c r="I1240">
        <v>66.92</v>
      </c>
      <c r="J1240">
        <v>39.019999999999996</v>
      </c>
      <c r="K1240">
        <v>44.06</v>
      </c>
      <c r="L1240" s="3">
        <v>55.400000000000006</v>
      </c>
      <c r="M1240" s="2">
        <v>12.920000000000002</v>
      </c>
      <c r="N1240">
        <v>30.02</v>
      </c>
      <c r="O1240">
        <v>48.2</v>
      </c>
      <c r="P1240">
        <v>26.96</v>
      </c>
      <c r="Q1240" s="3">
        <v>55.040000000000006</v>
      </c>
      <c r="R1240" s="2">
        <v>42.08</v>
      </c>
      <c r="S1240" s="3">
        <v>-5.0800000000000054</v>
      </c>
      <c r="T1240">
        <v>59</v>
      </c>
    </row>
    <row r="1241" spans="1:20">
      <c r="A1241">
        <f t="shared" si="57"/>
        <v>52</v>
      </c>
      <c r="B1241" s="7">
        <f t="shared" si="58"/>
        <v>42056.499999997002</v>
      </c>
      <c r="C1241">
        <f t="shared" si="59"/>
        <v>1236</v>
      </c>
      <c r="D1241" s="2">
        <v>82.039999999999992</v>
      </c>
      <c r="E1241">
        <v>69.98</v>
      </c>
      <c r="F1241" s="3">
        <v>64.94</v>
      </c>
      <c r="G1241">
        <v>64.94</v>
      </c>
      <c r="H1241">
        <v>68</v>
      </c>
      <c r="I1241">
        <v>66.92</v>
      </c>
      <c r="J1241">
        <v>39.019999999999996</v>
      </c>
      <c r="K1241">
        <v>48.019999999999996</v>
      </c>
      <c r="L1241" s="3">
        <v>55.400000000000006</v>
      </c>
      <c r="M1241" s="2">
        <v>14</v>
      </c>
      <c r="N1241">
        <v>32</v>
      </c>
      <c r="O1241">
        <v>48.2</v>
      </c>
      <c r="P1241">
        <v>28.94</v>
      </c>
      <c r="Q1241" s="3">
        <v>57.019999999999996</v>
      </c>
      <c r="R1241" s="2">
        <v>42.980000000000004</v>
      </c>
      <c r="S1241" s="3">
        <v>-2.9200000000000017</v>
      </c>
      <c r="T1241">
        <v>59</v>
      </c>
    </row>
    <row r="1242" spans="1:20">
      <c r="A1242">
        <f t="shared" si="57"/>
        <v>52</v>
      </c>
      <c r="B1242" s="7">
        <f t="shared" si="58"/>
        <v>42056.541666663667</v>
      </c>
      <c r="C1242">
        <f t="shared" si="59"/>
        <v>1237</v>
      </c>
      <c r="D1242" s="2">
        <v>82.039999999999992</v>
      </c>
      <c r="E1242">
        <v>69.98</v>
      </c>
      <c r="F1242" s="3">
        <v>66.02</v>
      </c>
      <c r="G1242">
        <v>69.080000000000013</v>
      </c>
      <c r="H1242">
        <v>69.98</v>
      </c>
      <c r="I1242">
        <v>62.96</v>
      </c>
      <c r="J1242">
        <v>39.019999999999996</v>
      </c>
      <c r="K1242">
        <v>53.96</v>
      </c>
      <c r="L1242" s="3">
        <v>57.2</v>
      </c>
      <c r="M1242" s="2">
        <v>15.079999999999998</v>
      </c>
      <c r="N1242">
        <v>33.08</v>
      </c>
      <c r="O1242">
        <v>48.2</v>
      </c>
      <c r="P1242">
        <v>30.02</v>
      </c>
      <c r="Q1242" s="3">
        <v>55.040000000000006</v>
      </c>
      <c r="R1242" s="2">
        <v>44.06</v>
      </c>
      <c r="S1242" s="3">
        <v>-2.019999999999996</v>
      </c>
      <c r="T1242">
        <v>60.980000000000004</v>
      </c>
    </row>
    <row r="1243" spans="1:20">
      <c r="A1243">
        <f t="shared" si="57"/>
        <v>52</v>
      </c>
      <c r="B1243" s="7">
        <f t="shared" si="58"/>
        <v>42056.583333330331</v>
      </c>
      <c r="C1243">
        <f t="shared" si="59"/>
        <v>1238</v>
      </c>
      <c r="D1243" s="2">
        <v>80.960000000000008</v>
      </c>
      <c r="E1243">
        <v>69.080000000000013</v>
      </c>
      <c r="F1243" s="3">
        <v>66.02</v>
      </c>
      <c r="G1243">
        <v>71.06</v>
      </c>
      <c r="H1243">
        <v>71.06</v>
      </c>
      <c r="I1243">
        <v>64.039999999999992</v>
      </c>
      <c r="J1243">
        <v>39.019999999999996</v>
      </c>
      <c r="K1243">
        <v>53.96</v>
      </c>
      <c r="L1243" s="3">
        <v>57.2</v>
      </c>
      <c r="M1243" s="2">
        <v>15.98</v>
      </c>
      <c r="N1243">
        <v>33.08</v>
      </c>
      <c r="O1243">
        <v>48.2</v>
      </c>
      <c r="P1243">
        <v>30.92</v>
      </c>
      <c r="Q1243" s="3">
        <v>55.040000000000006</v>
      </c>
      <c r="R1243" s="2">
        <v>42.980000000000004</v>
      </c>
      <c r="S1243" s="3">
        <v>-0.94000000000000483</v>
      </c>
      <c r="T1243">
        <v>59.900000000000006</v>
      </c>
    </row>
    <row r="1244" spans="1:20">
      <c r="A1244">
        <f t="shared" si="57"/>
        <v>52</v>
      </c>
      <c r="B1244" s="7">
        <f t="shared" si="58"/>
        <v>42056.624999996995</v>
      </c>
      <c r="C1244">
        <f t="shared" si="59"/>
        <v>1239</v>
      </c>
      <c r="D1244" s="2">
        <v>82.039999999999992</v>
      </c>
      <c r="E1244">
        <v>69.080000000000013</v>
      </c>
      <c r="F1244" s="3">
        <v>66.92</v>
      </c>
      <c r="G1244">
        <v>73.039999999999992</v>
      </c>
      <c r="H1244">
        <v>73.039999999999992</v>
      </c>
      <c r="I1244">
        <v>64.039999999999992</v>
      </c>
      <c r="J1244">
        <v>39.019999999999996</v>
      </c>
      <c r="K1244">
        <v>53.96</v>
      </c>
      <c r="L1244" s="3">
        <v>57.2</v>
      </c>
      <c r="M1244" s="2">
        <v>15.079999999999998</v>
      </c>
      <c r="N1244">
        <v>32</v>
      </c>
      <c r="O1244">
        <v>48.2</v>
      </c>
      <c r="P1244">
        <v>30.92</v>
      </c>
      <c r="Q1244" s="3">
        <v>55.040000000000006</v>
      </c>
      <c r="R1244" s="2">
        <v>42.980000000000004</v>
      </c>
      <c r="S1244" s="3">
        <v>-3.9999999999999147E-2</v>
      </c>
      <c r="T1244">
        <v>60.980000000000004</v>
      </c>
    </row>
    <row r="1245" spans="1:20">
      <c r="A1245">
        <f t="shared" si="57"/>
        <v>52</v>
      </c>
      <c r="B1245" s="7">
        <f t="shared" si="58"/>
        <v>42056.666666663659</v>
      </c>
      <c r="C1245">
        <f t="shared" si="59"/>
        <v>1240</v>
      </c>
      <c r="D1245" s="2">
        <v>80.960000000000008</v>
      </c>
      <c r="E1245">
        <v>68</v>
      </c>
      <c r="F1245" s="3">
        <v>66.02</v>
      </c>
      <c r="G1245">
        <v>71.960000000000008</v>
      </c>
      <c r="H1245">
        <v>73.039999999999992</v>
      </c>
      <c r="I1245">
        <v>64.039999999999992</v>
      </c>
      <c r="J1245">
        <v>39.019999999999996</v>
      </c>
      <c r="K1245">
        <v>57.019999999999996</v>
      </c>
      <c r="L1245" s="3">
        <v>57.2</v>
      </c>
      <c r="M1245" s="2">
        <v>14</v>
      </c>
      <c r="N1245">
        <v>32</v>
      </c>
      <c r="O1245">
        <v>46.4</v>
      </c>
      <c r="P1245">
        <v>30.92</v>
      </c>
      <c r="Q1245" s="3">
        <v>55.94</v>
      </c>
      <c r="R1245" s="2">
        <v>41</v>
      </c>
      <c r="S1245" s="3">
        <v>3.019999999999996</v>
      </c>
      <c r="T1245">
        <v>59</v>
      </c>
    </row>
    <row r="1246" spans="1:20">
      <c r="A1246">
        <f t="shared" si="57"/>
        <v>52</v>
      </c>
      <c r="B1246" s="7">
        <f t="shared" si="58"/>
        <v>42056.708333330324</v>
      </c>
      <c r="C1246">
        <f t="shared" si="59"/>
        <v>1241</v>
      </c>
      <c r="D1246" s="2">
        <v>80.06</v>
      </c>
      <c r="E1246">
        <v>66.92</v>
      </c>
      <c r="F1246" s="3">
        <v>64.94</v>
      </c>
      <c r="G1246">
        <v>71.06</v>
      </c>
      <c r="H1246">
        <v>71.960000000000008</v>
      </c>
      <c r="I1246">
        <v>64.039999999999992</v>
      </c>
      <c r="J1246">
        <v>39.92</v>
      </c>
      <c r="K1246">
        <v>55.94</v>
      </c>
      <c r="L1246" s="3">
        <v>57.2</v>
      </c>
      <c r="M1246" s="2">
        <v>15.079999999999998</v>
      </c>
      <c r="N1246">
        <v>30.92</v>
      </c>
      <c r="O1246">
        <v>46.4</v>
      </c>
      <c r="P1246">
        <v>30.92</v>
      </c>
      <c r="Q1246" s="3">
        <v>53.96</v>
      </c>
      <c r="R1246" s="2">
        <v>39.019999999999996</v>
      </c>
      <c r="S1246" s="3">
        <v>1.0399999999999991</v>
      </c>
      <c r="T1246">
        <v>59.900000000000006</v>
      </c>
    </row>
    <row r="1247" spans="1:20">
      <c r="A1247">
        <f t="shared" si="57"/>
        <v>52</v>
      </c>
      <c r="B1247" s="7">
        <f t="shared" si="58"/>
        <v>42056.749999996988</v>
      </c>
      <c r="C1247">
        <f t="shared" si="59"/>
        <v>1242</v>
      </c>
      <c r="D1247" s="2">
        <v>77</v>
      </c>
      <c r="E1247">
        <v>64.039999999999992</v>
      </c>
      <c r="F1247" s="3">
        <v>62.96</v>
      </c>
      <c r="G1247">
        <v>68</v>
      </c>
      <c r="H1247">
        <v>69.080000000000013</v>
      </c>
      <c r="I1247">
        <v>60.08</v>
      </c>
      <c r="J1247">
        <v>41</v>
      </c>
      <c r="K1247">
        <v>53.96</v>
      </c>
      <c r="L1247" s="3">
        <v>57.2</v>
      </c>
      <c r="M1247" s="2">
        <v>15.079999999999998</v>
      </c>
      <c r="N1247">
        <v>28.04</v>
      </c>
      <c r="O1247">
        <v>44.6</v>
      </c>
      <c r="P1247">
        <v>30.92</v>
      </c>
      <c r="Q1247" s="3">
        <v>50</v>
      </c>
      <c r="R1247" s="2">
        <v>37.04</v>
      </c>
      <c r="S1247" s="3">
        <v>-0.94000000000000483</v>
      </c>
      <c r="T1247">
        <v>56.84</v>
      </c>
    </row>
    <row r="1248" spans="1:20">
      <c r="A1248">
        <f t="shared" si="57"/>
        <v>52</v>
      </c>
      <c r="B1248" s="7">
        <f t="shared" si="58"/>
        <v>42056.791666663652</v>
      </c>
      <c r="C1248">
        <f t="shared" si="59"/>
        <v>1243</v>
      </c>
      <c r="D1248" s="2">
        <v>73.94</v>
      </c>
      <c r="E1248">
        <v>60.08</v>
      </c>
      <c r="F1248" s="3">
        <v>60.08</v>
      </c>
      <c r="G1248">
        <v>64.94</v>
      </c>
      <c r="H1248">
        <v>64.039999999999992</v>
      </c>
      <c r="I1248">
        <v>59</v>
      </c>
      <c r="J1248">
        <v>42.08</v>
      </c>
      <c r="K1248">
        <v>44.96</v>
      </c>
      <c r="L1248" s="3">
        <v>57.2</v>
      </c>
      <c r="M1248" s="2">
        <v>15.98</v>
      </c>
      <c r="N1248">
        <v>26.96</v>
      </c>
      <c r="O1248">
        <v>44.6</v>
      </c>
      <c r="P1248">
        <v>30.92</v>
      </c>
      <c r="Q1248" s="3">
        <v>46.04</v>
      </c>
      <c r="R1248" s="2">
        <v>33.08</v>
      </c>
      <c r="S1248" s="3">
        <v>-9.0399999999999991</v>
      </c>
      <c r="T1248">
        <v>53.96</v>
      </c>
    </row>
    <row r="1249" spans="1:20">
      <c r="A1249">
        <f t="shared" si="57"/>
        <v>52</v>
      </c>
      <c r="B1249" s="7">
        <f t="shared" si="58"/>
        <v>42056.833333330316</v>
      </c>
      <c r="C1249">
        <f t="shared" si="59"/>
        <v>1244</v>
      </c>
      <c r="D1249" s="2">
        <v>73.039999999999992</v>
      </c>
      <c r="E1249">
        <v>59</v>
      </c>
      <c r="F1249" s="3">
        <v>55.94</v>
      </c>
      <c r="G1249">
        <v>62.96</v>
      </c>
      <c r="H1249">
        <v>62.96</v>
      </c>
      <c r="I1249">
        <v>57.92</v>
      </c>
      <c r="J1249">
        <v>41</v>
      </c>
      <c r="K1249">
        <v>44.96</v>
      </c>
      <c r="L1249" s="3">
        <v>57.2</v>
      </c>
      <c r="M1249" s="2">
        <v>15.079999999999998</v>
      </c>
      <c r="N1249">
        <v>26.060000000000002</v>
      </c>
      <c r="O1249">
        <v>42.8</v>
      </c>
      <c r="P1249">
        <v>30.02</v>
      </c>
      <c r="Q1249" s="3">
        <v>33.979999999999997</v>
      </c>
      <c r="R1249" s="2">
        <v>33.08</v>
      </c>
      <c r="S1249" s="3">
        <v>-11.019999999999996</v>
      </c>
      <c r="T1249">
        <v>52.879999999999995</v>
      </c>
    </row>
    <row r="1250" spans="1:20">
      <c r="A1250">
        <f t="shared" si="57"/>
        <v>52</v>
      </c>
      <c r="B1250" s="7">
        <f t="shared" si="58"/>
        <v>42056.87499999698</v>
      </c>
      <c r="C1250">
        <f t="shared" si="59"/>
        <v>1245</v>
      </c>
      <c r="D1250" s="2">
        <v>73.039999999999992</v>
      </c>
      <c r="E1250">
        <v>57.92</v>
      </c>
      <c r="F1250" s="3">
        <v>55.94</v>
      </c>
      <c r="G1250">
        <v>62.06</v>
      </c>
      <c r="H1250">
        <v>59</v>
      </c>
      <c r="I1250">
        <v>57.92</v>
      </c>
      <c r="J1250">
        <v>39.92</v>
      </c>
      <c r="K1250">
        <v>37.94</v>
      </c>
      <c r="L1250" s="3">
        <v>55.400000000000006</v>
      </c>
      <c r="M1250" s="2">
        <v>15.079999999999998</v>
      </c>
      <c r="N1250">
        <v>28.04</v>
      </c>
      <c r="O1250">
        <v>39.200000000000003</v>
      </c>
      <c r="P1250">
        <v>30.02</v>
      </c>
      <c r="Q1250" s="3">
        <v>28.94</v>
      </c>
      <c r="R1250" s="2">
        <v>30.02</v>
      </c>
      <c r="S1250" s="3">
        <v>-11.920000000000002</v>
      </c>
      <c r="T1250">
        <v>52.879999999999995</v>
      </c>
    </row>
    <row r="1251" spans="1:20">
      <c r="A1251">
        <f t="shared" si="57"/>
        <v>52</v>
      </c>
      <c r="B1251" s="7">
        <f t="shared" si="58"/>
        <v>42056.916666663645</v>
      </c>
      <c r="C1251">
        <f t="shared" si="59"/>
        <v>1246</v>
      </c>
      <c r="D1251" s="2">
        <v>71.960000000000008</v>
      </c>
      <c r="E1251">
        <v>57.019999999999996</v>
      </c>
      <c r="F1251" s="3">
        <v>55.040000000000006</v>
      </c>
      <c r="G1251">
        <v>57.92</v>
      </c>
      <c r="H1251">
        <v>57.92</v>
      </c>
      <c r="I1251">
        <v>57.019999999999996</v>
      </c>
      <c r="J1251">
        <v>39.92</v>
      </c>
      <c r="K1251">
        <v>33.979999999999997</v>
      </c>
      <c r="L1251" s="3">
        <v>55.400000000000006</v>
      </c>
      <c r="M1251" s="2">
        <v>15.98</v>
      </c>
      <c r="N1251">
        <v>26.060000000000002</v>
      </c>
      <c r="O1251">
        <v>39.200000000000003</v>
      </c>
      <c r="P1251">
        <v>30.02</v>
      </c>
      <c r="Q1251" s="3">
        <v>28.04</v>
      </c>
      <c r="R1251" s="2">
        <v>26.96</v>
      </c>
      <c r="S1251" s="3">
        <v>-13</v>
      </c>
      <c r="T1251">
        <v>52.879999999999995</v>
      </c>
    </row>
    <row r="1252" spans="1:20">
      <c r="A1252">
        <f t="shared" si="57"/>
        <v>52</v>
      </c>
      <c r="B1252" s="7">
        <f t="shared" si="58"/>
        <v>42056.958333330309</v>
      </c>
      <c r="C1252">
        <f t="shared" si="59"/>
        <v>1247</v>
      </c>
      <c r="D1252" s="2">
        <v>71.06</v>
      </c>
      <c r="E1252">
        <v>53.96</v>
      </c>
      <c r="F1252" s="3">
        <v>48.92</v>
      </c>
      <c r="G1252">
        <v>57.019999999999996</v>
      </c>
      <c r="H1252">
        <v>50</v>
      </c>
      <c r="I1252">
        <v>55.040000000000006</v>
      </c>
      <c r="J1252">
        <v>37.94</v>
      </c>
      <c r="K1252">
        <v>33.979999999999997</v>
      </c>
      <c r="L1252" s="3">
        <v>55.400000000000006</v>
      </c>
      <c r="M1252" s="2">
        <v>17.059999999999999</v>
      </c>
      <c r="N1252">
        <v>24.08</v>
      </c>
      <c r="O1252">
        <v>41</v>
      </c>
      <c r="P1252">
        <v>28.94</v>
      </c>
      <c r="Q1252" s="3">
        <v>28.04</v>
      </c>
      <c r="R1252" s="2">
        <v>24.98</v>
      </c>
      <c r="S1252" s="3">
        <v>-14.980000000000004</v>
      </c>
      <c r="T1252">
        <v>53.96</v>
      </c>
    </row>
    <row r="1253" spans="1:20">
      <c r="A1253">
        <f t="shared" si="57"/>
        <v>52</v>
      </c>
      <c r="B1253" s="7">
        <f t="shared" si="58"/>
        <v>42056.999999996973</v>
      </c>
      <c r="C1253">
        <f t="shared" si="59"/>
        <v>1248</v>
      </c>
      <c r="D1253" s="2">
        <v>69.080000000000013</v>
      </c>
      <c r="E1253">
        <v>51.08</v>
      </c>
      <c r="F1253" s="3">
        <v>46.94</v>
      </c>
      <c r="G1253">
        <v>57.019999999999996</v>
      </c>
      <c r="H1253">
        <v>50</v>
      </c>
      <c r="I1253">
        <v>53.96</v>
      </c>
      <c r="J1253">
        <v>37.04</v>
      </c>
      <c r="K1253">
        <v>33.979999999999997</v>
      </c>
      <c r="L1253" s="3">
        <v>53.6</v>
      </c>
      <c r="M1253" s="2">
        <v>17.96</v>
      </c>
      <c r="N1253">
        <v>23</v>
      </c>
      <c r="O1253">
        <v>42.8</v>
      </c>
      <c r="P1253">
        <v>30.02</v>
      </c>
      <c r="Q1253" s="3">
        <v>26.96</v>
      </c>
      <c r="R1253" s="2">
        <v>21.02</v>
      </c>
      <c r="S1253" s="3">
        <v>-16.060000000000002</v>
      </c>
      <c r="T1253">
        <v>52.879999999999995</v>
      </c>
    </row>
    <row r="1254" spans="1:20">
      <c r="A1254">
        <f t="shared" si="57"/>
        <v>53</v>
      </c>
      <c r="B1254" s="7">
        <f t="shared" si="58"/>
        <v>42057.041666663637</v>
      </c>
      <c r="C1254">
        <f t="shared" si="59"/>
        <v>1249</v>
      </c>
      <c r="D1254" s="2">
        <v>69.080000000000013</v>
      </c>
      <c r="E1254">
        <v>53.06</v>
      </c>
      <c r="F1254" s="3">
        <v>44.06</v>
      </c>
      <c r="G1254">
        <v>60.08</v>
      </c>
      <c r="H1254">
        <v>46.04</v>
      </c>
      <c r="I1254">
        <v>53.96</v>
      </c>
      <c r="J1254">
        <v>37.04</v>
      </c>
      <c r="K1254">
        <v>33.979999999999997</v>
      </c>
      <c r="L1254" s="3">
        <v>53.6</v>
      </c>
      <c r="M1254" s="2">
        <v>19.939999999999998</v>
      </c>
      <c r="N1254">
        <v>21.92</v>
      </c>
      <c r="O1254">
        <v>42.8</v>
      </c>
      <c r="P1254">
        <v>30.02</v>
      </c>
      <c r="Q1254" s="3">
        <v>26.96</v>
      </c>
      <c r="R1254" s="2">
        <v>19.939999999999998</v>
      </c>
      <c r="S1254" s="3">
        <v>-16.96</v>
      </c>
      <c r="T1254">
        <v>51.980000000000004</v>
      </c>
    </row>
    <row r="1255" spans="1:20">
      <c r="A1255">
        <f t="shared" si="57"/>
        <v>53</v>
      </c>
      <c r="B1255" s="7">
        <f t="shared" si="58"/>
        <v>42057.083333330302</v>
      </c>
      <c r="C1255">
        <f t="shared" si="59"/>
        <v>1250</v>
      </c>
      <c r="D1255" s="2">
        <v>68</v>
      </c>
      <c r="E1255">
        <v>51.980000000000004</v>
      </c>
      <c r="F1255" s="3">
        <v>44.06</v>
      </c>
      <c r="G1255">
        <v>60.08</v>
      </c>
      <c r="H1255">
        <v>42.08</v>
      </c>
      <c r="I1255">
        <v>53.96</v>
      </c>
      <c r="J1255">
        <v>35.96</v>
      </c>
      <c r="K1255">
        <v>33.08</v>
      </c>
      <c r="L1255" s="3">
        <v>53.6</v>
      </c>
      <c r="M1255" s="2">
        <v>19.939999999999998</v>
      </c>
      <c r="N1255">
        <v>17.96</v>
      </c>
      <c r="O1255">
        <v>42.8</v>
      </c>
      <c r="P1255">
        <v>30.02</v>
      </c>
      <c r="Q1255" s="3">
        <v>26.060000000000002</v>
      </c>
      <c r="R1255" s="2">
        <v>15.079999999999998</v>
      </c>
      <c r="S1255" s="3">
        <v>-18.04</v>
      </c>
      <c r="T1255">
        <v>51.980000000000004</v>
      </c>
    </row>
    <row r="1256" spans="1:20">
      <c r="A1256">
        <f t="shared" si="57"/>
        <v>53</v>
      </c>
      <c r="B1256" s="7">
        <f t="shared" si="58"/>
        <v>42057.124999996966</v>
      </c>
      <c r="C1256">
        <f t="shared" si="59"/>
        <v>1251</v>
      </c>
      <c r="D1256" s="2">
        <v>66.92</v>
      </c>
      <c r="E1256">
        <v>48.019999999999996</v>
      </c>
      <c r="F1256" s="3">
        <v>42.08</v>
      </c>
      <c r="G1256">
        <v>57.019999999999996</v>
      </c>
      <c r="H1256">
        <v>42.980000000000004</v>
      </c>
      <c r="I1256">
        <v>51.980000000000004</v>
      </c>
      <c r="J1256">
        <v>35.06</v>
      </c>
      <c r="K1256">
        <v>33.08</v>
      </c>
      <c r="L1256" s="3">
        <v>53.6</v>
      </c>
      <c r="M1256" s="2">
        <v>21.02</v>
      </c>
      <c r="N1256">
        <v>19.04</v>
      </c>
      <c r="O1256">
        <v>42.8</v>
      </c>
      <c r="P1256">
        <v>30.02</v>
      </c>
      <c r="Q1256" s="3">
        <v>24.98</v>
      </c>
      <c r="R1256" s="2">
        <v>17.059999999999999</v>
      </c>
      <c r="S1256" s="3">
        <v>-18.04</v>
      </c>
      <c r="T1256">
        <v>50.900000000000006</v>
      </c>
    </row>
    <row r="1257" spans="1:20">
      <c r="A1257">
        <f t="shared" si="57"/>
        <v>53</v>
      </c>
      <c r="B1257" s="7">
        <f t="shared" si="58"/>
        <v>42057.16666666363</v>
      </c>
      <c r="C1257">
        <f t="shared" si="59"/>
        <v>1252</v>
      </c>
      <c r="D1257" s="2">
        <v>66.92</v>
      </c>
      <c r="E1257">
        <v>48.019999999999996</v>
      </c>
      <c r="F1257" s="3">
        <v>39.92</v>
      </c>
      <c r="G1257">
        <v>55.040000000000006</v>
      </c>
      <c r="H1257">
        <v>39.019999999999996</v>
      </c>
      <c r="I1257">
        <v>53.06</v>
      </c>
      <c r="J1257">
        <v>33.979999999999997</v>
      </c>
      <c r="K1257">
        <v>33.08</v>
      </c>
      <c r="L1257" s="3">
        <v>53.6</v>
      </c>
      <c r="M1257" s="2">
        <v>21.92</v>
      </c>
      <c r="N1257">
        <v>19.939999999999998</v>
      </c>
      <c r="O1257">
        <v>44.6</v>
      </c>
      <c r="P1257">
        <v>30.02</v>
      </c>
      <c r="Q1257" s="3">
        <v>24.08</v>
      </c>
      <c r="R1257" s="2">
        <v>14</v>
      </c>
      <c r="S1257" s="3">
        <v>-18.940000000000005</v>
      </c>
      <c r="T1257">
        <v>50.900000000000006</v>
      </c>
    </row>
    <row r="1258" spans="1:20">
      <c r="A1258">
        <f t="shared" si="57"/>
        <v>53</v>
      </c>
      <c r="B1258" s="7">
        <f t="shared" si="58"/>
        <v>42057.208333330294</v>
      </c>
      <c r="C1258">
        <f t="shared" si="59"/>
        <v>1253</v>
      </c>
      <c r="D1258" s="2">
        <v>66.92</v>
      </c>
      <c r="E1258">
        <v>44.96</v>
      </c>
      <c r="F1258" s="3">
        <v>39.92</v>
      </c>
      <c r="G1258">
        <v>55.040000000000006</v>
      </c>
      <c r="H1258">
        <v>37.94</v>
      </c>
      <c r="I1258">
        <v>53.96</v>
      </c>
      <c r="J1258">
        <v>33.08</v>
      </c>
      <c r="K1258">
        <v>33.08</v>
      </c>
      <c r="L1258" s="3">
        <v>53.6</v>
      </c>
      <c r="M1258" s="2">
        <v>24.08</v>
      </c>
      <c r="N1258">
        <v>19.939999999999998</v>
      </c>
      <c r="O1258">
        <v>42.8</v>
      </c>
      <c r="P1258">
        <v>28.94</v>
      </c>
      <c r="Q1258" s="3">
        <v>21.92</v>
      </c>
      <c r="R1258" s="2">
        <v>12.02</v>
      </c>
      <c r="S1258" s="3">
        <v>-22</v>
      </c>
      <c r="T1258">
        <v>50.900000000000006</v>
      </c>
    </row>
    <row r="1259" spans="1:20">
      <c r="A1259">
        <f t="shared" si="57"/>
        <v>53</v>
      </c>
      <c r="B1259" s="7">
        <f t="shared" si="58"/>
        <v>42057.249999996959</v>
      </c>
      <c r="C1259">
        <f t="shared" si="59"/>
        <v>1254</v>
      </c>
      <c r="D1259" s="2">
        <v>66.92</v>
      </c>
      <c r="E1259">
        <v>44.06</v>
      </c>
      <c r="F1259" s="3">
        <v>39.019999999999996</v>
      </c>
      <c r="G1259">
        <v>53.96</v>
      </c>
      <c r="H1259">
        <v>37.04</v>
      </c>
      <c r="I1259">
        <v>53.96</v>
      </c>
      <c r="J1259">
        <v>30.92</v>
      </c>
      <c r="K1259">
        <v>33.08</v>
      </c>
      <c r="L1259" s="3">
        <v>53.6</v>
      </c>
      <c r="M1259" s="2">
        <v>26.96</v>
      </c>
      <c r="N1259">
        <v>19.04</v>
      </c>
      <c r="O1259">
        <v>44.6</v>
      </c>
      <c r="P1259">
        <v>28.94</v>
      </c>
      <c r="Q1259" s="3">
        <v>24.08</v>
      </c>
      <c r="R1259" s="2">
        <v>12.920000000000002</v>
      </c>
      <c r="S1259" s="3">
        <v>-22</v>
      </c>
      <c r="T1259">
        <v>50</v>
      </c>
    </row>
    <row r="1260" spans="1:20">
      <c r="A1260">
        <f t="shared" si="57"/>
        <v>53</v>
      </c>
      <c r="B1260" s="7">
        <f t="shared" si="58"/>
        <v>42057.291666663623</v>
      </c>
      <c r="C1260">
        <f t="shared" si="59"/>
        <v>1255</v>
      </c>
      <c r="D1260" s="2">
        <v>66.92</v>
      </c>
      <c r="E1260">
        <v>44.06</v>
      </c>
      <c r="F1260" s="3">
        <v>39.92</v>
      </c>
      <c r="G1260">
        <v>51.980000000000004</v>
      </c>
      <c r="H1260">
        <v>33.979999999999997</v>
      </c>
      <c r="I1260">
        <v>53.96</v>
      </c>
      <c r="J1260">
        <v>30.02</v>
      </c>
      <c r="K1260">
        <v>33.08</v>
      </c>
      <c r="L1260" s="3">
        <v>51.8</v>
      </c>
      <c r="M1260" s="2">
        <v>28.94</v>
      </c>
      <c r="N1260">
        <v>19.939999999999998</v>
      </c>
      <c r="O1260">
        <v>42.8</v>
      </c>
      <c r="P1260">
        <v>28.94</v>
      </c>
      <c r="Q1260" s="3">
        <v>24.98</v>
      </c>
      <c r="R1260" s="2">
        <v>15.98</v>
      </c>
      <c r="S1260" s="3">
        <v>-22</v>
      </c>
      <c r="T1260">
        <v>50.900000000000006</v>
      </c>
    </row>
    <row r="1261" spans="1:20">
      <c r="A1261">
        <f t="shared" si="57"/>
        <v>53</v>
      </c>
      <c r="B1261" s="7">
        <f t="shared" si="58"/>
        <v>42057.333333330287</v>
      </c>
      <c r="C1261">
        <f t="shared" si="59"/>
        <v>1256</v>
      </c>
      <c r="D1261" s="2">
        <v>69.98</v>
      </c>
      <c r="E1261">
        <v>48.019999999999996</v>
      </c>
      <c r="F1261" s="3">
        <v>42.980000000000004</v>
      </c>
      <c r="G1261">
        <v>51.08</v>
      </c>
      <c r="H1261">
        <v>42.980000000000004</v>
      </c>
      <c r="I1261">
        <v>53.06</v>
      </c>
      <c r="J1261">
        <v>30.92</v>
      </c>
      <c r="K1261">
        <v>33.08</v>
      </c>
      <c r="L1261" s="3">
        <v>53.6</v>
      </c>
      <c r="M1261" s="2">
        <v>30.92</v>
      </c>
      <c r="N1261">
        <v>19.939999999999998</v>
      </c>
      <c r="O1261">
        <v>44.6</v>
      </c>
      <c r="P1261">
        <v>30.02</v>
      </c>
      <c r="Q1261" s="3">
        <v>24.98</v>
      </c>
      <c r="R1261" s="2">
        <v>19.04</v>
      </c>
      <c r="S1261" s="3">
        <v>-22</v>
      </c>
      <c r="T1261">
        <v>52.879999999999995</v>
      </c>
    </row>
    <row r="1262" spans="1:20">
      <c r="A1262">
        <f t="shared" si="57"/>
        <v>53</v>
      </c>
      <c r="B1262" s="7">
        <f t="shared" si="58"/>
        <v>42057.374999996951</v>
      </c>
      <c r="C1262">
        <f t="shared" si="59"/>
        <v>1257</v>
      </c>
      <c r="D1262" s="2">
        <v>77</v>
      </c>
      <c r="E1262">
        <v>53.06</v>
      </c>
      <c r="F1262" s="3">
        <v>55.94</v>
      </c>
      <c r="G1262">
        <v>53.06</v>
      </c>
      <c r="H1262">
        <v>50</v>
      </c>
      <c r="I1262">
        <v>57.92</v>
      </c>
      <c r="J1262">
        <v>32</v>
      </c>
      <c r="K1262">
        <v>33.979999999999997</v>
      </c>
      <c r="L1262" s="3">
        <v>53.6</v>
      </c>
      <c r="M1262" s="2">
        <v>33.979999999999997</v>
      </c>
      <c r="N1262">
        <v>21.02</v>
      </c>
      <c r="O1262">
        <v>46.4</v>
      </c>
      <c r="P1262">
        <v>30.02</v>
      </c>
      <c r="Q1262" s="3">
        <v>24.98</v>
      </c>
      <c r="R1262" s="2">
        <v>19.939999999999998</v>
      </c>
      <c r="S1262" s="3">
        <v>-22</v>
      </c>
      <c r="T1262">
        <v>55.94</v>
      </c>
    </row>
    <row r="1263" spans="1:20">
      <c r="A1263">
        <f t="shared" si="57"/>
        <v>53</v>
      </c>
      <c r="B1263" s="7">
        <f t="shared" si="58"/>
        <v>42057.416666663616</v>
      </c>
      <c r="C1263">
        <f t="shared" si="59"/>
        <v>1258</v>
      </c>
      <c r="D1263" s="2">
        <v>78.080000000000013</v>
      </c>
      <c r="E1263">
        <v>57.019999999999996</v>
      </c>
      <c r="F1263" s="3">
        <v>62.06</v>
      </c>
      <c r="G1263">
        <v>55.040000000000006</v>
      </c>
      <c r="H1263">
        <v>55.040000000000006</v>
      </c>
      <c r="I1263">
        <v>60.08</v>
      </c>
      <c r="J1263">
        <v>33.08</v>
      </c>
      <c r="K1263">
        <v>35.06</v>
      </c>
      <c r="L1263" s="3">
        <v>53.6</v>
      </c>
      <c r="M1263" s="2">
        <v>35.96</v>
      </c>
      <c r="N1263">
        <v>23</v>
      </c>
      <c r="O1263">
        <v>46.4</v>
      </c>
      <c r="P1263">
        <v>30.92</v>
      </c>
      <c r="Q1263" s="3">
        <v>24.08</v>
      </c>
      <c r="R1263" s="2">
        <v>24.08</v>
      </c>
      <c r="S1263" s="3">
        <v>-18.04</v>
      </c>
      <c r="T1263">
        <v>59</v>
      </c>
    </row>
    <row r="1264" spans="1:20">
      <c r="A1264">
        <f t="shared" si="57"/>
        <v>53</v>
      </c>
      <c r="B1264" s="7">
        <f t="shared" si="58"/>
        <v>42057.45833333028</v>
      </c>
      <c r="C1264">
        <f t="shared" si="59"/>
        <v>1259</v>
      </c>
      <c r="D1264" s="2">
        <v>80.960000000000008</v>
      </c>
      <c r="E1264">
        <v>59</v>
      </c>
      <c r="F1264" s="3">
        <v>64.94</v>
      </c>
      <c r="G1264">
        <v>57.019999999999996</v>
      </c>
      <c r="H1264">
        <v>60.980000000000004</v>
      </c>
      <c r="I1264">
        <v>62.06</v>
      </c>
      <c r="J1264">
        <v>35.96</v>
      </c>
      <c r="K1264">
        <v>35.96</v>
      </c>
      <c r="L1264" s="3">
        <v>53.6</v>
      </c>
      <c r="M1264" s="2">
        <v>39.92</v>
      </c>
      <c r="N1264">
        <v>24.98</v>
      </c>
      <c r="O1264">
        <v>50</v>
      </c>
      <c r="P1264">
        <v>32</v>
      </c>
      <c r="Q1264" s="3">
        <v>23</v>
      </c>
      <c r="R1264" s="2">
        <v>26.060000000000002</v>
      </c>
      <c r="S1264" s="3">
        <v>-13</v>
      </c>
      <c r="T1264">
        <v>59.900000000000006</v>
      </c>
    </row>
    <row r="1265" spans="1:20">
      <c r="A1265">
        <f t="shared" si="57"/>
        <v>53</v>
      </c>
      <c r="B1265" s="7">
        <f t="shared" si="58"/>
        <v>42057.499999996944</v>
      </c>
      <c r="C1265">
        <f t="shared" si="59"/>
        <v>1260</v>
      </c>
      <c r="D1265" s="2">
        <v>80.960000000000008</v>
      </c>
      <c r="E1265">
        <v>62.06</v>
      </c>
      <c r="F1265" s="3">
        <v>68</v>
      </c>
      <c r="G1265">
        <v>62.96</v>
      </c>
      <c r="H1265">
        <v>66.02</v>
      </c>
      <c r="I1265">
        <v>62.06</v>
      </c>
      <c r="J1265">
        <v>37.94</v>
      </c>
      <c r="K1265">
        <v>39.92</v>
      </c>
      <c r="L1265" s="3">
        <v>53.6</v>
      </c>
      <c r="M1265" s="2">
        <v>44.06</v>
      </c>
      <c r="N1265">
        <v>24.98</v>
      </c>
      <c r="O1265">
        <v>50</v>
      </c>
      <c r="P1265">
        <v>33.08</v>
      </c>
      <c r="Q1265" s="3">
        <v>23</v>
      </c>
      <c r="R1265" s="2">
        <v>28.94</v>
      </c>
      <c r="S1265" s="3">
        <v>-7.9600000000000009</v>
      </c>
      <c r="T1265">
        <v>61.88</v>
      </c>
    </row>
    <row r="1266" spans="1:20">
      <c r="A1266">
        <f t="shared" si="57"/>
        <v>53</v>
      </c>
      <c r="B1266" s="7">
        <f t="shared" si="58"/>
        <v>42057.541666663608</v>
      </c>
      <c r="C1266">
        <f t="shared" si="59"/>
        <v>1261</v>
      </c>
      <c r="D1266" s="2">
        <v>82.94</v>
      </c>
      <c r="E1266">
        <v>64.94</v>
      </c>
      <c r="F1266" s="3">
        <v>71.06</v>
      </c>
      <c r="G1266">
        <v>66.02</v>
      </c>
      <c r="H1266">
        <v>69.080000000000013</v>
      </c>
      <c r="I1266">
        <v>62.96</v>
      </c>
      <c r="J1266">
        <v>39.019999999999996</v>
      </c>
      <c r="K1266">
        <v>46.04</v>
      </c>
      <c r="L1266" s="3">
        <v>53.6</v>
      </c>
      <c r="M1266" s="2">
        <v>46.04</v>
      </c>
      <c r="N1266">
        <v>24.98</v>
      </c>
      <c r="O1266">
        <v>48.2</v>
      </c>
      <c r="P1266">
        <v>33.08</v>
      </c>
      <c r="Q1266" s="3">
        <v>23</v>
      </c>
      <c r="R1266" s="2">
        <v>30.02</v>
      </c>
      <c r="S1266" s="3">
        <v>-2.9200000000000017</v>
      </c>
      <c r="T1266">
        <v>61.88</v>
      </c>
    </row>
    <row r="1267" spans="1:20">
      <c r="A1267">
        <f t="shared" si="57"/>
        <v>53</v>
      </c>
      <c r="B1267" s="7">
        <f t="shared" si="58"/>
        <v>42057.583333330273</v>
      </c>
      <c r="C1267">
        <f t="shared" si="59"/>
        <v>1262</v>
      </c>
      <c r="D1267" s="2">
        <v>82.039999999999992</v>
      </c>
      <c r="E1267">
        <v>68</v>
      </c>
      <c r="F1267" s="3">
        <v>73.039999999999992</v>
      </c>
      <c r="G1267">
        <v>69.080000000000013</v>
      </c>
      <c r="H1267">
        <v>71.06</v>
      </c>
      <c r="I1267">
        <v>62.96</v>
      </c>
      <c r="J1267">
        <v>41</v>
      </c>
      <c r="K1267">
        <v>48.019999999999996</v>
      </c>
      <c r="L1267" s="3">
        <v>53.6</v>
      </c>
      <c r="M1267" s="2">
        <v>48.92</v>
      </c>
      <c r="N1267">
        <v>26.060000000000002</v>
      </c>
      <c r="O1267">
        <v>48.2</v>
      </c>
      <c r="P1267">
        <v>33.979999999999997</v>
      </c>
      <c r="Q1267" s="3">
        <v>23</v>
      </c>
      <c r="R1267" s="2">
        <v>30.92</v>
      </c>
      <c r="S1267" s="3">
        <v>-3.9999999999999147E-2</v>
      </c>
      <c r="T1267">
        <v>64.94</v>
      </c>
    </row>
    <row r="1268" spans="1:20">
      <c r="A1268">
        <f t="shared" si="57"/>
        <v>53</v>
      </c>
      <c r="B1268" s="7">
        <f t="shared" si="58"/>
        <v>42057.624999996937</v>
      </c>
      <c r="C1268">
        <f t="shared" si="59"/>
        <v>1263</v>
      </c>
      <c r="D1268" s="2">
        <v>80.960000000000008</v>
      </c>
      <c r="E1268">
        <v>68</v>
      </c>
      <c r="F1268" s="3">
        <v>73.94</v>
      </c>
      <c r="G1268">
        <v>68</v>
      </c>
      <c r="H1268">
        <v>71.960000000000008</v>
      </c>
      <c r="I1268">
        <v>64.039999999999992</v>
      </c>
      <c r="J1268">
        <v>39.92</v>
      </c>
      <c r="K1268">
        <v>48.019999999999996</v>
      </c>
      <c r="L1268" s="3">
        <v>53.6</v>
      </c>
      <c r="M1268" s="2">
        <v>51.08</v>
      </c>
      <c r="N1268">
        <v>26.060000000000002</v>
      </c>
      <c r="O1268">
        <v>48.2</v>
      </c>
      <c r="P1268">
        <v>33.979999999999997</v>
      </c>
      <c r="Q1268" s="3">
        <v>23</v>
      </c>
      <c r="R1268" s="2">
        <v>30.92</v>
      </c>
      <c r="S1268" s="3">
        <v>1.9400000000000013</v>
      </c>
      <c r="T1268">
        <v>64.94</v>
      </c>
    </row>
    <row r="1269" spans="1:20">
      <c r="A1269">
        <f t="shared" si="57"/>
        <v>53</v>
      </c>
      <c r="B1269" s="7">
        <f t="shared" si="58"/>
        <v>42057.666666663601</v>
      </c>
      <c r="C1269">
        <f t="shared" si="59"/>
        <v>1264</v>
      </c>
      <c r="D1269" s="2">
        <v>82.039999999999992</v>
      </c>
      <c r="E1269">
        <v>64.94</v>
      </c>
      <c r="F1269" s="3">
        <v>71.960000000000008</v>
      </c>
      <c r="G1269">
        <v>57.92</v>
      </c>
      <c r="H1269">
        <v>73.039999999999992</v>
      </c>
      <c r="I1269">
        <v>62.96</v>
      </c>
      <c r="J1269">
        <v>39.92</v>
      </c>
      <c r="K1269">
        <v>48.92</v>
      </c>
      <c r="L1269" s="3">
        <v>53.6</v>
      </c>
      <c r="M1269" s="2">
        <v>51.08</v>
      </c>
      <c r="N1269">
        <v>24.98</v>
      </c>
      <c r="O1269">
        <v>46.4</v>
      </c>
      <c r="P1269">
        <v>33.979999999999997</v>
      </c>
      <c r="Q1269" s="3">
        <v>24.08</v>
      </c>
      <c r="R1269" s="2">
        <v>30.92</v>
      </c>
      <c r="S1269" s="3">
        <v>3.9200000000000017</v>
      </c>
      <c r="T1269">
        <v>64.94</v>
      </c>
    </row>
    <row r="1270" spans="1:20">
      <c r="A1270">
        <f t="shared" si="57"/>
        <v>53</v>
      </c>
      <c r="B1270" s="7">
        <f t="shared" si="58"/>
        <v>42057.708333330265</v>
      </c>
      <c r="C1270">
        <f t="shared" si="59"/>
        <v>1265</v>
      </c>
      <c r="D1270" s="2">
        <v>80.06</v>
      </c>
      <c r="E1270">
        <v>62.96</v>
      </c>
      <c r="F1270" s="3">
        <v>73.039999999999992</v>
      </c>
      <c r="G1270">
        <v>59</v>
      </c>
      <c r="H1270">
        <v>71.06</v>
      </c>
      <c r="I1270">
        <v>60.980000000000004</v>
      </c>
      <c r="J1270">
        <v>37.94</v>
      </c>
      <c r="K1270">
        <v>46.94</v>
      </c>
      <c r="L1270" s="3">
        <v>53.6</v>
      </c>
      <c r="M1270" s="2">
        <v>53.06</v>
      </c>
      <c r="N1270">
        <v>26.060000000000002</v>
      </c>
      <c r="O1270">
        <v>46.4</v>
      </c>
      <c r="P1270">
        <v>33.979999999999997</v>
      </c>
      <c r="Q1270" s="3">
        <v>23</v>
      </c>
      <c r="R1270" s="2">
        <v>30.02</v>
      </c>
      <c r="S1270" s="3">
        <v>1.9400000000000013</v>
      </c>
      <c r="T1270">
        <v>63.86</v>
      </c>
    </row>
    <row r="1271" spans="1:20">
      <c r="A1271">
        <f t="shared" si="57"/>
        <v>53</v>
      </c>
      <c r="B1271" s="7">
        <f t="shared" si="58"/>
        <v>42057.74999999693</v>
      </c>
      <c r="C1271">
        <f t="shared" si="59"/>
        <v>1266</v>
      </c>
      <c r="D1271" s="2">
        <v>77</v>
      </c>
      <c r="E1271">
        <v>60.08</v>
      </c>
      <c r="F1271" s="3">
        <v>69.98</v>
      </c>
      <c r="G1271">
        <v>57.019999999999996</v>
      </c>
      <c r="H1271">
        <v>68</v>
      </c>
      <c r="I1271">
        <v>59</v>
      </c>
      <c r="J1271">
        <v>37.04</v>
      </c>
      <c r="K1271">
        <v>44.06</v>
      </c>
      <c r="L1271" s="3">
        <v>53.6</v>
      </c>
      <c r="M1271" s="2">
        <v>55.040000000000006</v>
      </c>
      <c r="N1271">
        <v>24.08</v>
      </c>
      <c r="O1271">
        <v>44.6</v>
      </c>
      <c r="P1271">
        <v>33.979999999999997</v>
      </c>
      <c r="Q1271" s="3">
        <v>21.02</v>
      </c>
      <c r="R1271" s="2">
        <v>26.96</v>
      </c>
      <c r="S1271" s="3">
        <v>-3.9999999999999147E-2</v>
      </c>
      <c r="T1271">
        <v>59.900000000000006</v>
      </c>
    </row>
    <row r="1272" spans="1:20">
      <c r="A1272">
        <f t="shared" si="57"/>
        <v>53</v>
      </c>
      <c r="B1272" s="7">
        <f t="shared" si="58"/>
        <v>42057.791666663594</v>
      </c>
      <c r="C1272">
        <f t="shared" si="59"/>
        <v>1267</v>
      </c>
      <c r="D1272" s="2">
        <v>75.02</v>
      </c>
      <c r="E1272">
        <v>55.94</v>
      </c>
      <c r="F1272" s="3">
        <v>64.94</v>
      </c>
      <c r="G1272">
        <v>57.019999999999996</v>
      </c>
      <c r="H1272">
        <v>64.94</v>
      </c>
      <c r="I1272">
        <v>57.019999999999996</v>
      </c>
      <c r="J1272">
        <v>37.04</v>
      </c>
      <c r="K1272">
        <v>41</v>
      </c>
      <c r="L1272" s="3">
        <v>53.6</v>
      </c>
      <c r="M1272" s="2">
        <v>55.040000000000006</v>
      </c>
      <c r="N1272">
        <v>24.08</v>
      </c>
      <c r="O1272">
        <v>42.8</v>
      </c>
      <c r="P1272">
        <v>33.979999999999997</v>
      </c>
      <c r="Q1272" s="3">
        <v>21.02</v>
      </c>
      <c r="R1272" s="2">
        <v>24.98</v>
      </c>
      <c r="S1272" s="3">
        <v>-4</v>
      </c>
      <c r="T1272">
        <v>56.84</v>
      </c>
    </row>
    <row r="1273" spans="1:20">
      <c r="A1273">
        <f t="shared" si="57"/>
        <v>53</v>
      </c>
      <c r="B1273" s="7">
        <f t="shared" si="58"/>
        <v>42057.833333330258</v>
      </c>
      <c r="C1273">
        <f t="shared" si="59"/>
        <v>1268</v>
      </c>
      <c r="D1273" s="2">
        <v>75.02</v>
      </c>
      <c r="E1273">
        <v>53.06</v>
      </c>
      <c r="F1273" s="3">
        <v>59</v>
      </c>
      <c r="G1273">
        <v>57.92</v>
      </c>
      <c r="H1273">
        <v>59</v>
      </c>
      <c r="I1273">
        <v>57.92</v>
      </c>
      <c r="J1273">
        <v>35.96</v>
      </c>
      <c r="K1273">
        <v>39.019999999999996</v>
      </c>
      <c r="L1273" s="3">
        <v>51.8</v>
      </c>
      <c r="M1273" s="2">
        <v>53.96</v>
      </c>
      <c r="N1273">
        <v>23</v>
      </c>
      <c r="O1273">
        <v>42.8</v>
      </c>
      <c r="P1273">
        <v>33.979999999999997</v>
      </c>
      <c r="Q1273" s="3">
        <v>21.02</v>
      </c>
      <c r="R1273" s="2">
        <v>23</v>
      </c>
      <c r="S1273" s="3">
        <v>-9.9400000000000048</v>
      </c>
      <c r="T1273">
        <v>54.86</v>
      </c>
    </row>
    <row r="1274" spans="1:20">
      <c r="A1274">
        <f t="shared" si="57"/>
        <v>53</v>
      </c>
      <c r="B1274" s="7">
        <f t="shared" si="58"/>
        <v>42057.874999996922</v>
      </c>
      <c r="C1274">
        <f t="shared" si="59"/>
        <v>1269</v>
      </c>
      <c r="D1274" s="2">
        <v>73.94</v>
      </c>
      <c r="E1274">
        <v>51.980000000000004</v>
      </c>
      <c r="F1274" s="3">
        <v>57.019999999999996</v>
      </c>
      <c r="G1274">
        <v>57.92</v>
      </c>
      <c r="H1274">
        <v>60.980000000000004</v>
      </c>
      <c r="I1274">
        <v>57.019999999999996</v>
      </c>
      <c r="J1274">
        <v>35.06</v>
      </c>
      <c r="K1274">
        <v>35.96</v>
      </c>
      <c r="L1274" s="3">
        <v>48.2</v>
      </c>
      <c r="M1274" s="2">
        <v>48.92</v>
      </c>
      <c r="N1274">
        <v>21.92</v>
      </c>
      <c r="O1274">
        <v>41</v>
      </c>
      <c r="P1274">
        <v>33.979999999999997</v>
      </c>
      <c r="Q1274" s="3">
        <v>19.939999999999998</v>
      </c>
      <c r="R1274" s="2">
        <v>23</v>
      </c>
      <c r="S1274" s="3">
        <v>-11.920000000000002</v>
      </c>
      <c r="T1274">
        <v>52.879999999999995</v>
      </c>
    </row>
    <row r="1275" spans="1:20">
      <c r="A1275">
        <f t="shared" si="57"/>
        <v>53</v>
      </c>
      <c r="B1275" s="7">
        <f t="shared" si="58"/>
        <v>42057.916666663587</v>
      </c>
      <c r="C1275">
        <f t="shared" si="59"/>
        <v>1270</v>
      </c>
      <c r="D1275" s="2">
        <v>73.94</v>
      </c>
      <c r="E1275">
        <v>51.08</v>
      </c>
      <c r="F1275" s="3">
        <v>51.08</v>
      </c>
      <c r="G1275">
        <v>57.92</v>
      </c>
      <c r="H1275">
        <v>57.92</v>
      </c>
      <c r="I1275">
        <v>57.92</v>
      </c>
      <c r="J1275">
        <v>35.96</v>
      </c>
      <c r="K1275">
        <v>37.94</v>
      </c>
      <c r="L1275" s="3">
        <v>48.2</v>
      </c>
      <c r="M1275" s="2">
        <v>46.04</v>
      </c>
      <c r="N1275">
        <v>21.92</v>
      </c>
      <c r="O1275">
        <v>39.200000000000003</v>
      </c>
      <c r="P1275">
        <v>33.979999999999997</v>
      </c>
      <c r="Q1275" s="3">
        <v>19.939999999999998</v>
      </c>
      <c r="R1275" s="2">
        <v>21.02</v>
      </c>
      <c r="S1275" s="3">
        <v>-14.080000000000005</v>
      </c>
      <c r="T1275">
        <v>50.900000000000006</v>
      </c>
    </row>
    <row r="1276" spans="1:20">
      <c r="A1276">
        <f t="shared" si="57"/>
        <v>53</v>
      </c>
      <c r="B1276" s="7">
        <f t="shared" si="58"/>
        <v>42057.958333330251</v>
      </c>
      <c r="C1276">
        <f t="shared" si="59"/>
        <v>1271</v>
      </c>
      <c r="D1276" s="2">
        <v>73.94</v>
      </c>
      <c r="E1276">
        <v>48.92</v>
      </c>
      <c r="F1276" s="3">
        <v>48.019999999999996</v>
      </c>
      <c r="G1276">
        <v>57.019999999999996</v>
      </c>
      <c r="H1276">
        <v>57.92</v>
      </c>
      <c r="I1276">
        <v>57.92</v>
      </c>
      <c r="J1276">
        <v>35.96</v>
      </c>
      <c r="K1276">
        <v>37.94</v>
      </c>
      <c r="L1276" s="3">
        <v>46.4</v>
      </c>
      <c r="M1276" s="2">
        <v>44.96</v>
      </c>
      <c r="N1276">
        <v>21.92</v>
      </c>
      <c r="O1276">
        <v>41</v>
      </c>
      <c r="P1276">
        <v>35.06</v>
      </c>
      <c r="Q1276" s="3">
        <v>19.939999999999998</v>
      </c>
      <c r="R1276" s="2">
        <v>21.02</v>
      </c>
      <c r="S1276" s="3">
        <v>-14.080000000000005</v>
      </c>
      <c r="T1276">
        <v>50.900000000000006</v>
      </c>
    </row>
    <row r="1277" spans="1:20">
      <c r="A1277">
        <f t="shared" si="57"/>
        <v>53</v>
      </c>
      <c r="B1277" s="7">
        <f t="shared" si="58"/>
        <v>42057.999999996915</v>
      </c>
      <c r="C1277">
        <f t="shared" si="59"/>
        <v>1272</v>
      </c>
      <c r="D1277" s="2">
        <v>73.039999999999992</v>
      </c>
      <c r="E1277">
        <v>48.92</v>
      </c>
      <c r="F1277" s="3">
        <v>46.04</v>
      </c>
      <c r="G1277">
        <v>53.96</v>
      </c>
      <c r="H1277">
        <v>53.96</v>
      </c>
      <c r="I1277">
        <v>57.019999999999996</v>
      </c>
      <c r="J1277">
        <v>35.96</v>
      </c>
      <c r="K1277">
        <v>35.06</v>
      </c>
      <c r="L1277" s="3">
        <v>46.4</v>
      </c>
      <c r="M1277" s="2">
        <v>41</v>
      </c>
      <c r="N1277">
        <v>19.939999999999998</v>
      </c>
      <c r="O1277">
        <v>39.200000000000003</v>
      </c>
      <c r="P1277">
        <v>35.06</v>
      </c>
      <c r="Q1277" s="3">
        <v>19.939999999999998</v>
      </c>
      <c r="R1277" s="2">
        <v>19.04</v>
      </c>
      <c r="S1277" s="3">
        <v>-9.0399999999999991</v>
      </c>
      <c r="T1277">
        <v>50</v>
      </c>
    </row>
    <row r="1278" spans="1:20">
      <c r="A1278">
        <f t="shared" si="57"/>
        <v>54</v>
      </c>
      <c r="B1278" s="7">
        <f t="shared" si="58"/>
        <v>42058.041666663579</v>
      </c>
      <c r="C1278">
        <f t="shared" si="59"/>
        <v>1273</v>
      </c>
      <c r="D1278" s="2">
        <v>71.960000000000008</v>
      </c>
      <c r="E1278">
        <v>48.92</v>
      </c>
      <c r="F1278" s="3">
        <v>44.06</v>
      </c>
      <c r="G1278">
        <v>48.92</v>
      </c>
      <c r="H1278">
        <v>53.06</v>
      </c>
      <c r="I1278">
        <v>55.94</v>
      </c>
      <c r="J1278">
        <v>35.96</v>
      </c>
      <c r="K1278">
        <v>33.979999999999997</v>
      </c>
      <c r="L1278" s="3">
        <v>46.4</v>
      </c>
      <c r="M1278" s="2">
        <v>37.94</v>
      </c>
      <c r="N1278">
        <v>17.96</v>
      </c>
      <c r="O1278">
        <v>39.200000000000003</v>
      </c>
      <c r="P1278">
        <v>35.06</v>
      </c>
      <c r="Q1278" s="3">
        <v>19.939999999999998</v>
      </c>
      <c r="R1278" s="2">
        <v>15.98</v>
      </c>
      <c r="S1278" s="3">
        <v>-9.0399999999999991</v>
      </c>
      <c r="T1278">
        <v>46.94</v>
      </c>
    </row>
    <row r="1279" spans="1:20">
      <c r="A1279">
        <f t="shared" si="57"/>
        <v>54</v>
      </c>
      <c r="B1279" s="7">
        <f t="shared" si="58"/>
        <v>42058.083333330243</v>
      </c>
      <c r="C1279">
        <f t="shared" si="59"/>
        <v>1274</v>
      </c>
      <c r="D1279" s="2">
        <v>71.960000000000008</v>
      </c>
      <c r="E1279">
        <v>48.019999999999996</v>
      </c>
      <c r="F1279" s="3">
        <v>42.980000000000004</v>
      </c>
      <c r="G1279">
        <v>48.019999999999996</v>
      </c>
      <c r="H1279">
        <v>51.08</v>
      </c>
      <c r="I1279">
        <v>55.040000000000006</v>
      </c>
      <c r="J1279">
        <v>35.06</v>
      </c>
      <c r="K1279">
        <v>32</v>
      </c>
      <c r="L1279" s="3">
        <v>44.6</v>
      </c>
      <c r="M1279" s="2">
        <v>35.96</v>
      </c>
      <c r="N1279">
        <v>15.98</v>
      </c>
      <c r="O1279">
        <v>39.200000000000003</v>
      </c>
      <c r="P1279">
        <v>33.979999999999997</v>
      </c>
      <c r="Q1279" s="3">
        <v>19.939999999999998</v>
      </c>
      <c r="R1279" s="2">
        <v>19.04</v>
      </c>
      <c r="S1279" s="3">
        <v>-9.9400000000000048</v>
      </c>
      <c r="T1279">
        <v>46.94</v>
      </c>
    </row>
    <row r="1280" spans="1:20">
      <c r="A1280">
        <f t="shared" si="57"/>
        <v>54</v>
      </c>
      <c r="B1280" s="7">
        <f t="shared" si="58"/>
        <v>42058.124999996908</v>
      </c>
      <c r="C1280">
        <f t="shared" si="59"/>
        <v>1275</v>
      </c>
      <c r="D1280" s="2">
        <v>69.98</v>
      </c>
      <c r="E1280">
        <v>48.019999999999996</v>
      </c>
      <c r="F1280" s="3">
        <v>42.980000000000004</v>
      </c>
      <c r="G1280">
        <v>46.04</v>
      </c>
      <c r="H1280">
        <v>51.08</v>
      </c>
      <c r="I1280">
        <v>55.040000000000006</v>
      </c>
      <c r="J1280">
        <v>37.04</v>
      </c>
      <c r="K1280">
        <v>30.02</v>
      </c>
      <c r="L1280" s="3">
        <v>44.6</v>
      </c>
      <c r="M1280" s="2">
        <v>33.979999999999997</v>
      </c>
      <c r="N1280">
        <v>15.98</v>
      </c>
      <c r="O1280">
        <v>39.200000000000003</v>
      </c>
      <c r="P1280">
        <v>33.979999999999997</v>
      </c>
      <c r="Q1280" s="3">
        <v>19.939999999999998</v>
      </c>
      <c r="R1280" s="2">
        <v>19.04</v>
      </c>
      <c r="S1280" s="3">
        <v>-9.0399999999999991</v>
      </c>
      <c r="T1280">
        <v>44.96</v>
      </c>
    </row>
    <row r="1281" spans="1:20">
      <c r="A1281">
        <f t="shared" si="57"/>
        <v>54</v>
      </c>
      <c r="B1281" s="7">
        <f t="shared" si="58"/>
        <v>42058.166666663572</v>
      </c>
      <c r="C1281">
        <f t="shared" si="59"/>
        <v>1276</v>
      </c>
      <c r="D1281" s="2">
        <v>68</v>
      </c>
      <c r="E1281">
        <v>46.04</v>
      </c>
      <c r="F1281" s="3">
        <v>42.08</v>
      </c>
      <c r="G1281">
        <v>44.06</v>
      </c>
      <c r="H1281">
        <v>53.06</v>
      </c>
      <c r="I1281">
        <v>57.019999999999996</v>
      </c>
      <c r="J1281">
        <v>37.04</v>
      </c>
      <c r="K1281">
        <v>33.08</v>
      </c>
      <c r="L1281" s="3">
        <v>44.6</v>
      </c>
      <c r="M1281" s="2">
        <v>33.979999999999997</v>
      </c>
      <c r="N1281">
        <v>14</v>
      </c>
      <c r="O1281">
        <v>39.200000000000003</v>
      </c>
      <c r="P1281">
        <v>33.979999999999997</v>
      </c>
      <c r="Q1281" s="3">
        <v>19.04</v>
      </c>
      <c r="R1281" s="2">
        <v>19.04</v>
      </c>
      <c r="S1281" s="3">
        <v>-9.0399999999999991</v>
      </c>
      <c r="T1281">
        <v>45.86</v>
      </c>
    </row>
    <row r="1282" spans="1:20">
      <c r="A1282">
        <f t="shared" si="57"/>
        <v>54</v>
      </c>
      <c r="B1282" s="7">
        <f t="shared" si="58"/>
        <v>42058.208333330236</v>
      </c>
      <c r="C1282">
        <f t="shared" si="59"/>
        <v>1277</v>
      </c>
      <c r="D1282" s="2">
        <v>69.080000000000013</v>
      </c>
      <c r="E1282">
        <v>46.94</v>
      </c>
      <c r="F1282" s="3">
        <v>42.08</v>
      </c>
      <c r="G1282">
        <v>42.980000000000004</v>
      </c>
      <c r="H1282">
        <v>51.08</v>
      </c>
      <c r="I1282">
        <v>57.92</v>
      </c>
      <c r="J1282">
        <v>37.94</v>
      </c>
      <c r="K1282">
        <v>30.92</v>
      </c>
      <c r="L1282" s="3">
        <v>44.6</v>
      </c>
      <c r="M1282" s="2">
        <v>35.06</v>
      </c>
      <c r="N1282">
        <v>12.02</v>
      </c>
      <c r="O1282">
        <v>37.4</v>
      </c>
      <c r="P1282">
        <v>33.979999999999997</v>
      </c>
      <c r="Q1282" s="3">
        <v>14</v>
      </c>
      <c r="R1282" s="2">
        <v>19.04</v>
      </c>
      <c r="S1282" s="3">
        <v>-7.9600000000000009</v>
      </c>
      <c r="T1282">
        <v>43.879999999999995</v>
      </c>
    </row>
    <row r="1283" spans="1:20">
      <c r="A1283">
        <f t="shared" si="57"/>
        <v>54</v>
      </c>
      <c r="B1283" s="7">
        <f t="shared" si="58"/>
        <v>42058.2499999969</v>
      </c>
      <c r="C1283">
        <f t="shared" si="59"/>
        <v>1278</v>
      </c>
      <c r="D1283" s="2">
        <v>66.92</v>
      </c>
      <c r="E1283">
        <v>46.94</v>
      </c>
      <c r="F1283" s="3">
        <v>39.92</v>
      </c>
      <c r="G1283">
        <v>42.08</v>
      </c>
      <c r="H1283">
        <v>51.08</v>
      </c>
      <c r="I1283">
        <v>57.92</v>
      </c>
      <c r="J1283">
        <v>39.019999999999996</v>
      </c>
      <c r="K1283">
        <v>26.96</v>
      </c>
      <c r="L1283" s="3">
        <v>42.8</v>
      </c>
      <c r="M1283" s="2">
        <v>35.96</v>
      </c>
      <c r="N1283">
        <v>10.039999999999999</v>
      </c>
      <c r="O1283">
        <v>35.6</v>
      </c>
      <c r="P1283">
        <v>33.979999999999997</v>
      </c>
      <c r="Q1283" s="3">
        <v>15.079999999999998</v>
      </c>
      <c r="R1283" s="2">
        <v>19.04</v>
      </c>
      <c r="S1283" s="3">
        <v>-7.9600000000000009</v>
      </c>
      <c r="T1283">
        <v>43.879999999999995</v>
      </c>
    </row>
    <row r="1284" spans="1:20">
      <c r="A1284">
        <f t="shared" si="57"/>
        <v>54</v>
      </c>
      <c r="B1284" s="7">
        <f t="shared" si="58"/>
        <v>42058.291666663565</v>
      </c>
      <c r="C1284">
        <f t="shared" si="59"/>
        <v>1279</v>
      </c>
      <c r="D1284" s="2">
        <v>69.080000000000013</v>
      </c>
      <c r="E1284">
        <v>48.019999999999996</v>
      </c>
      <c r="F1284" s="3">
        <v>42.08</v>
      </c>
      <c r="G1284">
        <v>41</v>
      </c>
      <c r="H1284">
        <v>51.08</v>
      </c>
      <c r="I1284">
        <v>57.019999999999996</v>
      </c>
      <c r="J1284">
        <v>39.92</v>
      </c>
      <c r="K1284">
        <v>26.060000000000002</v>
      </c>
      <c r="L1284" s="3">
        <v>42.8</v>
      </c>
      <c r="M1284" s="2">
        <v>37.04</v>
      </c>
      <c r="N1284">
        <v>10.940000000000001</v>
      </c>
      <c r="O1284">
        <v>33.799999999999997</v>
      </c>
      <c r="P1284">
        <v>33.979999999999997</v>
      </c>
      <c r="Q1284" s="3">
        <v>17.059999999999999</v>
      </c>
      <c r="R1284" s="2">
        <v>17.96</v>
      </c>
      <c r="S1284" s="3">
        <v>-7.0600000000000023</v>
      </c>
      <c r="T1284">
        <v>46.94</v>
      </c>
    </row>
    <row r="1285" spans="1:20">
      <c r="A1285">
        <f t="shared" si="57"/>
        <v>54</v>
      </c>
      <c r="B1285" s="7">
        <f t="shared" si="58"/>
        <v>42058.333333330229</v>
      </c>
      <c r="C1285">
        <f t="shared" si="59"/>
        <v>1280</v>
      </c>
      <c r="D1285" s="2">
        <v>71.960000000000008</v>
      </c>
      <c r="E1285">
        <v>50</v>
      </c>
      <c r="F1285" s="3">
        <v>44.96</v>
      </c>
      <c r="G1285">
        <v>41</v>
      </c>
      <c r="H1285">
        <v>53.06</v>
      </c>
      <c r="I1285">
        <v>57.92</v>
      </c>
      <c r="J1285">
        <v>39.92</v>
      </c>
      <c r="K1285">
        <v>30.92</v>
      </c>
      <c r="L1285" s="3">
        <v>41</v>
      </c>
      <c r="M1285" s="2">
        <v>37.04</v>
      </c>
      <c r="N1285">
        <v>24.08</v>
      </c>
      <c r="O1285">
        <v>35.6</v>
      </c>
      <c r="P1285">
        <v>33.979999999999997</v>
      </c>
      <c r="Q1285" s="3">
        <v>19.04</v>
      </c>
      <c r="R1285" s="2">
        <v>17.059999999999999</v>
      </c>
      <c r="S1285" s="3">
        <v>-7.0600000000000023</v>
      </c>
      <c r="T1285">
        <v>50</v>
      </c>
    </row>
    <row r="1286" spans="1:20">
      <c r="A1286">
        <f t="shared" si="57"/>
        <v>54</v>
      </c>
      <c r="B1286" s="7">
        <f t="shared" si="58"/>
        <v>42058.374999996893</v>
      </c>
      <c r="C1286">
        <f t="shared" si="59"/>
        <v>1281</v>
      </c>
      <c r="D1286" s="2">
        <v>78.98</v>
      </c>
      <c r="E1286">
        <v>55.94</v>
      </c>
      <c r="F1286" s="3">
        <v>53.96</v>
      </c>
      <c r="G1286">
        <v>42.980000000000004</v>
      </c>
      <c r="H1286">
        <v>53.96</v>
      </c>
      <c r="I1286">
        <v>59</v>
      </c>
      <c r="J1286">
        <v>39.92</v>
      </c>
      <c r="K1286">
        <v>33.979999999999997</v>
      </c>
      <c r="L1286" s="3">
        <v>41</v>
      </c>
      <c r="M1286" s="2">
        <v>35.96</v>
      </c>
      <c r="N1286">
        <v>28.04</v>
      </c>
      <c r="O1286">
        <v>41</v>
      </c>
      <c r="P1286">
        <v>33.979999999999997</v>
      </c>
      <c r="Q1286" s="3">
        <v>19.939999999999998</v>
      </c>
      <c r="R1286" s="2">
        <v>17.96</v>
      </c>
      <c r="S1286" s="3">
        <v>-7.0600000000000023</v>
      </c>
      <c r="T1286">
        <v>57.92</v>
      </c>
    </row>
    <row r="1287" spans="1:20">
      <c r="A1287">
        <f t="shared" ref="A1287:A1350" si="60">ROUNDDOWN(B1287-DATE(YEAR(B1287),1,0),0)</f>
        <v>54</v>
      </c>
      <c r="B1287" s="7">
        <f t="shared" si="58"/>
        <v>42058.416666663557</v>
      </c>
      <c r="C1287">
        <f t="shared" si="59"/>
        <v>1282</v>
      </c>
      <c r="D1287" s="2">
        <v>80.960000000000008</v>
      </c>
      <c r="E1287">
        <v>62.06</v>
      </c>
      <c r="F1287" s="3">
        <v>59</v>
      </c>
      <c r="G1287">
        <v>46.94</v>
      </c>
      <c r="H1287">
        <v>55.94</v>
      </c>
      <c r="I1287">
        <v>60.08</v>
      </c>
      <c r="J1287">
        <v>42.08</v>
      </c>
      <c r="K1287">
        <v>37.04</v>
      </c>
      <c r="L1287" s="3">
        <v>41</v>
      </c>
      <c r="M1287" s="2">
        <v>35.96</v>
      </c>
      <c r="N1287">
        <v>30.02</v>
      </c>
      <c r="O1287">
        <v>44.6</v>
      </c>
      <c r="P1287">
        <v>33.979999999999997</v>
      </c>
      <c r="Q1287" s="3">
        <v>19.939999999999998</v>
      </c>
      <c r="R1287" s="2">
        <v>19.04</v>
      </c>
      <c r="S1287" s="3">
        <v>-5.980000000000004</v>
      </c>
      <c r="T1287">
        <v>61.88</v>
      </c>
    </row>
    <row r="1288" spans="1:20">
      <c r="A1288">
        <f t="shared" si="60"/>
        <v>54</v>
      </c>
      <c r="B1288" s="7">
        <f t="shared" ref="B1288:B1351" si="61">B1287+1/24</f>
        <v>42058.458333330222</v>
      </c>
      <c r="C1288">
        <f t="shared" ref="C1288:C1351" si="62">C1287+1</f>
        <v>1283</v>
      </c>
      <c r="D1288" s="2">
        <v>82.039999999999992</v>
      </c>
      <c r="E1288">
        <v>66.92</v>
      </c>
      <c r="F1288" s="3">
        <v>66.02</v>
      </c>
      <c r="G1288">
        <v>51.08</v>
      </c>
      <c r="H1288">
        <v>57.92</v>
      </c>
      <c r="I1288">
        <v>62.06</v>
      </c>
      <c r="J1288">
        <v>42.08</v>
      </c>
      <c r="K1288">
        <v>39.92</v>
      </c>
      <c r="L1288" s="3">
        <v>41</v>
      </c>
      <c r="M1288" s="2">
        <v>30.92</v>
      </c>
      <c r="N1288">
        <v>33.979999999999997</v>
      </c>
      <c r="O1288">
        <v>44.6</v>
      </c>
      <c r="P1288">
        <v>33.979999999999997</v>
      </c>
      <c r="Q1288" s="3">
        <v>23</v>
      </c>
      <c r="R1288" s="2">
        <v>19.939999999999998</v>
      </c>
      <c r="S1288" s="3">
        <v>-5.0800000000000054</v>
      </c>
      <c r="T1288">
        <v>65.84</v>
      </c>
    </row>
    <row r="1289" spans="1:20">
      <c r="A1289">
        <f t="shared" si="60"/>
        <v>54</v>
      </c>
      <c r="B1289" s="7">
        <f t="shared" si="61"/>
        <v>42058.499999996886</v>
      </c>
      <c r="C1289">
        <f t="shared" si="62"/>
        <v>1284</v>
      </c>
      <c r="D1289" s="2">
        <v>82.039999999999992</v>
      </c>
      <c r="E1289">
        <v>71.06</v>
      </c>
      <c r="F1289" s="3">
        <v>71.06</v>
      </c>
      <c r="G1289">
        <v>53.96</v>
      </c>
      <c r="H1289">
        <v>68</v>
      </c>
      <c r="I1289">
        <v>62.96</v>
      </c>
      <c r="J1289">
        <v>42.08</v>
      </c>
      <c r="K1289">
        <v>42.980000000000004</v>
      </c>
      <c r="L1289" s="3">
        <v>42.8</v>
      </c>
      <c r="M1289" s="2">
        <v>30.92</v>
      </c>
      <c r="N1289">
        <v>35.06</v>
      </c>
      <c r="O1289">
        <v>44.78</v>
      </c>
      <c r="P1289">
        <v>35.06</v>
      </c>
      <c r="Q1289" s="3">
        <v>24.08</v>
      </c>
      <c r="R1289" s="2">
        <v>21.02</v>
      </c>
      <c r="S1289" s="3">
        <v>-4</v>
      </c>
      <c r="T1289">
        <v>67.819999999999993</v>
      </c>
    </row>
    <row r="1290" spans="1:20">
      <c r="A1290">
        <f t="shared" si="60"/>
        <v>54</v>
      </c>
      <c r="B1290" s="7">
        <f t="shared" si="61"/>
        <v>42058.54166666355</v>
      </c>
      <c r="C1290">
        <f t="shared" si="62"/>
        <v>1285</v>
      </c>
      <c r="D1290" s="2">
        <v>82.039999999999992</v>
      </c>
      <c r="E1290">
        <v>69.98</v>
      </c>
      <c r="F1290" s="3">
        <v>75.02</v>
      </c>
      <c r="G1290">
        <v>55.94</v>
      </c>
      <c r="H1290">
        <v>71.06</v>
      </c>
      <c r="I1290">
        <v>64.039999999999992</v>
      </c>
      <c r="J1290">
        <v>42.08</v>
      </c>
      <c r="K1290">
        <v>44.96</v>
      </c>
      <c r="L1290" s="3">
        <v>42.8</v>
      </c>
      <c r="M1290" s="2">
        <v>32</v>
      </c>
      <c r="N1290">
        <v>37.04</v>
      </c>
      <c r="O1290">
        <v>44.6</v>
      </c>
      <c r="P1290">
        <v>35.06</v>
      </c>
      <c r="Q1290" s="3">
        <v>26.96</v>
      </c>
      <c r="R1290" s="2">
        <v>23</v>
      </c>
      <c r="S1290" s="3">
        <v>-2.9200000000000017</v>
      </c>
      <c r="T1290">
        <v>68.900000000000006</v>
      </c>
    </row>
    <row r="1291" spans="1:20">
      <c r="A1291">
        <f t="shared" si="60"/>
        <v>54</v>
      </c>
      <c r="B1291" s="7">
        <f t="shared" si="61"/>
        <v>42058.583333330214</v>
      </c>
      <c r="C1291">
        <f t="shared" si="62"/>
        <v>1286</v>
      </c>
      <c r="D1291" s="2">
        <v>82.94</v>
      </c>
      <c r="E1291">
        <v>69.98</v>
      </c>
      <c r="F1291" s="3">
        <v>78.080000000000013</v>
      </c>
      <c r="G1291">
        <v>57.019999999999996</v>
      </c>
      <c r="H1291">
        <v>71.960000000000008</v>
      </c>
      <c r="I1291">
        <v>62.96</v>
      </c>
      <c r="J1291">
        <v>42.08</v>
      </c>
      <c r="K1291">
        <v>46.04</v>
      </c>
      <c r="L1291" s="3">
        <v>42.8</v>
      </c>
      <c r="M1291" s="2">
        <v>30.92</v>
      </c>
      <c r="N1291">
        <v>39.019999999999996</v>
      </c>
      <c r="O1291">
        <v>41</v>
      </c>
      <c r="P1291">
        <v>33.979999999999997</v>
      </c>
      <c r="Q1291" s="3">
        <v>28.04</v>
      </c>
      <c r="R1291" s="2">
        <v>21.92</v>
      </c>
      <c r="S1291" s="3">
        <v>-2.019999999999996</v>
      </c>
      <c r="T1291">
        <v>70.88</v>
      </c>
    </row>
    <row r="1292" spans="1:20">
      <c r="A1292">
        <f t="shared" si="60"/>
        <v>54</v>
      </c>
      <c r="B1292" s="7">
        <f t="shared" si="61"/>
        <v>42058.624999996879</v>
      </c>
      <c r="C1292">
        <f t="shared" si="62"/>
        <v>1287</v>
      </c>
      <c r="D1292" s="2">
        <v>82.039999999999992</v>
      </c>
      <c r="E1292">
        <v>71.06</v>
      </c>
      <c r="F1292" s="3">
        <v>78.98</v>
      </c>
      <c r="G1292">
        <v>59</v>
      </c>
      <c r="H1292">
        <v>69.98</v>
      </c>
      <c r="I1292">
        <v>62.06</v>
      </c>
      <c r="J1292">
        <v>41</v>
      </c>
      <c r="K1292">
        <v>48.019999999999996</v>
      </c>
      <c r="L1292" s="3">
        <v>44.6</v>
      </c>
      <c r="M1292" s="2">
        <v>33.08</v>
      </c>
      <c r="N1292">
        <v>42.08</v>
      </c>
      <c r="O1292">
        <v>39.200000000000003</v>
      </c>
      <c r="P1292">
        <v>35.96</v>
      </c>
      <c r="Q1292" s="3">
        <v>28.94</v>
      </c>
      <c r="R1292" s="2">
        <v>19.939999999999998</v>
      </c>
      <c r="S1292" s="3">
        <v>1.0399999999999991</v>
      </c>
      <c r="T1292">
        <v>71.960000000000008</v>
      </c>
    </row>
    <row r="1293" spans="1:20">
      <c r="A1293">
        <f t="shared" si="60"/>
        <v>54</v>
      </c>
      <c r="B1293" s="7">
        <f t="shared" si="61"/>
        <v>42058.666666663543</v>
      </c>
      <c r="C1293">
        <f t="shared" si="62"/>
        <v>1288</v>
      </c>
      <c r="D1293" s="2">
        <v>80.960000000000008</v>
      </c>
      <c r="E1293">
        <v>71.06</v>
      </c>
      <c r="F1293" s="3">
        <v>80.06</v>
      </c>
      <c r="G1293">
        <v>60.980000000000004</v>
      </c>
      <c r="H1293">
        <v>66.02</v>
      </c>
      <c r="I1293">
        <v>60.08</v>
      </c>
      <c r="J1293">
        <v>41</v>
      </c>
      <c r="K1293">
        <v>46.94</v>
      </c>
      <c r="L1293" s="3">
        <v>44.6</v>
      </c>
      <c r="M1293" s="2">
        <v>33.08</v>
      </c>
      <c r="N1293">
        <v>42.980000000000004</v>
      </c>
      <c r="O1293">
        <v>41</v>
      </c>
      <c r="P1293">
        <v>37.94</v>
      </c>
      <c r="Q1293" s="3">
        <v>30.92</v>
      </c>
      <c r="R1293" s="2">
        <v>19.04</v>
      </c>
      <c r="S1293" s="3">
        <v>1.0399999999999991</v>
      </c>
      <c r="T1293">
        <v>68.900000000000006</v>
      </c>
    </row>
    <row r="1294" spans="1:20">
      <c r="A1294">
        <f t="shared" si="60"/>
        <v>54</v>
      </c>
      <c r="B1294" s="7">
        <f t="shared" si="61"/>
        <v>42058.708333330207</v>
      </c>
      <c r="C1294">
        <f t="shared" si="62"/>
        <v>1289</v>
      </c>
      <c r="D1294" s="2">
        <v>78.98</v>
      </c>
      <c r="E1294">
        <v>69.98</v>
      </c>
      <c r="F1294" s="3">
        <v>78.98</v>
      </c>
      <c r="G1294">
        <v>60.08</v>
      </c>
      <c r="H1294">
        <v>64.039999999999992</v>
      </c>
      <c r="I1294">
        <v>59</v>
      </c>
      <c r="J1294">
        <v>41</v>
      </c>
      <c r="K1294">
        <v>46.04</v>
      </c>
      <c r="L1294" s="3">
        <v>42.8</v>
      </c>
      <c r="M1294" s="2">
        <v>30.92</v>
      </c>
      <c r="N1294">
        <v>37.94</v>
      </c>
      <c r="O1294">
        <v>41</v>
      </c>
      <c r="P1294">
        <v>37.94</v>
      </c>
      <c r="Q1294" s="3">
        <v>30.02</v>
      </c>
      <c r="R1294" s="2">
        <v>17.059999999999999</v>
      </c>
      <c r="S1294" s="3">
        <v>-2.019999999999996</v>
      </c>
      <c r="T1294">
        <v>65.84</v>
      </c>
    </row>
    <row r="1295" spans="1:20">
      <c r="A1295">
        <f t="shared" si="60"/>
        <v>54</v>
      </c>
      <c r="B1295" s="7">
        <f t="shared" si="61"/>
        <v>42058.749999996871</v>
      </c>
      <c r="C1295">
        <f t="shared" si="62"/>
        <v>1290</v>
      </c>
      <c r="D1295" s="2">
        <v>77</v>
      </c>
      <c r="E1295">
        <v>66.92</v>
      </c>
      <c r="F1295" s="3">
        <v>75.02</v>
      </c>
      <c r="G1295">
        <v>57.92</v>
      </c>
      <c r="H1295">
        <v>62.06</v>
      </c>
      <c r="I1295">
        <v>57.019999999999996</v>
      </c>
      <c r="J1295">
        <v>41</v>
      </c>
      <c r="K1295">
        <v>39.92</v>
      </c>
      <c r="L1295" s="3">
        <v>42.8</v>
      </c>
      <c r="M1295" s="2">
        <v>30.92</v>
      </c>
      <c r="N1295">
        <v>37.94</v>
      </c>
      <c r="O1295">
        <v>39.200000000000003</v>
      </c>
      <c r="P1295">
        <v>37.04</v>
      </c>
      <c r="Q1295" s="3">
        <v>24.98</v>
      </c>
      <c r="R1295" s="2">
        <v>14</v>
      </c>
      <c r="S1295" s="3">
        <v>-4</v>
      </c>
      <c r="T1295">
        <v>61.88</v>
      </c>
    </row>
    <row r="1296" spans="1:20">
      <c r="A1296">
        <f t="shared" si="60"/>
        <v>54</v>
      </c>
      <c r="B1296" s="7">
        <f t="shared" si="61"/>
        <v>42058.791666663536</v>
      </c>
      <c r="C1296">
        <f t="shared" si="62"/>
        <v>1291</v>
      </c>
      <c r="D1296" s="2">
        <v>75.92</v>
      </c>
      <c r="E1296">
        <v>64.039999999999992</v>
      </c>
      <c r="F1296" s="3">
        <v>69.98</v>
      </c>
      <c r="G1296">
        <v>55.94</v>
      </c>
      <c r="H1296">
        <v>60.08</v>
      </c>
      <c r="I1296">
        <v>57.019999999999996</v>
      </c>
      <c r="J1296">
        <v>41</v>
      </c>
      <c r="K1296">
        <v>33.979999999999997</v>
      </c>
      <c r="L1296" s="3">
        <v>41</v>
      </c>
      <c r="M1296" s="2">
        <v>30.02</v>
      </c>
      <c r="N1296">
        <v>33.979999999999997</v>
      </c>
      <c r="O1296">
        <v>35.6</v>
      </c>
      <c r="P1296">
        <v>35.96</v>
      </c>
      <c r="Q1296" s="3">
        <v>19.939999999999998</v>
      </c>
      <c r="R1296" s="2">
        <v>12.02</v>
      </c>
      <c r="S1296" s="3">
        <v>-5.980000000000004</v>
      </c>
      <c r="T1296">
        <v>60.980000000000004</v>
      </c>
    </row>
    <row r="1297" spans="1:20">
      <c r="A1297">
        <f t="shared" si="60"/>
        <v>54</v>
      </c>
      <c r="B1297" s="7">
        <f t="shared" si="61"/>
        <v>42058.8333333302</v>
      </c>
      <c r="C1297">
        <f t="shared" si="62"/>
        <v>1292</v>
      </c>
      <c r="D1297" s="2">
        <v>75.02</v>
      </c>
      <c r="E1297">
        <v>62.06</v>
      </c>
      <c r="F1297" s="3">
        <v>64.94</v>
      </c>
      <c r="G1297">
        <v>53.06</v>
      </c>
      <c r="H1297">
        <v>57.92</v>
      </c>
      <c r="I1297">
        <v>57.019999999999996</v>
      </c>
      <c r="J1297">
        <v>41</v>
      </c>
      <c r="K1297">
        <v>33.08</v>
      </c>
      <c r="L1297" s="3">
        <v>39.200000000000003</v>
      </c>
      <c r="M1297" s="2">
        <v>28.94</v>
      </c>
      <c r="N1297">
        <v>32</v>
      </c>
      <c r="O1297">
        <v>33.799999999999997</v>
      </c>
      <c r="P1297">
        <v>35.96</v>
      </c>
      <c r="Q1297" s="3">
        <v>19.04</v>
      </c>
      <c r="R1297" s="2">
        <v>8.9599999999999973</v>
      </c>
      <c r="S1297" s="3">
        <v>-7.9600000000000009</v>
      </c>
      <c r="T1297">
        <v>56.84</v>
      </c>
    </row>
    <row r="1298" spans="1:20">
      <c r="A1298">
        <f t="shared" si="60"/>
        <v>54</v>
      </c>
      <c r="B1298" s="7">
        <f t="shared" si="61"/>
        <v>42058.874999996864</v>
      </c>
      <c r="C1298">
        <f t="shared" si="62"/>
        <v>1293</v>
      </c>
      <c r="D1298" s="2">
        <v>75.02</v>
      </c>
      <c r="E1298">
        <v>62.06</v>
      </c>
      <c r="F1298" s="3">
        <v>60.08</v>
      </c>
      <c r="G1298">
        <v>48.019999999999996</v>
      </c>
      <c r="H1298">
        <v>55.94</v>
      </c>
      <c r="I1298">
        <v>57.019999999999996</v>
      </c>
      <c r="J1298">
        <v>41</v>
      </c>
      <c r="K1298">
        <v>33.08</v>
      </c>
      <c r="L1298" s="3">
        <v>39.200000000000003</v>
      </c>
      <c r="M1298" s="2">
        <v>28.04</v>
      </c>
      <c r="N1298">
        <v>33.979999999999997</v>
      </c>
      <c r="O1298">
        <v>30.2</v>
      </c>
      <c r="P1298">
        <v>35.06</v>
      </c>
      <c r="Q1298" s="3">
        <v>17.96</v>
      </c>
      <c r="R1298" s="2">
        <v>6.98</v>
      </c>
      <c r="S1298" s="3">
        <v>-9.0399999999999991</v>
      </c>
      <c r="T1298">
        <v>54.86</v>
      </c>
    </row>
    <row r="1299" spans="1:20">
      <c r="A1299">
        <f t="shared" si="60"/>
        <v>54</v>
      </c>
      <c r="B1299" s="7">
        <f t="shared" si="61"/>
        <v>42058.916666663528</v>
      </c>
      <c r="C1299">
        <f t="shared" si="62"/>
        <v>1294</v>
      </c>
      <c r="D1299" s="2">
        <v>73.039999999999992</v>
      </c>
      <c r="E1299">
        <v>60.980000000000004</v>
      </c>
      <c r="F1299" s="3">
        <v>57.019999999999996</v>
      </c>
      <c r="G1299">
        <v>48.019999999999996</v>
      </c>
      <c r="H1299">
        <v>53.96</v>
      </c>
      <c r="I1299">
        <v>57.019999999999996</v>
      </c>
      <c r="J1299">
        <v>39.92</v>
      </c>
      <c r="K1299">
        <v>33.08</v>
      </c>
      <c r="L1299" s="3">
        <v>39.200000000000003</v>
      </c>
      <c r="M1299" s="2">
        <v>26.96</v>
      </c>
      <c r="N1299">
        <v>32</v>
      </c>
      <c r="O1299">
        <v>33.799999999999997</v>
      </c>
      <c r="P1299">
        <v>35.06</v>
      </c>
      <c r="Q1299" s="3">
        <v>17.96</v>
      </c>
      <c r="R1299" s="2">
        <v>5</v>
      </c>
      <c r="S1299" s="3">
        <v>-9.9400000000000048</v>
      </c>
      <c r="T1299">
        <v>52.879999999999995</v>
      </c>
    </row>
    <row r="1300" spans="1:20">
      <c r="A1300">
        <f t="shared" si="60"/>
        <v>54</v>
      </c>
      <c r="B1300" s="7">
        <f t="shared" si="61"/>
        <v>42058.958333330193</v>
      </c>
      <c r="C1300">
        <f t="shared" si="62"/>
        <v>1295</v>
      </c>
      <c r="D1300" s="2">
        <v>71.960000000000008</v>
      </c>
      <c r="E1300">
        <v>59</v>
      </c>
      <c r="F1300" s="3">
        <v>53.06</v>
      </c>
      <c r="G1300">
        <v>46.04</v>
      </c>
      <c r="H1300">
        <v>51.08</v>
      </c>
      <c r="I1300">
        <v>57.92</v>
      </c>
      <c r="J1300">
        <v>41</v>
      </c>
      <c r="K1300">
        <v>33.979999999999997</v>
      </c>
      <c r="L1300" s="3">
        <v>37.4</v>
      </c>
      <c r="M1300" s="2">
        <v>24.98</v>
      </c>
      <c r="N1300">
        <v>33.08</v>
      </c>
      <c r="O1300">
        <v>33.799999999999997</v>
      </c>
      <c r="P1300">
        <v>33.979999999999997</v>
      </c>
      <c r="Q1300" s="3">
        <v>17.059999999999999</v>
      </c>
      <c r="R1300" s="2">
        <v>3.9200000000000017</v>
      </c>
      <c r="S1300" s="3">
        <v>-11.019999999999996</v>
      </c>
      <c r="T1300">
        <v>52.879999999999995</v>
      </c>
    </row>
    <row r="1301" spans="1:20">
      <c r="A1301">
        <f t="shared" si="60"/>
        <v>54</v>
      </c>
      <c r="B1301" s="7">
        <f t="shared" si="61"/>
        <v>42058.999999996857</v>
      </c>
      <c r="C1301">
        <f t="shared" si="62"/>
        <v>1296</v>
      </c>
      <c r="D1301" s="2">
        <v>69.98</v>
      </c>
      <c r="E1301">
        <v>57.019999999999996</v>
      </c>
      <c r="F1301" s="3">
        <v>50</v>
      </c>
      <c r="G1301">
        <v>44.06</v>
      </c>
      <c r="H1301">
        <v>46.04</v>
      </c>
      <c r="I1301">
        <v>57.019999999999996</v>
      </c>
      <c r="J1301">
        <v>39.92</v>
      </c>
      <c r="K1301">
        <v>33.08</v>
      </c>
      <c r="L1301" s="3">
        <v>37.4</v>
      </c>
      <c r="M1301" s="2">
        <v>24.08</v>
      </c>
      <c r="N1301">
        <v>39.019999999999996</v>
      </c>
      <c r="O1301">
        <v>33.799999999999997</v>
      </c>
      <c r="P1301">
        <v>33.979999999999997</v>
      </c>
      <c r="Q1301" s="3">
        <v>15.98</v>
      </c>
      <c r="R1301" s="2">
        <v>1.9400000000000013</v>
      </c>
      <c r="S1301" s="3">
        <v>-11.019999999999996</v>
      </c>
      <c r="T1301">
        <v>50</v>
      </c>
    </row>
    <row r="1302" spans="1:20">
      <c r="A1302">
        <f t="shared" si="60"/>
        <v>55</v>
      </c>
      <c r="B1302" s="7">
        <f t="shared" si="61"/>
        <v>42059.041666663521</v>
      </c>
      <c r="C1302">
        <f t="shared" si="62"/>
        <v>1297</v>
      </c>
      <c r="D1302" s="2">
        <v>69.98</v>
      </c>
      <c r="E1302">
        <v>57.019999999999996</v>
      </c>
      <c r="F1302" s="3">
        <v>48.92</v>
      </c>
      <c r="G1302">
        <v>42.980000000000004</v>
      </c>
      <c r="H1302">
        <v>44.06</v>
      </c>
      <c r="I1302">
        <v>57.019999999999996</v>
      </c>
      <c r="J1302">
        <v>42.08</v>
      </c>
      <c r="K1302">
        <v>32</v>
      </c>
      <c r="L1302" s="3">
        <v>37.4</v>
      </c>
      <c r="M1302" s="2">
        <v>21.92</v>
      </c>
      <c r="N1302">
        <v>35.06</v>
      </c>
      <c r="O1302">
        <v>33.799999999999997</v>
      </c>
      <c r="P1302">
        <v>33.979999999999997</v>
      </c>
      <c r="Q1302" s="3">
        <v>15.079999999999998</v>
      </c>
      <c r="R1302" s="2">
        <v>1.0399999999999991</v>
      </c>
      <c r="S1302" s="3">
        <v>-11.920000000000002</v>
      </c>
      <c r="T1302">
        <v>48.92</v>
      </c>
    </row>
    <row r="1303" spans="1:20">
      <c r="A1303">
        <f t="shared" si="60"/>
        <v>55</v>
      </c>
      <c r="B1303" s="7">
        <f t="shared" si="61"/>
        <v>42059.083333330185</v>
      </c>
      <c r="C1303">
        <f t="shared" si="62"/>
        <v>1298</v>
      </c>
      <c r="D1303" s="2">
        <v>69.080000000000013</v>
      </c>
      <c r="E1303">
        <v>57.019999999999996</v>
      </c>
      <c r="F1303" s="3">
        <v>46.94</v>
      </c>
      <c r="G1303">
        <v>42.08</v>
      </c>
      <c r="H1303">
        <v>42.980000000000004</v>
      </c>
      <c r="I1303">
        <v>57.019999999999996</v>
      </c>
      <c r="J1303">
        <v>41</v>
      </c>
      <c r="K1303">
        <v>30.92</v>
      </c>
      <c r="L1303" s="3">
        <v>39.200000000000003</v>
      </c>
      <c r="M1303" s="2">
        <v>21.02</v>
      </c>
      <c r="N1303">
        <v>33.979999999999997</v>
      </c>
      <c r="O1303">
        <v>33.799999999999997</v>
      </c>
      <c r="P1303">
        <v>32</v>
      </c>
      <c r="Q1303" s="3">
        <v>15.079999999999998</v>
      </c>
      <c r="R1303" s="2">
        <v>-0.94000000000000483</v>
      </c>
      <c r="S1303" s="3">
        <v>-11.920000000000002</v>
      </c>
      <c r="T1303">
        <v>47.480000000000004</v>
      </c>
    </row>
    <row r="1304" spans="1:20">
      <c r="A1304">
        <f t="shared" si="60"/>
        <v>55</v>
      </c>
      <c r="B1304" s="7">
        <f t="shared" si="61"/>
        <v>42059.12499999685</v>
      </c>
      <c r="C1304">
        <f t="shared" si="62"/>
        <v>1299</v>
      </c>
      <c r="D1304" s="2">
        <v>69.080000000000013</v>
      </c>
      <c r="E1304">
        <v>53.96</v>
      </c>
      <c r="F1304" s="3">
        <v>48.019999999999996</v>
      </c>
      <c r="G1304">
        <v>41</v>
      </c>
      <c r="H1304">
        <v>41</v>
      </c>
      <c r="I1304">
        <v>57.019999999999996</v>
      </c>
      <c r="J1304">
        <v>41</v>
      </c>
      <c r="K1304">
        <v>30.92</v>
      </c>
      <c r="L1304" s="3">
        <v>35.6</v>
      </c>
      <c r="M1304" s="2">
        <v>19.04</v>
      </c>
      <c r="N1304">
        <v>39.019999999999996</v>
      </c>
      <c r="O1304">
        <v>32</v>
      </c>
      <c r="P1304">
        <v>33.08</v>
      </c>
      <c r="Q1304" s="3">
        <v>15.079999999999998</v>
      </c>
      <c r="R1304" s="2">
        <v>-2.019999999999996</v>
      </c>
      <c r="S1304" s="3">
        <v>-13</v>
      </c>
      <c r="T1304">
        <v>45.86</v>
      </c>
    </row>
    <row r="1305" spans="1:20">
      <c r="A1305">
        <f t="shared" si="60"/>
        <v>55</v>
      </c>
      <c r="B1305" s="7">
        <f t="shared" si="61"/>
        <v>42059.166666663514</v>
      </c>
      <c r="C1305">
        <f t="shared" si="62"/>
        <v>1300</v>
      </c>
      <c r="D1305" s="2">
        <v>69.080000000000013</v>
      </c>
      <c r="E1305">
        <v>55.94</v>
      </c>
      <c r="F1305" s="3">
        <v>48.019999999999996</v>
      </c>
      <c r="G1305">
        <v>41</v>
      </c>
      <c r="H1305">
        <v>39.92</v>
      </c>
      <c r="I1305">
        <v>57.019999999999996</v>
      </c>
      <c r="J1305">
        <v>39.92</v>
      </c>
      <c r="K1305">
        <v>30.02</v>
      </c>
      <c r="L1305" s="3">
        <v>37.4</v>
      </c>
      <c r="M1305" s="2">
        <v>19.04</v>
      </c>
      <c r="N1305">
        <v>35.96</v>
      </c>
      <c r="O1305">
        <v>30.2</v>
      </c>
      <c r="P1305">
        <v>32</v>
      </c>
      <c r="Q1305" s="3">
        <v>12.920000000000002</v>
      </c>
      <c r="R1305" s="2">
        <v>-4</v>
      </c>
      <c r="S1305" s="3">
        <v>-13</v>
      </c>
      <c r="T1305">
        <v>44.96</v>
      </c>
    </row>
    <row r="1306" spans="1:20">
      <c r="A1306">
        <f t="shared" si="60"/>
        <v>55</v>
      </c>
      <c r="B1306" s="7">
        <f t="shared" si="61"/>
        <v>42059.208333330178</v>
      </c>
      <c r="C1306">
        <f t="shared" si="62"/>
        <v>1301</v>
      </c>
      <c r="D1306" s="2">
        <v>68</v>
      </c>
      <c r="E1306">
        <v>55.040000000000006</v>
      </c>
      <c r="F1306" s="3">
        <v>48.019999999999996</v>
      </c>
      <c r="G1306">
        <v>39.019999999999996</v>
      </c>
      <c r="H1306">
        <v>42.08</v>
      </c>
      <c r="I1306">
        <v>57.019999999999996</v>
      </c>
      <c r="J1306">
        <v>41</v>
      </c>
      <c r="K1306">
        <v>30.02</v>
      </c>
      <c r="L1306" s="3">
        <v>37.4</v>
      </c>
      <c r="M1306" s="2">
        <v>19.04</v>
      </c>
      <c r="N1306">
        <v>39.92</v>
      </c>
      <c r="O1306">
        <v>30.2</v>
      </c>
      <c r="P1306">
        <v>33.08</v>
      </c>
      <c r="Q1306" s="3">
        <v>12.920000000000002</v>
      </c>
      <c r="R1306" s="2">
        <v>-7.0600000000000023</v>
      </c>
      <c r="S1306" s="3">
        <v>-14.080000000000005</v>
      </c>
      <c r="T1306">
        <v>43.879999999999995</v>
      </c>
    </row>
    <row r="1307" spans="1:20">
      <c r="A1307">
        <f t="shared" si="60"/>
        <v>55</v>
      </c>
      <c r="B1307" s="7">
        <f t="shared" si="61"/>
        <v>42059.249999996842</v>
      </c>
      <c r="C1307">
        <f t="shared" si="62"/>
        <v>1302</v>
      </c>
      <c r="D1307" s="2">
        <v>69.080000000000013</v>
      </c>
      <c r="E1307">
        <v>55.94</v>
      </c>
      <c r="F1307" s="3">
        <v>46.94</v>
      </c>
      <c r="G1307">
        <v>39.019999999999996</v>
      </c>
      <c r="H1307">
        <v>39.92</v>
      </c>
      <c r="I1307">
        <v>55.94</v>
      </c>
      <c r="J1307">
        <v>39.92</v>
      </c>
      <c r="K1307">
        <v>30.92</v>
      </c>
      <c r="L1307" s="3">
        <v>39.200000000000003</v>
      </c>
      <c r="M1307" s="2">
        <v>19.04</v>
      </c>
      <c r="N1307">
        <v>35.96</v>
      </c>
      <c r="O1307">
        <v>32</v>
      </c>
      <c r="P1307">
        <v>33.08</v>
      </c>
      <c r="Q1307" s="3">
        <v>12.920000000000002</v>
      </c>
      <c r="R1307" s="2">
        <v>-9.0399999999999991</v>
      </c>
      <c r="S1307" s="3">
        <v>-14.080000000000005</v>
      </c>
      <c r="T1307">
        <v>43.879999999999995</v>
      </c>
    </row>
    <row r="1308" spans="1:20">
      <c r="A1308">
        <f t="shared" si="60"/>
        <v>55</v>
      </c>
      <c r="B1308" s="7">
        <f t="shared" si="61"/>
        <v>42059.291666663506</v>
      </c>
      <c r="C1308">
        <f t="shared" si="62"/>
        <v>1303</v>
      </c>
      <c r="D1308" s="2">
        <v>68</v>
      </c>
      <c r="E1308">
        <v>55.94</v>
      </c>
      <c r="F1308" s="3">
        <v>48.019999999999996</v>
      </c>
      <c r="G1308">
        <v>37.04</v>
      </c>
      <c r="H1308">
        <v>37.94</v>
      </c>
      <c r="I1308">
        <v>55.94</v>
      </c>
      <c r="J1308">
        <v>42.08</v>
      </c>
      <c r="K1308">
        <v>28.04</v>
      </c>
      <c r="L1308" s="3">
        <v>37.4</v>
      </c>
      <c r="M1308" s="2">
        <v>19.04</v>
      </c>
      <c r="N1308">
        <v>39.019999999999996</v>
      </c>
      <c r="O1308">
        <v>28.4</v>
      </c>
      <c r="P1308">
        <v>30.92</v>
      </c>
      <c r="Q1308" s="3">
        <v>15.079999999999998</v>
      </c>
      <c r="R1308" s="2">
        <v>-11.019999999999996</v>
      </c>
      <c r="S1308" s="3">
        <v>-14.080000000000005</v>
      </c>
      <c r="T1308">
        <v>43.879999999999995</v>
      </c>
    </row>
    <row r="1309" spans="1:20">
      <c r="A1309">
        <f t="shared" si="60"/>
        <v>55</v>
      </c>
      <c r="B1309" s="7">
        <f t="shared" si="61"/>
        <v>42059.333333330171</v>
      </c>
      <c r="C1309">
        <f t="shared" si="62"/>
        <v>1304</v>
      </c>
      <c r="D1309" s="2">
        <v>73.039999999999992</v>
      </c>
      <c r="E1309">
        <v>57.019999999999996</v>
      </c>
      <c r="F1309" s="3">
        <v>50</v>
      </c>
      <c r="G1309">
        <v>39.92</v>
      </c>
      <c r="H1309">
        <v>39.92</v>
      </c>
      <c r="I1309">
        <v>57.019999999999996</v>
      </c>
      <c r="J1309">
        <v>41</v>
      </c>
      <c r="K1309">
        <v>32</v>
      </c>
      <c r="L1309" s="3">
        <v>37.4</v>
      </c>
      <c r="M1309" s="2">
        <v>19.04</v>
      </c>
      <c r="N1309">
        <v>39.019999999999996</v>
      </c>
      <c r="O1309">
        <v>32</v>
      </c>
      <c r="P1309">
        <v>33.08</v>
      </c>
      <c r="Q1309" s="3">
        <v>17.059999999999999</v>
      </c>
      <c r="R1309" s="2">
        <v>-11.019999999999996</v>
      </c>
      <c r="S1309" s="3">
        <v>-14.080000000000005</v>
      </c>
      <c r="T1309">
        <v>51.980000000000004</v>
      </c>
    </row>
    <row r="1310" spans="1:20">
      <c r="A1310">
        <f t="shared" si="60"/>
        <v>55</v>
      </c>
      <c r="B1310" s="7">
        <f t="shared" si="61"/>
        <v>42059.374999996835</v>
      </c>
      <c r="C1310">
        <f t="shared" si="62"/>
        <v>1305</v>
      </c>
      <c r="D1310" s="2">
        <v>75.92</v>
      </c>
      <c r="E1310">
        <v>64.039999999999992</v>
      </c>
      <c r="F1310" s="3">
        <v>59</v>
      </c>
      <c r="G1310">
        <v>44.96</v>
      </c>
      <c r="H1310">
        <v>42.08</v>
      </c>
      <c r="I1310">
        <v>57.92</v>
      </c>
      <c r="J1310">
        <v>41</v>
      </c>
      <c r="K1310">
        <v>33.08</v>
      </c>
      <c r="L1310" s="3">
        <v>37.4</v>
      </c>
      <c r="M1310" s="2">
        <v>21.92</v>
      </c>
      <c r="N1310">
        <v>44.96</v>
      </c>
      <c r="O1310">
        <v>37.4</v>
      </c>
      <c r="P1310">
        <v>37.04</v>
      </c>
      <c r="Q1310" s="3">
        <v>26.96</v>
      </c>
      <c r="R1310" s="2">
        <v>-9.0399999999999991</v>
      </c>
      <c r="S1310" s="3">
        <v>-14.080000000000005</v>
      </c>
      <c r="T1310">
        <v>54.86</v>
      </c>
    </row>
    <row r="1311" spans="1:20">
      <c r="A1311">
        <f t="shared" si="60"/>
        <v>55</v>
      </c>
      <c r="B1311" s="7">
        <f t="shared" si="61"/>
        <v>42059.416666663499</v>
      </c>
      <c r="C1311">
        <f t="shared" si="62"/>
        <v>1306</v>
      </c>
      <c r="D1311" s="2">
        <v>78.080000000000013</v>
      </c>
      <c r="E1311">
        <v>66.92</v>
      </c>
      <c r="F1311" s="3">
        <v>66.02</v>
      </c>
      <c r="G1311">
        <v>48.92</v>
      </c>
      <c r="H1311">
        <v>44.96</v>
      </c>
      <c r="I1311">
        <v>60.08</v>
      </c>
      <c r="J1311">
        <v>44.06</v>
      </c>
      <c r="K1311">
        <v>37.04</v>
      </c>
      <c r="L1311" s="3">
        <v>39.200000000000003</v>
      </c>
      <c r="M1311" s="2">
        <v>23</v>
      </c>
      <c r="N1311">
        <v>50</v>
      </c>
      <c r="O1311">
        <v>41</v>
      </c>
      <c r="P1311">
        <v>39.92</v>
      </c>
      <c r="Q1311" s="3">
        <v>35.06</v>
      </c>
      <c r="R1311" s="2">
        <v>-5.980000000000004</v>
      </c>
      <c r="S1311" s="3">
        <v>-14.080000000000005</v>
      </c>
      <c r="T1311">
        <v>62.96</v>
      </c>
    </row>
    <row r="1312" spans="1:20">
      <c r="A1312">
        <f t="shared" si="60"/>
        <v>55</v>
      </c>
      <c r="B1312" s="7">
        <f t="shared" si="61"/>
        <v>42059.458333330163</v>
      </c>
      <c r="C1312">
        <f t="shared" si="62"/>
        <v>1307</v>
      </c>
      <c r="D1312" s="2">
        <v>80.06</v>
      </c>
      <c r="E1312">
        <v>68</v>
      </c>
      <c r="F1312" s="3">
        <v>73.94</v>
      </c>
      <c r="G1312">
        <v>53.06</v>
      </c>
      <c r="H1312">
        <v>48.019999999999996</v>
      </c>
      <c r="I1312">
        <v>60.980000000000004</v>
      </c>
      <c r="J1312">
        <v>42.08</v>
      </c>
      <c r="K1312">
        <v>39.92</v>
      </c>
      <c r="L1312" s="3">
        <v>41</v>
      </c>
      <c r="M1312" s="2">
        <v>24.08</v>
      </c>
      <c r="N1312">
        <v>51.08</v>
      </c>
      <c r="O1312">
        <v>42.8</v>
      </c>
      <c r="P1312">
        <v>42.08</v>
      </c>
      <c r="Q1312" s="3">
        <v>39.019999999999996</v>
      </c>
      <c r="R1312" s="2">
        <v>-2.019999999999996</v>
      </c>
      <c r="S1312" s="3">
        <v>-11.920000000000002</v>
      </c>
      <c r="T1312">
        <v>65.84</v>
      </c>
    </row>
    <row r="1313" spans="1:20">
      <c r="A1313">
        <f t="shared" si="60"/>
        <v>55</v>
      </c>
      <c r="B1313" s="7">
        <f t="shared" si="61"/>
        <v>42059.499999996828</v>
      </c>
      <c r="C1313">
        <f t="shared" si="62"/>
        <v>1308</v>
      </c>
      <c r="D1313" s="2">
        <v>78.080000000000013</v>
      </c>
      <c r="E1313">
        <v>71.960000000000008</v>
      </c>
      <c r="F1313" s="3">
        <v>78.080000000000013</v>
      </c>
      <c r="G1313">
        <v>55.94</v>
      </c>
      <c r="H1313">
        <v>50</v>
      </c>
      <c r="I1313">
        <v>62.06</v>
      </c>
      <c r="J1313">
        <v>44.06</v>
      </c>
      <c r="K1313">
        <v>44.06</v>
      </c>
      <c r="L1313" s="3">
        <v>42.8</v>
      </c>
      <c r="M1313" s="2">
        <v>24.98</v>
      </c>
      <c r="N1313">
        <v>53.06</v>
      </c>
      <c r="O1313">
        <v>42.8</v>
      </c>
      <c r="P1313">
        <v>42.980000000000004</v>
      </c>
      <c r="Q1313" s="3">
        <v>42.980000000000004</v>
      </c>
      <c r="R1313" s="2">
        <v>-3.9999999999999147E-2</v>
      </c>
      <c r="S1313" s="3">
        <v>-9.9400000000000048</v>
      </c>
      <c r="T1313">
        <v>69.98</v>
      </c>
    </row>
    <row r="1314" spans="1:20">
      <c r="A1314">
        <f t="shared" si="60"/>
        <v>55</v>
      </c>
      <c r="B1314" s="7">
        <f t="shared" si="61"/>
        <v>42059.541666663492</v>
      </c>
      <c r="C1314">
        <f t="shared" si="62"/>
        <v>1309</v>
      </c>
      <c r="D1314" s="2">
        <v>78.98</v>
      </c>
      <c r="E1314">
        <v>71.06</v>
      </c>
      <c r="F1314" s="3">
        <v>82.039999999999992</v>
      </c>
      <c r="G1314">
        <v>59</v>
      </c>
      <c r="H1314">
        <v>51.980000000000004</v>
      </c>
      <c r="I1314">
        <v>62.96</v>
      </c>
      <c r="J1314">
        <v>48.019999999999996</v>
      </c>
      <c r="K1314">
        <v>46.04</v>
      </c>
      <c r="L1314" s="3">
        <v>42.8</v>
      </c>
      <c r="M1314" s="2">
        <v>26.96</v>
      </c>
      <c r="N1314">
        <v>53.06</v>
      </c>
      <c r="O1314">
        <v>42.8</v>
      </c>
      <c r="P1314">
        <v>44.06</v>
      </c>
      <c r="Q1314" s="3">
        <v>46.94</v>
      </c>
      <c r="R1314" s="2">
        <v>1.0399999999999991</v>
      </c>
      <c r="S1314" s="3">
        <v>-9.9400000000000048</v>
      </c>
      <c r="T1314">
        <v>70.88</v>
      </c>
    </row>
    <row r="1315" spans="1:20">
      <c r="A1315">
        <f t="shared" si="60"/>
        <v>55</v>
      </c>
      <c r="B1315" s="7">
        <f t="shared" si="61"/>
        <v>42059.583333330156</v>
      </c>
      <c r="C1315">
        <f t="shared" si="62"/>
        <v>1310</v>
      </c>
      <c r="D1315" s="2">
        <v>75.92</v>
      </c>
      <c r="E1315">
        <v>75.02</v>
      </c>
      <c r="F1315" s="3">
        <v>84.92</v>
      </c>
      <c r="G1315">
        <v>60.08</v>
      </c>
      <c r="H1315">
        <v>53.96</v>
      </c>
      <c r="I1315">
        <v>62.96</v>
      </c>
      <c r="J1315">
        <v>48.92</v>
      </c>
      <c r="K1315">
        <v>46.94</v>
      </c>
      <c r="L1315" s="3">
        <v>42.8</v>
      </c>
      <c r="M1315" s="2">
        <v>24.98</v>
      </c>
      <c r="N1315">
        <v>53.96</v>
      </c>
      <c r="O1315">
        <v>42.8</v>
      </c>
      <c r="P1315">
        <v>46.04</v>
      </c>
      <c r="Q1315" s="3">
        <v>48.92</v>
      </c>
      <c r="R1315" s="2">
        <v>-3.9999999999999147E-2</v>
      </c>
      <c r="S1315" s="3">
        <v>-9.0399999999999991</v>
      </c>
      <c r="T1315">
        <v>71.960000000000008</v>
      </c>
    </row>
    <row r="1316" spans="1:20">
      <c r="A1316">
        <f t="shared" si="60"/>
        <v>55</v>
      </c>
      <c r="B1316" s="7">
        <f t="shared" si="61"/>
        <v>42059.62499999682</v>
      </c>
      <c r="C1316">
        <f t="shared" si="62"/>
        <v>1311</v>
      </c>
      <c r="D1316" s="2">
        <v>77</v>
      </c>
      <c r="E1316">
        <v>73.039999999999992</v>
      </c>
      <c r="F1316" s="3">
        <v>87.080000000000013</v>
      </c>
      <c r="G1316">
        <v>62.06</v>
      </c>
      <c r="H1316">
        <v>55.040000000000006</v>
      </c>
      <c r="I1316">
        <v>62.06</v>
      </c>
      <c r="J1316">
        <v>46.94</v>
      </c>
      <c r="K1316">
        <v>48.019999999999996</v>
      </c>
      <c r="L1316" s="3">
        <v>42.8</v>
      </c>
      <c r="M1316" s="2">
        <v>26.96</v>
      </c>
      <c r="N1316">
        <v>53.06</v>
      </c>
      <c r="O1316">
        <v>42.8</v>
      </c>
      <c r="P1316">
        <v>46.94</v>
      </c>
      <c r="Q1316" s="3">
        <v>50</v>
      </c>
      <c r="R1316" s="2">
        <v>1.9400000000000013</v>
      </c>
      <c r="S1316" s="3">
        <v>-7.9600000000000009</v>
      </c>
      <c r="T1316">
        <v>71.960000000000008</v>
      </c>
    </row>
    <row r="1317" spans="1:20">
      <c r="A1317">
        <f t="shared" si="60"/>
        <v>55</v>
      </c>
      <c r="B1317" s="7">
        <f t="shared" si="61"/>
        <v>42059.666666663485</v>
      </c>
      <c r="C1317">
        <f t="shared" si="62"/>
        <v>1312</v>
      </c>
      <c r="D1317" s="2">
        <v>78.98</v>
      </c>
      <c r="E1317">
        <v>73.039999999999992</v>
      </c>
      <c r="F1317" s="3">
        <v>86</v>
      </c>
      <c r="G1317">
        <v>60.980000000000004</v>
      </c>
      <c r="H1317">
        <v>55.040000000000006</v>
      </c>
      <c r="I1317">
        <v>62.06</v>
      </c>
      <c r="J1317">
        <v>46.04</v>
      </c>
      <c r="K1317">
        <v>48.019999999999996</v>
      </c>
      <c r="L1317" s="3">
        <v>42.8</v>
      </c>
      <c r="M1317" s="2">
        <v>28.04</v>
      </c>
      <c r="N1317">
        <v>53.96</v>
      </c>
      <c r="O1317">
        <v>42.8</v>
      </c>
      <c r="P1317">
        <v>46.94</v>
      </c>
      <c r="Q1317" s="3">
        <v>51.08</v>
      </c>
      <c r="R1317" s="2">
        <v>-3.9999999999999147E-2</v>
      </c>
      <c r="S1317" s="3">
        <v>-7.0600000000000023</v>
      </c>
      <c r="T1317">
        <v>70.88</v>
      </c>
    </row>
    <row r="1318" spans="1:20">
      <c r="A1318">
        <f t="shared" si="60"/>
        <v>55</v>
      </c>
      <c r="B1318" s="7">
        <f t="shared" si="61"/>
        <v>42059.708333330149</v>
      </c>
      <c r="C1318">
        <f t="shared" si="62"/>
        <v>1313</v>
      </c>
      <c r="D1318" s="2">
        <v>78.98</v>
      </c>
      <c r="E1318">
        <v>69.98</v>
      </c>
      <c r="F1318" s="3">
        <v>84.92</v>
      </c>
      <c r="G1318">
        <v>60.980000000000004</v>
      </c>
      <c r="H1318">
        <v>53.96</v>
      </c>
      <c r="I1318">
        <v>60.980000000000004</v>
      </c>
      <c r="J1318">
        <v>44.06</v>
      </c>
      <c r="K1318">
        <v>46.94</v>
      </c>
      <c r="L1318" s="3">
        <v>42.8</v>
      </c>
      <c r="M1318" s="2">
        <v>26.060000000000002</v>
      </c>
      <c r="N1318">
        <v>53.96</v>
      </c>
      <c r="O1318">
        <v>42.8</v>
      </c>
      <c r="P1318">
        <v>44.96</v>
      </c>
      <c r="Q1318" s="3">
        <v>50</v>
      </c>
      <c r="R1318" s="2">
        <v>-0.94000000000000483</v>
      </c>
      <c r="S1318" s="3">
        <v>-7.9600000000000009</v>
      </c>
      <c r="T1318">
        <v>68.900000000000006</v>
      </c>
    </row>
    <row r="1319" spans="1:20">
      <c r="A1319">
        <f t="shared" si="60"/>
        <v>55</v>
      </c>
      <c r="B1319" s="7">
        <f t="shared" si="61"/>
        <v>42059.749999996813</v>
      </c>
      <c r="C1319">
        <f t="shared" si="62"/>
        <v>1314</v>
      </c>
      <c r="D1319" s="2">
        <v>77</v>
      </c>
      <c r="E1319">
        <v>66.92</v>
      </c>
      <c r="F1319" s="3">
        <v>82.039999999999992</v>
      </c>
      <c r="G1319">
        <v>59</v>
      </c>
      <c r="H1319">
        <v>53.06</v>
      </c>
      <c r="I1319">
        <v>57.92</v>
      </c>
      <c r="J1319">
        <v>42.08</v>
      </c>
      <c r="K1319">
        <v>41</v>
      </c>
      <c r="L1319" s="3">
        <v>39.200000000000003</v>
      </c>
      <c r="M1319" s="2">
        <v>24.08</v>
      </c>
      <c r="N1319">
        <v>51.980000000000004</v>
      </c>
      <c r="O1319">
        <v>35.6</v>
      </c>
      <c r="P1319">
        <v>39.019999999999996</v>
      </c>
      <c r="Q1319" s="3">
        <v>42.980000000000004</v>
      </c>
      <c r="R1319" s="2">
        <v>-2.9200000000000017</v>
      </c>
      <c r="S1319" s="3">
        <v>-9.0399999999999991</v>
      </c>
      <c r="T1319">
        <v>64.94</v>
      </c>
    </row>
    <row r="1320" spans="1:20">
      <c r="A1320">
        <f t="shared" si="60"/>
        <v>55</v>
      </c>
      <c r="B1320" s="7">
        <f t="shared" si="61"/>
        <v>42059.791666663477</v>
      </c>
      <c r="C1320">
        <f t="shared" si="62"/>
        <v>1315</v>
      </c>
      <c r="D1320" s="2">
        <v>75.02</v>
      </c>
      <c r="E1320">
        <v>62.96</v>
      </c>
      <c r="F1320" s="3">
        <v>75.02</v>
      </c>
      <c r="G1320">
        <v>55.040000000000006</v>
      </c>
      <c r="H1320">
        <v>51.980000000000004</v>
      </c>
      <c r="I1320">
        <v>57.92</v>
      </c>
      <c r="J1320">
        <v>37.94</v>
      </c>
      <c r="K1320">
        <v>37.94</v>
      </c>
      <c r="L1320" s="3">
        <v>39.200000000000003</v>
      </c>
      <c r="M1320" s="2">
        <v>23</v>
      </c>
      <c r="N1320">
        <v>51.08</v>
      </c>
      <c r="O1320">
        <v>33.799999999999997</v>
      </c>
      <c r="P1320">
        <v>37.94</v>
      </c>
      <c r="Q1320" s="3">
        <v>39.019999999999996</v>
      </c>
      <c r="R1320" s="2">
        <v>-4</v>
      </c>
      <c r="S1320" s="3">
        <v>-9.9400000000000048</v>
      </c>
      <c r="T1320">
        <v>61.88</v>
      </c>
    </row>
    <row r="1321" spans="1:20">
      <c r="A1321">
        <f t="shared" si="60"/>
        <v>55</v>
      </c>
      <c r="B1321" s="7">
        <f t="shared" si="61"/>
        <v>42059.833333330142</v>
      </c>
      <c r="C1321">
        <f t="shared" si="62"/>
        <v>1316</v>
      </c>
      <c r="D1321" s="2">
        <v>73.94</v>
      </c>
      <c r="E1321">
        <v>60.980000000000004</v>
      </c>
      <c r="F1321" s="3">
        <v>69.080000000000013</v>
      </c>
      <c r="G1321">
        <v>51.980000000000004</v>
      </c>
      <c r="H1321">
        <v>51.08</v>
      </c>
      <c r="I1321">
        <v>57.019999999999996</v>
      </c>
      <c r="J1321">
        <v>35.96</v>
      </c>
      <c r="K1321">
        <v>35.96</v>
      </c>
      <c r="L1321" s="3">
        <v>37.4</v>
      </c>
      <c r="M1321" s="2">
        <v>24.08</v>
      </c>
      <c r="N1321">
        <v>24.98</v>
      </c>
      <c r="O1321">
        <v>32</v>
      </c>
      <c r="P1321">
        <v>37.94</v>
      </c>
      <c r="Q1321" s="3">
        <v>39.92</v>
      </c>
      <c r="R1321" s="2">
        <v>-5.980000000000004</v>
      </c>
      <c r="S1321" s="3">
        <v>-11.019999999999996</v>
      </c>
      <c r="T1321">
        <v>60.980000000000004</v>
      </c>
    </row>
    <row r="1322" spans="1:20">
      <c r="A1322">
        <f t="shared" si="60"/>
        <v>55</v>
      </c>
      <c r="B1322" s="7">
        <f t="shared" si="61"/>
        <v>42059.874999996806</v>
      </c>
      <c r="C1322">
        <f t="shared" si="62"/>
        <v>1317</v>
      </c>
      <c r="D1322" s="2">
        <v>73.94</v>
      </c>
      <c r="E1322">
        <v>60.08</v>
      </c>
      <c r="F1322" s="3">
        <v>62.06</v>
      </c>
      <c r="G1322">
        <v>48.019999999999996</v>
      </c>
      <c r="H1322">
        <v>50</v>
      </c>
      <c r="I1322">
        <v>57.019999999999996</v>
      </c>
      <c r="J1322">
        <v>33.979999999999997</v>
      </c>
      <c r="K1322">
        <v>35.06</v>
      </c>
      <c r="L1322" s="3">
        <v>37.4</v>
      </c>
      <c r="M1322" s="2">
        <v>23</v>
      </c>
      <c r="N1322">
        <v>17.96</v>
      </c>
      <c r="O1322">
        <v>33.799999999999997</v>
      </c>
      <c r="P1322">
        <v>35.96</v>
      </c>
      <c r="Q1322" s="3">
        <v>39.019999999999996</v>
      </c>
      <c r="R1322" s="2">
        <v>-7.0600000000000023</v>
      </c>
      <c r="S1322" s="3">
        <v>-11.920000000000002</v>
      </c>
      <c r="T1322">
        <v>56.84</v>
      </c>
    </row>
    <row r="1323" spans="1:20">
      <c r="A1323">
        <f t="shared" si="60"/>
        <v>55</v>
      </c>
      <c r="B1323" s="7">
        <f t="shared" si="61"/>
        <v>42059.91666666347</v>
      </c>
      <c r="C1323">
        <f t="shared" si="62"/>
        <v>1318</v>
      </c>
      <c r="D1323" s="2">
        <v>73.039999999999992</v>
      </c>
      <c r="E1323">
        <v>60.08</v>
      </c>
      <c r="F1323" s="3">
        <v>60.08</v>
      </c>
      <c r="G1323">
        <v>44.96</v>
      </c>
      <c r="H1323">
        <v>48.92</v>
      </c>
      <c r="I1323">
        <v>55.94</v>
      </c>
      <c r="J1323">
        <v>33.08</v>
      </c>
      <c r="K1323">
        <v>35.06</v>
      </c>
      <c r="L1323" s="3">
        <v>37.4</v>
      </c>
      <c r="M1323" s="2">
        <v>21.92</v>
      </c>
      <c r="N1323">
        <v>15.079999999999998</v>
      </c>
      <c r="O1323">
        <v>33.799999999999997</v>
      </c>
      <c r="P1323">
        <v>35.96</v>
      </c>
      <c r="Q1323" s="3">
        <v>39.019999999999996</v>
      </c>
      <c r="R1323" s="2">
        <v>-9.0399999999999991</v>
      </c>
      <c r="S1323" s="3">
        <v>-13</v>
      </c>
      <c r="T1323">
        <v>53.96</v>
      </c>
    </row>
    <row r="1324" spans="1:20">
      <c r="A1324">
        <f t="shared" si="60"/>
        <v>55</v>
      </c>
      <c r="B1324" s="7">
        <f t="shared" si="61"/>
        <v>42059.958333330134</v>
      </c>
      <c r="C1324">
        <f t="shared" si="62"/>
        <v>1319</v>
      </c>
      <c r="D1324" s="2">
        <v>73.039999999999992</v>
      </c>
      <c r="E1324">
        <v>60.08</v>
      </c>
      <c r="F1324" s="3">
        <v>57.019999999999996</v>
      </c>
      <c r="G1324">
        <v>44.06</v>
      </c>
      <c r="H1324">
        <v>48.92</v>
      </c>
      <c r="I1324">
        <v>55.94</v>
      </c>
      <c r="J1324">
        <v>30.02</v>
      </c>
      <c r="K1324">
        <v>35.06</v>
      </c>
      <c r="L1324" s="3">
        <v>33.799999999999997</v>
      </c>
      <c r="M1324" s="2">
        <v>21.02</v>
      </c>
      <c r="N1324">
        <v>14</v>
      </c>
      <c r="O1324">
        <v>35.6</v>
      </c>
      <c r="P1324">
        <v>33.08</v>
      </c>
      <c r="Q1324" s="3">
        <v>39.019999999999996</v>
      </c>
      <c r="R1324" s="2">
        <v>-11.019999999999996</v>
      </c>
      <c r="S1324" s="3">
        <v>-14.080000000000005</v>
      </c>
      <c r="T1324">
        <v>52.519999999999996</v>
      </c>
    </row>
    <row r="1325" spans="1:20">
      <c r="A1325">
        <f t="shared" si="60"/>
        <v>55</v>
      </c>
      <c r="B1325" s="7">
        <f t="shared" si="61"/>
        <v>42059.999999996799</v>
      </c>
      <c r="C1325">
        <f t="shared" si="62"/>
        <v>1320</v>
      </c>
      <c r="D1325" s="2">
        <v>73.039999999999992</v>
      </c>
      <c r="E1325">
        <v>60.08</v>
      </c>
      <c r="F1325" s="3">
        <v>55.040000000000006</v>
      </c>
      <c r="G1325">
        <v>44.96</v>
      </c>
      <c r="H1325">
        <v>48.019999999999996</v>
      </c>
      <c r="I1325">
        <v>55.94</v>
      </c>
      <c r="J1325">
        <v>28.04</v>
      </c>
      <c r="K1325">
        <v>28.94</v>
      </c>
      <c r="L1325" s="3">
        <v>33.799999999999997</v>
      </c>
      <c r="M1325" s="2">
        <v>21.02</v>
      </c>
      <c r="N1325">
        <v>15.079999999999998</v>
      </c>
      <c r="O1325">
        <v>30.2</v>
      </c>
      <c r="P1325">
        <v>33.08</v>
      </c>
      <c r="Q1325" s="3">
        <v>39.019999999999996</v>
      </c>
      <c r="R1325" s="2">
        <v>-11.019999999999996</v>
      </c>
      <c r="S1325" s="3">
        <v>-14.980000000000004</v>
      </c>
      <c r="T1325">
        <v>50.900000000000006</v>
      </c>
    </row>
    <row r="1326" spans="1:20">
      <c r="A1326">
        <f t="shared" si="60"/>
        <v>56</v>
      </c>
      <c r="B1326" s="7">
        <f t="shared" si="61"/>
        <v>42060.041666663463</v>
      </c>
      <c r="C1326">
        <f t="shared" si="62"/>
        <v>1321</v>
      </c>
      <c r="D1326" s="2">
        <v>69.98</v>
      </c>
      <c r="E1326">
        <v>59</v>
      </c>
      <c r="F1326" s="3">
        <v>53.96</v>
      </c>
      <c r="G1326">
        <v>44.06</v>
      </c>
      <c r="H1326">
        <v>48.019999999999996</v>
      </c>
      <c r="I1326">
        <v>53.96</v>
      </c>
      <c r="J1326">
        <v>26.96</v>
      </c>
      <c r="K1326">
        <v>28.04</v>
      </c>
      <c r="L1326" s="3">
        <v>33.799999999999997</v>
      </c>
      <c r="M1326" s="2">
        <v>19.939999999999998</v>
      </c>
      <c r="N1326">
        <v>14</v>
      </c>
      <c r="O1326">
        <v>30.2</v>
      </c>
      <c r="P1326">
        <v>32</v>
      </c>
      <c r="Q1326" s="3">
        <v>39.019999999999996</v>
      </c>
      <c r="R1326" s="2">
        <v>-13</v>
      </c>
      <c r="S1326" s="3">
        <v>-14.980000000000004</v>
      </c>
      <c r="T1326">
        <v>50</v>
      </c>
    </row>
    <row r="1327" spans="1:20">
      <c r="A1327">
        <f t="shared" si="60"/>
        <v>56</v>
      </c>
      <c r="B1327" s="7">
        <f t="shared" si="61"/>
        <v>42060.083333330127</v>
      </c>
      <c r="C1327">
        <f t="shared" si="62"/>
        <v>1322</v>
      </c>
      <c r="D1327" s="2">
        <v>69.98</v>
      </c>
      <c r="E1327">
        <v>59</v>
      </c>
      <c r="F1327" s="3">
        <v>53.06</v>
      </c>
      <c r="G1327">
        <v>39.92</v>
      </c>
      <c r="H1327">
        <v>42.08</v>
      </c>
      <c r="I1327">
        <v>53.06</v>
      </c>
      <c r="J1327">
        <v>26.96</v>
      </c>
      <c r="K1327">
        <v>28.04</v>
      </c>
      <c r="L1327" s="3">
        <v>33.799999999999997</v>
      </c>
      <c r="M1327" s="2">
        <v>19.04</v>
      </c>
      <c r="N1327">
        <v>14</v>
      </c>
      <c r="O1327">
        <v>30.2</v>
      </c>
      <c r="P1327">
        <v>33.979999999999997</v>
      </c>
      <c r="Q1327" s="3">
        <v>37.04</v>
      </c>
      <c r="R1327" s="2">
        <v>-14.080000000000005</v>
      </c>
      <c r="S1327" s="3">
        <v>-14.980000000000004</v>
      </c>
      <c r="T1327">
        <v>48.92</v>
      </c>
    </row>
    <row r="1328" spans="1:20">
      <c r="A1328">
        <f t="shared" si="60"/>
        <v>56</v>
      </c>
      <c r="B1328" s="7">
        <f t="shared" si="61"/>
        <v>42060.124999996791</v>
      </c>
      <c r="C1328">
        <f t="shared" si="62"/>
        <v>1323</v>
      </c>
      <c r="D1328" s="2">
        <v>68</v>
      </c>
      <c r="E1328">
        <v>57.92</v>
      </c>
      <c r="F1328" s="3">
        <v>53.96</v>
      </c>
      <c r="G1328">
        <v>42.980000000000004</v>
      </c>
      <c r="H1328">
        <v>41</v>
      </c>
      <c r="I1328">
        <v>51.980000000000004</v>
      </c>
      <c r="J1328">
        <v>26.060000000000002</v>
      </c>
      <c r="K1328">
        <v>30.02</v>
      </c>
      <c r="L1328" s="3">
        <v>33.799999999999997</v>
      </c>
      <c r="M1328" s="2">
        <v>17.96</v>
      </c>
      <c r="N1328">
        <v>14</v>
      </c>
      <c r="O1328">
        <v>32</v>
      </c>
      <c r="P1328">
        <v>32</v>
      </c>
      <c r="Q1328" s="3">
        <v>39.019999999999996</v>
      </c>
      <c r="R1328" s="2">
        <v>-16.060000000000002</v>
      </c>
      <c r="S1328" s="3">
        <v>-14.080000000000005</v>
      </c>
      <c r="T1328">
        <v>47.84</v>
      </c>
    </row>
    <row r="1329" spans="1:20">
      <c r="A1329">
        <f t="shared" si="60"/>
        <v>56</v>
      </c>
      <c r="B1329" s="7">
        <f t="shared" si="61"/>
        <v>42060.166666663456</v>
      </c>
      <c r="C1329">
        <f t="shared" si="62"/>
        <v>1324</v>
      </c>
      <c r="D1329" s="2">
        <v>68</v>
      </c>
      <c r="E1329">
        <v>57.019999999999996</v>
      </c>
      <c r="F1329" s="3">
        <v>51.08</v>
      </c>
      <c r="G1329">
        <v>39.019999999999996</v>
      </c>
      <c r="H1329">
        <v>37.94</v>
      </c>
      <c r="I1329">
        <v>51.08</v>
      </c>
      <c r="J1329">
        <v>24.98</v>
      </c>
      <c r="K1329">
        <v>30.02</v>
      </c>
      <c r="L1329" s="3">
        <v>30.2</v>
      </c>
      <c r="M1329" s="2">
        <v>17.059999999999999</v>
      </c>
      <c r="N1329">
        <v>12.920000000000002</v>
      </c>
      <c r="O1329">
        <v>32</v>
      </c>
      <c r="P1329">
        <v>30.02</v>
      </c>
      <c r="Q1329" s="3">
        <v>39.019999999999996</v>
      </c>
      <c r="R1329" s="2">
        <v>-16.96</v>
      </c>
      <c r="S1329" s="3">
        <v>-14.080000000000005</v>
      </c>
      <c r="T1329">
        <v>47.84</v>
      </c>
    </row>
    <row r="1330" spans="1:20">
      <c r="A1330">
        <f t="shared" si="60"/>
        <v>56</v>
      </c>
      <c r="B1330" s="7">
        <f t="shared" si="61"/>
        <v>42060.20833333012</v>
      </c>
      <c r="C1330">
        <f t="shared" si="62"/>
        <v>1325</v>
      </c>
      <c r="D1330" s="2">
        <v>66.92</v>
      </c>
      <c r="E1330">
        <v>55.040000000000006</v>
      </c>
      <c r="F1330" s="3">
        <v>53.96</v>
      </c>
      <c r="G1330">
        <v>37.94</v>
      </c>
      <c r="H1330">
        <v>39.019999999999996</v>
      </c>
      <c r="I1330">
        <v>51.08</v>
      </c>
      <c r="J1330">
        <v>24.98</v>
      </c>
      <c r="K1330">
        <v>30.92</v>
      </c>
      <c r="L1330" s="3">
        <v>30.2</v>
      </c>
      <c r="M1330" s="2">
        <v>17.96</v>
      </c>
      <c r="N1330">
        <v>12.02</v>
      </c>
      <c r="O1330">
        <v>33.799999999999997</v>
      </c>
      <c r="P1330">
        <v>32</v>
      </c>
      <c r="Q1330" s="3">
        <v>39.92</v>
      </c>
      <c r="R1330" s="2">
        <v>-20.019999999999996</v>
      </c>
      <c r="S1330" s="3">
        <v>-11.920000000000002</v>
      </c>
      <c r="T1330">
        <v>45.86</v>
      </c>
    </row>
    <row r="1331" spans="1:20">
      <c r="A1331">
        <f t="shared" si="60"/>
        <v>56</v>
      </c>
      <c r="B1331" s="7">
        <f t="shared" si="61"/>
        <v>42060.249999996784</v>
      </c>
      <c r="C1331">
        <f t="shared" si="62"/>
        <v>1326</v>
      </c>
      <c r="D1331" s="2">
        <v>68</v>
      </c>
      <c r="E1331">
        <v>53.06</v>
      </c>
      <c r="F1331" s="3">
        <v>51.08</v>
      </c>
      <c r="G1331">
        <v>35.96</v>
      </c>
      <c r="H1331">
        <v>37.94</v>
      </c>
      <c r="I1331">
        <v>51.08</v>
      </c>
      <c r="J1331">
        <v>24.08</v>
      </c>
      <c r="K1331">
        <v>28.94</v>
      </c>
      <c r="L1331" s="3">
        <v>30.2</v>
      </c>
      <c r="M1331" s="2">
        <v>17.059999999999999</v>
      </c>
      <c r="N1331">
        <v>12.02</v>
      </c>
      <c r="O1331">
        <v>33.799999999999997</v>
      </c>
      <c r="P1331">
        <v>32</v>
      </c>
      <c r="Q1331" s="3">
        <v>37.94</v>
      </c>
      <c r="R1331" s="2">
        <v>-20.92</v>
      </c>
      <c r="S1331" s="3">
        <v>-11.920000000000002</v>
      </c>
      <c r="T1331">
        <v>44.96</v>
      </c>
    </row>
    <row r="1332" spans="1:20">
      <c r="A1332">
        <f t="shared" si="60"/>
        <v>56</v>
      </c>
      <c r="B1332" s="7">
        <f t="shared" si="61"/>
        <v>42060.291666663448</v>
      </c>
      <c r="C1332">
        <f t="shared" si="62"/>
        <v>1327</v>
      </c>
      <c r="D1332" s="2">
        <v>68</v>
      </c>
      <c r="E1332">
        <v>51.08</v>
      </c>
      <c r="F1332" s="3">
        <v>51.980000000000004</v>
      </c>
      <c r="G1332">
        <v>35.06</v>
      </c>
      <c r="H1332">
        <v>37.04</v>
      </c>
      <c r="I1332">
        <v>50</v>
      </c>
      <c r="J1332">
        <v>24.08</v>
      </c>
      <c r="K1332">
        <v>28.04</v>
      </c>
      <c r="L1332" s="3">
        <v>33.799999999999997</v>
      </c>
      <c r="M1332" s="2">
        <v>15.98</v>
      </c>
      <c r="N1332">
        <v>12.920000000000002</v>
      </c>
      <c r="O1332">
        <v>33.799999999999997</v>
      </c>
      <c r="P1332">
        <v>32</v>
      </c>
      <c r="Q1332" s="3">
        <v>37.94</v>
      </c>
      <c r="R1332" s="2">
        <v>-20.92</v>
      </c>
      <c r="S1332" s="3">
        <v>-11.920000000000002</v>
      </c>
      <c r="T1332">
        <v>44.96</v>
      </c>
    </row>
    <row r="1333" spans="1:20">
      <c r="A1333">
        <f t="shared" si="60"/>
        <v>56</v>
      </c>
      <c r="B1333" s="7">
        <f t="shared" si="61"/>
        <v>42060.333333330113</v>
      </c>
      <c r="C1333">
        <f t="shared" si="62"/>
        <v>1328</v>
      </c>
      <c r="D1333" s="2">
        <v>71.06</v>
      </c>
      <c r="E1333">
        <v>51.980000000000004</v>
      </c>
      <c r="F1333" s="3">
        <v>55.040000000000006</v>
      </c>
      <c r="G1333">
        <v>37.94</v>
      </c>
      <c r="H1333">
        <v>41</v>
      </c>
      <c r="I1333">
        <v>55.040000000000006</v>
      </c>
      <c r="J1333">
        <v>24.98</v>
      </c>
      <c r="K1333">
        <v>30.92</v>
      </c>
      <c r="L1333" s="3">
        <v>35.6</v>
      </c>
      <c r="M1333" s="2">
        <v>17.059999999999999</v>
      </c>
      <c r="N1333">
        <v>14</v>
      </c>
      <c r="O1333">
        <v>33.799999999999997</v>
      </c>
      <c r="P1333">
        <v>32</v>
      </c>
      <c r="Q1333" s="3">
        <v>39.019999999999996</v>
      </c>
      <c r="R1333" s="2">
        <v>-20.019999999999996</v>
      </c>
      <c r="S1333" s="3">
        <v>-11.920000000000002</v>
      </c>
      <c r="T1333">
        <v>50</v>
      </c>
    </row>
    <row r="1334" spans="1:20">
      <c r="A1334">
        <f t="shared" si="60"/>
        <v>56</v>
      </c>
      <c r="B1334" s="7">
        <f t="shared" si="61"/>
        <v>42060.374999996777</v>
      </c>
      <c r="C1334">
        <f t="shared" si="62"/>
        <v>1329</v>
      </c>
      <c r="D1334" s="2">
        <v>77</v>
      </c>
      <c r="E1334">
        <v>55.94</v>
      </c>
      <c r="F1334" s="3">
        <v>64.039999999999992</v>
      </c>
      <c r="G1334">
        <v>44.96</v>
      </c>
      <c r="H1334">
        <v>44.96</v>
      </c>
      <c r="I1334">
        <v>57.92</v>
      </c>
      <c r="J1334">
        <v>28.04</v>
      </c>
      <c r="K1334">
        <v>33.979999999999997</v>
      </c>
      <c r="L1334" s="3">
        <v>37.4</v>
      </c>
      <c r="M1334" s="2">
        <v>17.96</v>
      </c>
      <c r="N1334">
        <v>15.98</v>
      </c>
      <c r="O1334">
        <v>35.6</v>
      </c>
      <c r="P1334">
        <v>33.08</v>
      </c>
      <c r="Q1334" s="3">
        <v>44.06</v>
      </c>
      <c r="R1334" s="2">
        <v>-11.920000000000002</v>
      </c>
      <c r="S1334" s="3">
        <v>-11.920000000000002</v>
      </c>
      <c r="T1334">
        <v>56.84</v>
      </c>
    </row>
    <row r="1335" spans="1:20">
      <c r="A1335">
        <f t="shared" si="60"/>
        <v>56</v>
      </c>
      <c r="B1335" s="7">
        <f t="shared" si="61"/>
        <v>42060.416666663441</v>
      </c>
      <c r="C1335">
        <f t="shared" si="62"/>
        <v>1330</v>
      </c>
      <c r="D1335" s="2">
        <v>80.06</v>
      </c>
      <c r="E1335">
        <v>62.06</v>
      </c>
      <c r="F1335" s="3">
        <v>71.06</v>
      </c>
      <c r="G1335">
        <v>51.980000000000004</v>
      </c>
      <c r="H1335">
        <v>48.92</v>
      </c>
      <c r="I1335">
        <v>60.980000000000004</v>
      </c>
      <c r="J1335">
        <v>30.02</v>
      </c>
      <c r="K1335">
        <v>37.94</v>
      </c>
      <c r="L1335" s="3">
        <v>39.200000000000003</v>
      </c>
      <c r="M1335" s="2">
        <v>19.939999999999998</v>
      </c>
      <c r="N1335">
        <v>19.04</v>
      </c>
      <c r="O1335">
        <v>39.200000000000003</v>
      </c>
      <c r="P1335">
        <v>35.06</v>
      </c>
      <c r="Q1335" s="3">
        <v>48.92</v>
      </c>
      <c r="R1335" s="2">
        <v>-7.0600000000000023</v>
      </c>
      <c r="S1335" s="3">
        <v>-11.019999999999996</v>
      </c>
      <c r="T1335">
        <v>62.96</v>
      </c>
    </row>
    <row r="1336" spans="1:20">
      <c r="A1336">
        <f t="shared" si="60"/>
        <v>56</v>
      </c>
      <c r="B1336" s="7">
        <f t="shared" si="61"/>
        <v>42060.458333330105</v>
      </c>
      <c r="C1336">
        <f t="shared" si="62"/>
        <v>1331</v>
      </c>
      <c r="D1336" s="2">
        <v>80.06</v>
      </c>
      <c r="E1336">
        <v>66.92</v>
      </c>
      <c r="F1336" s="3">
        <v>75.92</v>
      </c>
      <c r="G1336">
        <v>59</v>
      </c>
      <c r="H1336">
        <v>51.08</v>
      </c>
      <c r="I1336">
        <v>62.06</v>
      </c>
      <c r="J1336">
        <v>33.08</v>
      </c>
      <c r="K1336">
        <v>44.06</v>
      </c>
      <c r="L1336" s="3">
        <v>42.8</v>
      </c>
      <c r="M1336" s="2">
        <v>19.04</v>
      </c>
      <c r="N1336">
        <v>21.92</v>
      </c>
      <c r="O1336">
        <v>41.54</v>
      </c>
      <c r="P1336">
        <v>35.96</v>
      </c>
      <c r="Q1336" s="3">
        <v>53.06</v>
      </c>
      <c r="R1336" s="2">
        <v>-0.94000000000000483</v>
      </c>
      <c r="S1336" s="3">
        <v>-11.019999999999996</v>
      </c>
      <c r="T1336">
        <v>66.92</v>
      </c>
    </row>
    <row r="1337" spans="1:20">
      <c r="A1337">
        <f t="shared" si="60"/>
        <v>56</v>
      </c>
      <c r="B1337" s="7">
        <f t="shared" si="61"/>
        <v>42060.499999996769</v>
      </c>
      <c r="C1337">
        <f t="shared" si="62"/>
        <v>1332</v>
      </c>
      <c r="D1337" s="2">
        <v>82.94</v>
      </c>
      <c r="E1337">
        <v>71.06</v>
      </c>
      <c r="F1337" s="3">
        <v>80.960000000000008</v>
      </c>
      <c r="G1337">
        <v>64.039999999999992</v>
      </c>
      <c r="H1337">
        <v>53.06</v>
      </c>
      <c r="I1337">
        <v>62.06</v>
      </c>
      <c r="J1337">
        <v>33.979999999999997</v>
      </c>
      <c r="K1337">
        <v>46.04</v>
      </c>
      <c r="L1337" s="3">
        <v>46.4</v>
      </c>
      <c r="M1337" s="2">
        <v>21.92</v>
      </c>
      <c r="N1337">
        <v>24.08</v>
      </c>
      <c r="O1337">
        <v>42.8</v>
      </c>
      <c r="P1337">
        <v>37.94</v>
      </c>
      <c r="Q1337" s="3">
        <v>55.94</v>
      </c>
      <c r="R1337" s="2">
        <v>1.9400000000000013</v>
      </c>
      <c r="S1337" s="3">
        <v>-11.019999999999996</v>
      </c>
      <c r="T1337">
        <v>69.98</v>
      </c>
    </row>
    <row r="1338" spans="1:20">
      <c r="A1338">
        <f t="shared" si="60"/>
        <v>56</v>
      </c>
      <c r="B1338" s="7">
        <f t="shared" si="61"/>
        <v>42060.541666663434</v>
      </c>
      <c r="C1338">
        <f t="shared" si="62"/>
        <v>1333</v>
      </c>
      <c r="D1338" s="2">
        <v>84.02</v>
      </c>
      <c r="E1338">
        <v>73.039999999999992</v>
      </c>
      <c r="F1338" s="3">
        <v>84.02</v>
      </c>
      <c r="G1338">
        <v>66.02</v>
      </c>
      <c r="H1338">
        <v>53.06</v>
      </c>
      <c r="I1338">
        <v>62.06</v>
      </c>
      <c r="J1338">
        <v>37.04</v>
      </c>
      <c r="K1338">
        <v>48.92</v>
      </c>
      <c r="L1338" s="3">
        <v>46.4</v>
      </c>
      <c r="M1338" s="2">
        <v>21.92</v>
      </c>
      <c r="N1338">
        <v>28.04</v>
      </c>
      <c r="O1338">
        <v>42.8</v>
      </c>
      <c r="P1338">
        <v>39.92</v>
      </c>
      <c r="Q1338" s="3">
        <v>57.92</v>
      </c>
      <c r="R1338" s="2">
        <v>3.9200000000000017</v>
      </c>
      <c r="S1338" s="3">
        <v>-9.9400000000000048</v>
      </c>
      <c r="T1338">
        <v>70.88</v>
      </c>
    </row>
    <row r="1339" spans="1:20">
      <c r="A1339">
        <f t="shared" si="60"/>
        <v>56</v>
      </c>
      <c r="B1339" s="7">
        <f t="shared" si="61"/>
        <v>42060.583333330098</v>
      </c>
      <c r="C1339">
        <f t="shared" si="62"/>
        <v>1334</v>
      </c>
      <c r="D1339" s="2">
        <v>80.960000000000008</v>
      </c>
      <c r="E1339">
        <v>73.039999999999992</v>
      </c>
      <c r="F1339" s="3">
        <v>87.080000000000013</v>
      </c>
      <c r="G1339">
        <v>68</v>
      </c>
      <c r="H1339">
        <v>57.019999999999996</v>
      </c>
      <c r="I1339">
        <v>62.96</v>
      </c>
      <c r="J1339">
        <v>37.94</v>
      </c>
      <c r="K1339">
        <v>53.06</v>
      </c>
      <c r="L1339" s="3">
        <v>48.2</v>
      </c>
      <c r="M1339" s="2">
        <v>21.02</v>
      </c>
      <c r="N1339">
        <v>30.02</v>
      </c>
      <c r="O1339">
        <v>42.8</v>
      </c>
      <c r="P1339">
        <v>41</v>
      </c>
      <c r="Q1339" s="3">
        <v>59</v>
      </c>
      <c r="R1339" s="2">
        <v>8.0599999999999987</v>
      </c>
      <c r="S1339" s="3">
        <v>-7.9600000000000009</v>
      </c>
      <c r="T1339">
        <v>70.88</v>
      </c>
    </row>
    <row r="1340" spans="1:20">
      <c r="A1340">
        <f t="shared" si="60"/>
        <v>56</v>
      </c>
      <c r="B1340" s="7">
        <f t="shared" si="61"/>
        <v>42060.624999996762</v>
      </c>
      <c r="C1340">
        <f t="shared" si="62"/>
        <v>1335</v>
      </c>
      <c r="D1340" s="2">
        <v>77</v>
      </c>
      <c r="E1340">
        <v>73.039999999999992</v>
      </c>
      <c r="F1340" s="3">
        <v>87.98</v>
      </c>
      <c r="G1340">
        <v>71.06</v>
      </c>
      <c r="H1340">
        <v>57.019999999999996</v>
      </c>
      <c r="I1340">
        <v>60.980000000000004</v>
      </c>
      <c r="J1340">
        <v>37.94</v>
      </c>
      <c r="K1340">
        <v>53.96</v>
      </c>
      <c r="L1340" s="3">
        <v>48.2</v>
      </c>
      <c r="M1340" s="2">
        <v>21.02</v>
      </c>
      <c r="N1340">
        <v>33.08</v>
      </c>
      <c r="O1340">
        <v>42.8</v>
      </c>
      <c r="P1340">
        <v>42.08</v>
      </c>
      <c r="Q1340" s="3">
        <v>59</v>
      </c>
      <c r="R1340" s="2">
        <v>10.039999999999999</v>
      </c>
      <c r="S1340" s="3">
        <v>-7.0600000000000023</v>
      </c>
      <c r="T1340">
        <v>69.98</v>
      </c>
    </row>
    <row r="1341" spans="1:20">
      <c r="A1341">
        <f t="shared" si="60"/>
        <v>56</v>
      </c>
      <c r="B1341" s="7">
        <f t="shared" si="61"/>
        <v>42060.666666663426</v>
      </c>
      <c r="C1341">
        <f t="shared" si="62"/>
        <v>1336</v>
      </c>
      <c r="D1341" s="2">
        <v>75.02</v>
      </c>
      <c r="E1341">
        <v>73.039999999999992</v>
      </c>
      <c r="F1341" s="3">
        <v>87.98</v>
      </c>
      <c r="G1341">
        <v>69.080000000000013</v>
      </c>
      <c r="H1341">
        <v>57.92</v>
      </c>
      <c r="I1341">
        <v>60.980000000000004</v>
      </c>
      <c r="J1341">
        <v>39.019999999999996</v>
      </c>
      <c r="K1341">
        <v>55.040000000000006</v>
      </c>
      <c r="L1341" s="3">
        <v>48.2</v>
      </c>
      <c r="M1341" s="2">
        <v>21.92</v>
      </c>
      <c r="N1341">
        <v>35.06</v>
      </c>
      <c r="O1341">
        <v>41</v>
      </c>
      <c r="P1341">
        <v>42.08</v>
      </c>
      <c r="Q1341" s="3">
        <v>59</v>
      </c>
      <c r="R1341" s="2">
        <v>10.039999999999999</v>
      </c>
      <c r="S1341" s="3">
        <v>-7.0600000000000023</v>
      </c>
      <c r="T1341">
        <v>68.900000000000006</v>
      </c>
    </row>
    <row r="1342" spans="1:20">
      <c r="A1342">
        <f t="shared" si="60"/>
        <v>56</v>
      </c>
      <c r="B1342" s="7">
        <f t="shared" si="61"/>
        <v>42060.708333330091</v>
      </c>
      <c r="C1342">
        <f t="shared" si="62"/>
        <v>1337</v>
      </c>
      <c r="D1342" s="2">
        <v>75.02</v>
      </c>
      <c r="E1342">
        <v>71.06</v>
      </c>
      <c r="F1342" s="3">
        <v>87.080000000000013</v>
      </c>
      <c r="G1342">
        <v>68</v>
      </c>
      <c r="H1342">
        <v>57.92</v>
      </c>
      <c r="I1342">
        <v>60.08</v>
      </c>
      <c r="J1342">
        <v>37.94</v>
      </c>
      <c r="K1342">
        <v>55.040000000000006</v>
      </c>
      <c r="L1342" s="3">
        <v>50</v>
      </c>
      <c r="M1342" s="2">
        <v>21.92</v>
      </c>
      <c r="N1342">
        <v>33.08</v>
      </c>
      <c r="O1342">
        <v>41</v>
      </c>
      <c r="P1342">
        <v>41</v>
      </c>
      <c r="Q1342" s="3">
        <v>55.040000000000006</v>
      </c>
      <c r="R1342" s="2">
        <v>10.039999999999999</v>
      </c>
      <c r="S1342" s="3">
        <v>-7.9600000000000009</v>
      </c>
      <c r="T1342">
        <v>65.84</v>
      </c>
    </row>
    <row r="1343" spans="1:20">
      <c r="A1343">
        <f t="shared" si="60"/>
        <v>56</v>
      </c>
      <c r="B1343" s="7">
        <f t="shared" si="61"/>
        <v>42060.749999996755</v>
      </c>
      <c r="C1343">
        <f t="shared" si="62"/>
        <v>1338</v>
      </c>
      <c r="D1343" s="2">
        <v>73.039999999999992</v>
      </c>
      <c r="E1343">
        <v>66.02</v>
      </c>
      <c r="F1343" s="3">
        <v>82.94</v>
      </c>
      <c r="G1343">
        <v>64.94</v>
      </c>
      <c r="H1343">
        <v>57.019999999999996</v>
      </c>
      <c r="I1343">
        <v>59</v>
      </c>
      <c r="J1343">
        <v>37.94</v>
      </c>
      <c r="K1343">
        <v>50</v>
      </c>
      <c r="L1343" s="3">
        <v>48.2</v>
      </c>
      <c r="M1343" s="2">
        <v>21.02</v>
      </c>
      <c r="N1343">
        <v>28.04</v>
      </c>
      <c r="O1343">
        <v>39.200000000000003</v>
      </c>
      <c r="P1343">
        <v>37.04</v>
      </c>
      <c r="Q1343" s="3">
        <v>50</v>
      </c>
      <c r="R1343" s="2">
        <v>10.039999999999999</v>
      </c>
      <c r="S1343" s="3">
        <v>-9.0399999999999991</v>
      </c>
      <c r="T1343">
        <v>61.88</v>
      </c>
    </row>
    <row r="1344" spans="1:20">
      <c r="A1344">
        <f t="shared" si="60"/>
        <v>56</v>
      </c>
      <c r="B1344" s="7">
        <f t="shared" si="61"/>
        <v>42060.791666663419</v>
      </c>
      <c r="C1344">
        <f t="shared" si="62"/>
        <v>1339</v>
      </c>
      <c r="D1344" s="2">
        <v>73.039999999999992</v>
      </c>
      <c r="E1344">
        <v>60.08</v>
      </c>
      <c r="F1344" s="3">
        <v>75.92</v>
      </c>
      <c r="G1344">
        <v>62.96</v>
      </c>
      <c r="H1344">
        <v>55.040000000000006</v>
      </c>
      <c r="I1344">
        <v>57.92</v>
      </c>
      <c r="J1344">
        <v>37.94</v>
      </c>
      <c r="K1344">
        <v>46.94</v>
      </c>
      <c r="L1344" s="3">
        <v>48.2</v>
      </c>
      <c r="M1344" s="2">
        <v>19.939999999999998</v>
      </c>
      <c r="N1344">
        <v>24.98</v>
      </c>
      <c r="O1344">
        <v>37.4</v>
      </c>
      <c r="P1344">
        <v>35.06</v>
      </c>
      <c r="Q1344" s="3">
        <v>46.94</v>
      </c>
      <c r="R1344" s="2">
        <v>10.039999999999999</v>
      </c>
      <c r="S1344" s="3">
        <v>-11.019999999999996</v>
      </c>
      <c r="T1344">
        <v>59</v>
      </c>
    </row>
    <row r="1345" spans="1:20">
      <c r="A1345">
        <f t="shared" si="60"/>
        <v>56</v>
      </c>
      <c r="B1345" s="7">
        <f t="shared" si="61"/>
        <v>42060.833333330083</v>
      </c>
      <c r="C1345">
        <f t="shared" si="62"/>
        <v>1340</v>
      </c>
      <c r="D1345" s="2">
        <v>71.960000000000008</v>
      </c>
      <c r="E1345">
        <v>59</v>
      </c>
      <c r="F1345" s="3">
        <v>73.039999999999992</v>
      </c>
      <c r="G1345">
        <v>57.019999999999996</v>
      </c>
      <c r="H1345">
        <v>55.040000000000006</v>
      </c>
      <c r="I1345">
        <v>59</v>
      </c>
      <c r="J1345">
        <v>37.94</v>
      </c>
      <c r="K1345">
        <v>39.92</v>
      </c>
      <c r="L1345" s="3">
        <v>42.8</v>
      </c>
      <c r="M1345" s="2">
        <v>19.939999999999998</v>
      </c>
      <c r="N1345">
        <v>24.08</v>
      </c>
      <c r="O1345">
        <v>35.6</v>
      </c>
      <c r="P1345">
        <v>33.979999999999997</v>
      </c>
      <c r="Q1345" s="3">
        <v>44.06</v>
      </c>
      <c r="R1345" s="2">
        <v>10.039999999999999</v>
      </c>
      <c r="S1345" s="3">
        <v>-11.019999999999996</v>
      </c>
      <c r="T1345">
        <v>56.84</v>
      </c>
    </row>
    <row r="1346" spans="1:20">
      <c r="A1346">
        <f t="shared" si="60"/>
        <v>56</v>
      </c>
      <c r="B1346" s="7">
        <f t="shared" si="61"/>
        <v>42060.874999996748</v>
      </c>
      <c r="C1346">
        <f t="shared" si="62"/>
        <v>1341</v>
      </c>
      <c r="D1346" s="2">
        <v>71.960000000000008</v>
      </c>
      <c r="E1346">
        <v>57.019999999999996</v>
      </c>
      <c r="F1346" s="3">
        <v>66.92</v>
      </c>
      <c r="G1346">
        <v>55.040000000000006</v>
      </c>
      <c r="H1346">
        <v>53.96</v>
      </c>
      <c r="I1346">
        <v>57.92</v>
      </c>
      <c r="J1346">
        <v>35.96</v>
      </c>
      <c r="K1346">
        <v>37.94</v>
      </c>
      <c r="L1346" s="3">
        <v>41</v>
      </c>
      <c r="M1346" s="2">
        <v>19.04</v>
      </c>
      <c r="N1346">
        <v>23</v>
      </c>
      <c r="O1346">
        <v>35.6</v>
      </c>
      <c r="P1346">
        <v>33.08</v>
      </c>
      <c r="Q1346" s="3">
        <v>42.08</v>
      </c>
      <c r="R1346" s="2">
        <v>10.039999999999999</v>
      </c>
      <c r="S1346" s="3">
        <v>-11.920000000000002</v>
      </c>
      <c r="T1346">
        <v>56.84</v>
      </c>
    </row>
    <row r="1347" spans="1:20">
      <c r="A1347">
        <f t="shared" si="60"/>
        <v>56</v>
      </c>
      <c r="B1347" s="7">
        <f t="shared" si="61"/>
        <v>42060.916666663412</v>
      </c>
      <c r="C1347">
        <f t="shared" si="62"/>
        <v>1342</v>
      </c>
      <c r="D1347" s="2">
        <v>71.960000000000008</v>
      </c>
      <c r="E1347">
        <v>57.019999999999996</v>
      </c>
      <c r="F1347" s="3">
        <v>62.96</v>
      </c>
      <c r="G1347">
        <v>53.96</v>
      </c>
      <c r="H1347">
        <v>55.040000000000006</v>
      </c>
      <c r="I1347">
        <v>57.92</v>
      </c>
      <c r="J1347">
        <v>35.96</v>
      </c>
      <c r="K1347">
        <v>39.019999999999996</v>
      </c>
      <c r="L1347" s="3">
        <v>37.4</v>
      </c>
      <c r="M1347" s="2">
        <v>19.04</v>
      </c>
      <c r="N1347">
        <v>21.02</v>
      </c>
      <c r="O1347">
        <v>37.4</v>
      </c>
      <c r="P1347">
        <v>33.08</v>
      </c>
      <c r="Q1347" s="3">
        <v>39.019999999999996</v>
      </c>
      <c r="R1347" s="2">
        <v>8.9599999999999973</v>
      </c>
      <c r="S1347" s="3">
        <v>-13</v>
      </c>
      <c r="T1347">
        <v>54.86</v>
      </c>
    </row>
    <row r="1348" spans="1:20">
      <c r="A1348">
        <f t="shared" si="60"/>
        <v>56</v>
      </c>
      <c r="B1348" s="7">
        <f t="shared" si="61"/>
        <v>42060.958333330076</v>
      </c>
      <c r="C1348">
        <f t="shared" si="62"/>
        <v>1343</v>
      </c>
      <c r="D1348" s="2">
        <v>71.960000000000008</v>
      </c>
      <c r="E1348">
        <v>57.019999999999996</v>
      </c>
      <c r="F1348" s="3">
        <v>60.08</v>
      </c>
      <c r="G1348">
        <v>51.08</v>
      </c>
      <c r="H1348">
        <v>53.96</v>
      </c>
      <c r="I1348">
        <v>57.019999999999996</v>
      </c>
      <c r="J1348">
        <v>35.96</v>
      </c>
      <c r="K1348">
        <v>35.96</v>
      </c>
      <c r="L1348" s="3">
        <v>37.4</v>
      </c>
      <c r="M1348" s="2">
        <v>19.04</v>
      </c>
      <c r="N1348">
        <v>19.939999999999998</v>
      </c>
      <c r="O1348">
        <v>39.200000000000003</v>
      </c>
      <c r="P1348">
        <v>32</v>
      </c>
      <c r="Q1348" s="3">
        <v>35.96</v>
      </c>
      <c r="R1348" s="2">
        <v>8.9599999999999973</v>
      </c>
      <c r="S1348" s="3">
        <v>-14.980000000000004</v>
      </c>
      <c r="T1348">
        <v>53.96</v>
      </c>
    </row>
    <row r="1349" spans="1:20">
      <c r="A1349">
        <f t="shared" si="60"/>
        <v>56</v>
      </c>
      <c r="B1349" s="7">
        <f t="shared" si="61"/>
        <v>42060.99999999674</v>
      </c>
      <c r="C1349">
        <f t="shared" si="62"/>
        <v>1344</v>
      </c>
      <c r="D1349" s="2">
        <v>71.960000000000008</v>
      </c>
      <c r="E1349">
        <v>57.019999999999996</v>
      </c>
      <c r="F1349" s="3">
        <v>55.94</v>
      </c>
      <c r="G1349">
        <v>51.980000000000004</v>
      </c>
      <c r="H1349">
        <v>53.96</v>
      </c>
      <c r="I1349">
        <v>57.92</v>
      </c>
      <c r="J1349">
        <v>35.96</v>
      </c>
      <c r="K1349">
        <v>35.06</v>
      </c>
      <c r="L1349" s="3">
        <v>37.4</v>
      </c>
      <c r="M1349" s="2">
        <v>19.04</v>
      </c>
      <c r="N1349">
        <v>19.939999999999998</v>
      </c>
      <c r="O1349">
        <v>35.6</v>
      </c>
      <c r="P1349">
        <v>32</v>
      </c>
      <c r="Q1349" s="3">
        <v>37.94</v>
      </c>
      <c r="R1349" s="2">
        <v>10.039999999999999</v>
      </c>
      <c r="S1349" s="3">
        <v>-16.060000000000002</v>
      </c>
      <c r="T1349">
        <v>53.96</v>
      </c>
    </row>
    <row r="1350" spans="1:20">
      <c r="A1350">
        <f t="shared" si="60"/>
        <v>57</v>
      </c>
      <c r="B1350" s="7">
        <f t="shared" si="61"/>
        <v>42061.041666663405</v>
      </c>
      <c r="C1350">
        <f t="shared" si="62"/>
        <v>1345</v>
      </c>
      <c r="D1350" s="2">
        <v>71.06</v>
      </c>
      <c r="E1350">
        <v>55.94</v>
      </c>
      <c r="F1350" s="3">
        <v>53.96</v>
      </c>
      <c r="G1350">
        <v>50</v>
      </c>
      <c r="H1350">
        <v>51.980000000000004</v>
      </c>
      <c r="I1350">
        <v>57.92</v>
      </c>
      <c r="J1350">
        <v>33.08</v>
      </c>
      <c r="K1350">
        <v>33.08</v>
      </c>
      <c r="L1350" s="3">
        <v>39.200000000000003</v>
      </c>
      <c r="M1350" s="2">
        <v>19.939999999999998</v>
      </c>
      <c r="N1350">
        <v>19.939999999999998</v>
      </c>
      <c r="O1350">
        <v>35.6</v>
      </c>
      <c r="P1350">
        <v>32</v>
      </c>
      <c r="Q1350" s="3">
        <v>41</v>
      </c>
      <c r="R1350" s="2">
        <v>10.940000000000001</v>
      </c>
      <c r="S1350" s="3">
        <v>-16.96</v>
      </c>
      <c r="T1350">
        <v>53.96</v>
      </c>
    </row>
    <row r="1351" spans="1:20">
      <c r="A1351">
        <f t="shared" ref="A1351:A1414" si="63">ROUNDDOWN(B1351-DATE(YEAR(B1351),1,0),0)</f>
        <v>57</v>
      </c>
      <c r="B1351" s="7">
        <f t="shared" si="61"/>
        <v>42061.083333330069</v>
      </c>
      <c r="C1351">
        <f t="shared" si="62"/>
        <v>1346</v>
      </c>
      <c r="D1351" s="2">
        <v>69.080000000000013</v>
      </c>
      <c r="E1351">
        <v>55.040000000000006</v>
      </c>
      <c r="F1351" s="3">
        <v>55.94</v>
      </c>
      <c r="G1351">
        <v>48.019999999999996</v>
      </c>
      <c r="H1351">
        <v>51.08</v>
      </c>
      <c r="I1351">
        <v>57.92</v>
      </c>
      <c r="J1351">
        <v>28.94</v>
      </c>
      <c r="K1351">
        <v>32</v>
      </c>
      <c r="L1351" s="3">
        <v>39.200000000000003</v>
      </c>
      <c r="M1351" s="2">
        <v>19.939999999999998</v>
      </c>
      <c r="N1351">
        <v>21.02</v>
      </c>
      <c r="O1351">
        <v>33.799999999999997</v>
      </c>
      <c r="P1351">
        <v>30.02</v>
      </c>
      <c r="Q1351" s="3">
        <v>37.94</v>
      </c>
      <c r="R1351" s="2">
        <v>12.02</v>
      </c>
      <c r="S1351" s="3">
        <v>-18.04</v>
      </c>
      <c r="T1351">
        <v>53.96</v>
      </c>
    </row>
    <row r="1352" spans="1:20">
      <c r="A1352">
        <f t="shared" si="63"/>
        <v>57</v>
      </c>
      <c r="B1352" s="7">
        <f t="shared" ref="B1352:B1415" si="64">B1351+1/24</f>
        <v>42061.124999996733</v>
      </c>
      <c r="C1352">
        <f t="shared" ref="C1352:C1415" si="65">C1351+1</f>
        <v>1347</v>
      </c>
      <c r="D1352" s="2">
        <v>68</v>
      </c>
      <c r="E1352">
        <v>53.96</v>
      </c>
      <c r="F1352" s="3">
        <v>55.040000000000006</v>
      </c>
      <c r="G1352">
        <v>48.92</v>
      </c>
      <c r="H1352">
        <v>48.92</v>
      </c>
      <c r="I1352">
        <v>55.94</v>
      </c>
      <c r="J1352">
        <v>28.04</v>
      </c>
      <c r="K1352">
        <v>30.92</v>
      </c>
      <c r="L1352" s="3">
        <v>41</v>
      </c>
      <c r="M1352" s="2">
        <v>19.939999999999998</v>
      </c>
      <c r="N1352">
        <v>19.939999999999998</v>
      </c>
      <c r="O1352">
        <v>33.799999999999997</v>
      </c>
      <c r="P1352">
        <v>28.04</v>
      </c>
      <c r="Q1352" s="3">
        <v>33.979999999999997</v>
      </c>
      <c r="R1352" s="2">
        <v>12.02</v>
      </c>
      <c r="S1352" s="3">
        <v>-18.04</v>
      </c>
      <c r="T1352">
        <v>53.96</v>
      </c>
    </row>
    <row r="1353" spans="1:20">
      <c r="A1353">
        <f t="shared" si="63"/>
        <v>57</v>
      </c>
      <c r="B1353" s="7">
        <f t="shared" si="64"/>
        <v>42061.166666663397</v>
      </c>
      <c r="C1353">
        <f t="shared" si="65"/>
        <v>1348</v>
      </c>
      <c r="D1353" s="2">
        <v>66.92</v>
      </c>
      <c r="E1353">
        <v>55.040000000000006</v>
      </c>
      <c r="F1353" s="3">
        <v>53.96</v>
      </c>
      <c r="G1353">
        <v>46.94</v>
      </c>
      <c r="H1353">
        <v>48.019999999999996</v>
      </c>
      <c r="I1353">
        <v>55.040000000000006</v>
      </c>
      <c r="J1353">
        <v>26.96</v>
      </c>
      <c r="K1353">
        <v>30.02</v>
      </c>
      <c r="L1353" s="3">
        <v>39.200000000000003</v>
      </c>
      <c r="M1353" s="2">
        <v>19.939999999999998</v>
      </c>
      <c r="N1353">
        <v>19.939999999999998</v>
      </c>
      <c r="O1353">
        <v>30.2</v>
      </c>
      <c r="P1353">
        <v>28.04</v>
      </c>
      <c r="Q1353" s="3">
        <v>37.94</v>
      </c>
      <c r="R1353" s="2">
        <v>14</v>
      </c>
      <c r="S1353" s="3">
        <v>-14.080000000000005</v>
      </c>
      <c r="T1353">
        <v>52.879999999999995</v>
      </c>
    </row>
    <row r="1354" spans="1:20">
      <c r="A1354">
        <f t="shared" si="63"/>
        <v>57</v>
      </c>
      <c r="B1354" s="7">
        <f t="shared" si="64"/>
        <v>42061.208333330062</v>
      </c>
      <c r="C1354">
        <f t="shared" si="65"/>
        <v>1349</v>
      </c>
      <c r="D1354" s="2">
        <v>66.02</v>
      </c>
      <c r="E1354">
        <v>55.040000000000006</v>
      </c>
      <c r="F1354" s="3">
        <v>53.96</v>
      </c>
      <c r="G1354">
        <v>44.96</v>
      </c>
      <c r="H1354">
        <v>46.94</v>
      </c>
      <c r="I1354">
        <v>55.94</v>
      </c>
      <c r="J1354">
        <v>26.060000000000002</v>
      </c>
      <c r="K1354">
        <v>30.02</v>
      </c>
      <c r="L1354" s="3">
        <v>39.200000000000003</v>
      </c>
      <c r="M1354" s="2">
        <v>19.04</v>
      </c>
      <c r="N1354">
        <v>19.04</v>
      </c>
      <c r="O1354">
        <v>30.2</v>
      </c>
      <c r="P1354">
        <v>26.96</v>
      </c>
      <c r="Q1354" s="3">
        <v>39.019999999999996</v>
      </c>
      <c r="R1354" s="2">
        <v>15.079999999999998</v>
      </c>
      <c r="S1354" s="3">
        <v>-14.080000000000005</v>
      </c>
      <c r="T1354">
        <v>52.879999999999995</v>
      </c>
    </row>
    <row r="1355" spans="1:20">
      <c r="A1355">
        <f t="shared" si="63"/>
        <v>57</v>
      </c>
      <c r="B1355" s="7">
        <f t="shared" si="64"/>
        <v>42061.249999996726</v>
      </c>
      <c r="C1355">
        <f t="shared" si="65"/>
        <v>1350</v>
      </c>
      <c r="D1355" s="2">
        <v>66.02</v>
      </c>
      <c r="E1355">
        <v>55.040000000000006</v>
      </c>
      <c r="F1355" s="3">
        <v>50</v>
      </c>
      <c r="G1355">
        <v>46.94</v>
      </c>
      <c r="H1355">
        <v>46.04</v>
      </c>
      <c r="I1355">
        <v>57.92</v>
      </c>
      <c r="J1355">
        <v>24.98</v>
      </c>
      <c r="K1355">
        <v>30.92</v>
      </c>
      <c r="L1355" s="3">
        <v>39.200000000000003</v>
      </c>
      <c r="M1355" s="2">
        <v>17.059999999999999</v>
      </c>
      <c r="N1355">
        <v>19.04</v>
      </c>
      <c r="O1355">
        <v>30.2</v>
      </c>
      <c r="P1355">
        <v>26.060000000000002</v>
      </c>
      <c r="Q1355" s="3">
        <v>35.96</v>
      </c>
      <c r="R1355" s="2">
        <v>17.059999999999999</v>
      </c>
      <c r="S1355" s="3">
        <v>-14.080000000000005</v>
      </c>
      <c r="T1355">
        <v>53.96</v>
      </c>
    </row>
    <row r="1356" spans="1:20">
      <c r="A1356">
        <f t="shared" si="63"/>
        <v>57</v>
      </c>
      <c r="B1356" s="7">
        <f t="shared" si="64"/>
        <v>42061.29166666339</v>
      </c>
      <c r="C1356">
        <f t="shared" si="65"/>
        <v>1351</v>
      </c>
      <c r="D1356" s="2">
        <v>66.02</v>
      </c>
      <c r="E1356">
        <v>55.94</v>
      </c>
      <c r="F1356" s="3">
        <v>50</v>
      </c>
      <c r="G1356">
        <v>46.94</v>
      </c>
      <c r="H1356">
        <v>46.04</v>
      </c>
      <c r="I1356">
        <v>57.92</v>
      </c>
      <c r="J1356">
        <v>21.92</v>
      </c>
      <c r="K1356">
        <v>30.92</v>
      </c>
      <c r="L1356" s="3">
        <v>39.200000000000003</v>
      </c>
      <c r="M1356" s="2">
        <v>17.059999999999999</v>
      </c>
      <c r="N1356">
        <v>19.939999999999998</v>
      </c>
      <c r="O1356">
        <v>32</v>
      </c>
      <c r="P1356">
        <v>24.98</v>
      </c>
      <c r="Q1356" s="3">
        <v>37.94</v>
      </c>
      <c r="R1356" s="2">
        <v>17.059999999999999</v>
      </c>
      <c r="S1356" s="3">
        <v>-14.080000000000005</v>
      </c>
      <c r="T1356">
        <v>52.879999999999995</v>
      </c>
    </row>
    <row r="1357" spans="1:20">
      <c r="A1357">
        <f t="shared" si="63"/>
        <v>57</v>
      </c>
      <c r="B1357" s="7">
        <f t="shared" si="64"/>
        <v>42061.333333330054</v>
      </c>
      <c r="C1357">
        <f t="shared" si="65"/>
        <v>1352</v>
      </c>
      <c r="D1357" s="2">
        <v>69.98</v>
      </c>
      <c r="E1357">
        <v>59</v>
      </c>
      <c r="F1357" s="3">
        <v>51.980000000000004</v>
      </c>
      <c r="G1357">
        <v>50</v>
      </c>
      <c r="H1357">
        <v>44.96</v>
      </c>
      <c r="I1357">
        <v>59</v>
      </c>
      <c r="J1357">
        <v>21.02</v>
      </c>
      <c r="K1357">
        <v>33.08</v>
      </c>
      <c r="L1357" s="3">
        <v>39.200000000000003</v>
      </c>
      <c r="M1357" s="2">
        <v>19.04</v>
      </c>
      <c r="N1357">
        <v>26.060000000000002</v>
      </c>
      <c r="O1357">
        <v>33.799999999999997</v>
      </c>
      <c r="P1357">
        <v>26.060000000000002</v>
      </c>
      <c r="Q1357" s="3">
        <v>39.019999999999996</v>
      </c>
      <c r="R1357" s="2">
        <v>17.96</v>
      </c>
      <c r="S1357" s="3">
        <v>-14.080000000000005</v>
      </c>
      <c r="T1357">
        <v>53.96</v>
      </c>
    </row>
    <row r="1358" spans="1:20">
      <c r="A1358">
        <f t="shared" si="63"/>
        <v>57</v>
      </c>
      <c r="B1358" s="7">
        <f t="shared" si="64"/>
        <v>42061.374999996719</v>
      </c>
      <c r="C1358">
        <f t="shared" si="65"/>
        <v>1353</v>
      </c>
      <c r="D1358" s="2">
        <v>75.02</v>
      </c>
      <c r="E1358">
        <v>62.96</v>
      </c>
      <c r="F1358" s="3">
        <v>60.980000000000004</v>
      </c>
      <c r="G1358">
        <v>55.94</v>
      </c>
      <c r="H1358">
        <v>46.04</v>
      </c>
      <c r="I1358">
        <v>60.08</v>
      </c>
      <c r="J1358">
        <v>21.02</v>
      </c>
      <c r="K1358">
        <v>35.06</v>
      </c>
      <c r="L1358" s="3">
        <v>42.8</v>
      </c>
      <c r="M1358" s="2">
        <v>19.939999999999998</v>
      </c>
      <c r="N1358">
        <v>33.08</v>
      </c>
      <c r="O1358">
        <v>39.200000000000003</v>
      </c>
      <c r="P1358">
        <v>28.04</v>
      </c>
      <c r="Q1358" s="3">
        <v>46.04</v>
      </c>
      <c r="R1358" s="2">
        <v>19.939999999999998</v>
      </c>
      <c r="S1358" s="3">
        <v>-16.060000000000002</v>
      </c>
      <c r="T1358">
        <v>55.94</v>
      </c>
    </row>
    <row r="1359" spans="1:20">
      <c r="A1359">
        <f t="shared" si="63"/>
        <v>57</v>
      </c>
      <c r="B1359" s="7">
        <f t="shared" si="64"/>
        <v>42061.416666663383</v>
      </c>
      <c r="C1359">
        <f t="shared" si="65"/>
        <v>1354</v>
      </c>
      <c r="D1359" s="2">
        <v>78.98</v>
      </c>
      <c r="E1359">
        <v>68</v>
      </c>
      <c r="F1359" s="3">
        <v>69.080000000000013</v>
      </c>
      <c r="G1359">
        <v>60.980000000000004</v>
      </c>
      <c r="H1359">
        <v>46.94</v>
      </c>
      <c r="I1359">
        <v>62.06</v>
      </c>
      <c r="J1359">
        <v>21.92</v>
      </c>
      <c r="K1359">
        <v>35.06</v>
      </c>
      <c r="L1359" s="3">
        <v>44.6</v>
      </c>
      <c r="M1359" s="2">
        <v>21.92</v>
      </c>
      <c r="N1359">
        <v>42.980000000000004</v>
      </c>
      <c r="O1359">
        <v>42.8</v>
      </c>
      <c r="P1359">
        <v>30.02</v>
      </c>
      <c r="Q1359" s="3">
        <v>50</v>
      </c>
      <c r="R1359" s="2">
        <v>23</v>
      </c>
      <c r="S1359" s="3">
        <v>-16.96</v>
      </c>
      <c r="T1359">
        <v>50.900000000000006</v>
      </c>
    </row>
    <row r="1360" spans="1:20">
      <c r="A1360">
        <f t="shared" si="63"/>
        <v>57</v>
      </c>
      <c r="B1360" s="7">
        <f t="shared" si="64"/>
        <v>42061.458333330047</v>
      </c>
      <c r="C1360">
        <f t="shared" si="65"/>
        <v>1355</v>
      </c>
      <c r="D1360" s="2">
        <v>80.06</v>
      </c>
      <c r="E1360">
        <v>71.06</v>
      </c>
      <c r="F1360" s="3">
        <v>75.92</v>
      </c>
      <c r="G1360">
        <v>69.080000000000013</v>
      </c>
      <c r="H1360">
        <v>50</v>
      </c>
      <c r="I1360">
        <v>64.039999999999992</v>
      </c>
      <c r="J1360">
        <v>23</v>
      </c>
      <c r="K1360">
        <v>44.96</v>
      </c>
      <c r="L1360" s="3">
        <v>46.4</v>
      </c>
      <c r="M1360" s="2">
        <v>23</v>
      </c>
      <c r="N1360">
        <v>48.92</v>
      </c>
      <c r="O1360">
        <v>44.6</v>
      </c>
      <c r="P1360">
        <v>30.92</v>
      </c>
      <c r="Q1360" s="3">
        <v>53.06</v>
      </c>
      <c r="R1360" s="2">
        <v>24.08</v>
      </c>
      <c r="S1360" s="3">
        <v>-16.96</v>
      </c>
      <c r="T1360">
        <v>59</v>
      </c>
    </row>
    <row r="1361" spans="1:20">
      <c r="A1361">
        <f t="shared" si="63"/>
        <v>57</v>
      </c>
      <c r="B1361" s="7">
        <f t="shared" si="64"/>
        <v>42061.499999996711</v>
      </c>
      <c r="C1361">
        <f t="shared" si="65"/>
        <v>1356</v>
      </c>
      <c r="D1361" s="2">
        <v>82.039999999999992</v>
      </c>
      <c r="E1361">
        <v>73.94</v>
      </c>
      <c r="F1361" s="3">
        <v>80.960000000000008</v>
      </c>
      <c r="G1361">
        <v>73.039999999999992</v>
      </c>
      <c r="H1361">
        <v>53.96</v>
      </c>
      <c r="I1361">
        <v>64.039999999999992</v>
      </c>
      <c r="J1361">
        <v>21.92</v>
      </c>
      <c r="K1361">
        <v>48.019999999999996</v>
      </c>
      <c r="L1361" s="3">
        <v>46.4</v>
      </c>
      <c r="M1361" s="2">
        <v>24.08</v>
      </c>
      <c r="N1361">
        <v>57.019999999999996</v>
      </c>
      <c r="O1361">
        <v>42.8</v>
      </c>
      <c r="P1361">
        <v>30.92</v>
      </c>
      <c r="Q1361" s="3">
        <v>55.94</v>
      </c>
      <c r="R1361" s="2">
        <v>24.98</v>
      </c>
      <c r="S1361" s="3">
        <v>-14.080000000000005</v>
      </c>
      <c r="T1361">
        <v>60.980000000000004</v>
      </c>
    </row>
    <row r="1362" spans="1:20">
      <c r="A1362">
        <f t="shared" si="63"/>
        <v>57</v>
      </c>
      <c r="B1362" s="7">
        <f t="shared" si="64"/>
        <v>42061.541666663376</v>
      </c>
      <c r="C1362">
        <f t="shared" si="65"/>
        <v>1357</v>
      </c>
      <c r="D1362" s="2">
        <v>82.039999999999992</v>
      </c>
      <c r="E1362">
        <v>75.92</v>
      </c>
      <c r="F1362" s="3">
        <v>84.02</v>
      </c>
      <c r="G1362">
        <v>75.02</v>
      </c>
      <c r="H1362">
        <v>57.019999999999996</v>
      </c>
      <c r="I1362">
        <v>64.039999999999992</v>
      </c>
      <c r="J1362">
        <v>24.08</v>
      </c>
      <c r="K1362">
        <v>53.06</v>
      </c>
      <c r="L1362" s="3">
        <v>48.2</v>
      </c>
      <c r="M1362" s="2">
        <v>24.08</v>
      </c>
      <c r="N1362">
        <v>60.08</v>
      </c>
      <c r="O1362">
        <v>42.8</v>
      </c>
      <c r="P1362">
        <v>30.92</v>
      </c>
      <c r="Q1362" s="3">
        <v>59</v>
      </c>
      <c r="R1362" s="2">
        <v>24.08</v>
      </c>
      <c r="S1362" s="3">
        <v>-13</v>
      </c>
      <c r="T1362">
        <v>61.88</v>
      </c>
    </row>
    <row r="1363" spans="1:20">
      <c r="A1363">
        <f t="shared" si="63"/>
        <v>57</v>
      </c>
      <c r="B1363" s="7">
        <f t="shared" si="64"/>
        <v>42061.58333333004</v>
      </c>
      <c r="C1363">
        <f t="shared" si="65"/>
        <v>1358</v>
      </c>
      <c r="D1363" s="2">
        <v>82.039999999999992</v>
      </c>
      <c r="E1363">
        <v>78.98</v>
      </c>
      <c r="F1363" s="3">
        <v>84.92</v>
      </c>
      <c r="G1363">
        <v>75.92</v>
      </c>
      <c r="H1363">
        <v>60.08</v>
      </c>
      <c r="I1363">
        <v>64.94</v>
      </c>
      <c r="J1363">
        <v>24.98</v>
      </c>
      <c r="K1363">
        <v>55.94</v>
      </c>
      <c r="L1363" s="3">
        <v>48.2</v>
      </c>
      <c r="M1363" s="2">
        <v>24.08</v>
      </c>
      <c r="N1363">
        <v>60.08</v>
      </c>
      <c r="O1363">
        <v>42.8</v>
      </c>
      <c r="P1363">
        <v>30.02</v>
      </c>
      <c r="Q1363" s="3">
        <v>60.08</v>
      </c>
      <c r="R1363" s="2">
        <v>24.98</v>
      </c>
      <c r="S1363" s="3">
        <v>-11.019999999999996</v>
      </c>
      <c r="T1363">
        <v>64.94</v>
      </c>
    </row>
    <row r="1364" spans="1:20">
      <c r="A1364">
        <f t="shared" si="63"/>
        <v>57</v>
      </c>
      <c r="B1364" s="7">
        <f t="shared" si="64"/>
        <v>42061.624999996704</v>
      </c>
      <c r="C1364">
        <f t="shared" si="65"/>
        <v>1359</v>
      </c>
      <c r="D1364" s="2">
        <v>82.94</v>
      </c>
      <c r="E1364">
        <v>78.080000000000013</v>
      </c>
      <c r="F1364" s="3">
        <v>87.080000000000013</v>
      </c>
      <c r="G1364">
        <v>77</v>
      </c>
      <c r="H1364">
        <v>62.96</v>
      </c>
      <c r="I1364">
        <v>64.94</v>
      </c>
      <c r="J1364">
        <v>26.96</v>
      </c>
      <c r="K1364">
        <v>57.92</v>
      </c>
      <c r="L1364" s="3">
        <v>48.2</v>
      </c>
      <c r="M1364" s="2">
        <v>26.96</v>
      </c>
      <c r="N1364">
        <v>57.92</v>
      </c>
      <c r="O1364">
        <v>44.6</v>
      </c>
      <c r="P1364">
        <v>30.02</v>
      </c>
      <c r="Q1364" s="3">
        <v>62.06</v>
      </c>
      <c r="R1364" s="2">
        <v>26.060000000000002</v>
      </c>
      <c r="S1364" s="3">
        <v>-9.9400000000000048</v>
      </c>
      <c r="T1364">
        <v>64.94</v>
      </c>
    </row>
    <row r="1365" spans="1:20">
      <c r="A1365">
        <f t="shared" si="63"/>
        <v>57</v>
      </c>
      <c r="B1365" s="7">
        <f t="shared" si="64"/>
        <v>42061.666666663368</v>
      </c>
      <c r="C1365">
        <f t="shared" si="65"/>
        <v>1360</v>
      </c>
      <c r="D1365" s="2">
        <v>82.94</v>
      </c>
      <c r="E1365">
        <v>77</v>
      </c>
      <c r="F1365" s="3">
        <v>87.080000000000013</v>
      </c>
      <c r="G1365">
        <v>75.92</v>
      </c>
      <c r="H1365">
        <v>64.94</v>
      </c>
      <c r="I1365">
        <v>62.96</v>
      </c>
      <c r="J1365">
        <v>28.94</v>
      </c>
      <c r="K1365">
        <v>55.040000000000006</v>
      </c>
      <c r="L1365" s="3">
        <v>48.2</v>
      </c>
      <c r="M1365" s="2">
        <v>26.060000000000002</v>
      </c>
      <c r="N1365">
        <v>60.08</v>
      </c>
      <c r="O1365">
        <v>44.6</v>
      </c>
      <c r="P1365">
        <v>28.94</v>
      </c>
      <c r="Q1365" s="3">
        <v>60.980000000000004</v>
      </c>
      <c r="R1365" s="2">
        <v>26.96</v>
      </c>
      <c r="S1365" s="3">
        <v>-11.019999999999996</v>
      </c>
      <c r="T1365">
        <v>63.86</v>
      </c>
    </row>
    <row r="1366" spans="1:20">
      <c r="A1366">
        <f t="shared" si="63"/>
        <v>57</v>
      </c>
      <c r="B1366" s="7">
        <f t="shared" si="64"/>
        <v>42061.708333330032</v>
      </c>
      <c r="C1366">
        <f t="shared" si="65"/>
        <v>1361</v>
      </c>
      <c r="D1366" s="2">
        <v>80.06</v>
      </c>
      <c r="E1366">
        <v>75.02</v>
      </c>
      <c r="F1366" s="3">
        <v>87.080000000000013</v>
      </c>
      <c r="G1366">
        <v>75.02</v>
      </c>
      <c r="H1366">
        <v>64.039999999999992</v>
      </c>
      <c r="I1366">
        <v>62.06</v>
      </c>
      <c r="J1366">
        <v>30.02</v>
      </c>
      <c r="K1366">
        <v>53.06</v>
      </c>
      <c r="L1366" s="3">
        <v>46.4</v>
      </c>
      <c r="M1366" s="2">
        <v>28.04</v>
      </c>
      <c r="N1366">
        <v>57.92</v>
      </c>
      <c r="O1366">
        <v>44.6</v>
      </c>
      <c r="P1366">
        <v>28.04</v>
      </c>
      <c r="Q1366" s="3">
        <v>60.08</v>
      </c>
      <c r="R1366" s="2">
        <v>26.96</v>
      </c>
      <c r="S1366" s="3">
        <v>-11.920000000000002</v>
      </c>
      <c r="T1366">
        <v>61.88</v>
      </c>
    </row>
    <row r="1367" spans="1:20">
      <c r="A1367">
        <f t="shared" si="63"/>
        <v>57</v>
      </c>
      <c r="B1367" s="7">
        <f t="shared" si="64"/>
        <v>42061.749999996697</v>
      </c>
      <c r="C1367">
        <f t="shared" si="65"/>
        <v>1362</v>
      </c>
      <c r="D1367" s="2">
        <v>75.92</v>
      </c>
      <c r="E1367">
        <v>71.960000000000008</v>
      </c>
      <c r="F1367" s="3">
        <v>82.94</v>
      </c>
      <c r="G1367">
        <v>73.039999999999992</v>
      </c>
      <c r="H1367">
        <v>60.980000000000004</v>
      </c>
      <c r="I1367">
        <v>60.08</v>
      </c>
      <c r="J1367">
        <v>30.02</v>
      </c>
      <c r="K1367">
        <v>53.06</v>
      </c>
      <c r="L1367" s="3">
        <v>46.4</v>
      </c>
      <c r="M1367" s="2">
        <v>28.04</v>
      </c>
      <c r="N1367">
        <v>46.04</v>
      </c>
      <c r="O1367">
        <v>44.6</v>
      </c>
      <c r="P1367">
        <v>26.96</v>
      </c>
      <c r="Q1367" s="3">
        <v>51.980000000000004</v>
      </c>
      <c r="R1367" s="2">
        <v>26.96</v>
      </c>
      <c r="S1367" s="3">
        <v>-13</v>
      </c>
      <c r="T1367">
        <v>59</v>
      </c>
    </row>
    <row r="1368" spans="1:20">
      <c r="A1368">
        <f t="shared" si="63"/>
        <v>57</v>
      </c>
      <c r="B1368" s="7">
        <f t="shared" si="64"/>
        <v>42061.791666663361</v>
      </c>
      <c r="C1368">
        <f t="shared" si="65"/>
        <v>1363</v>
      </c>
      <c r="D1368" s="2">
        <v>73.039999999999992</v>
      </c>
      <c r="E1368">
        <v>69.080000000000013</v>
      </c>
      <c r="F1368" s="3">
        <v>77</v>
      </c>
      <c r="G1368">
        <v>68</v>
      </c>
      <c r="H1368">
        <v>60.08</v>
      </c>
      <c r="I1368">
        <v>59</v>
      </c>
      <c r="J1368">
        <v>30.02</v>
      </c>
      <c r="K1368">
        <v>51.08</v>
      </c>
      <c r="L1368" s="3">
        <v>44.6</v>
      </c>
      <c r="M1368" s="2">
        <v>26.060000000000002</v>
      </c>
      <c r="N1368">
        <v>37.94</v>
      </c>
      <c r="O1368">
        <v>44.6</v>
      </c>
      <c r="P1368">
        <v>28.04</v>
      </c>
      <c r="Q1368" s="3">
        <v>46.94</v>
      </c>
      <c r="R1368" s="2">
        <v>24.98</v>
      </c>
      <c r="S1368" s="3">
        <v>-16.96</v>
      </c>
      <c r="T1368">
        <v>57.92</v>
      </c>
    </row>
    <row r="1369" spans="1:20">
      <c r="A1369">
        <f t="shared" si="63"/>
        <v>57</v>
      </c>
      <c r="B1369" s="7">
        <f t="shared" si="64"/>
        <v>42061.833333330025</v>
      </c>
      <c r="C1369">
        <f t="shared" si="65"/>
        <v>1364</v>
      </c>
      <c r="D1369" s="2">
        <v>71.960000000000008</v>
      </c>
      <c r="E1369">
        <v>69.080000000000013</v>
      </c>
      <c r="F1369" s="3">
        <v>73.039999999999992</v>
      </c>
      <c r="G1369">
        <v>68</v>
      </c>
      <c r="H1369">
        <v>57.019999999999996</v>
      </c>
      <c r="I1369">
        <v>59</v>
      </c>
      <c r="J1369">
        <v>30.02</v>
      </c>
      <c r="K1369">
        <v>50</v>
      </c>
      <c r="L1369" s="3">
        <v>42.8</v>
      </c>
      <c r="M1369" s="2">
        <v>26.060000000000002</v>
      </c>
      <c r="N1369">
        <v>35.96</v>
      </c>
      <c r="O1369">
        <v>44.6</v>
      </c>
      <c r="P1369">
        <v>28.04</v>
      </c>
      <c r="Q1369" s="3">
        <v>46.94</v>
      </c>
      <c r="R1369" s="2">
        <v>24.98</v>
      </c>
      <c r="S1369" s="3">
        <v>-18.940000000000005</v>
      </c>
      <c r="T1369">
        <v>55.94</v>
      </c>
    </row>
    <row r="1370" spans="1:20">
      <c r="A1370">
        <f t="shared" si="63"/>
        <v>57</v>
      </c>
      <c r="B1370" s="7">
        <f t="shared" si="64"/>
        <v>42061.874999996689</v>
      </c>
      <c r="C1370">
        <f t="shared" si="65"/>
        <v>1365</v>
      </c>
      <c r="D1370" s="2">
        <v>71.06</v>
      </c>
      <c r="E1370">
        <v>68</v>
      </c>
      <c r="F1370" s="3">
        <v>69.98</v>
      </c>
      <c r="G1370">
        <v>62.06</v>
      </c>
      <c r="H1370">
        <v>55.94</v>
      </c>
      <c r="I1370">
        <v>59</v>
      </c>
      <c r="J1370">
        <v>30.02</v>
      </c>
      <c r="K1370">
        <v>44.06</v>
      </c>
      <c r="L1370" s="3">
        <v>41</v>
      </c>
      <c r="M1370" s="2">
        <v>26.96</v>
      </c>
      <c r="N1370">
        <v>33.979999999999997</v>
      </c>
      <c r="O1370">
        <v>42.8</v>
      </c>
      <c r="P1370">
        <v>28.04</v>
      </c>
      <c r="Q1370" s="3">
        <v>44.06</v>
      </c>
      <c r="R1370" s="2">
        <v>21.02</v>
      </c>
      <c r="S1370" s="3">
        <v>-18.940000000000005</v>
      </c>
      <c r="T1370">
        <v>54.86</v>
      </c>
    </row>
    <row r="1371" spans="1:20">
      <c r="A1371">
        <f t="shared" si="63"/>
        <v>57</v>
      </c>
      <c r="B1371" s="7">
        <f t="shared" si="64"/>
        <v>42061.916666663354</v>
      </c>
      <c r="C1371">
        <f t="shared" si="65"/>
        <v>1366</v>
      </c>
      <c r="D1371" s="2">
        <v>71.06</v>
      </c>
      <c r="E1371">
        <v>66.02</v>
      </c>
      <c r="F1371" s="3">
        <v>64.039999999999992</v>
      </c>
      <c r="G1371">
        <v>60.980000000000004</v>
      </c>
      <c r="H1371">
        <v>53.96</v>
      </c>
      <c r="I1371">
        <v>59</v>
      </c>
      <c r="J1371">
        <v>30.02</v>
      </c>
      <c r="K1371">
        <v>39.019999999999996</v>
      </c>
      <c r="L1371" s="3">
        <v>39.200000000000003</v>
      </c>
      <c r="M1371" s="2">
        <v>28.04</v>
      </c>
      <c r="N1371">
        <v>33.979999999999997</v>
      </c>
      <c r="O1371">
        <v>42.8</v>
      </c>
      <c r="P1371">
        <v>28.04</v>
      </c>
      <c r="Q1371" s="3">
        <v>42.980000000000004</v>
      </c>
      <c r="R1371" s="2">
        <v>17.059999999999999</v>
      </c>
      <c r="S1371" s="3">
        <v>-18.940000000000005</v>
      </c>
      <c r="T1371">
        <v>54.86</v>
      </c>
    </row>
    <row r="1372" spans="1:20">
      <c r="A1372">
        <f t="shared" si="63"/>
        <v>57</v>
      </c>
      <c r="B1372" s="7">
        <f t="shared" si="64"/>
        <v>42061.958333330018</v>
      </c>
      <c r="C1372">
        <f t="shared" si="65"/>
        <v>1367</v>
      </c>
      <c r="D1372" s="2">
        <v>71.06</v>
      </c>
      <c r="E1372">
        <v>64.94</v>
      </c>
      <c r="F1372" s="3">
        <v>62.06</v>
      </c>
      <c r="G1372">
        <v>59</v>
      </c>
      <c r="H1372">
        <v>53.96</v>
      </c>
      <c r="I1372">
        <v>59</v>
      </c>
      <c r="J1372">
        <v>30.02</v>
      </c>
      <c r="K1372">
        <v>39.019999999999996</v>
      </c>
      <c r="L1372" s="3">
        <v>35.6</v>
      </c>
      <c r="M1372" s="2">
        <v>28.04</v>
      </c>
      <c r="N1372">
        <v>33.979999999999997</v>
      </c>
      <c r="O1372">
        <v>42.8</v>
      </c>
      <c r="P1372">
        <v>28.04</v>
      </c>
      <c r="Q1372" s="3">
        <v>44.06</v>
      </c>
      <c r="R1372" s="2">
        <v>12.02</v>
      </c>
      <c r="S1372" s="3">
        <v>-18.940000000000005</v>
      </c>
      <c r="T1372">
        <v>55.94</v>
      </c>
    </row>
    <row r="1373" spans="1:20">
      <c r="A1373">
        <f t="shared" si="63"/>
        <v>57</v>
      </c>
      <c r="B1373" s="7">
        <f t="shared" si="64"/>
        <v>42061.999999996682</v>
      </c>
      <c r="C1373">
        <f t="shared" si="65"/>
        <v>1368</v>
      </c>
      <c r="D1373" s="2">
        <v>69.98</v>
      </c>
      <c r="E1373">
        <v>64.039999999999992</v>
      </c>
      <c r="F1373" s="3">
        <v>59</v>
      </c>
      <c r="G1373">
        <v>57.019999999999996</v>
      </c>
      <c r="H1373">
        <v>53.06</v>
      </c>
      <c r="I1373">
        <v>59</v>
      </c>
      <c r="J1373">
        <v>30.02</v>
      </c>
      <c r="K1373">
        <v>33.979999999999997</v>
      </c>
      <c r="L1373" s="3">
        <v>35.6</v>
      </c>
      <c r="M1373" s="2">
        <v>28.94</v>
      </c>
      <c r="N1373">
        <v>32</v>
      </c>
      <c r="O1373">
        <v>42.8</v>
      </c>
      <c r="P1373">
        <v>28.04</v>
      </c>
      <c r="Q1373" s="3">
        <v>42.980000000000004</v>
      </c>
      <c r="R1373" s="2">
        <v>8.9599999999999973</v>
      </c>
      <c r="S1373" s="3">
        <v>-22</v>
      </c>
      <c r="T1373">
        <v>55.94</v>
      </c>
    </row>
    <row r="1374" spans="1:20">
      <c r="A1374">
        <f t="shared" si="63"/>
        <v>58</v>
      </c>
      <c r="B1374" s="7">
        <f t="shared" si="64"/>
        <v>42062.041666663346</v>
      </c>
      <c r="C1374">
        <f t="shared" si="65"/>
        <v>1369</v>
      </c>
      <c r="D1374" s="2">
        <v>69.98</v>
      </c>
      <c r="E1374">
        <v>62.96</v>
      </c>
      <c r="F1374" s="3">
        <v>57.019999999999996</v>
      </c>
      <c r="G1374">
        <v>55.94</v>
      </c>
      <c r="H1374">
        <v>51.08</v>
      </c>
      <c r="I1374">
        <v>59</v>
      </c>
      <c r="J1374">
        <v>30.92</v>
      </c>
      <c r="K1374">
        <v>30.92</v>
      </c>
      <c r="L1374" s="3">
        <v>37.4</v>
      </c>
      <c r="M1374" s="2">
        <v>30.02</v>
      </c>
      <c r="N1374">
        <v>33.979999999999997</v>
      </c>
      <c r="O1374">
        <v>42.8</v>
      </c>
      <c r="P1374">
        <v>28.04</v>
      </c>
      <c r="Q1374" s="3">
        <v>41</v>
      </c>
      <c r="R1374" s="2">
        <v>8.0599999999999987</v>
      </c>
      <c r="S1374" s="3">
        <v>-25.060000000000002</v>
      </c>
      <c r="T1374">
        <v>54.86</v>
      </c>
    </row>
    <row r="1375" spans="1:20">
      <c r="A1375">
        <f t="shared" si="63"/>
        <v>58</v>
      </c>
      <c r="B1375" s="7">
        <f t="shared" si="64"/>
        <v>42062.083333330011</v>
      </c>
      <c r="C1375">
        <f t="shared" si="65"/>
        <v>1370</v>
      </c>
      <c r="D1375" s="2">
        <v>69.080000000000013</v>
      </c>
      <c r="E1375">
        <v>62.96</v>
      </c>
      <c r="F1375" s="3">
        <v>57.019999999999996</v>
      </c>
      <c r="G1375">
        <v>55.040000000000006</v>
      </c>
      <c r="H1375">
        <v>48.92</v>
      </c>
      <c r="I1375">
        <v>59</v>
      </c>
      <c r="J1375">
        <v>30.92</v>
      </c>
      <c r="K1375">
        <v>33.979999999999997</v>
      </c>
      <c r="L1375" s="3">
        <v>35.6</v>
      </c>
      <c r="M1375" s="2">
        <v>30.02</v>
      </c>
      <c r="N1375">
        <v>33.08</v>
      </c>
      <c r="O1375">
        <v>42.8</v>
      </c>
      <c r="P1375">
        <v>28.04</v>
      </c>
      <c r="Q1375" s="3">
        <v>42.08</v>
      </c>
      <c r="R1375" s="2">
        <v>6.0799999999999983</v>
      </c>
      <c r="S1375" s="3">
        <v>-27.939999999999998</v>
      </c>
      <c r="T1375">
        <v>53.96</v>
      </c>
    </row>
    <row r="1376" spans="1:20">
      <c r="A1376">
        <f t="shared" si="63"/>
        <v>58</v>
      </c>
      <c r="B1376" s="7">
        <f t="shared" si="64"/>
        <v>42062.124999996675</v>
      </c>
      <c r="C1376">
        <f t="shared" si="65"/>
        <v>1371</v>
      </c>
      <c r="D1376" s="2">
        <v>64.94</v>
      </c>
      <c r="E1376">
        <v>62.96</v>
      </c>
      <c r="F1376" s="3">
        <v>53.96</v>
      </c>
      <c r="G1376">
        <v>53.96</v>
      </c>
      <c r="H1376">
        <v>48.92</v>
      </c>
      <c r="I1376">
        <v>59</v>
      </c>
      <c r="J1376">
        <v>30.92</v>
      </c>
      <c r="K1376">
        <v>35.96</v>
      </c>
      <c r="L1376" s="3">
        <v>35.6</v>
      </c>
      <c r="M1376" s="2">
        <v>30.92</v>
      </c>
      <c r="N1376">
        <v>32</v>
      </c>
      <c r="O1376">
        <v>44.6</v>
      </c>
      <c r="P1376">
        <v>26.96</v>
      </c>
      <c r="Q1376" s="3">
        <v>37.94</v>
      </c>
      <c r="R1376" s="2">
        <v>3.019999999999996</v>
      </c>
      <c r="S1376" s="3">
        <v>-31</v>
      </c>
      <c r="T1376">
        <v>53.96</v>
      </c>
    </row>
    <row r="1377" spans="1:20">
      <c r="A1377">
        <f t="shared" si="63"/>
        <v>58</v>
      </c>
      <c r="B1377" s="7">
        <f t="shared" si="64"/>
        <v>42062.166666663339</v>
      </c>
      <c r="C1377">
        <f t="shared" si="65"/>
        <v>1372</v>
      </c>
      <c r="D1377" s="2">
        <v>64.94</v>
      </c>
      <c r="E1377">
        <v>62.06</v>
      </c>
      <c r="F1377" s="3">
        <v>53.96</v>
      </c>
      <c r="G1377">
        <v>51.980000000000004</v>
      </c>
      <c r="H1377">
        <v>48.019999999999996</v>
      </c>
      <c r="I1377">
        <v>59</v>
      </c>
      <c r="J1377">
        <v>30.92</v>
      </c>
      <c r="K1377">
        <v>33.979999999999997</v>
      </c>
      <c r="L1377" s="3">
        <v>33.799999999999997</v>
      </c>
      <c r="M1377" s="2">
        <v>30.02</v>
      </c>
      <c r="N1377">
        <v>32</v>
      </c>
      <c r="O1377">
        <v>42.8</v>
      </c>
      <c r="P1377">
        <v>28.04</v>
      </c>
      <c r="Q1377" s="3">
        <v>41</v>
      </c>
      <c r="R1377" s="2">
        <v>3.019999999999996</v>
      </c>
      <c r="S1377" s="3">
        <v>-29.92</v>
      </c>
      <c r="T1377">
        <v>53.96</v>
      </c>
    </row>
    <row r="1378" spans="1:20">
      <c r="A1378">
        <f t="shared" si="63"/>
        <v>58</v>
      </c>
      <c r="B1378" s="7">
        <f t="shared" si="64"/>
        <v>42062.208333330003</v>
      </c>
      <c r="C1378">
        <f t="shared" si="65"/>
        <v>1373</v>
      </c>
      <c r="D1378" s="2">
        <v>64.94</v>
      </c>
      <c r="E1378">
        <v>60.980000000000004</v>
      </c>
      <c r="F1378" s="3">
        <v>51.980000000000004</v>
      </c>
      <c r="G1378">
        <v>53.06</v>
      </c>
      <c r="H1378">
        <v>48.019999999999996</v>
      </c>
      <c r="I1378">
        <v>57.92</v>
      </c>
      <c r="J1378">
        <v>30.92</v>
      </c>
      <c r="K1378">
        <v>35.06</v>
      </c>
      <c r="L1378" s="3">
        <v>30.2</v>
      </c>
      <c r="M1378" s="2">
        <v>28.04</v>
      </c>
      <c r="N1378">
        <v>32</v>
      </c>
      <c r="O1378">
        <v>42.8</v>
      </c>
      <c r="P1378">
        <v>28.04</v>
      </c>
      <c r="Q1378" s="3">
        <v>39.019999999999996</v>
      </c>
      <c r="R1378" s="2">
        <v>1.0399999999999991</v>
      </c>
      <c r="S1378" s="3">
        <v>-32.980000000000004</v>
      </c>
      <c r="T1378">
        <v>51.980000000000004</v>
      </c>
    </row>
    <row r="1379" spans="1:20">
      <c r="A1379">
        <f t="shared" si="63"/>
        <v>58</v>
      </c>
      <c r="B1379" s="7">
        <f t="shared" si="64"/>
        <v>42062.249999996668</v>
      </c>
      <c r="C1379">
        <f t="shared" si="65"/>
        <v>1374</v>
      </c>
      <c r="D1379" s="2">
        <v>64.039999999999992</v>
      </c>
      <c r="E1379">
        <v>60.980000000000004</v>
      </c>
      <c r="F1379" s="3">
        <v>53.96</v>
      </c>
      <c r="G1379">
        <v>50</v>
      </c>
      <c r="H1379">
        <v>48.019999999999996</v>
      </c>
      <c r="I1379">
        <v>57.92</v>
      </c>
      <c r="J1379">
        <v>28.94</v>
      </c>
      <c r="K1379">
        <v>33.08</v>
      </c>
      <c r="L1379" s="3">
        <v>30.2</v>
      </c>
      <c r="M1379" s="2">
        <v>28.04</v>
      </c>
      <c r="N1379">
        <v>33.08</v>
      </c>
      <c r="O1379">
        <v>42.8</v>
      </c>
      <c r="P1379">
        <v>26.96</v>
      </c>
      <c r="Q1379" s="3">
        <v>39.92</v>
      </c>
      <c r="R1379" s="2">
        <v>-0.94000000000000483</v>
      </c>
      <c r="S1379" s="3">
        <v>-32.980000000000004</v>
      </c>
      <c r="T1379">
        <v>50</v>
      </c>
    </row>
    <row r="1380" spans="1:20">
      <c r="A1380">
        <f t="shared" si="63"/>
        <v>58</v>
      </c>
      <c r="B1380" s="7">
        <f t="shared" si="64"/>
        <v>42062.291666663332</v>
      </c>
      <c r="C1380">
        <f t="shared" si="65"/>
        <v>1375</v>
      </c>
      <c r="D1380" s="2">
        <v>64.039999999999992</v>
      </c>
      <c r="E1380">
        <v>60.980000000000004</v>
      </c>
      <c r="F1380" s="3">
        <v>51.980000000000004</v>
      </c>
      <c r="G1380">
        <v>48.019999999999996</v>
      </c>
      <c r="H1380">
        <v>46.94</v>
      </c>
      <c r="I1380">
        <v>59</v>
      </c>
      <c r="J1380">
        <v>28.94</v>
      </c>
      <c r="K1380">
        <v>33.979999999999997</v>
      </c>
      <c r="L1380" s="3">
        <v>28.4</v>
      </c>
      <c r="M1380" s="2">
        <v>26.96</v>
      </c>
      <c r="N1380">
        <v>35.06</v>
      </c>
      <c r="O1380">
        <v>42.8</v>
      </c>
      <c r="P1380">
        <v>26.96</v>
      </c>
      <c r="Q1380" s="3">
        <v>42.08</v>
      </c>
      <c r="R1380" s="2">
        <v>-2.9200000000000017</v>
      </c>
      <c r="S1380" s="3">
        <v>-31</v>
      </c>
      <c r="T1380">
        <v>48.92</v>
      </c>
    </row>
    <row r="1381" spans="1:20">
      <c r="A1381">
        <f t="shared" si="63"/>
        <v>58</v>
      </c>
      <c r="B1381" s="7">
        <f t="shared" si="64"/>
        <v>42062.333333329996</v>
      </c>
      <c r="C1381">
        <f t="shared" si="65"/>
        <v>1376</v>
      </c>
      <c r="D1381" s="2">
        <v>69.080000000000013</v>
      </c>
      <c r="E1381">
        <v>62.06</v>
      </c>
      <c r="F1381" s="3">
        <v>57.019999999999996</v>
      </c>
      <c r="G1381">
        <v>48.92</v>
      </c>
      <c r="H1381">
        <v>48.019999999999996</v>
      </c>
      <c r="I1381">
        <v>59</v>
      </c>
      <c r="J1381">
        <v>30.02</v>
      </c>
      <c r="K1381">
        <v>35.96</v>
      </c>
      <c r="L1381" s="3">
        <v>30.2</v>
      </c>
      <c r="M1381" s="2">
        <v>26.96</v>
      </c>
      <c r="N1381">
        <v>37.94</v>
      </c>
      <c r="O1381">
        <v>42.8</v>
      </c>
      <c r="P1381">
        <v>24.08</v>
      </c>
      <c r="Q1381" s="3">
        <v>44.06</v>
      </c>
      <c r="R1381" s="2">
        <v>-0.94000000000000483</v>
      </c>
      <c r="S1381" s="3">
        <v>-29.92</v>
      </c>
      <c r="T1381">
        <v>51.980000000000004</v>
      </c>
    </row>
    <row r="1382" spans="1:20">
      <c r="A1382">
        <f t="shared" si="63"/>
        <v>58</v>
      </c>
      <c r="B1382" s="7">
        <f t="shared" si="64"/>
        <v>42062.37499999666</v>
      </c>
      <c r="C1382">
        <f t="shared" si="65"/>
        <v>1377</v>
      </c>
      <c r="D1382" s="2">
        <v>75.92</v>
      </c>
      <c r="E1382">
        <v>68</v>
      </c>
      <c r="F1382" s="3">
        <v>64.94</v>
      </c>
      <c r="G1382">
        <v>51.980000000000004</v>
      </c>
      <c r="H1382">
        <v>48.92</v>
      </c>
      <c r="I1382">
        <v>59</v>
      </c>
      <c r="J1382">
        <v>30.02</v>
      </c>
      <c r="K1382">
        <v>42.980000000000004</v>
      </c>
      <c r="L1382" s="3">
        <v>33.799999999999997</v>
      </c>
      <c r="M1382" s="2">
        <v>26.96</v>
      </c>
      <c r="N1382">
        <v>41</v>
      </c>
      <c r="O1382">
        <v>42.8</v>
      </c>
      <c r="P1382">
        <v>24.08</v>
      </c>
      <c r="Q1382" s="3">
        <v>48.92</v>
      </c>
      <c r="R1382" s="2">
        <v>3.019999999999996</v>
      </c>
      <c r="S1382" s="3">
        <v>-29.019999999999996</v>
      </c>
      <c r="T1382">
        <v>56.84</v>
      </c>
    </row>
    <row r="1383" spans="1:20">
      <c r="A1383">
        <f t="shared" si="63"/>
        <v>58</v>
      </c>
      <c r="B1383" s="7">
        <f t="shared" si="64"/>
        <v>42062.416666663325</v>
      </c>
      <c r="C1383">
        <f t="shared" si="65"/>
        <v>1378</v>
      </c>
      <c r="D1383" s="2">
        <v>78.98</v>
      </c>
      <c r="E1383">
        <v>73.039999999999992</v>
      </c>
      <c r="F1383" s="3">
        <v>69.98</v>
      </c>
      <c r="G1383">
        <v>55.040000000000006</v>
      </c>
      <c r="H1383">
        <v>51.08</v>
      </c>
      <c r="I1383">
        <v>60.08</v>
      </c>
      <c r="J1383">
        <v>30.02</v>
      </c>
      <c r="K1383">
        <v>46.94</v>
      </c>
      <c r="L1383" s="3">
        <v>37.4</v>
      </c>
      <c r="M1383" s="2">
        <v>26.96</v>
      </c>
      <c r="N1383">
        <v>46.04</v>
      </c>
      <c r="O1383">
        <v>42.8</v>
      </c>
      <c r="P1383">
        <v>23</v>
      </c>
      <c r="Q1383" s="3">
        <v>53.06</v>
      </c>
      <c r="R1383" s="2">
        <v>6.98</v>
      </c>
      <c r="S1383" s="3">
        <v>-29.019999999999996</v>
      </c>
      <c r="T1383">
        <v>59</v>
      </c>
    </row>
    <row r="1384" spans="1:20">
      <c r="A1384">
        <f t="shared" si="63"/>
        <v>58</v>
      </c>
      <c r="B1384" s="7">
        <f t="shared" si="64"/>
        <v>42062.458333329989</v>
      </c>
      <c r="C1384">
        <f t="shared" si="65"/>
        <v>1379</v>
      </c>
      <c r="D1384" s="2">
        <v>78.080000000000013</v>
      </c>
      <c r="E1384">
        <v>75.92</v>
      </c>
      <c r="F1384" s="3">
        <v>78.080000000000013</v>
      </c>
      <c r="G1384">
        <v>59</v>
      </c>
      <c r="H1384">
        <v>55.040000000000006</v>
      </c>
      <c r="I1384">
        <v>60.980000000000004</v>
      </c>
      <c r="J1384">
        <v>30.92</v>
      </c>
      <c r="K1384">
        <v>51.08</v>
      </c>
      <c r="L1384" s="3">
        <v>39.200000000000003</v>
      </c>
      <c r="M1384" s="2">
        <v>26.060000000000002</v>
      </c>
      <c r="N1384">
        <v>51.980000000000004</v>
      </c>
      <c r="O1384">
        <v>42.8</v>
      </c>
      <c r="P1384">
        <v>23</v>
      </c>
      <c r="Q1384" s="3">
        <v>57.92</v>
      </c>
      <c r="R1384" s="2">
        <v>10.039999999999999</v>
      </c>
      <c r="S1384" s="3">
        <v>-27.939999999999998</v>
      </c>
      <c r="T1384">
        <v>61.88</v>
      </c>
    </row>
    <row r="1385" spans="1:20">
      <c r="A1385">
        <f t="shared" si="63"/>
        <v>58</v>
      </c>
      <c r="B1385" s="7">
        <f t="shared" si="64"/>
        <v>42062.499999996653</v>
      </c>
      <c r="C1385">
        <f t="shared" si="65"/>
        <v>1380</v>
      </c>
      <c r="D1385" s="2">
        <v>78.98</v>
      </c>
      <c r="E1385">
        <v>78.080000000000013</v>
      </c>
      <c r="F1385" s="3">
        <v>82.039999999999992</v>
      </c>
      <c r="G1385">
        <v>62.96</v>
      </c>
      <c r="H1385">
        <v>57.92</v>
      </c>
      <c r="I1385">
        <v>60.08</v>
      </c>
      <c r="J1385">
        <v>30.92</v>
      </c>
      <c r="K1385">
        <v>50</v>
      </c>
      <c r="L1385" s="3">
        <v>41</v>
      </c>
      <c r="M1385" s="2">
        <v>26.060000000000002</v>
      </c>
      <c r="N1385">
        <v>55.94</v>
      </c>
      <c r="O1385">
        <v>44.6</v>
      </c>
      <c r="P1385">
        <v>21.92</v>
      </c>
      <c r="Q1385" s="3">
        <v>60.980000000000004</v>
      </c>
      <c r="R1385" s="2">
        <v>12.920000000000002</v>
      </c>
      <c r="S1385" s="3">
        <v>-25.060000000000002</v>
      </c>
      <c r="T1385">
        <v>65.84</v>
      </c>
    </row>
    <row r="1386" spans="1:20">
      <c r="A1386">
        <f t="shared" si="63"/>
        <v>58</v>
      </c>
      <c r="B1386" s="7">
        <f t="shared" si="64"/>
        <v>42062.541666663317</v>
      </c>
      <c r="C1386">
        <f t="shared" si="65"/>
        <v>1381</v>
      </c>
      <c r="D1386" s="2">
        <v>80.06</v>
      </c>
      <c r="E1386">
        <v>78.98</v>
      </c>
      <c r="F1386" s="3">
        <v>84.02</v>
      </c>
      <c r="G1386">
        <v>66.92</v>
      </c>
      <c r="H1386">
        <v>60.08</v>
      </c>
      <c r="I1386">
        <v>59</v>
      </c>
      <c r="J1386">
        <v>30.02</v>
      </c>
      <c r="K1386">
        <v>51.08</v>
      </c>
      <c r="L1386" s="3">
        <v>42.8</v>
      </c>
      <c r="M1386" s="2">
        <v>24.98</v>
      </c>
      <c r="N1386">
        <v>59</v>
      </c>
      <c r="O1386">
        <v>46.4</v>
      </c>
      <c r="P1386">
        <v>21.02</v>
      </c>
      <c r="Q1386" s="3">
        <v>62.96</v>
      </c>
      <c r="R1386" s="2">
        <v>15.079999999999998</v>
      </c>
      <c r="S1386" s="3">
        <v>-22</v>
      </c>
      <c r="T1386">
        <v>65.84</v>
      </c>
    </row>
    <row r="1387" spans="1:20">
      <c r="A1387">
        <f t="shared" si="63"/>
        <v>58</v>
      </c>
      <c r="B1387" s="7">
        <f t="shared" si="64"/>
        <v>42062.583333329982</v>
      </c>
      <c r="C1387">
        <f t="shared" si="65"/>
        <v>1382</v>
      </c>
      <c r="D1387" s="2">
        <v>80.06</v>
      </c>
      <c r="E1387">
        <v>80.06</v>
      </c>
      <c r="F1387" s="3">
        <v>86</v>
      </c>
      <c r="G1387">
        <v>69.080000000000013</v>
      </c>
      <c r="H1387">
        <v>62.96</v>
      </c>
      <c r="I1387">
        <v>59</v>
      </c>
      <c r="J1387">
        <v>32</v>
      </c>
      <c r="K1387">
        <v>51.980000000000004</v>
      </c>
      <c r="L1387" s="3">
        <v>44.6</v>
      </c>
      <c r="M1387" s="2">
        <v>26.060000000000002</v>
      </c>
      <c r="N1387">
        <v>60.08</v>
      </c>
      <c r="O1387">
        <v>48.2</v>
      </c>
      <c r="P1387">
        <v>21.02</v>
      </c>
      <c r="Q1387" s="3">
        <v>64.94</v>
      </c>
      <c r="R1387" s="2">
        <v>15.98</v>
      </c>
      <c r="S1387" s="3">
        <v>-20.019999999999996</v>
      </c>
      <c r="T1387">
        <v>64.94</v>
      </c>
    </row>
    <row r="1388" spans="1:20">
      <c r="A1388">
        <f t="shared" si="63"/>
        <v>58</v>
      </c>
      <c r="B1388" s="7">
        <f t="shared" si="64"/>
        <v>42062.624999996646</v>
      </c>
      <c r="C1388">
        <f t="shared" si="65"/>
        <v>1383</v>
      </c>
      <c r="D1388" s="2">
        <v>80.06</v>
      </c>
      <c r="E1388">
        <v>80.960000000000008</v>
      </c>
      <c r="F1388" s="3">
        <v>87.080000000000013</v>
      </c>
      <c r="G1388">
        <v>69.98</v>
      </c>
      <c r="H1388">
        <v>62.96</v>
      </c>
      <c r="I1388">
        <v>57.92</v>
      </c>
      <c r="J1388">
        <v>32</v>
      </c>
      <c r="K1388">
        <v>53.96</v>
      </c>
      <c r="L1388" s="3">
        <v>46.4</v>
      </c>
      <c r="M1388" s="2">
        <v>26.060000000000002</v>
      </c>
      <c r="N1388">
        <v>59</v>
      </c>
      <c r="O1388">
        <v>46.4</v>
      </c>
      <c r="P1388">
        <v>19.939999999999998</v>
      </c>
      <c r="Q1388" s="3">
        <v>66.02</v>
      </c>
      <c r="R1388" s="2">
        <v>17.96</v>
      </c>
      <c r="S1388" s="3">
        <v>-18.940000000000005</v>
      </c>
      <c r="T1388">
        <v>62.96</v>
      </c>
    </row>
    <row r="1389" spans="1:20">
      <c r="A1389">
        <f t="shared" si="63"/>
        <v>58</v>
      </c>
      <c r="B1389" s="7">
        <f t="shared" si="64"/>
        <v>42062.66666666331</v>
      </c>
      <c r="C1389">
        <f t="shared" si="65"/>
        <v>1384</v>
      </c>
      <c r="D1389" s="2">
        <v>78.080000000000013</v>
      </c>
      <c r="E1389">
        <v>78.98</v>
      </c>
      <c r="F1389" s="3">
        <v>87.98</v>
      </c>
      <c r="G1389">
        <v>73.039999999999992</v>
      </c>
      <c r="H1389">
        <v>62.96</v>
      </c>
      <c r="I1389">
        <v>57.92</v>
      </c>
      <c r="J1389">
        <v>33.08</v>
      </c>
      <c r="K1389">
        <v>50</v>
      </c>
      <c r="L1389" s="3">
        <v>46.4</v>
      </c>
      <c r="M1389" s="2">
        <v>26.96</v>
      </c>
      <c r="N1389">
        <v>55.94</v>
      </c>
      <c r="O1389">
        <v>46.4</v>
      </c>
      <c r="P1389">
        <v>19.04</v>
      </c>
      <c r="Q1389" s="3">
        <v>66.02</v>
      </c>
      <c r="R1389" s="2">
        <v>17.96</v>
      </c>
      <c r="S1389" s="3">
        <v>-16.96</v>
      </c>
      <c r="T1389">
        <v>61.88</v>
      </c>
    </row>
    <row r="1390" spans="1:20">
      <c r="A1390">
        <f t="shared" si="63"/>
        <v>58</v>
      </c>
      <c r="B1390" s="7">
        <f t="shared" si="64"/>
        <v>42062.708333329974</v>
      </c>
      <c r="C1390">
        <f t="shared" si="65"/>
        <v>1385</v>
      </c>
      <c r="D1390" s="2">
        <v>78.080000000000013</v>
      </c>
      <c r="E1390">
        <v>78.98</v>
      </c>
      <c r="F1390" s="3">
        <v>87.98</v>
      </c>
      <c r="G1390">
        <v>71.960000000000008</v>
      </c>
      <c r="H1390">
        <v>59</v>
      </c>
      <c r="I1390">
        <v>57.92</v>
      </c>
      <c r="J1390">
        <v>33.08</v>
      </c>
      <c r="K1390">
        <v>51.08</v>
      </c>
      <c r="L1390" s="3">
        <v>44.6</v>
      </c>
      <c r="M1390" s="2">
        <v>26.96</v>
      </c>
      <c r="N1390">
        <v>53.96</v>
      </c>
      <c r="O1390">
        <v>46.4</v>
      </c>
      <c r="P1390">
        <v>17.059999999999999</v>
      </c>
      <c r="Q1390" s="3">
        <v>53.96</v>
      </c>
      <c r="R1390" s="2">
        <v>17.96</v>
      </c>
      <c r="S1390" s="3">
        <v>-16.060000000000002</v>
      </c>
      <c r="T1390">
        <v>60.980000000000004</v>
      </c>
    </row>
    <row r="1391" spans="1:20">
      <c r="A1391">
        <f t="shared" si="63"/>
        <v>58</v>
      </c>
      <c r="B1391" s="7">
        <f t="shared" si="64"/>
        <v>42062.749999996639</v>
      </c>
      <c r="C1391">
        <f t="shared" si="65"/>
        <v>1386</v>
      </c>
      <c r="D1391" s="2">
        <v>77</v>
      </c>
      <c r="E1391">
        <v>75.92</v>
      </c>
      <c r="F1391" s="3">
        <v>84.02</v>
      </c>
      <c r="G1391">
        <v>71.06</v>
      </c>
      <c r="H1391">
        <v>53.96</v>
      </c>
      <c r="I1391">
        <v>57.019999999999996</v>
      </c>
      <c r="J1391">
        <v>33.08</v>
      </c>
      <c r="K1391">
        <v>46.04</v>
      </c>
      <c r="L1391" s="3">
        <v>44.6</v>
      </c>
      <c r="M1391" s="2">
        <v>26.96</v>
      </c>
      <c r="N1391">
        <v>51.980000000000004</v>
      </c>
      <c r="O1391">
        <v>44.6</v>
      </c>
      <c r="P1391">
        <v>14</v>
      </c>
      <c r="Q1391" s="3">
        <v>48.92</v>
      </c>
      <c r="R1391" s="2">
        <v>15.98</v>
      </c>
      <c r="S1391" s="3">
        <v>-14.080000000000005</v>
      </c>
      <c r="T1391">
        <v>57.92</v>
      </c>
    </row>
    <row r="1392" spans="1:20">
      <c r="A1392">
        <f t="shared" si="63"/>
        <v>58</v>
      </c>
      <c r="B1392" s="7">
        <f t="shared" si="64"/>
        <v>42062.791666663303</v>
      </c>
      <c r="C1392">
        <f t="shared" si="65"/>
        <v>1387</v>
      </c>
      <c r="D1392" s="2">
        <v>75.92</v>
      </c>
      <c r="E1392">
        <v>69.080000000000013</v>
      </c>
      <c r="F1392" s="3">
        <v>78.98</v>
      </c>
      <c r="G1392">
        <v>68</v>
      </c>
      <c r="H1392">
        <v>51.980000000000004</v>
      </c>
      <c r="I1392">
        <v>57.92</v>
      </c>
      <c r="J1392">
        <v>33.08</v>
      </c>
      <c r="K1392">
        <v>44.06</v>
      </c>
      <c r="L1392" s="3">
        <v>42.8</v>
      </c>
      <c r="M1392" s="2">
        <v>24.98</v>
      </c>
      <c r="N1392">
        <v>48.92</v>
      </c>
      <c r="O1392">
        <v>41</v>
      </c>
      <c r="P1392">
        <v>12.02</v>
      </c>
      <c r="Q1392" s="3">
        <v>44.96</v>
      </c>
      <c r="R1392" s="2">
        <v>12.920000000000002</v>
      </c>
      <c r="S1392" s="3">
        <v>-14.980000000000004</v>
      </c>
      <c r="T1392">
        <v>55.94</v>
      </c>
    </row>
    <row r="1393" spans="1:20">
      <c r="A1393">
        <f t="shared" si="63"/>
        <v>58</v>
      </c>
      <c r="B1393" s="7">
        <f t="shared" si="64"/>
        <v>42062.833333329967</v>
      </c>
      <c r="C1393">
        <f t="shared" si="65"/>
        <v>1388</v>
      </c>
      <c r="D1393" s="2">
        <v>69.98</v>
      </c>
      <c r="E1393">
        <v>69.080000000000013</v>
      </c>
      <c r="F1393" s="3">
        <v>75.02</v>
      </c>
      <c r="G1393">
        <v>66.02</v>
      </c>
      <c r="H1393">
        <v>51.08</v>
      </c>
      <c r="I1393">
        <v>57.92</v>
      </c>
      <c r="J1393">
        <v>33.979999999999997</v>
      </c>
      <c r="K1393">
        <v>42.08</v>
      </c>
      <c r="L1393" s="3">
        <v>40.82</v>
      </c>
      <c r="M1393" s="2">
        <v>23</v>
      </c>
      <c r="N1393">
        <v>46.94</v>
      </c>
      <c r="O1393">
        <v>42.8</v>
      </c>
      <c r="P1393">
        <v>8.9599999999999973</v>
      </c>
      <c r="Q1393" s="3">
        <v>41</v>
      </c>
      <c r="R1393" s="2">
        <v>10.039999999999999</v>
      </c>
      <c r="S1393" s="3">
        <v>-16.060000000000002</v>
      </c>
      <c r="T1393">
        <v>55.94</v>
      </c>
    </row>
    <row r="1394" spans="1:20">
      <c r="A1394">
        <f t="shared" si="63"/>
        <v>58</v>
      </c>
      <c r="B1394" s="7">
        <f t="shared" si="64"/>
        <v>42062.874999996631</v>
      </c>
      <c r="C1394">
        <f t="shared" si="65"/>
        <v>1389</v>
      </c>
      <c r="D1394" s="2">
        <v>69.080000000000013</v>
      </c>
      <c r="E1394">
        <v>66.92</v>
      </c>
      <c r="F1394" s="3">
        <v>73.039999999999992</v>
      </c>
      <c r="G1394">
        <v>64.039999999999992</v>
      </c>
      <c r="H1394">
        <v>51.08</v>
      </c>
      <c r="I1394">
        <v>57.92</v>
      </c>
      <c r="J1394">
        <v>33.08</v>
      </c>
      <c r="K1394">
        <v>42.08</v>
      </c>
      <c r="L1394" s="3">
        <v>39.200000000000003</v>
      </c>
      <c r="M1394" s="2">
        <v>21.02</v>
      </c>
      <c r="N1394">
        <v>44.96</v>
      </c>
      <c r="O1394">
        <v>42.8</v>
      </c>
      <c r="P1394">
        <v>6.98</v>
      </c>
      <c r="Q1394" s="3">
        <v>37.94</v>
      </c>
      <c r="R1394" s="2">
        <v>10.039999999999999</v>
      </c>
      <c r="S1394" s="3">
        <v>-16.96</v>
      </c>
      <c r="T1394">
        <v>54.86</v>
      </c>
    </row>
    <row r="1395" spans="1:20">
      <c r="A1395">
        <f t="shared" si="63"/>
        <v>58</v>
      </c>
      <c r="B1395" s="7">
        <f t="shared" si="64"/>
        <v>42062.916666663295</v>
      </c>
      <c r="C1395">
        <f t="shared" si="65"/>
        <v>1390</v>
      </c>
      <c r="D1395" s="2">
        <v>69.080000000000013</v>
      </c>
      <c r="E1395">
        <v>66.02</v>
      </c>
      <c r="F1395" s="3">
        <v>66.02</v>
      </c>
      <c r="G1395">
        <v>60.08</v>
      </c>
      <c r="H1395">
        <v>50</v>
      </c>
      <c r="I1395">
        <v>59</v>
      </c>
      <c r="J1395">
        <v>32</v>
      </c>
      <c r="K1395">
        <v>41</v>
      </c>
      <c r="L1395" s="3">
        <v>39.200000000000003</v>
      </c>
      <c r="M1395" s="2">
        <v>17.96</v>
      </c>
      <c r="N1395">
        <v>44.06</v>
      </c>
      <c r="O1395">
        <v>41</v>
      </c>
      <c r="P1395">
        <v>6.0799999999999983</v>
      </c>
      <c r="Q1395" s="3">
        <v>33.979999999999997</v>
      </c>
      <c r="R1395" s="2">
        <v>6.98</v>
      </c>
      <c r="S1395" s="3">
        <v>-16.060000000000002</v>
      </c>
      <c r="T1395">
        <v>53.96</v>
      </c>
    </row>
    <row r="1396" spans="1:20">
      <c r="A1396">
        <f t="shared" si="63"/>
        <v>58</v>
      </c>
      <c r="B1396" s="7">
        <f t="shared" si="64"/>
        <v>42062.95833332996</v>
      </c>
      <c r="C1396">
        <f t="shared" si="65"/>
        <v>1391</v>
      </c>
      <c r="D1396" s="2">
        <v>69.080000000000013</v>
      </c>
      <c r="E1396">
        <v>68</v>
      </c>
      <c r="F1396" s="3">
        <v>64.94</v>
      </c>
      <c r="G1396">
        <v>57.92</v>
      </c>
      <c r="H1396">
        <v>50</v>
      </c>
      <c r="I1396">
        <v>59</v>
      </c>
      <c r="J1396">
        <v>32</v>
      </c>
      <c r="K1396">
        <v>35.96</v>
      </c>
      <c r="L1396" s="3">
        <v>39.200000000000003</v>
      </c>
      <c r="M1396" s="2">
        <v>19.939999999999998</v>
      </c>
      <c r="N1396">
        <v>42.08</v>
      </c>
      <c r="O1396">
        <v>39.200000000000003</v>
      </c>
      <c r="P1396">
        <v>6.0799999999999983</v>
      </c>
      <c r="Q1396" s="3">
        <v>33.08</v>
      </c>
      <c r="R1396" s="2">
        <v>6.98</v>
      </c>
      <c r="S1396" s="3">
        <v>-16.060000000000002</v>
      </c>
      <c r="T1396">
        <v>53.42</v>
      </c>
    </row>
    <row r="1397" spans="1:20">
      <c r="A1397">
        <f t="shared" si="63"/>
        <v>58</v>
      </c>
      <c r="B1397" s="7">
        <f t="shared" si="64"/>
        <v>42062.999999996624</v>
      </c>
      <c r="C1397">
        <f t="shared" si="65"/>
        <v>1392</v>
      </c>
      <c r="D1397" s="2">
        <v>69.080000000000013</v>
      </c>
      <c r="E1397">
        <v>68</v>
      </c>
      <c r="F1397" s="3">
        <v>64.94</v>
      </c>
      <c r="G1397">
        <v>57.92</v>
      </c>
      <c r="H1397">
        <v>50</v>
      </c>
      <c r="I1397">
        <v>60.08</v>
      </c>
      <c r="J1397">
        <v>32</v>
      </c>
      <c r="K1397">
        <v>35.96</v>
      </c>
      <c r="L1397" s="3">
        <v>39.200000000000003</v>
      </c>
      <c r="M1397" s="2">
        <v>17.96</v>
      </c>
      <c r="N1397">
        <v>39.92</v>
      </c>
      <c r="O1397">
        <v>37.4</v>
      </c>
      <c r="P1397">
        <v>5</v>
      </c>
      <c r="Q1397" s="3">
        <v>33.979999999999997</v>
      </c>
      <c r="R1397" s="2">
        <v>6.0799999999999983</v>
      </c>
      <c r="S1397" s="3">
        <v>-14.980000000000004</v>
      </c>
      <c r="T1397">
        <v>52.879999999999995</v>
      </c>
    </row>
    <row r="1398" spans="1:20">
      <c r="A1398">
        <f t="shared" si="63"/>
        <v>59</v>
      </c>
      <c r="B1398" s="7">
        <f t="shared" si="64"/>
        <v>42063.041666663288</v>
      </c>
      <c r="C1398">
        <f t="shared" si="65"/>
        <v>1393</v>
      </c>
      <c r="D1398" s="2">
        <v>69.98</v>
      </c>
      <c r="E1398">
        <v>68</v>
      </c>
      <c r="F1398" s="3">
        <v>60.980000000000004</v>
      </c>
      <c r="G1398">
        <v>57.92</v>
      </c>
      <c r="H1398">
        <v>51.08</v>
      </c>
      <c r="I1398">
        <v>60.980000000000004</v>
      </c>
      <c r="J1398">
        <v>32</v>
      </c>
      <c r="K1398">
        <v>33.979999999999997</v>
      </c>
      <c r="L1398" s="3">
        <v>39.200000000000003</v>
      </c>
      <c r="M1398" s="2">
        <v>17.059999999999999</v>
      </c>
      <c r="N1398">
        <v>37.94</v>
      </c>
      <c r="O1398">
        <v>37.4</v>
      </c>
      <c r="P1398">
        <v>3.9200000000000017</v>
      </c>
      <c r="Q1398" s="3">
        <v>32</v>
      </c>
      <c r="R1398" s="2">
        <v>1.0399999999999991</v>
      </c>
      <c r="S1398" s="3">
        <v>-16.060000000000002</v>
      </c>
      <c r="T1398">
        <v>51.980000000000004</v>
      </c>
    </row>
    <row r="1399" spans="1:20">
      <c r="A1399">
        <f t="shared" si="63"/>
        <v>59</v>
      </c>
      <c r="B1399" s="7">
        <f t="shared" si="64"/>
        <v>42063.083333329952</v>
      </c>
      <c r="C1399">
        <f t="shared" si="65"/>
        <v>1394</v>
      </c>
      <c r="D1399" s="2">
        <v>71.960000000000008</v>
      </c>
      <c r="E1399">
        <v>66.02</v>
      </c>
      <c r="F1399" s="3">
        <v>59</v>
      </c>
      <c r="G1399">
        <v>55.040000000000006</v>
      </c>
      <c r="H1399">
        <v>50</v>
      </c>
      <c r="I1399">
        <v>60.980000000000004</v>
      </c>
      <c r="J1399">
        <v>33.08</v>
      </c>
      <c r="K1399">
        <v>30.92</v>
      </c>
      <c r="L1399" s="3">
        <v>37.4</v>
      </c>
      <c r="M1399" s="2">
        <v>17.059999999999999</v>
      </c>
      <c r="N1399">
        <v>39.019999999999996</v>
      </c>
      <c r="O1399">
        <v>37.4</v>
      </c>
      <c r="P1399">
        <v>3.019999999999996</v>
      </c>
      <c r="Q1399" s="3">
        <v>30.02</v>
      </c>
      <c r="R1399" s="2">
        <v>1.0399999999999991</v>
      </c>
      <c r="S1399" s="3">
        <v>-16.060000000000002</v>
      </c>
      <c r="T1399">
        <v>50.900000000000006</v>
      </c>
    </row>
    <row r="1400" spans="1:20">
      <c r="A1400">
        <f t="shared" si="63"/>
        <v>59</v>
      </c>
      <c r="B1400" s="7">
        <f t="shared" si="64"/>
        <v>42063.124999996617</v>
      </c>
      <c r="C1400">
        <f t="shared" si="65"/>
        <v>1395</v>
      </c>
      <c r="D1400" s="2">
        <v>73.039999999999992</v>
      </c>
      <c r="E1400">
        <v>64.94</v>
      </c>
      <c r="F1400" s="3">
        <v>62.96</v>
      </c>
      <c r="G1400">
        <v>55.040000000000006</v>
      </c>
      <c r="H1400">
        <v>46.94</v>
      </c>
      <c r="I1400">
        <v>60.08</v>
      </c>
      <c r="J1400">
        <v>33.08</v>
      </c>
      <c r="K1400">
        <v>30.02</v>
      </c>
      <c r="L1400" s="3">
        <v>37.4</v>
      </c>
      <c r="M1400" s="2">
        <v>15.98</v>
      </c>
      <c r="N1400">
        <v>39.019999999999996</v>
      </c>
      <c r="O1400">
        <v>39.200000000000003</v>
      </c>
      <c r="P1400">
        <v>3.019999999999996</v>
      </c>
      <c r="Q1400" s="3">
        <v>26.96</v>
      </c>
      <c r="R1400" s="2">
        <v>3.9200000000000017</v>
      </c>
      <c r="S1400" s="3">
        <v>-14.980000000000004</v>
      </c>
      <c r="T1400">
        <v>50</v>
      </c>
    </row>
    <row r="1401" spans="1:20">
      <c r="A1401">
        <f t="shared" si="63"/>
        <v>59</v>
      </c>
      <c r="B1401" s="7">
        <f t="shared" si="64"/>
        <v>42063.166666663281</v>
      </c>
      <c r="C1401">
        <f t="shared" si="65"/>
        <v>1396</v>
      </c>
      <c r="D1401" s="2">
        <v>73.039999999999992</v>
      </c>
      <c r="E1401">
        <v>64.94</v>
      </c>
      <c r="F1401" s="3">
        <v>59</v>
      </c>
      <c r="G1401">
        <v>51.980000000000004</v>
      </c>
      <c r="H1401">
        <v>46.94</v>
      </c>
      <c r="I1401">
        <v>60.08</v>
      </c>
      <c r="J1401">
        <v>33.979999999999997</v>
      </c>
      <c r="K1401">
        <v>28.94</v>
      </c>
      <c r="L1401" s="3">
        <v>41</v>
      </c>
      <c r="M1401" s="2">
        <v>12.02</v>
      </c>
      <c r="N1401">
        <v>35.96</v>
      </c>
      <c r="O1401">
        <v>39.200000000000003</v>
      </c>
      <c r="P1401">
        <v>3.019999999999996</v>
      </c>
      <c r="Q1401" s="3">
        <v>28.04</v>
      </c>
      <c r="R1401" s="2">
        <v>3.9200000000000017</v>
      </c>
      <c r="S1401" s="3">
        <v>-14.980000000000004</v>
      </c>
      <c r="T1401">
        <v>48.92</v>
      </c>
    </row>
    <row r="1402" spans="1:20">
      <c r="A1402">
        <f t="shared" si="63"/>
        <v>59</v>
      </c>
      <c r="B1402" s="7">
        <f t="shared" si="64"/>
        <v>42063.208333329945</v>
      </c>
      <c r="C1402">
        <f t="shared" si="65"/>
        <v>1397</v>
      </c>
      <c r="D1402" s="2">
        <v>73.039999999999992</v>
      </c>
      <c r="E1402">
        <v>64.94</v>
      </c>
      <c r="F1402" s="3">
        <v>59</v>
      </c>
      <c r="G1402">
        <v>51.08</v>
      </c>
      <c r="H1402">
        <v>44.96</v>
      </c>
      <c r="I1402">
        <v>55.94</v>
      </c>
      <c r="J1402">
        <v>33.979999999999997</v>
      </c>
      <c r="K1402">
        <v>26.060000000000002</v>
      </c>
      <c r="L1402" s="3">
        <v>42.8</v>
      </c>
      <c r="M1402" s="2">
        <v>12.02</v>
      </c>
      <c r="N1402">
        <v>33.979999999999997</v>
      </c>
      <c r="O1402">
        <v>39.200000000000003</v>
      </c>
      <c r="P1402">
        <v>1.9400000000000013</v>
      </c>
      <c r="Q1402" s="3">
        <v>26.060000000000002</v>
      </c>
      <c r="R1402" s="2">
        <v>3.9200000000000017</v>
      </c>
      <c r="S1402" s="3">
        <v>-14.980000000000004</v>
      </c>
      <c r="T1402">
        <v>47.84</v>
      </c>
    </row>
    <row r="1403" spans="1:20">
      <c r="A1403">
        <f t="shared" si="63"/>
        <v>59</v>
      </c>
      <c r="B1403" s="7">
        <f t="shared" si="64"/>
        <v>42063.249999996609</v>
      </c>
      <c r="C1403">
        <f t="shared" si="65"/>
        <v>1398</v>
      </c>
      <c r="D1403" s="2">
        <v>73.039999999999992</v>
      </c>
      <c r="E1403">
        <v>64.94</v>
      </c>
      <c r="F1403" s="3">
        <v>60.980000000000004</v>
      </c>
      <c r="G1403">
        <v>51.08</v>
      </c>
      <c r="H1403">
        <v>42.980000000000004</v>
      </c>
      <c r="I1403">
        <v>57.019999999999996</v>
      </c>
      <c r="J1403">
        <v>33.979999999999997</v>
      </c>
      <c r="K1403">
        <v>28.94</v>
      </c>
      <c r="L1403" s="3">
        <v>41</v>
      </c>
      <c r="M1403" s="2">
        <v>10.940000000000001</v>
      </c>
      <c r="N1403">
        <v>33.979999999999997</v>
      </c>
      <c r="O1403">
        <v>39.200000000000003</v>
      </c>
      <c r="P1403">
        <v>1.9400000000000013</v>
      </c>
      <c r="Q1403" s="3">
        <v>24.98</v>
      </c>
      <c r="R1403" s="2">
        <v>5</v>
      </c>
      <c r="S1403" s="3">
        <v>-14.980000000000004</v>
      </c>
      <c r="T1403">
        <v>47.84</v>
      </c>
    </row>
    <row r="1404" spans="1:20">
      <c r="A1404">
        <f t="shared" si="63"/>
        <v>59</v>
      </c>
      <c r="B1404" s="7">
        <f t="shared" si="64"/>
        <v>42063.291666663274</v>
      </c>
      <c r="C1404">
        <f t="shared" si="65"/>
        <v>1399</v>
      </c>
      <c r="D1404" s="2">
        <v>73.039999999999992</v>
      </c>
      <c r="E1404">
        <v>64.039999999999992</v>
      </c>
      <c r="F1404" s="3">
        <v>60.980000000000004</v>
      </c>
      <c r="G1404">
        <v>53.06</v>
      </c>
      <c r="H1404">
        <v>41</v>
      </c>
      <c r="I1404">
        <v>55.94</v>
      </c>
      <c r="J1404">
        <v>35.06</v>
      </c>
      <c r="K1404">
        <v>30.02</v>
      </c>
      <c r="L1404" s="3">
        <v>41</v>
      </c>
      <c r="M1404" s="2">
        <v>10.039999999999999</v>
      </c>
      <c r="N1404">
        <v>35.06</v>
      </c>
      <c r="O1404">
        <v>39.200000000000003</v>
      </c>
      <c r="P1404">
        <v>1.9400000000000013</v>
      </c>
      <c r="Q1404" s="3">
        <v>24.98</v>
      </c>
      <c r="R1404" s="2">
        <v>5</v>
      </c>
      <c r="S1404" s="3">
        <v>-14.080000000000005</v>
      </c>
      <c r="T1404">
        <v>48.92</v>
      </c>
    </row>
    <row r="1405" spans="1:20">
      <c r="A1405">
        <f t="shared" si="63"/>
        <v>59</v>
      </c>
      <c r="B1405" s="7">
        <f t="shared" si="64"/>
        <v>42063.333333329938</v>
      </c>
      <c r="C1405">
        <f t="shared" si="65"/>
        <v>1400</v>
      </c>
      <c r="D1405" s="2">
        <v>75.92</v>
      </c>
      <c r="E1405">
        <v>66.02</v>
      </c>
      <c r="F1405" s="3">
        <v>59</v>
      </c>
      <c r="G1405">
        <v>53.06</v>
      </c>
      <c r="H1405">
        <v>42.980000000000004</v>
      </c>
      <c r="I1405">
        <v>57.92</v>
      </c>
      <c r="J1405">
        <v>35.96</v>
      </c>
      <c r="K1405">
        <v>35.06</v>
      </c>
      <c r="L1405" s="3">
        <v>41</v>
      </c>
      <c r="M1405" s="2">
        <v>12.920000000000002</v>
      </c>
      <c r="N1405">
        <v>37.94</v>
      </c>
      <c r="O1405">
        <v>41</v>
      </c>
      <c r="P1405">
        <v>3.019999999999996</v>
      </c>
      <c r="Q1405" s="3">
        <v>23</v>
      </c>
      <c r="R1405" s="2">
        <v>6.0799999999999983</v>
      </c>
      <c r="S1405" s="3">
        <v>-14.080000000000005</v>
      </c>
      <c r="T1405">
        <v>53.96</v>
      </c>
    </row>
    <row r="1406" spans="1:20">
      <c r="A1406">
        <f t="shared" si="63"/>
        <v>59</v>
      </c>
      <c r="B1406" s="7">
        <f t="shared" si="64"/>
        <v>42063.374999996602</v>
      </c>
      <c r="C1406">
        <f t="shared" si="65"/>
        <v>1401</v>
      </c>
      <c r="D1406" s="2">
        <v>77</v>
      </c>
      <c r="E1406">
        <v>69.98</v>
      </c>
      <c r="F1406" s="3">
        <v>71.06</v>
      </c>
      <c r="G1406">
        <v>55.040000000000006</v>
      </c>
      <c r="H1406">
        <v>46.04</v>
      </c>
      <c r="I1406">
        <v>60.980000000000004</v>
      </c>
      <c r="J1406">
        <v>39.92</v>
      </c>
      <c r="K1406">
        <v>41</v>
      </c>
      <c r="L1406" s="3">
        <v>41</v>
      </c>
      <c r="M1406" s="2">
        <v>17.96</v>
      </c>
      <c r="N1406">
        <v>42.08</v>
      </c>
      <c r="O1406">
        <v>42.8</v>
      </c>
      <c r="P1406">
        <v>3.9200000000000017</v>
      </c>
      <c r="Q1406" s="3">
        <v>28.94</v>
      </c>
      <c r="R1406" s="2">
        <v>12.920000000000002</v>
      </c>
      <c r="S1406" s="3">
        <v>-14.080000000000005</v>
      </c>
      <c r="T1406">
        <v>59</v>
      </c>
    </row>
    <row r="1407" spans="1:20">
      <c r="A1407">
        <f t="shared" si="63"/>
        <v>59</v>
      </c>
      <c r="B1407" s="7">
        <f t="shared" si="64"/>
        <v>42063.416666663266</v>
      </c>
      <c r="C1407">
        <f t="shared" si="65"/>
        <v>1402</v>
      </c>
      <c r="D1407" s="2">
        <v>78.080000000000013</v>
      </c>
      <c r="E1407">
        <v>71.960000000000008</v>
      </c>
      <c r="F1407" s="3">
        <v>75.02</v>
      </c>
      <c r="G1407">
        <v>62.06</v>
      </c>
      <c r="H1407">
        <v>48.019999999999996</v>
      </c>
      <c r="I1407">
        <v>62.06</v>
      </c>
      <c r="J1407">
        <v>44.96</v>
      </c>
      <c r="K1407">
        <v>44.06</v>
      </c>
      <c r="L1407" s="3">
        <v>42.8</v>
      </c>
      <c r="M1407" s="2">
        <v>24.98</v>
      </c>
      <c r="N1407">
        <v>48.019999999999996</v>
      </c>
      <c r="O1407">
        <v>42.8</v>
      </c>
      <c r="P1407">
        <v>6.0799999999999983</v>
      </c>
      <c r="Q1407" s="3">
        <v>33.979999999999997</v>
      </c>
      <c r="R1407" s="2">
        <v>21.02</v>
      </c>
      <c r="S1407" s="3">
        <v>-13</v>
      </c>
      <c r="T1407">
        <v>61.88</v>
      </c>
    </row>
    <row r="1408" spans="1:20">
      <c r="A1408">
        <f t="shared" si="63"/>
        <v>59</v>
      </c>
      <c r="B1408" s="7">
        <f t="shared" si="64"/>
        <v>42063.458333329931</v>
      </c>
      <c r="C1408">
        <f t="shared" si="65"/>
        <v>1403</v>
      </c>
      <c r="D1408" s="2">
        <v>78.98</v>
      </c>
      <c r="E1408">
        <v>75.92</v>
      </c>
      <c r="F1408" s="3">
        <v>77</v>
      </c>
      <c r="G1408">
        <v>69.080000000000013</v>
      </c>
      <c r="H1408">
        <v>51.980000000000004</v>
      </c>
      <c r="I1408">
        <v>62.96</v>
      </c>
      <c r="J1408">
        <v>44.06</v>
      </c>
      <c r="K1408">
        <v>46.04</v>
      </c>
      <c r="L1408" s="3">
        <v>44.6</v>
      </c>
      <c r="M1408" s="2">
        <v>28.04</v>
      </c>
      <c r="N1408">
        <v>50</v>
      </c>
      <c r="O1408">
        <v>44.6</v>
      </c>
      <c r="P1408">
        <v>6.98</v>
      </c>
      <c r="Q1408" s="3">
        <v>39.019999999999996</v>
      </c>
      <c r="R1408" s="2">
        <v>26.96</v>
      </c>
      <c r="S1408" s="3">
        <v>-14.080000000000005</v>
      </c>
      <c r="T1408">
        <v>67.28</v>
      </c>
    </row>
    <row r="1409" spans="1:20">
      <c r="A1409">
        <f t="shared" si="63"/>
        <v>59</v>
      </c>
      <c r="B1409" s="7">
        <f t="shared" si="64"/>
        <v>42063.499999996595</v>
      </c>
      <c r="C1409">
        <f t="shared" si="65"/>
        <v>1404</v>
      </c>
      <c r="D1409" s="2">
        <v>78.98</v>
      </c>
      <c r="E1409">
        <v>78.080000000000013</v>
      </c>
      <c r="F1409" s="3">
        <v>80.06</v>
      </c>
      <c r="G1409">
        <v>71.960000000000008</v>
      </c>
      <c r="H1409">
        <v>55.040000000000006</v>
      </c>
      <c r="I1409">
        <v>62.96</v>
      </c>
      <c r="J1409">
        <v>39.92</v>
      </c>
      <c r="K1409">
        <v>48.92</v>
      </c>
      <c r="L1409" s="3">
        <v>46.4</v>
      </c>
      <c r="M1409" s="2">
        <v>30.02</v>
      </c>
      <c r="N1409">
        <v>46.94</v>
      </c>
      <c r="O1409">
        <v>44.6</v>
      </c>
      <c r="P1409">
        <v>8.0599999999999987</v>
      </c>
      <c r="Q1409" s="3">
        <v>44.06</v>
      </c>
      <c r="R1409" s="2">
        <v>30.92</v>
      </c>
      <c r="S1409" s="3">
        <v>-11.019999999999996</v>
      </c>
      <c r="T1409">
        <v>71.960000000000008</v>
      </c>
    </row>
    <row r="1410" spans="1:20">
      <c r="A1410">
        <f t="shared" si="63"/>
        <v>59</v>
      </c>
      <c r="B1410" s="7">
        <f t="shared" si="64"/>
        <v>42063.541666663259</v>
      </c>
      <c r="C1410">
        <f t="shared" si="65"/>
        <v>1405</v>
      </c>
      <c r="D1410" s="2">
        <v>80.06</v>
      </c>
      <c r="E1410">
        <v>75.92</v>
      </c>
      <c r="F1410" s="3">
        <v>80.960000000000008</v>
      </c>
      <c r="G1410">
        <v>73.94</v>
      </c>
      <c r="H1410">
        <v>57.019999999999996</v>
      </c>
      <c r="I1410">
        <v>62.06</v>
      </c>
      <c r="J1410">
        <v>42.08</v>
      </c>
      <c r="K1410">
        <v>53.06</v>
      </c>
      <c r="L1410" s="3">
        <v>44.6</v>
      </c>
      <c r="M1410" s="2">
        <v>32</v>
      </c>
      <c r="N1410">
        <v>46.94</v>
      </c>
      <c r="O1410">
        <v>44.6</v>
      </c>
      <c r="P1410">
        <v>10.039999999999999</v>
      </c>
      <c r="Q1410" s="3">
        <v>48.019999999999996</v>
      </c>
      <c r="R1410" s="2">
        <v>35.96</v>
      </c>
      <c r="S1410" s="3">
        <v>-9.9400000000000048</v>
      </c>
      <c r="T1410">
        <v>72.86</v>
      </c>
    </row>
    <row r="1411" spans="1:20">
      <c r="A1411">
        <f t="shared" si="63"/>
        <v>59</v>
      </c>
      <c r="B1411" s="7">
        <f t="shared" si="64"/>
        <v>42063.583333329923</v>
      </c>
      <c r="C1411">
        <f t="shared" si="65"/>
        <v>1406</v>
      </c>
      <c r="D1411" s="2">
        <v>82.039999999999992</v>
      </c>
      <c r="E1411">
        <v>75.02</v>
      </c>
      <c r="F1411" s="3">
        <v>82.94</v>
      </c>
      <c r="G1411">
        <v>77</v>
      </c>
      <c r="H1411">
        <v>59</v>
      </c>
      <c r="I1411">
        <v>60.08</v>
      </c>
      <c r="J1411">
        <v>42.980000000000004</v>
      </c>
      <c r="K1411">
        <v>55.040000000000006</v>
      </c>
      <c r="L1411" s="3">
        <v>46.4</v>
      </c>
      <c r="M1411" s="2">
        <v>32</v>
      </c>
      <c r="N1411">
        <v>46.94</v>
      </c>
      <c r="O1411">
        <v>44.6</v>
      </c>
      <c r="P1411">
        <v>10.039999999999999</v>
      </c>
      <c r="Q1411" s="3">
        <v>50</v>
      </c>
      <c r="R1411" s="2">
        <v>39.019999999999996</v>
      </c>
      <c r="S1411" s="3">
        <v>-7.0600000000000023</v>
      </c>
      <c r="T1411">
        <v>73.400000000000006</v>
      </c>
    </row>
    <row r="1412" spans="1:20">
      <c r="A1412">
        <f t="shared" si="63"/>
        <v>59</v>
      </c>
      <c r="B1412" s="7">
        <f t="shared" si="64"/>
        <v>42063.624999996588</v>
      </c>
      <c r="C1412">
        <f t="shared" si="65"/>
        <v>1407</v>
      </c>
      <c r="D1412" s="2">
        <v>80.960000000000008</v>
      </c>
      <c r="E1412">
        <v>73.94</v>
      </c>
      <c r="F1412" s="3">
        <v>84.92</v>
      </c>
      <c r="G1412">
        <v>77</v>
      </c>
      <c r="H1412">
        <v>57.019999999999996</v>
      </c>
      <c r="I1412">
        <v>60.08</v>
      </c>
      <c r="J1412">
        <v>42.980000000000004</v>
      </c>
      <c r="K1412">
        <v>57.019999999999996</v>
      </c>
      <c r="L1412" s="3">
        <v>48.2</v>
      </c>
      <c r="M1412" s="2">
        <v>32</v>
      </c>
      <c r="N1412">
        <v>41</v>
      </c>
      <c r="O1412">
        <v>44.6</v>
      </c>
      <c r="P1412">
        <v>8.9599999999999973</v>
      </c>
      <c r="Q1412" s="3">
        <v>51.08</v>
      </c>
      <c r="R1412" s="2">
        <v>42.980000000000004</v>
      </c>
      <c r="S1412" s="3">
        <v>-7.0600000000000023</v>
      </c>
      <c r="T1412">
        <v>72.86</v>
      </c>
    </row>
    <row r="1413" spans="1:20">
      <c r="A1413">
        <f t="shared" si="63"/>
        <v>59</v>
      </c>
      <c r="B1413" s="7">
        <f t="shared" si="64"/>
        <v>42063.666666663252</v>
      </c>
      <c r="C1413">
        <f t="shared" si="65"/>
        <v>1408</v>
      </c>
      <c r="D1413" s="2">
        <v>78.98</v>
      </c>
      <c r="E1413">
        <v>73.039999999999992</v>
      </c>
      <c r="F1413" s="3">
        <v>84.92</v>
      </c>
      <c r="G1413">
        <v>73.94</v>
      </c>
      <c r="H1413">
        <v>57.019999999999996</v>
      </c>
      <c r="I1413">
        <v>60.980000000000004</v>
      </c>
      <c r="J1413">
        <v>42.980000000000004</v>
      </c>
      <c r="K1413">
        <v>53.96</v>
      </c>
      <c r="L1413" s="3">
        <v>48.2</v>
      </c>
      <c r="M1413" s="2">
        <v>33.08</v>
      </c>
      <c r="N1413">
        <v>33.08</v>
      </c>
      <c r="O1413">
        <v>46.4</v>
      </c>
      <c r="P1413">
        <v>8.9599999999999973</v>
      </c>
      <c r="Q1413" s="3">
        <v>51.980000000000004</v>
      </c>
      <c r="R1413" s="2">
        <v>42.980000000000004</v>
      </c>
      <c r="S1413" s="3">
        <v>-7.9600000000000009</v>
      </c>
      <c r="T1413">
        <v>72.86</v>
      </c>
    </row>
    <row r="1414" spans="1:20">
      <c r="A1414">
        <f t="shared" si="63"/>
        <v>59</v>
      </c>
      <c r="B1414" s="7">
        <f t="shared" si="64"/>
        <v>42063.708333329916</v>
      </c>
      <c r="C1414">
        <f t="shared" si="65"/>
        <v>1409</v>
      </c>
      <c r="D1414" s="2">
        <v>77</v>
      </c>
      <c r="E1414">
        <v>73.94</v>
      </c>
      <c r="F1414" s="3">
        <v>84.02</v>
      </c>
      <c r="G1414">
        <v>75.02</v>
      </c>
      <c r="H1414">
        <v>57.019999999999996</v>
      </c>
      <c r="I1414">
        <v>60.980000000000004</v>
      </c>
      <c r="J1414">
        <v>42.980000000000004</v>
      </c>
      <c r="K1414">
        <v>55.94</v>
      </c>
      <c r="L1414" s="3">
        <v>48.2</v>
      </c>
      <c r="M1414" s="2">
        <v>30.92</v>
      </c>
      <c r="N1414">
        <v>33.08</v>
      </c>
      <c r="O1414">
        <v>44.6</v>
      </c>
      <c r="P1414">
        <v>6.98</v>
      </c>
      <c r="Q1414" s="3">
        <v>50</v>
      </c>
      <c r="R1414" s="2">
        <v>42.08</v>
      </c>
      <c r="S1414" s="3">
        <v>-9.9400000000000048</v>
      </c>
      <c r="T1414">
        <v>71.960000000000008</v>
      </c>
    </row>
    <row r="1415" spans="1:20">
      <c r="A1415">
        <f t="shared" ref="A1415:A1478" si="66">ROUNDDOWN(B1415-DATE(YEAR(B1415),1,0),0)</f>
        <v>59</v>
      </c>
      <c r="B1415" s="7">
        <f t="shared" si="64"/>
        <v>42063.74999999658</v>
      </c>
      <c r="C1415">
        <f t="shared" si="65"/>
        <v>1410</v>
      </c>
      <c r="D1415" s="2">
        <v>73.039999999999992</v>
      </c>
      <c r="E1415">
        <v>71.960000000000008</v>
      </c>
      <c r="F1415" s="3">
        <v>80.960000000000008</v>
      </c>
      <c r="G1415">
        <v>73.039999999999992</v>
      </c>
      <c r="H1415">
        <v>57.019999999999996</v>
      </c>
      <c r="I1415">
        <v>60.08</v>
      </c>
      <c r="J1415">
        <v>44.06</v>
      </c>
      <c r="K1415">
        <v>51.08</v>
      </c>
      <c r="L1415" s="3">
        <v>46.4</v>
      </c>
      <c r="M1415" s="2">
        <v>30.02</v>
      </c>
      <c r="N1415">
        <v>33.08</v>
      </c>
      <c r="O1415">
        <v>42.8</v>
      </c>
      <c r="P1415">
        <v>6.0799999999999983</v>
      </c>
      <c r="Q1415" s="3">
        <v>44.96</v>
      </c>
      <c r="R1415" s="2">
        <v>39.019999999999996</v>
      </c>
      <c r="S1415" s="3">
        <v>-11.019999999999996</v>
      </c>
      <c r="T1415">
        <v>68</v>
      </c>
    </row>
    <row r="1416" spans="1:20">
      <c r="A1416">
        <f t="shared" si="66"/>
        <v>59</v>
      </c>
      <c r="B1416" s="7">
        <f t="shared" ref="B1416:B1479" si="67">B1415+1/24</f>
        <v>42063.791666663245</v>
      </c>
      <c r="C1416">
        <f t="shared" ref="C1416:C1479" si="68">C1415+1</f>
        <v>1411</v>
      </c>
      <c r="D1416" s="2">
        <v>73.039999999999992</v>
      </c>
      <c r="E1416">
        <v>69.98</v>
      </c>
      <c r="F1416" s="3">
        <v>75.02</v>
      </c>
      <c r="G1416">
        <v>71.06</v>
      </c>
      <c r="H1416">
        <v>55.040000000000006</v>
      </c>
      <c r="I1416">
        <v>60.980000000000004</v>
      </c>
      <c r="J1416">
        <v>42.08</v>
      </c>
      <c r="K1416">
        <v>44.96</v>
      </c>
      <c r="L1416" s="3">
        <v>44.6</v>
      </c>
      <c r="M1416" s="2">
        <v>28.04</v>
      </c>
      <c r="N1416">
        <v>33.08</v>
      </c>
      <c r="O1416">
        <v>41</v>
      </c>
      <c r="P1416">
        <v>3.9200000000000017</v>
      </c>
      <c r="Q1416" s="3">
        <v>42.980000000000004</v>
      </c>
      <c r="R1416" s="2">
        <v>35.96</v>
      </c>
      <c r="S1416" s="3">
        <v>-16.060000000000002</v>
      </c>
      <c r="T1416">
        <v>66.92</v>
      </c>
    </row>
    <row r="1417" spans="1:20">
      <c r="A1417">
        <f t="shared" si="66"/>
        <v>59</v>
      </c>
      <c r="B1417" s="7">
        <f t="shared" si="67"/>
        <v>42063.833333329909</v>
      </c>
      <c r="C1417">
        <f t="shared" si="68"/>
        <v>1412</v>
      </c>
      <c r="D1417" s="2">
        <v>73.039999999999992</v>
      </c>
      <c r="E1417">
        <v>69.080000000000013</v>
      </c>
      <c r="F1417" s="3">
        <v>71.960000000000008</v>
      </c>
      <c r="G1417">
        <v>69.080000000000013</v>
      </c>
      <c r="H1417">
        <v>53.06</v>
      </c>
      <c r="I1417">
        <v>60.08</v>
      </c>
      <c r="J1417">
        <v>42.08</v>
      </c>
      <c r="K1417">
        <v>42.08</v>
      </c>
      <c r="L1417" s="3">
        <v>41</v>
      </c>
      <c r="M1417" s="2">
        <v>28.04</v>
      </c>
      <c r="N1417">
        <v>33.08</v>
      </c>
      <c r="O1417">
        <v>39.200000000000003</v>
      </c>
      <c r="P1417">
        <v>3.019999999999996</v>
      </c>
      <c r="Q1417" s="3">
        <v>39.92</v>
      </c>
      <c r="R1417" s="2">
        <v>33.979999999999997</v>
      </c>
      <c r="S1417" s="3">
        <v>-16.96</v>
      </c>
      <c r="T1417">
        <v>62.96</v>
      </c>
    </row>
    <row r="1418" spans="1:20">
      <c r="A1418">
        <f t="shared" si="66"/>
        <v>59</v>
      </c>
      <c r="B1418" s="7">
        <f t="shared" si="67"/>
        <v>42063.874999996573</v>
      </c>
      <c r="C1418">
        <f t="shared" si="68"/>
        <v>1413</v>
      </c>
      <c r="D1418" s="2">
        <v>71.06</v>
      </c>
      <c r="E1418">
        <v>68</v>
      </c>
      <c r="F1418" s="3">
        <v>69.080000000000013</v>
      </c>
      <c r="G1418">
        <v>69.080000000000013</v>
      </c>
      <c r="H1418">
        <v>51.980000000000004</v>
      </c>
      <c r="I1418">
        <v>59</v>
      </c>
      <c r="J1418">
        <v>41</v>
      </c>
      <c r="K1418">
        <v>41</v>
      </c>
      <c r="L1418" s="3">
        <v>37.4</v>
      </c>
      <c r="M1418" s="2">
        <v>26.96</v>
      </c>
      <c r="N1418">
        <v>33.08</v>
      </c>
      <c r="O1418">
        <v>39.200000000000003</v>
      </c>
      <c r="P1418">
        <v>1.9400000000000013</v>
      </c>
      <c r="Q1418" s="3">
        <v>35.96</v>
      </c>
      <c r="R1418" s="2">
        <v>33.08</v>
      </c>
      <c r="S1418" s="3">
        <v>-22</v>
      </c>
      <c r="T1418">
        <v>59</v>
      </c>
    </row>
    <row r="1419" spans="1:20">
      <c r="A1419">
        <f t="shared" si="66"/>
        <v>59</v>
      </c>
      <c r="B1419" s="7">
        <f t="shared" si="67"/>
        <v>42063.916666663237</v>
      </c>
      <c r="C1419">
        <f t="shared" si="68"/>
        <v>1414</v>
      </c>
      <c r="D1419" s="2">
        <v>70.7</v>
      </c>
      <c r="E1419">
        <v>67.64</v>
      </c>
      <c r="F1419" s="3">
        <v>66.02</v>
      </c>
      <c r="G1419">
        <v>66.02</v>
      </c>
      <c r="H1419">
        <v>49.82</v>
      </c>
      <c r="I1419">
        <v>58.82</v>
      </c>
      <c r="J1419">
        <v>41.36</v>
      </c>
      <c r="K1419">
        <v>39.56</v>
      </c>
      <c r="L1419" s="3">
        <v>38.480000000000004</v>
      </c>
      <c r="M1419" s="2">
        <v>25.88</v>
      </c>
      <c r="N1419">
        <v>35.06</v>
      </c>
      <c r="O1419">
        <v>39.019999999999996</v>
      </c>
      <c r="P1419">
        <v>5.3599999999999994</v>
      </c>
      <c r="Q1419" s="3">
        <v>32.9</v>
      </c>
      <c r="R1419" s="2">
        <v>32</v>
      </c>
      <c r="S1419" s="3">
        <v>-21.28</v>
      </c>
      <c r="T1419">
        <v>57.019999999999996</v>
      </c>
    </row>
    <row r="1420" spans="1:20">
      <c r="A1420">
        <f t="shared" si="66"/>
        <v>59</v>
      </c>
      <c r="B1420" s="7">
        <f t="shared" si="67"/>
        <v>42063.958333329902</v>
      </c>
      <c r="C1420">
        <f t="shared" si="68"/>
        <v>1415</v>
      </c>
      <c r="D1420" s="2">
        <v>70.52</v>
      </c>
      <c r="E1420">
        <v>67.460000000000008</v>
      </c>
      <c r="F1420" s="3">
        <v>63.14</v>
      </c>
      <c r="G1420">
        <v>63.14</v>
      </c>
      <c r="H1420">
        <v>47.66</v>
      </c>
      <c r="I1420">
        <v>58.64</v>
      </c>
      <c r="J1420">
        <v>41.54</v>
      </c>
      <c r="K1420">
        <v>38.119999999999997</v>
      </c>
      <c r="L1420" s="3">
        <v>39.380000000000003</v>
      </c>
      <c r="M1420" s="2">
        <v>24.62</v>
      </c>
      <c r="N1420">
        <v>37.04</v>
      </c>
      <c r="O1420">
        <v>39.019999999999996</v>
      </c>
      <c r="P1420">
        <v>8.4200000000000017</v>
      </c>
      <c r="Q1420" s="3">
        <v>30.2</v>
      </c>
      <c r="R1420" s="2">
        <v>30.92</v>
      </c>
      <c r="S1420" s="3">
        <v>-20.740000000000002</v>
      </c>
      <c r="T1420">
        <v>54.86</v>
      </c>
    </row>
    <row r="1421" spans="1:20">
      <c r="A1421">
        <f t="shared" si="66"/>
        <v>59</v>
      </c>
      <c r="B1421" s="7">
        <f t="shared" si="67"/>
        <v>42063.999999996566</v>
      </c>
      <c r="C1421">
        <f t="shared" si="68"/>
        <v>1416</v>
      </c>
      <c r="D1421" s="2">
        <v>70.16</v>
      </c>
      <c r="E1421">
        <v>67.099999999999994</v>
      </c>
      <c r="F1421" s="3">
        <v>60.08</v>
      </c>
      <c r="G1421">
        <v>60.08</v>
      </c>
      <c r="H1421">
        <v>45.5</v>
      </c>
      <c r="I1421">
        <v>58.46</v>
      </c>
      <c r="J1421">
        <v>41.9</v>
      </c>
      <c r="K1421">
        <v>36.68</v>
      </c>
      <c r="L1421" s="3">
        <v>40.46</v>
      </c>
      <c r="M1421" s="2">
        <v>23.36</v>
      </c>
      <c r="N1421">
        <v>39.019999999999996</v>
      </c>
      <c r="O1421">
        <v>38.840000000000003</v>
      </c>
      <c r="P1421">
        <v>11.659999999999997</v>
      </c>
      <c r="Q1421" s="3">
        <v>27.14</v>
      </c>
      <c r="R1421" s="2">
        <v>29.84</v>
      </c>
      <c r="S1421" s="3">
        <v>-20.200000000000003</v>
      </c>
      <c r="T1421">
        <v>52.879999999999995</v>
      </c>
    </row>
    <row r="1422" spans="1:20">
      <c r="A1422">
        <f t="shared" si="66"/>
        <v>60</v>
      </c>
      <c r="B1422" s="7">
        <f t="shared" si="67"/>
        <v>42064.04166666323</v>
      </c>
      <c r="C1422">
        <f t="shared" si="68"/>
        <v>1417</v>
      </c>
      <c r="D1422" s="2">
        <v>69.98</v>
      </c>
      <c r="E1422">
        <v>66.92</v>
      </c>
      <c r="F1422" s="3">
        <v>57.019999999999996</v>
      </c>
      <c r="G1422">
        <v>57.019999999999996</v>
      </c>
      <c r="H1422">
        <v>43.52</v>
      </c>
      <c r="I1422">
        <v>58.46</v>
      </c>
      <c r="J1422">
        <v>42.08</v>
      </c>
      <c r="K1422">
        <v>35.24</v>
      </c>
      <c r="L1422" s="3">
        <v>41.54</v>
      </c>
      <c r="M1422" s="2">
        <v>21.92</v>
      </c>
      <c r="N1422">
        <v>41</v>
      </c>
      <c r="O1422">
        <v>38.840000000000003</v>
      </c>
      <c r="P1422">
        <v>14.719999999999999</v>
      </c>
      <c r="Q1422" s="3">
        <v>24.259999999999998</v>
      </c>
      <c r="R1422" s="2">
        <v>28.58</v>
      </c>
      <c r="S1422" s="3">
        <v>-19.480000000000004</v>
      </c>
      <c r="T1422">
        <v>50.72</v>
      </c>
    </row>
    <row r="1423" spans="1:20">
      <c r="A1423">
        <f t="shared" si="66"/>
        <v>60</v>
      </c>
      <c r="B1423" s="7">
        <f t="shared" si="67"/>
        <v>42064.083333329894</v>
      </c>
      <c r="C1423">
        <f t="shared" si="68"/>
        <v>1418</v>
      </c>
      <c r="D1423" s="2">
        <v>69.62</v>
      </c>
      <c r="E1423">
        <v>66.56</v>
      </c>
      <c r="F1423" s="3">
        <v>53.96</v>
      </c>
      <c r="G1423">
        <v>53.96</v>
      </c>
      <c r="H1423">
        <v>41.36</v>
      </c>
      <c r="I1423">
        <v>58.28</v>
      </c>
      <c r="J1423">
        <v>42.44</v>
      </c>
      <c r="K1423">
        <v>33.799999999999997</v>
      </c>
      <c r="L1423" s="3">
        <v>42.620000000000005</v>
      </c>
      <c r="M1423" s="2">
        <v>20.66</v>
      </c>
      <c r="N1423">
        <v>42.980000000000004</v>
      </c>
      <c r="O1423">
        <v>38.659999999999997</v>
      </c>
      <c r="P1423">
        <v>17.96</v>
      </c>
      <c r="Q1423" s="3">
        <v>21.2</v>
      </c>
      <c r="R1423" s="2">
        <v>27.5</v>
      </c>
      <c r="S1423" s="3">
        <v>-18.940000000000005</v>
      </c>
      <c r="T1423">
        <v>48.74</v>
      </c>
    </row>
    <row r="1424" spans="1:20">
      <c r="A1424">
        <f t="shared" si="66"/>
        <v>60</v>
      </c>
      <c r="B1424" s="7">
        <f t="shared" si="67"/>
        <v>42064.124999996558</v>
      </c>
      <c r="C1424">
        <f t="shared" si="68"/>
        <v>1419</v>
      </c>
      <c r="D1424" s="2">
        <v>69.44</v>
      </c>
      <c r="E1424">
        <v>66.38</v>
      </c>
      <c r="F1424" s="3">
        <v>51.08</v>
      </c>
      <c r="G1424">
        <v>51.08</v>
      </c>
      <c r="H1424">
        <v>39.200000000000003</v>
      </c>
      <c r="I1424">
        <v>58.1</v>
      </c>
      <c r="J1424">
        <v>42.620000000000005</v>
      </c>
      <c r="K1424">
        <v>32.36</v>
      </c>
      <c r="L1424" s="3">
        <v>43.52</v>
      </c>
      <c r="M1424" s="2">
        <v>19.399999999999999</v>
      </c>
      <c r="N1424">
        <v>44.96</v>
      </c>
      <c r="O1424">
        <v>38.659999999999997</v>
      </c>
      <c r="P1424">
        <v>21.02</v>
      </c>
      <c r="Q1424" s="3">
        <v>18.32</v>
      </c>
      <c r="R1424" s="2">
        <v>26.24</v>
      </c>
      <c r="S1424" s="3">
        <v>-18.399999999999999</v>
      </c>
      <c r="T1424">
        <v>46.58</v>
      </c>
    </row>
    <row r="1425" spans="1:20">
      <c r="A1425">
        <f t="shared" si="66"/>
        <v>60</v>
      </c>
      <c r="B1425" s="7">
        <f t="shared" si="67"/>
        <v>42064.166666663223</v>
      </c>
      <c r="C1425">
        <f t="shared" si="68"/>
        <v>1420</v>
      </c>
      <c r="D1425" s="2">
        <v>69.080000000000013</v>
      </c>
      <c r="E1425">
        <v>66.02</v>
      </c>
      <c r="F1425" s="3">
        <v>48.019999999999996</v>
      </c>
      <c r="G1425">
        <v>48.019999999999996</v>
      </c>
      <c r="H1425">
        <v>37.04</v>
      </c>
      <c r="I1425">
        <v>57.92</v>
      </c>
      <c r="J1425">
        <v>42.980000000000004</v>
      </c>
      <c r="K1425">
        <v>30.92</v>
      </c>
      <c r="L1425" s="3">
        <v>44.6</v>
      </c>
      <c r="M1425" s="2">
        <v>17.96</v>
      </c>
      <c r="N1425">
        <v>46.94</v>
      </c>
      <c r="O1425">
        <v>38.480000000000004</v>
      </c>
      <c r="P1425">
        <v>24.08</v>
      </c>
      <c r="Q1425" s="3">
        <v>15.079999999999998</v>
      </c>
      <c r="R1425" s="2">
        <v>24.98</v>
      </c>
      <c r="S1425" s="3">
        <v>-18.04</v>
      </c>
      <c r="T1425">
        <v>44.6</v>
      </c>
    </row>
    <row r="1426" spans="1:20">
      <c r="A1426">
        <f t="shared" si="66"/>
        <v>60</v>
      </c>
      <c r="B1426" s="7">
        <f t="shared" si="67"/>
        <v>42064.208333329887</v>
      </c>
      <c r="C1426">
        <f t="shared" si="68"/>
        <v>1421</v>
      </c>
      <c r="D1426" s="2">
        <v>69.080000000000013</v>
      </c>
      <c r="E1426">
        <v>66.02</v>
      </c>
      <c r="F1426" s="3">
        <v>46.94</v>
      </c>
      <c r="G1426">
        <v>48.019999999999996</v>
      </c>
      <c r="H1426">
        <v>33.979999999999997</v>
      </c>
      <c r="I1426">
        <v>57.92</v>
      </c>
      <c r="J1426">
        <v>41</v>
      </c>
      <c r="K1426">
        <v>32</v>
      </c>
      <c r="L1426" s="3">
        <v>44.6</v>
      </c>
      <c r="M1426" s="2">
        <v>17.059999999999999</v>
      </c>
      <c r="N1426">
        <v>42.08</v>
      </c>
      <c r="O1426">
        <v>39.019999999999996</v>
      </c>
      <c r="P1426">
        <v>24.08</v>
      </c>
      <c r="Q1426" s="3">
        <v>10.039999999999999</v>
      </c>
      <c r="R1426" s="2">
        <v>24.98</v>
      </c>
      <c r="S1426" s="3">
        <v>-18.940000000000005</v>
      </c>
      <c r="T1426">
        <v>41</v>
      </c>
    </row>
    <row r="1427" spans="1:20">
      <c r="A1427">
        <f t="shared" si="66"/>
        <v>60</v>
      </c>
      <c r="B1427" s="7">
        <f t="shared" si="67"/>
        <v>42064.249999996551</v>
      </c>
      <c r="C1427">
        <f t="shared" si="68"/>
        <v>1422</v>
      </c>
      <c r="D1427" s="2">
        <v>69.080000000000013</v>
      </c>
      <c r="E1427">
        <v>64.94</v>
      </c>
      <c r="F1427" s="3">
        <v>48.379999999999995</v>
      </c>
      <c r="G1427">
        <v>46.94</v>
      </c>
      <c r="H1427">
        <v>35.06</v>
      </c>
      <c r="I1427">
        <v>57.92</v>
      </c>
      <c r="J1427">
        <v>39.019999999999996</v>
      </c>
      <c r="K1427">
        <v>32</v>
      </c>
      <c r="L1427" s="3">
        <v>44.6</v>
      </c>
      <c r="M1427" s="2">
        <v>17.059999999999999</v>
      </c>
      <c r="N1427">
        <v>39.92</v>
      </c>
      <c r="O1427">
        <v>39.200000000000003</v>
      </c>
      <c r="P1427">
        <v>24.08</v>
      </c>
      <c r="Q1427" s="3">
        <v>8.9599999999999973</v>
      </c>
      <c r="R1427" s="2">
        <v>24.98</v>
      </c>
      <c r="S1427" s="3">
        <v>-18.940000000000005</v>
      </c>
      <c r="T1427">
        <v>39.200000000000003</v>
      </c>
    </row>
    <row r="1428" spans="1:20">
      <c r="A1428">
        <f t="shared" si="66"/>
        <v>60</v>
      </c>
      <c r="B1428" s="7">
        <f t="shared" si="67"/>
        <v>42064.291666663215</v>
      </c>
      <c r="C1428">
        <f t="shared" si="68"/>
        <v>1423</v>
      </c>
      <c r="D1428" s="2">
        <v>69.080000000000013</v>
      </c>
      <c r="E1428">
        <v>64.94</v>
      </c>
      <c r="F1428" s="3">
        <v>49.64</v>
      </c>
      <c r="G1428">
        <v>48.019999999999996</v>
      </c>
      <c r="H1428">
        <v>33.979999999999997</v>
      </c>
      <c r="I1428">
        <v>57.92</v>
      </c>
      <c r="J1428">
        <v>39.92</v>
      </c>
      <c r="K1428">
        <v>32</v>
      </c>
      <c r="L1428" s="3">
        <v>44.6</v>
      </c>
      <c r="M1428" s="2">
        <v>19.04</v>
      </c>
      <c r="N1428">
        <v>39.92</v>
      </c>
      <c r="O1428">
        <v>39.200000000000003</v>
      </c>
      <c r="P1428">
        <v>24.08</v>
      </c>
      <c r="Q1428" s="3">
        <v>15.079999999999998</v>
      </c>
      <c r="R1428" s="2">
        <v>24.98</v>
      </c>
      <c r="S1428" s="3">
        <v>-20.019999999999996</v>
      </c>
      <c r="T1428">
        <v>41</v>
      </c>
    </row>
    <row r="1429" spans="1:20">
      <c r="A1429">
        <f t="shared" si="66"/>
        <v>60</v>
      </c>
      <c r="B1429" s="7">
        <f t="shared" si="67"/>
        <v>42064.33333332988</v>
      </c>
      <c r="C1429">
        <f t="shared" si="68"/>
        <v>1424</v>
      </c>
      <c r="D1429" s="2">
        <v>73.039999999999992</v>
      </c>
      <c r="E1429">
        <v>66.92</v>
      </c>
      <c r="F1429" s="3">
        <v>51.08</v>
      </c>
      <c r="G1429">
        <v>48.019999999999996</v>
      </c>
      <c r="H1429">
        <v>35.96</v>
      </c>
      <c r="I1429">
        <v>57.2</v>
      </c>
      <c r="J1429">
        <v>46.04</v>
      </c>
      <c r="K1429">
        <v>37.94</v>
      </c>
      <c r="L1429" s="3">
        <v>46.4</v>
      </c>
      <c r="M1429" s="2">
        <v>19.939999999999998</v>
      </c>
      <c r="N1429">
        <v>42.980000000000004</v>
      </c>
      <c r="O1429">
        <v>39.200000000000003</v>
      </c>
      <c r="P1429">
        <v>23</v>
      </c>
      <c r="Q1429" s="3">
        <v>12.920000000000002</v>
      </c>
      <c r="R1429" s="2">
        <v>24.98</v>
      </c>
      <c r="S1429" s="3">
        <v>-18.940000000000005</v>
      </c>
      <c r="T1429">
        <v>46.4</v>
      </c>
    </row>
    <row r="1430" spans="1:20">
      <c r="A1430">
        <f t="shared" si="66"/>
        <v>60</v>
      </c>
      <c r="B1430" s="7">
        <f t="shared" si="67"/>
        <v>42064.374999996544</v>
      </c>
      <c r="C1430">
        <f t="shared" si="68"/>
        <v>1425</v>
      </c>
      <c r="D1430" s="2">
        <v>75.92</v>
      </c>
      <c r="E1430">
        <v>71.06</v>
      </c>
      <c r="F1430" s="3">
        <v>56.66</v>
      </c>
      <c r="G1430">
        <v>48.019999999999996</v>
      </c>
      <c r="H1430">
        <v>37.94</v>
      </c>
      <c r="I1430">
        <v>56.66</v>
      </c>
      <c r="J1430">
        <v>51.980000000000004</v>
      </c>
      <c r="K1430">
        <v>44.06</v>
      </c>
      <c r="L1430" s="3">
        <v>46.4</v>
      </c>
      <c r="M1430" s="2">
        <v>23</v>
      </c>
      <c r="N1430">
        <v>44.96</v>
      </c>
      <c r="O1430">
        <v>39.200000000000003</v>
      </c>
      <c r="P1430">
        <v>23</v>
      </c>
      <c r="Q1430" s="3">
        <v>26.96</v>
      </c>
      <c r="R1430" s="2">
        <v>24.98</v>
      </c>
      <c r="S1430" s="3">
        <v>-16.96</v>
      </c>
      <c r="T1430">
        <v>50</v>
      </c>
    </row>
    <row r="1431" spans="1:20">
      <c r="A1431">
        <f t="shared" si="66"/>
        <v>60</v>
      </c>
      <c r="B1431" s="7">
        <f t="shared" si="67"/>
        <v>42064.416666663208</v>
      </c>
      <c r="C1431">
        <f t="shared" si="68"/>
        <v>1426</v>
      </c>
      <c r="D1431" s="2">
        <v>77</v>
      </c>
      <c r="E1431">
        <v>73.94</v>
      </c>
      <c r="F1431" s="3">
        <v>62.42</v>
      </c>
      <c r="G1431">
        <v>48.019999999999996</v>
      </c>
      <c r="H1431">
        <v>39.92</v>
      </c>
      <c r="I1431">
        <v>55.94</v>
      </c>
      <c r="J1431">
        <v>57.019999999999996</v>
      </c>
      <c r="K1431">
        <v>48.019999999999996</v>
      </c>
      <c r="L1431" s="3">
        <v>46.4</v>
      </c>
      <c r="M1431" s="2">
        <v>24.98</v>
      </c>
      <c r="N1431">
        <v>51.980000000000004</v>
      </c>
      <c r="O1431">
        <v>41</v>
      </c>
      <c r="P1431">
        <v>24.08</v>
      </c>
      <c r="Q1431" s="3">
        <v>32</v>
      </c>
      <c r="R1431" s="2">
        <v>24.98</v>
      </c>
      <c r="S1431" s="3">
        <v>-9.9400000000000048</v>
      </c>
      <c r="T1431">
        <v>66.92</v>
      </c>
    </row>
    <row r="1432" spans="1:20">
      <c r="A1432">
        <f t="shared" si="66"/>
        <v>60</v>
      </c>
      <c r="B1432" s="7">
        <f t="shared" si="67"/>
        <v>42064.458333329872</v>
      </c>
      <c r="C1432">
        <f t="shared" si="68"/>
        <v>1427</v>
      </c>
      <c r="D1432" s="2">
        <v>80.960000000000008</v>
      </c>
      <c r="E1432">
        <v>78.080000000000013</v>
      </c>
      <c r="F1432" s="3">
        <v>68</v>
      </c>
      <c r="G1432">
        <v>48.92</v>
      </c>
      <c r="H1432">
        <v>44.96</v>
      </c>
      <c r="I1432">
        <v>55.22</v>
      </c>
      <c r="J1432">
        <v>57.019999999999996</v>
      </c>
      <c r="K1432">
        <v>53.96</v>
      </c>
      <c r="L1432" s="3">
        <v>48.2</v>
      </c>
      <c r="M1432" s="2">
        <v>26.96</v>
      </c>
      <c r="N1432">
        <v>55.040000000000006</v>
      </c>
      <c r="O1432">
        <v>42.8</v>
      </c>
      <c r="P1432">
        <v>23</v>
      </c>
      <c r="Q1432" s="3">
        <v>37.04</v>
      </c>
      <c r="R1432" s="2">
        <v>26.96</v>
      </c>
      <c r="S1432" s="3">
        <v>-3.9999999999999147E-2</v>
      </c>
      <c r="T1432">
        <v>55.400000000000006</v>
      </c>
    </row>
    <row r="1433" spans="1:20">
      <c r="A1433">
        <f t="shared" si="66"/>
        <v>60</v>
      </c>
      <c r="B1433" s="7">
        <f t="shared" si="67"/>
        <v>42064.499999996537</v>
      </c>
      <c r="C1433">
        <f t="shared" si="68"/>
        <v>1428</v>
      </c>
      <c r="D1433" s="2">
        <v>80.960000000000008</v>
      </c>
      <c r="E1433">
        <v>82.039999999999992</v>
      </c>
      <c r="F1433" s="3">
        <v>69.98</v>
      </c>
      <c r="G1433">
        <v>50</v>
      </c>
      <c r="H1433">
        <v>44.96</v>
      </c>
      <c r="I1433">
        <v>54.68</v>
      </c>
      <c r="J1433">
        <v>57.019999999999996</v>
      </c>
      <c r="K1433">
        <v>55.040000000000006</v>
      </c>
      <c r="L1433" s="3">
        <v>48.2</v>
      </c>
      <c r="M1433" s="2">
        <v>28.04</v>
      </c>
      <c r="N1433">
        <v>59</v>
      </c>
      <c r="O1433">
        <v>44.6</v>
      </c>
      <c r="P1433">
        <v>24.08</v>
      </c>
      <c r="Q1433" s="3">
        <v>39.019999999999996</v>
      </c>
      <c r="R1433" s="2">
        <v>28.94</v>
      </c>
      <c r="S1433" s="3">
        <v>5</v>
      </c>
      <c r="T1433">
        <v>59</v>
      </c>
    </row>
    <row r="1434" spans="1:20">
      <c r="A1434">
        <f t="shared" si="66"/>
        <v>60</v>
      </c>
      <c r="B1434" s="7">
        <f t="shared" si="67"/>
        <v>42064.541666663201</v>
      </c>
      <c r="C1434">
        <f t="shared" si="68"/>
        <v>1429</v>
      </c>
      <c r="D1434" s="2">
        <v>82.039999999999992</v>
      </c>
      <c r="E1434">
        <v>84.92</v>
      </c>
      <c r="F1434" s="3">
        <v>71.960000000000008</v>
      </c>
      <c r="G1434">
        <v>50</v>
      </c>
      <c r="H1434">
        <v>46.04</v>
      </c>
      <c r="I1434">
        <v>53.96</v>
      </c>
      <c r="J1434">
        <v>57.019999999999996</v>
      </c>
      <c r="K1434">
        <v>55.040000000000006</v>
      </c>
      <c r="L1434" s="3">
        <v>48.2</v>
      </c>
      <c r="M1434" s="2">
        <v>30.92</v>
      </c>
      <c r="N1434">
        <v>57.92</v>
      </c>
      <c r="O1434">
        <v>46.4</v>
      </c>
      <c r="P1434">
        <v>24.08</v>
      </c>
      <c r="Q1434" s="3">
        <v>42.08</v>
      </c>
      <c r="R1434" s="2">
        <v>28.94</v>
      </c>
      <c r="S1434" s="3">
        <v>6.0799999999999983</v>
      </c>
      <c r="T1434">
        <v>62.6</v>
      </c>
    </row>
    <row r="1435" spans="1:20">
      <c r="A1435">
        <f t="shared" si="66"/>
        <v>60</v>
      </c>
      <c r="B1435" s="7">
        <f t="shared" si="67"/>
        <v>42064.583333329865</v>
      </c>
      <c r="C1435">
        <f t="shared" si="68"/>
        <v>1430</v>
      </c>
      <c r="D1435" s="2">
        <v>82.039999999999992</v>
      </c>
      <c r="E1435">
        <v>84.92</v>
      </c>
      <c r="F1435" s="3">
        <v>73.94</v>
      </c>
      <c r="G1435">
        <v>51.08</v>
      </c>
      <c r="H1435">
        <v>48.019999999999996</v>
      </c>
      <c r="I1435">
        <v>53.96</v>
      </c>
      <c r="J1435">
        <v>57.019999999999996</v>
      </c>
      <c r="K1435">
        <v>55.94</v>
      </c>
      <c r="L1435" s="3">
        <v>50</v>
      </c>
      <c r="M1435" s="2">
        <v>32</v>
      </c>
      <c r="N1435">
        <v>57.92</v>
      </c>
      <c r="O1435">
        <v>46.58</v>
      </c>
      <c r="P1435">
        <v>24.08</v>
      </c>
      <c r="Q1435" s="3">
        <v>44.06</v>
      </c>
      <c r="R1435" s="2">
        <v>30.02</v>
      </c>
      <c r="S1435" s="3">
        <v>6.98</v>
      </c>
      <c r="T1435">
        <v>62.6</v>
      </c>
    </row>
    <row r="1436" spans="1:20">
      <c r="A1436">
        <f t="shared" si="66"/>
        <v>60</v>
      </c>
      <c r="B1436" s="7">
        <f t="shared" si="67"/>
        <v>42064.624999996529</v>
      </c>
      <c r="C1436">
        <f t="shared" si="68"/>
        <v>1431</v>
      </c>
      <c r="D1436" s="2">
        <v>82.94</v>
      </c>
      <c r="E1436">
        <v>86</v>
      </c>
      <c r="F1436" s="3">
        <v>73.94</v>
      </c>
      <c r="G1436">
        <v>51.980000000000004</v>
      </c>
      <c r="H1436">
        <v>48.92</v>
      </c>
      <c r="I1436">
        <v>53.96</v>
      </c>
      <c r="J1436">
        <v>53.96</v>
      </c>
      <c r="K1436">
        <v>57.019999999999996</v>
      </c>
      <c r="L1436" s="3">
        <v>50</v>
      </c>
      <c r="M1436" s="2">
        <v>33.08</v>
      </c>
      <c r="N1436">
        <v>57.92</v>
      </c>
      <c r="O1436">
        <v>46.4</v>
      </c>
      <c r="P1436">
        <v>24.98</v>
      </c>
      <c r="Q1436" s="3">
        <v>46.94</v>
      </c>
      <c r="R1436" s="2">
        <v>28.94</v>
      </c>
      <c r="S1436" s="3">
        <v>10.940000000000001</v>
      </c>
      <c r="T1436">
        <v>62.6</v>
      </c>
    </row>
    <row r="1437" spans="1:20">
      <c r="A1437">
        <f t="shared" si="66"/>
        <v>60</v>
      </c>
      <c r="B1437" s="7">
        <f t="shared" si="67"/>
        <v>42064.666666663194</v>
      </c>
      <c r="C1437">
        <f t="shared" si="68"/>
        <v>1432</v>
      </c>
      <c r="D1437" s="2">
        <v>80.06</v>
      </c>
      <c r="E1437">
        <v>80.960000000000008</v>
      </c>
      <c r="F1437" s="3">
        <v>73.94</v>
      </c>
      <c r="G1437">
        <v>53.06</v>
      </c>
      <c r="H1437">
        <v>48.019999999999996</v>
      </c>
      <c r="I1437">
        <v>53.96</v>
      </c>
      <c r="J1437">
        <v>51.980000000000004</v>
      </c>
      <c r="K1437">
        <v>55.94</v>
      </c>
      <c r="L1437" s="3">
        <v>51.8</v>
      </c>
      <c r="M1437" s="2">
        <v>33.979999999999997</v>
      </c>
      <c r="N1437">
        <v>55.94</v>
      </c>
      <c r="O1437">
        <v>44.6</v>
      </c>
      <c r="P1437">
        <v>24.98</v>
      </c>
      <c r="Q1437" s="3">
        <v>48.92</v>
      </c>
      <c r="R1437" s="2">
        <v>28.04</v>
      </c>
      <c r="S1437" s="3">
        <v>8.9599999999999973</v>
      </c>
      <c r="T1437">
        <v>62.6</v>
      </c>
    </row>
    <row r="1438" spans="1:20">
      <c r="A1438">
        <f t="shared" si="66"/>
        <v>60</v>
      </c>
      <c r="B1438" s="7">
        <f t="shared" si="67"/>
        <v>42064.708333329858</v>
      </c>
      <c r="C1438">
        <f t="shared" si="68"/>
        <v>1433</v>
      </c>
      <c r="D1438" s="2">
        <v>78.080000000000013</v>
      </c>
      <c r="E1438">
        <v>78.080000000000013</v>
      </c>
      <c r="F1438" s="3">
        <v>73.94</v>
      </c>
      <c r="G1438">
        <v>53.06</v>
      </c>
      <c r="H1438">
        <v>46.04</v>
      </c>
      <c r="I1438">
        <v>53.96</v>
      </c>
      <c r="J1438">
        <v>50</v>
      </c>
      <c r="K1438">
        <v>60.980000000000004</v>
      </c>
      <c r="L1438" s="3">
        <v>50</v>
      </c>
      <c r="M1438" s="2">
        <v>35.06</v>
      </c>
      <c r="N1438">
        <v>53.96</v>
      </c>
      <c r="O1438">
        <v>44.6</v>
      </c>
      <c r="P1438">
        <v>24.98</v>
      </c>
      <c r="Q1438" s="3">
        <v>46.04</v>
      </c>
      <c r="R1438" s="2">
        <v>26.96</v>
      </c>
      <c r="S1438" s="3">
        <v>8.9599999999999973</v>
      </c>
      <c r="T1438">
        <v>60.8</v>
      </c>
    </row>
    <row r="1439" spans="1:20">
      <c r="A1439">
        <f t="shared" si="66"/>
        <v>60</v>
      </c>
      <c r="B1439" s="7">
        <f t="shared" si="67"/>
        <v>42064.749999996522</v>
      </c>
      <c r="C1439">
        <f t="shared" si="68"/>
        <v>1434</v>
      </c>
      <c r="D1439" s="2">
        <v>77</v>
      </c>
      <c r="E1439">
        <v>75.92</v>
      </c>
      <c r="F1439" s="3">
        <v>71.960000000000008</v>
      </c>
      <c r="G1439">
        <v>53.06</v>
      </c>
      <c r="H1439">
        <v>42.980000000000004</v>
      </c>
      <c r="I1439">
        <v>53.96</v>
      </c>
      <c r="J1439">
        <v>48.019999999999996</v>
      </c>
      <c r="K1439">
        <v>55.94</v>
      </c>
      <c r="L1439" s="3">
        <v>48.2</v>
      </c>
      <c r="M1439" s="2">
        <v>33.979999999999997</v>
      </c>
      <c r="N1439">
        <v>53.06</v>
      </c>
      <c r="O1439">
        <v>42.8</v>
      </c>
      <c r="P1439">
        <v>24.08</v>
      </c>
      <c r="Q1439" s="3">
        <v>41</v>
      </c>
      <c r="R1439" s="2">
        <v>26.060000000000002</v>
      </c>
      <c r="S1439" s="3">
        <v>1.9400000000000013</v>
      </c>
      <c r="T1439">
        <v>59</v>
      </c>
    </row>
    <row r="1440" spans="1:20">
      <c r="A1440">
        <f t="shared" si="66"/>
        <v>60</v>
      </c>
      <c r="B1440" s="7">
        <f t="shared" si="67"/>
        <v>42064.791666663186</v>
      </c>
      <c r="C1440">
        <f t="shared" si="68"/>
        <v>1435</v>
      </c>
      <c r="D1440" s="2">
        <v>73.94</v>
      </c>
      <c r="E1440">
        <v>73.039999999999992</v>
      </c>
      <c r="F1440" s="3">
        <v>69.98</v>
      </c>
      <c r="G1440">
        <v>51.980000000000004</v>
      </c>
      <c r="H1440">
        <v>39.92</v>
      </c>
      <c r="I1440">
        <v>53.96</v>
      </c>
      <c r="J1440">
        <v>44.96</v>
      </c>
      <c r="K1440">
        <v>51.980000000000004</v>
      </c>
      <c r="L1440" s="3">
        <v>48.2</v>
      </c>
      <c r="M1440" s="2">
        <v>32</v>
      </c>
      <c r="N1440">
        <v>37.04</v>
      </c>
      <c r="O1440">
        <v>41</v>
      </c>
      <c r="P1440">
        <v>24.08</v>
      </c>
      <c r="Q1440" s="3">
        <v>35.96</v>
      </c>
      <c r="R1440" s="2">
        <v>24.98</v>
      </c>
      <c r="S1440" s="3">
        <v>-2.9200000000000017</v>
      </c>
      <c r="T1440">
        <v>55.400000000000006</v>
      </c>
    </row>
    <row r="1441" spans="1:20">
      <c r="A1441">
        <f t="shared" si="66"/>
        <v>60</v>
      </c>
      <c r="B1441" s="7">
        <f t="shared" si="67"/>
        <v>42064.833333329851</v>
      </c>
      <c r="C1441">
        <f t="shared" si="68"/>
        <v>1436</v>
      </c>
      <c r="D1441" s="2">
        <v>73.039999999999992</v>
      </c>
      <c r="E1441">
        <v>71.960000000000008</v>
      </c>
      <c r="F1441" s="3">
        <v>68</v>
      </c>
      <c r="G1441">
        <v>51.08</v>
      </c>
      <c r="H1441">
        <v>37.04</v>
      </c>
      <c r="I1441">
        <v>54.32</v>
      </c>
      <c r="J1441">
        <v>44.06</v>
      </c>
      <c r="K1441">
        <v>51.08</v>
      </c>
      <c r="L1441" s="3">
        <v>46.4</v>
      </c>
      <c r="M1441" s="2">
        <v>32</v>
      </c>
      <c r="N1441">
        <v>30.92</v>
      </c>
      <c r="O1441">
        <v>39.200000000000003</v>
      </c>
      <c r="P1441">
        <v>24.08</v>
      </c>
      <c r="Q1441" s="3">
        <v>33.08</v>
      </c>
      <c r="R1441" s="2">
        <v>23</v>
      </c>
      <c r="S1441" s="3">
        <v>-5.980000000000004</v>
      </c>
      <c r="T1441">
        <v>53.6</v>
      </c>
    </row>
    <row r="1442" spans="1:20">
      <c r="A1442">
        <f t="shared" si="66"/>
        <v>60</v>
      </c>
      <c r="B1442" s="7">
        <f t="shared" si="67"/>
        <v>42064.874999996515</v>
      </c>
      <c r="C1442">
        <f t="shared" si="68"/>
        <v>1437</v>
      </c>
      <c r="D1442" s="2">
        <v>71.960000000000008</v>
      </c>
      <c r="E1442">
        <v>71.960000000000008</v>
      </c>
      <c r="F1442" s="3">
        <v>66.92</v>
      </c>
      <c r="G1442">
        <v>51.08</v>
      </c>
      <c r="H1442">
        <v>35.06</v>
      </c>
      <c r="I1442">
        <v>54.68</v>
      </c>
      <c r="J1442">
        <v>42.08</v>
      </c>
      <c r="K1442">
        <v>51.08</v>
      </c>
      <c r="L1442" s="3">
        <v>46.4</v>
      </c>
      <c r="M1442" s="2">
        <v>30.92</v>
      </c>
      <c r="N1442">
        <v>28.94</v>
      </c>
      <c r="O1442">
        <v>41</v>
      </c>
      <c r="P1442">
        <v>24.08</v>
      </c>
      <c r="Q1442" s="3">
        <v>35.06</v>
      </c>
      <c r="R1442" s="2">
        <v>21.92</v>
      </c>
      <c r="S1442" s="3">
        <v>-9.0399999999999991</v>
      </c>
      <c r="T1442">
        <v>51.8</v>
      </c>
    </row>
    <row r="1443" spans="1:20">
      <c r="A1443">
        <f t="shared" si="66"/>
        <v>60</v>
      </c>
      <c r="B1443" s="7">
        <f t="shared" si="67"/>
        <v>42064.916666663179</v>
      </c>
      <c r="C1443">
        <f t="shared" si="68"/>
        <v>1438</v>
      </c>
      <c r="D1443" s="2">
        <v>71.960000000000008</v>
      </c>
      <c r="E1443">
        <v>71.960000000000008</v>
      </c>
      <c r="F1443" s="3">
        <v>66.02</v>
      </c>
      <c r="G1443">
        <v>51.980000000000004</v>
      </c>
      <c r="H1443">
        <v>33.979999999999997</v>
      </c>
      <c r="I1443">
        <v>55.040000000000006</v>
      </c>
      <c r="J1443">
        <v>42.08</v>
      </c>
      <c r="K1443">
        <v>50</v>
      </c>
      <c r="L1443" s="3">
        <v>44.6</v>
      </c>
      <c r="M1443" s="2">
        <v>30.02</v>
      </c>
      <c r="N1443">
        <v>26.96</v>
      </c>
      <c r="O1443">
        <v>42.8</v>
      </c>
      <c r="P1443">
        <v>24.08</v>
      </c>
      <c r="Q1443" s="3">
        <v>37.94</v>
      </c>
      <c r="R1443" s="2">
        <v>19.939999999999998</v>
      </c>
      <c r="S1443" s="3">
        <v>-11.019999999999996</v>
      </c>
      <c r="T1443">
        <v>50</v>
      </c>
    </row>
    <row r="1444" spans="1:20">
      <c r="A1444">
        <f t="shared" si="66"/>
        <v>60</v>
      </c>
      <c r="B1444" s="7">
        <f t="shared" si="67"/>
        <v>42064.958333329843</v>
      </c>
      <c r="C1444">
        <f t="shared" si="68"/>
        <v>1439</v>
      </c>
      <c r="D1444" s="2">
        <v>73.039999999999992</v>
      </c>
      <c r="E1444">
        <v>71.960000000000008</v>
      </c>
      <c r="F1444" s="3">
        <v>64.94</v>
      </c>
      <c r="G1444">
        <v>51.08</v>
      </c>
      <c r="H1444">
        <v>33.08</v>
      </c>
      <c r="I1444">
        <v>53.42</v>
      </c>
      <c r="J1444">
        <v>41</v>
      </c>
      <c r="K1444">
        <v>48.92</v>
      </c>
      <c r="L1444" s="3">
        <v>41</v>
      </c>
      <c r="M1444" s="2">
        <v>33.979999999999997</v>
      </c>
      <c r="N1444">
        <v>24.98</v>
      </c>
      <c r="O1444">
        <v>42.26</v>
      </c>
      <c r="P1444">
        <v>24.08</v>
      </c>
      <c r="Q1444" s="3">
        <v>37.04</v>
      </c>
      <c r="R1444" s="2">
        <v>19.939999999999998</v>
      </c>
      <c r="S1444" s="3">
        <v>-11.019999999999996</v>
      </c>
      <c r="T1444">
        <v>48.2</v>
      </c>
    </row>
    <row r="1445" spans="1:20">
      <c r="A1445">
        <f t="shared" si="66"/>
        <v>60</v>
      </c>
      <c r="B1445" s="7">
        <f t="shared" si="67"/>
        <v>42064.999999996508</v>
      </c>
      <c r="C1445">
        <f t="shared" si="68"/>
        <v>1440</v>
      </c>
      <c r="D1445" s="2">
        <v>73.039999999999992</v>
      </c>
      <c r="E1445">
        <v>71.960000000000008</v>
      </c>
      <c r="F1445" s="3">
        <v>64.039999999999992</v>
      </c>
      <c r="G1445">
        <v>50</v>
      </c>
      <c r="H1445">
        <v>32</v>
      </c>
      <c r="I1445">
        <v>51.620000000000005</v>
      </c>
      <c r="J1445">
        <v>41</v>
      </c>
      <c r="K1445">
        <v>46.94</v>
      </c>
      <c r="L1445" s="3">
        <v>39.200000000000003</v>
      </c>
      <c r="M1445" s="2">
        <v>35.06</v>
      </c>
      <c r="N1445">
        <v>24.98</v>
      </c>
      <c r="O1445">
        <v>41.54</v>
      </c>
      <c r="P1445">
        <v>24.08</v>
      </c>
      <c r="Q1445" s="3">
        <v>35.06</v>
      </c>
      <c r="R1445" s="2">
        <v>19.04</v>
      </c>
      <c r="S1445" s="3">
        <v>-14.080000000000005</v>
      </c>
      <c r="T1445">
        <v>48.2</v>
      </c>
    </row>
    <row r="1446" spans="1:20">
      <c r="A1446">
        <f t="shared" si="66"/>
        <v>61</v>
      </c>
      <c r="B1446" s="7">
        <f t="shared" si="67"/>
        <v>42065.041666663172</v>
      </c>
      <c r="C1446">
        <f t="shared" si="68"/>
        <v>1441</v>
      </c>
      <c r="D1446" s="2">
        <v>73.94</v>
      </c>
      <c r="E1446">
        <v>71.960000000000008</v>
      </c>
      <c r="F1446" s="3">
        <v>62.96</v>
      </c>
      <c r="G1446">
        <v>50</v>
      </c>
      <c r="H1446">
        <v>30.92</v>
      </c>
      <c r="I1446">
        <v>50</v>
      </c>
      <c r="J1446">
        <v>42.08</v>
      </c>
      <c r="K1446">
        <v>46.94</v>
      </c>
      <c r="L1446" s="3">
        <v>37.4</v>
      </c>
      <c r="M1446" s="2">
        <v>35.06</v>
      </c>
      <c r="N1446">
        <v>24.08</v>
      </c>
      <c r="O1446">
        <v>40.82</v>
      </c>
      <c r="P1446">
        <v>24.98</v>
      </c>
      <c r="Q1446" s="3">
        <v>35.96</v>
      </c>
      <c r="R1446" s="2">
        <v>17.96</v>
      </c>
      <c r="S1446" s="3">
        <v>-14.080000000000005</v>
      </c>
      <c r="T1446">
        <v>48.2</v>
      </c>
    </row>
    <row r="1447" spans="1:20">
      <c r="A1447">
        <f t="shared" si="66"/>
        <v>61</v>
      </c>
      <c r="B1447" s="7">
        <f t="shared" si="67"/>
        <v>42065.083333329836</v>
      </c>
      <c r="C1447">
        <f t="shared" si="68"/>
        <v>1442</v>
      </c>
      <c r="D1447" s="2">
        <v>73.039999999999992</v>
      </c>
      <c r="E1447">
        <v>71.06</v>
      </c>
      <c r="F1447" s="3">
        <v>62.06</v>
      </c>
      <c r="G1447">
        <v>50</v>
      </c>
      <c r="H1447">
        <v>28.94</v>
      </c>
      <c r="I1447">
        <v>48.92</v>
      </c>
      <c r="J1447">
        <v>42.08</v>
      </c>
      <c r="K1447">
        <v>44.96</v>
      </c>
      <c r="L1447" s="3">
        <v>37.4</v>
      </c>
      <c r="M1447" s="2">
        <v>33.979999999999997</v>
      </c>
      <c r="N1447">
        <v>23</v>
      </c>
      <c r="O1447">
        <v>40.46</v>
      </c>
      <c r="P1447">
        <v>24.08</v>
      </c>
      <c r="Q1447" s="3">
        <v>33.979999999999997</v>
      </c>
      <c r="R1447" s="2">
        <v>17.059999999999999</v>
      </c>
      <c r="S1447" s="3">
        <v>-14.080000000000005</v>
      </c>
      <c r="T1447">
        <v>46.4</v>
      </c>
    </row>
    <row r="1448" spans="1:20">
      <c r="A1448">
        <f t="shared" si="66"/>
        <v>61</v>
      </c>
      <c r="B1448" s="7">
        <f t="shared" si="67"/>
        <v>42065.1249999965</v>
      </c>
      <c r="C1448">
        <f t="shared" si="68"/>
        <v>1443</v>
      </c>
      <c r="D1448" s="2">
        <v>71.960000000000008</v>
      </c>
      <c r="E1448">
        <v>71.06</v>
      </c>
      <c r="F1448" s="3">
        <v>60.620000000000005</v>
      </c>
      <c r="G1448">
        <v>48.92</v>
      </c>
      <c r="H1448">
        <v>26.96</v>
      </c>
      <c r="I1448">
        <v>48.019999999999996</v>
      </c>
      <c r="J1448">
        <v>42.08</v>
      </c>
      <c r="K1448">
        <v>42.08</v>
      </c>
      <c r="L1448" s="3">
        <v>35.6</v>
      </c>
      <c r="M1448" s="2">
        <v>33.979999999999997</v>
      </c>
      <c r="N1448">
        <v>23</v>
      </c>
      <c r="O1448">
        <v>40.1</v>
      </c>
      <c r="P1448">
        <v>24.08</v>
      </c>
      <c r="Q1448" s="3">
        <v>33.08</v>
      </c>
      <c r="R1448" s="2">
        <v>17.059999999999999</v>
      </c>
      <c r="S1448" s="3">
        <v>-16.060000000000002</v>
      </c>
      <c r="T1448">
        <v>46.4</v>
      </c>
    </row>
    <row r="1449" spans="1:20">
      <c r="A1449">
        <f t="shared" si="66"/>
        <v>61</v>
      </c>
      <c r="B1449" s="7">
        <f t="shared" si="67"/>
        <v>42065.166666663165</v>
      </c>
      <c r="C1449">
        <f t="shared" si="68"/>
        <v>1444</v>
      </c>
      <c r="D1449" s="2">
        <v>71.06</v>
      </c>
      <c r="E1449">
        <v>71.06</v>
      </c>
      <c r="F1449" s="3">
        <v>59.36</v>
      </c>
      <c r="G1449">
        <v>48.92</v>
      </c>
      <c r="H1449">
        <v>26.96</v>
      </c>
      <c r="I1449">
        <v>46.94</v>
      </c>
      <c r="J1449">
        <v>42.980000000000004</v>
      </c>
      <c r="K1449">
        <v>41</v>
      </c>
      <c r="L1449" s="3">
        <v>33.799999999999997</v>
      </c>
      <c r="M1449" s="2">
        <v>33.979999999999997</v>
      </c>
      <c r="N1449">
        <v>23</v>
      </c>
      <c r="O1449">
        <v>39.74</v>
      </c>
      <c r="P1449">
        <v>24.98</v>
      </c>
      <c r="Q1449" s="3">
        <v>37.04</v>
      </c>
      <c r="R1449" s="2">
        <v>17.96</v>
      </c>
      <c r="S1449" s="3">
        <v>-14.980000000000004</v>
      </c>
      <c r="T1449">
        <v>44.6</v>
      </c>
    </row>
    <row r="1450" spans="1:20">
      <c r="A1450">
        <f t="shared" si="66"/>
        <v>61</v>
      </c>
      <c r="B1450" s="7">
        <f t="shared" si="67"/>
        <v>42065.208333329829</v>
      </c>
      <c r="C1450">
        <f t="shared" si="68"/>
        <v>1445</v>
      </c>
      <c r="D1450" s="2">
        <v>71.06</v>
      </c>
      <c r="E1450">
        <v>71.960000000000008</v>
      </c>
      <c r="F1450" s="3">
        <v>57.92</v>
      </c>
      <c r="G1450">
        <v>48.92</v>
      </c>
      <c r="H1450">
        <v>24.98</v>
      </c>
      <c r="I1450">
        <v>47.66</v>
      </c>
      <c r="J1450">
        <v>42.980000000000004</v>
      </c>
      <c r="K1450">
        <v>39.92</v>
      </c>
      <c r="L1450" s="3">
        <v>32</v>
      </c>
      <c r="M1450" s="2">
        <v>33.979999999999997</v>
      </c>
      <c r="N1450">
        <v>23</v>
      </c>
      <c r="O1450">
        <v>39.380000000000003</v>
      </c>
      <c r="P1450">
        <v>24.98</v>
      </c>
      <c r="Q1450" s="3">
        <v>39.92</v>
      </c>
      <c r="R1450" s="2">
        <v>17.96</v>
      </c>
      <c r="S1450" s="3">
        <v>-16.060000000000002</v>
      </c>
      <c r="T1450">
        <v>42.8</v>
      </c>
    </row>
    <row r="1451" spans="1:20">
      <c r="A1451">
        <f t="shared" si="66"/>
        <v>61</v>
      </c>
      <c r="B1451" s="7">
        <f t="shared" si="67"/>
        <v>42065.249999996493</v>
      </c>
      <c r="C1451">
        <f t="shared" si="68"/>
        <v>1446</v>
      </c>
      <c r="D1451" s="2">
        <v>73.039999999999992</v>
      </c>
      <c r="E1451">
        <v>73.039999999999992</v>
      </c>
      <c r="F1451" s="3">
        <v>57.56</v>
      </c>
      <c r="G1451">
        <v>48.92</v>
      </c>
      <c r="H1451">
        <v>24.98</v>
      </c>
      <c r="I1451">
        <v>48.2</v>
      </c>
      <c r="J1451">
        <v>42.980000000000004</v>
      </c>
      <c r="K1451">
        <v>39.019999999999996</v>
      </c>
      <c r="L1451" s="3">
        <v>35.6</v>
      </c>
      <c r="M1451" s="2">
        <v>33.979999999999997</v>
      </c>
      <c r="N1451">
        <v>23</v>
      </c>
      <c r="O1451">
        <v>39.200000000000003</v>
      </c>
      <c r="P1451">
        <v>24.98</v>
      </c>
      <c r="Q1451" s="3">
        <v>37.94</v>
      </c>
      <c r="R1451" s="2">
        <v>17.059999999999999</v>
      </c>
      <c r="S1451" s="3">
        <v>-16.060000000000002</v>
      </c>
      <c r="T1451">
        <v>42.8</v>
      </c>
    </row>
    <row r="1452" spans="1:20">
      <c r="A1452">
        <f t="shared" si="66"/>
        <v>61</v>
      </c>
      <c r="B1452" s="7">
        <f t="shared" si="67"/>
        <v>42065.291666663157</v>
      </c>
      <c r="C1452">
        <f t="shared" si="68"/>
        <v>1447</v>
      </c>
      <c r="D1452" s="2">
        <v>73.039999999999992</v>
      </c>
      <c r="E1452">
        <v>73.039999999999992</v>
      </c>
      <c r="F1452" s="3">
        <v>57.379999999999995</v>
      </c>
      <c r="G1452">
        <v>48.92</v>
      </c>
      <c r="H1452">
        <v>28.94</v>
      </c>
      <c r="I1452">
        <v>48.92</v>
      </c>
      <c r="J1452">
        <v>42.980000000000004</v>
      </c>
      <c r="K1452">
        <v>41</v>
      </c>
      <c r="L1452" s="3">
        <v>33.799999999999997</v>
      </c>
      <c r="M1452" s="2">
        <v>33.979999999999997</v>
      </c>
      <c r="N1452">
        <v>23</v>
      </c>
      <c r="O1452">
        <v>39.200000000000003</v>
      </c>
      <c r="P1452">
        <v>24.98</v>
      </c>
      <c r="Q1452" s="3">
        <v>37.94</v>
      </c>
      <c r="R1452" s="2">
        <v>17.059999999999999</v>
      </c>
      <c r="S1452" s="3">
        <v>-16.060000000000002</v>
      </c>
      <c r="T1452">
        <v>42.8</v>
      </c>
    </row>
    <row r="1453" spans="1:20">
      <c r="A1453">
        <f t="shared" si="66"/>
        <v>61</v>
      </c>
      <c r="B1453" s="7">
        <f t="shared" si="67"/>
        <v>42065.333333329821</v>
      </c>
      <c r="C1453">
        <f t="shared" si="68"/>
        <v>1448</v>
      </c>
      <c r="D1453" s="2">
        <v>73.94</v>
      </c>
      <c r="E1453">
        <v>73.94</v>
      </c>
      <c r="F1453" s="3">
        <v>57.019999999999996</v>
      </c>
      <c r="G1453">
        <v>48.92</v>
      </c>
      <c r="H1453">
        <v>30.02</v>
      </c>
      <c r="I1453">
        <v>51.620000000000005</v>
      </c>
      <c r="J1453">
        <v>44.06</v>
      </c>
      <c r="K1453">
        <v>42.08</v>
      </c>
      <c r="L1453" s="3">
        <v>35.6</v>
      </c>
      <c r="M1453" s="2">
        <v>33.979999999999997</v>
      </c>
      <c r="N1453">
        <v>21.92</v>
      </c>
      <c r="O1453">
        <v>41</v>
      </c>
      <c r="P1453">
        <v>24.98</v>
      </c>
      <c r="Q1453" s="3">
        <v>39.019999999999996</v>
      </c>
      <c r="R1453" s="2">
        <v>17.059999999999999</v>
      </c>
      <c r="S1453" s="3">
        <v>-16.060000000000002</v>
      </c>
      <c r="T1453">
        <v>46.4</v>
      </c>
    </row>
    <row r="1454" spans="1:20">
      <c r="A1454">
        <f t="shared" si="66"/>
        <v>61</v>
      </c>
      <c r="B1454" s="7">
        <f t="shared" si="67"/>
        <v>42065.374999996486</v>
      </c>
      <c r="C1454">
        <f t="shared" si="68"/>
        <v>1449</v>
      </c>
      <c r="D1454" s="2">
        <v>75.92</v>
      </c>
      <c r="E1454">
        <v>75.92</v>
      </c>
      <c r="F1454" s="3">
        <v>59.72</v>
      </c>
      <c r="G1454">
        <v>50</v>
      </c>
      <c r="H1454">
        <v>32</v>
      </c>
      <c r="I1454">
        <v>54.32</v>
      </c>
      <c r="J1454">
        <v>44.96</v>
      </c>
      <c r="K1454">
        <v>51.08</v>
      </c>
      <c r="L1454" s="3">
        <v>39.200000000000003</v>
      </c>
      <c r="M1454" s="2">
        <v>37.04</v>
      </c>
      <c r="N1454">
        <v>24.98</v>
      </c>
      <c r="O1454">
        <v>42.44</v>
      </c>
      <c r="P1454">
        <v>26.060000000000002</v>
      </c>
      <c r="Q1454" s="3">
        <v>39.92</v>
      </c>
      <c r="R1454" s="2">
        <v>17.059999999999999</v>
      </c>
      <c r="S1454" s="3">
        <v>-11.920000000000002</v>
      </c>
      <c r="T1454">
        <v>50</v>
      </c>
    </row>
    <row r="1455" spans="1:20">
      <c r="A1455">
        <f t="shared" si="66"/>
        <v>61</v>
      </c>
      <c r="B1455" s="7">
        <f t="shared" si="67"/>
        <v>42065.41666666315</v>
      </c>
      <c r="C1455">
        <f t="shared" si="68"/>
        <v>1450</v>
      </c>
      <c r="D1455" s="2">
        <v>77</v>
      </c>
      <c r="E1455">
        <v>78.98</v>
      </c>
      <c r="F1455" s="3">
        <v>62.24</v>
      </c>
      <c r="G1455">
        <v>53.06</v>
      </c>
      <c r="H1455">
        <v>37.04</v>
      </c>
      <c r="I1455">
        <v>57.019999999999996</v>
      </c>
      <c r="J1455">
        <v>46.94</v>
      </c>
      <c r="K1455">
        <v>51.08</v>
      </c>
      <c r="L1455" s="3">
        <v>42.8</v>
      </c>
      <c r="M1455" s="2">
        <v>37.94</v>
      </c>
      <c r="N1455">
        <v>28.94</v>
      </c>
      <c r="O1455">
        <v>42.8</v>
      </c>
      <c r="P1455">
        <v>26.96</v>
      </c>
      <c r="Q1455" s="3">
        <v>42.980000000000004</v>
      </c>
      <c r="R1455" s="2">
        <v>17.96</v>
      </c>
      <c r="S1455" s="3">
        <v>-5.980000000000004</v>
      </c>
      <c r="T1455">
        <v>51.8</v>
      </c>
    </row>
    <row r="1456" spans="1:20">
      <c r="A1456">
        <f t="shared" si="66"/>
        <v>61</v>
      </c>
      <c r="B1456" s="7">
        <f t="shared" si="67"/>
        <v>42065.458333329814</v>
      </c>
      <c r="C1456">
        <f t="shared" si="68"/>
        <v>1451</v>
      </c>
      <c r="D1456" s="2">
        <v>78.98</v>
      </c>
      <c r="E1456">
        <v>82.039999999999992</v>
      </c>
      <c r="F1456" s="3">
        <v>64.94</v>
      </c>
      <c r="G1456">
        <v>55.94</v>
      </c>
      <c r="H1456">
        <v>42.08</v>
      </c>
      <c r="I1456">
        <v>58.1</v>
      </c>
      <c r="J1456">
        <v>46.94</v>
      </c>
      <c r="K1456">
        <v>53.06</v>
      </c>
      <c r="L1456" s="3">
        <v>46.4</v>
      </c>
      <c r="M1456" s="2">
        <v>39.019999999999996</v>
      </c>
      <c r="N1456">
        <v>33.979999999999997</v>
      </c>
      <c r="O1456">
        <v>46.4</v>
      </c>
      <c r="P1456">
        <v>26.96</v>
      </c>
      <c r="Q1456" s="3">
        <v>44.96</v>
      </c>
      <c r="R1456" s="2">
        <v>19.04</v>
      </c>
      <c r="S1456" s="3">
        <v>6.0799999999999983</v>
      </c>
      <c r="T1456">
        <v>55.400000000000006</v>
      </c>
    </row>
    <row r="1457" spans="1:20">
      <c r="A1457">
        <f t="shared" si="66"/>
        <v>61</v>
      </c>
      <c r="B1457" s="7">
        <f t="shared" si="67"/>
        <v>42065.499999996478</v>
      </c>
      <c r="C1457">
        <f t="shared" si="68"/>
        <v>1452</v>
      </c>
      <c r="D1457" s="2">
        <v>78.98</v>
      </c>
      <c r="E1457">
        <v>80.960000000000008</v>
      </c>
      <c r="F1457" s="3">
        <v>66.92</v>
      </c>
      <c r="G1457">
        <v>59</v>
      </c>
      <c r="H1457">
        <v>44.06</v>
      </c>
      <c r="I1457">
        <v>59</v>
      </c>
      <c r="J1457">
        <v>50</v>
      </c>
      <c r="K1457">
        <v>53.96</v>
      </c>
      <c r="L1457" s="3">
        <v>48.2</v>
      </c>
      <c r="M1457" s="2">
        <v>39.92</v>
      </c>
      <c r="N1457">
        <v>35.06</v>
      </c>
      <c r="O1457">
        <v>50</v>
      </c>
      <c r="P1457">
        <v>26.96</v>
      </c>
      <c r="Q1457" s="3">
        <v>44.96</v>
      </c>
      <c r="R1457" s="2">
        <v>19.939999999999998</v>
      </c>
      <c r="S1457" s="3">
        <v>6.98</v>
      </c>
      <c r="T1457">
        <v>57.2</v>
      </c>
    </row>
    <row r="1458" spans="1:20">
      <c r="A1458">
        <f t="shared" si="66"/>
        <v>61</v>
      </c>
      <c r="B1458" s="7">
        <f t="shared" si="67"/>
        <v>42065.541666663143</v>
      </c>
      <c r="C1458">
        <f t="shared" si="68"/>
        <v>1453</v>
      </c>
      <c r="D1458" s="2">
        <v>78.98</v>
      </c>
      <c r="E1458">
        <v>80.960000000000008</v>
      </c>
      <c r="F1458" s="3">
        <v>69.080000000000013</v>
      </c>
      <c r="G1458">
        <v>60.980000000000004</v>
      </c>
      <c r="H1458">
        <v>46.94</v>
      </c>
      <c r="I1458">
        <v>60.08</v>
      </c>
      <c r="J1458">
        <v>55.94</v>
      </c>
      <c r="K1458">
        <v>51.980000000000004</v>
      </c>
      <c r="L1458" s="3">
        <v>48.2</v>
      </c>
      <c r="M1458" s="2">
        <v>39.92</v>
      </c>
      <c r="N1458">
        <v>41</v>
      </c>
      <c r="O1458">
        <v>46.4</v>
      </c>
      <c r="P1458">
        <v>26.96</v>
      </c>
      <c r="Q1458" s="3">
        <v>48.019999999999996</v>
      </c>
      <c r="R1458" s="2">
        <v>21.02</v>
      </c>
      <c r="S1458" s="3">
        <v>10.940000000000001</v>
      </c>
      <c r="T1458">
        <v>57.2</v>
      </c>
    </row>
    <row r="1459" spans="1:20">
      <c r="A1459">
        <f t="shared" si="66"/>
        <v>61</v>
      </c>
      <c r="B1459" s="7">
        <f t="shared" si="67"/>
        <v>42065.583333329807</v>
      </c>
      <c r="C1459">
        <f t="shared" si="68"/>
        <v>1454</v>
      </c>
      <c r="D1459" s="2">
        <v>78.98</v>
      </c>
      <c r="E1459">
        <v>82.039999999999992</v>
      </c>
      <c r="F1459" s="3">
        <v>71.06</v>
      </c>
      <c r="G1459">
        <v>62.06</v>
      </c>
      <c r="H1459">
        <v>51.08</v>
      </c>
      <c r="I1459">
        <v>60.44</v>
      </c>
      <c r="J1459">
        <v>55.94</v>
      </c>
      <c r="K1459">
        <v>46.04</v>
      </c>
      <c r="L1459" s="3">
        <v>51.8</v>
      </c>
      <c r="M1459" s="2">
        <v>39.92</v>
      </c>
      <c r="N1459">
        <v>44.06</v>
      </c>
      <c r="O1459">
        <v>48.2</v>
      </c>
      <c r="P1459">
        <v>26.060000000000002</v>
      </c>
      <c r="Q1459" s="3">
        <v>51.08</v>
      </c>
      <c r="R1459" s="2">
        <v>23</v>
      </c>
      <c r="S1459" s="3">
        <v>12.920000000000002</v>
      </c>
      <c r="T1459">
        <v>57.2</v>
      </c>
    </row>
    <row r="1460" spans="1:20">
      <c r="A1460">
        <f t="shared" si="66"/>
        <v>61</v>
      </c>
      <c r="B1460" s="7">
        <f t="shared" si="67"/>
        <v>42065.624999996471</v>
      </c>
      <c r="C1460">
        <f t="shared" si="68"/>
        <v>1455</v>
      </c>
      <c r="D1460" s="2">
        <v>78.080000000000013</v>
      </c>
      <c r="E1460">
        <v>80.960000000000008</v>
      </c>
      <c r="F1460" s="3">
        <v>71.960000000000008</v>
      </c>
      <c r="G1460">
        <v>62.06</v>
      </c>
      <c r="H1460">
        <v>53.06</v>
      </c>
      <c r="I1460">
        <v>60.620000000000005</v>
      </c>
      <c r="J1460">
        <v>55.040000000000006</v>
      </c>
      <c r="K1460">
        <v>46.94</v>
      </c>
      <c r="L1460" s="3">
        <v>51.8</v>
      </c>
      <c r="M1460" s="2">
        <v>39.019999999999996</v>
      </c>
      <c r="N1460">
        <v>44.06</v>
      </c>
      <c r="O1460">
        <v>44.6</v>
      </c>
      <c r="P1460">
        <v>26.060000000000002</v>
      </c>
      <c r="Q1460" s="3">
        <v>51.980000000000004</v>
      </c>
      <c r="R1460" s="2">
        <v>23</v>
      </c>
      <c r="S1460" s="3">
        <v>12.02</v>
      </c>
      <c r="T1460">
        <v>59</v>
      </c>
    </row>
    <row r="1461" spans="1:20">
      <c r="A1461">
        <f t="shared" si="66"/>
        <v>61</v>
      </c>
      <c r="B1461" s="7">
        <f t="shared" si="67"/>
        <v>42065.666666663135</v>
      </c>
      <c r="C1461">
        <f t="shared" si="68"/>
        <v>1456</v>
      </c>
      <c r="D1461" s="2">
        <v>78.080000000000013</v>
      </c>
      <c r="E1461">
        <v>78.98</v>
      </c>
      <c r="F1461" s="3">
        <v>73.039999999999992</v>
      </c>
      <c r="G1461">
        <v>62.06</v>
      </c>
      <c r="H1461">
        <v>53.96</v>
      </c>
      <c r="I1461">
        <v>60.980000000000004</v>
      </c>
      <c r="J1461">
        <v>60.08</v>
      </c>
      <c r="K1461">
        <v>51.08</v>
      </c>
      <c r="L1461" s="3">
        <v>53.6</v>
      </c>
      <c r="M1461" s="2">
        <v>39.019999999999996</v>
      </c>
      <c r="N1461">
        <v>42.980000000000004</v>
      </c>
      <c r="O1461">
        <v>44.6</v>
      </c>
      <c r="P1461">
        <v>26.060000000000002</v>
      </c>
      <c r="Q1461" s="3">
        <v>51.08</v>
      </c>
      <c r="R1461" s="2">
        <v>23</v>
      </c>
      <c r="S1461" s="3">
        <v>12.02</v>
      </c>
      <c r="T1461">
        <v>57.2</v>
      </c>
    </row>
    <row r="1462" spans="1:20">
      <c r="A1462">
        <f t="shared" si="66"/>
        <v>61</v>
      </c>
      <c r="B1462" s="7">
        <f t="shared" si="67"/>
        <v>42065.7083333298</v>
      </c>
      <c r="C1462">
        <f t="shared" si="68"/>
        <v>1457</v>
      </c>
      <c r="D1462" s="2">
        <v>77</v>
      </c>
      <c r="E1462">
        <v>78.080000000000013</v>
      </c>
      <c r="F1462" s="3">
        <v>73.94</v>
      </c>
      <c r="G1462">
        <v>60.08</v>
      </c>
      <c r="H1462">
        <v>55.040000000000006</v>
      </c>
      <c r="I1462">
        <v>59.36</v>
      </c>
      <c r="J1462">
        <v>59</v>
      </c>
      <c r="K1462">
        <v>46.94</v>
      </c>
      <c r="L1462" s="3">
        <v>51.8</v>
      </c>
      <c r="M1462" s="2">
        <v>37.04</v>
      </c>
      <c r="N1462">
        <v>41</v>
      </c>
      <c r="O1462">
        <v>44.6</v>
      </c>
      <c r="P1462">
        <v>26.96</v>
      </c>
      <c r="Q1462" s="3">
        <v>46.94</v>
      </c>
      <c r="R1462" s="2">
        <v>21.92</v>
      </c>
      <c r="S1462" s="3">
        <v>6.0799999999999983</v>
      </c>
      <c r="T1462">
        <v>57.2</v>
      </c>
    </row>
    <row r="1463" spans="1:20">
      <c r="A1463">
        <f t="shared" si="66"/>
        <v>61</v>
      </c>
      <c r="B1463" s="7">
        <f t="shared" si="67"/>
        <v>42065.749999996464</v>
      </c>
      <c r="C1463">
        <f t="shared" si="68"/>
        <v>1458</v>
      </c>
      <c r="D1463" s="2">
        <v>75.02</v>
      </c>
      <c r="E1463">
        <v>75.02</v>
      </c>
      <c r="F1463" s="3">
        <v>72.319999999999993</v>
      </c>
      <c r="G1463">
        <v>59</v>
      </c>
      <c r="H1463">
        <v>53.96</v>
      </c>
      <c r="I1463">
        <v>57.56</v>
      </c>
      <c r="J1463">
        <v>55.040000000000006</v>
      </c>
      <c r="K1463">
        <v>44.96</v>
      </c>
      <c r="L1463" s="3">
        <v>50</v>
      </c>
      <c r="M1463" s="2">
        <v>35.96</v>
      </c>
      <c r="N1463">
        <v>37.04</v>
      </c>
      <c r="O1463">
        <v>42.8</v>
      </c>
      <c r="P1463">
        <v>26.96</v>
      </c>
      <c r="Q1463" s="3">
        <v>39.019999999999996</v>
      </c>
      <c r="R1463" s="2">
        <v>21.92</v>
      </c>
      <c r="S1463" s="3">
        <v>3.9200000000000017</v>
      </c>
      <c r="T1463">
        <v>53.6</v>
      </c>
    </row>
    <row r="1464" spans="1:20">
      <c r="A1464">
        <f t="shared" si="66"/>
        <v>61</v>
      </c>
      <c r="B1464" s="7">
        <f t="shared" si="67"/>
        <v>42065.791666663128</v>
      </c>
      <c r="C1464">
        <f t="shared" si="68"/>
        <v>1459</v>
      </c>
      <c r="D1464" s="2">
        <v>73.039999999999992</v>
      </c>
      <c r="E1464">
        <v>73.039999999999992</v>
      </c>
      <c r="F1464" s="3">
        <v>70.7</v>
      </c>
      <c r="G1464">
        <v>57.019999999999996</v>
      </c>
      <c r="H1464">
        <v>50</v>
      </c>
      <c r="I1464">
        <v>55.94</v>
      </c>
      <c r="J1464">
        <v>55.94</v>
      </c>
      <c r="K1464">
        <v>42.980000000000004</v>
      </c>
      <c r="L1464" s="3">
        <v>48.019999999999996</v>
      </c>
      <c r="M1464" s="2">
        <v>35.06</v>
      </c>
      <c r="N1464">
        <v>33.979999999999997</v>
      </c>
      <c r="O1464">
        <v>39.200000000000003</v>
      </c>
      <c r="P1464">
        <v>26.96</v>
      </c>
      <c r="Q1464" s="3">
        <v>35.96</v>
      </c>
      <c r="R1464" s="2">
        <v>12.920000000000002</v>
      </c>
      <c r="S1464" s="3">
        <v>-0.94000000000000483</v>
      </c>
      <c r="T1464">
        <v>53.6</v>
      </c>
    </row>
    <row r="1465" spans="1:20">
      <c r="A1465">
        <f t="shared" si="66"/>
        <v>61</v>
      </c>
      <c r="B1465" s="7">
        <f t="shared" si="67"/>
        <v>42065.833333329792</v>
      </c>
      <c r="C1465">
        <f t="shared" si="68"/>
        <v>1460</v>
      </c>
      <c r="D1465" s="2">
        <v>71.960000000000008</v>
      </c>
      <c r="E1465">
        <v>75.02</v>
      </c>
      <c r="F1465" s="3">
        <v>69.080000000000013</v>
      </c>
      <c r="G1465">
        <v>55.040000000000006</v>
      </c>
      <c r="H1465">
        <v>50</v>
      </c>
      <c r="I1465">
        <v>55.58</v>
      </c>
      <c r="J1465">
        <v>62.06</v>
      </c>
      <c r="K1465">
        <v>39.92</v>
      </c>
      <c r="L1465" s="3">
        <v>46.4</v>
      </c>
      <c r="M1465" s="2">
        <v>33.979999999999997</v>
      </c>
      <c r="N1465">
        <v>33.979999999999997</v>
      </c>
      <c r="O1465">
        <v>35.6</v>
      </c>
      <c r="P1465">
        <v>26.060000000000002</v>
      </c>
      <c r="Q1465" s="3">
        <v>33.979999999999997</v>
      </c>
      <c r="R1465" s="2">
        <v>6.98</v>
      </c>
      <c r="S1465" s="3">
        <v>-2.9200000000000017</v>
      </c>
      <c r="T1465">
        <v>51.8</v>
      </c>
    </row>
    <row r="1466" spans="1:20">
      <c r="A1466">
        <f t="shared" si="66"/>
        <v>61</v>
      </c>
      <c r="B1466" s="7">
        <f t="shared" si="67"/>
        <v>42065.874999996457</v>
      </c>
      <c r="C1466">
        <f t="shared" si="68"/>
        <v>1461</v>
      </c>
      <c r="D1466" s="2">
        <v>71.06</v>
      </c>
      <c r="E1466">
        <v>75.02</v>
      </c>
      <c r="F1466" s="3">
        <v>67.099999999999994</v>
      </c>
      <c r="G1466">
        <v>53.06</v>
      </c>
      <c r="H1466">
        <v>44.96</v>
      </c>
      <c r="I1466">
        <v>55.400000000000006</v>
      </c>
      <c r="J1466">
        <v>60.08</v>
      </c>
      <c r="K1466">
        <v>41</v>
      </c>
      <c r="L1466" s="3">
        <v>44.6</v>
      </c>
      <c r="M1466" s="2">
        <v>33.08</v>
      </c>
      <c r="N1466">
        <v>33.08</v>
      </c>
      <c r="O1466">
        <v>33.799999999999997</v>
      </c>
      <c r="P1466">
        <v>26.060000000000002</v>
      </c>
      <c r="Q1466" s="3">
        <v>30.92</v>
      </c>
      <c r="R1466" s="2">
        <v>5</v>
      </c>
      <c r="S1466" s="3">
        <v>-5.0800000000000054</v>
      </c>
      <c r="T1466">
        <v>51.8</v>
      </c>
    </row>
    <row r="1467" spans="1:20">
      <c r="A1467">
        <f t="shared" si="66"/>
        <v>61</v>
      </c>
      <c r="B1467" s="7">
        <f t="shared" si="67"/>
        <v>42065.916666663121</v>
      </c>
      <c r="C1467">
        <f t="shared" si="68"/>
        <v>1462</v>
      </c>
      <c r="D1467" s="2">
        <v>71.06</v>
      </c>
      <c r="E1467">
        <v>75.02</v>
      </c>
      <c r="F1467" s="3">
        <v>64.94</v>
      </c>
      <c r="G1467">
        <v>51.08</v>
      </c>
      <c r="H1467">
        <v>44.96</v>
      </c>
      <c r="I1467">
        <v>55.040000000000006</v>
      </c>
      <c r="J1467">
        <v>57.019999999999996</v>
      </c>
      <c r="K1467">
        <v>39.92</v>
      </c>
      <c r="L1467" s="3">
        <v>42.8</v>
      </c>
      <c r="M1467" s="2">
        <v>33.08</v>
      </c>
      <c r="N1467">
        <v>35.06</v>
      </c>
      <c r="O1467">
        <v>35.6</v>
      </c>
      <c r="P1467">
        <v>26.060000000000002</v>
      </c>
      <c r="Q1467" s="3">
        <v>24.98</v>
      </c>
      <c r="R1467" s="2">
        <v>1.0399999999999991</v>
      </c>
      <c r="S1467" s="3">
        <v>-7.0600000000000023</v>
      </c>
      <c r="T1467">
        <v>51.8</v>
      </c>
    </row>
    <row r="1468" spans="1:20">
      <c r="A1468">
        <f t="shared" si="66"/>
        <v>61</v>
      </c>
      <c r="B1468" s="7">
        <f t="shared" si="67"/>
        <v>42065.958333329785</v>
      </c>
      <c r="C1468">
        <f t="shared" si="68"/>
        <v>1463</v>
      </c>
      <c r="D1468" s="2">
        <v>73.039999999999992</v>
      </c>
      <c r="E1468">
        <v>73.94</v>
      </c>
      <c r="F1468" s="3">
        <v>62.96</v>
      </c>
      <c r="G1468">
        <v>48.92</v>
      </c>
      <c r="H1468">
        <v>46.04</v>
      </c>
      <c r="I1468">
        <v>53.42</v>
      </c>
      <c r="J1468">
        <v>55.040000000000006</v>
      </c>
      <c r="K1468">
        <v>39.019999999999996</v>
      </c>
      <c r="L1468" s="3">
        <v>41</v>
      </c>
      <c r="M1468" s="2">
        <v>32</v>
      </c>
      <c r="N1468">
        <v>35.96</v>
      </c>
      <c r="O1468">
        <v>35.24</v>
      </c>
      <c r="P1468">
        <v>26.060000000000002</v>
      </c>
      <c r="Q1468" s="3">
        <v>19.939999999999998</v>
      </c>
      <c r="R1468" s="2">
        <v>1.0399999999999991</v>
      </c>
      <c r="S1468" s="3">
        <v>-7.0600000000000023</v>
      </c>
      <c r="T1468">
        <v>50</v>
      </c>
    </row>
    <row r="1469" spans="1:20">
      <c r="A1469">
        <f t="shared" si="66"/>
        <v>61</v>
      </c>
      <c r="B1469" s="7">
        <f t="shared" si="67"/>
        <v>42065.999999996449</v>
      </c>
      <c r="C1469">
        <f t="shared" si="68"/>
        <v>1464</v>
      </c>
      <c r="D1469" s="2">
        <v>73.039999999999992</v>
      </c>
      <c r="E1469">
        <v>73.94</v>
      </c>
      <c r="F1469" s="3">
        <v>62.6</v>
      </c>
      <c r="G1469">
        <v>46.94</v>
      </c>
      <c r="H1469">
        <v>46.04</v>
      </c>
      <c r="I1469">
        <v>51.620000000000005</v>
      </c>
      <c r="J1469">
        <v>53.06</v>
      </c>
      <c r="K1469">
        <v>39.019999999999996</v>
      </c>
      <c r="L1469" s="3">
        <v>39.200000000000003</v>
      </c>
      <c r="M1469" s="2">
        <v>32</v>
      </c>
      <c r="N1469">
        <v>37.94</v>
      </c>
      <c r="O1469">
        <v>34.880000000000003</v>
      </c>
      <c r="P1469">
        <v>26.060000000000002</v>
      </c>
      <c r="Q1469" s="3">
        <v>19.04</v>
      </c>
      <c r="R1469" s="2">
        <v>-3.9999999999999147E-2</v>
      </c>
      <c r="S1469" s="3">
        <v>-7.9600000000000009</v>
      </c>
      <c r="T1469">
        <v>51.8</v>
      </c>
    </row>
    <row r="1470" spans="1:20">
      <c r="A1470">
        <f t="shared" si="66"/>
        <v>62</v>
      </c>
      <c r="B1470" s="7">
        <f t="shared" si="67"/>
        <v>42066.041666663114</v>
      </c>
      <c r="C1470">
        <f t="shared" si="68"/>
        <v>1465</v>
      </c>
      <c r="D1470" s="2">
        <v>71.06</v>
      </c>
      <c r="E1470">
        <v>73.94</v>
      </c>
      <c r="F1470" s="3">
        <v>62.42</v>
      </c>
      <c r="G1470">
        <v>46.94</v>
      </c>
      <c r="H1470">
        <v>44.96</v>
      </c>
      <c r="I1470">
        <v>50</v>
      </c>
      <c r="J1470">
        <v>51.08</v>
      </c>
      <c r="K1470">
        <v>39.019999999999996</v>
      </c>
      <c r="L1470" s="3">
        <v>41</v>
      </c>
      <c r="M1470" s="2">
        <v>33.08</v>
      </c>
      <c r="N1470">
        <v>42.980000000000004</v>
      </c>
      <c r="O1470">
        <v>34.340000000000003</v>
      </c>
      <c r="P1470">
        <v>26.060000000000002</v>
      </c>
      <c r="Q1470" s="3">
        <v>15.98</v>
      </c>
      <c r="R1470" s="2">
        <v>1.0399999999999991</v>
      </c>
      <c r="S1470" s="3">
        <v>-9.0399999999999991</v>
      </c>
      <c r="T1470">
        <v>50</v>
      </c>
    </row>
    <row r="1471" spans="1:20">
      <c r="A1471">
        <f t="shared" si="66"/>
        <v>62</v>
      </c>
      <c r="B1471" s="7">
        <f t="shared" si="67"/>
        <v>42066.083333329778</v>
      </c>
      <c r="C1471">
        <f t="shared" si="68"/>
        <v>1466</v>
      </c>
      <c r="D1471" s="2">
        <v>69.98</v>
      </c>
      <c r="E1471">
        <v>73.94</v>
      </c>
      <c r="F1471" s="3">
        <v>62.06</v>
      </c>
      <c r="G1471">
        <v>44.96</v>
      </c>
      <c r="H1471">
        <v>44.06</v>
      </c>
      <c r="I1471">
        <v>49.64</v>
      </c>
      <c r="J1471">
        <v>51.08</v>
      </c>
      <c r="K1471">
        <v>37.04</v>
      </c>
      <c r="L1471" s="3">
        <v>42.8</v>
      </c>
      <c r="M1471" s="2">
        <v>32</v>
      </c>
      <c r="N1471">
        <v>33.08</v>
      </c>
      <c r="O1471">
        <v>34.159999999999997</v>
      </c>
      <c r="P1471">
        <v>24.98</v>
      </c>
      <c r="Q1471" s="3">
        <v>15.079999999999998</v>
      </c>
      <c r="R1471" s="2">
        <v>1.0399999999999991</v>
      </c>
      <c r="S1471" s="3">
        <v>-11.920000000000002</v>
      </c>
      <c r="T1471">
        <v>51.8</v>
      </c>
    </row>
    <row r="1472" spans="1:20">
      <c r="A1472">
        <f t="shared" si="66"/>
        <v>62</v>
      </c>
      <c r="B1472" s="7">
        <f t="shared" si="67"/>
        <v>42066.124999996442</v>
      </c>
      <c r="C1472">
        <f t="shared" si="68"/>
        <v>1467</v>
      </c>
      <c r="D1472" s="2">
        <v>68</v>
      </c>
      <c r="E1472">
        <v>73.039999999999992</v>
      </c>
      <c r="F1472" s="3">
        <v>62.06</v>
      </c>
      <c r="G1472">
        <v>44.06</v>
      </c>
      <c r="H1472">
        <v>42.980000000000004</v>
      </c>
      <c r="I1472">
        <v>49.28</v>
      </c>
      <c r="J1472">
        <v>48.019999999999996</v>
      </c>
      <c r="K1472">
        <v>39.92</v>
      </c>
      <c r="L1472" s="3">
        <v>41</v>
      </c>
      <c r="M1472" s="2">
        <v>30.92</v>
      </c>
      <c r="N1472">
        <v>33.979999999999997</v>
      </c>
      <c r="O1472">
        <v>33.979999999999997</v>
      </c>
      <c r="P1472">
        <v>24.98</v>
      </c>
      <c r="Q1472" s="3">
        <v>12.920000000000002</v>
      </c>
      <c r="R1472" s="2">
        <v>6.0799999999999983</v>
      </c>
      <c r="S1472" s="3">
        <v>-13</v>
      </c>
      <c r="T1472">
        <v>51.8</v>
      </c>
    </row>
    <row r="1473" spans="1:20">
      <c r="A1473">
        <f t="shared" si="66"/>
        <v>62</v>
      </c>
      <c r="B1473" s="7">
        <f t="shared" si="67"/>
        <v>42066.166666663106</v>
      </c>
      <c r="C1473">
        <f t="shared" si="68"/>
        <v>1468</v>
      </c>
      <c r="D1473" s="2">
        <v>69.98</v>
      </c>
      <c r="E1473">
        <v>73.039999999999992</v>
      </c>
      <c r="F1473" s="3">
        <v>62.06</v>
      </c>
      <c r="G1473">
        <v>44.06</v>
      </c>
      <c r="H1473">
        <v>44.96</v>
      </c>
      <c r="I1473">
        <v>48.92</v>
      </c>
      <c r="J1473">
        <v>48.019999999999996</v>
      </c>
      <c r="K1473">
        <v>39.92</v>
      </c>
      <c r="L1473" s="3">
        <v>41</v>
      </c>
      <c r="M1473" s="2">
        <v>26.96</v>
      </c>
      <c r="N1473">
        <v>32</v>
      </c>
      <c r="O1473">
        <v>33.979999999999997</v>
      </c>
      <c r="P1473">
        <v>24.08</v>
      </c>
      <c r="Q1473" s="3">
        <v>10.940000000000001</v>
      </c>
      <c r="R1473" s="2">
        <v>8.0599999999999987</v>
      </c>
      <c r="S1473" s="3">
        <v>-14.080000000000005</v>
      </c>
      <c r="T1473">
        <v>50</v>
      </c>
    </row>
    <row r="1474" spans="1:20">
      <c r="A1474">
        <f t="shared" si="66"/>
        <v>62</v>
      </c>
      <c r="B1474" s="7">
        <f t="shared" si="67"/>
        <v>42066.208333329771</v>
      </c>
      <c r="C1474">
        <f t="shared" si="68"/>
        <v>1469</v>
      </c>
      <c r="D1474" s="2">
        <v>69.98</v>
      </c>
      <c r="E1474">
        <v>75.02</v>
      </c>
      <c r="F1474" s="3">
        <v>62.06</v>
      </c>
      <c r="G1474">
        <v>44.96</v>
      </c>
      <c r="H1474">
        <v>44.96</v>
      </c>
      <c r="I1474">
        <v>48.2</v>
      </c>
      <c r="J1474">
        <v>46.94</v>
      </c>
      <c r="K1474">
        <v>39.92</v>
      </c>
      <c r="L1474" s="3">
        <v>41</v>
      </c>
      <c r="M1474" s="2">
        <v>24.98</v>
      </c>
      <c r="N1474">
        <v>42.980000000000004</v>
      </c>
      <c r="O1474">
        <v>33.799999999999997</v>
      </c>
      <c r="P1474">
        <v>24.08</v>
      </c>
      <c r="Q1474" s="3">
        <v>10.039999999999999</v>
      </c>
      <c r="R1474" s="2">
        <v>6.98</v>
      </c>
      <c r="S1474" s="3">
        <v>-14.080000000000005</v>
      </c>
      <c r="T1474">
        <v>50</v>
      </c>
    </row>
    <row r="1475" spans="1:20">
      <c r="A1475">
        <f t="shared" si="66"/>
        <v>62</v>
      </c>
      <c r="B1475" s="7">
        <f t="shared" si="67"/>
        <v>42066.249999996435</v>
      </c>
      <c r="C1475">
        <f t="shared" si="68"/>
        <v>1470</v>
      </c>
      <c r="D1475" s="2">
        <v>69.98</v>
      </c>
      <c r="E1475">
        <v>75.02</v>
      </c>
      <c r="F1475" s="3">
        <v>61.7</v>
      </c>
      <c r="G1475">
        <v>44.96</v>
      </c>
      <c r="H1475">
        <v>46.04</v>
      </c>
      <c r="I1475">
        <v>47.66</v>
      </c>
      <c r="J1475">
        <v>48.019999999999996</v>
      </c>
      <c r="K1475">
        <v>39.92</v>
      </c>
      <c r="L1475" s="3">
        <v>41</v>
      </c>
      <c r="M1475" s="2">
        <v>24.98</v>
      </c>
      <c r="N1475">
        <v>42.08</v>
      </c>
      <c r="O1475">
        <v>37.4</v>
      </c>
      <c r="P1475">
        <v>24.08</v>
      </c>
      <c r="Q1475" s="3">
        <v>8.9599999999999973</v>
      </c>
      <c r="R1475" s="2">
        <v>8.0599999999999987</v>
      </c>
      <c r="S1475" s="3">
        <v>-14.080000000000005</v>
      </c>
      <c r="T1475">
        <v>46.4</v>
      </c>
    </row>
    <row r="1476" spans="1:20">
      <c r="A1476">
        <f t="shared" si="66"/>
        <v>62</v>
      </c>
      <c r="B1476" s="7">
        <f t="shared" si="67"/>
        <v>42066.291666663099</v>
      </c>
      <c r="C1476">
        <f t="shared" si="68"/>
        <v>1471</v>
      </c>
      <c r="D1476" s="2">
        <v>69.98</v>
      </c>
      <c r="E1476">
        <v>75.92</v>
      </c>
      <c r="F1476" s="3">
        <v>61.34</v>
      </c>
      <c r="G1476">
        <v>42.980000000000004</v>
      </c>
      <c r="H1476">
        <v>44.06</v>
      </c>
      <c r="I1476">
        <v>46.94</v>
      </c>
      <c r="J1476">
        <v>48.019999999999996</v>
      </c>
      <c r="K1476">
        <v>37.04</v>
      </c>
      <c r="L1476" s="3">
        <v>41</v>
      </c>
      <c r="M1476" s="2">
        <v>24.08</v>
      </c>
      <c r="N1476">
        <v>35.96</v>
      </c>
      <c r="O1476">
        <v>37.4</v>
      </c>
      <c r="P1476">
        <v>24.08</v>
      </c>
      <c r="Q1476" s="3">
        <v>8.9599999999999973</v>
      </c>
      <c r="R1476" s="2">
        <v>10.039999999999999</v>
      </c>
      <c r="S1476" s="3">
        <v>-13</v>
      </c>
      <c r="T1476">
        <v>48.2</v>
      </c>
    </row>
    <row r="1477" spans="1:20">
      <c r="A1477">
        <f t="shared" si="66"/>
        <v>62</v>
      </c>
      <c r="B1477" s="7">
        <f t="shared" si="67"/>
        <v>42066.333333329763</v>
      </c>
      <c r="C1477">
        <f t="shared" si="68"/>
        <v>1472</v>
      </c>
      <c r="D1477" s="2">
        <v>71.06</v>
      </c>
      <c r="E1477">
        <v>75.92</v>
      </c>
      <c r="F1477" s="3">
        <v>60.980000000000004</v>
      </c>
      <c r="G1477">
        <v>44.96</v>
      </c>
      <c r="H1477">
        <v>46.94</v>
      </c>
      <c r="I1477">
        <v>50.540000000000006</v>
      </c>
      <c r="J1477">
        <v>48.92</v>
      </c>
      <c r="K1477">
        <v>37.94</v>
      </c>
      <c r="L1477" s="3">
        <v>41</v>
      </c>
      <c r="M1477" s="2">
        <v>24.98</v>
      </c>
      <c r="N1477">
        <v>48.019999999999996</v>
      </c>
      <c r="O1477">
        <v>37.4</v>
      </c>
      <c r="P1477">
        <v>24.98</v>
      </c>
      <c r="Q1477" s="3">
        <v>8.0599999999999987</v>
      </c>
      <c r="R1477" s="2">
        <v>10.940000000000001</v>
      </c>
      <c r="S1477" s="3">
        <v>-11.920000000000002</v>
      </c>
      <c r="T1477">
        <v>51.8</v>
      </c>
    </row>
    <row r="1478" spans="1:20">
      <c r="A1478">
        <f t="shared" si="66"/>
        <v>62</v>
      </c>
      <c r="B1478" s="7">
        <f t="shared" si="67"/>
        <v>42066.374999996428</v>
      </c>
      <c r="C1478">
        <f t="shared" si="68"/>
        <v>1473</v>
      </c>
      <c r="D1478" s="2">
        <v>73.94</v>
      </c>
      <c r="E1478">
        <v>75.92</v>
      </c>
      <c r="F1478" s="3">
        <v>62.24</v>
      </c>
      <c r="G1478">
        <v>50</v>
      </c>
      <c r="H1478">
        <v>48.92</v>
      </c>
      <c r="I1478">
        <v>54.32</v>
      </c>
      <c r="J1478">
        <v>51.08</v>
      </c>
      <c r="K1478">
        <v>39.92</v>
      </c>
      <c r="L1478" s="3">
        <v>42.8</v>
      </c>
      <c r="M1478" s="2">
        <v>24.98</v>
      </c>
      <c r="N1478">
        <v>51.08</v>
      </c>
      <c r="O1478">
        <v>39.200000000000003</v>
      </c>
      <c r="P1478">
        <v>24.98</v>
      </c>
      <c r="Q1478" s="3">
        <v>8.0599999999999987</v>
      </c>
      <c r="R1478" s="2">
        <v>15.079999999999998</v>
      </c>
      <c r="S1478" s="3">
        <v>-7.0600000000000023</v>
      </c>
      <c r="T1478">
        <v>53.6</v>
      </c>
    </row>
    <row r="1479" spans="1:20">
      <c r="A1479">
        <f t="shared" ref="A1479:A1542" si="69">ROUNDDOWN(B1479-DATE(YEAR(B1479),1,0),0)</f>
        <v>62</v>
      </c>
      <c r="B1479" s="7">
        <f t="shared" si="67"/>
        <v>42066.416666663092</v>
      </c>
      <c r="C1479">
        <f t="shared" si="68"/>
        <v>1474</v>
      </c>
      <c r="D1479" s="2">
        <v>75.02</v>
      </c>
      <c r="E1479">
        <v>71.960000000000008</v>
      </c>
      <c r="F1479" s="3">
        <v>63.680000000000007</v>
      </c>
      <c r="G1479">
        <v>53.96</v>
      </c>
      <c r="H1479">
        <v>51.980000000000004</v>
      </c>
      <c r="I1479">
        <v>57.92</v>
      </c>
      <c r="J1479">
        <v>53.06</v>
      </c>
      <c r="K1479">
        <v>42.08</v>
      </c>
      <c r="L1479" s="3">
        <v>41</v>
      </c>
      <c r="M1479" s="2">
        <v>26.96</v>
      </c>
      <c r="N1479">
        <v>55.040000000000006</v>
      </c>
      <c r="O1479">
        <v>39.200000000000003</v>
      </c>
      <c r="P1479">
        <v>26.060000000000002</v>
      </c>
      <c r="Q1479" s="3">
        <v>6.98</v>
      </c>
      <c r="R1479" s="2">
        <v>19.04</v>
      </c>
      <c r="S1479" s="3">
        <v>-3.9999999999999147E-2</v>
      </c>
      <c r="T1479">
        <v>55.400000000000006</v>
      </c>
    </row>
    <row r="1480" spans="1:20">
      <c r="A1480">
        <f t="shared" si="69"/>
        <v>62</v>
      </c>
      <c r="B1480" s="7">
        <f t="shared" ref="B1480:B1543" si="70">B1479+1/24</f>
        <v>42066.458333329756</v>
      </c>
      <c r="C1480">
        <f t="shared" ref="C1480:C1543" si="71">C1479+1</f>
        <v>1475</v>
      </c>
      <c r="D1480" s="2">
        <v>75.02</v>
      </c>
      <c r="E1480">
        <v>66.02</v>
      </c>
      <c r="F1480" s="3">
        <v>64.94</v>
      </c>
      <c r="G1480">
        <v>57.019999999999996</v>
      </c>
      <c r="H1480">
        <v>55.040000000000006</v>
      </c>
      <c r="I1480">
        <v>60.26</v>
      </c>
      <c r="J1480">
        <v>55.040000000000006</v>
      </c>
      <c r="K1480">
        <v>42.980000000000004</v>
      </c>
      <c r="L1480" s="3">
        <v>39.200000000000003</v>
      </c>
      <c r="M1480" s="2">
        <v>26.96</v>
      </c>
      <c r="N1480">
        <v>55.94</v>
      </c>
      <c r="O1480">
        <v>41</v>
      </c>
      <c r="P1480">
        <v>26.060000000000002</v>
      </c>
      <c r="Q1480" s="3">
        <v>8.0599999999999987</v>
      </c>
      <c r="R1480" s="2">
        <v>23</v>
      </c>
      <c r="S1480" s="3">
        <v>1.0399999999999991</v>
      </c>
      <c r="T1480">
        <v>57.2</v>
      </c>
    </row>
    <row r="1481" spans="1:20">
      <c r="A1481">
        <f t="shared" si="69"/>
        <v>62</v>
      </c>
      <c r="B1481" s="7">
        <f t="shared" si="70"/>
        <v>42066.49999999642</v>
      </c>
      <c r="C1481">
        <f t="shared" si="71"/>
        <v>1476</v>
      </c>
      <c r="D1481" s="2">
        <v>75.92</v>
      </c>
      <c r="E1481">
        <v>75.02</v>
      </c>
      <c r="F1481" s="3">
        <v>65.300000000000011</v>
      </c>
      <c r="G1481">
        <v>60.980000000000004</v>
      </c>
      <c r="H1481">
        <v>62.06</v>
      </c>
      <c r="I1481">
        <v>62.6</v>
      </c>
      <c r="J1481">
        <v>57.019999999999996</v>
      </c>
      <c r="K1481">
        <v>44.06</v>
      </c>
      <c r="L1481" s="3">
        <v>41</v>
      </c>
      <c r="M1481" s="2">
        <v>28.04</v>
      </c>
      <c r="N1481">
        <v>57.92</v>
      </c>
      <c r="O1481">
        <v>41</v>
      </c>
      <c r="P1481">
        <v>24.98</v>
      </c>
      <c r="Q1481" s="3">
        <v>8.9599999999999973</v>
      </c>
      <c r="R1481" s="2">
        <v>26.060000000000002</v>
      </c>
      <c r="S1481" s="3">
        <v>6.0799999999999983</v>
      </c>
      <c r="T1481">
        <v>57.2</v>
      </c>
    </row>
    <row r="1482" spans="1:20">
      <c r="A1482">
        <f t="shared" si="69"/>
        <v>62</v>
      </c>
      <c r="B1482" s="7">
        <f t="shared" si="70"/>
        <v>42066.541666663084</v>
      </c>
      <c r="C1482">
        <f t="shared" si="71"/>
        <v>1477</v>
      </c>
      <c r="D1482" s="2">
        <v>75.02</v>
      </c>
      <c r="E1482">
        <v>75.02</v>
      </c>
      <c r="F1482" s="3">
        <v>65.66</v>
      </c>
      <c r="G1482">
        <v>64.039999999999992</v>
      </c>
      <c r="H1482">
        <v>64.94</v>
      </c>
      <c r="I1482">
        <v>64.94</v>
      </c>
      <c r="J1482">
        <v>57.92</v>
      </c>
      <c r="K1482">
        <v>48.92</v>
      </c>
      <c r="L1482" s="3">
        <v>42.8</v>
      </c>
      <c r="M1482" s="2">
        <v>26.96</v>
      </c>
      <c r="N1482">
        <v>60.08</v>
      </c>
      <c r="O1482">
        <v>42.8</v>
      </c>
      <c r="P1482">
        <v>24.98</v>
      </c>
      <c r="Q1482" s="3">
        <v>8.9599999999999973</v>
      </c>
      <c r="R1482" s="2">
        <v>26.060000000000002</v>
      </c>
      <c r="S1482" s="3">
        <v>10.039999999999999</v>
      </c>
      <c r="T1482">
        <v>60.8</v>
      </c>
    </row>
    <row r="1483" spans="1:20">
      <c r="A1483">
        <f t="shared" si="69"/>
        <v>62</v>
      </c>
      <c r="B1483" s="7">
        <f t="shared" si="70"/>
        <v>42066.583333329749</v>
      </c>
      <c r="C1483">
        <f t="shared" si="71"/>
        <v>1478</v>
      </c>
      <c r="D1483" s="2">
        <v>75.02</v>
      </c>
      <c r="E1483">
        <v>77</v>
      </c>
      <c r="F1483" s="3">
        <v>66.02</v>
      </c>
      <c r="G1483">
        <v>64.94</v>
      </c>
      <c r="H1483">
        <v>66.92</v>
      </c>
      <c r="I1483">
        <v>64.22</v>
      </c>
      <c r="J1483">
        <v>59</v>
      </c>
      <c r="K1483">
        <v>48.92</v>
      </c>
      <c r="L1483" s="3">
        <v>42.8</v>
      </c>
      <c r="M1483" s="2">
        <v>26.060000000000002</v>
      </c>
      <c r="N1483">
        <v>60.980000000000004</v>
      </c>
      <c r="O1483">
        <v>42.8</v>
      </c>
      <c r="P1483">
        <v>24.98</v>
      </c>
      <c r="Q1483" s="3">
        <v>10.039999999999999</v>
      </c>
      <c r="R1483" s="2">
        <v>26.060000000000002</v>
      </c>
      <c r="S1483" s="3">
        <v>12.920000000000002</v>
      </c>
      <c r="T1483">
        <v>57.2</v>
      </c>
    </row>
    <row r="1484" spans="1:20">
      <c r="A1484">
        <f t="shared" si="69"/>
        <v>62</v>
      </c>
      <c r="B1484" s="7">
        <f t="shared" si="70"/>
        <v>42066.624999996413</v>
      </c>
      <c r="C1484">
        <f t="shared" si="71"/>
        <v>1479</v>
      </c>
      <c r="D1484" s="2">
        <v>71.960000000000008</v>
      </c>
      <c r="E1484">
        <v>75.02</v>
      </c>
      <c r="F1484" s="3">
        <v>66.38</v>
      </c>
      <c r="G1484">
        <v>66.92</v>
      </c>
      <c r="H1484">
        <v>71.960000000000008</v>
      </c>
      <c r="I1484">
        <v>63.680000000000007</v>
      </c>
      <c r="J1484">
        <v>59</v>
      </c>
      <c r="K1484">
        <v>50</v>
      </c>
      <c r="L1484" s="3">
        <v>44.6</v>
      </c>
      <c r="M1484" s="2">
        <v>24.98</v>
      </c>
      <c r="N1484">
        <v>62.06</v>
      </c>
      <c r="O1484">
        <v>41</v>
      </c>
      <c r="P1484">
        <v>24.98</v>
      </c>
      <c r="Q1484" s="3">
        <v>8.0599999999999987</v>
      </c>
      <c r="R1484" s="2">
        <v>26.96</v>
      </c>
      <c r="S1484" s="3">
        <v>14</v>
      </c>
      <c r="T1484">
        <v>57.2</v>
      </c>
    </row>
    <row r="1485" spans="1:20">
      <c r="A1485">
        <f t="shared" si="69"/>
        <v>62</v>
      </c>
      <c r="B1485" s="7">
        <f t="shared" si="70"/>
        <v>42066.666666663077</v>
      </c>
      <c r="C1485">
        <f t="shared" si="71"/>
        <v>1480</v>
      </c>
      <c r="D1485" s="2">
        <v>77</v>
      </c>
      <c r="E1485">
        <v>75.02</v>
      </c>
      <c r="F1485" s="3">
        <v>66.56</v>
      </c>
      <c r="G1485">
        <v>68</v>
      </c>
      <c r="H1485">
        <v>73.039999999999992</v>
      </c>
      <c r="I1485">
        <v>62.96</v>
      </c>
      <c r="J1485">
        <v>57.92</v>
      </c>
      <c r="K1485">
        <v>48.92</v>
      </c>
      <c r="L1485" s="3">
        <v>44.6</v>
      </c>
      <c r="M1485" s="2">
        <v>24.98</v>
      </c>
      <c r="N1485">
        <v>62.96</v>
      </c>
      <c r="O1485">
        <v>42.8</v>
      </c>
      <c r="P1485">
        <v>24.98</v>
      </c>
      <c r="Q1485" s="3">
        <v>6.98</v>
      </c>
      <c r="R1485" s="2">
        <v>26.060000000000002</v>
      </c>
      <c r="S1485" s="3">
        <v>14</v>
      </c>
      <c r="T1485">
        <v>59</v>
      </c>
    </row>
    <row r="1486" spans="1:20">
      <c r="A1486">
        <f t="shared" si="69"/>
        <v>62</v>
      </c>
      <c r="B1486" s="7">
        <f t="shared" si="70"/>
        <v>42066.708333329741</v>
      </c>
      <c r="C1486">
        <f t="shared" si="71"/>
        <v>1481</v>
      </c>
      <c r="D1486" s="2">
        <v>75.02</v>
      </c>
      <c r="E1486">
        <v>71.960000000000008</v>
      </c>
      <c r="F1486" s="3">
        <v>66.92</v>
      </c>
      <c r="G1486">
        <v>66.92</v>
      </c>
      <c r="H1486">
        <v>71.06</v>
      </c>
      <c r="I1486">
        <v>61.7</v>
      </c>
      <c r="J1486">
        <v>57.2</v>
      </c>
      <c r="K1486">
        <v>48.92</v>
      </c>
      <c r="L1486" s="3">
        <v>44.6</v>
      </c>
      <c r="M1486" s="2">
        <v>23</v>
      </c>
      <c r="N1486">
        <v>60.980000000000004</v>
      </c>
      <c r="O1486">
        <v>42.8</v>
      </c>
      <c r="P1486">
        <v>26.060000000000002</v>
      </c>
      <c r="Q1486" s="3">
        <v>6.0799999999999983</v>
      </c>
      <c r="R1486" s="2">
        <v>26.96</v>
      </c>
      <c r="S1486" s="3">
        <v>14</v>
      </c>
      <c r="T1486">
        <v>57.2</v>
      </c>
    </row>
    <row r="1487" spans="1:20">
      <c r="A1487">
        <f t="shared" si="69"/>
        <v>62</v>
      </c>
      <c r="B1487" s="7">
        <f t="shared" si="70"/>
        <v>42066.749999996406</v>
      </c>
      <c r="C1487">
        <f t="shared" si="71"/>
        <v>1482</v>
      </c>
      <c r="D1487" s="2">
        <v>75.92</v>
      </c>
      <c r="E1487">
        <v>71.06</v>
      </c>
      <c r="F1487" s="3">
        <v>64.580000000000013</v>
      </c>
      <c r="G1487">
        <v>66.02</v>
      </c>
      <c r="H1487">
        <v>66.92</v>
      </c>
      <c r="I1487">
        <v>60.26</v>
      </c>
      <c r="J1487">
        <v>55.040000000000006</v>
      </c>
      <c r="K1487">
        <v>46.04</v>
      </c>
      <c r="L1487" s="3">
        <v>44.6</v>
      </c>
      <c r="M1487" s="2">
        <v>21.92</v>
      </c>
      <c r="N1487">
        <v>59</v>
      </c>
      <c r="O1487">
        <v>41</v>
      </c>
      <c r="P1487">
        <v>23</v>
      </c>
      <c r="Q1487" s="3">
        <v>6.0799999999999983</v>
      </c>
      <c r="R1487" s="2">
        <v>26.060000000000002</v>
      </c>
      <c r="S1487" s="3">
        <v>6.98</v>
      </c>
      <c r="T1487">
        <v>55.400000000000006</v>
      </c>
    </row>
    <row r="1488" spans="1:20">
      <c r="A1488">
        <f t="shared" si="69"/>
        <v>62</v>
      </c>
      <c r="B1488" s="7">
        <f t="shared" si="70"/>
        <v>42066.79166666307</v>
      </c>
      <c r="C1488">
        <f t="shared" si="71"/>
        <v>1483</v>
      </c>
      <c r="D1488" s="2">
        <v>75.02</v>
      </c>
      <c r="E1488">
        <v>69.98</v>
      </c>
      <c r="F1488" s="3">
        <v>62.42</v>
      </c>
      <c r="G1488">
        <v>64.039999999999992</v>
      </c>
      <c r="H1488">
        <v>64.94</v>
      </c>
      <c r="I1488">
        <v>59</v>
      </c>
      <c r="J1488">
        <v>53.96</v>
      </c>
      <c r="K1488">
        <v>42.08</v>
      </c>
      <c r="L1488" s="3">
        <v>44.6</v>
      </c>
      <c r="M1488" s="2">
        <v>21.02</v>
      </c>
      <c r="N1488">
        <v>57.019999999999996</v>
      </c>
      <c r="O1488">
        <v>39.200000000000003</v>
      </c>
      <c r="P1488">
        <v>19.04</v>
      </c>
      <c r="Q1488" s="3">
        <v>5</v>
      </c>
      <c r="R1488" s="2">
        <v>26.060000000000002</v>
      </c>
      <c r="S1488" s="3">
        <v>3.019999999999996</v>
      </c>
      <c r="T1488">
        <v>53.6</v>
      </c>
    </row>
    <row r="1489" spans="1:20">
      <c r="A1489">
        <f t="shared" si="69"/>
        <v>62</v>
      </c>
      <c r="B1489" s="7">
        <f t="shared" si="70"/>
        <v>42066.833333329734</v>
      </c>
      <c r="C1489">
        <f t="shared" si="71"/>
        <v>1484</v>
      </c>
      <c r="D1489" s="2">
        <v>75.02</v>
      </c>
      <c r="E1489">
        <v>68</v>
      </c>
      <c r="F1489" s="3">
        <v>60.08</v>
      </c>
      <c r="G1489">
        <v>62.06</v>
      </c>
      <c r="H1489">
        <v>62.06</v>
      </c>
      <c r="I1489">
        <v>57.92</v>
      </c>
      <c r="J1489">
        <v>53.06</v>
      </c>
      <c r="K1489">
        <v>39.019999999999996</v>
      </c>
      <c r="L1489" s="3">
        <v>44.6</v>
      </c>
      <c r="M1489" s="2">
        <v>19.04</v>
      </c>
      <c r="N1489">
        <v>57.019999999999996</v>
      </c>
      <c r="O1489">
        <v>37.4</v>
      </c>
      <c r="P1489">
        <v>17.96</v>
      </c>
      <c r="Q1489" s="3">
        <v>3.9200000000000017</v>
      </c>
      <c r="R1489" s="2">
        <v>26.060000000000002</v>
      </c>
      <c r="S1489" s="3">
        <v>-0.94000000000000483</v>
      </c>
      <c r="T1489">
        <v>53.6</v>
      </c>
    </row>
    <row r="1490" spans="1:20">
      <c r="A1490">
        <f t="shared" si="69"/>
        <v>62</v>
      </c>
      <c r="B1490" s="7">
        <f t="shared" si="70"/>
        <v>42066.874999996398</v>
      </c>
      <c r="C1490">
        <f t="shared" si="71"/>
        <v>1485</v>
      </c>
      <c r="D1490" s="2">
        <v>75.02</v>
      </c>
      <c r="E1490">
        <v>66.92</v>
      </c>
      <c r="F1490" s="3">
        <v>58.64</v>
      </c>
      <c r="G1490">
        <v>60.08</v>
      </c>
      <c r="H1490">
        <v>60.08</v>
      </c>
      <c r="I1490">
        <v>57.019999999999996</v>
      </c>
      <c r="J1490">
        <v>51.980000000000004</v>
      </c>
      <c r="K1490">
        <v>37.94</v>
      </c>
      <c r="L1490" s="3">
        <v>44.6</v>
      </c>
      <c r="M1490" s="2">
        <v>19.04</v>
      </c>
      <c r="N1490">
        <v>53.06</v>
      </c>
      <c r="O1490">
        <v>37.4</v>
      </c>
      <c r="P1490">
        <v>17.96</v>
      </c>
      <c r="Q1490" s="3">
        <v>3.019999999999996</v>
      </c>
      <c r="R1490" s="2">
        <v>26.060000000000002</v>
      </c>
      <c r="S1490" s="3">
        <v>-4</v>
      </c>
      <c r="T1490">
        <v>53.6</v>
      </c>
    </row>
    <row r="1491" spans="1:20">
      <c r="A1491">
        <f t="shared" si="69"/>
        <v>62</v>
      </c>
      <c r="B1491" s="7">
        <f t="shared" si="70"/>
        <v>42066.916666663063</v>
      </c>
      <c r="C1491">
        <f t="shared" si="71"/>
        <v>1486</v>
      </c>
      <c r="D1491" s="2">
        <v>75.92</v>
      </c>
      <c r="E1491">
        <v>66.92</v>
      </c>
      <c r="F1491" s="3">
        <v>57.379999999999995</v>
      </c>
      <c r="G1491">
        <v>57.92</v>
      </c>
      <c r="H1491">
        <v>57.019999999999996</v>
      </c>
      <c r="I1491">
        <v>55.94</v>
      </c>
      <c r="J1491">
        <v>51.08</v>
      </c>
      <c r="K1491">
        <v>35.96</v>
      </c>
      <c r="L1491" s="3">
        <v>46.4</v>
      </c>
      <c r="M1491" s="2">
        <v>17.059999999999999</v>
      </c>
      <c r="N1491">
        <v>51.08</v>
      </c>
      <c r="O1491">
        <v>39.200000000000003</v>
      </c>
      <c r="P1491">
        <v>17.059999999999999</v>
      </c>
      <c r="Q1491" s="3">
        <v>3.019999999999996</v>
      </c>
      <c r="R1491" s="2">
        <v>24.98</v>
      </c>
      <c r="S1491" s="3">
        <v>-5.980000000000004</v>
      </c>
      <c r="T1491">
        <v>53.6</v>
      </c>
    </row>
    <row r="1492" spans="1:20">
      <c r="A1492">
        <f t="shared" si="69"/>
        <v>62</v>
      </c>
      <c r="B1492" s="7">
        <f t="shared" si="70"/>
        <v>42066.958333329727</v>
      </c>
      <c r="C1492">
        <f t="shared" si="71"/>
        <v>1487</v>
      </c>
      <c r="D1492" s="2">
        <v>75.92</v>
      </c>
      <c r="E1492">
        <v>66.92</v>
      </c>
      <c r="F1492" s="3">
        <v>55.94</v>
      </c>
      <c r="G1492">
        <v>57.019999999999996</v>
      </c>
      <c r="H1492">
        <v>53.96</v>
      </c>
      <c r="I1492">
        <v>55.040000000000006</v>
      </c>
      <c r="J1492">
        <v>50</v>
      </c>
      <c r="K1492">
        <v>35.06</v>
      </c>
      <c r="L1492" s="3">
        <v>46.4</v>
      </c>
      <c r="M1492" s="2">
        <v>15.98</v>
      </c>
      <c r="N1492">
        <v>51.980000000000004</v>
      </c>
      <c r="O1492">
        <v>38.840000000000003</v>
      </c>
      <c r="P1492">
        <v>17.059999999999999</v>
      </c>
      <c r="Q1492" s="3">
        <v>1.9400000000000013</v>
      </c>
      <c r="R1492" s="2">
        <v>24.08</v>
      </c>
      <c r="S1492" s="3">
        <v>-9.9400000000000048</v>
      </c>
      <c r="T1492">
        <v>51.8</v>
      </c>
    </row>
    <row r="1493" spans="1:20">
      <c r="A1493">
        <f t="shared" si="69"/>
        <v>62</v>
      </c>
      <c r="B1493" s="7">
        <f t="shared" si="70"/>
        <v>42066.999999996391</v>
      </c>
      <c r="C1493">
        <f t="shared" si="71"/>
        <v>1488</v>
      </c>
      <c r="D1493" s="2">
        <v>73.94</v>
      </c>
      <c r="E1493">
        <v>66.92</v>
      </c>
      <c r="F1493" s="3">
        <v>55.22</v>
      </c>
      <c r="G1493">
        <v>55.040000000000006</v>
      </c>
      <c r="H1493">
        <v>53.96</v>
      </c>
      <c r="I1493">
        <v>53.96</v>
      </c>
      <c r="J1493">
        <v>48.019999999999996</v>
      </c>
      <c r="K1493">
        <v>35.06</v>
      </c>
      <c r="L1493" s="3">
        <v>46.4</v>
      </c>
      <c r="M1493" s="2">
        <v>15.079999999999998</v>
      </c>
      <c r="N1493">
        <v>51.980000000000004</v>
      </c>
      <c r="O1493">
        <v>38.480000000000004</v>
      </c>
      <c r="P1493">
        <v>17.059999999999999</v>
      </c>
      <c r="Q1493" s="3">
        <v>1.0399999999999991</v>
      </c>
      <c r="R1493" s="2">
        <v>24.08</v>
      </c>
      <c r="S1493" s="3">
        <v>-9.9400000000000048</v>
      </c>
      <c r="T1493">
        <v>51.8</v>
      </c>
    </row>
    <row r="1494" spans="1:20">
      <c r="A1494">
        <f t="shared" si="69"/>
        <v>63</v>
      </c>
      <c r="B1494" s="7">
        <f t="shared" si="70"/>
        <v>42067.041666663055</v>
      </c>
      <c r="C1494">
        <f t="shared" si="71"/>
        <v>1489</v>
      </c>
      <c r="D1494" s="2">
        <v>73.94</v>
      </c>
      <c r="E1494">
        <v>66.02</v>
      </c>
      <c r="F1494" s="3">
        <v>54.68</v>
      </c>
      <c r="G1494">
        <v>55.040000000000006</v>
      </c>
      <c r="H1494">
        <v>55.040000000000006</v>
      </c>
      <c r="I1494">
        <v>53.06</v>
      </c>
      <c r="J1494">
        <v>46.04</v>
      </c>
      <c r="K1494">
        <v>33.979999999999997</v>
      </c>
      <c r="L1494" s="3">
        <v>44.6</v>
      </c>
      <c r="M1494" s="2">
        <v>15.079999999999998</v>
      </c>
      <c r="N1494">
        <v>51.980000000000004</v>
      </c>
      <c r="O1494">
        <v>37.94</v>
      </c>
      <c r="P1494">
        <v>15.98</v>
      </c>
      <c r="Q1494" s="3">
        <v>1.0399999999999991</v>
      </c>
      <c r="R1494" s="2">
        <v>24.08</v>
      </c>
      <c r="S1494" s="3">
        <v>-11.920000000000002</v>
      </c>
      <c r="T1494">
        <v>51.8</v>
      </c>
    </row>
    <row r="1495" spans="1:20">
      <c r="A1495">
        <f t="shared" si="69"/>
        <v>63</v>
      </c>
      <c r="B1495" s="7">
        <f t="shared" si="70"/>
        <v>42067.08333332972</v>
      </c>
      <c r="C1495">
        <f t="shared" si="71"/>
        <v>1490</v>
      </c>
      <c r="D1495" s="2">
        <v>73.039999999999992</v>
      </c>
      <c r="E1495">
        <v>62.96</v>
      </c>
      <c r="F1495" s="3">
        <v>53.96</v>
      </c>
      <c r="G1495">
        <v>53.06</v>
      </c>
      <c r="H1495">
        <v>53.06</v>
      </c>
      <c r="I1495">
        <v>51.980000000000004</v>
      </c>
      <c r="J1495">
        <v>46.94</v>
      </c>
      <c r="K1495">
        <v>32</v>
      </c>
      <c r="L1495" s="3">
        <v>44.6</v>
      </c>
      <c r="M1495" s="2">
        <v>14</v>
      </c>
      <c r="N1495">
        <v>50</v>
      </c>
      <c r="O1495">
        <v>37.76</v>
      </c>
      <c r="P1495">
        <v>15.079999999999998</v>
      </c>
      <c r="Q1495" s="3">
        <v>-0.94000000000000483</v>
      </c>
      <c r="R1495" s="2">
        <v>23</v>
      </c>
      <c r="S1495" s="3">
        <v>-14.080000000000005</v>
      </c>
      <c r="T1495">
        <v>51.8</v>
      </c>
    </row>
    <row r="1496" spans="1:20">
      <c r="A1496">
        <f t="shared" si="69"/>
        <v>63</v>
      </c>
      <c r="B1496" s="7">
        <f t="shared" si="70"/>
        <v>42067.124999996384</v>
      </c>
      <c r="C1496">
        <f t="shared" si="71"/>
        <v>1491</v>
      </c>
      <c r="D1496" s="2">
        <v>71.960000000000008</v>
      </c>
      <c r="E1496">
        <v>62.96</v>
      </c>
      <c r="F1496" s="3">
        <v>52.34</v>
      </c>
      <c r="G1496">
        <v>51.08</v>
      </c>
      <c r="H1496">
        <v>53.96</v>
      </c>
      <c r="I1496">
        <v>51.08</v>
      </c>
      <c r="J1496">
        <v>46.94</v>
      </c>
      <c r="K1496">
        <v>30.92</v>
      </c>
      <c r="L1496" s="3">
        <v>44.6</v>
      </c>
      <c r="M1496" s="2">
        <v>15.079999999999998</v>
      </c>
      <c r="N1496">
        <v>51.980000000000004</v>
      </c>
      <c r="O1496">
        <v>37.58</v>
      </c>
      <c r="P1496">
        <v>15.079999999999998</v>
      </c>
      <c r="Q1496" s="3">
        <v>-0.94000000000000483</v>
      </c>
      <c r="R1496" s="2">
        <v>23</v>
      </c>
      <c r="S1496" s="3">
        <v>-14.080000000000005</v>
      </c>
      <c r="T1496">
        <v>51.8</v>
      </c>
    </row>
    <row r="1497" spans="1:20">
      <c r="A1497">
        <f t="shared" si="69"/>
        <v>63</v>
      </c>
      <c r="B1497" s="7">
        <f t="shared" si="70"/>
        <v>42067.166666663048</v>
      </c>
      <c r="C1497">
        <f t="shared" si="71"/>
        <v>1492</v>
      </c>
      <c r="D1497" s="2">
        <v>69.98</v>
      </c>
      <c r="E1497">
        <v>62.96</v>
      </c>
      <c r="F1497" s="3">
        <v>50.540000000000006</v>
      </c>
      <c r="G1497">
        <v>51.08</v>
      </c>
      <c r="H1497">
        <v>53.06</v>
      </c>
      <c r="I1497">
        <v>50</v>
      </c>
      <c r="J1497">
        <v>44.96</v>
      </c>
      <c r="K1497">
        <v>30.02</v>
      </c>
      <c r="L1497" s="3">
        <v>44.6</v>
      </c>
      <c r="M1497" s="2">
        <v>14</v>
      </c>
      <c r="N1497">
        <v>50</v>
      </c>
      <c r="O1497">
        <v>37.58</v>
      </c>
      <c r="P1497">
        <v>15.98</v>
      </c>
      <c r="Q1497" s="3">
        <v>-0.94000000000000483</v>
      </c>
      <c r="R1497" s="2">
        <v>23</v>
      </c>
      <c r="S1497" s="3">
        <v>-14.980000000000004</v>
      </c>
      <c r="T1497">
        <v>51.8</v>
      </c>
    </row>
    <row r="1498" spans="1:20">
      <c r="A1498">
        <f t="shared" si="69"/>
        <v>63</v>
      </c>
      <c r="B1498" s="7">
        <f t="shared" si="70"/>
        <v>42067.208333329712</v>
      </c>
      <c r="C1498">
        <f t="shared" si="71"/>
        <v>1493</v>
      </c>
      <c r="D1498" s="2">
        <v>71.06</v>
      </c>
      <c r="E1498">
        <v>60.980000000000004</v>
      </c>
      <c r="F1498" s="3">
        <v>48.92</v>
      </c>
      <c r="G1498">
        <v>51.08</v>
      </c>
      <c r="H1498">
        <v>51.980000000000004</v>
      </c>
      <c r="I1498">
        <v>49.64</v>
      </c>
      <c r="J1498">
        <v>46.04</v>
      </c>
      <c r="K1498">
        <v>30.02</v>
      </c>
      <c r="L1498" s="3">
        <v>44.6</v>
      </c>
      <c r="M1498" s="2">
        <v>14</v>
      </c>
      <c r="N1498">
        <v>48.019999999999996</v>
      </c>
      <c r="O1498">
        <v>37.4</v>
      </c>
      <c r="P1498">
        <v>15.98</v>
      </c>
      <c r="Q1498" s="3">
        <v>-2.019999999999996</v>
      </c>
      <c r="R1498" s="2">
        <v>23</v>
      </c>
      <c r="S1498" s="3">
        <v>-14.980000000000004</v>
      </c>
      <c r="T1498">
        <v>51.8</v>
      </c>
    </row>
    <row r="1499" spans="1:20">
      <c r="A1499">
        <f t="shared" si="69"/>
        <v>63</v>
      </c>
      <c r="B1499" s="7">
        <f t="shared" si="70"/>
        <v>42067.249999996377</v>
      </c>
      <c r="C1499">
        <f t="shared" si="71"/>
        <v>1494</v>
      </c>
      <c r="D1499" s="2">
        <v>71.06</v>
      </c>
      <c r="E1499">
        <v>60.08</v>
      </c>
      <c r="F1499" s="3">
        <v>50</v>
      </c>
      <c r="G1499">
        <v>51.08</v>
      </c>
      <c r="H1499">
        <v>51.980000000000004</v>
      </c>
      <c r="I1499">
        <v>49.28</v>
      </c>
      <c r="J1499">
        <v>44.96</v>
      </c>
      <c r="K1499">
        <v>28.94</v>
      </c>
      <c r="L1499" s="3">
        <v>44.6</v>
      </c>
      <c r="M1499" s="2">
        <v>12.920000000000002</v>
      </c>
      <c r="N1499">
        <v>44.96</v>
      </c>
      <c r="O1499">
        <v>37.4</v>
      </c>
      <c r="P1499">
        <v>17.059999999999999</v>
      </c>
      <c r="Q1499" s="3">
        <v>-4</v>
      </c>
      <c r="R1499" s="2">
        <v>23</v>
      </c>
      <c r="S1499" s="3">
        <v>-14.980000000000004</v>
      </c>
      <c r="T1499">
        <v>51.8</v>
      </c>
    </row>
    <row r="1500" spans="1:20">
      <c r="A1500">
        <f t="shared" si="69"/>
        <v>63</v>
      </c>
      <c r="B1500" s="7">
        <f t="shared" si="70"/>
        <v>42067.291666663041</v>
      </c>
      <c r="C1500">
        <f t="shared" si="71"/>
        <v>1495</v>
      </c>
      <c r="D1500" s="2">
        <v>69.98</v>
      </c>
      <c r="E1500">
        <v>59</v>
      </c>
      <c r="F1500" s="3">
        <v>50.900000000000006</v>
      </c>
      <c r="G1500">
        <v>51.08</v>
      </c>
      <c r="H1500">
        <v>51.980000000000004</v>
      </c>
      <c r="I1500">
        <v>48.92</v>
      </c>
      <c r="J1500">
        <v>44.96</v>
      </c>
      <c r="K1500">
        <v>28.94</v>
      </c>
      <c r="L1500" s="3">
        <v>46.4</v>
      </c>
      <c r="M1500" s="2">
        <v>12.920000000000002</v>
      </c>
      <c r="N1500">
        <v>51.08</v>
      </c>
      <c r="O1500">
        <v>37.4</v>
      </c>
      <c r="P1500">
        <v>17.059999999999999</v>
      </c>
      <c r="Q1500" s="3">
        <v>-5.0800000000000054</v>
      </c>
      <c r="R1500" s="2">
        <v>21.92</v>
      </c>
      <c r="S1500" s="3">
        <v>-16.96</v>
      </c>
      <c r="T1500">
        <v>51.8</v>
      </c>
    </row>
    <row r="1501" spans="1:20">
      <c r="A1501">
        <f t="shared" si="69"/>
        <v>63</v>
      </c>
      <c r="B1501" s="7">
        <f t="shared" si="70"/>
        <v>42067.333333329705</v>
      </c>
      <c r="C1501">
        <f t="shared" si="71"/>
        <v>1496</v>
      </c>
      <c r="D1501" s="2">
        <v>71.960000000000008</v>
      </c>
      <c r="E1501">
        <v>59</v>
      </c>
      <c r="F1501" s="3">
        <v>51.980000000000004</v>
      </c>
      <c r="G1501">
        <v>51.980000000000004</v>
      </c>
      <c r="H1501">
        <v>53.96</v>
      </c>
      <c r="I1501">
        <v>53.24</v>
      </c>
      <c r="J1501">
        <v>44.06</v>
      </c>
      <c r="K1501">
        <v>33.08</v>
      </c>
      <c r="L1501" s="3">
        <v>46.4</v>
      </c>
      <c r="M1501" s="2">
        <v>15.079999999999998</v>
      </c>
      <c r="N1501">
        <v>55.040000000000006</v>
      </c>
      <c r="O1501">
        <v>39.200000000000003</v>
      </c>
      <c r="P1501">
        <v>19.04</v>
      </c>
      <c r="Q1501" s="3">
        <v>-4</v>
      </c>
      <c r="R1501" s="2">
        <v>21.92</v>
      </c>
      <c r="S1501" s="3">
        <v>-14.980000000000004</v>
      </c>
      <c r="T1501">
        <v>51.8</v>
      </c>
    </row>
    <row r="1502" spans="1:20">
      <c r="A1502">
        <f t="shared" si="69"/>
        <v>63</v>
      </c>
      <c r="B1502" s="7">
        <f t="shared" si="70"/>
        <v>42067.374999996369</v>
      </c>
      <c r="C1502">
        <f t="shared" si="71"/>
        <v>1497</v>
      </c>
      <c r="D1502" s="2">
        <v>77</v>
      </c>
      <c r="E1502">
        <v>60.08</v>
      </c>
      <c r="F1502" s="3">
        <v>54.68</v>
      </c>
      <c r="G1502">
        <v>53.96</v>
      </c>
      <c r="H1502">
        <v>55.94</v>
      </c>
      <c r="I1502">
        <v>57.74</v>
      </c>
      <c r="J1502">
        <v>44.06</v>
      </c>
      <c r="K1502">
        <v>35.06</v>
      </c>
      <c r="L1502" s="3">
        <v>48.2</v>
      </c>
      <c r="M1502" s="2">
        <v>17.96</v>
      </c>
      <c r="N1502">
        <v>57.019999999999996</v>
      </c>
      <c r="O1502">
        <v>39.200000000000003</v>
      </c>
      <c r="P1502">
        <v>19.04</v>
      </c>
      <c r="Q1502" s="3">
        <v>-2.9200000000000017</v>
      </c>
      <c r="R1502" s="2">
        <v>23</v>
      </c>
      <c r="S1502" s="3">
        <v>-9.9400000000000048</v>
      </c>
      <c r="T1502">
        <v>53.6</v>
      </c>
    </row>
    <row r="1503" spans="1:20">
      <c r="A1503">
        <f t="shared" si="69"/>
        <v>63</v>
      </c>
      <c r="B1503" s="7">
        <f t="shared" si="70"/>
        <v>42067.416666663034</v>
      </c>
      <c r="C1503">
        <f t="shared" si="71"/>
        <v>1498</v>
      </c>
      <c r="D1503" s="2">
        <v>78.98</v>
      </c>
      <c r="E1503">
        <v>60.08</v>
      </c>
      <c r="F1503" s="3">
        <v>57.379999999999995</v>
      </c>
      <c r="G1503">
        <v>55.040000000000006</v>
      </c>
      <c r="H1503">
        <v>55.94</v>
      </c>
      <c r="I1503">
        <v>62.06</v>
      </c>
      <c r="J1503">
        <v>44.06</v>
      </c>
      <c r="K1503">
        <v>39.92</v>
      </c>
      <c r="L1503" s="3">
        <v>46.4</v>
      </c>
      <c r="M1503" s="2">
        <v>19.04</v>
      </c>
      <c r="N1503">
        <v>60.980000000000004</v>
      </c>
      <c r="O1503">
        <v>42.8</v>
      </c>
      <c r="P1503">
        <v>21.02</v>
      </c>
      <c r="Q1503" s="3">
        <v>-2.019999999999996</v>
      </c>
      <c r="R1503" s="2">
        <v>21.02</v>
      </c>
      <c r="S1503" s="3">
        <v>-2.019999999999996</v>
      </c>
      <c r="T1503">
        <v>55.400000000000006</v>
      </c>
    </row>
    <row r="1504" spans="1:20">
      <c r="A1504">
        <f t="shared" si="69"/>
        <v>63</v>
      </c>
      <c r="B1504" s="7">
        <f t="shared" si="70"/>
        <v>42067.458333329698</v>
      </c>
      <c r="C1504">
        <f t="shared" si="71"/>
        <v>1499</v>
      </c>
      <c r="D1504" s="2">
        <v>78.080000000000013</v>
      </c>
      <c r="E1504">
        <v>62.96</v>
      </c>
      <c r="F1504" s="3">
        <v>60.08</v>
      </c>
      <c r="G1504">
        <v>57.019999999999996</v>
      </c>
      <c r="H1504">
        <v>57.92</v>
      </c>
      <c r="I1504">
        <v>64.400000000000006</v>
      </c>
      <c r="J1504">
        <v>44.06</v>
      </c>
      <c r="K1504">
        <v>42.980000000000004</v>
      </c>
      <c r="L1504" s="3">
        <v>44.6</v>
      </c>
      <c r="M1504" s="2">
        <v>19.04</v>
      </c>
      <c r="N1504">
        <v>62.06</v>
      </c>
      <c r="O1504">
        <v>44.6</v>
      </c>
      <c r="P1504">
        <v>23</v>
      </c>
      <c r="Q1504" s="3">
        <v>-0.94000000000000483</v>
      </c>
      <c r="R1504" s="2">
        <v>19.939999999999998</v>
      </c>
      <c r="S1504" s="3">
        <v>1.9400000000000013</v>
      </c>
      <c r="T1504">
        <v>57.2</v>
      </c>
    </row>
    <row r="1505" spans="1:20">
      <c r="A1505">
        <f t="shared" si="69"/>
        <v>63</v>
      </c>
      <c r="B1505" s="7">
        <f t="shared" si="70"/>
        <v>42067.499999996362</v>
      </c>
      <c r="C1505">
        <f t="shared" si="71"/>
        <v>1500</v>
      </c>
      <c r="D1505" s="2">
        <v>80.960000000000008</v>
      </c>
      <c r="E1505">
        <v>64.94</v>
      </c>
      <c r="F1505" s="3">
        <v>62.06</v>
      </c>
      <c r="G1505">
        <v>60.08</v>
      </c>
      <c r="H1505">
        <v>62.96</v>
      </c>
      <c r="I1505">
        <v>66.740000000000009</v>
      </c>
      <c r="J1505">
        <v>44.06</v>
      </c>
      <c r="K1505">
        <v>46.04</v>
      </c>
      <c r="L1505" s="3">
        <v>46.4</v>
      </c>
      <c r="M1505" s="2">
        <v>21.02</v>
      </c>
      <c r="N1505">
        <v>64.039999999999992</v>
      </c>
      <c r="O1505">
        <v>42.8</v>
      </c>
      <c r="P1505">
        <v>24.98</v>
      </c>
      <c r="Q1505" s="3">
        <v>-3.9999999999999147E-2</v>
      </c>
      <c r="R1505" s="2">
        <v>21.02</v>
      </c>
      <c r="S1505" s="3">
        <v>5</v>
      </c>
      <c r="T1505">
        <v>57.2</v>
      </c>
    </row>
    <row r="1506" spans="1:20">
      <c r="A1506">
        <f t="shared" si="69"/>
        <v>63</v>
      </c>
      <c r="B1506" s="7">
        <f t="shared" si="70"/>
        <v>42067.541666663026</v>
      </c>
      <c r="C1506">
        <f t="shared" si="71"/>
        <v>1501</v>
      </c>
      <c r="D1506" s="2">
        <v>82.039999999999992</v>
      </c>
      <c r="E1506">
        <v>62.06</v>
      </c>
      <c r="F1506" s="3">
        <v>64.039999999999992</v>
      </c>
      <c r="G1506">
        <v>64.94</v>
      </c>
      <c r="H1506">
        <v>64.039999999999992</v>
      </c>
      <c r="I1506">
        <v>69.080000000000013</v>
      </c>
      <c r="J1506">
        <v>44.96</v>
      </c>
      <c r="K1506">
        <v>48.92</v>
      </c>
      <c r="L1506" s="3">
        <v>50</v>
      </c>
      <c r="M1506" s="2">
        <v>21.92</v>
      </c>
      <c r="N1506">
        <v>66.02</v>
      </c>
      <c r="O1506">
        <v>42.8</v>
      </c>
      <c r="P1506">
        <v>26.060000000000002</v>
      </c>
      <c r="Q1506" s="3">
        <v>1.0399999999999991</v>
      </c>
      <c r="R1506" s="2">
        <v>21.02</v>
      </c>
      <c r="S1506" s="3">
        <v>5</v>
      </c>
      <c r="T1506">
        <v>57.2</v>
      </c>
    </row>
    <row r="1507" spans="1:20">
      <c r="A1507">
        <f t="shared" si="69"/>
        <v>63</v>
      </c>
      <c r="B1507" s="7">
        <f t="shared" si="70"/>
        <v>42067.583333329691</v>
      </c>
      <c r="C1507">
        <f t="shared" si="71"/>
        <v>1502</v>
      </c>
      <c r="D1507" s="2">
        <v>82.039999999999992</v>
      </c>
      <c r="E1507">
        <v>60.980000000000004</v>
      </c>
      <c r="F1507" s="3">
        <v>66.02</v>
      </c>
      <c r="G1507">
        <v>71.06</v>
      </c>
      <c r="H1507">
        <v>66.02</v>
      </c>
      <c r="I1507">
        <v>68.36</v>
      </c>
      <c r="J1507">
        <v>44.96</v>
      </c>
      <c r="K1507">
        <v>53.06</v>
      </c>
      <c r="L1507" s="3">
        <v>50</v>
      </c>
      <c r="M1507" s="2">
        <v>24.08</v>
      </c>
      <c r="N1507">
        <v>66.92</v>
      </c>
      <c r="O1507">
        <v>44.6</v>
      </c>
      <c r="P1507">
        <v>26.96</v>
      </c>
      <c r="Q1507" s="3">
        <v>1.0399999999999991</v>
      </c>
      <c r="R1507" s="2">
        <v>21.92</v>
      </c>
      <c r="S1507" s="3">
        <v>10.039999999999999</v>
      </c>
      <c r="T1507">
        <v>59</v>
      </c>
    </row>
    <row r="1508" spans="1:20">
      <c r="A1508">
        <f t="shared" si="69"/>
        <v>63</v>
      </c>
      <c r="B1508" s="7">
        <f t="shared" si="70"/>
        <v>42067.624999996355</v>
      </c>
      <c r="C1508">
        <f t="shared" si="71"/>
        <v>1503</v>
      </c>
      <c r="D1508" s="2">
        <v>82.039999999999992</v>
      </c>
      <c r="E1508">
        <v>60.08</v>
      </c>
      <c r="F1508" s="3">
        <v>66.38</v>
      </c>
      <c r="G1508">
        <v>73.94</v>
      </c>
      <c r="H1508">
        <v>66.92</v>
      </c>
      <c r="I1508">
        <v>67.64</v>
      </c>
      <c r="J1508">
        <v>46.04</v>
      </c>
      <c r="K1508">
        <v>53.96</v>
      </c>
      <c r="L1508" s="3">
        <v>48.2</v>
      </c>
      <c r="M1508" s="2">
        <v>23</v>
      </c>
      <c r="N1508">
        <v>64.94</v>
      </c>
      <c r="O1508">
        <v>42.8</v>
      </c>
      <c r="P1508">
        <v>26.96</v>
      </c>
      <c r="Q1508" s="3">
        <v>1.0399999999999991</v>
      </c>
      <c r="R1508" s="2">
        <v>21.92</v>
      </c>
      <c r="S1508" s="3">
        <v>8.9599999999999973</v>
      </c>
      <c r="T1508">
        <v>59</v>
      </c>
    </row>
    <row r="1509" spans="1:20">
      <c r="A1509">
        <f t="shared" si="69"/>
        <v>63</v>
      </c>
      <c r="B1509" s="7">
        <f t="shared" si="70"/>
        <v>42067.666666663019</v>
      </c>
      <c r="C1509">
        <f t="shared" si="71"/>
        <v>1504</v>
      </c>
      <c r="D1509" s="2">
        <v>80.960000000000008</v>
      </c>
      <c r="E1509">
        <v>59</v>
      </c>
      <c r="F1509" s="3">
        <v>66.56</v>
      </c>
      <c r="G1509">
        <v>75.02</v>
      </c>
      <c r="H1509">
        <v>66.02</v>
      </c>
      <c r="I1509">
        <v>66.92</v>
      </c>
      <c r="J1509">
        <v>46.04</v>
      </c>
      <c r="K1509">
        <v>53.96</v>
      </c>
      <c r="L1509" s="3">
        <v>46.4</v>
      </c>
      <c r="M1509" s="2">
        <v>24.08</v>
      </c>
      <c r="N1509">
        <v>66.02</v>
      </c>
      <c r="O1509">
        <v>42.8</v>
      </c>
      <c r="P1509">
        <v>26.96</v>
      </c>
      <c r="Q1509" s="3">
        <v>-3.9999999999999147E-2</v>
      </c>
      <c r="R1509" s="2">
        <v>21.02</v>
      </c>
      <c r="S1509" s="3">
        <v>10.039999999999999</v>
      </c>
      <c r="T1509">
        <v>57.2</v>
      </c>
    </row>
    <row r="1510" spans="1:20">
      <c r="A1510">
        <f t="shared" si="69"/>
        <v>63</v>
      </c>
      <c r="B1510" s="7">
        <f t="shared" si="70"/>
        <v>42067.708333329683</v>
      </c>
      <c r="C1510">
        <f t="shared" si="71"/>
        <v>1505</v>
      </c>
      <c r="D1510" s="2">
        <v>78.98</v>
      </c>
      <c r="E1510">
        <v>57.92</v>
      </c>
      <c r="F1510" s="3">
        <v>66.92</v>
      </c>
      <c r="G1510">
        <v>75.92</v>
      </c>
      <c r="H1510">
        <v>64.94</v>
      </c>
      <c r="I1510">
        <v>65.300000000000011</v>
      </c>
      <c r="J1510">
        <v>44.96</v>
      </c>
      <c r="K1510">
        <v>53.96</v>
      </c>
      <c r="L1510" s="3">
        <v>44.6</v>
      </c>
      <c r="M1510" s="2">
        <v>23</v>
      </c>
      <c r="N1510">
        <v>64.94</v>
      </c>
      <c r="O1510">
        <v>42.8</v>
      </c>
      <c r="P1510">
        <v>26.060000000000002</v>
      </c>
      <c r="Q1510" s="3">
        <v>-3.9999999999999147E-2</v>
      </c>
      <c r="R1510" s="2">
        <v>19.939999999999998</v>
      </c>
      <c r="S1510" s="3">
        <v>8.9599999999999973</v>
      </c>
      <c r="T1510">
        <v>53.6</v>
      </c>
    </row>
    <row r="1511" spans="1:20">
      <c r="A1511">
        <f t="shared" si="69"/>
        <v>63</v>
      </c>
      <c r="B1511" s="7">
        <f t="shared" si="70"/>
        <v>42067.749999996347</v>
      </c>
      <c r="C1511">
        <f t="shared" si="71"/>
        <v>1506</v>
      </c>
      <c r="D1511" s="2">
        <v>73.94</v>
      </c>
      <c r="E1511">
        <v>59</v>
      </c>
      <c r="F1511" s="3">
        <v>64.22</v>
      </c>
      <c r="G1511">
        <v>73.94</v>
      </c>
      <c r="H1511">
        <v>62.96</v>
      </c>
      <c r="I1511">
        <v>63.680000000000007</v>
      </c>
      <c r="J1511">
        <v>44.96</v>
      </c>
      <c r="K1511">
        <v>48.019999999999996</v>
      </c>
      <c r="L1511" s="3">
        <v>44.6</v>
      </c>
      <c r="M1511" s="2">
        <v>23</v>
      </c>
      <c r="N1511">
        <v>62.96</v>
      </c>
      <c r="O1511">
        <v>42.8</v>
      </c>
      <c r="P1511">
        <v>24.98</v>
      </c>
      <c r="Q1511" s="3">
        <v>-0.94000000000000483</v>
      </c>
      <c r="R1511" s="2">
        <v>19.04</v>
      </c>
      <c r="S1511" s="3">
        <v>3.9200000000000017</v>
      </c>
      <c r="T1511">
        <v>53.6</v>
      </c>
    </row>
    <row r="1512" spans="1:20">
      <c r="A1512">
        <f t="shared" si="69"/>
        <v>63</v>
      </c>
      <c r="B1512" s="7">
        <f t="shared" si="70"/>
        <v>42067.791666663012</v>
      </c>
      <c r="C1512">
        <f t="shared" si="71"/>
        <v>1507</v>
      </c>
      <c r="D1512" s="2">
        <v>71.06</v>
      </c>
      <c r="E1512">
        <v>57.92</v>
      </c>
      <c r="F1512" s="3">
        <v>61.7</v>
      </c>
      <c r="G1512">
        <v>71.06</v>
      </c>
      <c r="H1512">
        <v>60.980000000000004</v>
      </c>
      <c r="I1512">
        <v>62.06</v>
      </c>
      <c r="J1512">
        <v>44.06</v>
      </c>
      <c r="K1512">
        <v>42.980000000000004</v>
      </c>
      <c r="L1512" s="3">
        <v>42.8</v>
      </c>
      <c r="M1512" s="2">
        <v>23</v>
      </c>
      <c r="N1512">
        <v>62.06</v>
      </c>
      <c r="O1512">
        <v>41</v>
      </c>
      <c r="P1512">
        <v>26.060000000000002</v>
      </c>
      <c r="Q1512" s="3">
        <v>-0.94000000000000483</v>
      </c>
      <c r="R1512" s="2">
        <v>15.079999999999998</v>
      </c>
      <c r="S1512" s="3">
        <v>8.0599999999999987</v>
      </c>
      <c r="T1512">
        <v>51.8</v>
      </c>
    </row>
    <row r="1513" spans="1:20">
      <c r="A1513">
        <f t="shared" si="69"/>
        <v>63</v>
      </c>
      <c r="B1513" s="7">
        <f t="shared" si="70"/>
        <v>42067.833333329676</v>
      </c>
      <c r="C1513">
        <f t="shared" si="71"/>
        <v>1508</v>
      </c>
      <c r="D1513" s="2">
        <v>71.960000000000008</v>
      </c>
      <c r="E1513">
        <v>57.92</v>
      </c>
      <c r="F1513" s="3">
        <v>59</v>
      </c>
      <c r="G1513">
        <v>69.080000000000013</v>
      </c>
      <c r="H1513">
        <v>57.92</v>
      </c>
      <c r="I1513">
        <v>61.34</v>
      </c>
      <c r="J1513">
        <v>44.06</v>
      </c>
      <c r="K1513">
        <v>39.92</v>
      </c>
      <c r="L1513" s="3">
        <v>44.6</v>
      </c>
      <c r="M1513" s="2">
        <v>21.92</v>
      </c>
      <c r="N1513">
        <v>59</v>
      </c>
      <c r="O1513">
        <v>39.200000000000003</v>
      </c>
      <c r="P1513">
        <v>26.96</v>
      </c>
      <c r="Q1513" s="3">
        <v>-2.019999999999996</v>
      </c>
      <c r="R1513" s="2">
        <v>10.940000000000001</v>
      </c>
      <c r="S1513" s="3">
        <v>8.0599999999999987</v>
      </c>
      <c r="T1513">
        <v>51.8</v>
      </c>
    </row>
    <row r="1514" spans="1:20">
      <c r="A1514">
        <f t="shared" si="69"/>
        <v>63</v>
      </c>
      <c r="B1514" s="7">
        <f t="shared" si="70"/>
        <v>42067.87499999634</v>
      </c>
      <c r="C1514">
        <f t="shared" si="71"/>
        <v>1509</v>
      </c>
      <c r="D1514" s="2">
        <v>69.98</v>
      </c>
      <c r="E1514">
        <v>57.92</v>
      </c>
      <c r="F1514" s="3">
        <v>56.3</v>
      </c>
      <c r="G1514">
        <v>68</v>
      </c>
      <c r="H1514">
        <v>57.019999999999996</v>
      </c>
      <c r="I1514">
        <v>60.8</v>
      </c>
      <c r="J1514">
        <v>44.06</v>
      </c>
      <c r="K1514">
        <v>37.94</v>
      </c>
      <c r="L1514" s="3">
        <v>42.8</v>
      </c>
      <c r="M1514" s="2">
        <v>21.92</v>
      </c>
      <c r="N1514">
        <v>59</v>
      </c>
      <c r="O1514">
        <v>39.200000000000003</v>
      </c>
      <c r="P1514">
        <v>28.04</v>
      </c>
      <c r="Q1514" s="3">
        <v>-2.9200000000000017</v>
      </c>
      <c r="R1514" s="2">
        <v>6.98</v>
      </c>
      <c r="S1514" s="3">
        <v>8.9599999999999973</v>
      </c>
      <c r="T1514">
        <v>51.8</v>
      </c>
    </row>
    <row r="1515" spans="1:20">
      <c r="A1515">
        <f t="shared" si="69"/>
        <v>63</v>
      </c>
      <c r="B1515" s="7">
        <f t="shared" si="70"/>
        <v>42067.916666663004</v>
      </c>
      <c r="C1515">
        <f t="shared" si="71"/>
        <v>1510</v>
      </c>
      <c r="D1515" s="2">
        <v>69.080000000000013</v>
      </c>
      <c r="E1515">
        <v>55.94</v>
      </c>
      <c r="F1515" s="3">
        <v>53.78</v>
      </c>
      <c r="G1515">
        <v>66.92</v>
      </c>
      <c r="H1515">
        <v>53.06</v>
      </c>
      <c r="I1515">
        <v>60.08</v>
      </c>
      <c r="J1515">
        <v>44.96</v>
      </c>
      <c r="K1515">
        <v>35.06</v>
      </c>
      <c r="L1515" s="3">
        <v>42.8</v>
      </c>
      <c r="M1515" s="2">
        <v>21.92</v>
      </c>
      <c r="N1515">
        <v>57.92</v>
      </c>
      <c r="O1515">
        <v>39.200000000000003</v>
      </c>
      <c r="P1515">
        <v>28.04</v>
      </c>
      <c r="Q1515" s="3">
        <v>-7.9600000000000009</v>
      </c>
      <c r="R1515" s="2">
        <v>1.9400000000000013</v>
      </c>
      <c r="S1515" s="3">
        <v>8.0599999999999987</v>
      </c>
      <c r="T1515">
        <v>53.6</v>
      </c>
    </row>
    <row r="1516" spans="1:20">
      <c r="A1516">
        <f t="shared" si="69"/>
        <v>63</v>
      </c>
      <c r="B1516" s="7">
        <f t="shared" si="70"/>
        <v>42067.958333329669</v>
      </c>
      <c r="C1516">
        <f t="shared" si="71"/>
        <v>1511</v>
      </c>
      <c r="D1516" s="2">
        <v>66.92</v>
      </c>
      <c r="E1516">
        <v>53.96</v>
      </c>
      <c r="F1516" s="3">
        <v>51.08</v>
      </c>
      <c r="G1516">
        <v>66.92</v>
      </c>
      <c r="H1516">
        <v>51.980000000000004</v>
      </c>
      <c r="I1516">
        <v>59</v>
      </c>
      <c r="J1516">
        <v>44.06</v>
      </c>
      <c r="K1516">
        <v>28.94</v>
      </c>
      <c r="L1516" s="3">
        <v>42.8</v>
      </c>
      <c r="M1516" s="2">
        <v>21.92</v>
      </c>
      <c r="N1516">
        <v>57.019999999999996</v>
      </c>
      <c r="O1516">
        <v>38.659999999999997</v>
      </c>
      <c r="P1516">
        <v>26.96</v>
      </c>
      <c r="Q1516" s="3">
        <v>-9.0399999999999991</v>
      </c>
      <c r="R1516" s="2">
        <v>-0.94000000000000483</v>
      </c>
      <c r="S1516" s="3">
        <v>8.0599999999999987</v>
      </c>
      <c r="T1516">
        <v>51.8</v>
      </c>
    </row>
    <row r="1517" spans="1:20">
      <c r="A1517">
        <f t="shared" si="69"/>
        <v>63</v>
      </c>
      <c r="B1517" s="7">
        <f t="shared" si="70"/>
        <v>42067.999999996333</v>
      </c>
      <c r="C1517">
        <f t="shared" si="71"/>
        <v>1512</v>
      </c>
      <c r="D1517" s="2">
        <v>66.92</v>
      </c>
      <c r="E1517">
        <v>51.980000000000004</v>
      </c>
      <c r="F1517" s="3">
        <v>50</v>
      </c>
      <c r="G1517">
        <v>66.92</v>
      </c>
      <c r="H1517">
        <v>51.08</v>
      </c>
      <c r="I1517">
        <v>58.1</v>
      </c>
      <c r="J1517">
        <v>44.06</v>
      </c>
      <c r="K1517">
        <v>33.08</v>
      </c>
      <c r="L1517" s="3">
        <v>42.8</v>
      </c>
      <c r="M1517" s="2">
        <v>21.02</v>
      </c>
      <c r="N1517">
        <v>57.019999999999996</v>
      </c>
      <c r="O1517">
        <v>37.94</v>
      </c>
      <c r="P1517">
        <v>26.96</v>
      </c>
      <c r="Q1517" s="3">
        <v>-9.9400000000000048</v>
      </c>
      <c r="R1517" s="2">
        <v>-7.0600000000000023</v>
      </c>
      <c r="S1517" s="3">
        <v>8.9599999999999973</v>
      </c>
      <c r="T1517">
        <v>53.6</v>
      </c>
    </row>
    <row r="1518" spans="1:20">
      <c r="A1518">
        <f t="shared" si="69"/>
        <v>64</v>
      </c>
      <c r="B1518" s="7">
        <f t="shared" si="70"/>
        <v>42068.041666662997</v>
      </c>
      <c r="C1518">
        <f t="shared" si="71"/>
        <v>1513</v>
      </c>
      <c r="D1518" s="2">
        <v>66.02</v>
      </c>
      <c r="E1518">
        <v>51.980000000000004</v>
      </c>
      <c r="F1518" s="3">
        <v>49.1</v>
      </c>
      <c r="G1518">
        <v>62.96</v>
      </c>
      <c r="H1518">
        <v>51.08</v>
      </c>
      <c r="I1518">
        <v>57.019999999999996</v>
      </c>
      <c r="J1518">
        <v>44.06</v>
      </c>
      <c r="K1518">
        <v>28.94</v>
      </c>
      <c r="L1518" s="3">
        <v>42.8</v>
      </c>
      <c r="M1518" s="2">
        <v>19.04</v>
      </c>
      <c r="N1518">
        <v>55.94</v>
      </c>
      <c r="O1518">
        <v>37.22</v>
      </c>
      <c r="P1518">
        <v>24.98</v>
      </c>
      <c r="Q1518" s="3">
        <v>-7.9600000000000009</v>
      </c>
      <c r="R1518" s="2">
        <v>-5.0800000000000054</v>
      </c>
      <c r="S1518" s="3">
        <v>6.98</v>
      </c>
      <c r="T1518">
        <v>53.6</v>
      </c>
    </row>
    <row r="1519" spans="1:20">
      <c r="A1519">
        <f t="shared" si="69"/>
        <v>64</v>
      </c>
      <c r="B1519" s="7">
        <f t="shared" si="70"/>
        <v>42068.083333329661</v>
      </c>
      <c r="C1519">
        <f t="shared" si="71"/>
        <v>1514</v>
      </c>
      <c r="D1519" s="2">
        <v>66.92</v>
      </c>
      <c r="E1519">
        <v>51.08</v>
      </c>
      <c r="F1519" s="3">
        <v>48.019999999999996</v>
      </c>
      <c r="G1519">
        <v>57.92</v>
      </c>
      <c r="H1519">
        <v>48.019999999999996</v>
      </c>
      <c r="I1519">
        <v>55.94</v>
      </c>
      <c r="J1519">
        <v>44.06</v>
      </c>
      <c r="K1519">
        <v>30.92</v>
      </c>
      <c r="L1519" s="3">
        <v>44.6</v>
      </c>
      <c r="M1519" s="2">
        <v>17.059999999999999</v>
      </c>
      <c r="N1519">
        <v>55.040000000000006</v>
      </c>
      <c r="O1519">
        <v>36.86</v>
      </c>
      <c r="P1519">
        <v>21.92</v>
      </c>
      <c r="Q1519" s="3">
        <v>-7.9600000000000009</v>
      </c>
      <c r="R1519" s="2">
        <v>-11.920000000000002</v>
      </c>
      <c r="S1519" s="3">
        <v>8.0599999999999987</v>
      </c>
      <c r="T1519">
        <v>51.8</v>
      </c>
    </row>
    <row r="1520" spans="1:20">
      <c r="A1520">
        <f t="shared" si="69"/>
        <v>64</v>
      </c>
      <c r="B1520" s="7">
        <f t="shared" si="70"/>
        <v>42068.124999996326</v>
      </c>
      <c r="C1520">
        <f t="shared" si="71"/>
        <v>1515</v>
      </c>
      <c r="D1520" s="2">
        <v>68</v>
      </c>
      <c r="E1520">
        <v>51.08</v>
      </c>
      <c r="F1520" s="3">
        <v>46.94</v>
      </c>
      <c r="G1520">
        <v>55.94</v>
      </c>
      <c r="H1520">
        <v>46.04</v>
      </c>
      <c r="I1520">
        <v>55.040000000000006</v>
      </c>
      <c r="J1520">
        <v>44.06</v>
      </c>
      <c r="K1520">
        <v>30.92</v>
      </c>
      <c r="L1520" s="3">
        <v>42.8</v>
      </c>
      <c r="M1520" s="2">
        <v>15.98</v>
      </c>
      <c r="N1520">
        <v>53.96</v>
      </c>
      <c r="O1520">
        <v>36.32</v>
      </c>
      <c r="P1520">
        <v>21.92</v>
      </c>
      <c r="Q1520" s="3">
        <v>-4</v>
      </c>
      <c r="R1520" s="2">
        <v>-14.980000000000004</v>
      </c>
      <c r="S1520" s="3">
        <v>8.0599999999999987</v>
      </c>
      <c r="T1520">
        <v>53.6</v>
      </c>
    </row>
    <row r="1521" spans="1:20">
      <c r="A1521">
        <f t="shared" si="69"/>
        <v>64</v>
      </c>
      <c r="B1521" s="7">
        <f t="shared" si="70"/>
        <v>42068.16666666299</v>
      </c>
      <c r="C1521">
        <f t="shared" si="71"/>
        <v>1516</v>
      </c>
      <c r="D1521" s="2">
        <v>66.02</v>
      </c>
      <c r="E1521">
        <v>50</v>
      </c>
      <c r="F1521" s="3">
        <v>46.04</v>
      </c>
      <c r="G1521">
        <v>53.96</v>
      </c>
      <c r="H1521">
        <v>44.06</v>
      </c>
      <c r="I1521">
        <v>53.96</v>
      </c>
      <c r="J1521">
        <v>44.06</v>
      </c>
      <c r="K1521">
        <v>30.02</v>
      </c>
      <c r="L1521" s="3">
        <v>42.8</v>
      </c>
      <c r="M1521" s="2">
        <v>14</v>
      </c>
      <c r="N1521">
        <v>53.06</v>
      </c>
      <c r="O1521">
        <v>35.96</v>
      </c>
      <c r="P1521">
        <v>19.939999999999998</v>
      </c>
      <c r="Q1521" s="3">
        <v>-5.980000000000004</v>
      </c>
      <c r="R1521" s="2">
        <v>-18.940000000000005</v>
      </c>
      <c r="S1521" s="3">
        <v>6.0799999999999983</v>
      </c>
      <c r="T1521">
        <v>53.6</v>
      </c>
    </row>
    <row r="1522" spans="1:20">
      <c r="A1522">
        <f t="shared" si="69"/>
        <v>64</v>
      </c>
      <c r="B1522" s="7">
        <f t="shared" si="70"/>
        <v>42068.208333329654</v>
      </c>
      <c r="C1522">
        <f t="shared" si="71"/>
        <v>1517</v>
      </c>
      <c r="D1522" s="2">
        <v>64.94</v>
      </c>
      <c r="E1522">
        <v>51.08</v>
      </c>
      <c r="F1522" s="3">
        <v>44.96</v>
      </c>
      <c r="G1522">
        <v>51.08</v>
      </c>
      <c r="H1522">
        <v>41</v>
      </c>
      <c r="I1522">
        <v>53.96</v>
      </c>
      <c r="J1522">
        <v>44.06</v>
      </c>
      <c r="K1522">
        <v>28.94</v>
      </c>
      <c r="L1522" s="3">
        <v>42.8</v>
      </c>
      <c r="M1522" s="2">
        <v>12.920000000000002</v>
      </c>
      <c r="N1522">
        <v>51.980000000000004</v>
      </c>
      <c r="O1522">
        <v>35.6</v>
      </c>
      <c r="P1522">
        <v>17.96</v>
      </c>
      <c r="Q1522" s="3">
        <v>-5.0800000000000054</v>
      </c>
      <c r="R1522" s="2">
        <v>-18.940000000000005</v>
      </c>
      <c r="S1522" s="3">
        <v>6.98</v>
      </c>
      <c r="T1522">
        <v>53.6</v>
      </c>
    </row>
    <row r="1523" spans="1:20">
      <c r="A1523">
        <f t="shared" si="69"/>
        <v>64</v>
      </c>
      <c r="B1523" s="7">
        <f t="shared" si="70"/>
        <v>42068.249999996318</v>
      </c>
      <c r="C1523">
        <f t="shared" si="71"/>
        <v>1518</v>
      </c>
      <c r="D1523" s="2">
        <v>66.92</v>
      </c>
      <c r="E1523">
        <v>50</v>
      </c>
      <c r="F1523" s="3">
        <v>46.04</v>
      </c>
      <c r="G1523">
        <v>51.08</v>
      </c>
      <c r="H1523">
        <v>42.08</v>
      </c>
      <c r="I1523">
        <v>53.96</v>
      </c>
      <c r="J1523">
        <v>44.06</v>
      </c>
      <c r="K1523">
        <v>26.96</v>
      </c>
      <c r="L1523" s="3">
        <v>42.8</v>
      </c>
      <c r="M1523" s="2">
        <v>12.02</v>
      </c>
      <c r="N1523">
        <v>53.06</v>
      </c>
      <c r="O1523">
        <v>37.4</v>
      </c>
      <c r="P1523">
        <v>15.98</v>
      </c>
      <c r="Q1523" s="3">
        <v>-2.019999999999996</v>
      </c>
      <c r="R1523" s="2">
        <v>-16.96</v>
      </c>
      <c r="S1523" s="3">
        <v>8.0599999999999987</v>
      </c>
      <c r="T1523">
        <v>53.6</v>
      </c>
    </row>
    <row r="1524" spans="1:20">
      <c r="A1524">
        <f t="shared" si="69"/>
        <v>64</v>
      </c>
      <c r="B1524" s="7">
        <f t="shared" si="70"/>
        <v>42068.291666662983</v>
      </c>
      <c r="C1524">
        <f t="shared" si="71"/>
        <v>1519</v>
      </c>
      <c r="D1524" s="2">
        <v>64.039999999999992</v>
      </c>
      <c r="E1524">
        <v>50</v>
      </c>
      <c r="F1524" s="3">
        <v>46.94</v>
      </c>
      <c r="G1524">
        <v>51.08</v>
      </c>
      <c r="H1524">
        <v>39.019999999999996</v>
      </c>
      <c r="I1524">
        <v>53.96</v>
      </c>
      <c r="J1524">
        <v>44.06</v>
      </c>
      <c r="K1524">
        <v>24.98</v>
      </c>
      <c r="L1524" s="3">
        <v>41</v>
      </c>
      <c r="M1524" s="2">
        <v>10.940000000000001</v>
      </c>
      <c r="N1524">
        <v>53.96</v>
      </c>
      <c r="O1524">
        <v>37.4</v>
      </c>
      <c r="P1524">
        <v>14</v>
      </c>
      <c r="Q1524" s="3">
        <v>-2.019999999999996</v>
      </c>
      <c r="R1524" s="2">
        <v>-20.019999999999996</v>
      </c>
      <c r="S1524" s="3">
        <v>8.9599999999999973</v>
      </c>
      <c r="T1524">
        <v>53.6</v>
      </c>
    </row>
    <row r="1525" spans="1:20">
      <c r="A1525">
        <f t="shared" si="69"/>
        <v>64</v>
      </c>
      <c r="B1525" s="7">
        <f t="shared" si="70"/>
        <v>42068.333333329647</v>
      </c>
      <c r="C1525">
        <f t="shared" si="71"/>
        <v>1520</v>
      </c>
      <c r="D1525" s="2">
        <v>69.080000000000013</v>
      </c>
      <c r="E1525">
        <v>55.040000000000006</v>
      </c>
      <c r="F1525" s="3">
        <v>48.019999999999996</v>
      </c>
      <c r="G1525">
        <v>51.08</v>
      </c>
      <c r="H1525">
        <v>46.94</v>
      </c>
      <c r="I1525">
        <v>59</v>
      </c>
      <c r="J1525">
        <v>44.06</v>
      </c>
      <c r="K1525">
        <v>32</v>
      </c>
      <c r="L1525" s="3">
        <v>42.8</v>
      </c>
      <c r="M1525" s="2">
        <v>14</v>
      </c>
      <c r="N1525">
        <v>51.08</v>
      </c>
      <c r="O1525">
        <v>37.4</v>
      </c>
      <c r="P1525">
        <v>14</v>
      </c>
      <c r="Q1525" s="3">
        <v>-0.94000000000000483</v>
      </c>
      <c r="R1525" s="2">
        <v>-16.060000000000002</v>
      </c>
      <c r="S1525" s="3">
        <v>8.0599999999999987</v>
      </c>
      <c r="T1525">
        <v>55.400000000000006</v>
      </c>
    </row>
    <row r="1526" spans="1:20">
      <c r="A1526">
        <f t="shared" si="69"/>
        <v>64</v>
      </c>
      <c r="B1526" s="7">
        <f t="shared" si="70"/>
        <v>42068.374999996311</v>
      </c>
      <c r="C1526">
        <f t="shared" si="71"/>
        <v>1521</v>
      </c>
      <c r="D1526" s="2">
        <v>73.039999999999992</v>
      </c>
      <c r="E1526">
        <v>60.08</v>
      </c>
      <c r="F1526" s="3">
        <v>53.42</v>
      </c>
      <c r="G1526">
        <v>51.08</v>
      </c>
      <c r="H1526">
        <v>53.06</v>
      </c>
      <c r="I1526">
        <v>64.039999999999992</v>
      </c>
      <c r="J1526">
        <v>42.980000000000004</v>
      </c>
      <c r="K1526">
        <v>35.96</v>
      </c>
      <c r="L1526" s="3">
        <v>44.6</v>
      </c>
      <c r="M1526" s="2">
        <v>17.059999999999999</v>
      </c>
      <c r="N1526">
        <v>48.019999999999996</v>
      </c>
      <c r="O1526">
        <v>41</v>
      </c>
      <c r="P1526">
        <v>15.98</v>
      </c>
      <c r="Q1526" s="3">
        <v>1.0399999999999991</v>
      </c>
      <c r="R1526" s="2">
        <v>-7.0600000000000023</v>
      </c>
      <c r="S1526" s="3">
        <v>10.039999999999999</v>
      </c>
      <c r="T1526">
        <v>55.400000000000006</v>
      </c>
    </row>
    <row r="1527" spans="1:20">
      <c r="A1527">
        <f t="shared" si="69"/>
        <v>64</v>
      </c>
      <c r="B1527" s="7">
        <f t="shared" si="70"/>
        <v>42068.416666662975</v>
      </c>
      <c r="C1527">
        <f t="shared" si="71"/>
        <v>1522</v>
      </c>
      <c r="D1527" s="2">
        <v>77</v>
      </c>
      <c r="E1527">
        <v>64.94</v>
      </c>
      <c r="F1527" s="3">
        <v>58.64</v>
      </c>
      <c r="G1527">
        <v>53.06</v>
      </c>
      <c r="H1527">
        <v>57.019999999999996</v>
      </c>
      <c r="I1527">
        <v>69.080000000000013</v>
      </c>
      <c r="J1527">
        <v>42.980000000000004</v>
      </c>
      <c r="K1527">
        <v>42.08</v>
      </c>
      <c r="L1527" s="3">
        <v>44.6</v>
      </c>
      <c r="M1527" s="2">
        <v>19.04</v>
      </c>
      <c r="N1527">
        <v>42.980000000000004</v>
      </c>
      <c r="O1527">
        <v>42.8</v>
      </c>
      <c r="P1527">
        <v>15.98</v>
      </c>
      <c r="Q1527" s="3">
        <v>3.9200000000000017</v>
      </c>
      <c r="R1527" s="2">
        <v>1.0399999999999991</v>
      </c>
      <c r="S1527" s="3">
        <v>12.02</v>
      </c>
      <c r="T1527">
        <v>57.2</v>
      </c>
    </row>
    <row r="1528" spans="1:20">
      <c r="A1528">
        <f t="shared" si="69"/>
        <v>64</v>
      </c>
      <c r="B1528" s="7">
        <f t="shared" si="70"/>
        <v>42068.45833332964</v>
      </c>
      <c r="C1528">
        <f t="shared" si="71"/>
        <v>1523</v>
      </c>
      <c r="D1528" s="2">
        <v>78.98</v>
      </c>
      <c r="E1528">
        <v>66.92</v>
      </c>
      <c r="F1528" s="3">
        <v>64.039999999999992</v>
      </c>
      <c r="G1528">
        <v>55.94</v>
      </c>
      <c r="H1528">
        <v>60.980000000000004</v>
      </c>
      <c r="I1528">
        <v>71.42</v>
      </c>
      <c r="J1528">
        <v>44.06</v>
      </c>
      <c r="K1528">
        <v>46.04</v>
      </c>
      <c r="L1528" s="3">
        <v>46.4</v>
      </c>
      <c r="M1528" s="2">
        <v>21.02</v>
      </c>
      <c r="N1528">
        <v>46.04</v>
      </c>
      <c r="O1528">
        <v>44.6</v>
      </c>
      <c r="P1528">
        <v>17.059999999999999</v>
      </c>
      <c r="Q1528" s="3">
        <v>6.0799999999999983</v>
      </c>
      <c r="R1528" s="2">
        <v>8.9599999999999973</v>
      </c>
      <c r="S1528" s="3">
        <v>14</v>
      </c>
      <c r="T1528">
        <v>57.2</v>
      </c>
    </row>
    <row r="1529" spans="1:20">
      <c r="A1529">
        <f t="shared" si="69"/>
        <v>64</v>
      </c>
      <c r="B1529" s="7">
        <f t="shared" si="70"/>
        <v>42068.499999996304</v>
      </c>
      <c r="C1529">
        <f t="shared" si="71"/>
        <v>1524</v>
      </c>
      <c r="D1529" s="2">
        <v>78.98</v>
      </c>
      <c r="E1529">
        <v>68</v>
      </c>
      <c r="F1529" s="3">
        <v>66.38</v>
      </c>
      <c r="G1529">
        <v>60.08</v>
      </c>
      <c r="H1529">
        <v>62.96</v>
      </c>
      <c r="I1529">
        <v>73.580000000000013</v>
      </c>
      <c r="J1529">
        <v>44.06</v>
      </c>
      <c r="K1529">
        <v>50</v>
      </c>
      <c r="L1529" s="3">
        <v>48.2</v>
      </c>
      <c r="M1529" s="2">
        <v>21.92</v>
      </c>
      <c r="N1529">
        <v>46.04</v>
      </c>
      <c r="O1529">
        <v>44.6</v>
      </c>
      <c r="P1529">
        <v>17.059999999999999</v>
      </c>
      <c r="Q1529" s="3">
        <v>8.0599999999999987</v>
      </c>
      <c r="R1529" s="2">
        <v>12.02</v>
      </c>
      <c r="S1529" s="3">
        <v>15.98</v>
      </c>
      <c r="T1529">
        <v>57.2</v>
      </c>
    </row>
    <row r="1530" spans="1:20">
      <c r="A1530">
        <f t="shared" si="69"/>
        <v>64</v>
      </c>
      <c r="B1530" s="7">
        <f t="shared" si="70"/>
        <v>42068.541666662968</v>
      </c>
      <c r="C1530">
        <f t="shared" si="71"/>
        <v>1525</v>
      </c>
      <c r="D1530" s="2">
        <v>78.98</v>
      </c>
      <c r="E1530">
        <v>69.080000000000013</v>
      </c>
      <c r="F1530" s="3">
        <v>68.72</v>
      </c>
      <c r="G1530">
        <v>60.980000000000004</v>
      </c>
      <c r="H1530">
        <v>64.039999999999992</v>
      </c>
      <c r="I1530">
        <v>75.92</v>
      </c>
      <c r="J1530">
        <v>44.06</v>
      </c>
      <c r="K1530">
        <v>51.980000000000004</v>
      </c>
      <c r="L1530" s="3">
        <v>51.8</v>
      </c>
      <c r="M1530" s="2">
        <v>24.08</v>
      </c>
      <c r="N1530">
        <v>44.96</v>
      </c>
      <c r="O1530">
        <v>44.6</v>
      </c>
      <c r="P1530">
        <v>14</v>
      </c>
      <c r="Q1530" s="3">
        <v>10.039999999999999</v>
      </c>
      <c r="R1530" s="2">
        <v>14</v>
      </c>
      <c r="S1530" s="3">
        <v>17.96</v>
      </c>
      <c r="T1530">
        <v>55.400000000000006</v>
      </c>
    </row>
    <row r="1531" spans="1:20">
      <c r="A1531">
        <f t="shared" si="69"/>
        <v>64</v>
      </c>
      <c r="B1531" s="7">
        <f t="shared" si="70"/>
        <v>42068.583333329632</v>
      </c>
      <c r="C1531">
        <f t="shared" si="71"/>
        <v>1526</v>
      </c>
      <c r="D1531" s="2">
        <v>82.94</v>
      </c>
      <c r="E1531">
        <v>69.080000000000013</v>
      </c>
      <c r="F1531" s="3">
        <v>71.06</v>
      </c>
      <c r="G1531">
        <v>62.96</v>
      </c>
      <c r="H1531">
        <v>66.02</v>
      </c>
      <c r="I1531">
        <v>74.300000000000011</v>
      </c>
      <c r="J1531">
        <v>44.06</v>
      </c>
      <c r="K1531">
        <v>55.040000000000006</v>
      </c>
      <c r="L1531" s="3">
        <v>48.2</v>
      </c>
      <c r="M1531" s="2">
        <v>24.08</v>
      </c>
      <c r="N1531">
        <v>39.019999999999996</v>
      </c>
      <c r="O1531">
        <v>44.6</v>
      </c>
      <c r="P1531">
        <v>15.079999999999998</v>
      </c>
      <c r="Q1531" s="3">
        <v>10.039999999999999</v>
      </c>
      <c r="R1531" s="2">
        <v>15.98</v>
      </c>
      <c r="S1531" s="3">
        <v>19.04</v>
      </c>
      <c r="T1531">
        <v>53.6</v>
      </c>
    </row>
    <row r="1532" spans="1:20">
      <c r="A1532">
        <f t="shared" si="69"/>
        <v>64</v>
      </c>
      <c r="B1532" s="7">
        <f t="shared" si="70"/>
        <v>42068.624999996297</v>
      </c>
      <c r="C1532">
        <f t="shared" si="71"/>
        <v>1527</v>
      </c>
      <c r="D1532" s="2">
        <v>80.960000000000008</v>
      </c>
      <c r="E1532">
        <v>69.98</v>
      </c>
      <c r="F1532" s="3">
        <v>71.960000000000008</v>
      </c>
      <c r="G1532">
        <v>64.039999999999992</v>
      </c>
      <c r="H1532">
        <v>66.92</v>
      </c>
      <c r="I1532">
        <v>72.680000000000007</v>
      </c>
      <c r="J1532">
        <v>44.96</v>
      </c>
      <c r="K1532">
        <v>55.94</v>
      </c>
      <c r="L1532" s="3">
        <v>51.8</v>
      </c>
      <c r="M1532" s="2">
        <v>24.98</v>
      </c>
      <c r="N1532">
        <v>33.08</v>
      </c>
      <c r="O1532">
        <v>44.6</v>
      </c>
      <c r="P1532">
        <v>15.079999999999998</v>
      </c>
      <c r="Q1532" s="3">
        <v>10.039999999999999</v>
      </c>
      <c r="R1532" s="2">
        <v>17.96</v>
      </c>
      <c r="S1532" s="3">
        <v>17.96</v>
      </c>
      <c r="T1532">
        <v>53.6</v>
      </c>
    </row>
    <row r="1533" spans="1:20">
      <c r="A1533">
        <f t="shared" si="69"/>
        <v>64</v>
      </c>
      <c r="B1533" s="7">
        <f t="shared" si="70"/>
        <v>42068.666666662961</v>
      </c>
      <c r="C1533">
        <f t="shared" si="71"/>
        <v>1528</v>
      </c>
      <c r="D1533" s="2">
        <v>80.06</v>
      </c>
      <c r="E1533">
        <v>69.080000000000013</v>
      </c>
      <c r="F1533" s="3">
        <v>73.039999999999992</v>
      </c>
      <c r="G1533">
        <v>64.039999999999992</v>
      </c>
      <c r="H1533">
        <v>68</v>
      </c>
      <c r="I1533">
        <v>71.06</v>
      </c>
      <c r="J1533">
        <v>44.96</v>
      </c>
      <c r="K1533">
        <v>57.92</v>
      </c>
      <c r="L1533" s="3">
        <v>50</v>
      </c>
      <c r="M1533" s="2">
        <v>23</v>
      </c>
      <c r="N1533">
        <v>35.06</v>
      </c>
      <c r="O1533">
        <v>44.6</v>
      </c>
      <c r="P1533">
        <v>15.079999999999998</v>
      </c>
      <c r="Q1533" s="3">
        <v>8.9599999999999973</v>
      </c>
      <c r="R1533" s="2">
        <v>17.96</v>
      </c>
      <c r="S1533" s="3">
        <v>19.04</v>
      </c>
      <c r="T1533">
        <v>53.6</v>
      </c>
    </row>
    <row r="1534" spans="1:20">
      <c r="A1534">
        <f t="shared" si="69"/>
        <v>64</v>
      </c>
      <c r="B1534" s="7">
        <f t="shared" si="70"/>
        <v>42068.708333329625</v>
      </c>
      <c r="C1534">
        <f t="shared" si="71"/>
        <v>1529</v>
      </c>
      <c r="D1534" s="2">
        <v>77</v>
      </c>
      <c r="E1534">
        <v>68</v>
      </c>
      <c r="F1534" s="3">
        <v>73.94</v>
      </c>
      <c r="G1534">
        <v>62.96</v>
      </c>
      <c r="H1534">
        <v>69.080000000000013</v>
      </c>
      <c r="I1534">
        <v>70.7</v>
      </c>
      <c r="J1534">
        <v>44.06</v>
      </c>
      <c r="K1534">
        <v>57.92</v>
      </c>
      <c r="L1534" s="3">
        <v>48.2</v>
      </c>
      <c r="M1534" s="2">
        <v>23</v>
      </c>
      <c r="N1534">
        <v>35.96</v>
      </c>
      <c r="O1534">
        <v>44.6</v>
      </c>
      <c r="P1534">
        <v>12.920000000000002</v>
      </c>
      <c r="Q1534" s="3">
        <v>8.9599999999999973</v>
      </c>
      <c r="R1534" s="2">
        <v>17.059999999999999</v>
      </c>
      <c r="S1534" s="3">
        <v>17.059999999999999</v>
      </c>
      <c r="T1534">
        <v>53.6</v>
      </c>
    </row>
    <row r="1535" spans="1:20">
      <c r="A1535">
        <f t="shared" si="69"/>
        <v>64</v>
      </c>
      <c r="B1535" s="7">
        <f t="shared" si="70"/>
        <v>42068.749999996289</v>
      </c>
      <c r="C1535">
        <f t="shared" si="71"/>
        <v>1530</v>
      </c>
      <c r="D1535" s="2">
        <v>73.94</v>
      </c>
      <c r="E1535">
        <v>66.02</v>
      </c>
      <c r="F1535" s="3">
        <v>70.88</v>
      </c>
      <c r="G1535">
        <v>60.980000000000004</v>
      </c>
      <c r="H1535">
        <v>64.94</v>
      </c>
      <c r="I1535">
        <v>70.34</v>
      </c>
      <c r="J1535">
        <v>44.06</v>
      </c>
      <c r="K1535">
        <v>53.06</v>
      </c>
      <c r="L1535" s="3">
        <v>46.4</v>
      </c>
      <c r="M1535" s="2">
        <v>21.02</v>
      </c>
      <c r="N1535">
        <v>35.96</v>
      </c>
      <c r="O1535">
        <v>42.8</v>
      </c>
      <c r="P1535">
        <v>10.039999999999999</v>
      </c>
      <c r="Q1535" s="3">
        <v>8.0599999999999987</v>
      </c>
      <c r="R1535" s="2">
        <v>14</v>
      </c>
      <c r="S1535" s="3">
        <v>17.96</v>
      </c>
      <c r="T1535">
        <v>53.6</v>
      </c>
    </row>
    <row r="1536" spans="1:20">
      <c r="A1536">
        <f t="shared" si="69"/>
        <v>64</v>
      </c>
      <c r="B1536" s="7">
        <f t="shared" si="70"/>
        <v>42068.791666662954</v>
      </c>
      <c r="C1536">
        <f t="shared" si="71"/>
        <v>1531</v>
      </c>
      <c r="D1536" s="2">
        <v>73.039999999999992</v>
      </c>
      <c r="E1536">
        <v>60.08</v>
      </c>
      <c r="F1536" s="3">
        <v>68</v>
      </c>
      <c r="G1536">
        <v>57.92</v>
      </c>
      <c r="H1536">
        <v>59</v>
      </c>
      <c r="I1536">
        <v>69.98</v>
      </c>
      <c r="J1536">
        <v>44.06</v>
      </c>
      <c r="K1536">
        <v>46.04</v>
      </c>
      <c r="L1536" s="3">
        <v>42.8</v>
      </c>
      <c r="M1536" s="2">
        <v>19.04</v>
      </c>
      <c r="N1536">
        <v>35.96</v>
      </c>
      <c r="O1536">
        <v>41</v>
      </c>
      <c r="P1536">
        <v>6.98</v>
      </c>
      <c r="Q1536" s="3">
        <v>8.0599999999999987</v>
      </c>
      <c r="R1536" s="2">
        <v>10.940000000000001</v>
      </c>
      <c r="S1536" s="3">
        <v>19.04</v>
      </c>
      <c r="T1536">
        <v>55.400000000000006</v>
      </c>
    </row>
    <row r="1537" spans="1:20">
      <c r="A1537">
        <f t="shared" si="69"/>
        <v>64</v>
      </c>
      <c r="B1537" s="7">
        <f t="shared" si="70"/>
        <v>42068.833333329618</v>
      </c>
      <c r="C1537">
        <f t="shared" si="71"/>
        <v>1532</v>
      </c>
      <c r="D1537" s="2">
        <v>71.06</v>
      </c>
      <c r="E1537">
        <v>59</v>
      </c>
      <c r="F1537" s="3">
        <v>64.94</v>
      </c>
      <c r="G1537">
        <v>55.040000000000006</v>
      </c>
      <c r="H1537">
        <v>53.06</v>
      </c>
      <c r="I1537">
        <v>68.36</v>
      </c>
      <c r="J1537">
        <v>44.96</v>
      </c>
      <c r="K1537">
        <v>42.980000000000004</v>
      </c>
      <c r="L1537" s="3">
        <v>42.8</v>
      </c>
      <c r="M1537" s="2">
        <v>17.96</v>
      </c>
      <c r="N1537">
        <v>35.06</v>
      </c>
      <c r="O1537">
        <v>39.92</v>
      </c>
      <c r="P1537">
        <v>6.0799999999999983</v>
      </c>
      <c r="Q1537" s="3">
        <v>6.98</v>
      </c>
      <c r="R1537" s="2">
        <v>8.0599999999999987</v>
      </c>
      <c r="S1537" s="3">
        <v>17.96</v>
      </c>
      <c r="T1537">
        <v>53.6</v>
      </c>
    </row>
    <row r="1538" spans="1:20">
      <c r="A1538">
        <f t="shared" si="69"/>
        <v>64</v>
      </c>
      <c r="B1538" s="7">
        <f t="shared" si="70"/>
        <v>42068.874999996282</v>
      </c>
      <c r="C1538">
        <f t="shared" si="71"/>
        <v>1533</v>
      </c>
      <c r="D1538" s="2">
        <v>69.98</v>
      </c>
      <c r="E1538">
        <v>55.94</v>
      </c>
      <c r="F1538" s="3">
        <v>61.88</v>
      </c>
      <c r="G1538">
        <v>53.06</v>
      </c>
      <c r="H1538">
        <v>50</v>
      </c>
      <c r="I1538">
        <v>66.56</v>
      </c>
      <c r="J1538">
        <v>44.96</v>
      </c>
      <c r="K1538">
        <v>42.980000000000004</v>
      </c>
      <c r="L1538" s="3">
        <v>41</v>
      </c>
      <c r="M1538" s="2">
        <v>15.98</v>
      </c>
      <c r="N1538">
        <v>35.06</v>
      </c>
      <c r="O1538">
        <v>39.200000000000003</v>
      </c>
      <c r="P1538">
        <v>5</v>
      </c>
      <c r="Q1538" s="3">
        <v>3.9200000000000017</v>
      </c>
      <c r="R1538" s="2">
        <v>8.9599999999999973</v>
      </c>
      <c r="S1538" s="3">
        <v>10.940000000000001</v>
      </c>
      <c r="T1538">
        <v>55.400000000000006</v>
      </c>
    </row>
    <row r="1539" spans="1:20">
      <c r="A1539">
        <f t="shared" si="69"/>
        <v>64</v>
      </c>
      <c r="B1539" s="7">
        <f t="shared" si="70"/>
        <v>42068.916666662946</v>
      </c>
      <c r="C1539">
        <f t="shared" si="71"/>
        <v>1534</v>
      </c>
      <c r="D1539" s="2">
        <v>69.080000000000013</v>
      </c>
      <c r="E1539">
        <v>53.96</v>
      </c>
      <c r="F1539" s="3">
        <v>59</v>
      </c>
      <c r="G1539">
        <v>51.08</v>
      </c>
      <c r="H1539">
        <v>46.94</v>
      </c>
      <c r="I1539">
        <v>64.94</v>
      </c>
      <c r="J1539">
        <v>44.06</v>
      </c>
      <c r="K1539">
        <v>42.980000000000004</v>
      </c>
      <c r="L1539" s="3">
        <v>39.200000000000003</v>
      </c>
      <c r="M1539" s="2">
        <v>15.98</v>
      </c>
      <c r="N1539">
        <v>35.06</v>
      </c>
      <c r="O1539">
        <v>38.840000000000003</v>
      </c>
      <c r="P1539">
        <v>5</v>
      </c>
      <c r="Q1539" s="3">
        <v>1.9400000000000013</v>
      </c>
      <c r="R1539" s="2">
        <v>8.9599999999999973</v>
      </c>
      <c r="S1539" s="3">
        <v>8.0599999999999987</v>
      </c>
      <c r="T1539">
        <v>55.400000000000006</v>
      </c>
    </row>
    <row r="1540" spans="1:20">
      <c r="A1540">
        <f t="shared" si="69"/>
        <v>64</v>
      </c>
      <c r="B1540" s="7">
        <f t="shared" si="70"/>
        <v>42068.95833332961</v>
      </c>
      <c r="C1540">
        <f t="shared" si="71"/>
        <v>1535</v>
      </c>
      <c r="D1540" s="2">
        <v>66.92</v>
      </c>
      <c r="E1540">
        <v>51.980000000000004</v>
      </c>
      <c r="F1540" s="3">
        <v>55.94</v>
      </c>
      <c r="G1540">
        <v>48.92</v>
      </c>
      <c r="H1540">
        <v>50</v>
      </c>
      <c r="I1540">
        <v>63.319999999999993</v>
      </c>
      <c r="J1540">
        <v>44.06</v>
      </c>
      <c r="K1540">
        <v>37.04</v>
      </c>
      <c r="L1540" s="3">
        <v>39.200000000000003</v>
      </c>
      <c r="M1540" s="2">
        <v>15.079999999999998</v>
      </c>
      <c r="N1540">
        <v>35.06</v>
      </c>
      <c r="O1540">
        <v>38.840000000000003</v>
      </c>
      <c r="P1540">
        <v>3.019999999999996</v>
      </c>
      <c r="Q1540" s="3">
        <v>1.0399999999999991</v>
      </c>
      <c r="R1540" s="2">
        <v>8.0599999999999987</v>
      </c>
      <c r="S1540" s="3">
        <v>6.98</v>
      </c>
      <c r="T1540">
        <v>55.400000000000006</v>
      </c>
    </row>
    <row r="1541" spans="1:20">
      <c r="A1541">
        <f t="shared" si="69"/>
        <v>64</v>
      </c>
      <c r="B1541" s="7">
        <f t="shared" si="70"/>
        <v>42068.999999996275</v>
      </c>
      <c r="C1541">
        <f t="shared" si="71"/>
        <v>1536</v>
      </c>
      <c r="D1541" s="2">
        <v>66.02</v>
      </c>
      <c r="E1541">
        <v>51.08</v>
      </c>
      <c r="F1541" s="3">
        <v>55.22</v>
      </c>
      <c r="G1541">
        <v>48.019999999999996</v>
      </c>
      <c r="H1541">
        <v>42.980000000000004</v>
      </c>
      <c r="I1541">
        <v>61.7</v>
      </c>
      <c r="J1541">
        <v>44.06</v>
      </c>
      <c r="K1541">
        <v>35.96</v>
      </c>
      <c r="L1541" s="3">
        <v>39.200000000000003</v>
      </c>
      <c r="M1541" s="2">
        <v>14</v>
      </c>
      <c r="N1541">
        <v>35.06</v>
      </c>
      <c r="O1541">
        <v>38.659999999999997</v>
      </c>
      <c r="P1541">
        <v>3.019999999999996</v>
      </c>
      <c r="Q1541" s="3">
        <v>3.9200000000000017</v>
      </c>
      <c r="R1541" s="2">
        <v>6.98</v>
      </c>
      <c r="S1541" s="3">
        <v>3.9200000000000017</v>
      </c>
      <c r="T1541">
        <v>57.2</v>
      </c>
    </row>
    <row r="1542" spans="1:20">
      <c r="A1542">
        <f t="shared" si="69"/>
        <v>65</v>
      </c>
      <c r="B1542" s="7">
        <f t="shared" si="70"/>
        <v>42069.041666662939</v>
      </c>
      <c r="C1542">
        <f t="shared" si="71"/>
        <v>1537</v>
      </c>
      <c r="D1542" s="2">
        <v>64.94</v>
      </c>
      <c r="E1542">
        <v>53.06</v>
      </c>
      <c r="F1542" s="3">
        <v>54.68</v>
      </c>
      <c r="G1542">
        <v>46.04</v>
      </c>
      <c r="H1542">
        <v>41</v>
      </c>
      <c r="I1542">
        <v>60.08</v>
      </c>
      <c r="J1542">
        <v>44.96</v>
      </c>
      <c r="K1542">
        <v>33.979999999999997</v>
      </c>
      <c r="L1542" s="3">
        <v>39.200000000000003</v>
      </c>
      <c r="M1542" s="2">
        <v>12.920000000000002</v>
      </c>
      <c r="N1542">
        <v>35.06</v>
      </c>
      <c r="O1542">
        <v>38.480000000000004</v>
      </c>
      <c r="P1542">
        <v>1.0399999999999991</v>
      </c>
      <c r="Q1542" s="3">
        <v>3.019999999999996</v>
      </c>
      <c r="R1542" s="2">
        <v>6.0799999999999983</v>
      </c>
      <c r="S1542" s="3">
        <v>1.0399999999999991</v>
      </c>
      <c r="T1542">
        <v>53.6</v>
      </c>
    </row>
    <row r="1543" spans="1:20">
      <c r="A1543">
        <f t="shared" ref="A1543:A1606" si="72">ROUNDDOWN(B1543-DATE(YEAR(B1543),1,0),0)</f>
        <v>65</v>
      </c>
      <c r="B1543" s="7">
        <f t="shared" si="70"/>
        <v>42069.083333329603</v>
      </c>
      <c r="C1543">
        <f t="shared" si="71"/>
        <v>1538</v>
      </c>
      <c r="D1543" s="2">
        <v>66.02</v>
      </c>
      <c r="E1543">
        <v>53.96</v>
      </c>
      <c r="F1543" s="3">
        <v>53.96</v>
      </c>
      <c r="G1543">
        <v>44.06</v>
      </c>
      <c r="H1543">
        <v>42.980000000000004</v>
      </c>
      <c r="I1543">
        <v>59</v>
      </c>
      <c r="J1543">
        <v>44.96</v>
      </c>
      <c r="K1543">
        <v>30.02</v>
      </c>
      <c r="L1543" s="3">
        <v>39.200000000000003</v>
      </c>
      <c r="M1543" s="2">
        <v>12.920000000000002</v>
      </c>
      <c r="N1543">
        <v>35.06</v>
      </c>
      <c r="O1543">
        <v>38.480000000000004</v>
      </c>
      <c r="P1543">
        <v>1.9400000000000013</v>
      </c>
      <c r="Q1543" s="3">
        <v>5</v>
      </c>
      <c r="R1543" s="2">
        <v>3.9200000000000017</v>
      </c>
      <c r="S1543" s="3">
        <v>-3.9999999999999147E-2</v>
      </c>
      <c r="T1543">
        <v>51.8</v>
      </c>
    </row>
    <row r="1544" spans="1:20">
      <c r="A1544">
        <f t="shared" si="72"/>
        <v>65</v>
      </c>
      <c r="B1544" s="7">
        <f t="shared" ref="B1544:B1607" si="73">B1543+1/24</f>
        <v>42069.124999996267</v>
      </c>
      <c r="C1544">
        <f t="shared" ref="C1544:C1607" si="74">C1543+1</f>
        <v>1539</v>
      </c>
      <c r="D1544" s="2">
        <v>68</v>
      </c>
      <c r="E1544">
        <v>53.06</v>
      </c>
      <c r="F1544" s="3">
        <v>51.26</v>
      </c>
      <c r="G1544">
        <v>42.980000000000004</v>
      </c>
      <c r="H1544">
        <v>42.980000000000004</v>
      </c>
      <c r="I1544">
        <v>58.1</v>
      </c>
      <c r="J1544">
        <v>46.94</v>
      </c>
      <c r="K1544">
        <v>33.979999999999997</v>
      </c>
      <c r="L1544" s="3">
        <v>41</v>
      </c>
      <c r="M1544" s="2">
        <v>12.920000000000002</v>
      </c>
      <c r="N1544">
        <v>33.979999999999997</v>
      </c>
      <c r="O1544">
        <v>38.659999999999997</v>
      </c>
      <c r="P1544">
        <v>1.9400000000000013</v>
      </c>
      <c r="Q1544" s="3">
        <v>-2.019999999999996</v>
      </c>
      <c r="R1544" s="2">
        <v>3.019999999999996</v>
      </c>
      <c r="S1544" s="3">
        <v>-2.019999999999996</v>
      </c>
      <c r="T1544">
        <v>51.8</v>
      </c>
    </row>
    <row r="1545" spans="1:20">
      <c r="A1545">
        <f t="shared" si="72"/>
        <v>65</v>
      </c>
      <c r="B1545" s="7">
        <f t="shared" si="73"/>
        <v>42069.166666662932</v>
      </c>
      <c r="C1545">
        <f t="shared" si="74"/>
        <v>1540</v>
      </c>
      <c r="D1545" s="2">
        <v>69.080000000000013</v>
      </c>
      <c r="E1545">
        <v>57.019999999999996</v>
      </c>
      <c r="F1545" s="3">
        <v>48.74</v>
      </c>
      <c r="G1545">
        <v>41</v>
      </c>
      <c r="H1545">
        <v>46.94</v>
      </c>
      <c r="I1545">
        <v>57.019999999999996</v>
      </c>
      <c r="J1545">
        <v>46.94</v>
      </c>
      <c r="K1545">
        <v>33.08</v>
      </c>
      <c r="L1545" s="3">
        <v>39.200000000000003</v>
      </c>
      <c r="M1545" s="2">
        <v>12.02</v>
      </c>
      <c r="N1545">
        <v>33.08</v>
      </c>
      <c r="O1545">
        <v>38.840000000000003</v>
      </c>
      <c r="P1545">
        <v>3.019999999999996</v>
      </c>
      <c r="Q1545" s="3">
        <v>-0.94000000000000483</v>
      </c>
      <c r="R1545" s="2">
        <v>1.0399999999999991</v>
      </c>
      <c r="S1545" s="3">
        <v>-4</v>
      </c>
      <c r="T1545">
        <v>51.8</v>
      </c>
    </row>
    <row r="1546" spans="1:20">
      <c r="A1546">
        <f t="shared" si="72"/>
        <v>65</v>
      </c>
      <c r="B1546" s="7">
        <f t="shared" si="73"/>
        <v>42069.208333329596</v>
      </c>
      <c r="C1546">
        <f t="shared" si="74"/>
        <v>1541</v>
      </c>
      <c r="D1546" s="2">
        <v>69.080000000000013</v>
      </c>
      <c r="E1546">
        <v>57.92</v>
      </c>
      <c r="F1546" s="3">
        <v>46.04</v>
      </c>
      <c r="G1546">
        <v>39.92</v>
      </c>
      <c r="H1546">
        <v>42.980000000000004</v>
      </c>
      <c r="I1546">
        <v>56.66</v>
      </c>
      <c r="J1546">
        <v>48.019999999999996</v>
      </c>
      <c r="K1546">
        <v>32</v>
      </c>
      <c r="L1546" s="3">
        <v>39.200000000000003</v>
      </c>
      <c r="M1546" s="2">
        <v>12.02</v>
      </c>
      <c r="N1546">
        <v>32</v>
      </c>
      <c r="O1546">
        <v>38.840000000000003</v>
      </c>
      <c r="P1546">
        <v>3.9200000000000017</v>
      </c>
      <c r="Q1546" s="3">
        <v>-2.019999999999996</v>
      </c>
      <c r="R1546" s="2">
        <v>-0.94000000000000483</v>
      </c>
      <c r="S1546" s="3">
        <v>-4</v>
      </c>
      <c r="T1546">
        <v>51.8</v>
      </c>
    </row>
    <row r="1547" spans="1:20">
      <c r="A1547">
        <f t="shared" si="72"/>
        <v>65</v>
      </c>
      <c r="B1547" s="7">
        <f t="shared" si="73"/>
        <v>42069.24999999626</v>
      </c>
      <c r="C1547">
        <f t="shared" si="74"/>
        <v>1542</v>
      </c>
      <c r="D1547" s="2">
        <v>69.98</v>
      </c>
      <c r="E1547">
        <v>57.019999999999996</v>
      </c>
      <c r="F1547" s="3">
        <v>47.66</v>
      </c>
      <c r="G1547">
        <v>37.94</v>
      </c>
      <c r="H1547">
        <v>42.08</v>
      </c>
      <c r="I1547">
        <v>56.3</v>
      </c>
      <c r="J1547">
        <v>46.94</v>
      </c>
      <c r="K1547">
        <v>26.060000000000002</v>
      </c>
      <c r="L1547" s="3">
        <v>39.200000000000003</v>
      </c>
      <c r="M1547" s="2">
        <v>12.02</v>
      </c>
      <c r="N1547">
        <v>30.02</v>
      </c>
      <c r="O1547">
        <v>39.200000000000003</v>
      </c>
      <c r="P1547">
        <v>6.0799999999999983</v>
      </c>
      <c r="Q1547" s="3">
        <v>3.9200000000000017</v>
      </c>
      <c r="R1547" s="2">
        <v>-2.019999999999996</v>
      </c>
      <c r="S1547" s="3">
        <v>-5.980000000000004</v>
      </c>
      <c r="T1547">
        <v>51.8</v>
      </c>
    </row>
    <row r="1548" spans="1:20">
      <c r="A1548">
        <f t="shared" si="72"/>
        <v>65</v>
      </c>
      <c r="B1548" s="7">
        <f t="shared" si="73"/>
        <v>42069.291666662924</v>
      </c>
      <c r="C1548">
        <f t="shared" si="74"/>
        <v>1543</v>
      </c>
      <c r="D1548" s="2">
        <v>69.98</v>
      </c>
      <c r="E1548">
        <v>57.92</v>
      </c>
      <c r="F1548" s="3">
        <v>49.46</v>
      </c>
      <c r="G1548">
        <v>37.04</v>
      </c>
      <c r="H1548">
        <v>42.980000000000004</v>
      </c>
      <c r="I1548">
        <v>55.94</v>
      </c>
      <c r="J1548">
        <v>46.94</v>
      </c>
      <c r="K1548">
        <v>30.92</v>
      </c>
      <c r="L1548" s="3">
        <v>39.200000000000003</v>
      </c>
      <c r="M1548" s="2">
        <v>12.02</v>
      </c>
      <c r="N1548">
        <v>30.02</v>
      </c>
      <c r="O1548">
        <v>39.200000000000003</v>
      </c>
      <c r="P1548">
        <v>8.9599999999999973</v>
      </c>
      <c r="Q1548" s="3">
        <v>-4</v>
      </c>
      <c r="R1548" s="2">
        <v>-2.9200000000000017</v>
      </c>
      <c r="S1548" s="3">
        <v>-5.980000000000004</v>
      </c>
      <c r="T1548">
        <v>51.8</v>
      </c>
    </row>
    <row r="1549" spans="1:20">
      <c r="A1549">
        <f t="shared" si="72"/>
        <v>65</v>
      </c>
      <c r="B1549" s="7">
        <f t="shared" si="73"/>
        <v>42069.333333329589</v>
      </c>
      <c r="C1549">
        <f t="shared" si="74"/>
        <v>1544</v>
      </c>
      <c r="D1549" s="2">
        <v>71.960000000000008</v>
      </c>
      <c r="E1549">
        <v>57.92</v>
      </c>
      <c r="F1549" s="3">
        <v>51.08</v>
      </c>
      <c r="G1549">
        <v>37.04</v>
      </c>
      <c r="H1549">
        <v>48.019999999999996</v>
      </c>
      <c r="I1549">
        <v>61.88</v>
      </c>
      <c r="J1549">
        <v>50</v>
      </c>
      <c r="K1549">
        <v>33.979999999999997</v>
      </c>
      <c r="L1549" s="3">
        <v>41</v>
      </c>
      <c r="M1549" s="2">
        <v>15.079999999999998</v>
      </c>
      <c r="N1549">
        <v>30.02</v>
      </c>
      <c r="O1549">
        <v>42.8</v>
      </c>
      <c r="P1549">
        <v>10.039999999999999</v>
      </c>
      <c r="Q1549" s="3">
        <v>-0.94000000000000483</v>
      </c>
      <c r="R1549" s="2">
        <v>-2.019999999999996</v>
      </c>
      <c r="S1549" s="3">
        <v>-4</v>
      </c>
      <c r="T1549">
        <v>53.6</v>
      </c>
    </row>
    <row r="1550" spans="1:20">
      <c r="A1550">
        <f t="shared" si="72"/>
        <v>65</v>
      </c>
      <c r="B1550" s="7">
        <f t="shared" si="73"/>
        <v>42069.374999996253</v>
      </c>
      <c r="C1550">
        <f t="shared" si="74"/>
        <v>1545</v>
      </c>
      <c r="D1550" s="2">
        <v>77</v>
      </c>
      <c r="E1550">
        <v>64.039999999999992</v>
      </c>
      <c r="F1550" s="3">
        <v>56.3</v>
      </c>
      <c r="G1550">
        <v>39.92</v>
      </c>
      <c r="H1550">
        <v>60.08</v>
      </c>
      <c r="I1550">
        <v>68</v>
      </c>
      <c r="J1550">
        <v>51.980000000000004</v>
      </c>
      <c r="K1550">
        <v>41</v>
      </c>
      <c r="L1550" s="3">
        <v>42.8</v>
      </c>
      <c r="M1550" s="2">
        <v>17.059999999999999</v>
      </c>
      <c r="N1550">
        <v>30.02</v>
      </c>
      <c r="O1550">
        <v>44.6</v>
      </c>
      <c r="P1550">
        <v>14</v>
      </c>
      <c r="Q1550" s="3">
        <v>14</v>
      </c>
      <c r="R1550" s="2">
        <v>-3.9999999999999147E-2</v>
      </c>
      <c r="S1550" s="3">
        <v>3.9200000000000017</v>
      </c>
      <c r="T1550">
        <v>53.6</v>
      </c>
    </row>
    <row r="1551" spans="1:20">
      <c r="A1551">
        <f t="shared" si="72"/>
        <v>65</v>
      </c>
      <c r="B1551" s="7">
        <f t="shared" si="73"/>
        <v>42069.416666662917</v>
      </c>
      <c r="C1551">
        <f t="shared" si="74"/>
        <v>1546</v>
      </c>
      <c r="D1551" s="2">
        <v>78.98</v>
      </c>
      <c r="E1551">
        <v>66.92</v>
      </c>
      <c r="F1551" s="3">
        <v>61.7</v>
      </c>
      <c r="G1551">
        <v>44.96</v>
      </c>
      <c r="H1551">
        <v>64.94</v>
      </c>
      <c r="I1551">
        <v>73.94</v>
      </c>
      <c r="J1551">
        <v>53.06</v>
      </c>
      <c r="K1551">
        <v>50</v>
      </c>
      <c r="L1551" s="3">
        <v>44.6</v>
      </c>
      <c r="M1551" s="2">
        <v>19.04</v>
      </c>
      <c r="N1551">
        <v>26.96</v>
      </c>
      <c r="O1551">
        <v>46.4</v>
      </c>
      <c r="P1551">
        <v>19.939999999999998</v>
      </c>
      <c r="Q1551" s="3">
        <v>19.939999999999998</v>
      </c>
      <c r="R1551" s="2">
        <v>3.019999999999996</v>
      </c>
      <c r="S1551" s="3">
        <v>8.0599999999999987</v>
      </c>
      <c r="T1551">
        <v>55.400000000000006</v>
      </c>
    </row>
    <row r="1552" spans="1:20">
      <c r="A1552">
        <f t="shared" si="72"/>
        <v>65</v>
      </c>
      <c r="B1552" s="7">
        <f t="shared" si="73"/>
        <v>42069.458333329581</v>
      </c>
      <c r="C1552">
        <f t="shared" si="74"/>
        <v>1547</v>
      </c>
      <c r="D1552" s="2">
        <v>78.98</v>
      </c>
      <c r="E1552">
        <v>71.06</v>
      </c>
      <c r="F1552" s="3">
        <v>66.92</v>
      </c>
      <c r="G1552">
        <v>51.08</v>
      </c>
      <c r="H1552">
        <v>69.080000000000013</v>
      </c>
      <c r="I1552">
        <v>75.56</v>
      </c>
      <c r="J1552">
        <v>51.08</v>
      </c>
      <c r="K1552">
        <v>57.019999999999996</v>
      </c>
      <c r="L1552" s="3">
        <v>48.2</v>
      </c>
      <c r="M1552" s="2">
        <v>19.939999999999998</v>
      </c>
      <c r="N1552">
        <v>30.92</v>
      </c>
      <c r="O1552">
        <v>48.2</v>
      </c>
      <c r="P1552">
        <v>24.08</v>
      </c>
      <c r="Q1552" s="3">
        <v>24.08</v>
      </c>
      <c r="R1552" s="2">
        <v>6.98</v>
      </c>
      <c r="S1552" s="3">
        <v>10.940000000000001</v>
      </c>
      <c r="T1552">
        <v>57.2</v>
      </c>
    </row>
    <row r="1553" spans="1:20">
      <c r="A1553">
        <f t="shared" si="72"/>
        <v>65</v>
      </c>
      <c r="B1553" s="7">
        <f t="shared" si="73"/>
        <v>42069.499999996246</v>
      </c>
      <c r="C1553">
        <f t="shared" si="74"/>
        <v>1548</v>
      </c>
      <c r="D1553" s="2">
        <v>80.06</v>
      </c>
      <c r="E1553">
        <v>73.039999999999992</v>
      </c>
      <c r="F1553" s="3">
        <v>68.36</v>
      </c>
      <c r="G1553">
        <v>53.96</v>
      </c>
      <c r="H1553">
        <v>71.960000000000008</v>
      </c>
      <c r="I1553">
        <v>77.36</v>
      </c>
      <c r="J1553">
        <v>50</v>
      </c>
      <c r="K1553">
        <v>57.92</v>
      </c>
      <c r="L1553" s="3">
        <v>48.2</v>
      </c>
      <c r="M1553" s="2">
        <v>19.939999999999998</v>
      </c>
      <c r="N1553">
        <v>35.06</v>
      </c>
      <c r="O1553">
        <v>48.2</v>
      </c>
      <c r="P1553">
        <v>28.04</v>
      </c>
      <c r="Q1553" s="3">
        <v>28.04</v>
      </c>
      <c r="R1553" s="2">
        <v>10.039999999999999</v>
      </c>
      <c r="S1553" s="3">
        <v>15.079999999999998</v>
      </c>
      <c r="T1553">
        <v>59</v>
      </c>
    </row>
    <row r="1554" spans="1:20">
      <c r="A1554">
        <f t="shared" si="72"/>
        <v>65</v>
      </c>
      <c r="B1554" s="7">
        <f t="shared" si="73"/>
        <v>42069.54166666291</v>
      </c>
      <c r="C1554">
        <f t="shared" si="74"/>
        <v>1549</v>
      </c>
      <c r="D1554" s="2">
        <v>77</v>
      </c>
      <c r="E1554">
        <v>73.039999999999992</v>
      </c>
      <c r="F1554" s="3">
        <v>69.62</v>
      </c>
      <c r="G1554">
        <v>57.92</v>
      </c>
      <c r="H1554">
        <v>73.039999999999992</v>
      </c>
      <c r="I1554">
        <v>78.98</v>
      </c>
      <c r="J1554">
        <v>53.06</v>
      </c>
      <c r="K1554">
        <v>57.019999999999996</v>
      </c>
      <c r="L1554" s="3">
        <v>50</v>
      </c>
      <c r="M1554" s="2">
        <v>19.939999999999998</v>
      </c>
      <c r="N1554">
        <v>37.04</v>
      </c>
      <c r="O1554">
        <v>48.2</v>
      </c>
      <c r="P1554">
        <v>30.92</v>
      </c>
      <c r="Q1554" s="3">
        <v>30.02</v>
      </c>
      <c r="R1554" s="2">
        <v>12.02</v>
      </c>
      <c r="S1554" s="3">
        <v>21.02</v>
      </c>
      <c r="T1554">
        <v>60.8</v>
      </c>
    </row>
    <row r="1555" spans="1:20">
      <c r="A1555">
        <f t="shared" si="72"/>
        <v>65</v>
      </c>
      <c r="B1555" s="7">
        <f t="shared" si="73"/>
        <v>42069.583333329574</v>
      </c>
      <c r="C1555">
        <f t="shared" si="74"/>
        <v>1550</v>
      </c>
      <c r="D1555" s="2">
        <v>78.080000000000013</v>
      </c>
      <c r="E1555">
        <v>75.02</v>
      </c>
      <c r="F1555" s="3">
        <v>71.06</v>
      </c>
      <c r="G1555">
        <v>60.980000000000004</v>
      </c>
      <c r="H1555">
        <v>73.039999999999992</v>
      </c>
      <c r="I1555">
        <v>78.259999999999991</v>
      </c>
      <c r="J1555">
        <v>55.94</v>
      </c>
      <c r="K1555">
        <v>60.08</v>
      </c>
      <c r="L1555" s="3">
        <v>48.2</v>
      </c>
      <c r="M1555" s="2">
        <v>19.939999999999998</v>
      </c>
      <c r="N1555">
        <v>39.019999999999996</v>
      </c>
      <c r="O1555">
        <v>50</v>
      </c>
      <c r="P1555">
        <v>32</v>
      </c>
      <c r="Q1555" s="3">
        <v>33.08</v>
      </c>
      <c r="R1555" s="2">
        <v>12.920000000000002</v>
      </c>
      <c r="S1555" s="3">
        <v>21.02</v>
      </c>
      <c r="T1555">
        <v>60.44</v>
      </c>
    </row>
    <row r="1556" spans="1:20">
      <c r="A1556">
        <f t="shared" si="72"/>
        <v>65</v>
      </c>
      <c r="B1556" s="7">
        <f t="shared" si="73"/>
        <v>42069.624999996238</v>
      </c>
      <c r="C1556">
        <f t="shared" si="74"/>
        <v>1551</v>
      </c>
      <c r="D1556" s="2">
        <v>80.06</v>
      </c>
      <c r="E1556">
        <v>73.94</v>
      </c>
      <c r="F1556" s="3">
        <v>70.34</v>
      </c>
      <c r="G1556">
        <v>62.96</v>
      </c>
      <c r="H1556">
        <v>73.94</v>
      </c>
      <c r="I1556">
        <v>77.72</v>
      </c>
      <c r="J1556">
        <v>59</v>
      </c>
      <c r="K1556">
        <v>62.06</v>
      </c>
      <c r="L1556" s="3">
        <v>48.2</v>
      </c>
      <c r="M1556" s="2">
        <v>19.939999999999998</v>
      </c>
      <c r="N1556">
        <v>41</v>
      </c>
      <c r="O1556">
        <v>48.2</v>
      </c>
      <c r="P1556">
        <v>32</v>
      </c>
      <c r="Q1556" s="3">
        <v>33.979999999999997</v>
      </c>
      <c r="R1556" s="2">
        <v>12.920000000000002</v>
      </c>
      <c r="S1556" s="3">
        <v>24.08</v>
      </c>
      <c r="T1556">
        <v>59</v>
      </c>
    </row>
    <row r="1557" spans="1:20">
      <c r="A1557">
        <f t="shared" si="72"/>
        <v>65</v>
      </c>
      <c r="B1557" s="7">
        <f t="shared" si="73"/>
        <v>42069.666666662903</v>
      </c>
      <c r="C1557">
        <f t="shared" si="74"/>
        <v>1552</v>
      </c>
      <c r="D1557" s="2">
        <v>78.98</v>
      </c>
      <c r="E1557">
        <v>73.94</v>
      </c>
      <c r="F1557" s="3">
        <v>69.800000000000011</v>
      </c>
      <c r="G1557">
        <v>64.94</v>
      </c>
      <c r="H1557">
        <v>73.94</v>
      </c>
      <c r="I1557">
        <v>77</v>
      </c>
      <c r="J1557">
        <v>60.08</v>
      </c>
      <c r="K1557">
        <v>64.039999999999992</v>
      </c>
      <c r="L1557" s="3">
        <v>48.2</v>
      </c>
      <c r="M1557" s="2">
        <v>19.939999999999998</v>
      </c>
      <c r="N1557">
        <v>41</v>
      </c>
      <c r="O1557">
        <v>46.4</v>
      </c>
      <c r="P1557">
        <v>30.92</v>
      </c>
      <c r="Q1557" s="3">
        <v>35.06</v>
      </c>
      <c r="R1557" s="2">
        <v>14</v>
      </c>
      <c r="S1557" s="3">
        <v>21.02</v>
      </c>
      <c r="T1557">
        <v>60.8</v>
      </c>
    </row>
    <row r="1558" spans="1:20">
      <c r="A1558">
        <f t="shared" si="72"/>
        <v>65</v>
      </c>
      <c r="B1558" s="7">
        <f t="shared" si="73"/>
        <v>42069.708333329567</v>
      </c>
      <c r="C1558">
        <f t="shared" si="74"/>
        <v>1553</v>
      </c>
      <c r="D1558" s="2">
        <v>78.080000000000013</v>
      </c>
      <c r="E1558">
        <v>71.960000000000008</v>
      </c>
      <c r="F1558" s="3">
        <v>69.080000000000013</v>
      </c>
      <c r="G1558">
        <v>64.039999999999992</v>
      </c>
      <c r="H1558">
        <v>73.039999999999992</v>
      </c>
      <c r="I1558">
        <v>75.02</v>
      </c>
      <c r="J1558">
        <v>59</v>
      </c>
      <c r="K1558">
        <v>62.06</v>
      </c>
      <c r="L1558" s="3">
        <v>48.2</v>
      </c>
      <c r="M1558" s="2">
        <v>19.04</v>
      </c>
      <c r="N1558">
        <v>37.04</v>
      </c>
      <c r="O1558">
        <v>48.2</v>
      </c>
      <c r="P1558">
        <v>30.02</v>
      </c>
      <c r="Q1558" s="3">
        <v>33.979999999999997</v>
      </c>
      <c r="R1558" s="2">
        <v>12.920000000000002</v>
      </c>
      <c r="S1558" s="3">
        <v>19.939999999999998</v>
      </c>
      <c r="T1558">
        <v>59</v>
      </c>
    </row>
    <row r="1559" spans="1:20">
      <c r="A1559">
        <f t="shared" si="72"/>
        <v>65</v>
      </c>
      <c r="B1559" s="7">
        <f t="shared" si="73"/>
        <v>42069.749999996231</v>
      </c>
      <c r="C1559">
        <f t="shared" si="74"/>
        <v>1554</v>
      </c>
      <c r="D1559" s="2">
        <v>75.92</v>
      </c>
      <c r="E1559">
        <v>69.98</v>
      </c>
      <c r="F1559" s="3">
        <v>66.740000000000009</v>
      </c>
      <c r="G1559">
        <v>64.039999999999992</v>
      </c>
      <c r="H1559">
        <v>71.06</v>
      </c>
      <c r="I1559">
        <v>73.039999999999992</v>
      </c>
      <c r="J1559">
        <v>57.019999999999996</v>
      </c>
      <c r="K1559">
        <v>57.92</v>
      </c>
      <c r="L1559" s="3">
        <v>48.2</v>
      </c>
      <c r="M1559" s="2">
        <v>17.059999999999999</v>
      </c>
      <c r="N1559">
        <v>33.979999999999997</v>
      </c>
      <c r="O1559">
        <v>44.6</v>
      </c>
      <c r="P1559">
        <v>26.96</v>
      </c>
      <c r="Q1559" s="3">
        <v>32</v>
      </c>
      <c r="R1559" s="2">
        <v>10.940000000000001</v>
      </c>
      <c r="S1559" s="3">
        <v>15.98</v>
      </c>
      <c r="T1559">
        <v>55.400000000000006</v>
      </c>
    </row>
    <row r="1560" spans="1:20">
      <c r="A1560">
        <f t="shared" si="72"/>
        <v>65</v>
      </c>
      <c r="B1560" s="7">
        <f t="shared" si="73"/>
        <v>42069.791666662895</v>
      </c>
      <c r="C1560">
        <f t="shared" si="74"/>
        <v>1555</v>
      </c>
      <c r="D1560" s="2">
        <v>73.039999999999992</v>
      </c>
      <c r="E1560">
        <v>69.080000000000013</v>
      </c>
      <c r="F1560" s="3">
        <v>64.400000000000006</v>
      </c>
      <c r="G1560">
        <v>60.980000000000004</v>
      </c>
      <c r="H1560">
        <v>68</v>
      </c>
      <c r="I1560">
        <v>71.06</v>
      </c>
      <c r="J1560">
        <v>59</v>
      </c>
      <c r="K1560">
        <v>51.980000000000004</v>
      </c>
      <c r="L1560" s="3">
        <v>48.2</v>
      </c>
      <c r="M1560" s="2">
        <v>15.079999999999998</v>
      </c>
      <c r="N1560">
        <v>33.08</v>
      </c>
      <c r="O1560">
        <v>44.6</v>
      </c>
      <c r="P1560">
        <v>23</v>
      </c>
      <c r="Q1560" s="3">
        <v>30.92</v>
      </c>
      <c r="R1560" s="2">
        <v>8.0599999999999987</v>
      </c>
      <c r="S1560" s="3">
        <v>17.059999999999999</v>
      </c>
      <c r="T1560">
        <v>54.14</v>
      </c>
    </row>
    <row r="1561" spans="1:20">
      <c r="A1561">
        <f t="shared" si="72"/>
        <v>65</v>
      </c>
      <c r="B1561" s="7">
        <f t="shared" si="73"/>
        <v>42069.83333332956</v>
      </c>
      <c r="C1561">
        <f t="shared" si="74"/>
        <v>1556</v>
      </c>
      <c r="D1561" s="2">
        <v>71.960000000000008</v>
      </c>
      <c r="E1561">
        <v>68</v>
      </c>
      <c r="F1561" s="3">
        <v>62.06</v>
      </c>
      <c r="G1561">
        <v>60.08</v>
      </c>
      <c r="H1561">
        <v>66.02</v>
      </c>
      <c r="I1561">
        <v>69.98</v>
      </c>
      <c r="J1561">
        <v>51.980000000000004</v>
      </c>
      <c r="K1561">
        <v>48.92</v>
      </c>
      <c r="L1561" s="3">
        <v>46.4</v>
      </c>
      <c r="M1561" s="2">
        <v>14</v>
      </c>
      <c r="N1561">
        <v>32</v>
      </c>
      <c r="O1561">
        <v>44.6</v>
      </c>
      <c r="P1561">
        <v>28.04</v>
      </c>
      <c r="Q1561" s="3">
        <v>30.92</v>
      </c>
      <c r="R1561" s="2">
        <v>6.0799999999999983</v>
      </c>
      <c r="S1561" s="3">
        <v>17.059999999999999</v>
      </c>
      <c r="T1561">
        <v>53.6</v>
      </c>
    </row>
    <row r="1562" spans="1:20">
      <c r="A1562">
        <f t="shared" si="72"/>
        <v>65</v>
      </c>
      <c r="B1562" s="7">
        <f t="shared" si="73"/>
        <v>42069.874999996224</v>
      </c>
      <c r="C1562">
        <f t="shared" si="74"/>
        <v>1557</v>
      </c>
      <c r="D1562" s="2">
        <v>71.06</v>
      </c>
      <c r="E1562">
        <v>66.92</v>
      </c>
      <c r="F1562" s="3">
        <v>60.44</v>
      </c>
      <c r="G1562">
        <v>57.92</v>
      </c>
      <c r="H1562">
        <v>64.039999999999992</v>
      </c>
      <c r="I1562">
        <v>69.080000000000013</v>
      </c>
      <c r="J1562">
        <v>50</v>
      </c>
      <c r="K1562">
        <v>46.94</v>
      </c>
      <c r="L1562" s="3">
        <v>46.4</v>
      </c>
      <c r="M1562" s="2">
        <v>12.920000000000002</v>
      </c>
      <c r="N1562">
        <v>30.92</v>
      </c>
      <c r="O1562">
        <v>44.6</v>
      </c>
      <c r="P1562">
        <v>26.96</v>
      </c>
      <c r="Q1562" s="3">
        <v>30.02</v>
      </c>
      <c r="R1562" s="2">
        <v>-2.9200000000000017</v>
      </c>
      <c r="S1562" s="3">
        <v>17.059999999999999</v>
      </c>
      <c r="T1562">
        <v>53.6</v>
      </c>
    </row>
    <row r="1563" spans="1:20">
      <c r="A1563">
        <f t="shared" si="72"/>
        <v>65</v>
      </c>
      <c r="B1563" s="7">
        <f t="shared" si="73"/>
        <v>42069.916666662888</v>
      </c>
      <c r="C1563">
        <f t="shared" si="74"/>
        <v>1558</v>
      </c>
      <c r="D1563" s="2">
        <v>71.06</v>
      </c>
      <c r="E1563">
        <v>66.92</v>
      </c>
      <c r="F1563" s="3">
        <v>58.64</v>
      </c>
      <c r="G1563">
        <v>55.040000000000006</v>
      </c>
      <c r="H1563">
        <v>62.06</v>
      </c>
      <c r="I1563">
        <v>68</v>
      </c>
      <c r="J1563">
        <v>50</v>
      </c>
      <c r="K1563">
        <v>46.94</v>
      </c>
      <c r="L1563" s="3">
        <v>46.4</v>
      </c>
      <c r="M1563" s="2">
        <v>12.02</v>
      </c>
      <c r="N1563">
        <v>30.92</v>
      </c>
      <c r="O1563">
        <v>44.6</v>
      </c>
      <c r="P1563">
        <v>23</v>
      </c>
      <c r="Q1563" s="3">
        <v>24.98</v>
      </c>
      <c r="R1563" s="2">
        <v>-3.9999999999999147E-2</v>
      </c>
      <c r="S1563" s="3">
        <v>15.98</v>
      </c>
      <c r="T1563">
        <v>51.8</v>
      </c>
    </row>
    <row r="1564" spans="1:20">
      <c r="A1564">
        <f t="shared" si="72"/>
        <v>65</v>
      </c>
      <c r="B1564" s="7">
        <f t="shared" si="73"/>
        <v>42069.958333329552</v>
      </c>
      <c r="C1564">
        <f t="shared" si="74"/>
        <v>1559</v>
      </c>
      <c r="D1564" s="2">
        <v>69.98</v>
      </c>
      <c r="E1564">
        <v>66.02</v>
      </c>
      <c r="F1564" s="3">
        <v>57.019999999999996</v>
      </c>
      <c r="G1564">
        <v>51.980000000000004</v>
      </c>
      <c r="H1564">
        <v>60.08</v>
      </c>
      <c r="I1564">
        <v>66.02</v>
      </c>
      <c r="J1564">
        <v>48.019999999999996</v>
      </c>
      <c r="K1564">
        <v>44.96</v>
      </c>
      <c r="L1564" s="3">
        <v>46.4</v>
      </c>
      <c r="M1564" s="2">
        <v>12.02</v>
      </c>
      <c r="N1564">
        <v>30.92</v>
      </c>
      <c r="O1564">
        <v>44.06</v>
      </c>
      <c r="P1564">
        <v>21.92</v>
      </c>
      <c r="Q1564" s="3">
        <v>24.08</v>
      </c>
      <c r="R1564" s="2">
        <v>-3.9999999999999147E-2</v>
      </c>
      <c r="S1564" s="3">
        <v>17.059999999999999</v>
      </c>
      <c r="T1564">
        <v>51.8</v>
      </c>
    </row>
    <row r="1565" spans="1:20">
      <c r="A1565">
        <f t="shared" si="72"/>
        <v>65</v>
      </c>
      <c r="B1565" s="7">
        <f t="shared" si="73"/>
        <v>42069.999999996217</v>
      </c>
      <c r="C1565">
        <f t="shared" si="74"/>
        <v>1560</v>
      </c>
      <c r="D1565" s="2">
        <v>69.98</v>
      </c>
      <c r="E1565">
        <v>64.94</v>
      </c>
      <c r="F1565" s="3">
        <v>56.66</v>
      </c>
      <c r="G1565">
        <v>51.08</v>
      </c>
      <c r="H1565">
        <v>55.040000000000006</v>
      </c>
      <c r="I1565">
        <v>64.039999999999992</v>
      </c>
      <c r="J1565">
        <v>46.04</v>
      </c>
      <c r="K1565">
        <v>42.08</v>
      </c>
      <c r="L1565" s="3">
        <v>46.4</v>
      </c>
      <c r="M1565" s="2">
        <v>10.940000000000001</v>
      </c>
      <c r="N1565">
        <v>28.94</v>
      </c>
      <c r="O1565">
        <v>43.34</v>
      </c>
      <c r="P1565">
        <v>24.08</v>
      </c>
      <c r="Q1565" s="3">
        <v>21.92</v>
      </c>
      <c r="R1565" s="2">
        <v>-5.0800000000000054</v>
      </c>
      <c r="S1565" s="3">
        <v>15.98</v>
      </c>
      <c r="T1565">
        <v>51.8</v>
      </c>
    </row>
    <row r="1566" spans="1:20">
      <c r="A1566">
        <f t="shared" si="72"/>
        <v>66</v>
      </c>
      <c r="B1566" s="7">
        <f t="shared" si="73"/>
        <v>42070.041666662881</v>
      </c>
      <c r="C1566">
        <f t="shared" si="74"/>
        <v>1561</v>
      </c>
      <c r="D1566" s="2">
        <v>69.98</v>
      </c>
      <c r="E1566">
        <v>66.02</v>
      </c>
      <c r="F1566" s="3">
        <v>56.3</v>
      </c>
      <c r="G1566">
        <v>48.92</v>
      </c>
      <c r="H1566">
        <v>57.92</v>
      </c>
      <c r="I1566">
        <v>62.06</v>
      </c>
      <c r="J1566">
        <v>44.06</v>
      </c>
      <c r="K1566">
        <v>41</v>
      </c>
      <c r="L1566" s="3">
        <v>46.4</v>
      </c>
      <c r="M1566" s="2">
        <v>10.039999999999999</v>
      </c>
      <c r="N1566">
        <v>28.94</v>
      </c>
      <c r="O1566">
        <v>42.620000000000005</v>
      </c>
      <c r="P1566">
        <v>26.96</v>
      </c>
      <c r="Q1566" s="3">
        <v>21.02</v>
      </c>
      <c r="R1566" s="2">
        <v>-11.920000000000002</v>
      </c>
      <c r="S1566" s="3">
        <v>15.98</v>
      </c>
      <c r="T1566">
        <v>51.8</v>
      </c>
    </row>
    <row r="1567" spans="1:20">
      <c r="A1567">
        <f t="shared" si="72"/>
        <v>66</v>
      </c>
      <c r="B1567" s="7">
        <f t="shared" si="73"/>
        <v>42070.083333329545</v>
      </c>
      <c r="C1567">
        <f t="shared" si="74"/>
        <v>1562</v>
      </c>
      <c r="D1567" s="2">
        <v>68</v>
      </c>
      <c r="E1567">
        <v>66.02</v>
      </c>
      <c r="F1567" s="3">
        <v>55.94</v>
      </c>
      <c r="G1567">
        <v>46.94</v>
      </c>
      <c r="H1567">
        <v>57.019999999999996</v>
      </c>
      <c r="I1567">
        <v>60.620000000000005</v>
      </c>
      <c r="J1567">
        <v>44.06</v>
      </c>
      <c r="K1567">
        <v>39.92</v>
      </c>
      <c r="L1567" s="3">
        <v>46.4</v>
      </c>
      <c r="M1567" s="2">
        <v>8.9599999999999973</v>
      </c>
      <c r="N1567">
        <v>26.96</v>
      </c>
      <c r="O1567">
        <v>42.26</v>
      </c>
      <c r="P1567">
        <v>28.04</v>
      </c>
      <c r="Q1567" s="3">
        <v>21.92</v>
      </c>
      <c r="R1567" s="2">
        <v>-9.9400000000000048</v>
      </c>
      <c r="S1567" s="3">
        <v>17.96</v>
      </c>
      <c r="T1567">
        <v>51.8</v>
      </c>
    </row>
    <row r="1568" spans="1:20">
      <c r="A1568">
        <f t="shared" si="72"/>
        <v>66</v>
      </c>
      <c r="B1568" s="7">
        <f t="shared" si="73"/>
        <v>42070.124999996209</v>
      </c>
      <c r="C1568">
        <f t="shared" si="74"/>
        <v>1563</v>
      </c>
      <c r="D1568" s="2">
        <v>69.080000000000013</v>
      </c>
      <c r="E1568">
        <v>66.92</v>
      </c>
      <c r="F1568" s="3">
        <v>55.040000000000006</v>
      </c>
      <c r="G1568">
        <v>46.04</v>
      </c>
      <c r="H1568">
        <v>55.040000000000006</v>
      </c>
      <c r="I1568">
        <v>59.36</v>
      </c>
      <c r="J1568">
        <v>44.06</v>
      </c>
      <c r="K1568">
        <v>37.94</v>
      </c>
      <c r="L1568" s="3">
        <v>44.6</v>
      </c>
      <c r="M1568" s="2">
        <v>8.9599999999999973</v>
      </c>
      <c r="N1568">
        <v>26.060000000000002</v>
      </c>
      <c r="O1568">
        <v>41.72</v>
      </c>
      <c r="P1568">
        <v>28.04</v>
      </c>
      <c r="Q1568" s="3">
        <v>19.04</v>
      </c>
      <c r="R1568" s="2">
        <v>-13</v>
      </c>
      <c r="S1568" s="3">
        <v>15.98</v>
      </c>
      <c r="T1568">
        <v>51.8</v>
      </c>
    </row>
    <row r="1569" spans="1:20">
      <c r="A1569">
        <f t="shared" si="72"/>
        <v>66</v>
      </c>
      <c r="B1569" s="7">
        <f t="shared" si="73"/>
        <v>42070.166666662873</v>
      </c>
      <c r="C1569">
        <f t="shared" si="74"/>
        <v>1564</v>
      </c>
      <c r="D1569" s="2">
        <v>66.02</v>
      </c>
      <c r="E1569">
        <v>66.92</v>
      </c>
      <c r="F1569" s="3">
        <v>53.96</v>
      </c>
      <c r="G1569">
        <v>44.06</v>
      </c>
      <c r="H1569">
        <v>51.980000000000004</v>
      </c>
      <c r="I1569">
        <v>57.92</v>
      </c>
      <c r="J1569">
        <v>42.980000000000004</v>
      </c>
      <c r="K1569">
        <v>35.06</v>
      </c>
      <c r="L1569" s="3">
        <v>44.6</v>
      </c>
      <c r="M1569" s="2">
        <v>8.9599999999999973</v>
      </c>
      <c r="N1569">
        <v>26.96</v>
      </c>
      <c r="O1569">
        <v>41.36</v>
      </c>
      <c r="P1569">
        <v>26.96</v>
      </c>
      <c r="Q1569" s="3">
        <v>15.98</v>
      </c>
      <c r="R1569" s="2">
        <v>-16.060000000000002</v>
      </c>
      <c r="S1569" s="3">
        <v>17.059999999999999</v>
      </c>
      <c r="T1569">
        <v>50</v>
      </c>
    </row>
    <row r="1570" spans="1:20">
      <c r="A1570">
        <f t="shared" si="72"/>
        <v>66</v>
      </c>
      <c r="B1570" s="7">
        <f t="shared" si="73"/>
        <v>42070.208333329538</v>
      </c>
      <c r="C1570">
        <f t="shared" si="74"/>
        <v>1565</v>
      </c>
      <c r="D1570" s="2">
        <v>68</v>
      </c>
      <c r="E1570">
        <v>64.94</v>
      </c>
      <c r="F1570" s="3">
        <v>53.06</v>
      </c>
      <c r="G1570">
        <v>42.980000000000004</v>
      </c>
      <c r="H1570">
        <v>55.94</v>
      </c>
      <c r="I1570">
        <v>57.56</v>
      </c>
      <c r="J1570">
        <v>42.08</v>
      </c>
      <c r="K1570">
        <v>33.979999999999997</v>
      </c>
      <c r="L1570" s="3">
        <v>44.6</v>
      </c>
      <c r="M1570" s="2">
        <v>8.0599999999999987</v>
      </c>
      <c r="N1570">
        <v>24.98</v>
      </c>
      <c r="O1570">
        <v>41</v>
      </c>
      <c r="P1570">
        <v>28.04</v>
      </c>
      <c r="Q1570" s="3">
        <v>21.02</v>
      </c>
      <c r="R1570" s="2">
        <v>-11.019999999999996</v>
      </c>
      <c r="S1570" s="3">
        <v>17.96</v>
      </c>
      <c r="T1570">
        <v>51.8</v>
      </c>
    </row>
    <row r="1571" spans="1:20">
      <c r="A1571">
        <f t="shared" si="72"/>
        <v>66</v>
      </c>
      <c r="B1571" s="7">
        <f t="shared" si="73"/>
        <v>42070.249999996202</v>
      </c>
      <c r="C1571">
        <f t="shared" si="74"/>
        <v>1566</v>
      </c>
      <c r="D1571" s="2">
        <v>66.02</v>
      </c>
      <c r="E1571">
        <v>68</v>
      </c>
      <c r="F1571" s="3">
        <v>52.7</v>
      </c>
      <c r="G1571">
        <v>42.08</v>
      </c>
      <c r="H1571">
        <v>53.96</v>
      </c>
      <c r="I1571">
        <v>57.379999999999995</v>
      </c>
      <c r="J1571">
        <v>41</v>
      </c>
      <c r="K1571">
        <v>33.08</v>
      </c>
      <c r="L1571" s="3">
        <v>44.6</v>
      </c>
      <c r="M1571" s="2">
        <v>8.0599999999999987</v>
      </c>
      <c r="N1571">
        <v>24.08</v>
      </c>
      <c r="O1571">
        <v>39.200000000000003</v>
      </c>
      <c r="P1571">
        <v>26.060000000000002</v>
      </c>
      <c r="Q1571" s="3">
        <v>21.92</v>
      </c>
      <c r="R1571" s="2">
        <v>-7.9600000000000009</v>
      </c>
      <c r="S1571" s="3">
        <v>17.96</v>
      </c>
      <c r="T1571">
        <v>51.8</v>
      </c>
    </row>
    <row r="1572" spans="1:20">
      <c r="A1572">
        <f t="shared" si="72"/>
        <v>66</v>
      </c>
      <c r="B1572" s="7">
        <f t="shared" si="73"/>
        <v>42070.291666662866</v>
      </c>
      <c r="C1572">
        <f t="shared" si="74"/>
        <v>1567</v>
      </c>
      <c r="D1572" s="2">
        <v>66.92</v>
      </c>
      <c r="E1572">
        <v>66.92</v>
      </c>
      <c r="F1572" s="3">
        <v>52.34</v>
      </c>
      <c r="G1572">
        <v>41</v>
      </c>
      <c r="H1572">
        <v>53.96</v>
      </c>
      <c r="I1572">
        <v>57.019999999999996</v>
      </c>
      <c r="J1572">
        <v>41</v>
      </c>
      <c r="K1572">
        <v>30.92</v>
      </c>
      <c r="L1572" s="3">
        <v>48.2</v>
      </c>
      <c r="M1572" s="2">
        <v>8.0599999999999987</v>
      </c>
      <c r="N1572">
        <v>24.08</v>
      </c>
      <c r="O1572">
        <v>39.200000000000003</v>
      </c>
      <c r="P1572">
        <v>23</v>
      </c>
      <c r="Q1572" s="3">
        <v>21.02</v>
      </c>
      <c r="R1572" s="2">
        <v>-5.980000000000004</v>
      </c>
      <c r="S1572" s="3">
        <v>15.98</v>
      </c>
      <c r="T1572">
        <v>50</v>
      </c>
    </row>
    <row r="1573" spans="1:20">
      <c r="A1573">
        <f t="shared" si="72"/>
        <v>66</v>
      </c>
      <c r="B1573" s="7">
        <f t="shared" si="73"/>
        <v>42070.33333332953</v>
      </c>
      <c r="C1573">
        <f t="shared" si="74"/>
        <v>1568</v>
      </c>
      <c r="D1573" s="2">
        <v>68</v>
      </c>
      <c r="E1573">
        <v>68</v>
      </c>
      <c r="F1573" s="3">
        <v>51.980000000000004</v>
      </c>
      <c r="G1573">
        <v>41</v>
      </c>
      <c r="H1573">
        <v>57.019999999999996</v>
      </c>
      <c r="I1573">
        <v>64.039999999999992</v>
      </c>
      <c r="J1573">
        <v>41</v>
      </c>
      <c r="K1573">
        <v>37.94</v>
      </c>
      <c r="L1573" s="3">
        <v>48.2</v>
      </c>
      <c r="M1573" s="2">
        <v>12.02</v>
      </c>
      <c r="N1573">
        <v>24.98</v>
      </c>
      <c r="O1573">
        <v>41</v>
      </c>
      <c r="P1573">
        <v>21.92</v>
      </c>
      <c r="Q1573" s="3">
        <v>24.98</v>
      </c>
      <c r="R1573" s="2">
        <v>-2.9200000000000017</v>
      </c>
      <c r="S1573" s="3">
        <v>15.079999999999998</v>
      </c>
      <c r="T1573">
        <v>51.8</v>
      </c>
    </row>
    <row r="1574" spans="1:20">
      <c r="A1574">
        <f t="shared" si="72"/>
        <v>66</v>
      </c>
      <c r="B1574" s="7">
        <f t="shared" si="73"/>
        <v>42070.374999996195</v>
      </c>
      <c r="C1574">
        <f t="shared" si="74"/>
        <v>1569</v>
      </c>
      <c r="D1574" s="2">
        <v>71.960000000000008</v>
      </c>
      <c r="E1574">
        <v>71.960000000000008</v>
      </c>
      <c r="F1574" s="3">
        <v>53.24</v>
      </c>
      <c r="G1574">
        <v>42.980000000000004</v>
      </c>
      <c r="H1574">
        <v>59</v>
      </c>
      <c r="I1574">
        <v>71.06</v>
      </c>
      <c r="J1574">
        <v>42.980000000000004</v>
      </c>
      <c r="K1574">
        <v>48.019999999999996</v>
      </c>
      <c r="L1574" s="3">
        <v>51.8</v>
      </c>
      <c r="M1574" s="2">
        <v>15.079999999999998</v>
      </c>
      <c r="N1574">
        <v>28.04</v>
      </c>
      <c r="O1574">
        <v>43.34</v>
      </c>
      <c r="P1574">
        <v>23</v>
      </c>
      <c r="Q1574" s="3">
        <v>24.08</v>
      </c>
      <c r="R1574" s="2">
        <v>1.0399999999999991</v>
      </c>
      <c r="S1574" s="3">
        <v>15.98</v>
      </c>
      <c r="T1574">
        <v>53.6</v>
      </c>
    </row>
    <row r="1575" spans="1:20">
      <c r="A1575">
        <f t="shared" si="72"/>
        <v>66</v>
      </c>
      <c r="B1575" s="7">
        <f t="shared" si="73"/>
        <v>42070.416666662859</v>
      </c>
      <c r="C1575">
        <f t="shared" si="74"/>
        <v>1570</v>
      </c>
      <c r="D1575" s="2">
        <v>73.94</v>
      </c>
      <c r="E1575">
        <v>73.94</v>
      </c>
      <c r="F1575" s="3">
        <v>54.68</v>
      </c>
      <c r="G1575">
        <v>46.94</v>
      </c>
      <c r="H1575">
        <v>60.980000000000004</v>
      </c>
      <c r="I1575">
        <v>78.080000000000013</v>
      </c>
      <c r="J1575">
        <v>46.04</v>
      </c>
      <c r="K1575">
        <v>51.980000000000004</v>
      </c>
      <c r="L1575" s="3">
        <v>53.6</v>
      </c>
      <c r="M1575" s="2">
        <v>19.04</v>
      </c>
      <c r="N1575">
        <v>33.08</v>
      </c>
      <c r="O1575">
        <v>44.6</v>
      </c>
      <c r="P1575">
        <v>24.08</v>
      </c>
      <c r="Q1575" s="3">
        <v>28.04</v>
      </c>
      <c r="R1575" s="2">
        <v>6.0799999999999983</v>
      </c>
      <c r="S1575" s="3">
        <v>17.059999999999999</v>
      </c>
      <c r="T1575">
        <v>55.400000000000006</v>
      </c>
    </row>
    <row r="1576" spans="1:20">
      <c r="A1576">
        <f t="shared" si="72"/>
        <v>66</v>
      </c>
      <c r="B1576" s="7">
        <f t="shared" si="73"/>
        <v>42070.458333329523</v>
      </c>
      <c r="C1576">
        <f t="shared" si="74"/>
        <v>1571</v>
      </c>
      <c r="D1576" s="2">
        <v>75.92</v>
      </c>
      <c r="E1576">
        <v>75.02</v>
      </c>
      <c r="F1576" s="3">
        <v>55.94</v>
      </c>
      <c r="G1576">
        <v>50</v>
      </c>
      <c r="H1576">
        <v>62.96</v>
      </c>
      <c r="I1576">
        <v>80.06</v>
      </c>
      <c r="J1576">
        <v>46.04</v>
      </c>
      <c r="K1576">
        <v>57.019999999999996</v>
      </c>
      <c r="L1576" s="3">
        <v>53.6</v>
      </c>
      <c r="M1576" s="2">
        <v>21.02</v>
      </c>
      <c r="N1576">
        <v>35.96</v>
      </c>
      <c r="O1576">
        <v>44.6</v>
      </c>
      <c r="P1576">
        <v>24.98</v>
      </c>
      <c r="Q1576" s="3">
        <v>30.92</v>
      </c>
      <c r="R1576" s="2">
        <v>8.9599999999999973</v>
      </c>
      <c r="S1576" s="3">
        <v>17.96</v>
      </c>
      <c r="T1576">
        <v>60.8</v>
      </c>
    </row>
    <row r="1577" spans="1:20">
      <c r="A1577">
        <f t="shared" si="72"/>
        <v>66</v>
      </c>
      <c r="B1577" s="7">
        <f t="shared" si="73"/>
        <v>42070.499999996187</v>
      </c>
      <c r="C1577">
        <f t="shared" si="74"/>
        <v>1572</v>
      </c>
      <c r="D1577" s="2">
        <v>75.92</v>
      </c>
      <c r="E1577">
        <v>77</v>
      </c>
      <c r="F1577" s="3">
        <v>58.28</v>
      </c>
      <c r="G1577">
        <v>53.96</v>
      </c>
      <c r="H1577">
        <v>66.02</v>
      </c>
      <c r="I1577">
        <v>82.039999999999992</v>
      </c>
      <c r="J1577">
        <v>46.94</v>
      </c>
      <c r="K1577">
        <v>60.08</v>
      </c>
      <c r="L1577" s="3">
        <v>55.400000000000006</v>
      </c>
      <c r="M1577" s="2">
        <v>24.08</v>
      </c>
      <c r="N1577">
        <v>35.96</v>
      </c>
      <c r="O1577">
        <v>48.2</v>
      </c>
      <c r="P1577">
        <v>26.060000000000002</v>
      </c>
      <c r="Q1577" s="3">
        <v>30.92</v>
      </c>
      <c r="R1577" s="2">
        <v>12.02</v>
      </c>
      <c r="S1577" s="3">
        <v>19.04</v>
      </c>
      <c r="T1577">
        <v>64.400000000000006</v>
      </c>
    </row>
    <row r="1578" spans="1:20">
      <c r="A1578">
        <f t="shared" si="72"/>
        <v>66</v>
      </c>
      <c r="B1578" s="7">
        <f t="shared" si="73"/>
        <v>42070.541666662852</v>
      </c>
      <c r="C1578">
        <f t="shared" si="74"/>
        <v>1573</v>
      </c>
      <c r="D1578" s="2">
        <v>78.98</v>
      </c>
      <c r="E1578">
        <v>75.92</v>
      </c>
      <c r="F1578" s="3">
        <v>60.620000000000005</v>
      </c>
      <c r="G1578">
        <v>55.040000000000006</v>
      </c>
      <c r="H1578">
        <v>69.080000000000013</v>
      </c>
      <c r="I1578">
        <v>84.02</v>
      </c>
      <c r="J1578">
        <v>48.92</v>
      </c>
      <c r="K1578">
        <v>64.94</v>
      </c>
      <c r="L1578" s="3">
        <v>55.400000000000006</v>
      </c>
      <c r="M1578" s="2">
        <v>26.060000000000002</v>
      </c>
      <c r="N1578">
        <v>39.019999999999996</v>
      </c>
      <c r="O1578">
        <v>46.4</v>
      </c>
      <c r="P1578">
        <v>26.060000000000002</v>
      </c>
      <c r="Q1578" s="3">
        <v>30.02</v>
      </c>
      <c r="R1578" s="2">
        <v>15.98</v>
      </c>
      <c r="S1578" s="3">
        <v>19.939999999999998</v>
      </c>
      <c r="T1578">
        <v>64.400000000000006</v>
      </c>
    </row>
    <row r="1579" spans="1:20">
      <c r="A1579">
        <f t="shared" si="72"/>
        <v>66</v>
      </c>
      <c r="B1579" s="7">
        <f t="shared" si="73"/>
        <v>42070.583333329516</v>
      </c>
      <c r="C1579">
        <f t="shared" si="74"/>
        <v>1574</v>
      </c>
      <c r="D1579" s="2">
        <v>80.06</v>
      </c>
      <c r="E1579">
        <v>78.080000000000013</v>
      </c>
      <c r="F1579" s="3">
        <v>62.96</v>
      </c>
      <c r="G1579">
        <v>57.92</v>
      </c>
      <c r="H1579">
        <v>71.06</v>
      </c>
      <c r="I1579">
        <v>81.680000000000007</v>
      </c>
      <c r="J1579">
        <v>50</v>
      </c>
      <c r="K1579">
        <v>66.92</v>
      </c>
      <c r="L1579" s="3">
        <v>55.400000000000006</v>
      </c>
      <c r="M1579" s="2">
        <v>26.96</v>
      </c>
      <c r="N1579">
        <v>41</v>
      </c>
      <c r="O1579">
        <v>44.6</v>
      </c>
      <c r="P1579">
        <v>26.060000000000002</v>
      </c>
      <c r="Q1579" s="3">
        <v>30.92</v>
      </c>
      <c r="R1579" s="2">
        <v>15.98</v>
      </c>
      <c r="S1579" s="3">
        <v>21.02</v>
      </c>
      <c r="T1579">
        <v>64.400000000000006</v>
      </c>
    </row>
    <row r="1580" spans="1:20">
      <c r="A1580">
        <f t="shared" si="72"/>
        <v>66</v>
      </c>
      <c r="B1580" s="7">
        <f t="shared" si="73"/>
        <v>42070.62499999618</v>
      </c>
      <c r="C1580">
        <f t="shared" si="74"/>
        <v>1575</v>
      </c>
      <c r="D1580" s="2">
        <v>77</v>
      </c>
      <c r="E1580">
        <v>78.080000000000013</v>
      </c>
      <c r="F1580" s="3">
        <v>63.319999999999993</v>
      </c>
      <c r="G1580">
        <v>60.08</v>
      </c>
      <c r="H1580">
        <v>71.960000000000008</v>
      </c>
      <c r="I1580">
        <v>79.34</v>
      </c>
      <c r="J1580">
        <v>50</v>
      </c>
      <c r="K1580">
        <v>69.080000000000013</v>
      </c>
      <c r="L1580" s="3">
        <v>57.2</v>
      </c>
      <c r="M1580" s="2">
        <v>28.04</v>
      </c>
      <c r="N1580">
        <v>41</v>
      </c>
      <c r="O1580">
        <v>44.6</v>
      </c>
      <c r="P1580">
        <v>26.060000000000002</v>
      </c>
      <c r="Q1580" s="3">
        <v>30.92</v>
      </c>
      <c r="R1580" s="2">
        <v>17.059999999999999</v>
      </c>
      <c r="S1580" s="3">
        <v>21.02</v>
      </c>
      <c r="T1580">
        <v>62.6</v>
      </c>
    </row>
    <row r="1581" spans="1:20">
      <c r="A1581">
        <f t="shared" si="72"/>
        <v>66</v>
      </c>
      <c r="B1581" s="7">
        <f t="shared" si="73"/>
        <v>42070.666666662844</v>
      </c>
      <c r="C1581">
        <f t="shared" si="74"/>
        <v>1576</v>
      </c>
      <c r="D1581" s="2">
        <v>75.02</v>
      </c>
      <c r="E1581">
        <v>75.92</v>
      </c>
      <c r="F1581" s="3">
        <v>63.680000000000007</v>
      </c>
      <c r="G1581">
        <v>60.08</v>
      </c>
      <c r="H1581">
        <v>69.98</v>
      </c>
      <c r="I1581">
        <v>77</v>
      </c>
      <c r="J1581">
        <v>46.94</v>
      </c>
      <c r="K1581">
        <v>71.06</v>
      </c>
      <c r="L1581" s="3">
        <v>55.400000000000006</v>
      </c>
      <c r="M1581" s="2">
        <v>28.94</v>
      </c>
      <c r="N1581">
        <v>41</v>
      </c>
      <c r="O1581">
        <v>42.8</v>
      </c>
      <c r="P1581">
        <v>26.060000000000002</v>
      </c>
      <c r="Q1581" s="3">
        <v>30.92</v>
      </c>
      <c r="R1581" s="2">
        <v>17.059999999999999</v>
      </c>
      <c r="S1581" s="3">
        <v>21.92</v>
      </c>
      <c r="T1581">
        <v>62.6</v>
      </c>
    </row>
    <row r="1582" spans="1:20">
      <c r="A1582">
        <f t="shared" si="72"/>
        <v>66</v>
      </c>
      <c r="B1582" s="7">
        <f t="shared" si="73"/>
        <v>42070.708333329509</v>
      </c>
      <c r="C1582">
        <f t="shared" si="74"/>
        <v>1577</v>
      </c>
      <c r="D1582" s="2">
        <v>75.92</v>
      </c>
      <c r="E1582">
        <v>75.02</v>
      </c>
      <c r="F1582" s="3">
        <v>64.039999999999992</v>
      </c>
      <c r="G1582">
        <v>62.06</v>
      </c>
      <c r="H1582">
        <v>69.98</v>
      </c>
      <c r="I1582">
        <v>75.740000000000009</v>
      </c>
      <c r="J1582">
        <v>42.980000000000004</v>
      </c>
      <c r="K1582">
        <v>69.080000000000013</v>
      </c>
      <c r="L1582" s="3">
        <v>55.400000000000006</v>
      </c>
      <c r="M1582" s="2">
        <v>28.04</v>
      </c>
      <c r="N1582">
        <v>39.019999999999996</v>
      </c>
      <c r="O1582">
        <v>44.6</v>
      </c>
      <c r="P1582">
        <v>24.08</v>
      </c>
      <c r="Q1582" s="3">
        <v>28.94</v>
      </c>
      <c r="R1582" s="2">
        <v>17.059999999999999</v>
      </c>
      <c r="S1582" s="3">
        <v>21.02</v>
      </c>
      <c r="T1582">
        <v>60.8</v>
      </c>
    </row>
    <row r="1583" spans="1:20">
      <c r="A1583">
        <f t="shared" si="72"/>
        <v>66</v>
      </c>
      <c r="B1583" s="7">
        <f t="shared" si="73"/>
        <v>42070.749999996173</v>
      </c>
      <c r="C1583">
        <f t="shared" si="74"/>
        <v>1578</v>
      </c>
      <c r="D1583" s="2">
        <v>73.039999999999992</v>
      </c>
      <c r="E1583">
        <v>73.039999999999992</v>
      </c>
      <c r="F1583" s="3">
        <v>62.06</v>
      </c>
      <c r="G1583">
        <v>60.980000000000004</v>
      </c>
      <c r="H1583">
        <v>66.92</v>
      </c>
      <c r="I1583">
        <v>74.300000000000011</v>
      </c>
      <c r="J1583">
        <v>42.08</v>
      </c>
      <c r="K1583">
        <v>64.94</v>
      </c>
      <c r="L1583" s="3">
        <v>55.400000000000006</v>
      </c>
      <c r="M1583" s="2">
        <v>26.060000000000002</v>
      </c>
      <c r="N1583">
        <v>37.04</v>
      </c>
      <c r="O1583">
        <v>42.8</v>
      </c>
      <c r="P1583">
        <v>19.04</v>
      </c>
      <c r="Q1583" s="3">
        <v>26.96</v>
      </c>
      <c r="R1583" s="2">
        <v>17.059999999999999</v>
      </c>
      <c r="S1583" s="3">
        <v>19.939999999999998</v>
      </c>
      <c r="T1583">
        <v>57.2</v>
      </c>
    </row>
    <row r="1584" spans="1:20">
      <c r="A1584">
        <f t="shared" si="72"/>
        <v>66</v>
      </c>
      <c r="B1584" s="7">
        <f t="shared" si="73"/>
        <v>42070.791666662837</v>
      </c>
      <c r="C1584">
        <f t="shared" si="74"/>
        <v>1579</v>
      </c>
      <c r="D1584" s="2">
        <v>71.06</v>
      </c>
      <c r="E1584">
        <v>71.06</v>
      </c>
      <c r="F1584" s="3">
        <v>59.900000000000006</v>
      </c>
      <c r="G1584">
        <v>59</v>
      </c>
      <c r="H1584">
        <v>64.94</v>
      </c>
      <c r="I1584">
        <v>73.039999999999992</v>
      </c>
      <c r="J1584">
        <v>42.08</v>
      </c>
      <c r="K1584">
        <v>59</v>
      </c>
      <c r="L1584" s="3">
        <v>55.400000000000006</v>
      </c>
      <c r="M1584" s="2">
        <v>21.92</v>
      </c>
      <c r="N1584">
        <v>33.979999999999997</v>
      </c>
      <c r="O1584">
        <v>42.8</v>
      </c>
      <c r="P1584">
        <v>15.98</v>
      </c>
      <c r="Q1584" s="3">
        <v>24.98</v>
      </c>
      <c r="R1584" s="2">
        <v>15.98</v>
      </c>
      <c r="S1584" s="3">
        <v>19.04</v>
      </c>
      <c r="T1584">
        <v>55.400000000000006</v>
      </c>
    </row>
    <row r="1585" spans="1:20">
      <c r="A1585">
        <f t="shared" si="72"/>
        <v>66</v>
      </c>
      <c r="B1585" s="7">
        <f t="shared" si="73"/>
        <v>42070.833333329501</v>
      </c>
      <c r="C1585">
        <f t="shared" si="74"/>
        <v>1580</v>
      </c>
      <c r="D1585" s="2">
        <v>68</v>
      </c>
      <c r="E1585">
        <v>69.98</v>
      </c>
      <c r="F1585" s="3">
        <v>57.92</v>
      </c>
      <c r="G1585">
        <v>57.92</v>
      </c>
      <c r="H1585">
        <v>62.06</v>
      </c>
      <c r="I1585">
        <v>69.98</v>
      </c>
      <c r="J1585">
        <v>41</v>
      </c>
      <c r="K1585">
        <v>55.94</v>
      </c>
      <c r="L1585" s="3">
        <v>53.6</v>
      </c>
      <c r="M1585" s="2">
        <v>19.939999999999998</v>
      </c>
      <c r="N1585">
        <v>33.979999999999997</v>
      </c>
      <c r="O1585">
        <v>39.200000000000003</v>
      </c>
      <c r="P1585">
        <v>15.079999999999998</v>
      </c>
      <c r="Q1585" s="3">
        <v>24.08</v>
      </c>
      <c r="R1585" s="2">
        <v>15.079999999999998</v>
      </c>
      <c r="S1585" s="3">
        <v>19.04</v>
      </c>
      <c r="T1585">
        <v>55.400000000000006</v>
      </c>
    </row>
    <row r="1586" spans="1:20">
      <c r="A1586">
        <f t="shared" si="72"/>
        <v>66</v>
      </c>
      <c r="B1586" s="7">
        <f t="shared" si="73"/>
        <v>42070.874999996166</v>
      </c>
      <c r="C1586">
        <f t="shared" si="74"/>
        <v>1581</v>
      </c>
      <c r="D1586" s="2">
        <v>66.02</v>
      </c>
      <c r="E1586">
        <v>69.080000000000013</v>
      </c>
      <c r="F1586" s="3">
        <v>55.94</v>
      </c>
      <c r="G1586">
        <v>55.94</v>
      </c>
      <c r="H1586">
        <v>60.08</v>
      </c>
      <c r="I1586">
        <v>67.099999999999994</v>
      </c>
      <c r="J1586">
        <v>42.08</v>
      </c>
      <c r="K1586">
        <v>53.96</v>
      </c>
      <c r="L1586" s="3">
        <v>53.6</v>
      </c>
      <c r="M1586" s="2">
        <v>19.939999999999998</v>
      </c>
      <c r="N1586">
        <v>33.979999999999997</v>
      </c>
      <c r="O1586">
        <v>41</v>
      </c>
      <c r="P1586">
        <v>12.920000000000002</v>
      </c>
      <c r="Q1586" s="3">
        <v>23</v>
      </c>
      <c r="R1586" s="2">
        <v>14</v>
      </c>
      <c r="S1586" s="3">
        <v>17.96</v>
      </c>
      <c r="T1586">
        <v>55.400000000000006</v>
      </c>
    </row>
    <row r="1587" spans="1:20">
      <c r="A1587">
        <f t="shared" si="72"/>
        <v>66</v>
      </c>
      <c r="B1587" s="7">
        <f t="shared" si="73"/>
        <v>42070.91666666283</v>
      </c>
      <c r="C1587">
        <f t="shared" si="74"/>
        <v>1582</v>
      </c>
      <c r="D1587" s="2">
        <v>64.94</v>
      </c>
      <c r="E1587">
        <v>69.080000000000013</v>
      </c>
      <c r="F1587" s="3">
        <v>53.96</v>
      </c>
      <c r="G1587">
        <v>55.94</v>
      </c>
      <c r="H1587">
        <v>55.94</v>
      </c>
      <c r="I1587">
        <v>64.039999999999992</v>
      </c>
      <c r="J1587">
        <v>41</v>
      </c>
      <c r="K1587">
        <v>48.019999999999996</v>
      </c>
      <c r="L1587" s="3">
        <v>53.6</v>
      </c>
      <c r="M1587" s="2">
        <v>17.96</v>
      </c>
      <c r="N1587">
        <v>33.08</v>
      </c>
      <c r="O1587">
        <v>39.200000000000003</v>
      </c>
      <c r="P1587">
        <v>12.02</v>
      </c>
      <c r="Q1587" s="3">
        <v>21.02</v>
      </c>
      <c r="R1587" s="2">
        <v>12.920000000000002</v>
      </c>
      <c r="S1587" s="3">
        <v>17.96</v>
      </c>
      <c r="T1587">
        <v>53.6</v>
      </c>
    </row>
    <row r="1588" spans="1:20">
      <c r="A1588">
        <f t="shared" si="72"/>
        <v>66</v>
      </c>
      <c r="B1588" s="7">
        <f t="shared" si="73"/>
        <v>42070.958333329494</v>
      </c>
      <c r="C1588">
        <f t="shared" si="74"/>
        <v>1583</v>
      </c>
      <c r="D1588" s="2">
        <v>64.039999999999992</v>
      </c>
      <c r="E1588">
        <v>68</v>
      </c>
      <c r="F1588" s="3">
        <v>51.980000000000004</v>
      </c>
      <c r="G1588">
        <v>53.96</v>
      </c>
      <c r="H1588">
        <v>55.040000000000006</v>
      </c>
      <c r="I1588">
        <v>62.06</v>
      </c>
      <c r="J1588">
        <v>41</v>
      </c>
      <c r="K1588">
        <v>44.06</v>
      </c>
      <c r="L1588" s="3">
        <v>51.8</v>
      </c>
      <c r="M1588" s="2">
        <v>17.96</v>
      </c>
      <c r="N1588">
        <v>30.02</v>
      </c>
      <c r="O1588">
        <v>38.119999999999997</v>
      </c>
      <c r="P1588">
        <v>10.940000000000001</v>
      </c>
      <c r="Q1588" s="3">
        <v>19.939999999999998</v>
      </c>
      <c r="R1588" s="2">
        <v>12.2</v>
      </c>
      <c r="S1588" s="3">
        <v>17.96</v>
      </c>
      <c r="T1588">
        <v>53.6</v>
      </c>
    </row>
    <row r="1589" spans="1:20">
      <c r="A1589">
        <f t="shared" si="72"/>
        <v>66</v>
      </c>
      <c r="B1589" s="7">
        <f t="shared" si="73"/>
        <v>42070.999999996158</v>
      </c>
      <c r="C1589">
        <f t="shared" si="74"/>
        <v>1584</v>
      </c>
      <c r="D1589" s="2">
        <v>62.96</v>
      </c>
      <c r="E1589">
        <v>66.92</v>
      </c>
      <c r="F1589" s="3">
        <v>50.72</v>
      </c>
      <c r="G1589">
        <v>53.06</v>
      </c>
      <c r="H1589">
        <v>51.980000000000004</v>
      </c>
      <c r="I1589">
        <v>59.900000000000006</v>
      </c>
      <c r="J1589">
        <v>41</v>
      </c>
      <c r="K1589">
        <v>44.96</v>
      </c>
      <c r="L1589" s="3">
        <v>51.8</v>
      </c>
      <c r="M1589" s="2">
        <v>17.059999999999999</v>
      </c>
      <c r="N1589">
        <v>30.02</v>
      </c>
      <c r="O1589">
        <v>37.04</v>
      </c>
      <c r="P1589">
        <v>14</v>
      </c>
      <c r="Q1589" s="3">
        <v>17.96</v>
      </c>
      <c r="R1589" s="2">
        <v>12.2</v>
      </c>
      <c r="S1589" s="3">
        <v>19.04</v>
      </c>
      <c r="T1589">
        <v>53.6</v>
      </c>
    </row>
    <row r="1590" spans="1:20">
      <c r="A1590">
        <f t="shared" si="72"/>
        <v>67</v>
      </c>
      <c r="B1590" s="7">
        <f t="shared" si="73"/>
        <v>42071.041666662823</v>
      </c>
      <c r="C1590">
        <f t="shared" si="74"/>
        <v>1585</v>
      </c>
      <c r="D1590" s="2">
        <v>62.96</v>
      </c>
      <c r="E1590">
        <v>66.92</v>
      </c>
      <c r="F1590" s="3">
        <v>49.28</v>
      </c>
      <c r="G1590">
        <v>51.980000000000004</v>
      </c>
      <c r="H1590">
        <v>51.980000000000004</v>
      </c>
      <c r="I1590">
        <v>57.92</v>
      </c>
      <c r="J1590">
        <v>39.92</v>
      </c>
      <c r="K1590">
        <v>44.96</v>
      </c>
      <c r="L1590" s="3">
        <v>51.8</v>
      </c>
      <c r="M1590" s="2">
        <v>15.98</v>
      </c>
      <c r="N1590">
        <v>30.92</v>
      </c>
      <c r="O1590">
        <v>35.96</v>
      </c>
      <c r="P1590">
        <v>12.02</v>
      </c>
      <c r="Q1590" s="3">
        <v>17.96</v>
      </c>
      <c r="R1590" s="2">
        <v>8.9599999999999973</v>
      </c>
      <c r="S1590" s="3">
        <v>19.04</v>
      </c>
      <c r="T1590">
        <v>53.6</v>
      </c>
    </row>
    <row r="1591" spans="1:20">
      <c r="A1591">
        <f t="shared" si="72"/>
        <v>67</v>
      </c>
      <c r="B1591" s="7">
        <f t="shared" si="73"/>
        <v>42071.083333329487</v>
      </c>
      <c r="C1591">
        <f t="shared" si="74"/>
        <v>1586</v>
      </c>
      <c r="D1591" s="2">
        <v>60.08</v>
      </c>
      <c r="E1591">
        <v>66.02</v>
      </c>
      <c r="F1591" s="3">
        <v>48.019999999999996</v>
      </c>
      <c r="G1591">
        <v>51.08</v>
      </c>
      <c r="H1591">
        <v>51.08</v>
      </c>
      <c r="I1591">
        <v>57.56</v>
      </c>
      <c r="J1591">
        <v>39.92</v>
      </c>
      <c r="K1591">
        <v>42.08</v>
      </c>
      <c r="L1591" s="3">
        <v>51.8</v>
      </c>
      <c r="M1591" s="2">
        <v>15.98</v>
      </c>
      <c r="N1591">
        <v>33.979999999999997</v>
      </c>
      <c r="O1591">
        <v>35.06</v>
      </c>
      <c r="P1591">
        <v>12.02</v>
      </c>
      <c r="Q1591" s="3">
        <v>17.059999999999999</v>
      </c>
      <c r="R1591" s="2">
        <v>3.9200000000000017</v>
      </c>
      <c r="S1591" s="3">
        <v>19.04</v>
      </c>
      <c r="T1591">
        <v>53.6</v>
      </c>
    </row>
    <row r="1592" spans="1:20">
      <c r="A1592">
        <f t="shared" si="72"/>
        <v>67</v>
      </c>
      <c r="B1592" s="7">
        <f t="shared" si="73"/>
        <v>42071.124999996151</v>
      </c>
      <c r="C1592">
        <f t="shared" si="74"/>
        <v>1587</v>
      </c>
      <c r="D1592" s="2">
        <v>60.08</v>
      </c>
      <c r="E1592">
        <v>64.94</v>
      </c>
      <c r="F1592" s="3">
        <v>46.76</v>
      </c>
      <c r="G1592">
        <v>51.08</v>
      </c>
      <c r="H1592">
        <v>50</v>
      </c>
      <c r="I1592">
        <v>57.379999999999995</v>
      </c>
      <c r="J1592">
        <v>39.019999999999996</v>
      </c>
      <c r="K1592">
        <v>39.92</v>
      </c>
      <c r="L1592" s="3">
        <v>48.2</v>
      </c>
      <c r="M1592" s="2">
        <v>15.079999999999998</v>
      </c>
      <c r="N1592">
        <v>33.08</v>
      </c>
      <c r="O1592">
        <v>34.159999999999997</v>
      </c>
      <c r="P1592">
        <v>10.039999999999999</v>
      </c>
      <c r="Q1592" s="3">
        <v>21.02</v>
      </c>
      <c r="R1592" s="2">
        <v>-2.019999999999996</v>
      </c>
      <c r="S1592" s="3">
        <v>17.96</v>
      </c>
      <c r="T1592">
        <v>53.6</v>
      </c>
    </row>
    <row r="1593" spans="1:20">
      <c r="A1593">
        <f t="shared" si="72"/>
        <v>67</v>
      </c>
      <c r="B1593" s="7">
        <f t="shared" si="73"/>
        <v>42071.166666662815</v>
      </c>
      <c r="C1593">
        <f t="shared" si="74"/>
        <v>1588</v>
      </c>
      <c r="D1593" s="2">
        <v>59</v>
      </c>
      <c r="E1593">
        <v>64.94</v>
      </c>
      <c r="F1593" s="3">
        <v>45.32</v>
      </c>
      <c r="G1593">
        <v>48.92</v>
      </c>
      <c r="H1593">
        <v>46.94</v>
      </c>
      <c r="I1593">
        <v>57.019999999999996</v>
      </c>
      <c r="J1593">
        <v>39.019999999999996</v>
      </c>
      <c r="K1593">
        <v>39.92</v>
      </c>
      <c r="L1593" s="3">
        <v>46.4</v>
      </c>
      <c r="M1593" s="2">
        <v>12.920000000000002</v>
      </c>
      <c r="N1593">
        <v>32</v>
      </c>
      <c r="O1593">
        <v>33.44</v>
      </c>
      <c r="P1593">
        <v>12.920000000000002</v>
      </c>
      <c r="Q1593" s="3">
        <v>21.02</v>
      </c>
      <c r="R1593" s="2">
        <v>-2.9200000000000017</v>
      </c>
      <c r="S1593" s="3">
        <v>10.940000000000001</v>
      </c>
      <c r="T1593">
        <v>53.6</v>
      </c>
    </row>
    <row r="1594" spans="1:20">
      <c r="A1594">
        <f t="shared" si="72"/>
        <v>67</v>
      </c>
      <c r="B1594" s="7">
        <f t="shared" si="73"/>
        <v>42071.20833332948</v>
      </c>
      <c r="C1594">
        <f t="shared" si="74"/>
        <v>1589</v>
      </c>
      <c r="D1594" s="2">
        <v>59</v>
      </c>
      <c r="E1594">
        <v>64.039999999999992</v>
      </c>
      <c r="F1594" s="3">
        <v>44.06</v>
      </c>
      <c r="G1594">
        <v>48.92</v>
      </c>
      <c r="H1594">
        <v>44.96</v>
      </c>
      <c r="I1594">
        <v>56.66</v>
      </c>
      <c r="J1594">
        <v>37.94</v>
      </c>
      <c r="K1594">
        <v>41</v>
      </c>
      <c r="L1594" s="3">
        <v>46.4</v>
      </c>
      <c r="M1594" s="2">
        <v>12.920000000000002</v>
      </c>
      <c r="N1594">
        <v>32</v>
      </c>
      <c r="O1594">
        <v>32.54</v>
      </c>
      <c r="P1594">
        <v>5</v>
      </c>
      <c r="Q1594" s="3">
        <v>23</v>
      </c>
      <c r="R1594" s="2">
        <v>-5.0800000000000054</v>
      </c>
      <c r="S1594" s="3">
        <v>10.940000000000001</v>
      </c>
      <c r="T1594">
        <v>51.8</v>
      </c>
    </row>
    <row r="1595" spans="1:20">
      <c r="A1595">
        <f t="shared" si="72"/>
        <v>67</v>
      </c>
      <c r="B1595" s="7">
        <f t="shared" si="73"/>
        <v>42071.249999996144</v>
      </c>
      <c r="C1595">
        <f t="shared" si="74"/>
        <v>1590</v>
      </c>
      <c r="D1595" s="2">
        <v>59</v>
      </c>
      <c r="E1595">
        <v>64.94</v>
      </c>
      <c r="F1595" s="3">
        <v>44.78</v>
      </c>
      <c r="G1595">
        <v>46.94</v>
      </c>
      <c r="H1595">
        <v>44.96</v>
      </c>
      <c r="I1595">
        <v>56.3</v>
      </c>
      <c r="J1595">
        <v>35.96</v>
      </c>
      <c r="K1595">
        <v>33.979999999999997</v>
      </c>
      <c r="L1595" s="3">
        <v>44.6</v>
      </c>
      <c r="M1595" s="2">
        <v>10.940000000000001</v>
      </c>
      <c r="N1595">
        <v>33.08</v>
      </c>
      <c r="O1595">
        <v>32</v>
      </c>
      <c r="P1595">
        <v>8.0599999999999987</v>
      </c>
      <c r="Q1595" s="3">
        <v>24.08</v>
      </c>
      <c r="R1595" s="2">
        <v>-2.019999999999996</v>
      </c>
      <c r="S1595" s="3">
        <v>10.940000000000001</v>
      </c>
      <c r="T1595">
        <v>51.8</v>
      </c>
    </row>
    <row r="1596" spans="1:20">
      <c r="A1596">
        <f t="shared" si="72"/>
        <v>67</v>
      </c>
      <c r="B1596" s="7">
        <f t="shared" si="73"/>
        <v>42071.291666662808</v>
      </c>
      <c r="C1596">
        <f t="shared" si="74"/>
        <v>1591</v>
      </c>
      <c r="D1596" s="2">
        <v>59</v>
      </c>
      <c r="E1596">
        <v>64.94</v>
      </c>
      <c r="F1596" s="3">
        <v>45.32</v>
      </c>
      <c r="G1596">
        <v>46.94</v>
      </c>
      <c r="H1596">
        <v>42.08</v>
      </c>
      <c r="I1596">
        <v>55.94</v>
      </c>
      <c r="J1596">
        <v>33.979999999999997</v>
      </c>
      <c r="K1596">
        <v>35.96</v>
      </c>
      <c r="L1596" s="3">
        <v>44.6</v>
      </c>
      <c r="M1596" s="2">
        <v>15.079999999999998</v>
      </c>
      <c r="N1596">
        <v>33.979999999999997</v>
      </c>
      <c r="O1596">
        <v>30.2</v>
      </c>
      <c r="P1596">
        <v>10.940000000000001</v>
      </c>
      <c r="Q1596" s="3">
        <v>26.060000000000002</v>
      </c>
      <c r="R1596" s="2">
        <v>-3.9999999999999147E-2</v>
      </c>
      <c r="S1596" s="3">
        <v>17.059999999999999</v>
      </c>
      <c r="T1596">
        <v>50</v>
      </c>
    </row>
    <row r="1597" spans="1:20">
      <c r="A1597">
        <f t="shared" si="72"/>
        <v>67</v>
      </c>
      <c r="B1597" s="7">
        <f t="shared" si="73"/>
        <v>42071.333333329472</v>
      </c>
      <c r="C1597">
        <f t="shared" si="74"/>
        <v>1592</v>
      </c>
      <c r="D1597" s="2">
        <v>64.94</v>
      </c>
      <c r="E1597">
        <v>66.92</v>
      </c>
      <c r="F1597" s="3">
        <v>46.04</v>
      </c>
      <c r="G1597">
        <v>46.94</v>
      </c>
      <c r="H1597">
        <v>48.92</v>
      </c>
      <c r="I1597">
        <v>59.36</v>
      </c>
      <c r="J1597">
        <v>33.979999999999997</v>
      </c>
      <c r="K1597">
        <v>48.019999999999996</v>
      </c>
      <c r="L1597" s="3">
        <v>48.2</v>
      </c>
      <c r="M1597" s="2">
        <v>19.939999999999998</v>
      </c>
      <c r="N1597">
        <v>37.04</v>
      </c>
      <c r="O1597">
        <v>35.6</v>
      </c>
      <c r="P1597">
        <v>15.079999999999998</v>
      </c>
      <c r="Q1597" s="3">
        <v>30.02</v>
      </c>
      <c r="R1597" s="2">
        <v>3.019999999999996</v>
      </c>
      <c r="S1597" s="3">
        <v>12.02</v>
      </c>
      <c r="T1597">
        <v>53.6</v>
      </c>
    </row>
    <row r="1598" spans="1:20">
      <c r="A1598">
        <f t="shared" si="72"/>
        <v>67</v>
      </c>
      <c r="B1598" s="7">
        <f t="shared" si="73"/>
        <v>42071.374999996136</v>
      </c>
      <c r="C1598">
        <f t="shared" si="74"/>
        <v>1593</v>
      </c>
      <c r="D1598" s="2">
        <v>71.06</v>
      </c>
      <c r="E1598">
        <v>71.06</v>
      </c>
      <c r="F1598" s="3">
        <v>51.08</v>
      </c>
      <c r="G1598">
        <v>51.08</v>
      </c>
      <c r="H1598">
        <v>53.06</v>
      </c>
      <c r="I1598">
        <v>62.6</v>
      </c>
      <c r="J1598">
        <v>35.96</v>
      </c>
      <c r="K1598">
        <v>51.980000000000004</v>
      </c>
      <c r="L1598" s="3">
        <v>53.6</v>
      </c>
      <c r="M1598" s="2">
        <v>26.060000000000002</v>
      </c>
      <c r="N1598">
        <v>39.019999999999996</v>
      </c>
      <c r="O1598">
        <v>41</v>
      </c>
      <c r="P1598">
        <v>19.04</v>
      </c>
      <c r="Q1598" s="3">
        <v>30.92</v>
      </c>
      <c r="R1598" s="2">
        <v>12.02</v>
      </c>
      <c r="S1598" s="3">
        <v>14</v>
      </c>
      <c r="T1598">
        <v>55.400000000000006</v>
      </c>
    </row>
    <row r="1599" spans="1:20">
      <c r="A1599">
        <f t="shared" si="72"/>
        <v>67</v>
      </c>
      <c r="B1599" s="7">
        <f t="shared" si="73"/>
        <v>42071.416666662801</v>
      </c>
      <c r="C1599">
        <f t="shared" si="74"/>
        <v>1594</v>
      </c>
      <c r="D1599" s="2">
        <v>75.02</v>
      </c>
      <c r="E1599">
        <v>75.02</v>
      </c>
      <c r="F1599" s="3">
        <v>55.94</v>
      </c>
      <c r="G1599">
        <v>59</v>
      </c>
      <c r="H1599">
        <v>57.92</v>
      </c>
      <c r="I1599">
        <v>66.02</v>
      </c>
      <c r="J1599">
        <v>35.96</v>
      </c>
      <c r="K1599">
        <v>57.019999999999996</v>
      </c>
      <c r="L1599" s="3">
        <v>53.6</v>
      </c>
      <c r="M1599" s="2">
        <v>33.979999999999997</v>
      </c>
      <c r="N1599">
        <v>41</v>
      </c>
      <c r="O1599">
        <v>44.6</v>
      </c>
      <c r="P1599">
        <v>21.92</v>
      </c>
      <c r="Q1599" s="3">
        <v>33.08</v>
      </c>
      <c r="R1599" s="2">
        <v>19.939999999999998</v>
      </c>
      <c r="S1599" s="3">
        <v>17.96</v>
      </c>
      <c r="T1599">
        <v>57.2</v>
      </c>
    </row>
    <row r="1600" spans="1:20">
      <c r="A1600">
        <f t="shared" si="72"/>
        <v>67</v>
      </c>
      <c r="B1600" s="7">
        <f t="shared" si="73"/>
        <v>42071.458333329465</v>
      </c>
      <c r="C1600">
        <f t="shared" si="74"/>
        <v>1595</v>
      </c>
      <c r="D1600" s="2">
        <v>78.080000000000013</v>
      </c>
      <c r="E1600">
        <v>77</v>
      </c>
      <c r="F1600" s="3">
        <v>60.980000000000004</v>
      </c>
      <c r="G1600">
        <v>64.94</v>
      </c>
      <c r="H1600">
        <v>60.980000000000004</v>
      </c>
      <c r="I1600">
        <v>65.66</v>
      </c>
      <c r="J1600">
        <v>35.96</v>
      </c>
      <c r="K1600">
        <v>60.08</v>
      </c>
      <c r="L1600" s="3">
        <v>55.400000000000006</v>
      </c>
      <c r="M1600" s="2">
        <v>37.94</v>
      </c>
      <c r="N1600">
        <v>42.980000000000004</v>
      </c>
      <c r="O1600">
        <v>44.6</v>
      </c>
      <c r="P1600">
        <v>24.98</v>
      </c>
      <c r="Q1600" s="3">
        <v>35.06</v>
      </c>
      <c r="R1600" s="2">
        <v>24.08</v>
      </c>
      <c r="S1600" s="3">
        <v>19.04</v>
      </c>
      <c r="T1600">
        <v>60.8</v>
      </c>
    </row>
    <row r="1601" spans="1:20">
      <c r="A1601">
        <f t="shared" si="72"/>
        <v>67</v>
      </c>
      <c r="B1601" s="7">
        <f t="shared" si="73"/>
        <v>42071.499999996129</v>
      </c>
      <c r="C1601">
        <f t="shared" si="74"/>
        <v>1596</v>
      </c>
      <c r="D1601" s="2">
        <v>78.080000000000013</v>
      </c>
      <c r="E1601">
        <v>78.98</v>
      </c>
      <c r="F1601" s="3">
        <v>63.319999999999993</v>
      </c>
      <c r="G1601">
        <v>69.98</v>
      </c>
      <c r="H1601">
        <v>62.96</v>
      </c>
      <c r="I1601">
        <v>65.300000000000011</v>
      </c>
      <c r="J1601">
        <v>35.06</v>
      </c>
      <c r="K1601">
        <v>64.039999999999992</v>
      </c>
      <c r="L1601" s="3">
        <v>59</v>
      </c>
      <c r="M1601" s="2">
        <v>41</v>
      </c>
      <c r="N1601">
        <v>44.06</v>
      </c>
      <c r="O1601">
        <v>44.6</v>
      </c>
      <c r="P1601">
        <v>24.98</v>
      </c>
      <c r="Q1601" s="3">
        <v>35.96</v>
      </c>
      <c r="R1601" s="2">
        <v>26.96</v>
      </c>
      <c r="S1601" s="3">
        <v>21.02</v>
      </c>
      <c r="T1601">
        <v>60.8</v>
      </c>
    </row>
    <row r="1602" spans="1:20">
      <c r="A1602">
        <f t="shared" si="72"/>
        <v>67</v>
      </c>
      <c r="B1602" s="7">
        <f t="shared" si="73"/>
        <v>42071.541666662793</v>
      </c>
      <c r="C1602">
        <f t="shared" si="74"/>
        <v>1597</v>
      </c>
      <c r="D1602" s="2">
        <v>78.080000000000013</v>
      </c>
      <c r="E1602">
        <v>80.06</v>
      </c>
      <c r="F1602" s="3">
        <v>65.66</v>
      </c>
      <c r="G1602">
        <v>71.960000000000008</v>
      </c>
      <c r="H1602">
        <v>64.039999999999992</v>
      </c>
      <c r="I1602">
        <v>64.94</v>
      </c>
      <c r="J1602">
        <v>35.96</v>
      </c>
      <c r="K1602">
        <v>68</v>
      </c>
      <c r="L1602" s="3">
        <v>62.6</v>
      </c>
      <c r="M1602" s="2">
        <v>42.980000000000004</v>
      </c>
      <c r="N1602">
        <v>46.04</v>
      </c>
      <c r="O1602">
        <v>39.200000000000003</v>
      </c>
      <c r="P1602">
        <v>26.96</v>
      </c>
      <c r="Q1602" s="3">
        <v>37.04</v>
      </c>
      <c r="R1602" s="2">
        <v>28.04</v>
      </c>
      <c r="S1602" s="3">
        <v>21.92</v>
      </c>
      <c r="T1602">
        <v>62.6</v>
      </c>
    </row>
    <row r="1603" spans="1:20">
      <c r="A1603">
        <f t="shared" si="72"/>
        <v>67</v>
      </c>
      <c r="B1603" s="7">
        <f t="shared" si="73"/>
        <v>42071.583333329458</v>
      </c>
      <c r="C1603">
        <f t="shared" si="74"/>
        <v>1598</v>
      </c>
      <c r="D1603" s="2">
        <v>78.080000000000013</v>
      </c>
      <c r="E1603">
        <v>80.06</v>
      </c>
      <c r="F1603" s="3">
        <v>68</v>
      </c>
      <c r="G1603">
        <v>73.039999999999992</v>
      </c>
      <c r="H1603">
        <v>68</v>
      </c>
      <c r="I1603">
        <v>64.039999999999992</v>
      </c>
      <c r="J1603">
        <v>35.96</v>
      </c>
      <c r="K1603">
        <v>73.039999999999992</v>
      </c>
      <c r="L1603" s="3">
        <v>64.400000000000006</v>
      </c>
      <c r="M1603" s="2">
        <v>44.06</v>
      </c>
      <c r="N1603">
        <v>46.04</v>
      </c>
      <c r="O1603">
        <v>46.4</v>
      </c>
      <c r="P1603">
        <v>26.96</v>
      </c>
      <c r="Q1603" s="3">
        <v>39.019999999999996</v>
      </c>
      <c r="R1603" s="2">
        <v>30.02</v>
      </c>
      <c r="S1603" s="3">
        <v>23</v>
      </c>
      <c r="T1603">
        <v>62.6</v>
      </c>
    </row>
    <row r="1604" spans="1:20">
      <c r="A1604">
        <f t="shared" si="72"/>
        <v>67</v>
      </c>
      <c r="B1604" s="7">
        <f t="shared" si="73"/>
        <v>42071.624999996122</v>
      </c>
      <c r="C1604">
        <f t="shared" si="74"/>
        <v>1599</v>
      </c>
      <c r="D1604" s="2">
        <v>78.080000000000013</v>
      </c>
      <c r="E1604">
        <v>78.98</v>
      </c>
      <c r="F1604" s="3">
        <v>68.36</v>
      </c>
      <c r="G1604">
        <v>75.92</v>
      </c>
      <c r="H1604">
        <v>69.98</v>
      </c>
      <c r="I1604">
        <v>62.96</v>
      </c>
      <c r="J1604">
        <v>37.04</v>
      </c>
      <c r="K1604">
        <v>71.960000000000008</v>
      </c>
      <c r="L1604" s="3">
        <v>64.400000000000006</v>
      </c>
      <c r="M1604" s="2">
        <v>44.96</v>
      </c>
      <c r="N1604">
        <v>44.96</v>
      </c>
      <c r="O1604">
        <v>46.4</v>
      </c>
      <c r="P1604">
        <v>28.94</v>
      </c>
      <c r="Q1604" s="3">
        <v>41</v>
      </c>
      <c r="R1604" s="2">
        <v>30.02</v>
      </c>
      <c r="S1604" s="3">
        <v>24.08</v>
      </c>
      <c r="T1604">
        <v>64.400000000000006</v>
      </c>
    </row>
    <row r="1605" spans="1:20">
      <c r="A1605">
        <f t="shared" si="72"/>
        <v>67</v>
      </c>
      <c r="B1605" s="7">
        <f t="shared" si="73"/>
        <v>42071.666666662786</v>
      </c>
      <c r="C1605">
        <f t="shared" si="74"/>
        <v>1600</v>
      </c>
      <c r="D1605" s="2">
        <v>78.98</v>
      </c>
      <c r="E1605">
        <v>80.06</v>
      </c>
      <c r="F1605" s="3">
        <v>68.72</v>
      </c>
      <c r="G1605">
        <v>75.02</v>
      </c>
      <c r="H1605">
        <v>66.92</v>
      </c>
      <c r="I1605">
        <v>62.06</v>
      </c>
      <c r="J1605">
        <v>35.96</v>
      </c>
      <c r="K1605">
        <v>73.039999999999992</v>
      </c>
      <c r="L1605" s="3">
        <v>64.400000000000006</v>
      </c>
      <c r="M1605" s="2">
        <v>44.96</v>
      </c>
      <c r="N1605">
        <v>44.96</v>
      </c>
      <c r="O1605">
        <v>46.4</v>
      </c>
      <c r="P1605">
        <v>28.94</v>
      </c>
      <c r="Q1605" s="3">
        <v>41</v>
      </c>
      <c r="R1605" s="2">
        <v>30.02</v>
      </c>
      <c r="S1605" s="3">
        <v>23</v>
      </c>
      <c r="T1605">
        <v>62.6</v>
      </c>
    </row>
    <row r="1606" spans="1:20">
      <c r="A1606">
        <f t="shared" si="72"/>
        <v>67</v>
      </c>
      <c r="B1606" s="7">
        <f t="shared" si="73"/>
        <v>42071.70833332945</v>
      </c>
      <c r="C1606">
        <f t="shared" si="74"/>
        <v>1601</v>
      </c>
      <c r="D1606" s="2">
        <v>77</v>
      </c>
      <c r="E1606">
        <v>78.080000000000013</v>
      </c>
      <c r="F1606" s="3">
        <v>69.080000000000013</v>
      </c>
      <c r="G1606">
        <v>75.02</v>
      </c>
      <c r="H1606">
        <v>68</v>
      </c>
      <c r="I1606">
        <v>60.980000000000004</v>
      </c>
      <c r="J1606">
        <v>35.96</v>
      </c>
      <c r="K1606">
        <v>71.960000000000008</v>
      </c>
      <c r="L1606" s="3">
        <v>60.8</v>
      </c>
      <c r="M1606" s="2">
        <v>44.06</v>
      </c>
      <c r="N1606">
        <v>42.08</v>
      </c>
      <c r="O1606">
        <v>46.4</v>
      </c>
      <c r="P1606">
        <v>28.04</v>
      </c>
      <c r="Q1606" s="3">
        <v>39.019999999999996</v>
      </c>
      <c r="R1606" s="2">
        <v>30.02</v>
      </c>
      <c r="S1606" s="3">
        <v>23</v>
      </c>
      <c r="T1606">
        <v>60.8</v>
      </c>
    </row>
    <row r="1607" spans="1:20">
      <c r="A1607">
        <f t="shared" ref="A1607:A1670" si="75">ROUNDDOWN(B1607-DATE(YEAR(B1607),1,0),0)</f>
        <v>67</v>
      </c>
      <c r="B1607" s="7">
        <f t="shared" si="73"/>
        <v>42071.749999996115</v>
      </c>
      <c r="C1607">
        <f t="shared" si="74"/>
        <v>1602</v>
      </c>
      <c r="D1607" s="2">
        <v>73.94</v>
      </c>
      <c r="E1607">
        <v>77</v>
      </c>
      <c r="F1607" s="3">
        <v>66.740000000000009</v>
      </c>
      <c r="G1607">
        <v>73.039999999999992</v>
      </c>
      <c r="H1607">
        <v>64.039999999999992</v>
      </c>
      <c r="I1607">
        <v>60.08</v>
      </c>
      <c r="J1607">
        <v>35.06</v>
      </c>
      <c r="K1607">
        <v>68</v>
      </c>
      <c r="L1607" s="3">
        <v>57.2</v>
      </c>
      <c r="M1607" s="2">
        <v>41</v>
      </c>
      <c r="N1607">
        <v>37.94</v>
      </c>
      <c r="O1607">
        <v>44.6</v>
      </c>
      <c r="P1607">
        <v>28.04</v>
      </c>
      <c r="Q1607" s="3">
        <v>35.06</v>
      </c>
      <c r="R1607" s="2">
        <v>30.02</v>
      </c>
      <c r="S1607" s="3">
        <v>21.02</v>
      </c>
      <c r="T1607">
        <v>57.2</v>
      </c>
    </row>
    <row r="1608" spans="1:20">
      <c r="A1608">
        <f t="shared" si="75"/>
        <v>67</v>
      </c>
      <c r="B1608" s="7">
        <f t="shared" ref="B1608:B1671" si="76">B1607+1/24</f>
        <v>42071.791666662779</v>
      </c>
      <c r="C1608">
        <f t="shared" ref="C1608:C1671" si="77">C1607+1</f>
        <v>1603</v>
      </c>
      <c r="D1608" s="2">
        <v>71.960000000000008</v>
      </c>
      <c r="E1608">
        <v>73.94</v>
      </c>
      <c r="F1608" s="3">
        <v>64.400000000000006</v>
      </c>
      <c r="G1608">
        <v>71.06</v>
      </c>
      <c r="H1608">
        <v>59</v>
      </c>
      <c r="I1608">
        <v>59</v>
      </c>
      <c r="J1608">
        <v>35.06</v>
      </c>
      <c r="K1608">
        <v>62.96</v>
      </c>
      <c r="L1608" s="3">
        <v>55.400000000000006</v>
      </c>
      <c r="M1608" s="2">
        <v>33.979999999999997</v>
      </c>
      <c r="N1608">
        <v>37.04</v>
      </c>
      <c r="O1608">
        <v>42.8</v>
      </c>
      <c r="P1608">
        <v>28.04</v>
      </c>
      <c r="Q1608" s="3">
        <v>33.08</v>
      </c>
      <c r="R1608" s="2">
        <v>28.94</v>
      </c>
      <c r="S1608" s="3">
        <v>19.04</v>
      </c>
      <c r="T1608">
        <v>55.400000000000006</v>
      </c>
    </row>
    <row r="1609" spans="1:20">
      <c r="A1609">
        <f t="shared" si="75"/>
        <v>67</v>
      </c>
      <c r="B1609" s="7">
        <f t="shared" si="76"/>
        <v>42071.833333329443</v>
      </c>
      <c r="C1609">
        <f t="shared" si="77"/>
        <v>1604</v>
      </c>
      <c r="D1609" s="2">
        <v>69.98</v>
      </c>
      <c r="E1609">
        <v>73.039999999999992</v>
      </c>
      <c r="F1609" s="3">
        <v>62.06</v>
      </c>
      <c r="G1609">
        <v>68</v>
      </c>
      <c r="H1609">
        <v>57.019999999999996</v>
      </c>
      <c r="I1609">
        <v>58.64</v>
      </c>
      <c r="J1609">
        <v>33.979999999999997</v>
      </c>
      <c r="K1609">
        <v>60.980000000000004</v>
      </c>
      <c r="L1609" s="3">
        <v>55.400000000000006</v>
      </c>
      <c r="M1609" s="2">
        <v>33.08</v>
      </c>
      <c r="N1609">
        <v>35.96</v>
      </c>
      <c r="O1609">
        <v>41</v>
      </c>
      <c r="P1609">
        <v>28.04</v>
      </c>
      <c r="Q1609" s="3">
        <v>33.08</v>
      </c>
      <c r="R1609" s="2">
        <v>28.94</v>
      </c>
      <c r="S1609" s="3">
        <v>19.04</v>
      </c>
      <c r="T1609">
        <v>55.400000000000006</v>
      </c>
    </row>
    <row r="1610" spans="1:20">
      <c r="A1610">
        <f t="shared" si="75"/>
        <v>67</v>
      </c>
      <c r="B1610" s="7">
        <f t="shared" si="76"/>
        <v>42071.874999996107</v>
      </c>
      <c r="C1610">
        <f t="shared" si="77"/>
        <v>1605</v>
      </c>
      <c r="D1610" s="2">
        <v>68</v>
      </c>
      <c r="E1610">
        <v>73.039999999999992</v>
      </c>
      <c r="F1610" s="3">
        <v>59</v>
      </c>
      <c r="G1610">
        <v>66.02</v>
      </c>
      <c r="H1610">
        <v>55.94</v>
      </c>
      <c r="I1610">
        <v>58.28</v>
      </c>
      <c r="J1610">
        <v>33.979999999999997</v>
      </c>
      <c r="K1610">
        <v>57.019999999999996</v>
      </c>
      <c r="L1610" s="3">
        <v>55.400000000000006</v>
      </c>
      <c r="M1610" s="2">
        <v>33.08</v>
      </c>
      <c r="N1610">
        <v>35.06</v>
      </c>
      <c r="O1610">
        <v>39.200000000000003</v>
      </c>
      <c r="P1610">
        <v>28.04</v>
      </c>
      <c r="Q1610" s="3">
        <v>35.06</v>
      </c>
      <c r="R1610" s="2">
        <v>28.04</v>
      </c>
      <c r="S1610" s="3">
        <v>19.04</v>
      </c>
      <c r="T1610">
        <v>53.6</v>
      </c>
    </row>
    <row r="1611" spans="1:20">
      <c r="A1611">
        <f t="shared" si="75"/>
        <v>67</v>
      </c>
      <c r="B1611" s="7">
        <f t="shared" si="76"/>
        <v>42071.916666662772</v>
      </c>
      <c r="C1611">
        <f t="shared" si="77"/>
        <v>1606</v>
      </c>
      <c r="D1611" s="2">
        <v>66.92</v>
      </c>
      <c r="E1611">
        <v>71.960000000000008</v>
      </c>
      <c r="F1611" s="3">
        <v>56.120000000000005</v>
      </c>
      <c r="G1611">
        <v>64.94</v>
      </c>
      <c r="H1611">
        <v>53.06</v>
      </c>
      <c r="I1611">
        <v>57.92</v>
      </c>
      <c r="J1611">
        <v>33.979999999999997</v>
      </c>
      <c r="K1611">
        <v>53.96</v>
      </c>
      <c r="L1611" s="3">
        <v>53.6</v>
      </c>
      <c r="M1611" s="2">
        <v>33.08</v>
      </c>
      <c r="N1611">
        <v>32</v>
      </c>
      <c r="O1611">
        <v>41</v>
      </c>
      <c r="P1611">
        <v>28.04</v>
      </c>
      <c r="Q1611" s="3">
        <v>33.979999999999997</v>
      </c>
      <c r="R1611" s="2">
        <v>28.04</v>
      </c>
      <c r="S1611" s="3">
        <v>19.939999999999998</v>
      </c>
      <c r="T1611">
        <v>53.6</v>
      </c>
    </row>
    <row r="1612" spans="1:20">
      <c r="A1612">
        <f t="shared" si="75"/>
        <v>67</v>
      </c>
      <c r="B1612" s="7">
        <f t="shared" si="76"/>
        <v>42071.958333329436</v>
      </c>
      <c r="C1612">
        <f t="shared" si="77"/>
        <v>1607</v>
      </c>
      <c r="D1612" s="2">
        <v>64.94</v>
      </c>
      <c r="E1612">
        <v>71.960000000000008</v>
      </c>
      <c r="F1612" s="3">
        <v>53.06</v>
      </c>
      <c r="G1612">
        <v>64.039999999999992</v>
      </c>
      <c r="H1612">
        <v>57.019999999999996</v>
      </c>
      <c r="I1612">
        <v>57.56</v>
      </c>
      <c r="J1612">
        <v>33.979999999999997</v>
      </c>
      <c r="K1612">
        <v>44.96</v>
      </c>
      <c r="L1612" s="3">
        <v>53.6</v>
      </c>
      <c r="M1612" s="2">
        <v>33.08</v>
      </c>
      <c r="N1612">
        <v>28.94</v>
      </c>
      <c r="O1612">
        <v>41.36</v>
      </c>
      <c r="P1612">
        <v>26.96</v>
      </c>
      <c r="Q1612" s="3">
        <v>35.06</v>
      </c>
      <c r="R1612" s="2">
        <v>28.04</v>
      </c>
      <c r="S1612" s="3">
        <v>19.04</v>
      </c>
      <c r="T1612">
        <v>53.6</v>
      </c>
    </row>
    <row r="1613" spans="1:20">
      <c r="A1613">
        <f t="shared" si="75"/>
        <v>67</v>
      </c>
      <c r="B1613" s="7">
        <f t="shared" si="76"/>
        <v>42071.9999999961</v>
      </c>
      <c r="C1613">
        <f t="shared" si="77"/>
        <v>1608</v>
      </c>
      <c r="D1613" s="2">
        <v>64.94</v>
      </c>
      <c r="E1613">
        <v>71.960000000000008</v>
      </c>
      <c r="F1613" s="3">
        <v>51.980000000000004</v>
      </c>
      <c r="G1613">
        <v>62.96</v>
      </c>
      <c r="H1613">
        <v>55.040000000000006</v>
      </c>
      <c r="I1613">
        <v>57.379999999999995</v>
      </c>
      <c r="J1613">
        <v>35.06</v>
      </c>
      <c r="K1613">
        <v>44.96</v>
      </c>
      <c r="L1613" s="3">
        <v>51.8</v>
      </c>
      <c r="M1613" s="2">
        <v>33.979999999999997</v>
      </c>
      <c r="N1613">
        <v>24.08</v>
      </c>
      <c r="O1613">
        <v>41.54</v>
      </c>
      <c r="P1613">
        <v>26.96</v>
      </c>
      <c r="Q1613" s="3">
        <v>32</v>
      </c>
      <c r="R1613" s="2">
        <v>28.04</v>
      </c>
      <c r="S1613" s="3">
        <v>19.939999999999998</v>
      </c>
      <c r="T1613">
        <v>53.6</v>
      </c>
    </row>
    <row r="1614" spans="1:20">
      <c r="A1614">
        <f t="shared" si="75"/>
        <v>68</v>
      </c>
      <c r="B1614" s="7">
        <f t="shared" si="76"/>
        <v>42072.041666662764</v>
      </c>
      <c r="C1614">
        <f t="shared" si="77"/>
        <v>1609</v>
      </c>
      <c r="D1614" s="2">
        <v>64.039999999999992</v>
      </c>
      <c r="E1614">
        <v>71.06</v>
      </c>
      <c r="F1614" s="3">
        <v>51.08</v>
      </c>
      <c r="G1614">
        <v>62.96</v>
      </c>
      <c r="H1614">
        <v>51.08</v>
      </c>
      <c r="I1614">
        <v>57.019999999999996</v>
      </c>
      <c r="J1614">
        <v>35.06</v>
      </c>
      <c r="K1614">
        <v>41</v>
      </c>
      <c r="L1614" s="3">
        <v>51.8</v>
      </c>
      <c r="M1614" s="2">
        <v>33.979999999999997</v>
      </c>
      <c r="N1614">
        <v>26.96</v>
      </c>
      <c r="O1614">
        <v>41.72</v>
      </c>
      <c r="P1614">
        <v>26.96</v>
      </c>
      <c r="Q1614" s="3">
        <v>33.08</v>
      </c>
      <c r="R1614" s="2">
        <v>28.04</v>
      </c>
      <c r="S1614" s="3">
        <v>19.939999999999998</v>
      </c>
      <c r="T1614">
        <v>53.6</v>
      </c>
    </row>
    <row r="1615" spans="1:20">
      <c r="A1615">
        <f t="shared" si="75"/>
        <v>68</v>
      </c>
      <c r="B1615" s="7">
        <f t="shared" si="76"/>
        <v>42072.083333329429</v>
      </c>
      <c r="C1615">
        <f t="shared" si="77"/>
        <v>1610</v>
      </c>
      <c r="D1615" s="2">
        <v>64.039999999999992</v>
      </c>
      <c r="E1615">
        <v>69.98</v>
      </c>
      <c r="F1615" s="3">
        <v>50</v>
      </c>
      <c r="G1615">
        <v>62.96</v>
      </c>
      <c r="H1615">
        <v>55.040000000000006</v>
      </c>
      <c r="I1615">
        <v>57.379999999999995</v>
      </c>
      <c r="J1615">
        <v>35.06</v>
      </c>
      <c r="K1615">
        <v>39.019999999999996</v>
      </c>
      <c r="L1615" s="3">
        <v>51.8</v>
      </c>
      <c r="M1615" s="2">
        <v>37.04</v>
      </c>
      <c r="N1615">
        <v>26.060000000000002</v>
      </c>
      <c r="O1615">
        <v>42.26</v>
      </c>
      <c r="P1615">
        <v>26.96</v>
      </c>
      <c r="Q1615" s="3">
        <v>30.92</v>
      </c>
      <c r="R1615" s="2">
        <v>28.04</v>
      </c>
      <c r="S1615" s="3">
        <v>19.939999999999998</v>
      </c>
      <c r="T1615">
        <v>53.6</v>
      </c>
    </row>
    <row r="1616" spans="1:20">
      <c r="A1616">
        <f t="shared" si="75"/>
        <v>68</v>
      </c>
      <c r="B1616" s="7">
        <f t="shared" si="76"/>
        <v>42072.124999996093</v>
      </c>
      <c r="C1616">
        <f t="shared" si="77"/>
        <v>1611</v>
      </c>
      <c r="D1616" s="2">
        <v>62.96</v>
      </c>
      <c r="E1616">
        <v>69.080000000000013</v>
      </c>
      <c r="F1616" s="3">
        <v>48.379999999999995</v>
      </c>
      <c r="G1616">
        <v>60.980000000000004</v>
      </c>
      <c r="H1616">
        <v>53.06</v>
      </c>
      <c r="I1616">
        <v>57.56</v>
      </c>
      <c r="J1616">
        <v>35.06</v>
      </c>
      <c r="K1616">
        <v>35.96</v>
      </c>
      <c r="L1616" s="3">
        <v>50</v>
      </c>
      <c r="M1616" s="2">
        <v>35.06</v>
      </c>
      <c r="N1616">
        <v>24.98</v>
      </c>
      <c r="O1616">
        <v>42.8</v>
      </c>
      <c r="P1616">
        <v>26.96</v>
      </c>
      <c r="Q1616" s="3">
        <v>33.08</v>
      </c>
      <c r="R1616" s="2">
        <v>28.04</v>
      </c>
      <c r="S1616" s="3">
        <v>21.02</v>
      </c>
      <c r="T1616">
        <v>53.6</v>
      </c>
    </row>
    <row r="1617" spans="1:20">
      <c r="A1617">
        <f t="shared" si="75"/>
        <v>68</v>
      </c>
      <c r="B1617" s="7">
        <f t="shared" si="76"/>
        <v>42072.166666662757</v>
      </c>
      <c r="C1617">
        <f t="shared" si="77"/>
        <v>1612</v>
      </c>
      <c r="D1617" s="2">
        <v>64.039999999999992</v>
      </c>
      <c r="E1617">
        <v>69.080000000000013</v>
      </c>
      <c r="F1617" s="3">
        <v>46.58</v>
      </c>
      <c r="G1617">
        <v>60.980000000000004</v>
      </c>
      <c r="H1617">
        <v>53.06</v>
      </c>
      <c r="I1617">
        <v>57.92</v>
      </c>
      <c r="J1617">
        <v>35.96</v>
      </c>
      <c r="K1617">
        <v>37.04</v>
      </c>
      <c r="L1617" s="3">
        <v>51.8</v>
      </c>
      <c r="M1617" s="2">
        <v>35.96</v>
      </c>
      <c r="N1617">
        <v>24.08</v>
      </c>
      <c r="O1617">
        <v>43.34</v>
      </c>
      <c r="P1617">
        <v>28.04</v>
      </c>
      <c r="Q1617" s="3">
        <v>35.96</v>
      </c>
      <c r="R1617" s="2">
        <v>28.94</v>
      </c>
      <c r="S1617" s="3">
        <v>21.92</v>
      </c>
      <c r="T1617">
        <v>53.6</v>
      </c>
    </row>
    <row r="1618" spans="1:20">
      <c r="A1618">
        <f t="shared" si="75"/>
        <v>68</v>
      </c>
      <c r="B1618" s="7">
        <f t="shared" si="76"/>
        <v>42072.208333329421</v>
      </c>
      <c r="C1618">
        <f t="shared" si="77"/>
        <v>1613</v>
      </c>
      <c r="D1618" s="2">
        <v>64.039999999999992</v>
      </c>
      <c r="E1618">
        <v>69.080000000000013</v>
      </c>
      <c r="F1618" s="3">
        <v>44.96</v>
      </c>
      <c r="G1618">
        <v>60.08</v>
      </c>
      <c r="H1618">
        <v>50</v>
      </c>
      <c r="I1618">
        <v>57.92</v>
      </c>
      <c r="J1618">
        <v>35.96</v>
      </c>
      <c r="K1618">
        <v>37.94</v>
      </c>
      <c r="L1618" s="3">
        <v>51.8</v>
      </c>
      <c r="M1618" s="2">
        <v>35.96</v>
      </c>
      <c r="N1618">
        <v>24.98</v>
      </c>
      <c r="O1618">
        <v>43.879999999999995</v>
      </c>
      <c r="P1618">
        <v>28.94</v>
      </c>
      <c r="Q1618" s="3">
        <v>35.06</v>
      </c>
      <c r="R1618" s="2">
        <v>28.94</v>
      </c>
      <c r="S1618" s="3">
        <v>21.02</v>
      </c>
      <c r="T1618">
        <v>53.6</v>
      </c>
    </row>
    <row r="1619" spans="1:20">
      <c r="A1619">
        <f t="shared" si="75"/>
        <v>68</v>
      </c>
      <c r="B1619" s="7">
        <f t="shared" si="76"/>
        <v>42072.249999996086</v>
      </c>
      <c r="C1619">
        <f t="shared" si="77"/>
        <v>1614</v>
      </c>
      <c r="D1619" s="2">
        <v>62.96</v>
      </c>
      <c r="E1619">
        <v>69.080000000000013</v>
      </c>
      <c r="F1619" s="3">
        <v>46.04</v>
      </c>
      <c r="G1619">
        <v>57.92</v>
      </c>
      <c r="H1619">
        <v>46.04</v>
      </c>
      <c r="I1619">
        <v>57.92</v>
      </c>
      <c r="J1619">
        <v>35.96</v>
      </c>
      <c r="K1619">
        <v>39.92</v>
      </c>
      <c r="L1619" s="3">
        <v>51.8</v>
      </c>
      <c r="M1619" s="2">
        <v>35.96</v>
      </c>
      <c r="N1619">
        <v>26.060000000000002</v>
      </c>
      <c r="O1619">
        <v>44.6</v>
      </c>
      <c r="P1619">
        <v>28.94</v>
      </c>
      <c r="Q1619" s="3">
        <v>35.96</v>
      </c>
      <c r="R1619" s="2">
        <v>30.02</v>
      </c>
      <c r="S1619" s="3">
        <v>19.939999999999998</v>
      </c>
      <c r="T1619">
        <v>53.6</v>
      </c>
    </row>
    <row r="1620" spans="1:20">
      <c r="A1620">
        <f t="shared" si="75"/>
        <v>68</v>
      </c>
      <c r="B1620" s="7">
        <f t="shared" si="76"/>
        <v>42072.29166666275</v>
      </c>
      <c r="C1620">
        <f t="shared" si="77"/>
        <v>1615</v>
      </c>
      <c r="D1620" s="2">
        <v>62.06</v>
      </c>
      <c r="E1620">
        <v>64.94</v>
      </c>
      <c r="F1620" s="3">
        <v>46.94</v>
      </c>
      <c r="G1620">
        <v>57.019999999999996</v>
      </c>
      <c r="H1620">
        <v>44.96</v>
      </c>
      <c r="I1620">
        <v>57.92</v>
      </c>
      <c r="J1620">
        <v>35.96</v>
      </c>
      <c r="K1620">
        <v>39.92</v>
      </c>
      <c r="L1620" s="3">
        <v>51.8</v>
      </c>
      <c r="M1620" s="2">
        <v>37.94</v>
      </c>
      <c r="N1620">
        <v>26.060000000000002</v>
      </c>
      <c r="O1620">
        <v>46.22</v>
      </c>
      <c r="P1620">
        <v>28.94</v>
      </c>
      <c r="Q1620" s="3">
        <v>37.04</v>
      </c>
      <c r="R1620" s="2">
        <v>28.04</v>
      </c>
      <c r="S1620" s="3">
        <v>19.04</v>
      </c>
      <c r="T1620">
        <v>51.8</v>
      </c>
    </row>
    <row r="1621" spans="1:20">
      <c r="A1621">
        <f t="shared" si="75"/>
        <v>68</v>
      </c>
      <c r="B1621" s="7">
        <f t="shared" si="76"/>
        <v>42072.333333329414</v>
      </c>
      <c r="C1621">
        <f t="shared" si="77"/>
        <v>1616</v>
      </c>
      <c r="D1621" s="2">
        <v>66.02</v>
      </c>
      <c r="E1621">
        <v>64.94</v>
      </c>
      <c r="F1621" s="3">
        <v>48.019999999999996</v>
      </c>
      <c r="G1621">
        <v>60.08</v>
      </c>
      <c r="H1621">
        <v>48.92</v>
      </c>
      <c r="I1621">
        <v>58.64</v>
      </c>
      <c r="J1621">
        <v>37.04</v>
      </c>
      <c r="K1621">
        <v>46.94</v>
      </c>
      <c r="L1621" s="3">
        <v>51.8</v>
      </c>
      <c r="M1621" s="2">
        <v>35.96</v>
      </c>
      <c r="N1621">
        <v>30.92</v>
      </c>
      <c r="O1621">
        <v>50</v>
      </c>
      <c r="P1621">
        <v>30.02</v>
      </c>
      <c r="Q1621" s="3">
        <v>37.04</v>
      </c>
      <c r="R1621" s="2">
        <v>26.060000000000002</v>
      </c>
      <c r="S1621" s="3">
        <v>17.059999999999999</v>
      </c>
      <c r="T1621">
        <v>53.6</v>
      </c>
    </row>
    <row r="1622" spans="1:20">
      <c r="A1622">
        <f t="shared" si="75"/>
        <v>68</v>
      </c>
      <c r="B1622" s="7">
        <f t="shared" si="76"/>
        <v>42072.374999996078</v>
      </c>
      <c r="C1622">
        <f t="shared" si="77"/>
        <v>1617</v>
      </c>
      <c r="D1622" s="2">
        <v>73.94</v>
      </c>
      <c r="E1622">
        <v>62.96</v>
      </c>
      <c r="F1622" s="3">
        <v>52.34</v>
      </c>
      <c r="G1622">
        <v>62.06</v>
      </c>
      <c r="H1622">
        <v>55.94</v>
      </c>
      <c r="I1622">
        <v>59.36</v>
      </c>
      <c r="J1622">
        <v>39.019999999999996</v>
      </c>
      <c r="K1622">
        <v>51.08</v>
      </c>
      <c r="L1622" s="3">
        <v>51.8</v>
      </c>
      <c r="M1622" s="2">
        <v>35.06</v>
      </c>
      <c r="N1622">
        <v>39.019999999999996</v>
      </c>
      <c r="O1622">
        <v>51.8</v>
      </c>
      <c r="P1622">
        <v>30.92</v>
      </c>
      <c r="Q1622" s="3">
        <v>37.94</v>
      </c>
      <c r="R1622" s="2">
        <v>23</v>
      </c>
      <c r="S1622" s="3">
        <v>17.96</v>
      </c>
      <c r="T1622">
        <v>53.6</v>
      </c>
    </row>
    <row r="1623" spans="1:20">
      <c r="A1623">
        <f t="shared" si="75"/>
        <v>68</v>
      </c>
      <c r="B1623" s="7">
        <f t="shared" si="76"/>
        <v>42072.416666662743</v>
      </c>
      <c r="C1623">
        <f t="shared" si="77"/>
        <v>1618</v>
      </c>
      <c r="D1623" s="2">
        <v>77</v>
      </c>
      <c r="E1623">
        <v>64.039999999999992</v>
      </c>
      <c r="F1623" s="3">
        <v>56.66</v>
      </c>
      <c r="G1623">
        <v>66.92</v>
      </c>
      <c r="H1623">
        <v>62.96</v>
      </c>
      <c r="I1623">
        <v>60.08</v>
      </c>
      <c r="J1623">
        <v>39.019999999999996</v>
      </c>
      <c r="K1623">
        <v>53.96</v>
      </c>
      <c r="L1623" s="3">
        <v>51.8</v>
      </c>
      <c r="M1623" s="2">
        <v>37.04</v>
      </c>
      <c r="N1623">
        <v>44.96</v>
      </c>
      <c r="O1623">
        <v>51.8</v>
      </c>
      <c r="P1623">
        <v>32</v>
      </c>
      <c r="Q1623" s="3">
        <v>39.019999999999996</v>
      </c>
      <c r="R1623" s="2">
        <v>21.92</v>
      </c>
      <c r="S1623" s="3">
        <v>21.02</v>
      </c>
      <c r="T1623">
        <v>53.6</v>
      </c>
    </row>
    <row r="1624" spans="1:20">
      <c r="A1624">
        <f t="shared" si="75"/>
        <v>68</v>
      </c>
      <c r="B1624" s="7">
        <f t="shared" si="76"/>
        <v>42072.458333329407</v>
      </c>
      <c r="C1624">
        <f t="shared" si="77"/>
        <v>1619</v>
      </c>
      <c r="D1624" s="2">
        <v>78.080000000000013</v>
      </c>
      <c r="E1624">
        <v>64.94</v>
      </c>
      <c r="F1624" s="3">
        <v>60.980000000000004</v>
      </c>
      <c r="G1624">
        <v>69.98</v>
      </c>
      <c r="H1624">
        <v>64.94</v>
      </c>
      <c r="I1624">
        <v>61.34</v>
      </c>
      <c r="J1624">
        <v>42.08</v>
      </c>
      <c r="K1624">
        <v>57.92</v>
      </c>
      <c r="L1624" s="3">
        <v>48.2</v>
      </c>
      <c r="M1624" s="2">
        <v>39.019999999999996</v>
      </c>
      <c r="N1624">
        <v>51.08</v>
      </c>
      <c r="O1624">
        <v>50</v>
      </c>
      <c r="P1624">
        <v>33.08</v>
      </c>
      <c r="Q1624" s="3">
        <v>39.019999999999996</v>
      </c>
      <c r="R1624" s="2">
        <v>21.92</v>
      </c>
      <c r="S1624" s="3">
        <v>24.08</v>
      </c>
      <c r="T1624">
        <v>55.400000000000006</v>
      </c>
    </row>
    <row r="1625" spans="1:20">
      <c r="A1625">
        <f t="shared" si="75"/>
        <v>68</v>
      </c>
      <c r="B1625" s="7">
        <f t="shared" si="76"/>
        <v>42072.499999996071</v>
      </c>
      <c r="C1625">
        <f t="shared" si="77"/>
        <v>1620</v>
      </c>
      <c r="D1625" s="2">
        <v>78.080000000000013</v>
      </c>
      <c r="E1625">
        <v>66.02</v>
      </c>
      <c r="F1625" s="3">
        <v>63.319999999999993</v>
      </c>
      <c r="G1625">
        <v>69.080000000000013</v>
      </c>
      <c r="H1625">
        <v>64.94</v>
      </c>
      <c r="I1625">
        <v>62.78</v>
      </c>
      <c r="J1625">
        <v>42.08</v>
      </c>
      <c r="K1625">
        <v>59</v>
      </c>
      <c r="L1625" s="3">
        <v>50</v>
      </c>
      <c r="M1625" s="2">
        <v>42.08</v>
      </c>
      <c r="N1625">
        <v>55.94</v>
      </c>
      <c r="O1625">
        <v>50</v>
      </c>
      <c r="P1625">
        <v>33.979999999999997</v>
      </c>
      <c r="Q1625" s="3">
        <v>39.92</v>
      </c>
      <c r="R1625" s="2">
        <v>24.08</v>
      </c>
      <c r="S1625" s="3">
        <v>26.060000000000002</v>
      </c>
      <c r="T1625">
        <v>57.2</v>
      </c>
    </row>
    <row r="1626" spans="1:20">
      <c r="A1626">
        <f t="shared" si="75"/>
        <v>68</v>
      </c>
      <c r="B1626" s="7">
        <f t="shared" si="76"/>
        <v>42072.541666662735</v>
      </c>
      <c r="C1626">
        <f t="shared" si="77"/>
        <v>1621</v>
      </c>
      <c r="D1626" s="2">
        <v>80.06</v>
      </c>
      <c r="E1626">
        <v>66.02</v>
      </c>
      <c r="F1626" s="3">
        <v>65.66</v>
      </c>
      <c r="G1626">
        <v>71.06</v>
      </c>
      <c r="H1626">
        <v>66.92</v>
      </c>
      <c r="I1626">
        <v>64.039999999999992</v>
      </c>
      <c r="J1626">
        <v>41</v>
      </c>
      <c r="K1626">
        <v>60.980000000000004</v>
      </c>
      <c r="L1626" s="3">
        <v>50</v>
      </c>
      <c r="M1626" s="2">
        <v>42.980000000000004</v>
      </c>
      <c r="N1626">
        <v>59</v>
      </c>
      <c r="O1626">
        <v>51.8</v>
      </c>
      <c r="P1626">
        <v>33.979999999999997</v>
      </c>
      <c r="Q1626" s="3">
        <v>39.92</v>
      </c>
      <c r="R1626" s="2">
        <v>24.98</v>
      </c>
      <c r="S1626" s="3">
        <v>26.060000000000002</v>
      </c>
      <c r="T1626">
        <v>57.2</v>
      </c>
    </row>
    <row r="1627" spans="1:20">
      <c r="A1627">
        <f t="shared" si="75"/>
        <v>68</v>
      </c>
      <c r="B1627" s="7">
        <f t="shared" si="76"/>
        <v>42072.583333329399</v>
      </c>
      <c r="C1627">
        <f t="shared" si="77"/>
        <v>1622</v>
      </c>
      <c r="D1627" s="2">
        <v>78.080000000000013</v>
      </c>
      <c r="E1627">
        <v>64.039999999999992</v>
      </c>
      <c r="F1627" s="3">
        <v>68</v>
      </c>
      <c r="G1627">
        <v>71.06</v>
      </c>
      <c r="H1627">
        <v>69.98</v>
      </c>
      <c r="I1627">
        <v>63.680000000000007</v>
      </c>
      <c r="J1627">
        <v>37.94</v>
      </c>
      <c r="K1627">
        <v>60.980000000000004</v>
      </c>
      <c r="L1627" s="3">
        <v>51.8</v>
      </c>
      <c r="M1627" s="2">
        <v>44.06</v>
      </c>
      <c r="N1627">
        <v>57.92</v>
      </c>
      <c r="O1627">
        <v>50</v>
      </c>
      <c r="P1627">
        <v>33.979999999999997</v>
      </c>
      <c r="Q1627" s="3">
        <v>39.92</v>
      </c>
      <c r="R1627" s="2">
        <v>26.96</v>
      </c>
      <c r="S1627" s="3">
        <v>26.060000000000002</v>
      </c>
      <c r="T1627">
        <v>57.2</v>
      </c>
    </row>
    <row r="1628" spans="1:20">
      <c r="A1628">
        <f t="shared" si="75"/>
        <v>68</v>
      </c>
      <c r="B1628" s="7">
        <f t="shared" si="76"/>
        <v>42072.624999996064</v>
      </c>
      <c r="C1628">
        <f t="shared" si="77"/>
        <v>1623</v>
      </c>
      <c r="D1628" s="2">
        <v>78.98</v>
      </c>
      <c r="E1628">
        <v>62.96</v>
      </c>
      <c r="F1628" s="3">
        <v>68</v>
      </c>
      <c r="G1628">
        <v>71.06</v>
      </c>
      <c r="H1628">
        <v>69.98</v>
      </c>
      <c r="I1628">
        <v>63.319999999999993</v>
      </c>
      <c r="J1628">
        <v>37.04</v>
      </c>
      <c r="K1628">
        <v>62.06</v>
      </c>
      <c r="L1628" s="3">
        <v>53.6</v>
      </c>
      <c r="M1628" s="2">
        <v>42.980000000000004</v>
      </c>
      <c r="N1628">
        <v>59</v>
      </c>
      <c r="O1628">
        <v>50</v>
      </c>
      <c r="P1628">
        <v>35.06</v>
      </c>
      <c r="Q1628" s="3">
        <v>39.92</v>
      </c>
      <c r="R1628" s="2">
        <v>28.04</v>
      </c>
      <c r="S1628" s="3">
        <v>24.98</v>
      </c>
      <c r="T1628">
        <v>57.2</v>
      </c>
    </row>
    <row r="1629" spans="1:20">
      <c r="A1629">
        <f t="shared" si="75"/>
        <v>68</v>
      </c>
      <c r="B1629" s="7">
        <f t="shared" si="76"/>
        <v>42072.666666662728</v>
      </c>
      <c r="C1629">
        <f t="shared" si="77"/>
        <v>1624</v>
      </c>
      <c r="D1629" s="2">
        <v>78.080000000000013</v>
      </c>
      <c r="E1629">
        <v>60.980000000000004</v>
      </c>
      <c r="F1629" s="3">
        <v>68</v>
      </c>
      <c r="G1629">
        <v>69.080000000000013</v>
      </c>
      <c r="H1629">
        <v>69.98</v>
      </c>
      <c r="I1629">
        <v>62.96</v>
      </c>
      <c r="J1629">
        <v>37.94</v>
      </c>
      <c r="K1629">
        <v>64.039999999999992</v>
      </c>
      <c r="L1629" s="3">
        <v>53.6</v>
      </c>
      <c r="M1629" s="2">
        <v>44.06</v>
      </c>
      <c r="N1629">
        <v>57.92</v>
      </c>
      <c r="O1629">
        <v>48.2</v>
      </c>
      <c r="P1629">
        <v>35.06</v>
      </c>
      <c r="Q1629" s="3">
        <v>39.92</v>
      </c>
      <c r="R1629" s="2">
        <v>28.04</v>
      </c>
      <c r="S1629" s="3">
        <v>24.98</v>
      </c>
      <c r="T1629">
        <v>55.400000000000006</v>
      </c>
    </row>
    <row r="1630" spans="1:20">
      <c r="A1630">
        <f t="shared" si="75"/>
        <v>68</v>
      </c>
      <c r="B1630" s="7">
        <f t="shared" si="76"/>
        <v>42072.708333329392</v>
      </c>
      <c r="C1630">
        <f t="shared" si="77"/>
        <v>1625</v>
      </c>
      <c r="D1630" s="2">
        <v>77</v>
      </c>
      <c r="E1630">
        <v>60.980000000000004</v>
      </c>
      <c r="F1630" s="3">
        <v>68</v>
      </c>
      <c r="G1630">
        <v>66.92</v>
      </c>
      <c r="H1630">
        <v>69.98</v>
      </c>
      <c r="I1630">
        <v>62.24</v>
      </c>
      <c r="J1630">
        <v>37.04</v>
      </c>
      <c r="K1630">
        <v>62.06</v>
      </c>
      <c r="L1630" s="3">
        <v>53.6</v>
      </c>
      <c r="M1630" s="2">
        <v>44.96</v>
      </c>
      <c r="N1630">
        <v>55.040000000000006</v>
      </c>
      <c r="O1630">
        <v>46.4</v>
      </c>
      <c r="P1630">
        <v>35.06</v>
      </c>
      <c r="Q1630" s="3">
        <v>39.019999999999996</v>
      </c>
      <c r="R1630" s="2">
        <v>26.060000000000002</v>
      </c>
      <c r="S1630" s="3">
        <v>24.98</v>
      </c>
      <c r="T1630">
        <v>53.6</v>
      </c>
    </row>
    <row r="1631" spans="1:20">
      <c r="A1631">
        <f t="shared" si="75"/>
        <v>68</v>
      </c>
      <c r="B1631" s="7">
        <f t="shared" si="76"/>
        <v>42072.749999996056</v>
      </c>
      <c r="C1631">
        <f t="shared" si="77"/>
        <v>1626</v>
      </c>
      <c r="D1631" s="2">
        <v>78.080000000000013</v>
      </c>
      <c r="E1631">
        <v>60.980000000000004</v>
      </c>
      <c r="F1631" s="3">
        <v>66.38</v>
      </c>
      <c r="G1631">
        <v>64.039999999999992</v>
      </c>
      <c r="H1631">
        <v>68</v>
      </c>
      <c r="I1631">
        <v>61.7</v>
      </c>
      <c r="J1631">
        <v>37.04</v>
      </c>
      <c r="K1631">
        <v>57.92</v>
      </c>
      <c r="L1631" s="3">
        <v>53.6</v>
      </c>
      <c r="M1631" s="2">
        <v>44.06</v>
      </c>
      <c r="N1631">
        <v>51.08</v>
      </c>
      <c r="O1631">
        <v>44.6</v>
      </c>
      <c r="P1631">
        <v>35.06</v>
      </c>
      <c r="Q1631" s="3">
        <v>37.94</v>
      </c>
      <c r="R1631" s="2">
        <v>24.98</v>
      </c>
      <c r="S1631" s="3">
        <v>24.98</v>
      </c>
      <c r="T1631">
        <v>52.7</v>
      </c>
    </row>
    <row r="1632" spans="1:20">
      <c r="A1632">
        <f t="shared" si="75"/>
        <v>68</v>
      </c>
      <c r="B1632" s="7">
        <f t="shared" si="76"/>
        <v>42072.791666662721</v>
      </c>
      <c r="C1632">
        <f t="shared" si="77"/>
        <v>1627</v>
      </c>
      <c r="D1632" s="2">
        <v>73.94</v>
      </c>
      <c r="E1632">
        <v>60.980000000000004</v>
      </c>
      <c r="F1632" s="3">
        <v>64.580000000000013</v>
      </c>
      <c r="G1632">
        <v>62.96</v>
      </c>
      <c r="H1632">
        <v>64.94</v>
      </c>
      <c r="I1632">
        <v>60.980000000000004</v>
      </c>
      <c r="J1632">
        <v>37.04</v>
      </c>
      <c r="K1632">
        <v>53.96</v>
      </c>
      <c r="L1632" s="3">
        <v>51.8</v>
      </c>
      <c r="M1632" s="2">
        <v>42.980000000000004</v>
      </c>
      <c r="N1632">
        <v>48.92</v>
      </c>
      <c r="O1632">
        <v>43.34</v>
      </c>
      <c r="P1632">
        <v>35.06</v>
      </c>
      <c r="Q1632" s="3">
        <v>37.94</v>
      </c>
      <c r="R1632" s="2">
        <v>24.08</v>
      </c>
      <c r="S1632" s="3">
        <v>23</v>
      </c>
      <c r="T1632">
        <v>51.8</v>
      </c>
    </row>
    <row r="1633" spans="1:20">
      <c r="A1633">
        <f t="shared" si="75"/>
        <v>68</v>
      </c>
      <c r="B1633" s="7">
        <f t="shared" si="76"/>
        <v>42072.833333329385</v>
      </c>
      <c r="C1633">
        <f t="shared" si="77"/>
        <v>1628</v>
      </c>
      <c r="D1633" s="2">
        <v>71.960000000000008</v>
      </c>
      <c r="E1633">
        <v>60.980000000000004</v>
      </c>
      <c r="F1633" s="3">
        <v>62.96</v>
      </c>
      <c r="G1633">
        <v>60.08</v>
      </c>
      <c r="H1633">
        <v>64.94</v>
      </c>
      <c r="I1633">
        <v>60.620000000000005</v>
      </c>
      <c r="J1633">
        <v>37.04</v>
      </c>
      <c r="K1633">
        <v>50</v>
      </c>
      <c r="L1633" s="3">
        <v>50</v>
      </c>
      <c r="M1633" s="2">
        <v>42.980000000000004</v>
      </c>
      <c r="N1633">
        <v>46.94</v>
      </c>
      <c r="O1633">
        <v>42.8</v>
      </c>
      <c r="P1633">
        <v>33.08</v>
      </c>
      <c r="Q1633" s="3">
        <v>37.04</v>
      </c>
      <c r="R1633" s="2">
        <v>23</v>
      </c>
      <c r="S1633" s="3">
        <v>21.92</v>
      </c>
      <c r="T1633">
        <v>51.8</v>
      </c>
    </row>
    <row r="1634" spans="1:20">
      <c r="A1634">
        <f t="shared" si="75"/>
        <v>68</v>
      </c>
      <c r="B1634" s="7">
        <f t="shared" si="76"/>
        <v>42072.874999996049</v>
      </c>
      <c r="C1634">
        <f t="shared" si="77"/>
        <v>1629</v>
      </c>
      <c r="D1634" s="2">
        <v>69.98</v>
      </c>
      <c r="E1634">
        <v>59</v>
      </c>
      <c r="F1634" s="3">
        <v>60.980000000000004</v>
      </c>
      <c r="G1634">
        <v>59</v>
      </c>
      <c r="H1634">
        <v>64.039999999999992</v>
      </c>
      <c r="I1634">
        <v>60.44</v>
      </c>
      <c r="J1634">
        <v>37.94</v>
      </c>
      <c r="K1634">
        <v>46.04</v>
      </c>
      <c r="L1634" s="3">
        <v>48.2</v>
      </c>
      <c r="M1634" s="2">
        <v>42.980000000000004</v>
      </c>
      <c r="N1634">
        <v>44.06</v>
      </c>
      <c r="O1634">
        <v>42.8</v>
      </c>
      <c r="P1634">
        <v>30.02</v>
      </c>
      <c r="Q1634" s="3">
        <v>37.04</v>
      </c>
      <c r="R1634" s="2">
        <v>21.02</v>
      </c>
      <c r="S1634" s="3">
        <v>21.02</v>
      </c>
      <c r="T1634">
        <v>51.8</v>
      </c>
    </row>
    <row r="1635" spans="1:20">
      <c r="A1635">
        <f t="shared" si="75"/>
        <v>68</v>
      </c>
      <c r="B1635" s="7">
        <f t="shared" si="76"/>
        <v>42072.916666662713</v>
      </c>
      <c r="C1635">
        <f t="shared" si="77"/>
        <v>1630</v>
      </c>
      <c r="D1635" s="2">
        <v>69.080000000000013</v>
      </c>
      <c r="E1635">
        <v>59</v>
      </c>
      <c r="F1635" s="3">
        <v>59</v>
      </c>
      <c r="G1635">
        <v>57.019999999999996</v>
      </c>
      <c r="H1635">
        <v>57.92</v>
      </c>
      <c r="I1635">
        <v>60.08</v>
      </c>
      <c r="J1635">
        <v>37.94</v>
      </c>
      <c r="K1635">
        <v>42.980000000000004</v>
      </c>
      <c r="L1635" s="3">
        <v>48.2</v>
      </c>
      <c r="M1635" s="2">
        <v>39.92</v>
      </c>
      <c r="N1635">
        <v>42.980000000000004</v>
      </c>
      <c r="O1635">
        <v>42.8</v>
      </c>
      <c r="P1635">
        <v>32</v>
      </c>
      <c r="Q1635" s="3">
        <v>37.04</v>
      </c>
      <c r="R1635" s="2">
        <v>17.96</v>
      </c>
      <c r="S1635" s="3">
        <v>19.939999999999998</v>
      </c>
      <c r="T1635">
        <v>44.6</v>
      </c>
    </row>
    <row r="1636" spans="1:20">
      <c r="A1636">
        <f t="shared" si="75"/>
        <v>68</v>
      </c>
      <c r="B1636" s="7">
        <f t="shared" si="76"/>
        <v>42072.958333329378</v>
      </c>
      <c r="C1636">
        <f t="shared" si="77"/>
        <v>1631</v>
      </c>
      <c r="D1636" s="2">
        <v>69.080000000000013</v>
      </c>
      <c r="E1636">
        <v>57.92</v>
      </c>
      <c r="F1636" s="3">
        <v>57.019999999999996</v>
      </c>
      <c r="G1636">
        <v>55.94</v>
      </c>
      <c r="H1636">
        <v>57.019999999999996</v>
      </c>
      <c r="I1636">
        <v>60.08</v>
      </c>
      <c r="J1636">
        <v>37.94</v>
      </c>
      <c r="K1636">
        <v>39.92</v>
      </c>
      <c r="L1636" s="3">
        <v>48.2</v>
      </c>
      <c r="M1636" s="2">
        <v>39.019999999999996</v>
      </c>
      <c r="N1636">
        <v>44.06</v>
      </c>
      <c r="O1636">
        <v>41.9</v>
      </c>
      <c r="P1636">
        <v>32</v>
      </c>
      <c r="Q1636" s="3">
        <v>37.04</v>
      </c>
      <c r="R1636" s="2">
        <v>17.059999999999999</v>
      </c>
      <c r="S1636" s="3">
        <v>21.02</v>
      </c>
      <c r="T1636">
        <v>46.4</v>
      </c>
    </row>
    <row r="1637" spans="1:20">
      <c r="A1637">
        <f t="shared" si="75"/>
        <v>68</v>
      </c>
      <c r="B1637" s="7">
        <f t="shared" si="76"/>
        <v>42072.999999996042</v>
      </c>
      <c r="C1637">
        <f t="shared" si="77"/>
        <v>1632</v>
      </c>
      <c r="D1637" s="2">
        <v>66.92</v>
      </c>
      <c r="E1637">
        <v>57.92</v>
      </c>
      <c r="F1637" s="3">
        <v>56.3</v>
      </c>
      <c r="G1637">
        <v>53.96</v>
      </c>
      <c r="H1637">
        <v>57.92</v>
      </c>
      <c r="I1637">
        <v>60.08</v>
      </c>
      <c r="J1637">
        <v>37.94</v>
      </c>
      <c r="K1637">
        <v>37.04</v>
      </c>
      <c r="L1637" s="3">
        <v>48.2</v>
      </c>
      <c r="M1637" s="2">
        <v>37.94</v>
      </c>
      <c r="N1637">
        <v>44.96</v>
      </c>
      <c r="O1637">
        <v>41.18</v>
      </c>
      <c r="P1637">
        <v>26.96</v>
      </c>
      <c r="Q1637" s="3">
        <v>37.04</v>
      </c>
      <c r="R1637" s="2">
        <v>14</v>
      </c>
      <c r="S1637" s="3">
        <v>21.02</v>
      </c>
      <c r="T1637">
        <v>46.4</v>
      </c>
    </row>
    <row r="1638" spans="1:20">
      <c r="A1638">
        <f t="shared" si="75"/>
        <v>69</v>
      </c>
      <c r="B1638" s="7">
        <f t="shared" si="76"/>
        <v>42073.041666662706</v>
      </c>
      <c r="C1638">
        <f t="shared" si="77"/>
        <v>1633</v>
      </c>
      <c r="D1638" s="2">
        <v>66.02</v>
      </c>
      <c r="E1638">
        <v>55.040000000000006</v>
      </c>
      <c r="F1638" s="3">
        <v>55.76</v>
      </c>
      <c r="G1638">
        <v>51.980000000000004</v>
      </c>
      <c r="H1638">
        <v>59</v>
      </c>
      <c r="I1638">
        <v>60.08</v>
      </c>
      <c r="J1638">
        <v>37.04</v>
      </c>
      <c r="K1638">
        <v>35.06</v>
      </c>
      <c r="L1638" s="3">
        <v>48.2</v>
      </c>
      <c r="M1638" s="2">
        <v>37.04</v>
      </c>
      <c r="N1638">
        <v>46.04</v>
      </c>
      <c r="O1638">
        <v>40.1</v>
      </c>
      <c r="P1638">
        <v>30.02</v>
      </c>
      <c r="Q1638" s="3">
        <v>37.04</v>
      </c>
      <c r="R1638" s="2">
        <v>14</v>
      </c>
      <c r="S1638" s="3">
        <v>21.92</v>
      </c>
      <c r="T1638">
        <v>46.4</v>
      </c>
    </row>
    <row r="1639" spans="1:20">
      <c r="A1639">
        <f t="shared" si="75"/>
        <v>69</v>
      </c>
      <c r="B1639" s="7">
        <f t="shared" si="76"/>
        <v>42073.08333332937</v>
      </c>
      <c r="C1639">
        <f t="shared" si="77"/>
        <v>1634</v>
      </c>
      <c r="D1639" s="2">
        <v>66.02</v>
      </c>
      <c r="E1639">
        <v>53.06</v>
      </c>
      <c r="F1639" s="3">
        <v>55.040000000000006</v>
      </c>
      <c r="G1639">
        <v>51.08</v>
      </c>
      <c r="H1639">
        <v>55.94</v>
      </c>
      <c r="I1639">
        <v>59.72</v>
      </c>
      <c r="J1639">
        <v>37.94</v>
      </c>
      <c r="K1639">
        <v>33.08</v>
      </c>
      <c r="L1639" s="3">
        <v>44.6</v>
      </c>
      <c r="M1639" s="2">
        <v>35.96</v>
      </c>
      <c r="N1639">
        <v>46.94</v>
      </c>
      <c r="O1639">
        <v>39.56</v>
      </c>
      <c r="P1639">
        <v>28.94</v>
      </c>
      <c r="Q1639" s="3">
        <v>30.02</v>
      </c>
      <c r="R1639" s="2">
        <v>8.9599999999999973</v>
      </c>
      <c r="S1639" s="3">
        <v>21.02</v>
      </c>
      <c r="T1639">
        <v>46.4</v>
      </c>
    </row>
    <row r="1640" spans="1:20">
      <c r="A1640">
        <f t="shared" si="75"/>
        <v>69</v>
      </c>
      <c r="B1640" s="7">
        <f t="shared" si="76"/>
        <v>42073.124999996035</v>
      </c>
      <c r="C1640">
        <f t="shared" si="77"/>
        <v>1635</v>
      </c>
      <c r="D1640" s="2">
        <v>64.94</v>
      </c>
      <c r="E1640">
        <v>50</v>
      </c>
      <c r="F1640" s="3">
        <v>54.68</v>
      </c>
      <c r="G1640">
        <v>48.92</v>
      </c>
      <c r="H1640">
        <v>57.92</v>
      </c>
      <c r="I1640">
        <v>59.36</v>
      </c>
      <c r="J1640">
        <v>35.96</v>
      </c>
      <c r="K1640">
        <v>32</v>
      </c>
      <c r="L1640" s="3">
        <v>42.8</v>
      </c>
      <c r="M1640" s="2">
        <v>35.06</v>
      </c>
      <c r="N1640">
        <v>48.019999999999996</v>
      </c>
      <c r="O1640">
        <v>39.019999999999996</v>
      </c>
      <c r="P1640">
        <v>28.94</v>
      </c>
      <c r="Q1640" s="3">
        <v>24.98</v>
      </c>
      <c r="R1640" s="2">
        <v>8.9599999999999973</v>
      </c>
      <c r="S1640" s="3">
        <v>19.939999999999998</v>
      </c>
      <c r="T1640">
        <v>46.4</v>
      </c>
    </row>
    <row r="1641" spans="1:20">
      <c r="A1641">
        <f t="shared" si="75"/>
        <v>69</v>
      </c>
      <c r="B1641" s="7">
        <f t="shared" si="76"/>
        <v>42073.166666662699</v>
      </c>
      <c r="C1641">
        <f t="shared" si="77"/>
        <v>1636</v>
      </c>
      <c r="D1641" s="2">
        <v>64.039999999999992</v>
      </c>
      <c r="E1641">
        <v>50</v>
      </c>
      <c r="F1641" s="3">
        <v>54.32</v>
      </c>
      <c r="G1641">
        <v>48.019999999999996</v>
      </c>
      <c r="H1641">
        <v>60.08</v>
      </c>
      <c r="I1641">
        <v>59</v>
      </c>
      <c r="J1641">
        <v>35.96</v>
      </c>
      <c r="K1641">
        <v>32</v>
      </c>
      <c r="L1641" s="3">
        <v>41</v>
      </c>
      <c r="M1641" s="2">
        <v>35.06</v>
      </c>
      <c r="N1641">
        <v>46.94</v>
      </c>
      <c r="O1641">
        <v>38.480000000000004</v>
      </c>
      <c r="P1641">
        <v>30.02</v>
      </c>
      <c r="Q1641" s="3">
        <v>24.08</v>
      </c>
      <c r="R1641" s="2">
        <v>8.0599999999999987</v>
      </c>
      <c r="S1641" s="3">
        <v>19.04</v>
      </c>
      <c r="T1641">
        <v>44.6</v>
      </c>
    </row>
    <row r="1642" spans="1:20">
      <c r="A1642">
        <f t="shared" si="75"/>
        <v>69</v>
      </c>
      <c r="B1642" s="7">
        <f t="shared" si="76"/>
        <v>42073.208333329363</v>
      </c>
      <c r="C1642">
        <f t="shared" si="77"/>
        <v>1637</v>
      </c>
      <c r="D1642" s="2">
        <v>64.039999999999992</v>
      </c>
      <c r="E1642">
        <v>50</v>
      </c>
      <c r="F1642" s="3">
        <v>53.96</v>
      </c>
      <c r="G1642">
        <v>48.019999999999996</v>
      </c>
      <c r="H1642">
        <v>57.92</v>
      </c>
      <c r="I1642">
        <v>58.28</v>
      </c>
      <c r="J1642">
        <v>35.06</v>
      </c>
      <c r="K1642">
        <v>30.02</v>
      </c>
      <c r="L1642" s="3">
        <v>41</v>
      </c>
      <c r="M1642" s="2">
        <v>35.96</v>
      </c>
      <c r="N1642">
        <v>46.04</v>
      </c>
      <c r="O1642">
        <v>37.76</v>
      </c>
      <c r="P1642">
        <v>30.02</v>
      </c>
      <c r="Q1642" s="3">
        <v>24.08</v>
      </c>
      <c r="R1642" s="2">
        <v>6.98</v>
      </c>
      <c r="S1642" s="3">
        <v>17.96</v>
      </c>
      <c r="T1642">
        <v>46.4</v>
      </c>
    </row>
    <row r="1643" spans="1:20">
      <c r="A1643">
        <f t="shared" si="75"/>
        <v>69</v>
      </c>
      <c r="B1643" s="7">
        <f t="shared" si="76"/>
        <v>42073.249999996027</v>
      </c>
      <c r="C1643">
        <f t="shared" si="77"/>
        <v>1638</v>
      </c>
      <c r="D1643" s="2">
        <v>64.039999999999992</v>
      </c>
      <c r="E1643">
        <v>50</v>
      </c>
      <c r="F1643" s="3">
        <v>54.68</v>
      </c>
      <c r="G1643">
        <v>48.019999999999996</v>
      </c>
      <c r="H1643">
        <v>53.06</v>
      </c>
      <c r="I1643">
        <v>57.74</v>
      </c>
      <c r="J1643">
        <v>33.979999999999997</v>
      </c>
      <c r="K1643">
        <v>30.02</v>
      </c>
      <c r="L1643" s="3">
        <v>39.200000000000003</v>
      </c>
      <c r="M1643" s="2">
        <v>35.96</v>
      </c>
      <c r="N1643">
        <v>46.94</v>
      </c>
      <c r="O1643">
        <v>37.4</v>
      </c>
      <c r="P1643">
        <v>30.02</v>
      </c>
      <c r="Q1643" s="3">
        <v>24.08</v>
      </c>
      <c r="R1643" s="2">
        <v>5</v>
      </c>
      <c r="S1643" s="3">
        <v>17.059999999999999</v>
      </c>
      <c r="T1643">
        <v>46.4</v>
      </c>
    </row>
    <row r="1644" spans="1:20">
      <c r="A1644">
        <f t="shared" si="75"/>
        <v>69</v>
      </c>
      <c r="B1644" s="7">
        <f t="shared" si="76"/>
        <v>42073.291666662692</v>
      </c>
      <c r="C1644">
        <f t="shared" si="77"/>
        <v>1639</v>
      </c>
      <c r="D1644" s="2">
        <v>68</v>
      </c>
      <c r="E1644">
        <v>51.980000000000004</v>
      </c>
      <c r="F1644" s="3">
        <v>55.22</v>
      </c>
      <c r="G1644">
        <v>48.92</v>
      </c>
      <c r="H1644">
        <v>50</v>
      </c>
      <c r="I1644">
        <v>57.019999999999996</v>
      </c>
      <c r="J1644">
        <v>35.06</v>
      </c>
      <c r="K1644">
        <v>30.92</v>
      </c>
      <c r="L1644" s="3">
        <v>39.200000000000003</v>
      </c>
      <c r="M1644" s="2">
        <v>35.06</v>
      </c>
      <c r="N1644">
        <v>48.019999999999996</v>
      </c>
      <c r="O1644">
        <v>37.4</v>
      </c>
      <c r="P1644">
        <v>28.04</v>
      </c>
      <c r="Q1644" s="3">
        <v>24.98</v>
      </c>
      <c r="R1644" s="2">
        <v>10.039999999999999</v>
      </c>
      <c r="S1644" s="3">
        <v>17.059999999999999</v>
      </c>
      <c r="T1644">
        <v>46.4</v>
      </c>
    </row>
    <row r="1645" spans="1:20">
      <c r="A1645">
        <f t="shared" si="75"/>
        <v>69</v>
      </c>
      <c r="B1645" s="7">
        <f t="shared" si="76"/>
        <v>42073.333333329356</v>
      </c>
      <c r="C1645">
        <f t="shared" si="77"/>
        <v>1640</v>
      </c>
      <c r="D1645" s="2">
        <v>73.039999999999992</v>
      </c>
      <c r="E1645">
        <v>53.06</v>
      </c>
      <c r="F1645" s="3">
        <v>55.94</v>
      </c>
      <c r="G1645">
        <v>48.92</v>
      </c>
      <c r="H1645">
        <v>53.06</v>
      </c>
      <c r="I1645">
        <v>59</v>
      </c>
      <c r="J1645">
        <v>35.96</v>
      </c>
      <c r="K1645">
        <v>35.06</v>
      </c>
      <c r="L1645" s="3">
        <v>42.8</v>
      </c>
      <c r="M1645" s="2">
        <v>35.06</v>
      </c>
      <c r="N1645">
        <v>51.08</v>
      </c>
      <c r="O1645">
        <v>39.200000000000003</v>
      </c>
      <c r="P1645">
        <v>26.060000000000002</v>
      </c>
      <c r="Q1645" s="3">
        <v>26.060000000000002</v>
      </c>
      <c r="R1645" s="2">
        <v>14</v>
      </c>
      <c r="S1645" s="3">
        <v>17.96</v>
      </c>
      <c r="T1645">
        <v>48.2</v>
      </c>
    </row>
    <row r="1646" spans="1:20">
      <c r="A1646">
        <f t="shared" si="75"/>
        <v>69</v>
      </c>
      <c r="B1646" s="7">
        <f t="shared" si="76"/>
        <v>42073.37499999602</v>
      </c>
      <c r="C1646">
        <f t="shared" si="77"/>
        <v>1641</v>
      </c>
      <c r="D1646" s="2">
        <v>75.92</v>
      </c>
      <c r="E1646">
        <v>55.94</v>
      </c>
      <c r="F1646" s="3">
        <v>58.64</v>
      </c>
      <c r="G1646">
        <v>51.08</v>
      </c>
      <c r="H1646">
        <v>55.94</v>
      </c>
      <c r="I1646">
        <v>60.980000000000004</v>
      </c>
      <c r="J1646">
        <v>37.04</v>
      </c>
      <c r="K1646">
        <v>39.92</v>
      </c>
      <c r="L1646" s="3">
        <v>46.4</v>
      </c>
      <c r="M1646" s="2">
        <v>37.04</v>
      </c>
      <c r="N1646">
        <v>55.94</v>
      </c>
      <c r="O1646">
        <v>44.6</v>
      </c>
      <c r="P1646">
        <v>24.98</v>
      </c>
      <c r="Q1646" s="3">
        <v>28.94</v>
      </c>
      <c r="R1646" s="2">
        <v>17.059999999999999</v>
      </c>
      <c r="S1646" s="3">
        <v>17.059999999999999</v>
      </c>
      <c r="T1646">
        <v>51.8</v>
      </c>
    </row>
    <row r="1647" spans="1:20">
      <c r="A1647">
        <f t="shared" si="75"/>
        <v>69</v>
      </c>
      <c r="B1647" s="7">
        <f t="shared" si="76"/>
        <v>42073.416666662684</v>
      </c>
      <c r="C1647">
        <f t="shared" si="77"/>
        <v>1642</v>
      </c>
      <c r="D1647" s="2">
        <v>80.06</v>
      </c>
      <c r="E1647">
        <v>57.92</v>
      </c>
      <c r="F1647" s="3">
        <v>61.34</v>
      </c>
      <c r="G1647">
        <v>53.96</v>
      </c>
      <c r="H1647">
        <v>57.92</v>
      </c>
      <c r="I1647">
        <v>62.96</v>
      </c>
      <c r="J1647">
        <v>39.92</v>
      </c>
      <c r="K1647">
        <v>44.06</v>
      </c>
      <c r="L1647" s="3">
        <v>48.2</v>
      </c>
      <c r="M1647" s="2">
        <v>37.94</v>
      </c>
      <c r="N1647">
        <v>60.980000000000004</v>
      </c>
      <c r="O1647">
        <v>46.4</v>
      </c>
      <c r="P1647">
        <v>24.08</v>
      </c>
      <c r="Q1647" s="3">
        <v>42.980000000000004</v>
      </c>
      <c r="R1647" s="2">
        <v>21.92</v>
      </c>
      <c r="S1647" s="3">
        <v>19.04</v>
      </c>
      <c r="T1647">
        <v>53.6</v>
      </c>
    </row>
    <row r="1648" spans="1:20">
      <c r="A1648">
        <f t="shared" si="75"/>
        <v>69</v>
      </c>
      <c r="B1648" s="7">
        <f t="shared" si="76"/>
        <v>42073.458333329349</v>
      </c>
      <c r="C1648">
        <f t="shared" si="77"/>
        <v>1643</v>
      </c>
      <c r="D1648" s="2">
        <v>78.080000000000013</v>
      </c>
      <c r="E1648">
        <v>60.08</v>
      </c>
      <c r="F1648" s="3">
        <v>64.039999999999992</v>
      </c>
      <c r="G1648">
        <v>59</v>
      </c>
      <c r="H1648">
        <v>60.08</v>
      </c>
      <c r="I1648">
        <v>64.039999999999992</v>
      </c>
      <c r="J1648">
        <v>39.92</v>
      </c>
      <c r="K1648">
        <v>46.94</v>
      </c>
      <c r="L1648" s="3">
        <v>50</v>
      </c>
      <c r="M1648" s="2">
        <v>39.92</v>
      </c>
      <c r="N1648">
        <v>62.96</v>
      </c>
      <c r="O1648">
        <v>46.4</v>
      </c>
      <c r="P1648">
        <v>28.04</v>
      </c>
      <c r="Q1648" s="3">
        <v>44.96</v>
      </c>
      <c r="R1648" s="2">
        <v>26.060000000000002</v>
      </c>
      <c r="S1648" s="3">
        <v>21.02</v>
      </c>
      <c r="T1648">
        <v>55.400000000000006</v>
      </c>
    </row>
    <row r="1649" spans="1:20">
      <c r="A1649">
        <f t="shared" si="75"/>
        <v>69</v>
      </c>
      <c r="B1649" s="7">
        <f t="shared" si="76"/>
        <v>42073.499999996013</v>
      </c>
      <c r="C1649">
        <f t="shared" si="77"/>
        <v>1644</v>
      </c>
      <c r="D1649" s="2">
        <v>80.06</v>
      </c>
      <c r="E1649">
        <v>60.08</v>
      </c>
      <c r="F1649" s="3">
        <v>64.400000000000006</v>
      </c>
      <c r="G1649">
        <v>60.08</v>
      </c>
      <c r="H1649">
        <v>62.06</v>
      </c>
      <c r="I1649">
        <v>64.94</v>
      </c>
      <c r="J1649">
        <v>41</v>
      </c>
      <c r="K1649">
        <v>50</v>
      </c>
      <c r="L1649" s="3">
        <v>51.8</v>
      </c>
      <c r="M1649" s="2">
        <v>39.92</v>
      </c>
      <c r="N1649">
        <v>64.94</v>
      </c>
      <c r="O1649">
        <v>46.4</v>
      </c>
      <c r="P1649">
        <v>28.94</v>
      </c>
      <c r="Q1649" s="3">
        <v>46.04</v>
      </c>
      <c r="R1649" s="2">
        <v>28.94</v>
      </c>
      <c r="S1649" s="3">
        <v>24.08</v>
      </c>
      <c r="T1649">
        <v>57.2</v>
      </c>
    </row>
    <row r="1650" spans="1:20">
      <c r="A1650">
        <f t="shared" si="75"/>
        <v>69</v>
      </c>
      <c r="B1650" s="7">
        <f t="shared" si="76"/>
        <v>42073.541666662677</v>
      </c>
      <c r="C1650">
        <f t="shared" si="77"/>
        <v>1645</v>
      </c>
      <c r="D1650" s="2">
        <v>78.98</v>
      </c>
      <c r="E1650">
        <v>62.06</v>
      </c>
      <c r="F1650" s="3">
        <v>64.580000000000013</v>
      </c>
      <c r="G1650">
        <v>62.06</v>
      </c>
      <c r="H1650">
        <v>64.94</v>
      </c>
      <c r="I1650">
        <v>66.02</v>
      </c>
      <c r="J1650">
        <v>41</v>
      </c>
      <c r="K1650">
        <v>53.06</v>
      </c>
      <c r="L1650" s="3">
        <v>53.6</v>
      </c>
      <c r="M1650" s="2">
        <v>41</v>
      </c>
      <c r="N1650">
        <v>66.02</v>
      </c>
      <c r="O1650">
        <v>46.4</v>
      </c>
      <c r="P1650">
        <v>28.94</v>
      </c>
      <c r="Q1650" s="3">
        <v>48.019999999999996</v>
      </c>
      <c r="R1650" s="2">
        <v>28.94</v>
      </c>
      <c r="S1650" s="3">
        <v>24.08</v>
      </c>
      <c r="T1650">
        <v>57.2</v>
      </c>
    </row>
    <row r="1651" spans="1:20">
      <c r="A1651">
        <f t="shared" si="75"/>
        <v>69</v>
      </c>
      <c r="B1651" s="7">
        <f t="shared" si="76"/>
        <v>42073.583333329341</v>
      </c>
      <c r="C1651">
        <f t="shared" si="77"/>
        <v>1646</v>
      </c>
      <c r="D1651" s="2">
        <v>80.06</v>
      </c>
      <c r="E1651">
        <v>62.96</v>
      </c>
      <c r="F1651" s="3">
        <v>64.94</v>
      </c>
      <c r="G1651">
        <v>64.94</v>
      </c>
      <c r="H1651">
        <v>64.039999999999992</v>
      </c>
      <c r="I1651">
        <v>64.94</v>
      </c>
      <c r="J1651">
        <v>44.06</v>
      </c>
      <c r="K1651">
        <v>55.040000000000006</v>
      </c>
      <c r="L1651" s="3">
        <v>55.400000000000006</v>
      </c>
      <c r="M1651" s="2">
        <v>42.980000000000004</v>
      </c>
      <c r="N1651">
        <v>66.92</v>
      </c>
      <c r="O1651">
        <v>46.4</v>
      </c>
      <c r="P1651">
        <v>30.02</v>
      </c>
      <c r="Q1651" s="3">
        <v>46.04</v>
      </c>
      <c r="R1651" s="2">
        <v>30.92</v>
      </c>
      <c r="S1651" s="3">
        <v>21.92</v>
      </c>
      <c r="T1651">
        <v>59</v>
      </c>
    </row>
    <row r="1652" spans="1:20">
      <c r="A1652">
        <f t="shared" si="75"/>
        <v>69</v>
      </c>
      <c r="B1652" s="7">
        <f t="shared" si="76"/>
        <v>42073.624999996005</v>
      </c>
      <c r="C1652">
        <f t="shared" si="77"/>
        <v>1647</v>
      </c>
      <c r="D1652" s="2">
        <v>82.039999999999992</v>
      </c>
      <c r="E1652">
        <v>62.96</v>
      </c>
      <c r="F1652" s="3">
        <v>61.88</v>
      </c>
      <c r="G1652">
        <v>66.92</v>
      </c>
      <c r="H1652">
        <v>64.039999999999992</v>
      </c>
      <c r="I1652">
        <v>64.039999999999992</v>
      </c>
      <c r="J1652">
        <v>42.980000000000004</v>
      </c>
      <c r="K1652">
        <v>55.94</v>
      </c>
      <c r="L1652" s="3">
        <v>53.6</v>
      </c>
      <c r="M1652" s="2">
        <v>44.06</v>
      </c>
      <c r="N1652">
        <v>66.92</v>
      </c>
      <c r="O1652">
        <v>48.2</v>
      </c>
      <c r="P1652">
        <v>30.92</v>
      </c>
      <c r="Q1652" s="3">
        <v>46.04</v>
      </c>
      <c r="R1652" s="2">
        <v>30.92</v>
      </c>
      <c r="S1652" s="3">
        <v>21.92</v>
      </c>
      <c r="T1652">
        <v>59</v>
      </c>
    </row>
    <row r="1653" spans="1:20">
      <c r="A1653">
        <f t="shared" si="75"/>
        <v>69</v>
      </c>
      <c r="B1653" s="7">
        <f t="shared" si="76"/>
        <v>42073.66666666267</v>
      </c>
      <c r="C1653">
        <f t="shared" si="77"/>
        <v>1648</v>
      </c>
      <c r="D1653" s="2">
        <v>80.06</v>
      </c>
      <c r="E1653">
        <v>62.96</v>
      </c>
      <c r="F1653" s="3">
        <v>59</v>
      </c>
      <c r="G1653">
        <v>68</v>
      </c>
      <c r="H1653">
        <v>64.039999999999992</v>
      </c>
      <c r="I1653">
        <v>62.96</v>
      </c>
      <c r="J1653">
        <v>42.08</v>
      </c>
      <c r="K1653">
        <v>59</v>
      </c>
      <c r="L1653" s="3">
        <v>53.6</v>
      </c>
      <c r="M1653" s="2">
        <v>44.06</v>
      </c>
      <c r="N1653">
        <v>64.94</v>
      </c>
      <c r="O1653">
        <v>46.4</v>
      </c>
      <c r="P1653">
        <v>30.92</v>
      </c>
      <c r="Q1653" s="3">
        <v>46.04</v>
      </c>
      <c r="R1653" s="2">
        <v>32</v>
      </c>
      <c r="S1653" s="3">
        <v>21.92</v>
      </c>
      <c r="T1653">
        <v>59</v>
      </c>
    </row>
    <row r="1654" spans="1:20">
      <c r="A1654">
        <f t="shared" si="75"/>
        <v>69</v>
      </c>
      <c r="B1654" s="7">
        <f t="shared" si="76"/>
        <v>42073.708333329334</v>
      </c>
      <c r="C1654">
        <f t="shared" si="77"/>
        <v>1649</v>
      </c>
      <c r="D1654" s="2">
        <v>80.960000000000008</v>
      </c>
      <c r="E1654">
        <v>60.980000000000004</v>
      </c>
      <c r="F1654" s="3">
        <v>55.94</v>
      </c>
      <c r="G1654">
        <v>69.080000000000013</v>
      </c>
      <c r="H1654">
        <v>64.039999999999992</v>
      </c>
      <c r="I1654">
        <v>62.24</v>
      </c>
      <c r="J1654">
        <v>42.980000000000004</v>
      </c>
      <c r="K1654">
        <v>57.019999999999996</v>
      </c>
      <c r="L1654" s="3">
        <v>53.6</v>
      </c>
      <c r="M1654" s="2">
        <v>44.06</v>
      </c>
      <c r="N1654">
        <v>64.039999999999992</v>
      </c>
      <c r="O1654">
        <v>44.6</v>
      </c>
      <c r="P1654">
        <v>30.02</v>
      </c>
      <c r="Q1654" s="3">
        <v>44.96</v>
      </c>
      <c r="R1654" s="2">
        <v>30.92</v>
      </c>
      <c r="S1654" s="3">
        <v>21.92</v>
      </c>
      <c r="T1654">
        <v>57.2</v>
      </c>
    </row>
    <row r="1655" spans="1:20">
      <c r="A1655">
        <f t="shared" si="75"/>
        <v>69</v>
      </c>
      <c r="B1655" s="7">
        <f t="shared" si="76"/>
        <v>42073.749999995998</v>
      </c>
      <c r="C1655">
        <f t="shared" si="77"/>
        <v>1650</v>
      </c>
      <c r="D1655" s="2">
        <v>78.080000000000013</v>
      </c>
      <c r="E1655">
        <v>57.92</v>
      </c>
      <c r="F1655" s="3">
        <v>55.22</v>
      </c>
      <c r="G1655">
        <v>69.080000000000013</v>
      </c>
      <c r="H1655">
        <v>57.019999999999996</v>
      </c>
      <c r="I1655">
        <v>61.7</v>
      </c>
      <c r="J1655">
        <v>42.08</v>
      </c>
      <c r="K1655">
        <v>53.96</v>
      </c>
      <c r="L1655" s="3">
        <v>50</v>
      </c>
      <c r="M1655" s="2">
        <v>44.96</v>
      </c>
      <c r="N1655">
        <v>59</v>
      </c>
      <c r="O1655">
        <v>44.6</v>
      </c>
      <c r="P1655">
        <v>26.060000000000002</v>
      </c>
      <c r="Q1655" s="3">
        <v>44.96</v>
      </c>
      <c r="R1655" s="2">
        <v>28.04</v>
      </c>
      <c r="S1655" s="3">
        <v>21.02</v>
      </c>
      <c r="T1655">
        <v>57.2</v>
      </c>
    </row>
    <row r="1656" spans="1:20">
      <c r="A1656">
        <f t="shared" si="75"/>
        <v>69</v>
      </c>
      <c r="B1656" s="7">
        <f t="shared" si="76"/>
        <v>42073.791666662662</v>
      </c>
      <c r="C1656">
        <f t="shared" si="77"/>
        <v>1651</v>
      </c>
      <c r="D1656" s="2">
        <v>75.02</v>
      </c>
      <c r="E1656">
        <v>53.96</v>
      </c>
      <c r="F1656" s="3">
        <v>54.68</v>
      </c>
      <c r="G1656">
        <v>66.02</v>
      </c>
      <c r="H1656">
        <v>55.94</v>
      </c>
      <c r="I1656">
        <v>60.980000000000004</v>
      </c>
      <c r="J1656">
        <v>39.92</v>
      </c>
      <c r="K1656">
        <v>48.019999999999996</v>
      </c>
      <c r="L1656" s="3">
        <v>48.2</v>
      </c>
      <c r="M1656" s="2">
        <v>44.06</v>
      </c>
      <c r="N1656">
        <v>55.040000000000006</v>
      </c>
      <c r="O1656">
        <v>41.54</v>
      </c>
      <c r="P1656">
        <v>23</v>
      </c>
      <c r="Q1656" s="3">
        <v>44.06</v>
      </c>
      <c r="R1656" s="2">
        <v>24.08</v>
      </c>
      <c r="S1656" s="3">
        <v>19.04</v>
      </c>
      <c r="T1656">
        <v>55.400000000000006</v>
      </c>
    </row>
    <row r="1657" spans="1:20">
      <c r="A1657">
        <f t="shared" si="75"/>
        <v>69</v>
      </c>
      <c r="B1657" s="7">
        <f t="shared" si="76"/>
        <v>42073.833333329327</v>
      </c>
      <c r="C1657">
        <f t="shared" si="77"/>
        <v>1652</v>
      </c>
      <c r="D1657" s="2">
        <v>73.94</v>
      </c>
      <c r="E1657">
        <v>51.08</v>
      </c>
      <c r="F1657" s="3">
        <v>53.96</v>
      </c>
      <c r="G1657">
        <v>66.92</v>
      </c>
      <c r="H1657">
        <v>53.96</v>
      </c>
      <c r="I1657">
        <v>60.26</v>
      </c>
      <c r="J1657">
        <v>39.019999999999996</v>
      </c>
      <c r="K1657">
        <v>46.04</v>
      </c>
      <c r="L1657" s="3">
        <v>48.2</v>
      </c>
      <c r="M1657" s="2">
        <v>44.06</v>
      </c>
      <c r="N1657">
        <v>51.980000000000004</v>
      </c>
      <c r="O1657">
        <v>39.200000000000003</v>
      </c>
      <c r="P1657">
        <v>19.939999999999998</v>
      </c>
      <c r="Q1657" s="3">
        <v>42.980000000000004</v>
      </c>
      <c r="R1657" s="2">
        <v>21.02</v>
      </c>
      <c r="S1657" s="3">
        <v>17.059999999999999</v>
      </c>
      <c r="T1657">
        <v>55.400000000000006</v>
      </c>
    </row>
    <row r="1658" spans="1:20">
      <c r="A1658">
        <f t="shared" si="75"/>
        <v>69</v>
      </c>
      <c r="B1658" s="7">
        <f t="shared" si="76"/>
        <v>42073.874999995991</v>
      </c>
      <c r="C1658">
        <f t="shared" si="77"/>
        <v>1653</v>
      </c>
      <c r="D1658" s="2">
        <v>73.94</v>
      </c>
      <c r="E1658">
        <v>48.92</v>
      </c>
      <c r="F1658" s="3">
        <v>53.96</v>
      </c>
      <c r="G1658">
        <v>64.039999999999992</v>
      </c>
      <c r="H1658">
        <v>53.06</v>
      </c>
      <c r="I1658">
        <v>59.72</v>
      </c>
      <c r="J1658">
        <v>39.019999999999996</v>
      </c>
      <c r="K1658">
        <v>42.980000000000004</v>
      </c>
      <c r="L1658" s="3">
        <v>46.4</v>
      </c>
      <c r="M1658" s="2">
        <v>44.06</v>
      </c>
      <c r="N1658">
        <v>51.08</v>
      </c>
      <c r="O1658">
        <v>37.4</v>
      </c>
      <c r="P1658">
        <v>19.04</v>
      </c>
      <c r="Q1658" s="3">
        <v>41</v>
      </c>
      <c r="R1658" s="2">
        <v>19.04</v>
      </c>
      <c r="S1658" s="3">
        <v>12.920000000000002</v>
      </c>
      <c r="T1658">
        <v>53.6</v>
      </c>
    </row>
    <row r="1659" spans="1:20">
      <c r="A1659">
        <f t="shared" si="75"/>
        <v>69</v>
      </c>
      <c r="B1659" s="7">
        <f t="shared" si="76"/>
        <v>42073.916666662655</v>
      </c>
      <c r="C1659">
        <f t="shared" si="77"/>
        <v>1654</v>
      </c>
      <c r="D1659" s="2">
        <v>73.039999999999992</v>
      </c>
      <c r="E1659">
        <v>50</v>
      </c>
      <c r="F1659" s="3">
        <v>53.96</v>
      </c>
      <c r="G1659">
        <v>62.06</v>
      </c>
      <c r="H1659">
        <v>51.980000000000004</v>
      </c>
      <c r="I1659">
        <v>59</v>
      </c>
      <c r="J1659">
        <v>39.019999999999996</v>
      </c>
      <c r="K1659">
        <v>42.08</v>
      </c>
      <c r="L1659" s="3">
        <v>46.4</v>
      </c>
      <c r="M1659" s="2">
        <v>42.980000000000004</v>
      </c>
      <c r="N1659">
        <v>51.08</v>
      </c>
      <c r="O1659">
        <v>37.4</v>
      </c>
      <c r="P1659">
        <v>15.98</v>
      </c>
      <c r="Q1659" s="3">
        <v>42.08</v>
      </c>
      <c r="R1659" s="2">
        <v>19.04</v>
      </c>
      <c r="S1659" s="3">
        <v>10.940000000000001</v>
      </c>
      <c r="T1659">
        <v>51.8</v>
      </c>
    </row>
    <row r="1660" spans="1:20">
      <c r="A1660">
        <f t="shared" si="75"/>
        <v>69</v>
      </c>
      <c r="B1660" s="7">
        <f t="shared" si="76"/>
        <v>42073.958333329319</v>
      </c>
      <c r="C1660">
        <f t="shared" si="77"/>
        <v>1655</v>
      </c>
      <c r="D1660" s="2">
        <v>73.039999999999992</v>
      </c>
      <c r="E1660">
        <v>48.019999999999996</v>
      </c>
      <c r="F1660" s="3">
        <v>53.96</v>
      </c>
      <c r="G1660">
        <v>60.08</v>
      </c>
      <c r="H1660">
        <v>51.980000000000004</v>
      </c>
      <c r="I1660">
        <v>58.64</v>
      </c>
      <c r="J1660">
        <v>37.94</v>
      </c>
      <c r="K1660">
        <v>35.06</v>
      </c>
      <c r="L1660" s="3">
        <v>46.4</v>
      </c>
      <c r="M1660" s="2">
        <v>44.06</v>
      </c>
      <c r="N1660">
        <v>51.08</v>
      </c>
      <c r="O1660">
        <v>37.4</v>
      </c>
      <c r="P1660">
        <v>14</v>
      </c>
      <c r="Q1660" s="3">
        <v>39.019999999999996</v>
      </c>
      <c r="R1660" s="2">
        <v>15.98</v>
      </c>
      <c r="S1660" s="3">
        <v>10.039999999999999</v>
      </c>
      <c r="T1660">
        <v>51.8</v>
      </c>
    </row>
    <row r="1661" spans="1:20">
      <c r="A1661">
        <f t="shared" si="75"/>
        <v>69</v>
      </c>
      <c r="B1661" s="7">
        <f t="shared" si="76"/>
        <v>42073.999999995984</v>
      </c>
      <c r="C1661">
        <f t="shared" si="77"/>
        <v>1656</v>
      </c>
      <c r="D1661" s="2">
        <v>73.039999999999992</v>
      </c>
      <c r="E1661">
        <v>48.92</v>
      </c>
      <c r="F1661" s="3">
        <v>53.96</v>
      </c>
      <c r="G1661">
        <v>57.019999999999996</v>
      </c>
      <c r="H1661">
        <v>51.08</v>
      </c>
      <c r="I1661">
        <v>58.28</v>
      </c>
      <c r="J1661">
        <v>37.04</v>
      </c>
      <c r="K1661">
        <v>33.08</v>
      </c>
      <c r="L1661" s="3">
        <v>44.6</v>
      </c>
      <c r="M1661" s="2">
        <v>46.04</v>
      </c>
      <c r="N1661">
        <v>48.92</v>
      </c>
      <c r="O1661">
        <v>37.58</v>
      </c>
      <c r="P1661">
        <v>15.079999999999998</v>
      </c>
      <c r="Q1661" s="3">
        <v>39.92</v>
      </c>
      <c r="R1661" s="2">
        <v>15.079999999999998</v>
      </c>
      <c r="S1661" s="3">
        <v>6.98</v>
      </c>
      <c r="T1661">
        <v>50</v>
      </c>
    </row>
    <row r="1662" spans="1:20">
      <c r="A1662">
        <f t="shared" si="75"/>
        <v>70</v>
      </c>
      <c r="B1662" s="7">
        <f t="shared" si="76"/>
        <v>42074.041666662648</v>
      </c>
      <c r="C1662">
        <f t="shared" si="77"/>
        <v>1657</v>
      </c>
      <c r="D1662" s="2">
        <v>71.06</v>
      </c>
      <c r="E1662">
        <v>46.04</v>
      </c>
      <c r="F1662" s="3">
        <v>53.96</v>
      </c>
      <c r="G1662">
        <v>55.94</v>
      </c>
      <c r="H1662">
        <v>51.08</v>
      </c>
      <c r="I1662">
        <v>57.92</v>
      </c>
      <c r="J1662">
        <v>37.94</v>
      </c>
      <c r="K1662">
        <v>33.979999999999997</v>
      </c>
      <c r="L1662" s="3">
        <v>44.6</v>
      </c>
      <c r="M1662" s="2">
        <v>48.92</v>
      </c>
      <c r="N1662">
        <v>46.94</v>
      </c>
      <c r="O1662">
        <v>37.4</v>
      </c>
      <c r="P1662">
        <v>10.940000000000001</v>
      </c>
      <c r="Q1662" s="3">
        <v>41</v>
      </c>
      <c r="R1662" s="2">
        <v>12.920000000000002</v>
      </c>
      <c r="S1662" s="3">
        <v>10.039999999999999</v>
      </c>
      <c r="T1662">
        <v>51.8</v>
      </c>
    </row>
    <row r="1663" spans="1:20">
      <c r="A1663">
        <f t="shared" si="75"/>
        <v>70</v>
      </c>
      <c r="B1663" s="7">
        <f t="shared" si="76"/>
        <v>42074.083333329312</v>
      </c>
      <c r="C1663">
        <f t="shared" si="77"/>
        <v>1658</v>
      </c>
      <c r="D1663" s="2">
        <v>69.98</v>
      </c>
      <c r="E1663">
        <v>46.04</v>
      </c>
      <c r="F1663" s="3">
        <v>53.96</v>
      </c>
      <c r="G1663">
        <v>55.040000000000006</v>
      </c>
      <c r="H1663">
        <v>51.980000000000004</v>
      </c>
      <c r="I1663">
        <v>57.56</v>
      </c>
      <c r="J1663">
        <v>37.94</v>
      </c>
      <c r="K1663">
        <v>32</v>
      </c>
      <c r="L1663" s="3">
        <v>44.6</v>
      </c>
      <c r="M1663" s="2">
        <v>48.92</v>
      </c>
      <c r="N1663">
        <v>48.019999999999996</v>
      </c>
      <c r="O1663">
        <v>37.76</v>
      </c>
      <c r="P1663">
        <v>15.98</v>
      </c>
      <c r="Q1663" s="3">
        <v>41</v>
      </c>
      <c r="R1663" s="2">
        <v>12.02</v>
      </c>
      <c r="S1663" s="3">
        <v>8.0599999999999987</v>
      </c>
      <c r="T1663">
        <v>50</v>
      </c>
    </row>
    <row r="1664" spans="1:20">
      <c r="A1664">
        <f t="shared" si="75"/>
        <v>70</v>
      </c>
      <c r="B1664" s="7">
        <f t="shared" si="76"/>
        <v>42074.124999995976</v>
      </c>
      <c r="C1664">
        <f t="shared" si="77"/>
        <v>1659</v>
      </c>
      <c r="D1664" s="2">
        <v>69.080000000000013</v>
      </c>
      <c r="E1664">
        <v>44.06</v>
      </c>
      <c r="F1664" s="3">
        <v>53.24</v>
      </c>
      <c r="G1664">
        <v>55.040000000000006</v>
      </c>
      <c r="H1664">
        <v>53.96</v>
      </c>
      <c r="I1664">
        <v>57.379999999999995</v>
      </c>
      <c r="J1664">
        <v>37.94</v>
      </c>
      <c r="K1664">
        <v>32</v>
      </c>
      <c r="L1664" s="3">
        <v>42.8</v>
      </c>
      <c r="M1664" s="2">
        <v>42.08</v>
      </c>
      <c r="N1664">
        <v>46.94</v>
      </c>
      <c r="O1664">
        <v>38.119999999999997</v>
      </c>
      <c r="P1664">
        <v>17.059999999999999</v>
      </c>
      <c r="Q1664" s="3">
        <v>42.980000000000004</v>
      </c>
      <c r="R1664" s="2">
        <v>3.019999999999996</v>
      </c>
      <c r="S1664" s="3">
        <v>8.9599999999999973</v>
      </c>
      <c r="T1664">
        <v>50</v>
      </c>
    </row>
    <row r="1665" spans="1:20">
      <c r="A1665">
        <f t="shared" si="75"/>
        <v>70</v>
      </c>
      <c r="B1665" s="7">
        <f t="shared" si="76"/>
        <v>42074.166666662641</v>
      </c>
      <c r="C1665">
        <f t="shared" si="77"/>
        <v>1660</v>
      </c>
      <c r="D1665" s="2">
        <v>68</v>
      </c>
      <c r="E1665">
        <v>42.980000000000004</v>
      </c>
      <c r="F1665" s="3">
        <v>52.7</v>
      </c>
      <c r="G1665">
        <v>53.96</v>
      </c>
      <c r="H1665">
        <v>53.06</v>
      </c>
      <c r="I1665">
        <v>57.019999999999996</v>
      </c>
      <c r="J1665">
        <v>35.96</v>
      </c>
      <c r="K1665">
        <v>33.08</v>
      </c>
      <c r="L1665" s="3">
        <v>42.8</v>
      </c>
      <c r="M1665" s="2">
        <v>39.92</v>
      </c>
      <c r="N1665">
        <v>44.06</v>
      </c>
      <c r="O1665">
        <v>38.480000000000004</v>
      </c>
      <c r="P1665">
        <v>19.04</v>
      </c>
      <c r="Q1665" s="3">
        <v>39.92</v>
      </c>
      <c r="R1665" s="2">
        <v>1.0399999999999991</v>
      </c>
      <c r="S1665" s="3">
        <v>12.920000000000002</v>
      </c>
      <c r="T1665">
        <v>50</v>
      </c>
    </row>
    <row r="1666" spans="1:20">
      <c r="A1666">
        <f t="shared" si="75"/>
        <v>70</v>
      </c>
      <c r="B1666" s="7">
        <f t="shared" si="76"/>
        <v>42074.208333329305</v>
      </c>
      <c r="C1666">
        <f t="shared" si="77"/>
        <v>1661</v>
      </c>
      <c r="D1666" s="2">
        <v>66.92</v>
      </c>
      <c r="E1666">
        <v>42.08</v>
      </c>
      <c r="F1666" s="3">
        <v>51.980000000000004</v>
      </c>
      <c r="G1666">
        <v>53.96</v>
      </c>
      <c r="H1666">
        <v>51.980000000000004</v>
      </c>
      <c r="I1666">
        <v>56.3</v>
      </c>
      <c r="J1666">
        <v>35.96</v>
      </c>
      <c r="K1666">
        <v>33.08</v>
      </c>
      <c r="L1666" s="3">
        <v>41</v>
      </c>
      <c r="M1666" s="2">
        <v>39.92</v>
      </c>
      <c r="N1666">
        <v>46.94</v>
      </c>
      <c r="O1666">
        <v>38.659999999999997</v>
      </c>
      <c r="P1666">
        <v>19.939999999999998</v>
      </c>
      <c r="Q1666" s="3">
        <v>42.08</v>
      </c>
      <c r="R1666" s="2">
        <v>6.98</v>
      </c>
      <c r="S1666" s="3">
        <v>14</v>
      </c>
      <c r="T1666">
        <v>50</v>
      </c>
    </row>
    <row r="1667" spans="1:20">
      <c r="A1667">
        <f t="shared" si="75"/>
        <v>70</v>
      </c>
      <c r="B1667" s="7">
        <f t="shared" si="76"/>
        <v>42074.249999995969</v>
      </c>
      <c r="C1667">
        <f t="shared" si="77"/>
        <v>1662</v>
      </c>
      <c r="D1667" s="2">
        <v>66.92</v>
      </c>
      <c r="E1667">
        <v>42.08</v>
      </c>
      <c r="F1667" s="3">
        <v>51.980000000000004</v>
      </c>
      <c r="G1667">
        <v>53.06</v>
      </c>
      <c r="H1667">
        <v>50</v>
      </c>
      <c r="I1667">
        <v>55.76</v>
      </c>
      <c r="J1667">
        <v>35.06</v>
      </c>
      <c r="K1667">
        <v>32</v>
      </c>
      <c r="L1667" s="3">
        <v>39.200000000000003</v>
      </c>
      <c r="M1667" s="2">
        <v>39.019999999999996</v>
      </c>
      <c r="N1667">
        <v>42.980000000000004</v>
      </c>
      <c r="O1667">
        <v>39.200000000000003</v>
      </c>
      <c r="P1667">
        <v>17.96</v>
      </c>
      <c r="Q1667" s="3">
        <v>42.08</v>
      </c>
      <c r="R1667" s="2">
        <v>3.9200000000000017</v>
      </c>
      <c r="S1667" s="3">
        <v>14</v>
      </c>
      <c r="T1667">
        <v>50</v>
      </c>
    </row>
    <row r="1668" spans="1:20">
      <c r="A1668">
        <f t="shared" si="75"/>
        <v>70</v>
      </c>
      <c r="B1668" s="7">
        <f t="shared" si="76"/>
        <v>42074.291666662633</v>
      </c>
      <c r="C1668">
        <f t="shared" si="77"/>
        <v>1663</v>
      </c>
      <c r="D1668" s="2">
        <v>66.92</v>
      </c>
      <c r="E1668">
        <v>39.92</v>
      </c>
      <c r="F1668" s="3">
        <v>51.980000000000004</v>
      </c>
      <c r="G1668">
        <v>51.980000000000004</v>
      </c>
      <c r="H1668">
        <v>50</v>
      </c>
      <c r="I1668">
        <v>55.040000000000006</v>
      </c>
      <c r="J1668">
        <v>35.96</v>
      </c>
      <c r="K1668">
        <v>30.02</v>
      </c>
      <c r="L1668" s="3">
        <v>41</v>
      </c>
      <c r="M1668" s="2">
        <v>39.019999999999996</v>
      </c>
      <c r="N1668">
        <v>42.08</v>
      </c>
      <c r="O1668">
        <v>37.4</v>
      </c>
      <c r="P1668">
        <v>21.02</v>
      </c>
      <c r="Q1668" s="3">
        <v>42.08</v>
      </c>
      <c r="R1668" s="2">
        <v>3.9200000000000017</v>
      </c>
      <c r="S1668" s="3">
        <v>12.920000000000002</v>
      </c>
      <c r="T1668">
        <v>48.2</v>
      </c>
    </row>
    <row r="1669" spans="1:20">
      <c r="A1669">
        <f t="shared" si="75"/>
        <v>70</v>
      </c>
      <c r="B1669" s="7">
        <f t="shared" si="76"/>
        <v>42074.333333329298</v>
      </c>
      <c r="C1669">
        <f t="shared" si="77"/>
        <v>1664</v>
      </c>
      <c r="D1669" s="2">
        <v>71.06</v>
      </c>
      <c r="E1669">
        <v>51.08</v>
      </c>
      <c r="F1669" s="3">
        <v>51.980000000000004</v>
      </c>
      <c r="G1669">
        <v>53.06</v>
      </c>
      <c r="H1669">
        <v>53.06</v>
      </c>
      <c r="I1669">
        <v>57.019999999999996</v>
      </c>
      <c r="J1669">
        <v>37.94</v>
      </c>
      <c r="K1669">
        <v>35.96</v>
      </c>
      <c r="L1669" s="3">
        <v>42.8</v>
      </c>
      <c r="M1669" s="2">
        <v>39.019999999999996</v>
      </c>
      <c r="N1669">
        <v>53.06</v>
      </c>
      <c r="O1669">
        <v>39.200000000000003</v>
      </c>
      <c r="P1669">
        <v>23</v>
      </c>
      <c r="Q1669" s="3">
        <v>44.06</v>
      </c>
      <c r="R1669" s="2">
        <v>8.9599999999999973</v>
      </c>
      <c r="S1669" s="3">
        <v>14</v>
      </c>
      <c r="T1669">
        <v>50</v>
      </c>
    </row>
    <row r="1670" spans="1:20">
      <c r="A1670">
        <f t="shared" si="75"/>
        <v>70</v>
      </c>
      <c r="B1670" s="7">
        <f t="shared" si="76"/>
        <v>42074.374999995962</v>
      </c>
      <c r="C1670">
        <f t="shared" si="77"/>
        <v>1665</v>
      </c>
      <c r="D1670" s="2">
        <v>77</v>
      </c>
      <c r="E1670">
        <v>55.94</v>
      </c>
      <c r="F1670" s="3">
        <v>54.68</v>
      </c>
      <c r="G1670">
        <v>55.040000000000006</v>
      </c>
      <c r="H1670">
        <v>53.06</v>
      </c>
      <c r="I1670">
        <v>59</v>
      </c>
      <c r="J1670">
        <v>42.08</v>
      </c>
      <c r="K1670">
        <v>42.08</v>
      </c>
      <c r="L1670" s="3">
        <v>46.4</v>
      </c>
      <c r="M1670" s="2">
        <v>41</v>
      </c>
      <c r="N1670">
        <v>55.94</v>
      </c>
      <c r="O1670">
        <v>42.8</v>
      </c>
      <c r="P1670">
        <v>28.04</v>
      </c>
      <c r="Q1670" s="3">
        <v>46.94</v>
      </c>
      <c r="R1670" s="2">
        <v>14</v>
      </c>
      <c r="S1670" s="3">
        <v>15.98</v>
      </c>
      <c r="T1670">
        <v>51.8</v>
      </c>
    </row>
    <row r="1671" spans="1:20">
      <c r="A1671">
        <f t="shared" ref="A1671:A1734" si="78">ROUNDDOWN(B1671-DATE(YEAR(B1671),1,0),0)</f>
        <v>70</v>
      </c>
      <c r="B1671" s="7">
        <f t="shared" si="76"/>
        <v>42074.416666662626</v>
      </c>
      <c r="C1671">
        <f t="shared" si="77"/>
        <v>1666</v>
      </c>
      <c r="D1671" s="2">
        <v>80.960000000000008</v>
      </c>
      <c r="E1671">
        <v>59</v>
      </c>
      <c r="F1671" s="3">
        <v>57.379999999999995</v>
      </c>
      <c r="G1671">
        <v>60.08</v>
      </c>
      <c r="H1671">
        <v>53.96</v>
      </c>
      <c r="I1671">
        <v>60.980000000000004</v>
      </c>
      <c r="J1671">
        <v>44.96</v>
      </c>
      <c r="K1671">
        <v>48.92</v>
      </c>
      <c r="L1671" s="3">
        <v>46.4</v>
      </c>
      <c r="M1671" s="2">
        <v>42.08</v>
      </c>
      <c r="N1671">
        <v>60.08</v>
      </c>
      <c r="O1671">
        <v>42.8</v>
      </c>
      <c r="P1671">
        <v>30.92</v>
      </c>
      <c r="Q1671" s="3">
        <v>51.08</v>
      </c>
      <c r="R1671" s="2">
        <v>21.02</v>
      </c>
      <c r="S1671" s="3">
        <v>15.98</v>
      </c>
      <c r="T1671">
        <v>53.6</v>
      </c>
    </row>
    <row r="1672" spans="1:20">
      <c r="A1672">
        <f t="shared" si="78"/>
        <v>70</v>
      </c>
      <c r="B1672" s="7">
        <f t="shared" ref="B1672:B1735" si="79">B1671+1/24</f>
        <v>42074.45833332929</v>
      </c>
      <c r="C1672">
        <f t="shared" ref="C1672:C1735" si="80">C1671+1</f>
        <v>1667</v>
      </c>
      <c r="D1672" s="2">
        <v>80.960000000000008</v>
      </c>
      <c r="E1672">
        <v>62.06</v>
      </c>
      <c r="F1672" s="3">
        <v>60.08</v>
      </c>
      <c r="G1672">
        <v>64.94</v>
      </c>
      <c r="H1672">
        <v>51.980000000000004</v>
      </c>
      <c r="I1672">
        <v>62.6</v>
      </c>
      <c r="J1672">
        <v>46.94</v>
      </c>
      <c r="K1672">
        <v>51.980000000000004</v>
      </c>
      <c r="L1672" s="3">
        <v>50</v>
      </c>
      <c r="M1672" s="2">
        <v>44.06</v>
      </c>
      <c r="N1672">
        <v>62.06</v>
      </c>
      <c r="O1672">
        <v>44.6</v>
      </c>
      <c r="P1672">
        <v>35.06</v>
      </c>
      <c r="Q1672" s="3">
        <v>51.08</v>
      </c>
      <c r="R1672" s="2">
        <v>24.08</v>
      </c>
      <c r="S1672" s="3">
        <v>19.04</v>
      </c>
      <c r="T1672">
        <v>55.400000000000006</v>
      </c>
    </row>
    <row r="1673" spans="1:20">
      <c r="A1673">
        <f t="shared" si="78"/>
        <v>70</v>
      </c>
      <c r="B1673" s="7">
        <f t="shared" si="79"/>
        <v>42074.499999995955</v>
      </c>
      <c r="C1673">
        <f t="shared" si="80"/>
        <v>1668</v>
      </c>
      <c r="D1673" s="2">
        <v>82.039999999999992</v>
      </c>
      <c r="E1673">
        <v>64.94</v>
      </c>
      <c r="F1673" s="3">
        <v>60.44</v>
      </c>
      <c r="G1673">
        <v>71.06</v>
      </c>
      <c r="H1673">
        <v>55.040000000000006</v>
      </c>
      <c r="I1673">
        <v>64.400000000000006</v>
      </c>
      <c r="J1673">
        <v>51.08</v>
      </c>
      <c r="K1673">
        <v>55.94</v>
      </c>
      <c r="L1673" s="3">
        <v>51.8</v>
      </c>
      <c r="M1673" s="2">
        <v>44.06</v>
      </c>
      <c r="N1673">
        <v>62.06</v>
      </c>
      <c r="O1673">
        <v>44.6</v>
      </c>
      <c r="P1673">
        <v>37.04</v>
      </c>
      <c r="Q1673" s="3">
        <v>53.06</v>
      </c>
      <c r="R1673" s="2">
        <v>26.96</v>
      </c>
      <c r="S1673" s="3">
        <v>24.08</v>
      </c>
      <c r="T1673">
        <v>55.400000000000006</v>
      </c>
    </row>
    <row r="1674" spans="1:20">
      <c r="A1674">
        <f t="shared" si="78"/>
        <v>70</v>
      </c>
      <c r="B1674" s="7">
        <f t="shared" si="79"/>
        <v>42074.541666662619</v>
      </c>
      <c r="C1674">
        <f t="shared" si="80"/>
        <v>1669</v>
      </c>
      <c r="D1674" s="2">
        <v>82.039999999999992</v>
      </c>
      <c r="E1674">
        <v>66.02</v>
      </c>
      <c r="F1674" s="3">
        <v>60.620000000000005</v>
      </c>
      <c r="G1674">
        <v>73.94</v>
      </c>
      <c r="H1674">
        <v>53.06</v>
      </c>
      <c r="I1674">
        <v>66.02</v>
      </c>
      <c r="J1674">
        <v>53.06</v>
      </c>
      <c r="K1674">
        <v>59</v>
      </c>
      <c r="L1674" s="3">
        <v>53.6</v>
      </c>
      <c r="M1674" s="2">
        <v>46.04</v>
      </c>
      <c r="N1674">
        <v>62.06</v>
      </c>
      <c r="O1674">
        <v>44.6</v>
      </c>
      <c r="P1674">
        <v>39.019999999999996</v>
      </c>
      <c r="Q1674" s="3">
        <v>53.06</v>
      </c>
      <c r="R1674" s="2">
        <v>28.94</v>
      </c>
      <c r="S1674" s="3">
        <v>26.060000000000002</v>
      </c>
      <c r="T1674">
        <v>53.6</v>
      </c>
    </row>
    <row r="1675" spans="1:20">
      <c r="A1675">
        <f t="shared" si="78"/>
        <v>70</v>
      </c>
      <c r="B1675" s="7">
        <f t="shared" si="79"/>
        <v>42074.583333329283</v>
      </c>
      <c r="C1675">
        <f t="shared" si="80"/>
        <v>1670</v>
      </c>
      <c r="D1675" s="2">
        <v>82.039999999999992</v>
      </c>
      <c r="E1675">
        <v>66.92</v>
      </c>
      <c r="F1675" s="3">
        <v>60.980000000000004</v>
      </c>
      <c r="G1675">
        <v>77</v>
      </c>
      <c r="H1675">
        <v>57.019999999999996</v>
      </c>
      <c r="I1675">
        <v>66.740000000000009</v>
      </c>
      <c r="J1675">
        <v>53.96</v>
      </c>
      <c r="K1675">
        <v>64.039999999999992</v>
      </c>
      <c r="L1675" s="3">
        <v>55.400000000000006</v>
      </c>
      <c r="M1675" s="2">
        <v>46.04</v>
      </c>
      <c r="N1675">
        <v>64.94</v>
      </c>
      <c r="O1675">
        <v>44.6</v>
      </c>
      <c r="P1675">
        <v>39.92</v>
      </c>
      <c r="Q1675" s="3">
        <v>53.06</v>
      </c>
      <c r="R1675" s="2">
        <v>28.94</v>
      </c>
      <c r="S1675" s="3">
        <v>24.98</v>
      </c>
      <c r="T1675">
        <v>55.400000000000006</v>
      </c>
    </row>
    <row r="1676" spans="1:20">
      <c r="A1676">
        <f t="shared" si="78"/>
        <v>70</v>
      </c>
      <c r="B1676" s="7">
        <f t="shared" si="79"/>
        <v>42074.624999995947</v>
      </c>
      <c r="C1676">
        <f t="shared" si="80"/>
        <v>1671</v>
      </c>
      <c r="D1676" s="2">
        <v>80.960000000000008</v>
      </c>
      <c r="E1676">
        <v>66.92</v>
      </c>
      <c r="F1676" s="3">
        <v>61.34</v>
      </c>
      <c r="G1676">
        <v>78.98</v>
      </c>
      <c r="H1676">
        <v>57.92</v>
      </c>
      <c r="I1676">
        <v>67.28</v>
      </c>
      <c r="J1676">
        <v>55.040000000000006</v>
      </c>
      <c r="K1676">
        <v>64.94</v>
      </c>
      <c r="L1676" s="3">
        <v>55.400000000000006</v>
      </c>
      <c r="M1676" s="2">
        <v>46.04</v>
      </c>
      <c r="N1676">
        <v>64.94</v>
      </c>
      <c r="O1676">
        <v>46.4</v>
      </c>
      <c r="P1676">
        <v>39.92</v>
      </c>
      <c r="Q1676" s="3">
        <v>51.980000000000004</v>
      </c>
      <c r="R1676" s="2">
        <v>28.94</v>
      </c>
      <c r="S1676" s="3">
        <v>26.96</v>
      </c>
      <c r="T1676">
        <v>55.400000000000006</v>
      </c>
    </row>
    <row r="1677" spans="1:20">
      <c r="A1677">
        <f t="shared" si="78"/>
        <v>70</v>
      </c>
      <c r="B1677" s="7">
        <f t="shared" si="79"/>
        <v>42074.666666662612</v>
      </c>
      <c r="C1677">
        <f t="shared" si="80"/>
        <v>1672</v>
      </c>
      <c r="D1677" s="2">
        <v>80.960000000000008</v>
      </c>
      <c r="E1677">
        <v>66.02</v>
      </c>
      <c r="F1677" s="3">
        <v>61.7</v>
      </c>
      <c r="G1677">
        <v>78.98</v>
      </c>
      <c r="H1677">
        <v>60.08</v>
      </c>
      <c r="I1677">
        <v>68</v>
      </c>
      <c r="J1677">
        <v>51.980000000000004</v>
      </c>
      <c r="K1677">
        <v>64.94</v>
      </c>
      <c r="L1677" s="3">
        <v>53.6</v>
      </c>
      <c r="M1677" s="2">
        <v>44.96</v>
      </c>
      <c r="N1677">
        <v>60.08</v>
      </c>
      <c r="O1677">
        <v>44.6</v>
      </c>
      <c r="P1677">
        <v>39.92</v>
      </c>
      <c r="Q1677" s="3">
        <v>51.08</v>
      </c>
      <c r="R1677" s="2">
        <v>28.04</v>
      </c>
      <c r="S1677" s="3">
        <v>26.96</v>
      </c>
      <c r="T1677">
        <v>55.400000000000006</v>
      </c>
    </row>
    <row r="1678" spans="1:20">
      <c r="A1678">
        <f t="shared" si="78"/>
        <v>70</v>
      </c>
      <c r="B1678" s="7">
        <f t="shared" si="79"/>
        <v>42074.708333329276</v>
      </c>
      <c r="C1678">
        <f t="shared" si="80"/>
        <v>1673</v>
      </c>
      <c r="D1678" s="2">
        <v>80.06</v>
      </c>
      <c r="E1678">
        <v>64.94</v>
      </c>
      <c r="F1678" s="3">
        <v>62.06</v>
      </c>
      <c r="G1678">
        <v>78.080000000000013</v>
      </c>
      <c r="H1678">
        <v>60.08</v>
      </c>
      <c r="I1678">
        <v>65.66</v>
      </c>
      <c r="J1678">
        <v>53.06</v>
      </c>
      <c r="K1678">
        <v>64.94</v>
      </c>
      <c r="L1678" s="3">
        <v>53.6</v>
      </c>
      <c r="M1678" s="2">
        <v>44.06</v>
      </c>
      <c r="N1678">
        <v>57.92</v>
      </c>
      <c r="O1678">
        <v>41</v>
      </c>
      <c r="P1678">
        <v>39.019999999999996</v>
      </c>
      <c r="Q1678" s="3">
        <v>48.019999999999996</v>
      </c>
      <c r="R1678" s="2">
        <v>26.96</v>
      </c>
      <c r="S1678" s="3">
        <v>24.98</v>
      </c>
      <c r="T1678">
        <v>55.400000000000006</v>
      </c>
    </row>
    <row r="1679" spans="1:20">
      <c r="A1679">
        <f t="shared" si="78"/>
        <v>70</v>
      </c>
      <c r="B1679" s="7">
        <f t="shared" si="79"/>
        <v>42074.74999999594</v>
      </c>
      <c r="C1679">
        <f t="shared" si="80"/>
        <v>1674</v>
      </c>
      <c r="D1679" s="2">
        <v>78.98</v>
      </c>
      <c r="E1679">
        <v>60.980000000000004</v>
      </c>
      <c r="F1679" s="3">
        <v>60.44</v>
      </c>
      <c r="G1679">
        <v>75.92</v>
      </c>
      <c r="H1679">
        <v>59</v>
      </c>
      <c r="I1679">
        <v>63.319999999999993</v>
      </c>
      <c r="J1679">
        <v>44.06</v>
      </c>
      <c r="K1679">
        <v>60.08</v>
      </c>
      <c r="L1679" s="3">
        <v>51.8</v>
      </c>
      <c r="M1679" s="2">
        <v>44.06</v>
      </c>
      <c r="N1679">
        <v>55.040000000000006</v>
      </c>
      <c r="O1679">
        <v>37.4</v>
      </c>
      <c r="P1679">
        <v>37.94</v>
      </c>
      <c r="Q1679" s="3">
        <v>44.06</v>
      </c>
      <c r="R1679" s="2">
        <v>23</v>
      </c>
      <c r="S1679" s="3">
        <v>24.08</v>
      </c>
      <c r="T1679">
        <v>55.400000000000006</v>
      </c>
    </row>
    <row r="1680" spans="1:20">
      <c r="A1680">
        <f t="shared" si="78"/>
        <v>70</v>
      </c>
      <c r="B1680" s="7">
        <f t="shared" si="79"/>
        <v>42074.791666662604</v>
      </c>
      <c r="C1680">
        <f t="shared" si="80"/>
        <v>1675</v>
      </c>
      <c r="D1680" s="2">
        <v>75.92</v>
      </c>
      <c r="E1680">
        <v>55.94</v>
      </c>
      <c r="F1680" s="3">
        <v>58.64</v>
      </c>
      <c r="G1680">
        <v>73.94</v>
      </c>
      <c r="H1680">
        <v>57.019999999999996</v>
      </c>
      <c r="I1680">
        <v>60.980000000000004</v>
      </c>
      <c r="J1680">
        <v>44.06</v>
      </c>
      <c r="K1680">
        <v>50</v>
      </c>
      <c r="L1680" s="3">
        <v>51.8</v>
      </c>
      <c r="M1680" s="2">
        <v>44.06</v>
      </c>
      <c r="N1680">
        <v>46.04</v>
      </c>
      <c r="O1680">
        <v>37.4</v>
      </c>
      <c r="P1680">
        <v>37.04</v>
      </c>
      <c r="Q1680" s="3">
        <v>39.92</v>
      </c>
      <c r="R1680" s="2">
        <v>17.96</v>
      </c>
      <c r="S1680" s="3">
        <v>23</v>
      </c>
      <c r="T1680">
        <v>53.6</v>
      </c>
    </row>
    <row r="1681" spans="1:20">
      <c r="A1681">
        <f t="shared" si="78"/>
        <v>70</v>
      </c>
      <c r="B1681" s="7">
        <f t="shared" si="79"/>
        <v>42074.833333329268</v>
      </c>
      <c r="C1681">
        <f t="shared" si="80"/>
        <v>1676</v>
      </c>
      <c r="D1681" s="2">
        <v>73.94</v>
      </c>
      <c r="E1681">
        <v>53.06</v>
      </c>
      <c r="F1681" s="3">
        <v>57.019999999999996</v>
      </c>
      <c r="G1681">
        <v>71.960000000000008</v>
      </c>
      <c r="H1681">
        <v>57.019999999999996</v>
      </c>
      <c r="I1681">
        <v>60.620000000000005</v>
      </c>
      <c r="J1681">
        <v>44.06</v>
      </c>
      <c r="K1681">
        <v>44.06</v>
      </c>
      <c r="L1681" s="3">
        <v>50</v>
      </c>
      <c r="M1681" s="2">
        <v>44.06</v>
      </c>
      <c r="N1681">
        <v>39.019999999999996</v>
      </c>
      <c r="O1681">
        <v>37.4</v>
      </c>
      <c r="P1681">
        <v>37.04</v>
      </c>
      <c r="Q1681" s="3">
        <v>37.94</v>
      </c>
      <c r="R1681" s="2">
        <v>17.059999999999999</v>
      </c>
      <c r="S1681" s="3">
        <v>21.02</v>
      </c>
      <c r="T1681">
        <v>53.6</v>
      </c>
    </row>
    <row r="1682" spans="1:20">
      <c r="A1682">
        <f t="shared" si="78"/>
        <v>70</v>
      </c>
      <c r="B1682" s="7">
        <f t="shared" si="79"/>
        <v>42074.874999995933</v>
      </c>
      <c r="C1682">
        <f t="shared" si="80"/>
        <v>1677</v>
      </c>
      <c r="D1682" s="2">
        <v>71.06</v>
      </c>
      <c r="E1682">
        <v>53.06</v>
      </c>
      <c r="F1682" s="3">
        <v>56.3</v>
      </c>
      <c r="G1682">
        <v>71.06</v>
      </c>
      <c r="H1682">
        <v>55.040000000000006</v>
      </c>
      <c r="I1682">
        <v>60.44</v>
      </c>
      <c r="J1682">
        <v>46.94</v>
      </c>
      <c r="K1682">
        <v>46.94</v>
      </c>
      <c r="L1682" s="3">
        <v>50</v>
      </c>
      <c r="M1682" s="2">
        <v>44.06</v>
      </c>
      <c r="N1682">
        <v>37.04</v>
      </c>
      <c r="O1682">
        <v>37.4</v>
      </c>
      <c r="P1682">
        <v>37.04</v>
      </c>
      <c r="Q1682" s="3">
        <v>37.04</v>
      </c>
      <c r="R1682" s="2">
        <v>17.059999999999999</v>
      </c>
      <c r="S1682" s="3">
        <v>19.939999999999998</v>
      </c>
      <c r="T1682">
        <v>53.6</v>
      </c>
    </row>
    <row r="1683" spans="1:20">
      <c r="A1683">
        <f t="shared" si="78"/>
        <v>70</v>
      </c>
      <c r="B1683" s="7">
        <f t="shared" si="79"/>
        <v>42074.916666662597</v>
      </c>
      <c r="C1683">
        <f t="shared" si="80"/>
        <v>1678</v>
      </c>
      <c r="D1683" s="2">
        <v>71.06</v>
      </c>
      <c r="E1683">
        <v>50</v>
      </c>
      <c r="F1683" s="3">
        <v>55.76</v>
      </c>
      <c r="G1683">
        <v>69.080000000000013</v>
      </c>
      <c r="H1683">
        <v>53.96</v>
      </c>
      <c r="I1683">
        <v>60.08</v>
      </c>
      <c r="J1683">
        <v>46.94</v>
      </c>
      <c r="K1683">
        <v>46.94</v>
      </c>
      <c r="L1683" s="3">
        <v>48.2</v>
      </c>
      <c r="M1683" s="2">
        <v>42.980000000000004</v>
      </c>
      <c r="N1683">
        <v>39.019999999999996</v>
      </c>
      <c r="O1683">
        <v>36.86</v>
      </c>
      <c r="P1683">
        <v>37.04</v>
      </c>
      <c r="Q1683" s="3">
        <v>35.96</v>
      </c>
      <c r="R1683" s="2">
        <v>15.079999999999998</v>
      </c>
      <c r="S1683" s="3">
        <v>19.04</v>
      </c>
      <c r="T1683">
        <v>53.6</v>
      </c>
    </row>
    <row r="1684" spans="1:20">
      <c r="A1684">
        <f t="shared" si="78"/>
        <v>70</v>
      </c>
      <c r="B1684" s="7">
        <f t="shared" si="79"/>
        <v>42074.958333329261</v>
      </c>
      <c r="C1684">
        <f t="shared" si="80"/>
        <v>1679</v>
      </c>
      <c r="D1684" s="2">
        <v>69.98</v>
      </c>
      <c r="E1684">
        <v>48.019999999999996</v>
      </c>
      <c r="F1684" s="3">
        <v>55.040000000000006</v>
      </c>
      <c r="G1684">
        <v>66.92</v>
      </c>
      <c r="H1684">
        <v>53.06</v>
      </c>
      <c r="I1684">
        <v>59.36</v>
      </c>
      <c r="J1684">
        <v>44.96</v>
      </c>
      <c r="K1684">
        <v>35.96</v>
      </c>
      <c r="L1684" s="3">
        <v>46.4</v>
      </c>
      <c r="M1684" s="2">
        <v>44.06</v>
      </c>
      <c r="N1684">
        <v>39.92</v>
      </c>
      <c r="O1684">
        <v>36.68</v>
      </c>
      <c r="P1684">
        <v>37.04</v>
      </c>
      <c r="Q1684" s="3">
        <v>35.06</v>
      </c>
      <c r="R1684" s="2">
        <v>10.039999999999999</v>
      </c>
      <c r="S1684" s="3">
        <v>19.04</v>
      </c>
      <c r="T1684">
        <v>51.8</v>
      </c>
    </row>
    <row r="1685" spans="1:20">
      <c r="A1685">
        <f t="shared" si="78"/>
        <v>70</v>
      </c>
      <c r="B1685" s="7">
        <f t="shared" si="79"/>
        <v>42074.999999995925</v>
      </c>
      <c r="C1685">
        <f t="shared" si="80"/>
        <v>1680</v>
      </c>
      <c r="D1685" s="2">
        <v>69.080000000000013</v>
      </c>
      <c r="E1685">
        <v>48.019999999999996</v>
      </c>
      <c r="F1685" s="3">
        <v>53.96</v>
      </c>
      <c r="G1685">
        <v>66.02</v>
      </c>
      <c r="H1685">
        <v>53.06</v>
      </c>
      <c r="I1685">
        <v>58.64</v>
      </c>
      <c r="J1685">
        <v>44.96</v>
      </c>
      <c r="K1685">
        <v>39.92</v>
      </c>
      <c r="L1685" s="3">
        <v>46.4</v>
      </c>
      <c r="M1685" s="2">
        <v>48.019999999999996</v>
      </c>
      <c r="N1685">
        <v>37.94</v>
      </c>
      <c r="O1685">
        <v>36.32</v>
      </c>
      <c r="P1685">
        <v>37.04</v>
      </c>
      <c r="Q1685" s="3">
        <v>35.06</v>
      </c>
      <c r="R1685" s="2">
        <v>10.039999999999999</v>
      </c>
      <c r="S1685" s="3">
        <v>19.04</v>
      </c>
      <c r="T1685">
        <v>51.8</v>
      </c>
    </row>
    <row r="1686" spans="1:20">
      <c r="A1686">
        <f t="shared" si="78"/>
        <v>71</v>
      </c>
      <c r="B1686" s="7">
        <f t="shared" si="79"/>
        <v>42075.04166666259</v>
      </c>
      <c r="C1686">
        <f t="shared" si="80"/>
        <v>1681</v>
      </c>
      <c r="D1686" s="2">
        <v>69.080000000000013</v>
      </c>
      <c r="E1686">
        <v>46.94</v>
      </c>
      <c r="F1686" s="3">
        <v>53.06</v>
      </c>
      <c r="G1686">
        <v>64.94</v>
      </c>
      <c r="H1686">
        <v>51.980000000000004</v>
      </c>
      <c r="I1686">
        <v>57.92</v>
      </c>
      <c r="J1686">
        <v>44.96</v>
      </c>
      <c r="K1686">
        <v>39.019999999999996</v>
      </c>
      <c r="L1686" s="3">
        <v>46.4</v>
      </c>
      <c r="M1686" s="2">
        <v>51.08</v>
      </c>
      <c r="N1686">
        <v>35.06</v>
      </c>
      <c r="O1686">
        <v>35.78</v>
      </c>
      <c r="P1686">
        <v>37.94</v>
      </c>
      <c r="Q1686" s="3">
        <v>33.979999999999997</v>
      </c>
      <c r="R1686" s="2">
        <v>6.98</v>
      </c>
      <c r="S1686" s="3">
        <v>19.04</v>
      </c>
      <c r="T1686">
        <v>51.8</v>
      </c>
    </row>
    <row r="1687" spans="1:20">
      <c r="A1687">
        <f t="shared" si="78"/>
        <v>71</v>
      </c>
      <c r="B1687" s="7">
        <f t="shared" si="79"/>
        <v>42075.083333329254</v>
      </c>
      <c r="C1687">
        <f t="shared" si="80"/>
        <v>1682</v>
      </c>
      <c r="D1687" s="2">
        <v>68</v>
      </c>
      <c r="E1687">
        <v>44.96</v>
      </c>
      <c r="F1687" s="3">
        <v>51.980000000000004</v>
      </c>
      <c r="G1687">
        <v>64.039999999999992</v>
      </c>
      <c r="H1687">
        <v>51.980000000000004</v>
      </c>
      <c r="I1687">
        <v>57.019999999999996</v>
      </c>
      <c r="J1687">
        <v>41</v>
      </c>
      <c r="K1687">
        <v>37.04</v>
      </c>
      <c r="L1687" s="3">
        <v>44.6</v>
      </c>
      <c r="M1687" s="2">
        <v>44.06</v>
      </c>
      <c r="N1687">
        <v>37.04</v>
      </c>
      <c r="O1687">
        <v>35.78</v>
      </c>
      <c r="P1687">
        <v>37.94</v>
      </c>
      <c r="Q1687" s="3">
        <v>33.979999999999997</v>
      </c>
      <c r="R1687" s="2">
        <v>-5.980000000000004</v>
      </c>
      <c r="S1687" s="3">
        <v>19.04</v>
      </c>
      <c r="T1687">
        <v>51.8</v>
      </c>
    </row>
    <row r="1688" spans="1:20">
      <c r="A1688">
        <f t="shared" si="78"/>
        <v>71</v>
      </c>
      <c r="B1688" s="7">
        <f t="shared" si="79"/>
        <v>42075.124999995918</v>
      </c>
      <c r="C1688">
        <f t="shared" si="80"/>
        <v>1683</v>
      </c>
      <c r="D1688" s="2">
        <v>66.92</v>
      </c>
      <c r="E1688">
        <v>46.04</v>
      </c>
      <c r="F1688" s="3">
        <v>50.900000000000006</v>
      </c>
      <c r="G1688">
        <v>62.96</v>
      </c>
      <c r="H1688">
        <v>51.08</v>
      </c>
      <c r="I1688">
        <v>55.94</v>
      </c>
      <c r="J1688">
        <v>39.92</v>
      </c>
      <c r="K1688">
        <v>37.04</v>
      </c>
      <c r="L1688" s="3">
        <v>44.6</v>
      </c>
      <c r="M1688" s="2">
        <v>41</v>
      </c>
      <c r="N1688">
        <v>33.08</v>
      </c>
      <c r="O1688">
        <v>35.78</v>
      </c>
      <c r="P1688">
        <v>37.94</v>
      </c>
      <c r="Q1688" s="3">
        <v>33.979999999999997</v>
      </c>
      <c r="R1688" s="2">
        <v>-7.0600000000000023</v>
      </c>
      <c r="S1688" s="3">
        <v>19.04</v>
      </c>
      <c r="T1688">
        <v>51.8</v>
      </c>
    </row>
    <row r="1689" spans="1:20">
      <c r="A1689">
        <f t="shared" si="78"/>
        <v>71</v>
      </c>
      <c r="B1689" s="7">
        <f t="shared" si="79"/>
        <v>42075.166666662582</v>
      </c>
      <c r="C1689">
        <f t="shared" si="80"/>
        <v>1684</v>
      </c>
      <c r="D1689" s="2">
        <v>68</v>
      </c>
      <c r="E1689">
        <v>46.04</v>
      </c>
      <c r="F1689" s="3">
        <v>50</v>
      </c>
      <c r="G1689">
        <v>62.06</v>
      </c>
      <c r="H1689">
        <v>51.08</v>
      </c>
      <c r="I1689">
        <v>55.040000000000006</v>
      </c>
      <c r="J1689">
        <v>41</v>
      </c>
      <c r="K1689">
        <v>37.94</v>
      </c>
      <c r="L1689" s="3">
        <v>44.6</v>
      </c>
      <c r="M1689" s="2">
        <v>41</v>
      </c>
      <c r="N1689">
        <v>32</v>
      </c>
      <c r="O1689">
        <v>35.6</v>
      </c>
      <c r="P1689">
        <v>39.019999999999996</v>
      </c>
      <c r="Q1689" s="3">
        <v>33.08</v>
      </c>
      <c r="R1689" s="2">
        <v>-11.019999999999996</v>
      </c>
      <c r="S1689" s="3">
        <v>12.920000000000002</v>
      </c>
      <c r="T1689">
        <v>48.2</v>
      </c>
    </row>
    <row r="1690" spans="1:20">
      <c r="A1690">
        <f t="shared" si="78"/>
        <v>71</v>
      </c>
      <c r="B1690" s="7">
        <f t="shared" si="79"/>
        <v>42075.208333329247</v>
      </c>
      <c r="C1690">
        <f t="shared" si="80"/>
        <v>1685</v>
      </c>
      <c r="D1690" s="2">
        <v>69.98</v>
      </c>
      <c r="E1690">
        <v>44.96</v>
      </c>
      <c r="F1690" s="3">
        <v>48.92</v>
      </c>
      <c r="G1690">
        <v>62.06</v>
      </c>
      <c r="H1690">
        <v>48.92</v>
      </c>
      <c r="I1690">
        <v>55.76</v>
      </c>
      <c r="J1690">
        <v>37.94</v>
      </c>
      <c r="K1690">
        <v>33.08</v>
      </c>
      <c r="L1690" s="3">
        <v>44.6</v>
      </c>
      <c r="M1690" s="2">
        <v>42.08</v>
      </c>
      <c r="N1690">
        <v>30.92</v>
      </c>
      <c r="O1690">
        <v>35.6</v>
      </c>
      <c r="P1690">
        <v>39.92</v>
      </c>
      <c r="Q1690" s="3">
        <v>32</v>
      </c>
      <c r="R1690" s="2">
        <v>-14.080000000000005</v>
      </c>
      <c r="S1690" s="3">
        <v>12.920000000000002</v>
      </c>
      <c r="T1690">
        <v>48.2</v>
      </c>
    </row>
    <row r="1691" spans="1:20">
      <c r="A1691">
        <f t="shared" si="78"/>
        <v>71</v>
      </c>
      <c r="B1691" s="7">
        <f t="shared" si="79"/>
        <v>42075.249999995911</v>
      </c>
      <c r="C1691">
        <f t="shared" si="80"/>
        <v>1686</v>
      </c>
      <c r="D1691" s="2">
        <v>68</v>
      </c>
      <c r="E1691">
        <v>44.96</v>
      </c>
      <c r="F1691" s="3">
        <v>49.64</v>
      </c>
      <c r="G1691">
        <v>62.96</v>
      </c>
      <c r="H1691">
        <v>48.92</v>
      </c>
      <c r="I1691">
        <v>56.3</v>
      </c>
      <c r="J1691">
        <v>39.019999999999996</v>
      </c>
      <c r="K1691">
        <v>33.08</v>
      </c>
      <c r="L1691" s="3">
        <v>46.4</v>
      </c>
      <c r="M1691" s="2">
        <v>42.08</v>
      </c>
      <c r="N1691">
        <v>30.02</v>
      </c>
      <c r="O1691">
        <v>35.6</v>
      </c>
      <c r="P1691">
        <v>39.92</v>
      </c>
      <c r="Q1691" s="3">
        <v>32</v>
      </c>
      <c r="R1691" s="2">
        <v>-11.019999999999996</v>
      </c>
      <c r="S1691" s="3">
        <v>12.920000000000002</v>
      </c>
      <c r="T1691">
        <v>48.2</v>
      </c>
    </row>
    <row r="1692" spans="1:20">
      <c r="A1692">
        <f t="shared" si="78"/>
        <v>71</v>
      </c>
      <c r="B1692" s="7">
        <f t="shared" si="79"/>
        <v>42075.291666662575</v>
      </c>
      <c r="C1692">
        <f t="shared" si="80"/>
        <v>1687</v>
      </c>
      <c r="D1692" s="2">
        <v>69.080000000000013</v>
      </c>
      <c r="E1692">
        <v>44.96</v>
      </c>
      <c r="F1692" s="3">
        <v>50.36</v>
      </c>
      <c r="G1692">
        <v>62.96</v>
      </c>
      <c r="H1692">
        <v>50</v>
      </c>
      <c r="I1692">
        <v>57.019999999999996</v>
      </c>
      <c r="J1692">
        <v>44.06</v>
      </c>
      <c r="K1692">
        <v>30.02</v>
      </c>
      <c r="L1692" s="3">
        <v>46.4</v>
      </c>
      <c r="M1692" s="2">
        <v>42.980000000000004</v>
      </c>
      <c r="N1692">
        <v>30.02</v>
      </c>
      <c r="O1692">
        <v>35.42</v>
      </c>
      <c r="P1692">
        <v>39.92</v>
      </c>
      <c r="Q1692" s="3">
        <v>32</v>
      </c>
      <c r="R1692" s="2">
        <v>-13</v>
      </c>
      <c r="S1692" s="3">
        <v>12.02</v>
      </c>
      <c r="T1692">
        <v>48.2</v>
      </c>
    </row>
    <row r="1693" spans="1:20">
      <c r="A1693">
        <f t="shared" si="78"/>
        <v>71</v>
      </c>
      <c r="B1693" s="7">
        <f t="shared" si="79"/>
        <v>42075.333333329239</v>
      </c>
      <c r="C1693">
        <f t="shared" si="80"/>
        <v>1688</v>
      </c>
      <c r="D1693" s="2">
        <v>71.960000000000008</v>
      </c>
      <c r="E1693">
        <v>51.08</v>
      </c>
      <c r="F1693" s="3">
        <v>51.08</v>
      </c>
      <c r="G1693">
        <v>62.96</v>
      </c>
      <c r="H1693">
        <v>50</v>
      </c>
      <c r="I1693">
        <v>58.64</v>
      </c>
      <c r="J1693">
        <v>46.04</v>
      </c>
      <c r="K1693">
        <v>39.92</v>
      </c>
      <c r="L1693" s="3">
        <v>46.4</v>
      </c>
      <c r="M1693" s="2">
        <v>44.96</v>
      </c>
      <c r="N1693">
        <v>35.96</v>
      </c>
      <c r="O1693">
        <v>37.4</v>
      </c>
      <c r="P1693">
        <v>37.94</v>
      </c>
      <c r="Q1693" s="3">
        <v>32</v>
      </c>
      <c r="R1693" s="2">
        <v>-7.9600000000000009</v>
      </c>
      <c r="S1693" s="3">
        <v>10.940000000000001</v>
      </c>
      <c r="T1693">
        <v>51.8</v>
      </c>
    </row>
    <row r="1694" spans="1:20">
      <c r="A1694">
        <f t="shared" si="78"/>
        <v>71</v>
      </c>
      <c r="B1694" s="7">
        <f t="shared" si="79"/>
        <v>42075.374999995904</v>
      </c>
      <c r="C1694">
        <f t="shared" si="80"/>
        <v>1689</v>
      </c>
      <c r="D1694" s="2">
        <v>78.98</v>
      </c>
      <c r="E1694">
        <v>59</v>
      </c>
      <c r="F1694" s="3">
        <v>54.14</v>
      </c>
      <c r="G1694">
        <v>64.94</v>
      </c>
      <c r="H1694">
        <v>51.980000000000004</v>
      </c>
      <c r="I1694">
        <v>60.44</v>
      </c>
      <c r="J1694">
        <v>44.06</v>
      </c>
      <c r="K1694">
        <v>44.96</v>
      </c>
      <c r="L1694" s="3">
        <v>46.4</v>
      </c>
      <c r="M1694" s="2">
        <v>46.94</v>
      </c>
      <c r="N1694">
        <v>42.08</v>
      </c>
      <c r="O1694">
        <v>41</v>
      </c>
      <c r="P1694">
        <v>37.94</v>
      </c>
      <c r="Q1694" s="3">
        <v>33.979999999999997</v>
      </c>
      <c r="R1694" s="2">
        <v>5</v>
      </c>
      <c r="S1694" s="3">
        <v>10.039999999999999</v>
      </c>
      <c r="T1694">
        <v>55.400000000000006</v>
      </c>
    </row>
    <row r="1695" spans="1:20">
      <c r="A1695">
        <f t="shared" si="78"/>
        <v>71</v>
      </c>
      <c r="B1695" s="7">
        <f t="shared" si="79"/>
        <v>42075.416666662568</v>
      </c>
      <c r="C1695">
        <f t="shared" si="80"/>
        <v>1690</v>
      </c>
      <c r="D1695" s="2">
        <v>80.960000000000008</v>
      </c>
      <c r="E1695">
        <v>62.96</v>
      </c>
      <c r="F1695" s="3">
        <v>57.019999999999996</v>
      </c>
      <c r="G1695">
        <v>59</v>
      </c>
      <c r="H1695">
        <v>53.06</v>
      </c>
      <c r="I1695">
        <v>62.06</v>
      </c>
      <c r="J1695">
        <v>42.980000000000004</v>
      </c>
      <c r="K1695">
        <v>51.980000000000004</v>
      </c>
      <c r="L1695" s="3">
        <v>46.4</v>
      </c>
      <c r="M1695" s="2">
        <v>51.980000000000004</v>
      </c>
      <c r="N1695">
        <v>44.96</v>
      </c>
      <c r="O1695">
        <v>42.8</v>
      </c>
      <c r="P1695">
        <v>37.94</v>
      </c>
      <c r="Q1695" s="3">
        <v>39.92</v>
      </c>
      <c r="R1695" s="2">
        <v>8.9599999999999973</v>
      </c>
      <c r="S1695" s="3">
        <v>12.02</v>
      </c>
      <c r="T1695">
        <v>57.2</v>
      </c>
    </row>
    <row r="1696" spans="1:20">
      <c r="A1696">
        <f t="shared" si="78"/>
        <v>71</v>
      </c>
      <c r="B1696" s="7">
        <f t="shared" si="79"/>
        <v>42075.458333329232</v>
      </c>
      <c r="C1696">
        <f t="shared" si="80"/>
        <v>1691</v>
      </c>
      <c r="D1696" s="2">
        <v>80.960000000000008</v>
      </c>
      <c r="E1696">
        <v>66.02</v>
      </c>
      <c r="F1696" s="3">
        <v>60.08</v>
      </c>
      <c r="G1696">
        <v>60.980000000000004</v>
      </c>
      <c r="H1696">
        <v>57.92</v>
      </c>
      <c r="I1696">
        <v>64.400000000000006</v>
      </c>
      <c r="J1696">
        <v>44.06</v>
      </c>
      <c r="K1696">
        <v>55.040000000000006</v>
      </c>
      <c r="L1696" s="3">
        <v>48.2</v>
      </c>
      <c r="M1696" s="2">
        <v>53.96</v>
      </c>
      <c r="N1696">
        <v>46.94</v>
      </c>
      <c r="O1696">
        <v>44.6</v>
      </c>
      <c r="P1696">
        <v>35.96</v>
      </c>
      <c r="Q1696" s="3">
        <v>39.019999999999996</v>
      </c>
      <c r="R1696" s="2">
        <v>10.940000000000001</v>
      </c>
      <c r="S1696" s="3">
        <v>14</v>
      </c>
      <c r="T1696">
        <v>60.8</v>
      </c>
    </row>
    <row r="1697" spans="1:20">
      <c r="A1697">
        <f t="shared" si="78"/>
        <v>71</v>
      </c>
      <c r="B1697" s="7">
        <f t="shared" si="79"/>
        <v>42075.499999995896</v>
      </c>
      <c r="C1697">
        <f t="shared" si="80"/>
        <v>1692</v>
      </c>
      <c r="D1697" s="2">
        <v>82.039999999999992</v>
      </c>
      <c r="E1697">
        <v>69.98</v>
      </c>
      <c r="F1697" s="3">
        <v>60.980000000000004</v>
      </c>
      <c r="G1697">
        <v>64.039999999999992</v>
      </c>
      <c r="H1697">
        <v>60.08</v>
      </c>
      <c r="I1697">
        <v>66.740000000000009</v>
      </c>
      <c r="J1697">
        <v>42.08</v>
      </c>
      <c r="K1697">
        <v>60.980000000000004</v>
      </c>
      <c r="L1697" s="3">
        <v>48.2</v>
      </c>
      <c r="M1697" s="2">
        <v>51.980000000000004</v>
      </c>
      <c r="N1697">
        <v>48.92</v>
      </c>
      <c r="O1697">
        <v>44.6</v>
      </c>
      <c r="P1697">
        <v>33.979999999999997</v>
      </c>
      <c r="Q1697" s="3">
        <v>42.980000000000004</v>
      </c>
      <c r="R1697" s="2">
        <v>12.920000000000002</v>
      </c>
      <c r="S1697" s="3">
        <v>15.079999999999998</v>
      </c>
      <c r="T1697">
        <v>64.400000000000006</v>
      </c>
    </row>
    <row r="1698" spans="1:20">
      <c r="A1698">
        <f t="shared" si="78"/>
        <v>71</v>
      </c>
      <c r="B1698" s="7">
        <f t="shared" si="79"/>
        <v>42075.541666662561</v>
      </c>
      <c r="C1698">
        <f t="shared" si="80"/>
        <v>1693</v>
      </c>
      <c r="D1698" s="2">
        <v>82.039999999999992</v>
      </c>
      <c r="E1698">
        <v>73.039999999999992</v>
      </c>
      <c r="F1698" s="3">
        <v>62.06</v>
      </c>
      <c r="G1698">
        <v>64.039999999999992</v>
      </c>
      <c r="H1698">
        <v>62.06</v>
      </c>
      <c r="I1698">
        <v>69.080000000000013</v>
      </c>
      <c r="J1698">
        <v>42.980000000000004</v>
      </c>
      <c r="K1698">
        <v>62.06</v>
      </c>
      <c r="L1698" s="3">
        <v>48.2</v>
      </c>
      <c r="M1698" s="2">
        <v>64.039999999999992</v>
      </c>
      <c r="N1698">
        <v>48.92</v>
      </c>
      <c r="O1698">
        <v>46.4</v>
      </c>
      <c r="P1698">
        <v>32</v>
      </c>
      <c r="Q1698" s="3">
        <v>42.08</v>
      </c>
      <c r="R1698" s="2">
        <v>12.920000000000002</v>
      </c>
      <c r="S1698" s="3">
        <v>17.059999999999999</v>
      </c>
      <c r="T1698">
        <v>64.400000000000006</v>
      </c>
    </row>
    <row r="1699" spans="1:20">
      <c r="A1699">
        <f t="shared" si="78"/>
        <v>71</v>
      </c>
      <c r="B1699" s="7">
        <f t="shared" si="79"/>
        <v>42075.583333329225</v>
      </c>
      <c r="C1699">
        <f t="shared" si="80"/>
        <v>1694</v>
      </c>
      <c r="D1699" s="2">
        <v>82.039999999999992</v>
      </c>
      <c r="E1699">
        <v>71.960000000000008</v>
      </c>
      <c r="F1699" s="3">
        <v>62.96</v>
      </c>
      <c r="G1699">
        <v>64.039999999999992</v>
      </c>
      <c r="H1699">
        <v>64.94</v>
      </c>
      <c r="I1699">
        <v>67.64</v>
      </c>
      <c r="J1699">
        <v>39.92</v>
      </c>
      <c r="K1699">
        <v>64.039999999999992</v>
      </c>
      <c r="L1699" s="3">
        <v>50</v>
      </c>
      <c r="M1699" s="2">
        <v>57.92</v>
      </c>
      <c r="N1699">
        <v>48.92</v>
      </c>
      <c r="O1699">
        <v>44.6</v>
      </c>
      <c r="P1699">
        <v>30.92</v>
      </c>
      <c r="Q1699" s="3">
        <v>42.980000000000004</v>
      </c>
      <c r="R1699" s="2">
        <v>15.079999999999998</v>
      </c>
      <c r="S1699" s="3">
        <v>19.04</v>
      </c>
      <c r="T1699">
        <v>66.2</v>
      </c>
    </row>
    <row r="1700" spans="1:20">
      <c r="A1700">
        <f t="shared" si="78"/>
        <v>71</v>
      </c>
      <c r="B1700" s="7">
        <f t="shared" si="79"/>
        <v>42075.624999995889</v>
      </c>
      <c r="C1700">
        <f t="shared" si="80"/>
        <v>1695</v>
      </c>
      <c r="D1700" s="2">
        <v>80.960000000000008</v>
      </c>
      <c r="E1700">
        <v>73.039999999999992</v>
      </c>
      <c r="F1700" s="3">
        <v>64.039999999999992</v>
      </c>
      <c r="G1700">
        <v>62.96</v>
      </c>
      <c r="H1700">
        <v>66.02</v>
      </c>
      <c r="I1700">
        <v>66.38</v>
      </c>
      <c r="J1700">
        <v>39.92</v>
      </c>
      <c r="K1700">
        <v>68</v>
      </c>
      <c r="L1700" s="3">
        <v>48.2</v>
      </c>
      <c r="M1700" s="2">
        <v>59</v>
      </c>
      <c r="N1700">
        <v>48.92</v>
      </c>
      <c r="O1700">
        <v>44.6</v>
      </c>
      <c r="P1700">
        <v>30.02</v>
      </c>
      <c r="Q1700" s="3">
        <v>42.08</v>
      </c>
      <c r="R1700" s="2">
        <v>17.059999999999999</v>
      </c>
      <c r="S1700" s="3">
        <v>17.96</v>
      </c>
      <c r="T1700">
        <v>66.2</v>
      </c>
    </row>
    <row r="1701" spans="1:20">
      <c r="A1701">
        <f t="shared" si="78"/>
        <v>71</v>
      </c>
      <c r="B1701" s="7">
        <f t="shared" si="79"/>
        <v>42075.666666662553</v>
      </c>
      <c r="C1701">
        <f t="shared" si="80"/>
        <v>1696</v>
      </c>
      <c r="D1701" s="2">
        <v>80.960000000000008</v>
      </c>
      <c r="E1701">
        <v>71.960000000000008</v>
      </c>
      <c r="F1701" s="3">
        <v>64.94</v>
      </c>
      <c r="G1701">
        <v>62.96</v>
      </c>
      <c r="H1701">
        <v>66.02</v>
      </c>
      <c r="I1701">
        <v>64.94</v>
      </c>
      <c r="J1701">
        <v>39.92</v>
      </c>
      <c r="K1701">
        <v>66.92</v>
      </c>
      <c r="L1701" s="3">
        <v>50</v>
      </c>
      <c r="M1701" s="2">
        <v>57.92</v>
      </c>
      <c r="N1701">
        <v>46.94</v>
      </c>
      <c r="O1701">
        <v>44.6</v>
      </c>
      <c r="P1701">
        <v>28.94</v>
      </c>
      <c r="Q1701" s="3">
        <v>42.980000000000004</v>
      </c>
      <c r="R1701" s="2">
        <v>17.96</v>
      </c>
      <c r="S1701" s="3">
        <v>17.96</v>
      </c>
      <c r="T1701">
        <v>68</v>
      </c>
    </row>
    <row r="1702" spans="1:20">
      <c r="A1702">
        <f t="shared" si="78"/>
        <v>71</v>
      </c>
      <c r="B1702" s="7">
        <f t="shared" si="79"/>
        <v>42075.708333329218</v>
      </c>
      <c r="C1702">
        <f t="shared" si="80"/>
        <v>1697</v>
      </c>
      <c r="D1702" s="2">
        <v>80.06</v>
      </c>
      <c r="E1702">
        <v>71.06</v>
      </c>
      <c r="F1702" s="3">
        <v>66.02</v>
      </c>
      <c r="G1702">
        <v>62.06</v>
      </c>
      <c r="H1702">
        <v>66.92</v>
      </c>
      <c r="I1702">
        <v>63.680000000000007</v>
      </c>
      <c r="J1702">
        <v>39.92</v>
      </c>
      <c r="K1702">
        <v>69.080000000000013</v>
      </c>
      <c r="L1702" s="3">
        <v>50</v>
      </c>
      <c r="M1702" s="2">
        <v>59</v>
      </c>
      <c r="N1702">
        <v>44.96</v>
      </c>
      <c r="O1702">
        <v>42.8</v>
      </c>
      <c r="P1702">
        <v>28.04</v>
      </c>
      <c r="Q1702" s="3">
        <v>41</v>
      </c>
      <c r="R1702" s="2">
        <v>17.96</v>
      </c>
      <c r="S1702" s="3">
        <v>15.98</v>
      </c>
      <c r="T1702">
        <v>66.2</v>
      </c>
    </row>
    <row r="1703" spans="1:20">
      <c r="A1703">
        <f t="shared" si="78"/>
        <v>71</v>
      </c>
      <c r="B1703" s="7">
        <f t="shared" si="79"/>
        <v>42075.749999995882</v>
      </c>
      <c r="C1703">
        <f t="shared" si="80"/>
        <v>1698</v>
      </c>
      <c r="D1703" s="2">
        <v>78.080000000000013</v>
      </c>
      <c r="E1703">
        <v>66.92</v>
      </c>
      <c r="F1703" s="3">
        <v>64.039999999999992</v>
      </c>
      <c r="G1703">
        <v>60.980000000000004</v>
      </c>
      <c r="H1703">
        <v>64.039999999999992</v>
      </c>
      <c r="I1703">
        <v>62.24</v>
      </c>
      <c r="J1703">
        <v>39.92</v>
      </c>
      <c r="K1703">
        <v>64.94</v>
      </c>
      <c r="L1703" s="3">
        <v>50</v>
      </c>
      <c r="M1703" s="2">
        <v>55.94</v>
      </c>
      <c r="N1703">
        <v>39.019999999999996</v>
      </c>
      <c r="O1703">
        <v>41</v>
      </c>
      <c r="P1703">
        <v>26.060000000000002</v>
      </c>
      <c r="Q1703" s="3">
        <v>37.94</v>
      </c>
      <c r="R1703" s="2">
        <v>15.98</v>
      </c>
      <c r="S1703" s="3">
        <v>12.920000000000002</v>
      </c>
      <c r="T1703">
        <v>64.400000000000006</v>
      </c>
    </row>
    <row r="1704" spans="1:20">
      <c r="A1704">
        <f t="shared" si="78"/>
        <v>71</v>
      </c>
      <c r="B1704" s="7">
        <f t="shared" si="79"/>
        <v>42075.791666662546</v>
      </c>
      <c r="C1704">
        <f t="shared" si="80"/>
        <v>1699</v>
      </c>
      <c r="D1704" s="2">
        <v>77</v>
      </c>
      <c r="E1704">
        <v>64.94</v>
      </c>
      <c r="F1704" s="3">
        <v>62.06</v>
      </c>
      <c r="G1704">
        <v>57.92</v>
      </c>
      <c r="H1704">
        <v>62.96</v>
      </c>
      <c r="I1704">
        <v>60.980000000000004</v>
      </c>
      <c r="J1704">
        <v>39.92</v>
      </c>
      <c r="K1704">
        <v>57.92</v>
      </c>
      <c r="L1704" s="3">
        <v>46.4</v>
      </c>
      <c r="M1704" s="2">
        <v>51.08</v>
      </c>
      <c r="N1704">
        <v>35.96</v>
      </c>
      <c r="O1704">
        <v>39.200000000000003</v>
      </c>
      <c r="P1704">
        <v>24.98</v>
      </c>
      <c r="Q1704" s="3">
        <v>33.979999999999997</v>
      </c>
      <c r="R1704" s="2">
        <v>8.0599999999999987</v>
      </c>
      <c r="S1704" s="3">
        <v>12.02</v>
      </c>
      <c r="T1704">
        <v>62.6</v>
      </c>
    </row>
    <row r="1705" spans="1:20">
      <c r="A1705">
        <f t="shared" si="78"/>
        <v>71</v>
      </c>
      <c r="B1705" s="7">
        <f t="shared" si="79"/>
        <v>42075.83333332921</v>
      </c>
      <c r="C1705">
        <f t="shared" si="80"/>
        <v>1700</v>
      </c>
      <c r="D1705" s="2">
        <v>77</v>
      </c>
      <c r="E1705">
        <v>62.96</v>
      </c>
      <c r="F1705" s="3">
        <v>60.08</v>
      </c>
      <c r="G1705">
        <v>55.94</v>
      </c>
      <c r="H1705">
        <v>59</v>
      </c>
      <c r="I1705">
        <v>60.980000000000004</v>
      </c>
      <c r="J1705">
        <v>39.019999999999996</v>
      </c>
      <c r="K1705">
        <v>53.06</v>
      </c>
      <c r="L1705" s="3">
        <v>46.4</v>
      </c>
      <c r="M1705" s="2">
        <v>51.980000000000004</v>
      </c>
      <c r="N1705">
        <v>35.06</v>
      </c>
      <c r="O1705">
        <v>39.200000000000003</v>
      </c>
      <c r="P1705">
        <v>24.08</v>
      </c>
      <c r="Q1705" s="3">
        <v>33.08</v>
      </c>
      <c r="R1705" s="2">
        <v>12.02</v>
      </c>
      <c r="S1705" s="3">
        <v>3.9200000000000017</v>
      </c>
      <c r="T1705">
        <v>60.8</v>
      </c>
    </row>
    <row r="1706" spans="1:20">
      <c r="A1706">
        <f t="shared" si="78"/>
        <v>71</v>
      </c>
      <c r="B1706" s="7">
        <f t="shared" si="79"/>
        <v>42075.874999995875</v>
      </c>
      <c r="C1706">
        <f t="shared" si="80"/>
        <v>1701</v>
      </c>
      <c r="D1706" s="2">
        <v>77</v>
      </c>
      <c r="E1706">
        <v>60.08</v>
      </c>
      <c r="F1706" s="3">
        <v>58.46</v>
      </c>
      <c r="G1706">
        <v>53.96</v>
      </c>
      <c r="H1706">
        <v>57.92</v>
      </c>
      <c r="I1706">
        <v>60.980000000000004</v>
      </c>
      <c r="J1706">
        <v>37.94</v>
      </c>
      <c r="K1706">
        <v>50</v>
      </c>
      <c r="L1706" s="3">
        <v>44.6</v>
      </c>
      <c r="M1706" s="2">
        <v>50</v>
      </c>
      <c r="N1706">
        <v>33.979999999999997</v>
      </c>
      <c r="O1706">
        <v>39.200000000000003</v>
      </c>
      <c r="P1706">
        <v>24.08</v>
      </c>
      <c r="Q1706" s="3">
        <v>32</v>
      </c>
      <c r="R1706" s="2">
        <v>10.940000000000001</v>
      </c>
      <c r="S1706" s="3">
        <v>-3.9999999999999147E-2</v>
      </c>
      <c r="T1706">
        <v>57.2</v>
      </c>
    </row>
    <row r="1707" spans="1:20">
      <c r="A1707">
        <f t="shared" si="78"/>
        <v>71</v>
      </c>
      <c r="B1707" s="7">
        <f t="shared" si="79"/>
        <v>42075.916666662539</v>
      </c>
      <c r="C1707">
        <f t="shared" si="80"/>
        <v>1702</v>
      </c>
      <c r="D1707" s="2">
        <v>75.92</v>
      </c>
      <c r="E1707">
        <v>57.92</v>
      </c>
      <c r="F1707" s="3">
        <v>56.66</v>
      </c>
      <c r="G1707">
        <v>53.06</v>
      </c>
      <c r="H1707">
        <v>59</v>
      </c>
      <c r="I1707">
        <v>60.980000000000004</v>
      </c>
      <c r="J1707">
        <v>37.94</v>
      </c>
      <c r="K1707">
        <v>50</v>
      </c>
      <c r="L1707" s="3">
        <v>39.200000000000003</v>
      </c>
      <c r="M1707" s="2">
        <v>51.08</v>
      </c>
      <c r="N1707">
        <v>32</v>
      </c>
      <c r="O1707">
        <v>38.480000000000004</v>
      </c>
      <c r="P1707">
        <v>21.92</v>
      </c>
      <c r="Q1707" s="3">
        <v>30.92</v>
      </c>
      <c r="R1707" s="2">
        <v>12.02</v>
      </c>
      <c r="S1707" s="3">
        <v>-2.019999999999996</v>
      </c>
      <c r="T1707">
        <v>55.400000000000006</v>
      </c>
    </row>
    <row r="1708" spans="1:20">
      <c r="A1708">
        <f t="shared" si="78"/>
        <v>71</v>
      </c>
      <c r="B1708" s="7">
        <f t="shared" si="79"/>
        <v>42075.958333329203</v>
      </c>
      <c r="C1708">
        <f t="shared" si="80"/>
        <v>1703</v>
      </c>
      <c r="D1708" s="2">
        <v>75.02</v>
      </c>
      <c r="E1708">
        <v>62.96</v>
      </c>
      <c r="F1708" s="3">
        <v>55.040000000000006</v>
      </c>
      <c r="G1708">
        <v>51.08</v>
      </c>
      <c r="H1708">
        <v>57.019999999999996</v>
      </c>
      <c r="I1708">
        <v>60.620000000000005</v>
      </c>
      <c r="J1708">
        <v>37.04</v>
      </c>
      <c r="K1708">
        <v>44.06</v>
      </c>
      <c r="L1708" s="3">
        <v>42.8</v>
      </c>
      <c r="M1708" s="2">
        <v>53.06</v>
      </c>
      <c r="N1708">
        <v>32</v>
      </c>
      <c r="O1708">
        <v>37.94</v>
      </c>
      <c r="P1708">
        <v>19.939999999999998</v>
      </c>
      <c r="Q1708" s="3">
        <v>30.92</v>
      </c>
      <c r="R1708" s="2">
        <v>10.399999999999999</v>
      </c>
      <c r="S1708" s="3">
        <v>-2.019999999999996</v>
      </c>
      <c r="T1708">
        <v>53.6</v>
      </c>
    </row>
    <row r="1709" spans="1:20">
      <c r="A1709">
        <f t="shared" si="78"/>
        <v>71</v>
      </c>
      <c r="B1709" s="7">
        <f t="shared" si="79"/>
        <v>42075.999999995867</v>
      </c>
      <c r="C1709">
        <f t="shared" si="80"/>
        <v>1704</v>
      </c>
      <c r="D1709" s="2">
        <v>73.94</v>
      </c>
      <c r="E1709">
        <v>62.96</v>
      </c>
      <c r="F1709" s="3">
        <v>52.7</v>
      </c>
      <c r="G1709">
        <v>50</v>
      </c>
      <c r="H1709">
        <v>55.94</v>
      </c>
      <c r="I1709">
        <v>60.44</v>
      </c>
      <c r="J1709">
        <v>35.06</v>
      </c>
      <c r="K1709">
        <v>39.92</v>
      </c>
      <c r="L1709" s="3">
        <v>42.8</v>
      </c>
      <c r="M1709" s="2">
        <v>51.08</v>
      </c>
      <c r="N1709">
        <v>30.92</v>
      </c>
      <c r="O1709">
        <v>37.58</v>
      </c>
      <c r="P1709">
        <v>19.04</v>
      </c>
      <c r="Q1709" s="3">
        <v>32</v>
      </c>
      <c r="R1709" s="2">
        <v>10.399999999999999</v>
      </c>
      <c r="S1709" s="3">
        <v>-5.0800000000000054</v>
      </c>
      <c r="T1709">
        <v>51.8</v>
      </c>
    </row>
    <row r="1710" spans="1:20">
      <c r="A1710">
        <f t="shared" si="78"/>
        <v>72</v>
      </c>
      <c r="B1710" s="7">
        <f t="shared" si="79"/>
        <v>42076.041666662531</v>
      </c>
      <c r="C1710">
        <f t="shared" si="80"/>
        <v>1705</v>
      </c>
      <c r="D1710" s="2">
        <v>75.92</v>
      </c>
      <c r="E1710">
        <v>64.94</v>
      </c>
      <c r="F1710" s="3">
        <v>50.36</v>
      </c>
      <c r="G1710">
        <v>48.019999999999996</v>
      </c>
      <c r="H1710">
        <v>50</v>
      </c>
      <c r="I1710">
        <v>60.08</v>
      </c>
      <c r="J1710">
        <v>33.979999999999997</v>
      </c>
      <c r="K1710">
        <v>33.08</v>
      </c>
      <c r="L1710" s="3">
        <v>39.200000000000003</v>
      </c>
      <c r="M1710" s="2">
        <v>57.019999999999996</v>
      </c>
      <c r="N1710">
        <v>28.94</v>
      </c>
      <c r="O1710">
        <v>36.86</v>
      </c>
      <c r="P1710">
        <v>17.96</v>
      </c>
      <c r="Q1710" s="3">
        <v>32</v>
      </c>
      <c r="R1710" s="2">
        <v>8.9599999999999973</v>
      </c>
      <c r="S1710" s="3">
        <v>-5.980000000000004</v>
      </c>
      <c r="T1710">
        <v>51.8</v>
      </c>
    </row>
    <row r="1711" spans="1:20">
      <c r="A1711">
        <f t="shared" si="78"/>
        <v>72</v>
      </c>
      <c r="B1711" s="7">
        <f t="shared" si="79"/>
        <v>42076.083333329196</v>
      </c>
      <c r="C1711">
        <f t="shared" si="80"/>
        <v>1706</v>
      </c>
      <c r="D1711" s="2">
        <v>75.02</v>
      </c>
      <c r="E1711">
        <v>62.06</v>
      </c>
      <c r="F1711" s="3">
        <v>48.019999999999996</v>
      </c>
      <c r="G1711">
        <v>46.94</v>
      </c>
      <c r="H1711">
        <v>50</v>
      </c>
      <c r="I1711">
        <v>59.72</v>
      </c>
      <c r="J1711">
        <v>33.08</v>
      </c>
      <c r="K1711">
        <v>33.979999999999997</v>
      </c>
      <c r="L1711" s="3">
        <v>37.4</v>
      </c>
      <c r="M1711" s="2">
        <v>53.96</v>
      </c>
      <c r="N1711">
        <v>28.04</v>
      </c>
      <c r="O1711">
        <v>36.5</v>
      </c>
      <c r="P1711">
        <v>17.059999999999999</v>
      </c>
      <c r="Q1711" s="3">
        <v>33.08</v>
      </c>
      <c r="R1711" s="2">
        <v>6.98</v>
      </c>
      <c r="S1711" s="3">
        <v>-5.0800000000000054</v>
      </c>
      <c r="T1711">
        <v>51.8</v>
      </c>
    </row>
    <row r="1712" spans="1:20">
      <c r="A1712">
        <f t="shared" si="78"/>
        <v>72</v>
      </c>
      <c r="B1712" s="7">
        <f t="shared" si="79"/>
        <v>42076.12499999586</v>
      </c>
      <c r="C1712">
        <f t="shared" si="80"/>
        <v>1707</v>
      </c>
      <c r="D1712" s="2">
        <v>73.94</v>
      </c>
      <c r="E1712">
        <v>62.06</v>
      </c>
      <c r="F1712" s="3">
        <v>46.76</v>
      </c>
      <c r="G1712">
        <v>46.04</v>
      </c>
      <c r="H1712">
        <v>42.980000000000004</v>
      </c>
      <c r="I1712">
        <v>59.36</v>
      </c>
      <c r="J1712">
        <v>33.08</v>
      </c>
      <c r="K1712">
        <v>33.979999999999997</v>
      </c>
      <c r="L1712" s="3">
        <v>41</v>
      </c>
      <c r="M1712" s="2">
        <v>53.96</v>
      </c>
      <c r="N1712">
        <v>26.96</v>
      </c>
      <c r="O1712">
        <v>36.32</v>
      </c>
      <c r="P1712">
        <v>17.059999999999999</v>
      </c>
      <c r="Q1712" s="3">
        <v>32</v>
      </c>
      <c r="R1712" s="2">
        <v>6.98</v>
      </c>
      <c r="S1712" s="3">
        <v>-7.0600000000000023</v>
      </c>
      <c r="T1712">
        <v>51.8</v>
      </c>
    </row>
    <row r="1713" spans="1:20">
      <c r="A1713">
        <f t="shared" si="78"/>
        <v>72</v>
      </c>
      <c r="B1713" s="7">
        <f t="shared" si="79"/>
        <v>42076.166666662524</v>
      </c>
      <c r="C1713">
        <f t="shared" si="80"/>
        <v>1708</v>
      </c>
      <c r="D1713" s="2">
        <v>73.039999999999992</v>
      </c>
      <c r="E1713">
        <v>62.06</v>
      </c>
      <c r="F1713" s="3">
        <v>45.32</v>
      </c>
      <c r="G1713">
        <v>44.96</v>
      </c>
      <c r="H1713">
        <v>39.92</v>
      </c>
      <c r="I1713">
        <v>59</v>
      </c>
      <c r="J1713">
        <v>32</v>
      </c>
      <c r="K1713">
        <v>35.06</v>
      </c>
      <c r="L1713" s="3">
        <v>39.200000000000003</v>
      </c>
      <c r="M1713" s="2">
        <v>51.980000000000004</v>
      </c>
      <c r="N1713">
        <v>26.060000000000002</v>
      </c>
      <c r="O1713">
        <v>35.96</v>
      </c>
      <c r="P1713">
        <v>15.079999999999998</v>
      </c>
      <c r="Q1713" s="3">
        <v>33.08</v>
      </c>
      <c r="R1713" s="2">
        <v>8.0599999999999987</v>
      </c>
      <c r="S1713" s="3">
        <v>-11.019999999999996</v>
      </c>
      <c r="T1713">
        <v>48.2</v>
      </c>
    </row>
    <row r="1714" spans="1:20">
      <c r="A1714">
        <f t="shared" si="78"/>
        <v>72</v>
      </c>
      <c r="B1714" s="7">
        <f t="shared" si="79"/>
        <v>42076.208333329188</v>
      </c>
      <c r="C1714">
        <f t="shared" si="80"/>
        <v>1709</v>
      </c>
      <c r="D1714" s="2">
        <v>71.960000000000008</v>
      </c>
      <c r="E1714">
        <v>62.96</v>
      </c>
      <c r="F1714" s="3">
        <v>44.06</v>
      </c>
      <c r="G1714">
        <v>44.06</v>
      </c>
      <c r="H1714">
        <v>41</v>
      </c>
      <c r="I1714">
        <v>59</v>
      </c>
      <c r="J1714">
        <v>30.92</v>
      </c>
      <c r="K1714">
        <v>37.04</v>
      </c>
      <c r="L1714" s="3">
        <v>41</v>
      </c>
      <c r="M1714" s="2">
        <v>48.019999999999996</v>
      </c>
      <c r="N1714">
        <v>26.060000000000002</v>
      </c>
      <c r="O1714">
        <v>35.78</v>
      </c>
      <c r="P1714">
        <v>15.079999999999998</v>
      </c>
      <c r="Q1714" s="3">
        <v>33.979999999999997</v>
      </c>
      <c r="R1714" s="2">
        <v>8.0599999999999987</v>
      </c>
      <c r="S1714" s="3">
        <v>-11.019999999999996</v>
      </c>
      <c r="T1714">
        <v>46.4</v>
      </c>
    </row>
    <row r="1715" spans="1:20">
      <c r="A1715">
        <f t="shared" si="78"/>
        <v>72</v>
      </c>
      <c r="B1715" s="7">
        <f t="shared" si="79"/>
        <v>42076.249999995853</v>
      </c>
      <c r="C1715">
        <f t="shared" si="80"/>
        <v>1710</v>
      </c>
      <c r="D1715" s="2">
        <v>71.960000000000008</v>
      </c>
      <c r="E1715">
        <v>62.96</v>
      </c>
      <c r="F1715" s="3">
        <v>44.96</v>
      </c>
      <c r="G1715">
        <v>44.06</v>
      </c>
      <c r="H1715">
        <v>42.08</v>
      </c>
      <c r="I1715">
        <v>59</v>
      </c>
      <c r="J1715">
        <v>30.92</v>
      </c>
      <c r="K1715">
        <v>33.08</v>
      </c>
      <c r="L1715" s="3">
        <v>41</v>
      </c>
      <c r="M1715" s="2">
        <v>46.94</v>
      </c>
      <c r="N1715">
        <v>26.060000000000002</v>
      </c>
      <c r="O1715">
        <v>35.6</v>
      </c>
      <c r="P1715">
        <v>12.920000000000002</v>
      </c>
      <c r="Q1715" s="3">
        <v>33.08</v>
      </c>
      <c r="R1715" s="2">
        <v>8.0599999999999987</v>
      </c>
      <c r="S1715" s="3">
        <v>-11.920000000000002</v>
      </c>
      <c r="T1715">
        <v>46.4</v>
      </c>
    </row>
    <row r="1716" spans="1:20">
      <c r="A1716">
        <f t="shared" si="78"/>
        <v>72</v>
      </c>
      <c r="B1716" s="7">
        <f t="shared" si="79"/>
        <v>42076.291666662517</v>
      </c>
      <c r="C1716">
        <f t="shared" si="80"/>
        <v>1711</v>
      </c>
      <c r="D1716" s="2">
        <v>71.960000000000008</v>
      </c>
      <c r="E1716">
        <v>62.96</v>
      </c>
      <c r="F1716" s="3">
        <v>46.04</v>
      </c>
      <c r="G1716">
        <v>42.08</v>
      </c>
      <c r="H1716">
        <v>44.96</v>
      </c>
      <c r="I1716">
        <v>59</v>
      </c>
      <c r="J1716">
        <v>32</v>
      </c>
      <c r="K1716">
        <v>37.04</v>
      </c>
      <c r="L1716" s="3">
        <v>39.200000000000003</v>
      </c>
      <c r="M1716" s="2">
        <v>44.06</v>
      </c>
      <c r="N1716">
        <v>28.04</v>
      </c>
      <c r="O1716">
        <v>33.799999999999997</v>
      </c>
      <c r="P1716">
        <v>14</v>
      </c>
      <c r="Q1716" s="3">
        <v>35.06</v>
      </c>
      <c r="R1716" s="2">
        <v>8.0599999999999987</v>
      </c>
      <c r="S1716" s="3">
        <v>-11.920000000000002</v>
      </c>
      <c r="T1716">
        <v>50</v>
      </c>
    </row>
    <row r="1717" spans="1:20">
      <c r="A1717">
        <f t="shared" si="78"/>
        <v>72</v>
      </c>
      <c r="B1717" s="7">
        <f t="shared" si="79"/>
        <v>42076.333333329181</v>
      </c>
      <c r="C1717">
        <f t="shared" si="80"/>
        <v>1712</v>
      </c>
      <c r="D1717" s="2">
        <v>75.02</v>
      </c>
      <c r="E1717">
        <v>66.02</v>
      </c>
      <c r="F1717" s="3">
        <v>46.94</v>
      </c>
      <c r="G1717">
        <v>46.04</v>
      </c>
      <c r="H1717">
        <v>48.019999999999996</v>
      </c>
      <c r="I1717">
        <v>59.72</v>
      </c>
      <c r="J1717">
        <v>32</v>
      </c>
      <c r="K1717">
        <v>44.06</v>
      </c>
      <c r="L1717" s="3">
        <v>39.200000000000003</v>
      </c>
      <c r="M1717" s="2">
        <v>44.06</v>
      </c>
      <c r="N1717">
        <v>39.019999999999996</v>
      </c>
      <c r="O1717">
        <v>37.4</v>
      </c>
      <c r="P1717">
        <v>17.96</v>
      </c>
      <c r="Q1717" s="3">
        <v>37.04</v>
      </c>
      <c r="R1717" s="2">
        <v>8.0599999999999987</v>
      </c>
      <c r="S1717" s="3">
        <v>-9.9400000000000048</v>
      </c>
      <c r="T1717">
        <v>53.6</v>
      </c>
    </row>
    <row r="1718" spans="1:20">
      <c r="A1718">
        <f t="shared" si="78"/>
        <v>72</v>
      </c>
      <c r="B1718" s="7">
        <f t="shared" si="79"/>
        <v>42076.374999995845</v>
      </c>
      <c r="C1718">
        <f t="shared" si="80"/>
        <v>1713</v>
      </c>
      <c r="D1718" s="2">
        <v>80.06</v>
      </c>
      <c r="E1718">
        <v>66.92</v>
      </c>
      <c r="F1718" s="3">
        <v>52.879999999999995</v>
      </c>
      <c r="G1718">
        <v>51.980000000000004</v>
      </c>
      <c r="H1718">
        <v>53.06</v>
      </c>
      <c r="I1718">
        <v>60.26</v>
      </c>
      <c r="J1718">
        <v>33.08</v>
      </c>
      <c r="K1718">
        <v>48.019999999999996</v>
      </c>
      <c r="L1718" s="3">
        <v>44.6</v>
      </c>
      <c r="M1718" s="2">
        <v>42.980000000000004</v>
      </c>
      <c r="N1718">
        <v>42.08</v>
      </c>
      <c r="O1718">
        <v>42.8</v>
      </c>
      <c r="P1718">
        <v>19.04</v>
      </c>
      <c r="Q1718" s="3">
        <v>42.08</v>
      </c>
      <c r="R1718" s="2">
        <v>8.0599999999999987</v>
      </c>
      <c r="S1718" s="3">
        <v>-7.0600000000000023</v>
      </c>
      <c r="T1718">
        <v>57.2</v>
      </c>
    </row>
    <row r="1719" spans="1:20">
      <c r="A1719">
        <f t="shared" si="78"/>
        <v>72</v>
      </c>
      <c r="B1719" s="7">
        <f t="shared" si="79"/>
        <v>42076.41666666251</v>
      </c>
      <c r="C1719">
        <f t="shared" si="80"/>
        <v>1714</v>
      </c>
      <c r="D1719" s="2">
        <v>80.960000000000008</v>
      </c>
      <c r="E1719">
        <v>69.98</v>
      </c>
      <c r="F1719" s="3">
        <v>59</v>
      </c>
      <c r="G1719">
        <v>55.94</v>
      </c>
      <c r="H1719">
        <v>53.96</v>
      </c>
      <c r="I1719">
        <v>60.980000000000004</v>
      </c>
      <c r="J1719">
        <v>35.96</v>
      </c>
      <c r="K1719">
        <v>53.06</v>
      </c>
      <c r="L1719" s="3">
        <v>46.4</v>
      </c>
      <c r="M1719" s="2">
        <v>44.96</v>
      </c>
      <c r="N1719">
        <v>44.96</v>
      </c>
      <c r="O1719">
        <v>42.8</v>
      </c>
      <c r="P1719">
        <v>21.92</v>
      </c>
      <c r="Q1719" s="3">
        <v>42.980000000000004</v>
      </c>
      <c r="R1719" s="2">
        <v>8.0599999999999987</v>
      </c>
      <c r="S1719" s="3">
        <v>-3.9999999999999147E-2</v>
      </c>
      <c r="T1719">
        <v>62.6</v>
      </c>
    </row>
    <row r="1720" spans="1:20">
      <c r="A1720">
        <f t="shared" si="78"/>
        <v>72</v>
      </c>
      <c r="B1720" s="7">
        <f t="shared" si="79"/>
        <v>42076.458333329174</v>
      </c>
      <c r="C1720">
        <f t="shared" si="80"/>
        <v>1715</v>
      </c>
      <c r="D1720" s="2">
        <v>80.960000000000008</v>
      </c>
      <c r="E1720">
        <v>71.960000000000008</v>
      </c>
      <c r="F1720" s="3">
        <v>64.94</v>
      </c>
      <c r="G1720">
        <v>60.980000000000004</v>
      </c>
      <c r="H1720">
        <v>59</v>
      </c>
      <c r="I1720">
        <v>62.24</v>
      </c>
      <c r="J1720">
        <v>37.94</v>
      </c>
      <c r="K1720">
        <v>57.92</v>
      </c>
      <c r="L1720" s="3">
        <v>48.2</v>
      </c>
      <c r="M1720" s="2">
        <v>46.04</v>
      </c>
      <c r="N1720">
        <v>48.019999999999996</v>
      </c>
      <c r="O1720">
        <v>42.8</v>
      </c>
      <c r="P1720">
        <v>24.08</v>
      </c>
      <c r="Q1720" s="3">
        <v>44.96</v>
      </c>
      <c r="R1720" s="2">
        <v>8.9599999999999973</v>
      </c>
      <c r="S1720" s="3">
        <v>3.019999999999996</v>
      </c>
      <c r="T1720">
        <v>66.2</v>
      </c>
    </row>
    <row r="1721" spans="1:20">
      <c r="A1721">
        <f t="shared" si="78"/>
        <v>72</v>
      </c>
      <c r="B1721" s="7">
        <f t="shared" si="79"/>
        <v>42076.499999995838</v>
      </c>
      <c r="C1721">
        <f t="shared" si="80"/>
        <v>1716</v>
      </c>
      <c r="D1721" s="2">
        <v>78.080000000000013</v>
      </c>
      <c r="E1721">
        <v>71.960000000000008</v>
      </c>
      <c r="F1721" s="3">
        <v>67.64</v>
      </c>
      <c r="G1721">
        <v>64.94</v>
      </c>
      <c r="H1721">
        <v>62.06</v>
      </c>
      <c r="I1721">
        <v>63.680000000000007</v>
      </c>
      <c r="J1721">
        <v>39.92</v>
      </c>
      <c r="K1721">
        <v>62.96</v>
      </c>
      <c r="L1721" s="3">
        <v>51.8</v>
      </c>
      <c r="M1721" s="2">
        <v>46.04</v>
      </c>
      <c r="N1721">
        <v>48.92</v>
      </c>
      <c r="O1721">
        <v>42.8</v>
      </c>
      <c r="P1721">
        <v>26.060000000000002</v>
      </c>
      <c r="Q1721" s="3">
        <v>46.04</v>
      </c>
      <c r="R1721" s="2">
        <v>10.940000000000001</v>
      </c>
      <c r="S1721" s="3">
        <v>5</v>
      </c>
      <c r="T1721">
        <v>69.800000000000011</v>
      </c>
    </row>
    <row r="1722" spans="1:20">
      <c r="A1722">
        <f t="shared" si="78"/>
        <v>72</v>
      </c>
      <c r="B1722" s="7">
        <f t="shared" si="79"/>
        <v>42076.541666662502</v>
      </c>
      <c r="C1722">
        <f t="shared" si="80"/>
        <v>1717</v>
      </c>
      <c r="D1722" s="2">
        <v>82.039999999999992</v>
      </c>
      <c r="E1722">
        <v>69.98</v>
      </c>
      <c r="F1722" s="3">
        <v>70.34</v>
      </c>
      <c r="G1722">
        <v>69.080000000000013</v>
      </c>
      <c r="H1722">
        <v>64.039999999999992</v>
      </c>
      <c r="I1722">
        <v>64.94</v>
      </c>
      <c r="J1722">
        <v>42.08</v>
      </c>
      <c r="K1722">
        <v>66.02</v>
      </c>
      <c r="L1722" s="3">
        <v>53.6</v>
      </c>
      <c r="M1722" s="2">
        <v>48.019999999999996</v>
      </c>
      <c r="N1722">
        <v>48.92</v>
      </c>
      <c r="O1722">
        <v>44.6</v>
      </c>
      <c r="P1722">
        <v>28.94</v>
      </c>
      <c r="Q1722" s="3">
        <v>48.019999999999996</v>
      </c>
      <c r="R1722" s="2">
        <v>14</v>
      </c>
      <c r="S1722" s="3">
        <v>8.9599999999999973</v>
      </c>
      <c r="T1722">
        <v>71.599999999999994</v>
      </c>
    </row>
    <row r="1723" spans="1:20">
      <c r="A1723">
        <f t="shared" si="78"/>
        <v>72</v>
      </c>
      <c r="B1723" s="7">
        <f t="shared" si="79"/>
        <v>42076.583333329167</v>
      </c>
      <c r="C1723">
        <f t="shared" si="80"/>
        <v>1718</v>
      </c>
      <c r="D1723" s="2">
        <v>82.94</v>
      </c>
      <c r="E1723">
        <v>66.92</v>
      </c>
      <c r="F1723" s="3">
        <v>73.039999999999992</v>
      </c>
      <c r="G1723">
        <v>71.960000000000008</v>
      </c>
      <c r="H1723">
        <v>64.94</v>
      </c>
      <c r="I1723">
        <v>65.300000000000011</v>
      </c>
      <c r="J1723">
        <v>42.980000000000004</v>
      </c>
      <c r="K1723">
        <v>69.080000000000013</v>
      </c>
      <c r="L1723" s="3">
        <v>55.400000000000006</v>
      </c>
      <c r="M1723" s="2">
        <v>50</v>
      </c>
      <c r="N1723">
        <v>48.92</v>
      </c>
      <c r="O1723">
        <v>42.8</v>
      </c>
      <c r="P1723">
        <v>30.92</v>
      </c>
      <c r="Q1723" s="3">
        <v>46.94</v>
      </c>
      <c r="R1723" s="2">
        <v>15.98</v>
      </c>
      <c r="S1723" s="3">
        <v>12.02</v>
      </c>
      <c r="T1723">
        <v>69.800000000000011</v>
      </c>
    </row>
    <row r="1724" spans="1:20">
      <c r="A1724">
        <f t="shared" si="78"/>
        <v>72</v>
      </c>
      <c r="B1724" s="7">
        <f t="shared" si="79"/>
        <v>42076.624999995831</v>
      </c>
      <c r="C1724">
        <f t="shared" si="80"/>
        <v>1719</v>
      </c>
      <c r="D1724" s="2">
        <v>82.94</v>
      </c>
      <c r="E1724">
        <v>68</v>
      </c>
      <c r="F1724" s="3">
        <v>73.400000000000006</v>
      </c>
      <c r="G1724">
        <v>75.02</v>
      </c>
      <c r="H1724">
        <v>68</v>
      </c>
      <c r="I1724">
        <v>65.66</v>
      </c>
      <c r="J1724">
        <v>44.96</v>
      </c>
      <c r="K1724">
        <v>71.06</v>
      </c>
      <c r="L1724" s="3">
        <v>57.2</v>
      </c>
      <c r="M1724" s="2">
        <v>50</v>
      </c>
      <c r="N1724">
        <v>48.92</v>
      </c>
      <c r="O1724">
        <v>42.8</v>
      </c>
      <c r="P1724">
        <v>30.92</v>
      </c>
      <c r="Q1724" s="3">
        <v>46.04</v>
      </c>
      <c r="R1724" s="2">
        <v>15.079999999999998</v>
      </c>
      <c r="S1724" s="3">
        <v>15.079999999999998</v>
      </c>
      <c r="T1724">
        <v>69.800000000000011</v>
      </c>
    </row>
    <row r="1725" spans="1:20">
      <c r="A1725">
        <f t="shared" si="78"/>
        <v>72</v>
      </c>
      <c r="B1725" s="7">
        <f t="shared" si="79"/>
        <v>42076.666666662495</v>
      </c>
      <c r="C1725">
        <f t="shared" si="80"/>
        <v>1720</v>
      </c>
      <c r="D1725" s="2">
        <v>82.94</v>
      </c>
      <c r="E1725">
        <v>68</v>
      </c>
      <c r="F1725" s="3">
        <v>73.580000000000013</v>
      </c>
      <c r="G1725">
        <v>75.92</v>
      </c>
      <c r="H1725">
        <v>69.080000000000013</v>
      </c>
      <c r="I1725">
        <v>66.02</v>
      </c>
      <c r="J1725">
        <v>44.06</v>
      </c>
      <c r="K1725">
        <v>66.92</v>
      </c>
      <c r="L1725" s="3">
        <v>57.2</v>
      </c>
      <c r="M1725" s="2">
        <v>51.08</v>
      </c>
      <c r="N1725">
        <v>48.92</v>
      </c>
      <c r="O1725">
        <v>42.8</v>
      </c>
      <c r="P1725">
        <v>32</v>
      </c>
      <c r="Q1725" s="3">
        <v>44.96</v>
      </c>
      <c r="R1725" s="2">
        <v>15.079999999999998</v>
      </c>
      <c r="S1725" s="3">
        <v>14</v>
      </c>
      <c r="T1725">
        <v>69.800000000000011</v>
      </c>
    </row>
    <row r="1726" spans="1:20">
      <c r="A1726">
        <f t="shared" si="78"/>
        <v>72</v>
      </c>
      <c r="B1726" s="7">
        <f t="shared" si="79"/>
        <v>42076.708333329159</v>
      </c>
      <c r="C1726">
        <f t="shared" si="80"/>
        <v>1721</v>
      </c>
      <c r="D1726" s="2">
        <v>78.98</v>
      </c>
      <c r="E1726">
        <v>66.92</v>
      </c>
      <c r="F1726" s="3">
        <v>73.94</v>
      </c>
      <c r="G1726">
        <v>75.92</v>
      </c>
      <c r="H1726">
        <v>68</v>
      </c>
      <c r="I1726">
        <v>64.759999999999991</v>
      </c>
      <c r="J1726">
        <v>42.08</v>
      </c>
      <c r="K1726">
        <v>68</v>
      </c>
      <c r="L1726" s="3">
        <v>57.2</v>
      </c>
      <c r="M1726" s="2">
        <v>50</v>
      </c>
      <c r="N1726">
        <v>48.019999999999996</v>
      </c>
      <c r="O1726">
        <v>41</v>
      </c>
      <c r="P1726">
        <v>30.92</v>
      </c>
      <c r="Q1726" s="3">
        <v>44.96</v>
      </c>
      <c r="R1726" s="2">
        <v>15.079999999999998</v>
      </c>
      <c r="S1726" s="3">
        <v>12.02</v>
      </c>
      <c r="T1726">
        <v>69.800000000000011</v>
      </c>
    </row>
    <row r="1727" spans="1:20">
      <c r="A1727">
        <f t="shared" si="78"/>
        <v>72</v>
      </c>
      <c r="B1727" s="7">
        <f t="shared" si="79"/>
        <v>42076.749999995824</v>
      </c>
      <c r="C1727">
        <f t="shared" si="80"/>
        <v>1722</v>
      </c>
      <c r="D1727" s="2">
        <v>78.98</v>
      </c>
      <c r="E1727">
        <v>66.92</v>
      </c>
      <c r="F1727" s="3">
        <v>71.240000000000009</v>
      </c>
      <c r="G1727">
        <v>75.02</v>
      </c>
      <c r="H1727">
        <v>68</v>
      </c>
      <c r="I1727">
        <v>63.319999999999993</v>
      </c>
      <c r="J1727">
        <v>39.92</v>
      </c>
      <c r="K1727">
        <v>64.039999999999992</v>
      </c>
      <c r="L1727" s="3">
        <v>57.2</v>
      </c>
      <c r="M1727" s="2">
        <v>50</v>
      </c>
      <c r="N1727">
        <v>44.06</v>
      </c>
      <c r="O1727">
        <v>39.200000000000003</v>
      </c>
      <c r="P1727">
        <v>30.92</v>
      </c>
      <c r="Q1727" s="3">
        <v>42.08</v>
      </c>
      <c r="R1727" s="2">
        <v>14</v>
      </c>
      <c r="S1727" s="3">
        <v>6.98</v>
      </c>
      <c r="T1727">
        <v>66.2</v>
      </c>
    </row>
    <row r="1728" spans="1:20">
      <c r="A1728">
        <f t="shared" si="78"/>
        <v>72</v>
      </c>
      <c r="B1728" s="7">
        <f t="shared" si="79"/>
        <v>42076.791666662488</v>
      </c>
      <c r="C1728">
        <f t="shared" si="80"/>
        <v>1723</v>
      </c>
      <c r="D1728" s="2">
        <v>77</v>
      </c>
      <c r="E1728">
        <v>66.92</v>
      </c>
      <c r="F1728" s="3">
        <v>68.72</v>
      </c>
      <c r="G1728">
        <v>73.039999999999992</v>
      </c>
      <c r="H1728">
        <v>60.08</v>
      </c>
      <c r="I1728">
        <v>62.06</v>
      </c>
      <c r="J1728">
        <v>37.94</v>
      </c>
      <c r="K1728">
        <v>62.06</v>
      </c>
      <c r="L1728" s="3">
        <v>55.400000000000006</v>
      </c>
      <c r="M1728" s="2">
        <v>51.980000000000004</v>
      </c>
      <c r="N1728">
        <v>39.92</v>
      </c>
      <c r="O1728">
        <v>39.200000000000003</v>
      </c>
      <c r="P1728">
        <v>30.92</v>
      </c>
      <c r="Q1728" s="3">
        <v>37.04</v>
      </c>
      <c r="R1728" s="2">
        <v>14</v>
      </c>
      <c r="S1728" s="3">
        <v>1.9400000000000013</v>
      </c>
      <c r="T1728">
        <v>64.400000000000006</v>
      </c>
    </row>
    <row r="1729" spans="1:20">
      <c r="A1729">
        <f t="shared" si="78"/>
        <v>72</v>
      </c>
      <c r="B1729" s="7">
        <f t="shared" si="79"/>
        <v>42076.833333329152</v>
      </c>
      <c r="C1729">
        <f t="shared" si="80"/>
        <v>1724</v>
      </c>
      <c r="D1729" s="2">
        <v>75.92</v>
      </c>
      <c r="E1729">
        <v>66.92</v>
      </c>
      <c r="F1729" s="3">
        <v>66.02</v>
      </c>
      <c r="G1729">
        <v>73.039999999999992</v>
      </c>
      <c r="H1729">
        <v>53.06</v>
      </c>
      <c r="I1729">
        <v>61.7</v>
      </c>
      <c r="J1729">
        <v>37.04</v>
      </c>
      <c r="K1729">
        <v>60.08</v>
      </c>
      <c r="L1729" s="3">
        <v>53.6</v>
      </c>
      <c r="M1729" s="2">
        <v>53.06</v>
      </c>
      <c r="N1729">
        <v>37.04</v>
      </c>
      <c r="O1729">
        <v>37.4</v>
      </c>
      <c r="P1729">
        <v>33.08</v>
      </c>
      <c r="Q1729" s="3">
        <v>33.08</v>
      </c>
      <c r="R1729" s="2">
        <v>15.079999999999998</v>
      </c>
      <c r="S1729" s="3">
        <v>-0.94000000000000483</v>
      </c>
      <c r="T1729">
        <v>62.6</v>
      </c>
    </row>
    <row r="1730" spans="1:20">
      <c r="A1730">
        <f t="shared" si="78"/>
        <v>72</v>
      </c>
      <c r="B1730" s="7">
        <f t="shared" si="79"/>
        <v>42076.874999995816</v>
      </c>
      <c r="C1730">
        <f t="shared" si="80"/>
        <v>1725</v>
      </c>
      <c r="D1730" s="2">
        <v>75.02</v>
      </c>
      <c r="E1730">
        <v>66.92</v>
      </c>
      <c r="F1730" s="3">
        <v>62.96</v>
      </c>
      <c r="G1730">
        <v>69.98</v>
      </c>
      <c r="H1730">
        <v>51.980000000000004</v>
      </c>
      <c r="I1730">
        <v>61.34</v>
      </c>
      <c r="J1730">
        <v>35.96</v>
      </c>
      <c r="K1730">
        <v>53.06</v>
      </c>
      <c r="L1730" s="3">
        <v>53.6</v>
      </c>
      <c r="M1730" s="2">
        <v>53.96</v>
      </c>
      <c r="N1730">
        <v>35.06</v>
      </c>
      <c r="O1730">
        <v>37.4</v>
      </c>
      <c r="P1730">
        <v>33.08</v>
      </c>
      <c r="Q1730" s="3">
        <v>33.979999999999997</v>
      </c>
      <c r="R1730" s="2">
        <v>14</v>
      </c>
      <c r="S1730" s="3">
        <v>-2.9200000000000017</v>
      </c>
      <c r="T1730">
        <v>60.8</v>
      </c>
    </row>
    <row r="1731" spans="1:20">
      <c r="A1731">
        <f t="shared" si="78"/>
        <v>72</v>
      </c>
      <c r="B1731" s="7">
        <f t="shared" si="79"/>
        <v>42076.916666662481</v>
      </c>
      <c r="C1731">
        <f t="shared" si="80"/>
        <v>1726</v>
      </c>
      <c r="D1731" s="2">
        <v>73.94</v>
      </c>
      <c r="E1731">
        <v>68</v>
      </c>
      <c r="F1731" s="3">
        <v>60.08</v>
      </c>
      <c r="G1731">
        <v>69.080000000000013</v>
      </c>
      <c r="H1731">
        <v>51.980000000000004</v>
      </c>
      <c r="I1731">
        <v>60.980000000000004</v>
      </c>
      <c r="J1731">
        <v>33.979999999999997</v>
      </c>
      <c r="K1731">
        <v>55.040000000000006</v>
      </c>
      <c r="L1731" s="3">
        <v>53.6</v>
      </c>
      <c r="M1731" s="2">
        <v>55.040000000000006</v>
      </c>
      <c r="N1731">
        <v>35.06</v>
      </c>
      <c r="O1731">
        <v>36.86</v>
      </c>
      <c r="P1731">
        <v>33.08</v>
      </c>
      <c r="Q1731" s="3">
        <v>35.96</v>
      </c>
      <c r="R1731" s="2">
        <v>12.920000000000002</v>
      </c>
      <c r="S1731" s="3">
        <v>-2.9200000000000017</v>
      </c>
      <c r="T1731">
        <v>57.2</v>
      </c>
    </row>
    <row r="1732" spans="1:20">
      <c r="A1732">
        <f t="shared" si="78"/>
        <v>72</v>
      </c>
      <c r="B1732" s="7">
        <f t="shared" si="79"/>
        <v>42076.958333329145</v>
      </c>
      <c r="C1732">
        <f t="shared" si="80"/>
        <v>1727</v>
      </c>
      <c r="D1732" s="2">
        <v>73.039999999999992</v>
      </c>
      <c r="E1732">
        <v>68</v>
      </c>
      <c r="F1732" s="3">
        <v>57.019999999999996</v>
      </c>
      <c r="G1732">
        <v>66.02</v>
      </c>
      <c r="H1732">
        <v>51.980000000000004</v>
      </c>
      <c r="I1732">
        <v>60.26</v>
      </c>
      <c r="J1732">
        <v>33.08</v>
      </c>
      <c r="K1732">
        <v>53.96</v>
      </c>
      <c r="L1732" s="3">
        <v>51.8</v>
      </c>
      <c r="M1732" s="2">
        <v>55.040000000000006</v>
      </c>
      <c r="N1732">
        <v>33.979999999999997</v>
      </c>
      <c r="O1732">
        <v>36.68</v>
      </c>
      <c r="P1732">
        <v>32</v>
      </c>
      <c r="Q1732" s="3">
        <v>35.06</v>
      </c>
      <c r="R1732" s="2">
        <v>12.920000000000002</v>
      </c>
      <c r="S1732" s="3">
        <v>-5.0800000000000054</v>
      </c>
      <c r="T1732">
        <v>57.2</v>
      </c>
    </row>
    <row r="1733" spans="1:20">
      <c r="A1733">
        <f t="shared" si="78"/>
        <v>72</v>
      </c>
      <c r="B1733" s="7">
        <f t="shared" si="79"/>
        <v>42076.999999995809</v>
      </c>
      <c r="C1733">
        <f t="shared" si="80"/>
        <v>1728</v>
      </c>
      <c r="D1733" s="2">
        <v>73.039999999999992</v>
      </c>
      <c r="E1733">
        <v>68</v>
      </c>
      <c r="F1733" s="3">
        <v>55.400000000000006</v>
      </c>
      <c r="G1733">
        <v>64.039999999999992</v>
      </c>
      <c r="H1733">
        <v>46.94</v>
      </c>
      <c r="I1733">
        <v>59.72</v>
      </c>
      <c r="J1733">
        <v>32</v>
      </c>
      <c r="K1733">
        <v>51.08</v>
      </c>
      <c r="L1733" s="3">
        <v>51.8</v>
      </c>
      <c r="M1733" s="2">
        <v>55.94</v>
      </c>
      <c r="N1733">
        <v>33.979999999999997</v>
      </c>
      <c r="O1733">
        <v>36.32</v>
      </c>
      <c r="P1733">
        <v>32</v>
      </c>
      <c r="Q1733" s="3">
        <v>35.06</v>
      </c>
      <c r="R1733" s="2">
        <v>12.920000000000002</v>
      </c>
      <c r="S1733" s="3">
        <v>-5.980000000000004</v>
      </c>
      <c r="T1733">
        <v>55.400000000000006</v>
      </c>
    </row>
    <row r="1734" spans="1:20">
      <c r="A1734">
        <f t="shared" si="78"/>
        <v>73</v>
      </c>
      <c r="B1734" s="7">
        <f t="shared" si="79"/>
        <v>42077.041666662473</v>
      </c>
      <c r="C1734">
        <f t="shared" si="80"/>
        <v>1729</v>
      </c>
      <c r="D1734" s="2">
        <v>73.94</v>
      </c>
      <c r="E1734">
        <v>68</v>
      </c>
      <c r="F1734" s="3">
        <v>53.6</v>
      </c>
      <c r="G1734">
        <v>62.06</v>
      </c>
      <c r="H1734">
        <v>46.04</v>
      </c>
      <c r="I1734">
        <v>59</v>
      </c>
      <c r="J1734">
        <v>30.92</v>
      </c>
      <c r="K1734">
        <v>48.019999999999996</v>
      </c>
      <c r="L1734" s="3">
        <v>51.8</v>
      </c>
      <c r="M1734" s="2">
        <v>55.040000000000006</v>
      </c>
      <c r="N1734">
        <v>33.979999999999997</v>
      </c>
      <c r="O1734">
        <v>35.78</v>
      </c>
      <c r="P1734">
        <v>33.08</v>
      </c>
      <c r="Q1734" s="3">
        <v>37.04</v>
      </c>
      <c r="R1734" s="2">
        <v>12.02</v>
      </c>
      <c r="S1734" s="3">
        <v>1.9400000000000013</v>
      </c>
      <c r="T1734">
        <v>53.6</v>
      </c>
    </row>
    <row r="1735" spans="1:20">
      <c r="A1735">
        <f t="shared" ref="A1735:A1798" si="81">ROUNDDOWN(B1735-DATE(YEAR(B1735),1,0),0)</f>
        <v>73</v>
      </c>
      <c r="B1735" s="7">
        <f t="shared" si="79"/>
        <v>42077.083333329138</v>
      </c>
      <c r="C1735">
        <f t="shared" si="80"/>
        <v>1730</v>
      </c>
      <c r="D1735" s="2">
        <v>73.94</v>
      </c>
      <c r="E1735">
        <v>66.02</v>
      </c>
      <c r="F1735" s="3">
        <v>51.980000000000004</v>
      </c>
      <c r="G1735">
        <v>60.08</v>
      </c>
      <c r="H1735">
        <v>46.94</v>
      </c>
      <c r="I1735">
        <v>58.28</v>
      </c>
      <c r="J1735">
        <v>28.94</v>
      </c>
      <c r="K1735">
        <v>48.019999999999996</v>
      </c>
      <c r="L1735" s="3">
        <v>50</v>
      </c>
      <c r="M1735" s="2">
        <v>53.96</v>
      </c>
      <c r="N1735">
        <v>35.06</v>
      </c>
      <c r="O1735">
        <v>35.78</v>
      </c>
      <c r="P1735">
        <v>33.979999999999997</v>
      </c>
      <c r="Q1735" s="3">
        <v>37.94</v>
      </c>
      <c r="R1735" s="2">
        <v>10.940000000000001</v>
      </c>
      <c r="S1735" s="3">
        <v>3.019999999999996</v>
      </c>
      <c r="T1735">
        <v>53.6</v>
      </c>
    </row>
    <row r="1736" spans="1:20">
      <c r="A1736">
        <f t="shared" si="81"/>
        <v>73</v>
      </c>
      <c r="B1736" s="7">
        <f t="shared" ref="B1736:B1799" si="82">B1735+1/24</f>
        <v>42077.124999995802</v>
      </c>
      <c r="C1736">
        <f t="shared" ref="C1736:C1799" si="83">C1735+1</f>
        <v>1731</v>
      </c>
      <c r="D1736" s="2">
        <v>73.94</v>
      </c>
      <c r="E1736">
        <v>66.92</v>
      </c>
      <c r="F1736" s="3">
        <v>50.900000000000006</v>
      </c>
      <c r="G1736">
        <v>59</v>
      </c>
      <c r="H1736">
        <v>41</v>
      </c>
      <c r="I1736">
        <v>57.74</v>
      </c>
      <c r="J1736">
        <v>30.02</v>
      </c>
      <c r="K1736">
        <v>44.96</v>
      </c>
      <c r="L1736" s="3">
        <v>50</v>
      </c>
      <c r="M1736" s="2">
        <v>53.06</v>
      </c>
      <c r="N1736">
        <v>32</v>
      </c>
      <c r="O1736">
        <v>35.78</v>
      </c>
      <c r="P1736">
        <v>33.08</v>
      </c>
      <c r="Q1736" s="3">
        <v>37.04</v>
      </c>
      <c r="R1736" s="2">
        <v>10.039999999999999</v>
      </c>
      <c r="S1736" s="3">
        <v>-2.019999999999996</v>
      </c>
      <c r="T1736">
        <v>51.8</v>
      </c>
    </row>
    <row r="1737" spans="1:20">
      <c r="A1737">
        <f t="shared" si="81"/>
        <v>73</v>
      </c>
      <c r="B1737" s="7">
        <f t="shared" si="82"/>
        <v>42077.166666662466</v>
      </c>
      <c r="C1737">
        <f t="shared" si="83"/>
        <v>1732</v>
      </c>
      <c r="D1737" s="2">
        <v>73.039999999999992</v>
      </c>
      <c r="E1737">
        <v>66.92</v>
      </c>
      <c r="F1737" s="3">
        <v>50</v>
      </c>
      <c r="G1737">
        <v>57.92</v>
      </c>
      <c r="H1737">
        <v>39.92</v>
      </c>
      <c r="I1737">
        <v>57.019999999999996</v>
      </c>
      <c r="J1737">
        <v>28.94</v>
      </c>
      <c r="K1737">
        <v>44.96</v>
      </c>
      <c r="L1737" s="3">
        <v>50</v>
      </c>
      <c r="M1737" s="2">
        <v>51.980000000000004</v>
      </c>
      <c r="N1737">
        <v>28.04</v>
      </c>
      <c r="O1737">
        <v>35.6</v>
      </c>
      <c r="P1737">
        <v>33.979999999999997</v>
      </c>
      <c r="Q1737" s="3">
        <v>35.96</v>
      </c>
      <c r="R1737" s="2">
        <v>8.9599999999999973</v>
      </c>
      <c r="S1737" s="3">
        <v>-2.019999999999996</v>
      </c>
      <c r="T1737">
        <v>51.8</v>
      </c>
    </row>
    <row r="1738" spans="1:20">
      <c r="A1738">
        <f t="shared" si="81"/>
        <v>73</v>
      </c>
      <c r="B1738" s="7">
        <f t="shared" si="82"/>
        <v>42077.20833332913</v>
      </c>
      <c r="C1738">
        <f t="shared" si="83"/>
        <v>1733</v>
      </c>
      <c r="D1738" s="2">
        <v>73.039999999999992</v>
      </c>
      <c r="E1738">
        <v>66.02</v>
      </c>
      <c r="F1738" s="3">
        <v>48.92</v>
      </c>
      <c r="G1738">
        <v>55.94</v>
      </c>
      <c r="H1738">
        <v>37.94</v>
      </c>
      <c r="I1738">
        <v>57.019999999999996</v>
      </c>
      <c r="J1738">
        <v>28.94</v>
      </c>
      <c r="K1738">
        <v>42.980000000000004</v>
      </c>
      <c r="L1738" s="3">
        <v>48.2</v>
      </c>
      <c r="M1738" s="2">
        <v>53.06</v>
      </c>
      <c r="N1738">
        <v>26.96</v>
      </c>
      <c r="O1738">
        <v>35.6</v>
      </c>
      <c r="P1738">
        <v>33.979999999999997</v>
      </c>
      <c r="Q1738" s="3">
        <v>35.06</v>
      </c>
      <c r="R1738" s="2">
        <v>8.0599999999999987</v>
      </c>
      <c r="S1738" s="3">
        <v>-0.94000000000000483</v>
      </c>
      <c r="T1738">
        <v>48.2</v>
      </c>
    </row>
    <row r="1739" spans="1:20">
      <c r="A1739">
        <f t="shared" si="81"/>
        <v>73</v>
      </c>
      <c r="B1739" s="7">
        <f t="shared" si="82"/>
        <v>42077.249999995794</v>
      </c>
      <c r="C1739">
        <f t="shared" si="83"/>
        <v>1734</v>
      </c>
      <c r="D1739" s="2">
        <v>73.94</v>
      </c>
      <c r="E1739">
        <v>64.94</v>
      </c>
      <c r="F1739" s="3">
        <v>50.36</v>
      </c>
      <c r="G1739">
        <v>55.94</v>
      </c>
      <c r="H1739">
        <v>37.04</v>
      </c>
      <c r="I1739">
        <v>57.019999999999996</v>
      </c>
      <c r="J1739">
        <v>26.96</v>
      </c>
      <c r="K1739">
        <v>42.08</v>
      </c>
      <c r="L1739" s="3">
        <v>48.2</v>
      </c>
      <c r="M1739" s="2">
        <v>53.96</v>
      </c>
      <c r="N1739">
        <v>24.98</v>
      </c>
      <c r="O1739">
        <v>35.6</v>
      </c>
      <c r="P1739">
        <v>33.979999999999997</v>
      </c>
      <c r="Q1739" s="3">
        <v>35.96</v>
      </c>
      <c r="R1739" s="2">
        <v>6.98</v>
      </c>
      <c r="S1739" s="3">
        <v>-3.9999999999999147E-2</v>
      </c>
      <c r="T1739">
        <v>46.4</v>
      </c>
    </row>
    <row r="1740" spans="1:20">
      <c r="A1740">
        <f t="shared" si="81"/>
        <v>73</v>
      </c>
      <c r="B1740" s="7">
        <f t="shared" si="82"/>
        <v>42077.291666662459</v>
      </c>
      <c r="C1740">
        <f t="shared" si="83"/>
        <v>1735</v>
      </c>
      <c r="D1740" s="2">
        <v>73.039999999999992</v>
      </c>
      <c r="E1740">
        <v>64.94</v>
      </c>
      <c r="F1740" s="3">
        <v>51.620000000000005</v>
      </c>
      <c r="G1740">
        <v>57.92</v>
      </c>
      <c r="H1740">
        <v>39.019999999999996</v>
      </c>
      <c r="I1740">
        <v>57.019999999999996</v>
      </c>
      <c r="J1740">
        <v>28.94</v>
      </c>
      <c r="K1740">
        <v>41</v>
      </c>
      <c r="L1740" s="3">
        <v>48.2</v>
      </c>
      <c r="M1740" s="2">
        <v>53.96</v>
      </c>
      <c r="N1740">
        <v>26.060000000000002</v>
      </c>
      <c r="O1740">
        <v>35.6</v>
      </c>
      <c r="P1740">
        <v>33.08</v>
      </c>
      <c r="Q1740" s="3">
        <v>35.06</v>
      </c>
      <c r="R1740" s="2">
        <v>3.9200000000000017</v>
      </c>
      <c r="S1740" s="3">
        <v>1.0399999999999991</v>
      </c>
      <c r="T1740">
        <v>50</v>
      </c>
    </row>
    <row r="1741" spans="1:20">
      <c r="A1741">
        <f t="shared" si="81"/>
        <v>73</v>
      </c>
      <c r="B1741" s="7">
        <f t="shared" si="82"/>
        <v>42077.333333329123</v>
      </c>
      <c r="C1741">
        <f t="shared" si="83"/>
        <v>1736</v>
      </c>
      <c r="D1741" s="2">
        <v>75.92</v>
      </c>
      <c r="E1741">
        <v>66.92</v>
      </c>
      <c r="F1741" s="3">
        <v>53.06</v>
      </c>
      <c r="G1741">
        <v>57.92</v>
      </c>
      <c r="H1741">
        <v>44.06</v>
      </c>
      <c r="I1741">
        <v>58.64</v>
      </c>
      <c r="J1741">
        <v>32</v>
      </c>
      <c r="K1741">
        <v>44.06</v>
      </c>
      <c r="L1741" s="3">
        <v>48.2</v>
      </c>
      <c r="M1741" s="2">
        <v>57.019999999999996</v>
      </c>
      <c r="N1741">
        <v>28.04</v>
      </c>
      <c r="O1741">
        <v>37.4</v>
      </c>
      <c r="P1741">
        <v>33.979999999999997</v>
      </c>
      <c r="Q1741" s="3">
        <v>42.980000000000004</v>
      </c>
      <c r="R1741" s="2">
        <v>5</v>
      </c>
      <c r="S1741" s="3">
        <v>1.9400000000000013</v>
      </c>
      <c r="T1741">
        <v>51.8</v>
      </c>
    </row>
    <row r="1742" spans="1:20">
      <c r="A1742">
        <f t="shared" si="81"/>
        <v>73</v>
      </c>
      <c r="B1742" s="7">
        <f t="shared" si="82"/>
        <v>42077.374999995787</v>
      </c>
      <c r="C1742">
        <f t="shared" si="83"/>
        <v>1737</v>
      </c>
      <c r="D1742" s="2">
        <v>78.98</v>
      </c>
      <c r="E1742">
        <v>69.98</v>
      </c>
      <c r="F1742" s="3">
        <v>58.46</v>
      </c>
      <c r="G1742">
        <v>60.980000000000004</v>
      </c>
      <c r="H1742">
        <v>57.019999999999996</v>
      </c>
      <c r="I1742">
        <v>60.44</v>
      </c>
      <c r="J1742">
        <v>33.979999999999997</v>
      </c>
      <c r="K1742">
        <v>46.94</v>
      </c>
      <c r="L1742" s="3">
        <v>48.2</v>
      </c>
      <c r="M1742" s="2">
        <v>60.08</v>
      </c>
      <c r="N1742">
        <v>30.02</v>
      </c>
      <c r="O1742">
        <v>39.200000000000003</v>
      </c>
      <c r="P1742">
        <v>33.979999999999997</v>
      </c>
      <c r="Q1742" s="3">
        <v>46.04</v>
      </c>
      <c r="R1742" s="2">
        <v>6.0799999999999983</v>
      </c>
      <c r="S1742" s="3">
        <v>5</v>
      </c>
      <c r="T1742">
        <v>55.400000000000006</v>
      </c>
    </row>
    <row r="1743" spans="1:20">
      <c r="A1743">
        <f t="shared" si="81"/>
        <v>73</v>
      </c>
      <c r="B1743" s="7">
        <f t="shared" si="82"/>
        <v>42077.416666662451</v>
      </c>
      <c r="C1743">
        <f t="shared" si="83"/>
        <v>1738</v>
      </c>
      <c r="D1743" s="2">
        <v>82.039999999999992</v>
      </c>
      <c r="E1743">
        <v>73.039999999999992</v>
      </c>
      <c r="F1743" s="3">
        <v>63.680000000000007</v>
      </c>
      <c r="G1743">
        <v>64.039999999999992</v>
      </c>
      <c r="H1743">
        <v>60.980000000000004</v>
      </c>
      <c r="I1743">
        <v>62.06</v>
      </c>
      <c r="J1743">
        <v>37.04</v>
      </c>
      <c r="K1743">
        <v>51.08</v>
      </c>
      <c r="L1743" s="3">
        <v>50</v>
      </c>
      <c r="M1743" s="2">
        <v>66.92</v>
      </c>
      <c r="N1743">
        <v>35.06</v>
      </c>
      <c r="O1743">
        <v>41</v>
      </c>
      <c r="P1743">
        <v>33.979999999999997</v>
      </c>
      <c r="Q1743" s="3">
        <v>50</v>
      </c>
      <c r="R1743" s="2">
        <v>10.039999999999999</v>
      </c>
      <c r="S1743" s="3">
        <v>10.039999999999999</v>
      </c>
      <c r="T1743">
        <v>59</v>
      </c>
    </row>
    <row r="1744" spans="1:20">
      <c r="A1744">
        <f t="shared" si="81"/>
        <v>73</v>
      </c>
      <c r="B1744" s="7">
        <f t="shared" si="82"/>
        <v>42077.458333329116</v>
      </c>
      <c r="C1744">
        <f t="shared" si="83"/>
        <v>1739</v>
      </c>
      <c r="D1744" s="2">
        <v>82.94</v>
      </c>
      <c r="E1744">
        <v>75.02</v>
      </c>
      <c r="F1744" s="3">
        <v>69.080000000000013</v>
      </c>
      <c r="G1744">
        <v>69.080000000000013</v>
      </c>
      <c r="H1744">
        <v>64.94</v>
      </c>
      <c r="I1744">
        <v>62.96</v>
      </c>
      <c r="J1744">
        <v>35.96</v>
      </c>
      <c r="K1744">
        <v>55.94</v>
      </c>
      <c r="L1744" s="3">
        <v>51.8</v>
      </c>
      <c r="M1744" s="2">
        <v>71.960000000000008</v>
      </c>
      <c r="N1744">
        <v>39.019999999999996</v>
      </c>
      <c r="O1744">
        <v>41</v>
      </c>
      <c r="P1744">
        <v>33.08</v>
      </c>
      <c r="Q1744" s="3">
        <v>55.040000000000006</v>
      </c>
      <c r="R1744" s="2">
        <v>12.02</v>
      </c>
      <c r="S1744" s="3">
        <v>12.920000000000002</v>
      </c>
      <c r="T1744">
        <v>60.8</v>
      </c>
    </row>
    <row r="1745" spans="1:20">
      <c r="A1745">
        <f t="shared" si="81"/>
        <v>73</v>
      </c>
      <c r="B1745" s="7">
        <f t="shared" si="82"/>
        <v>42077.49999999578</v>
      </c>
      <c r="C1745">
        <f t="shared" si="83"/>
        <v>1740</v>
      </c>
      <c r="D1745" s="2">
        <v>82.039999999999992</v>
      </c>
      <c r="E1745">
        <v>75.92</v>
      </c>
      <c r="F1745" s="3">
        <v>71.42</v>
      </c>
      <c r="G1745">
        <v>71.06</v>
      </c>
      <c r="H1745">
        <v>68</v>
      </c>
      <c r="I1745">
        <v>64.039999999999992</v>
      </c>
      <c r="J1745">
        <v>35.06</v>
      </c>
      <c r="K1745">
        <v>60.980000000000004</v>
      </c>
      <c r="L1745" s="3">
        <v>53.6</v>
      </c>
      <c r="M1745" s="2">
        <v>75.02</v>
      </c>
      <c r="N1745">
        <v>44.06</v>
      </c>
      <c r="O1745">
        <v>42.8</v>
      </c>
      <c r="P1745">
        <v>33.08</v>
      </c>
      <c r="Q1745" s="3">
        <v>57.92</v>
      </c>
      <c r="R1745" s="2">
        <v>14</v>
      </c>
      <c r="S1745" s="3">
        <v>15.079999999999998</v>
      </c>
      <c r="T1745">
        <v>62.6</v>
      </c>
    </row>
    <row r="1746" spans="1:20">
      <c r="A1746">
        <f t="shared" si="81"/>
        <v>73</v>
      </c>
      <c r="B1746" s="7">
        <f t="shared" si="82"/>
        <v>42077.541666662444</v>
      </c>
      <c r="C1746">
        <f t="shared" si="83"/>
        <v>1741</v>
      </c>
      <c r="D1746" s="2">
        <v>84.02</v>
      </c>
      <c r="E1746">
        <v>75.92</v>
      </c>
      <c r="F1746" s="3">
        <v>73.580000000000013</v>
      </c>
      <c r="G1746">
        <v>71.960000000000008</v>
      </c>
      <c r="H1746">
        <v>71.960000000000008</v>
      </c>
      <c r="I1746">
        <v>64.94</v>
      </c>
      <c r="J1746">
        <v>37.04</v>
      </c>
      <c r="K1746">
        <v>62.06</v>
      </c>
      <c r="L1746" s="3">
        <v>53.6</v>
      </c>
      <c r="M1746" s="2">
        <v>77</v>
      </c>
      <c r="N1746">
        <v>42.980000000000004</v>
      </c>
      <c r="O1746">
        <v>42.8</v>
      </c>
      <c r="P1746">
        <v>33.08</v>
      </c>
      <c r="Q1746" s="3">
        <v>59</v>
      </c>
      <c r="R1746" s="2">
        <v>14</v>
      </c>
      <c r="S1746" s="3">
        <v>17.96</v>
      </c>
      <c r="T1746">
        <v>64.400000000000006</v>
      </c>
    </row>
    <row r="1747" spans="1:20">
      <c r="A1747">
        <f t="shared" si="81"/>
        <v>73</v>
      </c>
      <c r="B1747" s="7">
        <f t="shared" si="82"/>
        <v>42077.583333329108</v>
      </c>
      <c r="C1747">
        <f t="shared" si="83"/>
        <v>1742</v>
      </c>
      <c r="D1747" s="2">
        <v>82.94</v>
      </c>
      <c r="E1747">
        <v>75.92</v>
      </c>
      <c r="F1747" s="3">
        <v>75.92</v>
      </c>
      <c r="G1747">
        <v>69.080000000000013</v>
      </c>
      <c r="H1747">
        <v>73.039999999999992</v>
      </c>
      <c r="I1747">
        <v>64.94</v>
      </c>
      <c r="J1747">
        <v>39.019999999999996</v>
      </c>
      <c r="K1747">
        <v>64.94</v>
      </c>
      <c r="L1747" s="3">
        <v>55.400000000000006</v>
      </c>
      <c r="M1747" s="2">
        <v>77</v>
      </c>
      <c r="N1747">
        <v>44.96</v>
      </c>
      <c r="O1747">
        <v>41</v>
      </c>
      <c r="P1747">
        <v>35.96</v>
      </c>
      <c r="Q1747" s="3">
        <v>59</v>
      </c>
      <c r="R1747" s="2">
        <v>15.079999999999998</v>
      </c>
      <c r="S1747" s="3">
        <v>17.96</v>
      </c>
      <c r="T1747">
        <v>64.400000000000006</v>
      </c>
    </row>
    <row r="1748" spans="1:20">
      <c r="A1748">
        <f t="shared" si="81"/>
        <v>73</v>
      </c>
      <c r="B1748" s="7">
        <f t="shared" si="82"/>
        <v>42077.624999995773</v>
      </c>
      <c r="C1748">
        <f t="shared" si="83"/>
        <v>1743</v>
      </c>
      <c r="D1748" s="2">
        <v>82.039999999999992</v>
      </c>
      <c r="E1748">
        <v>75.92</v>
      </c>
      <c r="F1748" s="3">
        <v>75.2</v>
      </c>
      <c r="G1748">
        <v>69.080000000000013</v>
      </c>
      <c r="H1748">
        <v>75.02</v>
      </c>
      <c r="I1748">
        <v>64.94</v>
      </c>
      <c r="J1748">
        <v>39.019999999999996</v>
      </c>
      <c r="K1748">
        <v>62.06</v>
      </c>
      <c r="L1748" s="3">
        <v>55.400000000000006</v>
      </c>
      <c r="M1748" s="2">
        <v>75.92</v>
      </c>
      <c r="N1748">
        <v>46.04</v>
      </c>
      <c r="O1748">
        <v>48.2</v>
      </c>
      <c r="P1748">
        <v>33.979999999999997</v>
      </c>
      <c r="Q1748" s="3">
        <v>53.96</v>
      </c>
      <c r="R1748" s="2">
        <v>14</v>
      </c>
      <c r="S1748" s="3">
        <v>17.059999999999999</v>
      </c>
      <c r="T1748">
        <v>66.2</v>
      </c>
    </row>
    <row r="1749" spans="1:20">
      <c r="A1749">
        <f t="shared" si="81"/>
        <v>73</v>
      </c>
      <c r="B1749" s="7">
        <f t="shared" si="82"/>
        <v>42077.666666662437</v>
      </c>
      <c r="C1749">
        <f t="shared" si="83"/>
        <v>1744</v>
      </c>
      <c r="D1749" s="2">
        <v>82.039999999999992</v>
      </c>
      <c r="E1749">
        <v>75.02</v>
      </c>
      <c r="F1749" s="3">
        <v>74.66</v>
      </c>
      <c r="G1749">
        <v>68</v>
      </c>
      <c r="H1749">
        <v>75.92</v>
      </c>
      <c r="I1749">
        <v>64.94</v>
      </c>
      <c r="J1749">
        <v>39.019999999999996</v>
      </c>
      <c r="K1749">
        <v>59</v>
      </c>
      <c r="L1749" s="3">
        <v>57.2</v>
      </c>
      <c r="M1749" s="2">
        <v>75.02</v>
      </c>
      <c r="N1749">
        <v>44.96</v>
      </c>
      <c r="O1749">
        <v>42.8</v>
      </c>
      <c r="P1749">
        <v>33.08</v>
      </c>
      <c r="Q1749" s="3">
        <v>57.019999999999996</v>
      </c>
      <c r="R1749" s="2">
        <v>14</v>
      </c>
      <c r="S1749" s="3">
        <v>15.98</v>
      </c>
      <c r="T1749">
        <v>64.400000000000006</v>
      </c>
    </row>
    <row r="1750" spans="1:20">
      <c r="A1750">
        <f t="shared" si="81"/>
        <v>73</v>
      </c>
      <c r="B1750" s="7">
        <f t="shared" si="82"/>
        <v>42077.708333329101</v>
      </c>
      <c r="C1750">
        <f t="shared" si="83"/>
        <v>1745</v>
      </c>
      <c r="D1750" s="2">
        <v>82.039999999999992</v>
      </c>
      <c r="E1750">
        <v>73.039999999999992</v>
      </c>
      <c r="F1750" s="3">
        <v>73.94</v>
      </c>
      <c r="G1750">
        <v>69.080000000000013</v>
      </c>
      <c r="H1750">
        <v>75.92</v>
      </c>
      <c r="I1750">
        <v>63.680000000000007</v>
      </c>
      <c r="J1750">
        <v>39.019999999999996</v>
      </c>
      <c r="K1750">
        <v>50</v>
      </c>
      <c r="L1750" s="3">
        <v>55.400000000000006</v>
      </c>
      <c r="M1750" s="2">
        <v>73.039999999999992</v>
      </c>
      <c r="N1750">
        <v>39.019999999999996</v>
      </c>
      <c r="O1750">
        <v>42.8</v>
      </c>
      <c r="P1750">
        <v>30.92</v>
      </c>
      <c r="Q1750" s="3">
        <v>55.94</v>
      </c>
      <c r="R1750" s="2">
        <v>12.02</v>
      </c>
      <c r="S1750" s="3">
        <v>12.920000000000002</v>
      </c>
      <c r="T1750">
        <v>64.400000000000006</v>
      </c>
    </row>
    <row r="1751" spans="1:20">
      <c r="A1751">
        <f t="shared" si="81"/>
        <v>73</v>
      </c>
      <c r="B1751" s="7">
        <f t="shared" si="82"/>
        <v>42077.749999995765</v>
      </c>
      <c r="C1751">
        <f t="shared" si="83"/>
        <v>1746</v>
      </c>
      <c r="D1751" s="2">
        <v>80.06</v>
      </c>
      <c r="E1751">
        <v>71.06</v>
      </c>
      <c r="F1751" s="3">
        <v>71.599999999999994</v>
      </c>
      <c r="G1751">
        <v>64.039999999999992</v>
      </c>
      <c r="H1751">
        <v>73.94</v>
      </c>
      <c r="I1751">
        <v>62.24</v>
      </c>
      <c r="J1751">
        <v>39.019999999999996</v>
      </c>
      <c r="K1751">
        <v>46.04</v>
      </c>
      <c r="L1751" s="3">
        <v>53.6</v>
      </c>
      <c r="M1751" s="2">
        <v>69.98</v>
      </c>
      <c r="N1751">
        <v>35.96</v>
      </c>
      <c r="O1751">
        <v>41</v>
      </c>
      <c r="P1751">
        <v>28.94</v>
      </c>
      <c r="Q1751" s="3">
        <v>44.06</v>
      </c>
      <c r="R1751" s="2">
        <v>10.940000000000001</v>
      </c>
      <c r="S1751" s="3">
        <v>10.039999999999999</v>
      </c>
      <c r="T1751">
        <v>62.6</v>
      </c>
    </row>
    <row r="1752" spans="1:20">
      <c r="A1752">
        <f t="shared" si="81"/>
        <v>73</v>
      </c>
      <c r="B1752" s="7">
        <f t="shared" si="82"/>
        <v>42077.79166666243</v>
      </c>
      <c r="C1752">
        <f t="shared" si="83"/>
        <v>1747</v>
      </c>
      <c r="D1752" s="2">
        <v>77</v>
      </c>
      <c r="E1752">
        <v>68</v>
      </c>
      <c r="F1752" s="3">
        <v>69.259999999999991</v>
      </c>
      <c r="G1752">
        <v>60.08</v>
      </c>
      <c r="H1752">
        <v>69.98</v>
      </c>
      <c r="I1752">
        <v>60.980000000000004</v>
      </c>
      <c r="J1752">
        <v>39.92</v>
      </c>
      <c r="K1752">
        <v>46.04</v>
      </c>
      <c r="L1752" s="3">
        <v>51.8</v>
      </c>
      <c r="M1752" s="2">
        <v>66.92</v>
      </c>
      <c r="N1752">
        <v>35.06</v>
      </c>
      <c r="O1752">
        <v>39.200000000000003</v>
      </c>
      <c r="P1752">
        <v>26.96</v>
      </c>
      <c r="Q1752" s="3">
        <v>39.019999999999996</v>
      </c>
      <c r="R1752" s="2">
        <v>8.0599999999999987</v>
      </c>
      <c r="S1752" s="3">
        <v>6.98</v>
      </c>
      <c r="T1752">
        <v>59</v>
      </c>
    </row>
    <row r="1753" spans="1:20">
      <c r="A1753">
        <f t="shared" si="81"/>
        <v>73</v>
      </c>
      <c r="B1753" s="7">
        <f t="shared" si="82"/>
        <v>42077.833333329094</v>
      </c>
      <c r="C1753">
        <f t="shared" si="83"/>
        <v>1748</v>
      </c>
      <c r="D1753" s="2">
        <v>75.92</v>
      </c>
      <c r="E1753">
        <v>68</v>
      </c>
      <c r="F1753" s="3">
        <v>66.92</v>
      </c>
      <c r="G1753">
        <v>57.92</v>
      </c>
      <c r="H1753">
        <v>60.980000000000004</v>
      </c>
      <c r="I1753">
        <v>60.26</v>
      </c>
      <c r="J1753">
        <v>39.92</v>
      </c>
      <c r="K1753">
        <v>44.96</v>
      </c>
      <c r="L1753" s="3">
        <v>50</v>
      </c>
      <c r="M1753" s="2">
        <v>64.94</v>
      </c>
      <c r="N1753">
        <v>33.979999999999997</v>
      </c>
      <c r="O1753">
        <v>37.4</v>
      </c>
      <c r="P1753">
        <v>24.98</v>
      </c>
      <c r="Q1753" s="3">
        <v>35.96</v>
      </c>
      <c r="R1753" s="2">
        <v>5</v>
      </c>
      <c r="S1753" s="3">
        <v>5</v>
      </c>
      <c r="T1753">
        <v>57.2</v>
      </c>
    </row>
    <row r="1754" spans="1:20">
      <c r="A1754">
        <f t="shared" si="81"/>
        <v>73</v>
      </c>
      <c r="B1754" s="7">
        <f t="shared" si="82"/>
        <v>42077.874999995758</v>
      </c>
      <c r="C1754">
        <f t="shared" si="83"/>
        <v>1749</v>
      </c>
      <c r="D1754" s="2">
        <v>75.02</v>
      </c>
      <c r="E1754">
        <v>66.02</v>
      </c>
      <c r="F1754" s="3">
        <v>63.680000000000007</v>
      </c>
      <c r="G1754">
        <v>53.06</v>
      </c>
      <c r="H1754">
        <v>57.019999999999996</v>
      </c>
      <c r="I1754">
        <v>59.72</v>
      </c>
      <c r="J1754">
        <v>39.92</v>
      </c>
      <c r="K1754">
        <v>46.04</v>
      </c>
      <c r="L1754" s="3">
        <v>48.2</v>
      </c>
      <c r="M1754" s="2">
        <v>62.96</v>
      </c>
      <c r="N1754">
        <v>33.08</v>
      </c>
      <c r="O1754">
        <v>33.799999999999997</v>
      </c>
      <c r="P1754">
        <v>24.98</v>
      </c>
      <c r="Q1754" s="3">
        <v>33.979999999999997</v>
      </c>
      <c r="R1754" s="2">
        <v>3.019999999999996</v>
      </c>
      <c r="S1754" s="3">
        <v>3.9200000000000017</v>
      </c>
      <c r="T1754">
        <v>55.400000000000006</v>
      </c>
    </row>
    <row r="1755" spans="1:20">
      <c r="A1755">
        <f t="shared" si="81"/>
        <v>73</v>
      </c>
      <c r="B1755" s="7">
        <f t="shared" si="82"/>
        <v>42077.916666662422</v>
      </c>
      <c r="C1755">
        <f t="shared" si="83"/>
        <v>1750</v>
      </c>
      <c r="D1755" s="2">
        <v>75.02</v>
      </c>
      <c r="E1755">
        <v>64.039999999999992</v>
      </c>
      <c r="F1755" s="3">
        <v>60.26</v>
      </c>
      <c r="G1755">
        <v>51.980000000000004</v>
      </c>
      <c r="H1755">
        <v>53.96</v>
      </c>
      <c r="I1755">
        <v>59</v>
      </c>
      <c r="J1755">
        <v>39.92</v>
      </c>
      <c r="K1755">
        <v>44.96</v>
      </c>
      <c r="L1755" s="3">
        <v>46.4</v>
      </c>
      <c r="M1755" s="2">
        <v>60.980000000000004</v>
      </c>
      <c r="N1755">
        <v>32</v>
      </c>
      <c r="O1755">
        <v>33.799999999999997</v>
      </c>
      <c r="P1755">
        <v>24.08</v>
      </c>
      <c r="Q1755" s="3">
        <v>33.979999999999997</v>
      </c>
      <c r="R1755" s="2">
        <v>1.9400000000000013</v>
      </c>
      <c r="S1755" s="3">
        <v>1.9400000000000013</v>
      </c>
      <c r="T1755">
        <v>55.400000000000006</v>
      </c>
    </row>
    <row r="1756" spans="1:20">
      <c r="A1756">
        <f t="shared" si="81"/>
        <v>73</v>
      </c>
      <c r="B1756" s="7">
        <f t="shared" si="82"/>
        <v>42077.958333329087</v>
      </c>
      <c r="C1756">
        <f t="shared" si="83"/>
        <v>1751</v>
      </c>
      <c r="D1756" s="2">
        <v>73.94</v>
      </c>
      <c r="E1756">
        <v>62.96</v>
      </c>
      <c r="F1756" s="3">
        <v>57.019999999999996</v>
      </c>
      <c r="G1756">
        <v>51.08</v>
      </c>
      <c r="H1756">
        <v>55.040000000000006</v>
      </c>
      <c r="I1756">
        <v>58.28</v>
      </c>
      <c r="J1756">
        <v>41</v>
      </c>
      <c r="K1756">
        <v>42.08</v>
      </c>
      <c r="L1756" s="3">
        <v>46.4</v>
      </c>
      <c r="M1756" s="2">
        <v>57.019999999999996</v>
      </c>
      <c r="N1756">
        <v>32</v>
      </c>
      <c r="O1756">
        <v>33.799999999999997</v>
      </c>
      <c r="P1756">
        <v>23</v>
      </c>
      <c r="Q1756" s="3">
        <v>33.08</v>
      </c>
      <c r="R1756" s="2">
        <v>1.0399999999999991</v>
      </c>
      <c r="S1756" s="3">
        <v>1.0399999999999991</v>
      </c>
      <c r="T1756">
        <v>53.6</v>
      </c>
    </row>
    <row r="1757" spans="1:20">
      <c r="A1757">
        <f t="shared" si="81"/>
        <v>73</v>
      </c>
      <c r="B1757" s="7">
        <f t="shared" si="82"/>
        <v>42077.999999995751</v>
      </c>
      <c r="C1757">
        <f t="shared" si="83"/>
        <v>1752</v>
      </c>
      <c r="D1757" s="2">
        <v>73.94</v>
      </c>
      <c r="E1757">
        <v>62.96</v>
      </c>
      <c r="F1757" s="3">
        <v>55.400000000000006</v>
      </c>
      <c r="G1757">
        <v>48.019999999999996</v>
      </c>
      <c r="H1757">
        <v>53.96</v>
      </c>
      <c r="I1757">
        <v>57.74</v>
      </c>
      <c r="J1757">
        <v>41</v>
      </c>
      <c r="K1757">
        <v>42.08</v>
      </c>
      <c r="L1757" s="3">
        <v>44.6</v>
      </c>
      <c r="M1757" s="2">
        <v>57.92</v>
      </c>
      <c r="N1757">
        <v>30.92</v>
      </c>
      <c r="O1757">
        <v>33.979999999999997</v>
      </c>
      <c r="P1757">
        <v>21.02</v>
      </c>
      <c r="Q1757" s="3">
        <v>30.02</v>
      </c>
      <c r="R1757" s="2">
        <v>-0.94000000000000483</v>
      </c>
      <c r="S1757" s="3">
        <v>-0.94000000000000483</v>
      </c>
      <c r="T1757">
        <v>51.8</v>
      </c>
    </row>
    <row r="1758" spans="1:20">
      <c r="A1758">
        <f t="shared" si="81"/>
        <v>74</v>
      </c>
      <c r="B1758" s="7">
        <f t="shared" si="82"/>
        <v>42078.041666662415</v>
      </c>
      <c r="C1758">
        <f t="shared" si="83"/>
        <v>1753</v>
      </c>
      <c r="D1758" s="2">
        <v>73.039999999999992</v>
      </c>
      <c r="E1758">
        <v>57.92</v>
      </c>
      <c r="F1758" s="3">
        <v>53.6</v>
      </c>
      <c r="G1758">
        <v>46.94</v>
      </c>
      <c r="H1758">
        <v>48.019999999999996</v>
      </c>
      <c r="I1758">
        <v>57.019999999999996</v>
      </c>
      <c r="J1758">
        <v>42.08</v>
      </c>
      <c r="K1758">
        <v>41</v>
      </c>
      <c r="L1758" s="3">
        <v>44.6</v>
      </c>
      <c r="M1758" s="2">
        <v>57.92</v>
      </c>
      <c r="N1758">
        <v>32</v>
      </c>
      <c r="O1758">
        <v>33.799999999999997</v>
      </c>
      <c r="P1758">
        <v>21.92</v>
      </c>
      <c r="Q1758" s="3">
        <v>30.92</v>
      </c>
      <c r="R1758" s="2">
        <v>-5.0800000000000054</v>
      </c>
      <c r="S1758" s="3">
        <v>-0.94000000000000483</v>
      </c>
      <c r="T1758">
        <v>51.8</v>
      </c>
    </row>
    <row r="1759" spans="1:20">
      <c r="A1759">
        <f t="shared" si="81"/>
        <v>74</v>
      </c>
      <c r="B1759" s="7">
        <f t="shared" si="82"/>
        <v>42078.083333329079</v>
      </c>
      <c r="C1759">
        <f t="shared" si="83"/>
        <v>1754</v>
      </c>
      <c r="D1759" s="2">
        <v>73.039999999999992</v>
      </c>
      <c r="E1759">
        <v>60.08</v>
      </c>
      <c r="F1759" s="3">
        <v>51.980000000000004</v>
      </c>
      <c r="G1759">
        <v>46.94</v>
      </c>
      <c r="H1759">
        <v>46.04</v>
      </c>
      <c r="I1759">
        <v>57.379999999999995</v>
      </c>
      <c r="J1759">
        <v>42.08</v>
      </c>
      <c r="K1759">
        <v>41</v>
      </c>
      <c r="L1759" s="3">
        <v>44.6</v>
      </c>
      <c r="M1759" s="2">
        <v>57.019999999999996</v>
      </c>
      <c r="N1759">
        <v>30.92</v>
      </c>
      <c r="O1759">
        <v>34.159999999999997</v>
      </c>
      <c r="P1759">
        <v>19.939999999999998</v>
      </c>
      <c r="Q1759" s="3">
        <v>30.92</v>
      </c>
      <c r="R1759" s="2">
        <v>-5.0800000000000054</v>
      </c>
      <c r="S1759" s="3">
        <v>-2.9200000000000017</v>
      </c>
      <c r="T1759">
        <v>51.8</v>
      </c>
    </row>
    <row r="1760" spans="1:20">
      <c r="A1760">
        <f t="shared" si="81"/>
        <v>74</v>
      </c>
      <c r="B1760" s="7">
        <f t="shared" si="82"/>
        <v>42078.124999995744</v>
      </c>
      <c r="C1760">
        <f t="shared" si="83"/>
        <v>1755</v>
      </c>
      <c r="D1760" s="2">
        <v>73.039999999999992</v>
      </c>
      <c r="E1760">
        <v>60.980000000000004</v>
      </c>
      <c r="F1760" s="3">
        <v>51.620000000000005</v>
      </c>
      <c r="G1760">
        <v>46.94</v>
      </c>
      <c r="H1760">
        <v>51.08</v>
      </c>
      <c r="I1760">
        <v>57.56</v>
      </c>
      <c r="J1760">
        <v>42.08</v>
      </c>
      <c r="K1760">
        <v>37.94</v>
      </c>
      <c r="L1760" s="3">
        <v>44.6</v>
      </c>
      <c r="M1760" s="2">
        <v>57.92</v>
      </c>
      <c r="N1760">
        <v>30.02</v>
      </c>
      <c r="O1760">
        <v>34.520000000000003</v>
      </c>
      <c r="P1760">
        <v>19.939999999999998</v>
      </c>
      <c r="Q1760" s="3">
        <v>30.02</v>
      </c>
      <c r="R1760" s="2">
        <v>-7.0600000000000023</v>
      </c>
      <c r="S1760" s="3">
        <v>-2.019999999999996</v>
      </c>
      <c r="T1760">
        <v>51.8</v>
      </c>
    </row>
    <row r="1761" spans="1:20">
      <c r="A1761">
        <f t="shared" si="81"/>
        <v>74</v>
      </c>
      <c r="B1761" s="7">
        <f t="shared" si="82"/>
        <v>42078.166666662408</v>
      </c>
      <c r="C1761">
        <f t="shared" si="83"/>
        <v>1756</v>
      </c>
      <c r="D1761" s="2">
        <v>71.960000000000008</v>
      </c>
      <c r="E1761">
        <v>62.06</v>
      </c>
      <c r="F1761" s="3">
        <v>51.44</v>
      </c>
      <c r="G1761">
        <v>46.94</v>
      </c>
      <c r="H1761">
        <v>48.92</v>
      </c>
      <c r="I1761">
        <v>57.92</v>
      </c>
      <c r="J1761">
        <v>44.06</v>
      </c>
      <c r="K1761">
        <v>37.94</v>
      </c>
      <c r="L1761" s="3">
        <v>42.8</v>
      </c>
      <c r="M1761" s="2">
        <v>59</v>
      </c>
      <c r="N1761">
        <v>28.94</v>
      </c>
      <c r="O1761">
        <v>34.880000000000003</v>
      </c>
      <c r="P1761">
        <v>21.02</v>
      </c>
      <c r="Q1761" s="3">
        <v>30.02</v>
      </c>
      <c r="R1761" s="2">
        <v>-7.0600000000000023</v>
      </c>
      <c r="S1761" s="3">
        <v>-7.9600000000000009</v>
      </c>
      <c r="T1761">
        <v>51.8</v>
      </c>
    </row>
    <row r="1762" spans="1:20">
      <c r="A1762">
        <f t="shared" si="81"/>
        <v>74</v>
      </c>
      <c r="B1762" s="7">
        <f t="shared" si="82"/>
        <v>42078.208333329072</v>
      </c>
      <c r="C1762">
        <f t="shared" si="83"/>
        <v>1757</v>
      </c>
      <c r="D1762" s="2">
        <v>71.960000000000008</v>
      </c>
      <c r="E1762">
        <v>62.06</v>
      </c>
      <c r="F1762" s="3">
        <v>51.08</v>
      </c>
      <c r="G1762">
        <v>46.94</v>
      </c>
      <c r="H1762">
        <v>50</v>
      </c>
      <c r="I1762">
        <v>57.92</v>
      </c>
      <c r="J1762">
        <v>42.980000000000004</v>
      </c>
      <c r="K1762">
        <v>33.979999999999997</v>
      </c>
      <c r="L1762" s="3">
        <v>42.8</v>
      </c>
      <c r="M1762" s="2">
        <v>59</v>
      </c>
      <c r="N1762">
        <v>28.04</v>
      </c>
      <c r="O1762">
        <v>35.06</v>
      </c>
      <c r="P1762">
        <v>19.939999999999998</v>
      </c>
      <c r="Q1762" s="3">
        <v>30.02</v>
      </c>
      <c r="R1762" s="2">
        <v>-7.9600000000000009</v>
      </c>
      <c r="S1762" s="3">
        <v>-11.019999999999996</v>
      </c>
      <c r="T1762">
        <v>50</v>
      </c>
    </row>
    <row r="1763" spans="1:20">
      <c r="A1763">
        <f t="shared" si="81"/>
        <v>74</v>
      </c>
      <c r="B1763" s="7">
        <f t="shared" si="82"/>
        <v>42078.249999995736</v>
      </c>
      <c r="C1763">
        <f t="shared" si="83"/>
        <v>1758</v>
      </c>
      <c r="D1763" s="2">
        <v>71.06</v>
      </c>
      <c r="E1763">
        <v>62.06</v>
      </c>
      <c r="F1763" s="3">
        <v>51.8</v>
      </c>
      <c r="G1763">
        <v>46.04</v>
      </c>
      <c r="H1763">
        <v>42.08</v>
      </c>
      <c r="I1763">
        <v>57.92</v>
      </c>
      <c r="J1763">
        <v>39.92</v>
      </c>
      <c r="K1763">
        <v>33.979999999999997</v>
      </c>
      <c r="L1763" s="3">
        <v>41</v>
      </c>
      <c r="M1763" s="2">
        <v>59</v>
      </c>
      <c r="N1763">
        <v>28.04</v>
      </c>
      <c r="O1763">
        <v>35.6</v>
      </c>
      <c r="P1763">
        <v>19.04</v>
      </c>
      <c r="Q1763" s="3">
        <v>30.02</v>
      </c>
      <c r="R1763" s="2">
        <v>-7.9600000000000009</v>
      </c>
      <c r="S1763" s="3">
        <v>-14.080000000000005</v>
      </c>
      <c r="T1763">
        <v>48.2</v>
      </c>
    </row>
    <row r="1764" spans="1:20">
      <c r="A1764">
        <f t="shared" si="81"/>
        <v>74</v>
      </c>
      <c r="B1764" s="7">
        <f t="shared" si="82"/>
        <v>42078.291666662401</v>
      </c>
      <c r="C1764">
        <f t="shared" si="83"/>
        <v>1759</v>
      </c>
      <c r="D1764" s="2">
        <v>73.94</v>
      </c>
      <c r="E1764">
        <v>62.06</v>
      </c>
      <c r="F1764" s="3">
        <v>52.34</v>
      </c>
      <c r="G1764">
        <v>44.96</v>
      </c>
      <c r="H1764">
        <v>44.96</v>
      </c>
      <c r="I1764">
        <v>57.92</v>
      </c>
      <c r="J1764">
        <v>39.92</v>
      </c>
      <c r="K1764">
        <v>35.06</v>
      </c>
      <c r="L1764" s="3">
        <v>44.6</v>
      </c>
      <c r="M1764" s="2">
        <v>60.08</v>
      </c>
      <c r="N1764">
        <v>28.94</v>
      </c>
      <c r="O1764">
        <v>35.6</v>
      </c>
      <c r="P1764">
        <v>19.04</v>
      </c>
      <c r="Q1764" s="3">
        <v>28.94</v>
      </c>
      <c r="R1764" s="2">
        <v>-11.019999999999996</v>
      </c>
      <c r="S1764" s="3">
        <v>-14.080000000000005</v>
      </c>
      <c r="T1764">
        <v>48.2</v>
      </c>
    </row>
    <row r="1765" spans="1:20">
      <c r="A1765">
        <f t="shared" si="81"/>
        <v>74</v>
      </c>
      <c r="B1765" s="7">
        <f t="shared" si="82"/>
        <v>42078.333333329065</v>
      </c>
      <c r="C1765">
        <f t="shared" si="83"/>
        <v>1760</v>
      </c>
      <c r="D1765" s="2">
        <v>78.080000000000013</v>
      </c>
      <c r="E1765">
        <v>62.06</v>
      </c>
      <c r="F1765" s="3">
        <v>53.06</v>
      </c>
      <c r="G1765">
        <v>46.04</v>
      </c>
      <c r="H1765">
        <v>53.96</v>
      </c>
      <c r="I1765">
        <v>59</v>
      </c>
      <c r="J1765">
        <v>48.019999999999996</v>
      </c>
      <c r="K1765">
        <v>41</v>
      </c>
      <c r="L1765" s="3">
        <v>44.6</v>
      </c>
      <c r="M1765" s="2">
        <v>60.980000000000004</v>
      </c>
      <c r="N1765">
        <v>30.92</v>
      </c>
      <c r="O1765">
        <v>35.6</v>
      </c>
      <c r="P1765">
        <v>24.98</v>
      </c>
      <c r="Q1765" s="3">
        <v>30.02</v>
      </c>
      <c r="R1765" s="2">
        <v>-9.0399999999999991</v>
      </c>
      <c r="S1765" s="3">
        <v>-9.9400000000000048</v>
      </c>
      <c r="T1765">
        <v>51.8</v>
      </c>
    </row>
    <row r="1766" spans="1:20">
      <c r="A1766">
        <f t="shared" si="81"/>
        <v>74</v>
      </c>
      <c r="B1766" s="7">
        <f t="shared" si="82"/>
        <v>42078.374999995729</v>
      </c>
      <c r="C1766">
        <f t="shared" si="83"/>
        <v>1761</v>
      </c>
      <c r="D1766" s="2">
        <v>80.960000000000008</v>
      </c>
      <c r="E1766">
        <v>62.06</v>
      </c>
      <c r="F1766" s="3">
        <v>57.019999999999996</v>
      </c>
      <c r="G1766">
        <v>48.92</v>
      </c>
      <c r="H1766">
        <v>60.980000000000004</v>
      </c>
      <c r="I1766">
        <v>59.900000000000006</v>
      </c>
      <c r="J1766">
        <v>50</v>
      </c>
      <c r="K1766">
        <v>44.96</v>
      </c>
      <c r="L1766" s="3">
        <v>46.4</v>
      </c>
      <c r="M1766" s="2">
        <v>64.94</v>
      </c>
      <c r="N1766">
        <v>30.92</v>
      </c>
      <c r="O1766">
        <v>35.6</v>
      </c>
      <c r="P1766">
        <v>26.060000000000002</v>
      </c>
      <c r="Q1766" s="3">
        <v>30.02</v>
      </c>
      <c r="R1766" s="2">
        <v>-4</v>
      </c>
      <c r="S1766" s="3">
        <v>-3.9999999999999147E-2</v>
      </c>
      <c r="T1766">
        <v>53.6</v>
      </c>
    </row>
    <row r="1767" spans="1:20">
      <c r="A1767">
        <f t="shared" si="81"/>
        <v>74</v>
      </c>
      <c r="B1767" s="7">
        <f t="shared" si="82"/>
        <v>42078.416666662393</v>
      </c>
      <c r="C1767">
        <f t="shared" si="83"/>
        <v>1762</v>
      </c>
      <c r="D1767" s="2">
        <v>82.94</v>
      </c>
      <c r="E1767">
        <v>62.06</v>
      </c>
      <c r="F1767" s="3">
        <v>60.980000000000004</v>
      </c>
      <c r="G1767">
        <v>51.08</v>
      </c>
      <c r="H1767">
        <v>68</v>
      </c>
      <c r="I1767">
        <v>60.980000000000004</v>
      </c>
      <c r="J1767">
        <v>51.980000000000004</v>
      </c>
      <c r="K1767">
        <v>48.92</v>
      </c>
      <c r="L1767" s="3">
        <v>46.4</v>
      </c>
      <c r="M1767" s="2">
        <v>71.960000000000008</v>
      </c>
      <c r="N1767">
        <v>33.08</v>
      </c>
      <c r="O1767">
        <v>35.6</v>
      </c>
      <c r="P1767">
        <v>28.04</v>
      </c>
      <c r="Q1767" s="3">
        <v>30.92</v>
      </c>
      <c r="R1767" s="2">
        <v>-3.9999999999999147E-2</v>
      </c>
      <c r="S1767" s="3">
        <v>3.9200000000000017</v>
      </c>
      <c r="T1767">
        <v>57.2</v>
      </c>
    </row>
    <row r="1768" spans="1:20">
      <c r="A1768">
        <f t="shared" si="81"/>
        <v>74</v>
      </c>
      <c r="B1768" s="7">
        <f t="shared" si="82"/>
        <v>42078.458333329057</v>
      </c>
      <c r="C1768">
        <f t="shared" si="83"/>
        <v>1763</v>
      </c>
      <c r="D1768" s="2">
        <v>80.960000000000008</v>
      </c>
      <c r="E1768">
        <v>62.96</v>
      </c>
      <c r="F1768" s="3">
        <v>64.94</v>
      </c>
      <c r="G1768">
        <v>53.96</v>
      </c>
      <c r="H1768">
        <v>71.06</v>
      </c>
      <c r="I1768">
        <v>62.24</v>
      </c>
      <c r="J1768">
        <v>53.96</v>
      </c>
      <c r="K1768">
        <v>51.980000000000004</v>
      </c>
      <c r="L1768" s="3">
        <v>46.4</v>
      </c>
      <c r="M1768" s="2">
        <v>75.02</v>
      </c>
      <c r="N1768">
        <v>37.04</v>
      </c>
      <c r="O1768">
        <v>35.6</v>
      </c>
      <c r="P1768">
        <v>30.02</v>
      </c>
      <c r="Q1768" s="3">
        <v>33.08</v>
      </c>
      <c r="R1768" s="2">
        <v>3.9200000000000017</v>
      </c>
      <c r="S1768" s="3">
        <v>6.0799999999999983</v>
      </c>
      <c r="T1768">
        <v>60.8</v>
      </c>
    </row>
    <row r="1769" spans="1:20">
      <c r="A1769">
        <f t="shared" si="81"/>
        <v>74</v>
      </c>
      <c r="B1769" s="7">
        <f t="shared" si="82"/>
        <v>42078.499999995722</v>
      </c>
      <c r="C1769">
        <f t="shared" si="83"/>
        <v>1764</v>
      </c>
      <c r="D1769" s="2">
        <v>84.02</v>
      </c>
      <c r="E1769">
        <v>64.039999999999992</v>
      </c>
      <c r="F1769" s="3">
        <v>67.28</v>
      </c>
      <c r="G1769">
        <v>55.94</v>
      </c>
      <c r="H1769">
        <v>71.960000000000008</v>
      </c>
      <c r="I1769">
        <v>63.680000000000007</v>
      </c>
      <c r="J1769">
        <v>55.94</v>
      </c>
      <c r="K1769">
        <v>57.019999999999996</v>
      </c>
      <c r="L1769" s="3">
        <v>48.2</v>
      </c>
      <c r="M1769" s="2">
        <v>77</v>
      </c>
      <c r="N1769">
        <v>39.92</v>
      </c>
      <c r="O1769">
        <v>33.799999999999997</v>
      </c>
      <c r="P1769">
        <v>32</v>
      </c>
      <c r="Q1769" s="3">
        <v>33.979999999999997</v>
      </c>
      <c r="R1769" s="2">
        <v>6.98</v>
      </c>
      <c r="S1769" s="3">
        <v>6.98</v>
      </c>
      <c r="T1769">
        <v>62.6</v>
      </c>
    </row>
    <row r="1770" spans="1:20">
      <c r="A1770">
        <f t="shared" si="81"/>
        <v>74</v>
      </c>
      <c r="B1770" s="7">
        <f t="shared" si="82"/>
        <v>42078.541666662386</v>
      </c>
      <c r="C1770">
        <f t="shared" si="83"/>
        <v>1765</v>
      </c>
      <c r="D1770" s="2">
        <v>82.039999999999992</v>
      </c>
      <c r="E1770">
        <v>60.08</v>
      </c>
      <c r="F1770" s="3">
        <v>69.62</v>
      </c>
      <c r="G1770">
        <v>57.92</v>
      </c>
      <c r="H1770">
        <v>73.039999999999992</v>
      </c>
      <c r="I1770">
        <v>64.94</v>
      </c>
      <c r="J1770">
        <v>55.94</v>
      </c>
      <c r="K1770">
        <v>59</v>
      </c>
      <c r="L1770" s="3">
        <v>48.2</v>
      </c>
      <c r="M1770" s="2">
        <v>77</v>
      </c>
      <c r="N1770">
        <v>39.92</v>
      </c>
      <c r="O1770">
        <v>35.6</v>
      </c>
      <c r="P1770">
        <v>32</v>
      </c>
      <c r="Q1770" s="3">
        <v>37.04</v>
      </c>
      <c r="R1770" s="2">
        <v>10.039999999999999</v>
      </c>
      <c r="S1770" s="3">
        <v>8.9599999999999973</v>
      </c>
      <c r="T1770">
        <v>66.2</v>
      </c>
    </row>
    <row r="1771" spans="1:20">
      <c r="A1771">
        <f t="shared" si="81"/>
        <v>74</v>
      </c>
      <c r="B1771" s="7">
        <f t="shared" si="82"/>
        <v>42078.58333332905</v>
      </c>
      <c r="C1771">
        <f t="shared" si="83"/>
        <v>1766</v>
      </c>
      <c r="D1771" s="2">
        <v>82.94</v>
      </c>
      <c r="E1771">
        <v>64.039999999999992</v>
      </c>
      <c r="F1771" s="3">
        <v>71.960000000000008</v>
      </c>
      <c r="G1771">
        <v>62.06</v>
      </c>
      <c r="H1771">
        <v>73.94</v>
      </c>
      <c r="I1771">
        <v>64.580000000000013</v>
      </c>
      <c r="J1771">
        <v>57.019999999999996</v>
      </c>
      <c r="K1771">
        <v>62.96</v>
      </c>
      <c r="L1771" s="3">
        <v>50</v>
      </c>
      <c r="M1771" s="2">
        <v>78.98</v>
      </c>
      <c r="N1771">
        <v>42.08</v>
      </c>
      <c r="O1771">
        <v>37.4</v>
      </c>
      <c r="P1771">
        <v>33.08</v>
      </c>
      <c r="Q1771" s="3">
        <v>39.92</v>
      </c>
      <c r="R1771" s="2">
        <v>10.940000000000001</v>
      </c>
      <c r="S1771" s="3">
        <v>12.02</v>
      </c>
      <c r="T1771">
        <v>66.2</v>
      </c>
    </row>
    <row r="1772" spans="1:20">
      <c r="A1772">
        <f t="shared" si="81"/>
        <v>74</v>
      </c>
      <c r="B1772" s="7">
        <f t="shared" si="82"/>
        <v>42078.624999995714</v>
      </c>
      <c r="C1772">
        <f t="shared" si="83"/>
        <v>1767</v>
      </c>
      <c r="D1772" s="2">
        <v>84.92</v>
      </c>
      <c r="E1772">
        <v>66.92</v>
      </c>
      <c r="F1772" s="3">
        <v>72.319999999999993</v>
      </c>
      <c r="G1772">
        <v>62.96</v>
      </c>
      <c r="H1772">
        <v>73.94</v>
      </c>
      <c r="I1772">
        <v>64.400000000000006</v>
      </c>
      <c r="J1772">
        <v>59</v>
      </c>
      <c r="K1772">
        <v>64.039999999999992</v>
      </c>
      <c r="L1772" s="3">
        <v>50</v>
      </c>
      <c r="M1772" s="2">
        <v>78.080000000000013</v>
      </c>
      <c r="N1772">
        <v>42.08</v>
      </c>
      <c r="O1772">
        <v>37.4</v>
      </c>
      <c r="P1772">
        <v>33.08</v>
      </c>
      <c r="Q1772" s="3">
        <v>39.92</v>
      </c>
      <c r="R1772" s="2">
        <v>12.02</v>
      </c>
      <c r="S1772" s="3">
        <v>12.920000000000002</v>
      </c>
      <c r="T1772">
        <v>64.400000000000006</v>
      </c>
    </row>
    <row r="1773" spans="1:20">
      <c r="A1773">
        <f t="shared" si="81"/>
        <v>74</v>
      </c>
      <c r="B1773" s="7">
        <f t="shared" si="82"/>
        <v>42078.666666662379</v>
      </c>
      <c r="C1773">
        <f t="shared" si="83"/>
        <v>1768</v>
      </c>
      <c r="D1773" s="2">
        <v>82.94</v>
      </c>
      <c r="E1773">
        <v>66.02</v>
      </c>
      <c r="F1773" s="3">
        <v>72.680000000000007</v>
      </c>
      <c r="G1773">
        <v>64.039999999999992</v>
      </c>
      <c r="H1773">
        <v>73.039999999999992</v>
      </c>
      <c r="I1773">
        <v>64.039999999999992</v>
      </c>
      <c r="J1773">
        <v>57.92</v>
      </c>
      <c r="K1773">
        <v>64.94</v>
      </c>
      <c r="L1773" s="3">
        <v>50</v>
      </c>
      <c r="M1773" s="2">
        <v>77</v>
      </c>
      <c r="N1773">
        <v>44.06</v>
      </c>
      <c r="O1773">
        <v>37.4</v>
      </c>
      <c r="P1773">
        <v>33.979999999999997</v>
      </c>
      <c r="Q1773" s="3">
        <v>35.96</v>
      </c>
      <c r="R1773" s="2">
        <v>12.920000000000002</v>
      </c>
      <c r="S1773" s="3">
        <v>12.920000000000002</v>
      </c>
      <c r="T1773">
        <v>62.6</v>
      </c>
    </row>
    <row r="1774" spans="1:20">
      <c r="A1774">
        <f t="shared" si="81"/>
        <v>74</v>
      </c>
      <c r="B1774" s="7">
        <f t="shared" si="82"/>
        <v>42078.708333329043</v>
      </c>
      <c r="C1774">
        <f t="shared" si="83"/>
        <v>1769</v>
      </c>
      <c r="D1774" s="2">
        <v>80.960000000000008</v>
      </c>
      <c r="E1774">
        <v>62.96</v>
      </c>
      <c r="F1774" s="3">
        <v>73.039999999999992</v>
      </c>
      <c r="G1774">
        <v>64.039999999999992</v>
      </c>
      <c r="H1774">
        <v>73.039999999999992</v>
      </c>
      <c r="I1774">
        <v>62.96</v>
      </c>
      <c r="J1774">
        <v>57.92</v>
      </c>
      <c r="K1774">
        <v>66.02</v>
      </c>
      <c r="L1774" s="3">
        <v>50</v>
      </c>
      <c r="M1774" s="2">
        <v>77</v>
      </c>
      <c r="N1774">
        <v>41</v>
      </c>
      <c r="O1774">
        <v>37.4</v>
      </c>
      <c r="P1774">
        <v>33.08</v>
      </c>
      <c r="Q1774" s="3">
        <v>35.96</v>
      </c>
      <c r="R1774" s="2">
        <v>12.920000000000002</v>
      </c>
      <c r="S1774" s="3">
        <v>10.039999999999999</v>
      </c>
      <c r="T1774">
        <v>60.8</v>
      </c>
    </row>
    <row r="1775" spans="1:20">
      <c r="A1775">
        <f t="shared" si="81"/>
        <v>74</v>
      </c>
      <c r="B1775" s="7">
        <f t="shared" si="82"/>
        <v>42078.749999995707</v>
      </c>
      <c r="C1775">
        <f t="shared" si="83"/>
        <v>1770</v>
      </c>
      <c r="D1775" s="2">
        <v>78.98</v>
      </c>
      <c r="E1775">
        <v>62.96</v>
      </c>
      <c r="F1775" s="3">
        <v>71.42</v>
      </c>
      <c r="G1775">
        <v>64.039999999999992</v>
      </c>
      <c r="H1775">
        <v>71.06</v>
      </c>
      <c r="I1775">
        <v>62.06</v>
      </c>
      <c r="J1775">
        <v>55.94</v>
      </c>
      <c r="K1775">
        <v>62.96</v>
      </c>
      <c r="L1775" s="3">
        <v>50</v>
      </c>
      <c r="M1775" s="2">
        <v>75.02</v>
      </c>
      <c r="N1775">
        <v>39.019999999999996</v>
      </c>
      <c r="O1775">
        <v>37.4</v>
      </c>
      <c r="P1775">
        <v>32</v>
      </c>
      <c r="Q1775" s="3">
        <v>35.06</v>
      </c>
      <c r="R1775" s="2">
        <v>10.039999999999999</v>
      </c>
      <c r="S1775" s="3">
        <v>8.9599999999999973</v>
      </c>
      <c r="T1775">
        <v>57.2</v>
      </c>
    </row>
    <row r="1776" spans="1:20">
      <c r="A1776">
        <f t="shared" si="81"/>
        <v>74</v>
      </c>
      <c r="B1776" s="7">
        <f t="shared" si="82"/>
        <v>42078.791666662371</v>
      </c>
      <c r="C1776">
        <f t="shared" si="83"/>
        <v>1771</v>
      </c>
      <c r="D1776" s="2">
        <v>77</v>
      </c>
      <c r="E1776">
        <v>62.06</v>
      </c>
      <c r="F1776" s="3">
        <v>69.62</v>
      </c>
      <c r="G1776">
        <v>62.96</v>
      </c>
      <c r="H1776">
        <v>69.98</v>
      </c>
      <c r="I1776">
        <v>60.980000000000004</v>
      </c>
      <c r="J1776">
        <v>53.96</v>
      </c>
      <c r="K1776">
        <v>55.94</v>
      </c>
      <c r="L1776" s="3">
        <v>48.2</v>
      </c>
      <c r="M1776" s="2">
        <v>69.98</v>
      </c>
      <c r="N1776">
        <v>35.06</v>
      </c>
      <c r="O1776">
        <v>37.4</v>
      </c>
      <c r="P1776">
        <v>30.92</v>
      </c>
      <c r="Q1776" s="3">
        <v>30.92</v>
      </c>
      <c r="R1776" s="2">
        <v>8.0599999999999987</v>
      </c>
      <c r="S1776" s="3">
        <v>1.9400000000000013</v>
      </c>
      <c r="T1776">
        <v>55.400000000000006</v>
      </c>
    </row>
    <row r="1777" spans="1:20">
      <c r="A1777">
        <f t="shared" si="81"/>
        <v>74</v>
      </c>
      <c r="B1777" s="7">
        <f t="shared" si="82"/>
        <v>42078.833333329036</v>
      </c>
      <c r="C1777">
        <f t="shared" si="83"/>
        <v>1772</v>
      </c>
      <c r="D1777" s="2">
        <v>75.02</v>
      </c>
      <c r="E1777">
        <v>62.06</v>
      </c>
      <c r="F1777" s="3">
        <v>68</v>
      </c>
      <c r="G1777">
        <v>60.980000000000004</v>
      </c>
      <c r="H1777">
        <v>66.02</v>
      </c>
      <c r="I1777">
        <v>59.900000000000006</v>
      </c>
      <c r="J1777">
        <v>53.06</v>
      </c>
      <c r="K1777">
        <v>55.040000000000006</v>
      </c>
      <c r="L1777" s="3">
        <v>48.2</v>
      </c>
      <c r="M1777" s="2">
        <v>69.98</v>
      </c>
      <c r="N1777">
        <v>33.08</v>
      </c>
      <c r="O1777">
        <v>37.4</v>
      </c>
      <c r="P1777">
        <v>30.92</v>
      </c>
      <c r="Q1777" s="3">
        <v>28.94</v>
      </c>
      <c r="R1777" s="2">
        <v>6.0799999999999983</v>
      </c>
      <c r="S1777" s="3">
        <v>-0.94000000000000483</v>
      </c>
      <c r="T1777">
        <v>55.400000000000006</v>
      </c>
    </row>
    <row r="1778" spans="1:20">
      <c r="A1778">
        <f t="shared" si="81"/>
        <v>74</v>
      </c>
      <c r="B1778" s="7">
        <f t="shared" si="82"/>
        <v>42078.8749999957</v>
      </c>
      <c r="C1778">
        <f t="shared" si="83"/>
        <v>1773</v>
      </c>
      <c r="D1778" s="2">
        <v>75.02</v>
      </c>
      <c r="E1778">
        <v>62.96</v>
      </c>
      <c r="F1778" s="3">
        <v>66.02</v>
      </c>
      <c r="G1778">
        <v>55.94</v>
      </c>
      <c r="H1778">
        <v>68</v>
      </c>
      <c r="I1778">
        <v>59</v>
      </c>
      <c r="J1778">
        <v>50</v>
      </c>
      <c r="K1778">
        <v>51.08</v>
      </c>
      <c r="L1778" s="3">
        <v>48.2</v>
      </c>
      <c r="M1778" s="2">
        <v>66.02</v>
      </c>
      <c r="N1778">
        <v>33.08</v>
      </c>
      <c r="O1778">
        <v>35.6</v>
      </c>
      <c r="P1778">
        <v>30.02</v>
      </c>
      <c r="Q1778" s="3">
        <v>30.02</v>
      </c>
      <c r="R1778" s="2">
        <v>1.9400000000000013</v>
      </c>
      <c r="S1778" s="3">
        <v>1.9400000000000013</v>
      </c>
      <c r="T1778">
        <v>53.6</v>
      </c>
    </row>
    <row r="1779" spans="1:20">
      <c r="A1779">
        <f t="shared" si="81"/>
        <v>74</v>
      </c>
      <c r="B1779" s="7">
        <f t="shared" si="82"/>
        <v>42078.916666662364</v>
      </c>
      <c r="C1779">
        <f t="shared" si="83"/>
        <v>1774</v>
      </c>
      <c r="D1779" s="2">
        <v>73.94</v>
      </c>
      <c r="E1779">
        <v>62.06</v>
      </c>
      <c r="F1779" s="3">
        <v>64.039999999999992</v>
      </c>
      <c r="G1779">
        <v>55.040000000000006</v>
      </c>
      <c r="H1779">
        <v>66.92</v>
      </c>
      <c r="I1779">
        <v>57.92</v>
      </c>
      <c r="J1779">
        <v>48.019999999999996</v>
      </c>
      <c r="K1779">
        <v>50</v>
      </c>
      <c r="L1779" s="3">
        <v>46.4</v>
      </c>
      <c r="M1779" s="2">
        <v>62.06</v>
      </c>
      <c r="N1779">
        <v>30.02</v>
      </c>
      <c r="O1779">
        <v>37.4</v>
      </c>
      <c r="P1779">
        <v>28.04</v>
      </c>
      <c r="Q1779" s="3">
        <v>30.02</v>
      </c>
      <c r="R1779" s="2">
        <v>-0.94000000000000483</v>
      </c>
      <c r="S1779" s="3">
        <v>-4</v>
      </c>
      <c r="T1779">
        <v>53.6</v>
      </c>
    </row>
    <row r="1780" spans="1:20">
      <c r="A1780">
        <f t="shared" si="81"/>
        <v>74</v>
      </c>
      <c r="B1780" s="7">
        <f t="shared" si="82"/>
        <v>42078.958333329028</v>
      </c>
      <c r="C1780">
        <f t="shared" si="83"/>
        <v>1775</v>
      </c>
      <c r="D1780" s="2">
        <v>73.94</v>
      </c>
      <c r="E1780">
        <v>60.980000000000004</v>
      </c>
      <c r="F1780" s="3">
        <v>62.06</v>
      </c>
      <c r="G1780">
        <v>53.06</v>
      </c>
      <c r="H1780">
        <v>66.02</v>
      </c>
      <c r="I1780">
        <v>57.92</v>
      </c>
      <c r="J1780">
        <v>46.04</v>
      </c>
      <c r="K1780">
        <v>46.94</v>
      </c>
      <c r="L1780" s="3">
        <v>46.4</v>
      </c>
      <c r="M1780" s="2">
        <v>62.96</v>
      </c>
      <c r="N1780">
        <v>28.94</v>
      </c>
      <c r="O1780">
        <v>36.86</v>
      </c>
      <c r="P1780">
        <v>26.96</v>
      </c>
      <c r="Q1780" s="3">
        <v>30.02</v>
      </c>
      <c r="R1780" s="2">
        <v>-2.9200000000000017</v>
      </c>
      <c r="S1780" s="3">
        <v>-2.9200000000000017</v>
      </c>
      <c r="T1780">
        <v>53.6</v>
      </c>
    </row>
    <row r="1781" spans="1:20">
      <c r="A1781">
        <f t="shared" si="81"/>
        <v>74</v>
      </c>
      <c r="B1781" s="7">
        <f t="shared" si="82"/>
        <v>42078.999999995693</v>
      </c>
      <c r="C1781">
        <f t="shared" si="83"/>
        <v>1776</v>
      </c>
      <c r="D1781" s="2">
        <v>73.039999999999992</v>
      </c>
      <c r="E1781">
        <v>57.92</v>
      </c>
      <c r="F1781" s="3">
        <v>60.44</v>
      </c>
      <c r="G1781">
        <v>53.06</v>
      </c>
      <c r="H1781">
        <v>64.94</v>
      </c>
      <c r="I1781">
        <v>57.92</v>
      </c>
      <c r="J1781">
        <v>44.06</v>
      </c>
      <c r="K1781">
        <v>46.04</v>
      </c>
      <c r="L1781" s="3">
        <v>46.4</v>
      </c>
      <c r="M1781" s="2">
        <v>62.96</v>
      </c>
      <c r="N1781">
        <v>28.04</v>
      </c>
      <c r="O1781">
        <v>36.14</v>
      </c>
      <c r="P1781">
        <v>24.08</v>
      </c>
      <c r="Q1781" s="3">
        <v>28.94</v>
      </c>
      <c r="R1781" s="2">
        <v>-5.980000000000004</v>
      </c>
      <c r="S1781" s="3">
        <v>-5.0800000000000054</v>
      </c>
      <c r="T1781">
        <v>51.8</v>
      </c>
    </row>
    <row r="1782" spans="1:20">
      <c r="A1782">
        <f t="shared" si="81"/>
        <v>75</v>
      </c>
      <c r="B1782" s="7">
        <f t="shared" si="82"/>
        <v>42079.041666662357</v>
      </c>
      <c r="C1782">
        <f t="shared" si="83"/>
        <v>1777</v>
      </c>
      <c r="D1782" s="2">
        <v>71.960000000000008</v>
      </c>
      <c r="E1782">
        <v>57.019999999999996</v>
      </c>
      <c r="F1782" s="3">
        <v>58.64</v>
      </c>
      <c r="G1782">
        <v>51.08</v>
      </c>
      <c r="H1782">
        <v>64.94</v>
      </c>
      <c r="I1782">
        <v>57.92</v>
      </c>
      <c r="J1782">
        <v>41</v>
      </c>
      <c r="K1782">
        <v>44.96</v>
      </c>
      <c r="L1782" s="3">
        <v>46.4</v>
      </c>
      <c r="M1782" s="2">
        <v>62.96</v>
      </c>
      <c r="N1782">
        <v>26.96</v>
      </c>
      <c r="O1782">
        <v>35.42</v>
      </c>
      <c r="P1782">
        <v>21.92</v>
      </c>
      <c r="Q1782" s="3">
        <v>28.94</v>
      </c>
      <c r="R1782" s="2">
        <v>-9.9400000000000048</v>
      </c>
      <c r="S1782" s="3">
        <v>-7.9600000000000009</v>
      </c>
      <c r="T1782">
        <v>51.8</v>
      </c>
    </row>
    <row r="1783" spans="1:20">
      <c r="A1783">
        <f t="shared" si="81"/>
        <v>75</v>
      </c>
      <c r="B1783" s="7">
        <f t="shared" si="82"/>
        <v>42079.083333329021</v>
      </c>
      <c r="C1783">
        <f t="shared" si="83"/>
        <v>1778</v>
      </c>
      <c r="D1783" s="2">
        <v>71.960000000000008</v>
      </c>
      <c r="E1783">
        <v>57.019999999999996</v>
      </c>
      <c r="F1783" s="3">
        <v>57.019999999999996</v>
      </c>
      <c r="G1783">
        <v>50</v>
      </c>
      <c r="H1783">
        <v>62.96</v>
      </c>
      <c r="I1783">
        <v>57.56</v>
      </c>
      <c r="J1783">
        <v>37.94</v>
      </c>
      <c r="K1783">
        <v>44.96</v>
      </c>
      <c r="L1783" s="3">
        <v>46.4</v>
      </c>
      <c r="M1783" s="2">
        <v>66.02</v>
      </c>
      <c r="N1783">
        <v>26.96</v>
      </c>
      <c r="O1783">
        <v>35.06</v>
      </c>
      <c r="P1783">
        <v>21.92</v>
      </c>
      <c r="Q1783" s="3">
        <v>26.060000000000002</v>
      </c>
      <c r="R1783" s="2">
        <v>-11.920000000000002</v>
      </c>
      <c r="S1783" s="3">
        <v>-7.9600000000000009</v>
      </c>
      <c r="T1783">
        <v>51.8</v>
      </c>
    </row>
    <row r="1784" spans="1:20">
      <c r="A1784">
        <f t="shared" si="81"/>
        <v>75</v>
      </c>
      <c r="B1784" s="7">
        <f t="shared" si="82"/>
        <v>42079.124999995685</v>
      </c>
      <c r="C1784">
        <f t="shared" si="83"/>
        <v>1779</v>
      </c>
      <c r="D1784" s="2">
        <v>71.06</v>
      </c>
      <c r="E1784">
        <v>57.019999999999996</v>
      </c>
      <c r="F1784" s="3">
        <v>55.400000000000006</v>
      </c>
      <c r="G1784">
        <v>48.92</v>
      </c>
      <c r="H1784">
        <v>60.08</v>
      </c>
      <c r="I1784">
        <v>57.379999999999995</v>
      </c>
      <c r="J1784">
        <v>37.04</v>
      </c>
      <c r="K1784">
        <v>39.92</v>
      </c>
      <c r="L1784" s="3">
        <v>44.6</v>
      </c>
      <c r="M1784" s="2">
        <v>66.02</v>
      </c>
      <c r="N1784">
        <v>26.96</v>
      </c>
      <c r="O1784">
        <v>34.700000000000003</v>
      </c>
      <c r="P1784">
        <v>19.939999999999998</v>
      </c>
      <c r="Q1784" s="3">
        <v>24.98</v>
      </c>
      <c r="R1784" s="2">
        <v>-14.080000000000005</v>
      </c>
      <c r="S1784" s="3">
        <v>-11.019999999999996</v>
      </c>
      <c r="T1784">
        <v>51.8</v>
      </c>
    </row>
    <row r="1785" spans="1:20">
      <c r="A1785">
        <f t="shared" si="81"/>
        <v>75</v>
      </c>
      <c r="B1785" s="7">
        <f t="shared" si="82"/>
        <v>42079.16666666235</v>
      </c>
      <c r="C1785">
        <f t="shared" si="83"/>
        <v>1780</v>
      </c>
      <c r="D1785" s="2">
        <v>71.06</v>
      </c>
      <c r="E1785">
        <v>57.019999999999996</v>
      </c>
      <c r="F1785" s="3">
        <v>53.6</v>
      </c>
      <c r="G1785">
        <v>48.019999999999996</v>
      </c>
      <c r="H1785">
        <v>60.980000000000004</v>
      </c>
      <c r="I1785">
        <v>57.019999999999996</v>
      </c>
      <c r="J1785">
        <v>35.06</v>
      </c>
      <c r="K1785">
        <v>39.019999999999996</v>
      </c>
      <c r="L1785" s="3">
        <v>44.6</v>
      </c>
      <c r="M1785" s="2">
        <v>68</v>
      </c>
      <c r="N1785">
        <v>28.04</v>
      </c>
      <c r="O1785">
        <v>34.340000000000003</v>
      </c>
      <c r="P1785">
        <v>19.04</v>
      </c>
      <c r="Q1785" s="3">
        <v>24.08</v>
      </c>
      <c r="R1785" s="2">
        <v>-16.060000000000002</v>
      </c>
      <c r="S1785" s="3">
        <v>-13</v>
      </c>
      <c r="T1785">
        <v>51.8</v>
      </c>
    </row>
    <row r="1786" spans="1:20">
      <c r="A1786">
        <f t="shared" si="81"/>
        <v>75</v>
      </c>
      <c r="B1786" s="7">
        <f t="shared" si="82"/>
        <v>42079.208333329014</v>
      </c>
      <c r="C1786">
        <f t="shared" si="83"/>
        <v>1781</v>
      </c>
      <c r="D1786" s="2">
        <v>69.080000000000013</v>
      </c>
      <c r="E1786">
        <v>57.92</v>
      </c>
      <c r="F1786" s="3">
        <v>51.980000000000004</v>
      </c>
      <c r="G1786">
        <v>46.94</v>
      </c>
      <c r="H1786">
        <v>60.980000000000004</v>
      </c>
      <c r="I1786">
        <v>56.66</v>
      </c>
      <c r="J1786">
        <v>35.06</v>
      </c>
      <c r="K1786">
        <v>37.04</v>
      </c>
      <c r="L1786" s="3">
        <v>44.6</v>
      </c>
      <c r="M1786" s="2">
        <v>57.92</v>
      </c>
      <c r="N1786">
        <v>28.04</v>
      </c>
      <c r="O1786">
        <v>33.979999999999997</v>
      </c>
      <c r="P1786">
        <v>17.96</v>
      </c>
      <c r="Q1786" s="3">
        <v>24.08</v>
      </c>
      <c r="R1786" s="2">
        <v>-11.920000000000002</v>
      </c>
      <c r="S1786" s="3">
        <v>-14.080000000000005</v>
      </c>
      <c r="T1786">
        <v>50</v>
      </c>
    </row>
    <row r="1787" spans="1:20">
      <c r="A1787">
        <f t="shared" si="81"/>
        <v>75</v>
      </c>
      <c r="B1787" s="7">
        <f t="shared" si="82"/>
        <v>42079.249999995678</v>
      </c>
      <c r="C1787">
        <f t="shared" si="83"/>
        <v>1782</v>
      </c>
      <c r="D1787" s="2">
        <v>69.080000000000013</v>
      </c>
      <c r="E1787">
        <v>57.92</v>
      </c>
      <c r="F1787" s="3">
        <v>52.34</v>
      </c>
      <c r="G1787">
        <v>46.94</v>
      </c>
      <c r="H1787">
        <v>42.980000000000004</v>
      </c>
      <c r="I1787">
        <v>56.3</v>
      </c>
      <c r="J1787">
        <v>33.979999999999997</v>
      </c>
      <c r="K1787">
        <v>35.96</v>
      </c>
      <c r="L1787" s="3">
        <v>42.8</v>
      </c>
      <c r="M1787" s="2">
        <v>53.96</v>
      </c>
      <c r="N1787">
        <v>28.04</v>
      </c>
      <c r="O1787">
        <v>33.799999999999997</v>
      </c>
      <c r="P1787">
        <v>17.059999999999999</v>
      </c>
      <c r="Q1787" s="3">
        <v>23</v>
      </c>
      <c r="R1787" s="2">
        <v>-9.9400000000000048</v>
      </c>
      <c r="S1787" s="3">
        <v>-14.080000000000005</v>
      </c>
      <c r="T1787">
        <v>50</v>
      </c>
    </row>
    <row r="1788" spans="1:20">
      <c r="A1788">
        <f t="shared" si="81"/>
        <v>75</v>
      </c>
      <c r="B1788" s="7">
        <f t="shared" si="82"/>
        <v>42079.291666662342</v>
      </c>
      <c r="C1788">
        <f t="shared" si="83"/>
        <v>1783</v>
      </c>
      <c r="D1788" s="2">
        <v>69.98</v>
      </c>
      <c r="E1788">
        <v>57.019999999999996</v>
      </c>
      <c r="F1788" s="3">
        <v>52.7</v>
      </c>
      <c r="G1788">
        <v>46.04</v>
      </c>
      <c r="H1788">
        <v>46.94</v>
      </c>
      <c r="I1788">
        <v>55.94</v>
      </c>
      <c r="J1788">
        <v>35.06</v>
      </c>
      <c r="K1788">
        <v>37.94</v>
      </c>
      <c r="L1788" s="3">
        <v>42.8</v>
      </c>
      <c r="M1788" s="2">
        <v>51.08</v>
      </c>
      <c r="N1788">
        <v>28.04</v>
      </c>
      <c r="O1788">
        <v>35.6</v>
      </c>
      <c r="P1788">
        <v>17.059999999999999</v>
      </c>
      <c r="Q1788" s="3">
        <v>24.98</v>
      </c>
      <c r="R1788" s="2">
        <v>-5.980000000000004</v>
      </c>
      <c r="S1788" s="3">
        <v>-5.980000000000004</v>
      </c>
      <c r="T1788">
        <v>51.8</v>
      </c>
    </row>
    <row r="1789" spans="1:20">
      <c r="A1789">
        <f t="shared" si="81"/>
        <v>75</v>
      </c>
      <c r="B1789" s="7">
        <f t="shared" si="82"/>
        <v>42079.333333329007</v>
      </c>
      <c r="C1789">
        <f t="shared" si="83"/>
        <v>1784</v>
      </c>
      <c r="D1789" s="2">
        <v>75.02</v>
      </c>
      <c r="E1789">
        <v>57.019999999999996</v>
      </c>
      <c r="F1789" s="3">
        <v>53.06</v>
      </c>
      <c r="G1789">
        <v>46.04</v>
      </c>
      <c r="H1789">
        <v>59</v>
      </c>
      <c r="I1789">
        <v>57.379999999999995</v>
      </c>
      <c r="J1789">
        <v>35.96</v>
      </c>
      <c r="K1789">
        <v>41</v>
      </c>
      <c r="L1789" s="3">
        <v>44.6</v>
      </c>
      <c r="M1789" s="2">
        <v>51.08</v>
      </c>
      <c r="N1789">
        <v>28.04</v>
      </c>
      <c r="O1789">
        <v>39.200000000000003</v>
      </c>
      <c r="P1789">
        <v>17.96</v>
      </c>
      <c r="Q1789" s="3">
        <v>28.04</v>
      </c>
      <c r="R1789" s="2">
        <v>-2.9200000000000017</v>
      </c>
      <c r="S1789" s="3">
        <v>-7.0600000000000023</v>
      </c>
      <c r="T1789">
        <v>51.8</v>
      </c>
    </row>
    <row r="1790" spans="1:20">
      <c r="A1790">
        <f t="shared" si="81"/>
        <v>75</v>
      </c>
      <c r="B1790" s="7">
        <f t="shared" si="82"/>
        <v>42079.374999995671</v>
      </c>
      <c r="C1790">
        <f t="shared" si="83"/>
        <v>1785</v>
      </c>
      <c r="D1790" s="2">
        <v>78.98</v>
      </c>
      <c r="E1790">
        <v>59</v>
      </c>
      <c r="F1790" s="3">
        <v>57.019999999999996</v>
      </c>
      <c r="G1790">
        <v>46.94</v>
      </c>
      <c r="H1790">
        <v>64.039999999999992</v>
      </c>
      <c r="I1790">
        <v>58.64</v>
      </c>
      <c r="J1790">
        <v>37.04</v>
      </c>
      <c r="K1790">
        <v>44.96</v>
      </c>
      <c r="L1790" s="3">
        <v>44.6</v>
      </c>
      <c r="M1790" s="2">
        <v>53.96</v>
      </c>
      <c r="N1790">
        <v>28.94</v>
      </c>
      <c r="O1790">
        <v>39.200000000000003</v>
      </c>
      <c r="P1790">
        <v>19.939999999999998</v>
      </c>
      <c r="Q1790" s="3">
        <v>33.08</v>
      </c>
      <c r="R1790" s="2">
        <v>1.9400000000000013</v>
      </c>
      <c r="S1790" s="3">
        <v>-3.9999999999999147E-2</v>
      </c>
      <c r="T1790">
        <v>55.400000000000006</v>
      </c>
    </row>
    <row r="1791" spans="1:20">
      <c r="A1791">
        <f t="shared" si="81"/>
        <v>75</v>
      </c>
      <c r="B1791" s="7">
        <f t="shared" si="82"/>
        <v>42079.416666662335</v>
      </c>
      <c r="C1791">
        <f t="shared" si="83"/>
        <v>1786</v>
      </c>
      <c r="D1791" s="2">
        <v>78.98</v>
      </c>
      <c r="E1791">
        <v>60.08</v>
      </c>
      <c r="F1791" s="3">
        <v>60.980000000000004</v>
      </c>
      <c r="G1791">
        <v>50</v>
      </c>
      <c r="H1791">
        <v>66.02</v>
      </c>
      <c r="I1791">
        <v>60.08</v>
      </c>
      <c r="J1791">
        <v>33.979999999999997</v>
      </c>
      <c r="K1791">
        <v>48.92</v>
      </c>
      <c r="L1791" s="3">
        <v>46.4</v>
      </c>
      <c r="M1791" s="2">
        <v>57.019999999999996</v>
      </c>
      <c r="N1791">
        <v>30.02</v>
      </c>
      <c r="O1791">
        <v>44.6</v>
      </c>
      <c r="P1791">
        <v>21.02</v>
      </c>
      <c r="Q1791" s="3">
        <v>35.06</v>
      </c>
      <c r="R1791" s="2">
        <v>6.0799999999999983</v>
      </c>
      <c r="S1791" s="3">
        <v>5</v>
      </c>
      <c r="T1791">
        <v>57.2</v>
      </c>
    </row>
    <row r="1792" spans="1:20">
      <c r="A1792">
        <f t="shared" si="81"/>
        <v>75</v>
      </c>
      <c r="B1792" s="7">
        <f t="shared" si="82"/>
        <v>42079.458333328999</v>
      </c>
      <c r="C1792">
        <f t="shared" si="83"/>
        <v>1787</v>
      </c>
      <c r="D1792" s="2">
        <v>82.039999999999992</v>
      </c>
      <c r="E1792">
        <v>60.980000000000004</v>
      </c>
      <c r="F1792" s="3">
        <v>64.94</v>
      </c>
      <c r="G1792">
        <v>53.06</v>
      </c>
      <c r="H1792">
        <v>69.080000000000013</v>
      </c>
      <c r="I1792">
        <v>60.8</v>
      </c>
      <c r="J1792">
        <v>32</v>
      </c>
      <c r="K1792">
        <v>57.019999999999996</v>
      </c>
      <c r="L1792" s="3">
        <v>50</v>
      </c>
      <c r="M1792" s="2">
        <v>55.94</v>
      </c>
      <c r="N1792">
        <v>33.08</v>
      </c>
      <c r="O1792">
        <v>44.6</v>
      </c>
      <c r="P1792">
        <v>21.92</v>
      </c>
      <c r="Q1792" s="3">
        <v>37.94</v>
      </c>
      <c r="R1792" s="2">
        <v>10.940000000000001</v>
      </c>
      <c r="S1792" s="3">
        <v>10.940000000000001</v>
      </c>
      <c r="T1792">
        <v>60.8</v>
      </c>
    </row>
    <row r="1793" spans="1:20">
      <c r="A1793">
        <f t="shared" si="81"/>
        <v>75</v>
      </c>
      <c r="B1793" s="7">
        <f t="shared" si="82"/>
        <v>42079.499999995664</v>
      </c>
      <c r="C1793">
        <f t="shared" si="83"/>
        <v>1788</v>
      </c>
      <c r="D1793" s="2">
        <v>82.94</v>
      </c>
      <c r="E1793">
        <v>62.06</v>
      </c>
      <c r="F1793" s="3">
        <v>66.56</v>
      </c>
      <c r="G1793">
        <v>53.96</v>
      </c>
      <c r="H1793">
        <v>69.98</v>
      </c>
      <c r="I1793">
        <v>61.34</v>
      </c>
      <c r="J1793">
        <v>32</v>
      </c>
      <c r="K1793">
        <v>62.06</v>
      </c>
      <c r="L1793" s="3">
        <v>51.8</v>
      </c>
      <c r="M1793" s="2">
        <v>57.019999999999996</v>
      </c>
      <c r="N1793">
        <v>33.979999999999997</v>
      </c>
      <c r="O1793">
        <v>44.6</v>
      </c>
      <c r="P1793">
        <v>23</v>
      </c>
      <c r="Q1793" s="3">
        <v>39.92</v>
      </c>
      <c r="R1793" s="2">
        <v>12.920000000000002</v>
      </c>
      <c r="S1793" s="3">
        <v>17.059999999999999</v>
      </c>
      <c r="T1793">
        <v>64.400000000000006</v>
      </c>
    </row>
    <row r="1794" spans="1:20">
      <c r="A1794">
        <f t="shared" si="81"/>
        <v>75</v>
      </c>
      <c r="B1794" s="7">
        <f t="shared" si="82"/>
        <v>42079.541666662328</v>
      </c>
      <c r="C1794">
        <f t="shared" si="83"/>
        <v>1789</v>
      </c>
      <c r="D1794" s="2">
        <v>84.02</v>
      </c>
      <c r="E1794">
        <v>62.06</v>
      </c>
      <c r="F1794" s="3">
        <v>68.36</v>
      </c>
      <c r="G1794">
        <v>55.040000000000006</v>
      </c>
      <c r="H1794">
        <v>71.960000000000008</v>
      </c>
      <c r="I1794">
        <v>62.06</v>
      </c>
      <c r="J1794">
        <v>32</v>
      </c>
      <c r="K1794">
        <v>68</v>
      </c>
      <c r="L1794" s="3">
        <v>55.400000000000006</v>
      </c>
      <c r="M1794" s="2">
        <v>57.92</v>
      </c>
      <c r="N1794">
        <v>35.06</v>
      </c>
      <c r="O1794">
        <v>44.6</v>
      </c>
      <c r="P1794">
        <v>24.08</v>
      </c>
      <c r="Q1794" s="3">
        <v>41</v>
      </c>
      <c r="R1794" s="2">
        <v>15.079999999999998</v>
      </c>
      <c r="S1794" s="3">
        <v>19.04</v>
      </c>
      <c r="T1794">
        <v>62.6</v>
      </c>
    </row>
    <row r="1795" spans="1:20">
      <c r="A1795">
        <f t="shared" si="81"/>
        <v>75</v>
      </c>
      <c r="B1795" s="7">
        <f t="shared" si="82"/>
        <v>42079.583333328992</v>
      </c>
      <c r="C1795">
        <f t="shared" si="83"/>
        <v>1790</v>
      </c>
      <c r="D1795" s="2">
        <v>84.92</v>
      </c>
      <c r="E1795">
        <v>60.980000000000004</v>
      </c>
      <c r="F1795" s="3">
        <v>69.98</v>
      </c>
      <c r="G1795">
        <v>55.040000000000006</v>
      </c>
      <c r="H1795">
        <v>73.039999999999992</v>
      </c>
      <c r="I1795">
        <v>62.06</v>
      </c>
      <c r="J1795">
        <v>32</v>
      </c>
      <c r="K1795">
        <v>69.080000000000013</v>
      </c>
      <c r="L1795" s="3">
        <v>51.8</v>
      </c>
      <c r="M1795" s="2">
        <v>66.02</v>
      </c>
      <c r="N1795">
        <v>37.04</v>
      </c>
      <c r="O1795">
        <v>44.6</v>
      </c>
      <c r="P1795">
        <v>26.060000000000002</v>
      </c>
      <c r="Q1795" s="3">
        <v>42.08</v>
      </c>
      <c r="R1795" s="2">
        <v>19.939999999999998</v>
      </c>
      <c r="S1795" s="3">
        <v>21.02</v>
      </c>
      <c r="T1795">
        <v>64.400000000000006</v>
      </c>
    </row>
    <row r="1796" spans="1:20">
      <c r="A1796">
        <f t="shared" si="81"/>
        <v>75</v>
      </c>
      <c r="B1796" s="7">
        <f t="shared" si="82"/>
        <v>42079.624999995656</v>
      </c>
      <c r="C1796">
        <f t="shared" si="83"/>
        <v>1791</v>
      </c>
      <c r="D1796" s="2">
        <v>84.02</v>
      </c>
      <c r="E1796">
        <v>62.06</v>
      </c>
      <c r="F1796" s="3">
        <v>69.62</v>
      </c>
      <c r="G1796">
        <v>53.96</v>
      </c>
      <c r="H1796">
        <v>73.039999999999992</v>
      </c>
      <c r="I1796">
        <v>62.06</v>
      </c>
      <c r="J1796">
        <v>33.08</v>
      </c>
      <c r="K1796">
        <v>68</v>
      </c>
      <c r="L1796" s="3">
        <v>51.8</v>
      </c>
      <c r="M1796" s="2">
        <v>66.92</v>
      </c>
      <c r="N1796">
        <v>37.04</v>
      </c>
      <c r="O1796">
        <v>42.8</v>
      </c>
      <c r="P1796">
        <v>24.08</v>
      </c>
      <c r="Q1796" s="3">
        <v>41</v>
      </c>
      <c r="R1796" s="2">
        <v>26.060000000000002</v>
      </c>
      <c r="S1796" s="3">
        <v>23</v>
      </c>
      <c r="T1796">
        <v>64.400000000000006</v>
      </c>
    </row>
    <row r="1797" spans="1:20">
      <c r="A1797">
        <f t="shared" si="81"/>
        <v>75</v>
      </c>
      <c r="B1797" s="7">
        <f t="shared" si="82"/>
        <v>42079.66666666232</v>
      </c>
      <c r="C1797">
        <f t="shared" si="83"/>
        <v>1792</v>
      </c>
      <c r="D1797" s="2">
        <v>82.94</v>
      </c>
      <c r="E1797">
        <v>62.06</v>
      </c>
      <c r="F1797" s="3">
        <v>69.44</v>
      </c>
      <c r="G1797">
        <v>53.06</v>
      </c>
      <c r="H1797">
        <v>71.960000000000008</v>
      </c>
      <c r="I1797">
        <v>62.06</v>
      </c>
      <c r="J1797">
        <v>33.979999999999997</v>
      </c>
      <c r="K1797">
        <v>64.94</v>
      </c>
      <c r="L1797" s="3">
        <v>51.8</v>
      </c>
      <c r="M1797" s="2">
        <v>60.08</v>
      </c>
      <c r="N1797">
        <v>37.04</v>
      </c>
      <c r="O1797">
        <v>44.6</v>
      </c>
      <c r="P1797">
        <v>26.060000000000002</v>
      </c>
      <c r="Q1797" s="3">
        <v>41</v>
      </c>
      <c r="R1797" s="2">
        <v>28.04</v>
      </c>
      <c r="S1797" s="3">
        <v>21.92</v>
      </c>
      <c r="T1797">
        <v>62.6</v>
      </c>
    </row>
    <row r="1798" spans="1:20">
      <c r="A1798">
        <f t="shared" si="81"/>
        <v>75</v>
      </c>
      <c r="B1798" s="7">
        <f t="shared" si="82"/>
        <v>42079.708333328985</v>
      </c>
      <c r="C1798">
        <f t="shared" si="83"/>
        <v>1793</v>
      </c>
      <c r="D1798" s="2">
        <v>80.06</v>
      </c>
      <c r="E1798">
        <v>60.08</v>
      </c>
      <c r="F1798" s="3">
        <v>69.080000000000013</v>
      </c>
      <c r="G1798">
        <v>53.06</v>
      </c>
      <c r="H1798">
        <v>69.98</v>
      </c>
      <c r="I1798">
        <v>60.620000000000005</v>
      </c>
      <c r="J1798">
        <v>33.08</v>
      </c>
      <c r="K1798">
        <v>64.94</v>
      </c>
      <c r="L1798" s="3">
        <v>51.8</v>
      </c>
      <c r="M1798" s="2">
        <v>48.92</v>
      </c>
      <c r="N1798">
        <v>37.94</v>
      </c>
      <c r="O1798">
        <v>44.6</v>
      </c>
      <c r="P1798">
        <v>24.98</v>
      </c>
      <c r="Q1798" s="3">
        <v>39.019999999999996</v>
      </c>
      <c r="R1798" s="2">
        <v>28.04</v>
      </c>
      <c r="S1798" s="3">
        <v>21.02</v>
      </c>
      <c r="T1798">
        <v>60.8</v>
      </c>
    </row>
    <row r="1799" spans="1:20">
      <c r="A1799">
        <f t="shared" ref="A1799:A1862" si="84">ROUNDDOWN(B1799-DATE(YEAR(B1799),1,0),0)</f>
        <v>75</v>
      </c>
      <c r="B1799" s="7">
        <f t="shared" si="82"/>
        <v>42079.749999995649</v>
      </c>
      <c r="C1799">
        <f t="shared" si="83"/>
        <v>1794</v>
      </c>
      <c r="D1799" s="2">
        <v>78.98</v>
      </c>
      <c r="E1799">
        <v>60.08</v>
      </c>
      <c r="F1799" s="3">
        <v>66.740000000000009</v>
      </c>
      <c r="G1799">
        <v>51.980000000000004</v>
      </c>
      <c r="H1799">
        <v>68</v>
      </c>
      <c r="I1799">
        <v>59.36</v>
      </c>
      <c r="J1799">
        <v>33.08</v>
      </c>
      <c r="K1799">
        <v>64.039999999999992</v>
      </c>
      <c r="L1799" s="3">
        <v>51.8</v>
      </c>
      <c r="M1799" s="2">
        <v>50</v>
      </c>
      <c r="N1799">
        <v>35.96</v>
      </c>
      <c r="O1799">
        <v>44.6</v>
      </c>
      <c r="P1799">
        <v>21.92</v>
      </c>
      <c r="Q1799" s="3">
        <v>35.96</v>
      </c>
      <c r="R1799" s="2">
        <v>26.060000000000002</v>
      </c>
      <c r="S1799" s="3">
        <v>21.02</v>
      </c>
      <c r="T1799">
        <v>57.2</v>
      </c>
    </row>
    <row r="1800" spans="1:20">
      <c r="A1800">
        <f t="shared" si="84"/>
        <v>75</v>
      </c>
      <c r="B1800" s="7">
        <f t="shared" ref="B1800:B1863" si="85">B1799+1/24</f>
        <v>42079.791666662313</v>
      </c>
      <c r="C1800">
        <f t="shared" ref="C1800:C1863" si="86">C1799+1</f>
        <v>1795</v>
      </c>
      <c r="D1800" s="2">
        <v>75.92</v>
      </c>
      <c r="E1800">
        <v>60.08</v>
      </c>
      <c r="F1800" s="3">
        <v>64.400000000000006</v>
      </c>
      <c r="G1800">
        <v>51.08</v>
      </c>
      <c r="H1800">
        <v>66.02</v>
      </c>
      <c r="I1800">
        <v>57.92</v>
      </c>
      <c r="J1800">
        <v>33.08</v>
      </c>
      <c r="K1800">
        <v>60.980000000000004</v>
      </c>
      <c r="L1800" s="3">
        <v>51.8</v>
      </c>
      <c r="M1800" s="2">
        <v>51.08</v>
      </c>
      <c r="N1800">
        <v>33.08</v>
      </c>
      <c r="O1800">
        <v>42.8</v>
      </c>
      <c r="P1800">
        <v>19.04</v>
      </c>
      <c r="Q1800" s="3">
        <v>33.08</v>
      </c>
      <c r="R1800" s="2">
        <v>24.08</v>
      </c>
      <c r="S1800" s="3">
        <v>21.02</v>
      </c>
      <c r="T1800">
        <v>55.400000000000006</v>
      </c>
    </row>
    <row r="1801" spans="1:20">
      <c r="A1801">
        <f t="shared" si="84"/>
        <v>75</v>
      </c>
      <c r="B1801" s="7">
        <f t="shared" si="85"/>
        <v>42079.833333328977</v>
      </c>
      <c r="C1801">
        <f t="shared" si="86"/>
        <v>1796</v>
      </c>
      <c r="D1801" s="2">
        <v>75.92</v>
      </c>
      <c r="E1801">
        <v>60.980000000000004</v>
      </c>
      <c r="F1801" s="3">
        <v>62.06</v>
      </c>
      <c r="G1801">
        <v>51.08</v>
      </c>
      <c r="H1801">
        <v>62.96</v>
      </c>
      <c r="I1801">
        <v>57.2</v>
      </c>
      <c r="J1801">
        <v>32</v>
      </c>
      <c r="K1801">
        <v>57.019999999999996</v>
      </c>
      <c r="L1801" s="3">
        <v>50</v>
      </c>
      <c r="M1801" s="2">
        <v>51.980000000000004</v>
      </c>
      <c r="N1801">
        <v>30.92</v>
      </c>
      <c r="O1801">
        <v>42.8</v>
      </c>
      <c r="P1801">
        <v>17.96</v>
      </c>
      <c r="Q1801" s="3">
        <v>30.02</v>
      </c>
      <c r="R1801" s="2">
        <v>26.060000000000002</v>
      </c>
      <c r="S1801" s="3">
        <v>21.92</v>
      </c>
      <c r="T1801">
        <v>55.400000000000006</v>
      </c>
    </row>
    <row r="1802" spans="1:20">
      <c r="A1802">
        <f t="shared" si="84"/>
        <v>75</v>
      </c>
      <c r="B1802" s="7">
        <f t="shared" si="85"/>
        <v>42079.874999995642</v>
      </c>
      <c r="C1802">
        <f t="shared" si="86"/>
        <v>1797</v>
      </c>
      <c r="D1802" s="2">
        <v>73.94</v>
      </c>
      <c r="E1802">
        <v>60.980000000000004</v>
      </c>
      <c r="F1802" s="3">
        <v>59.72</v>
      </c>
      <c r="G1802">
        <v>48.92</v>
      </c>
      <c r="H1802">
        <v>62.96</v>
      </c>
      <c r="I1802">
        <v>56.66</v>
      </c>
      <c r="J1802">
        <v>32</v>
      </c>
      <c r="K1802">
        <v>59</v>
      </c>
      <c r="L1802" s="3">
        <v>48.2</v>
      </c>
      <c r="M1802" s="2">
        <v>53.96</v>
      </c>
      <c r="N1802">
        <v>30.02</v>
      </c>
      <c r="O1802">
        <v>42.8</v>
      </c>
      <c r="P1802">
        <v>17.059999999999999</v>
      </c>
      <c r="Q1802" s="3">
        <v>28.94</v>
      </c>
      <c r="R1802" s="2">
        <v>26.060000000000002</v>
      </c>
      <c r="S1802" s="3">
        <v>21.02</v>
      </c>
      <c r="T1802">
        <v>53.6</v>
      </c>
    </row>
    <row r="1803" spans="1:20">
      <c r="A1803">
        <f t="shared" si="84"/>
        <v>75</v>
      </c>
      <c r="B1803" s="7">
        <f t="shared" si="85"/>
        <v>42079.916666662306</v>
      </c>
      <c r="C1803">
        <f t="shared" si="86"/>
        <v>1798</v>
      </c>
      <c r="D1803" s="2">
        <v>71.960000000000008</v>
      </c>
      <c r="E1803">
        <v>60.980000000000004</v>
      </c>
      <c r="F1803" s="3">
        <v>57.379999999999995</v>
      </c>
      <c r="G1803">
        <v>48.92</v>
      </c>
      <c r="H1803">
        <v>60.980000000000004</v>
      </c>
      <c r="I1803">
        <v>55.94</v>
      </c>
      <c r="J1803">
        <v>32</v>
      </c>
      <c r="K1803">
        <v>50</v>
      </c>
      <c r="L1803" s="3">
        <v>48.2</v>
      </c>
      <c r="M1803" s="2">
        <v>51.980000000000004</v>
      </c>
      <c r="N1803">
        <v>28.94</v>
      </c>
      <c r="O1803">
        <v>42.620000000000005</v>
      </c>
      <c r="P1803">
        <v>17.059999999999999</v>
      </c>
      <c r="Q1803" s="3">
        <v>28.94</v>
      </c>
      <c r="R1803" s="2">
        <v>26.96</v>
      </c>
      <c r="S1803" s="3">
        <v>21.02</v>
      </c>
      <c r="T1803">
        <v>53.6</v>
      </c>
    </row>
    <row r="1804" spans="1:20">
      <c r="A1804">
        <f t="shared" si="84"/>
        <v>75</v>
      </c>
      <c r="B1804" s="7">
        <f t="shared" si="85"/>
        <v>42079.95833332897</v>
      </c>
      <c r="C1804">
        <f t="shared" si="86"/>
        <v>1799</v>
      </c>
      <c r="D1804" s="2">
        <v>71.960000000000008</v>
      </c>
      <c r="E1804">
        <v>62.06</v>
      </c>
      <c r="F1804" s="3">
        <v>55.040000000000006</v>
      </c>
      <c r="G1804">
        <v>48.92</v>
      </c>
      <c r="H1804">
        <v>51.980000000000004</v>
      </c>
      <c r="I1804">
        <v>55.22</v>
      </c>
      <c r="J1804">
        <v>30.92</v>
      </c>
      <c r="K1804">
        <v>48.92</v>
      </c>
      <c r="L1804" s="3">
        <v>48.2</v>
      </c>
      <c r="M1804" s="2">
        <v>53.06</v>
      </c>
      <c r="N1804">
        <v>26.96</v>
      </c>
      <c r="O1804">
        <v>42.44</v>
      </c>
      <c r="P1804">
        <v>17.96</v>
      </c>
      <c r="Q1804" s="3">
        <v>30.02</v>
      </c>
      <c r="R1804" s="2">
        <v>33.08</v>
      </c>
      <c r="S1804" s="3">
        <v>21.92</v>
      </c>
      <c r="T1804">
        <v>53.6</v>
      </c>
    </row>
    <row r="1805" spans="1:20">
      <c r="A1805">
        <f t="shared" si="84"/>
        <v>75</v>
      </c>
      <c r="B1805" s="7">
        <f t="shared" si="85"/>
        <v>42079.999999995634</v>
      </c>
      <c r="C1805">
        <f t="shared" si="86"/>
        <v>1800</v>
      </c>
      <c r="D1805" s="2">
        <v>73.039999999999992</v>
      </c>
      <c r="E1805">
        <v>62.96</v>
      </c>
      <c r="F1805" s="3">
        <v>53.06</v>
      </c>
      <c r="G1805">
        <v>48.92</v>
      </c>
      <c r="H1805">
        <v>48.92</v>
      </c>
      <c r="I1805">
        <v>54.68</v>
      </c>
      <c r="J1805">
        <v>30.92</v>
      </c>
      <c r="K1805">
        <v>48.019999999999996</v>
      </c>
      <c r="L1805" s="3">
        <v>48.2</v>
      </c>
      <c r="M1805" s="2">
        <v>51.08</v>
      </c>
      <c r="N1805">
        <v>26.96</v>
      </c>
      <c r="O1805">
        <v>42.44</v>
      </c>
      <c r="P1805">
        <v>15.079999999999998</v>
      </c>
      <c r="Q1805" s="3">
        <v>28.94</v>
      </c>
      <c r="R1805" s="2">
        <v>32</v>
      </c>
      <c r="S1805" s="3">
        <v>21.92</v>
      </c>
      <c r="T1805">
        <v>53.6</v>
      </c>
    </row>
    <row r="1806" spans="1:20">
      <c r="A1806">
        <f t="shared" si="84"/>
        <v>76</v>
      </c>
      <c r="B1806" s="7">
        <f t="shared" si="85"/>
        <v>42080.041666662299</v>
      </c>
      <c r="C1806">
        <f t="shared" si="86"/>
        <v>1801</v>
      </c>
      <c r="D1806" s="2">
        <v>73.039999999999992</v>
      </c>
      <c r="E1806">
        <v>62.96</v>
      </c>
      <c r="F1806" s="3">
        <v>50.900000000000006</v>
      </c>
      <c r="G1806">
        <v>48.92</v>
      </c>
      <c r="H1806">
        <v>48.019999999999996</v>
      </c>
      <c r="I1806">
        <v>53.96</v>
      </c>
      <c r="J1806">
        <v>30.02</v>
      </c>
      <c r="K1806">
        <v>46.94</v>
      </c>
      <c r="L1806" s="3">
        <v>48.2</v>
      </c>
      <c r="M1806" s="2">
        <v>51.08</v>
      </c>
      <c r="N1806">
        <v>26.96</v>
      </c>
      <c r="O1806">
        <v>42.08</v>
      </c>
      <c r="P1806">
        <v>17.059999999999999</v>
      </c>
      <c r="Q1806" s="3">
        <v>28.94</v>
      </c>
      <c r="R1806" s="2">
        <v>26.96</v>
      </c>
      <c r="S1806" s="3">
        <v>17.96</v>
      </c>
      <c r="T1806">
        <v>51.8</v>
      </c>
    </row>
    <row r="1807" spans="1:20">
      <c r="A1807">
        <f t="shared" si="84"/>
        <v>76</v>
      </c>
      <c r="B1807" s="7">
        <f t="shared" si="85"/>
        <v>42080.083333328963</v>
      </c>
      <c r="C1807">
        <f t="shared" si="86"/>
        <v>1802</v>
      </c>
      <c r="D1807" s="2">
        <v>71.06</v>
      </c>
      <c r="E1807">
        <v>62.96</v>
      </c>
      <c r="F1807" s="3">
        <v>48.92</v>
      </c>
      <c r="G1807">
        <v>48.92</v>
      </c>
      <c r="H1807">
        <v>46.94</v>
      </c>
      <c r="I1807">
        <v>53.96</v>
      </c>
      <c r="J1807">
        <v>30.02</v>
      </c>
      <c r="K1807">
        <v>46.94</v>
      </c>
      <c r="L1807" s="3">
        <v>46.4</v>
      </c>
      <c r="M1807" s="2">
        <v>51.08</v>
      </c>
      <c r="N1807">
        <v>26.060000000000002</v>
      </c>
      <c r="O1807">
        <v>42.44</v>
      </c>
      <c r="P1807">
        <v>15.98</v>
      </c>
      <c r="Q1807" s="3">
        <v>30.02</v>
      </c>
      <c r="R1807" s="2">
        <v>24.98</v>
      </c>
      <c r="S1807" s="3">
        <v>19.939999999999998</v>
      </c>
      <c r="T1807">
        <v>50</v>
      </c>
    </row>
    <row r="1808" spans="1:20">
      <c r="A1808">
        <f t="shared" si="84"/>
        <v>76</v>
      </c>
      <c r="B1808" s="7">
        <f t="shared" si="85"/>
        <v>42080.124999995627</v>
      </c>
      <c r="C1808">
        <f t="shared" si="86"/>
        <v>1803</v>
      </c>
      <c r="D1808" s="2">
        <v>71.960000000000008</v>
      </c>
      <c r="E1808">
        <v>62.96</v>
      </c>
      <c r="F1808" s="3">
        <v>48.019999999999996</v>
      </c>
      <c r="G1808">
        <v>48.019999999999996</v>
      </c>
      <c r="H1808">
        <v>44.96</v>
      </c>
      <c r="I1808">
        <v>53.96</v>
      </c>
      <c r="J1808">
        <v>30.02</v>
      </c>
      <c r="K1808">
        <v>46.04</v>
      </c>
      <c r="L1808" s="3">
        <v>46.4</v>
      </c>
      <c r="M1808" s="2">
        <v>51.980000000000004</v>
      </c>
      <c r="N1808">
        <v>24.08</v>
      </c>
      <c r="O1808">
        <v>42.44</v>
      </c>
      <c r="P1808">
        <v>17.059999999999999</v>
      </c>
      <c r="Q1808" s="3">
        <v>32</v>
      </c>
      <c r="R1808" s="2">
        <v>21.02</v>
      </c>
      <c r="S1808" s="3">
        <v>17.96</v>
      </c>
      <c r="T1808">
        <v>48.2</v>
      </c>
    </row>
    <row r="1809" spans="1:20">
      <c r="A1809">
        <f t="shared" si="84"/>
        <v>76</v>
      </c>
      <c r="B1809" s="7">
        <f t="shared" si="85"/>
        <v>42080.166666662291</v>
      </c>
      <c r="C1809">
        <f t="shared" si="86"/>
        <v>1804</v>
      </c>
      <c r="D1809" s="2">
        <v>71.960000000000008</v>
      </c>
      <c r="E1809">
        <v>62.96</v>
      </c>
      <c r="F1809" s="3">
        <v>46.94</v>
      </c>
      <c r="G1809">
        <v>48.019999999999996</v>
      </c>
      <c r="H1809">
        <v>42.08</v>
      </c>
      <c r="I1809">
        <v>53.96</v>
      </c>
      <c r="J1809">
        <v>28.94</v>
      </c>
      <c r="K1809">
        <v>44.96</v>
      </c>
      <c r="L1809" s="3">
        <v>46.4</v>
      </c>
      <c r="M1809" s="2">
        <v>51.08</v>
      </c>
      <c r="N1809">
        <v>21.92</v>
      </c>
      <c r="O1809">
        <v>42.620000000000005</v>
      </c>
      <c r="P1809">
        <v>17.96</v>
      </c>
      <c r="Q1809" s="3">
        <v>33.08</v>
      </c>
      <c r="R1809" s="2">
        <v>19.04</v>
      </c>
      <c r="S1809" s="3">
        <v>19.939999999999998</v>
      </c>
      <c r="T1809">
        <v>48.2</v>
      </c>
    </row>
    <row r="1810" spans="1:20">
      <c r="A1810">
        <f t="shared" si="84"/>
        <v>76</v>
      </c>
      <c r="B1810" s="7">
        <f t="shared" si="85"/>
        <v>42080.208333328956</v>
      </c>
      <c r="C1810">
        <f t="shared" si="86"/>
        <v>1805</v>
      </c>
      <c r="D1810" s="2">
        <v>71.960000000000008</v>
      </c>
      <c r="E1810">
        <v>64.039999999999992</v>
      </c>
      <c r="F1810" s="3">
        <v>46.04</v>
      </c>
      <c r="G1810">
        <v>48.019999999999996</v>
      </c>
      <c r="H1810">
        <v>39.019999999999996</v>
      </c>
      <c r="I1810">
        <v>54.32</v>
      </c>
      <c r="J1810">
        <v>30.02</v>
      </c>
      <c r="K1810">
        <v>44.96</v>
      </c>
      <c r="L1810" s="3">
        <v>46.4</v>
      </c>
      <c r="M1810" s="2">
        <v>51.08</v>
      </c>
      <c r="N1810">
        <v>24.08</v>
      </c>
      <c r="O1810">
        <v>42.8</v>
      </c>
      <c r="P1810">
        <v>19.04</v>
      </c>
      <c r="Q1810" s="3">
        <v>33.08</v>
      </c>
      <c r="R1810" s="2">
        <v>17.96</v>
      </c>
      <c r="S1810" s="3">
        <v>19.939999999999998</v>
      </c>
      <c r="T1810">
        <v>46.4</v>
      </c>
    </row>
    <row r="1811" spans="1:20">
      <c r="A1811">
        <f t="shared" si="84"/>
        <v>76</v>
      </c>
      <c r="B1811" s="7">
        <f t="shared" si="85"/>
        <v>42080.24999999562</v>
      </c>
      <c r="C1811">
        <f t="shared" si="86"/>
        <v>1806</v>
      </c>
      <c r="D1811" s="2">
        <v>71.960000000000008</v>
      </c>
      <c r="E1811">
        <v>64.039999999999992</v>
      </c>
      <c r="F1811" s="3">
        <v>47.66</v>
      </c>
      <c r="G1811">
        <v>46.94</v>
      </c>
      <c r="H1811">
        <v>37.04</v>
      </c>
      <c r="I1811">
        <v>54.68</v>
      </c>
      <c r="J1811">
        <v>30.02</v>
      </c>
      <c r="K1811">
        <v>42.980000000000004</v>
      </c>
      <c r="L1811" s="3">
        <v>46.4</v>
      </c>
      <c r="M1811" s="2">
        <v>50</v>
      </c>
      <c r="N1811">
        <v>21.02</v>
      </c>
      <c r="O1811">
        <v>42.8</v>
      </c>
      <c r="P1811">
        <v>17.059999999999999</v>
      </c>
      <c r="Q1811" s="3">
        <v>33.08</v>
      </c>
      <c r="R1811" s="2">
        <v>15.079999999999998</v>
      </c>
      <c r="S1811" s="3">
        <v>19.939999999999998</v>
      </c>
      <c r="T1811">
        <v>46.4</v>
      </c>
    </row>
    <row r="1812" spans="1:20">
      <c r="A1812">
        <f t="shared" si="84"/>
        <v>76</v>
      </c>
      <c r="B1812" s="7">
        <f t="shared" si="85"/>
        <v>42080.291666662284</v>
      </c>
      <c r="C1812">
        <f t="shared" si="86"/>
        <v>1807</v>
      </c>
      <c r="D1812" s="2">
        <v>71.960000000000008</v>
      </c>
      <c r="E1812">
        <v>64.94</v>
      </c>
      <c r="F1812" s="3">
        <v>49.46</v>
      </c>
      <c r="G1812">
        <v>46.94</v>
      </c>
      <c r="H1812">
        <v>37.94</v>
      </c>
      <c r="I1812">
        <v>55.040000000000006</v>
      </c>
      <c r="J1812">
        <v>30.02</v>
      </c>
      <c r="K1812">
        <v>42.08</v>
      </c>
      <c r="L1812" s="3">
        <v>46.4</v>
      </c>
      <c r="M1812" s="2">
        <v>48.92</v>
      </c>
      <c r="N1812">
        <v>24.98</v>
      </c>
      <c r="O1812">
        <v>42.8</v>
      </c>
      <c r="P1812">
        <v>19.04</v>
      </c>
      <c r="Q1812" s="3">
        <v>33.979999999999997</v>
      </c>
      <c r="R1812" s="2">
        <v>12.02</v>
      </c>
      <c r="S1812" s="3">
        <v>23</v>
      </c>
      <c r="T1812">
        <v>48.2</v>
      </c>
    </row>
    <row r="1813" spans="1:20">
      <c r="A1813">
        <f t="shared" si="84"/>
        <v>76</v>
      </c>
      <c r="B1813" s="7">
        <f t="shared" si="85"/>
        <v>42080.333333328948</v>
      </c>
      <c r="C1813">
        <f t="shared" si="86"/>
        <v>1808</v>
      </c>
      <c r="D1813" s="2">
        <v>73.039999999999992</v>
      </c>
      <c r="E1813">
        <v>64.94</v>
      </c>
      <c r="F1813" s="3">
        <v>51.08</v>
      </c>
      <c r="G1813">
        <v>46.94</v>
      </c>
      <c r="H1813">
        <v>42.08</v>
      </c>
      <c r="I1813">
        <v>55.76</v>
      </c>
      <c r="J1813">
        <v>30.02</v>
      </c>
      <c r="K1813">
        <v>44.96</v>
      </c>
      <c r="L1813" s="3">
        <v>46.4</v>
      </c>
      <c r="M1813" s="2">
        <v>48.92</v>
      </c>
      <c r="N1813">
        <v>35.06</v>
      </c>
      <c r="O1813">
        <v>42.8</v>
      </c>
      <c r="P1813">
        <v>24.08</v>
      </c>
      <c r="Q1813" s="3">
        <v>35.06</v>
      </c>
      <c r="R1813" s="2">
        <v>12.920000000000002</v>
      </c>
      <c r="S1813" s="3">
        <v>24.08</v>
      </c>
      <c r="T1813">
        <v>51.8</v>
      </c>
    </row>
    <row r="1814" spans="1:20">
      <c r="A1814">
        <f t="shared" si="84"/>
        <v>76</v>
      </c>
      <c r="B1814" s="7">
        <f t="shared" si="85"/>
        <v>42080.374999995613</v>
      </c>
      <c r="C1814">
        <f t="shared" si="86"/>
        <v>1809</v>
      </c>
      <c r="D1814" s="2">
        <v>77</v>
      </c>
      <c r="E1814">
        <v>66.02</v>
      </c>
      <c r="F1814" s="3">
        <v>54.68</v>
      </c>
      <c r="G1814">
        <v>50</v>
      </c>
      <c r="H1814">
        <v>44.96</v>
      </c>
      <c r="I1814">
        <v>56.3</v>
      </c>
      <c r="J1814">
        <v>30.02</v>
      </c>
      <c r="K1814">
        <v>51.980000000000004</v>
      </c>
      <c r="L1814" s="3">
        <v>46.4</v>
      </c>
      <c r="M1814" s="2">
        <v>48.92</v>
      </c>
      <c r="N1814">
        <v>44.96</v>
      </c>
      <c r="O1814">
        <v>44.6</v>
      </c>
      <c r="P1814">
        <v>30.02</v>
      </c>
      <c r="Q1814" s="3">
        <v>37.04</v>
      </c>
      <c r="R1814" s="2">
        <v>15.079999999999998</v>
      </c>
      <c r="S1814" s="3">
        <v>24.98</v>
      </c>
      <c r="T1814">
        <v>55.400000000000006</v>
      </c>
    </row>
    <row r="1815" spans="1:20">
      <c r="A1815">
        <f t="shared" si="84"/>
        <v>76</v>
      </c>
      <c r="B1815" s="7">
        <f t="shared" si="85"/>
        <v>42080.416666662277</v>
      </c>
      <c r="C1815">
        <f t="shared" si="86"/>
        <v>1810</v>
      </c>
      <c r="D1815" s="2">
        <v>80.06</v>
      </c>
      <c r="E1815">
        <v>66.92</v>
      </c>
      <c r="F1815" s="3">
        <v>58.46</v>
      </c>
      <c r="G1815">
        <v>53.06</v>
      </c>
      <c r="H1815">
        <v>46.94</v>
      </c>
      <c r="I1815">
        <v>57.019999999999996</v>
      </c>
      <c r="J1815">
        <v>30.02</v>
      </c>
      <c r="K1815">
        <v>57.019999999999996</v>
      </c>
      <c r="L1815" s="3">
        <v>46.4</v>
      </c>
      <c r="M1815" s="2">
        <v>50</v>
      </c>
      <c r="N1815">
        <v>48.92</v>
      </c>
      <c r="O1815">
        <v>44.6</v>
      </c>
      <c r="P1815">
        <v>32</v>
      </c>
      <c r="Q1815" s="3">
        <v>37.94</v>
      </c>
      <c r="R1815" s="2">
        <v>17.059999999999999</v>
      </c>
      <c r="S1815" s="3">
        <v>30.02</v>
      </c>
      <c r="T1815">
        <v>60.8</v>
      </c>
    </row>
    <row r="1816" spans="1:20">
      <c r="A1816">
        <f t="shared" si="84"/>
        <v>76</v>
      </c>
      <c r="B1816" s="7">
        <f t="shared" si="85"/>
        <v>42080.458333328941</v>
      </c>
      <c r="C1816">
        <f t="shared" si="86"/>
        <v>1811</v>
      </c>
      <c r="D1816" s="2">
        <v>82.039999999999992</v>
      </c>
      <c r="E1816">
        <v>69.98</v>
      </c>
      <c r="F1816" s="3">
        <v>62.06</v>
      </c>
      <c r="G1816">
        <v>53.96</v>
      </c>
      <c r="H1816">
        <v>48.92</v>
      </c>
      <c r="I1816">
        <v>58.1</v>
      </c>
      <c r="J1816">
        <v>30.02</v>
      </c>
      <c r="K1816">
        <v>60.980000000000004</v>
      </c>
      <c r="L1816" s="3">
        <v>46.4</v>
      </c>
      <c r="M1816" s="2">
        <v>51.980000000000004</v>
      </c>
      <c r="N1816">
        <v>51.08</v>
      </c>
      <c r="O1816">
        <v>46.4</v>
      </c>
      <c r="P1816">
        <v>35.06</v>
      </c>
      <c r="Q1816" s="3">
        <v>39.019999999999996</v>
      </c>
      <c r="R1816" s="2">
        <v>19.939999999999998</v>
      </c>
      <c r="S1816" s="3">
        <v>32</v>
      </c>
      <c r="T1816">
        <v>64.400000000000006</v>
      </c>
    </row>
    <row r="1817" spans="1:20">
      <c r="A1817">
        <f t="shared" si="84"/>
        <v>76</v>
      </c>
      <c r="B1817" s="7">
        <f t="shared" si="85"/>
        <v>42080.499999995605</v>
      </c>
      <c r="C1817">
        <f t="shared" si="86"/>
        <v>1812</v>
      </c>
      <c r="D1817" s="2">
        <v>82.039999999999992</v>
      </c>
      <c r="E1817">
        <v>71.06</v>
      </c>
      <c r="F1817" s="3">
        <v>64.759999999999991</v>
      </c>
      <c r="G1817">
        <v>55.040000000000006</v>
      </c>
      <c r="H1817">
        <v>48.92</v>
      </c>
      <c r="I1817">
        <v>59</v>
      </c>
      <c r="J1817">
        <v>30.02</v>
      </c>
      <c r="K1817">
        <v>64.039999999999992</v>
      </c>
      <c r="L1817" s="3">
        <v>50</v>
      </c>
      <c r="M1817" s="2">
        <v>53.96</v>
      </c>
      <c r="N1817">
        <v>53.06</v>
      </c>
      <c r="O1817">
        <v>46.4</v>
      </c>
      <c r="P1817">
        <v>33.979999999999997</v>
      </c>
      <c r="Q1817" s="3">
        <v>41</v>
      </c>
      <c r="R1817" s="2">
        <v>19.939999999999998</v>
      </c>
      <c r="S1817" s="3">
        <v>33.979999999999997</v>
      </c>
      <c r="T1817">
        <v>68</v>
      </c>
    </row>
    <row r="1818" spans="1:20">
      <c r="A1818">
        <f t="shared" si="84"/>
        <v>76</v>
      </c>
      <c r="B1818" s="7">
        <f t="shared" si="85"/>
        <v>42080.54166666227</v>
      </c>
      <c r="C1818">
        <f t="shared" si="86"/>
        <v>1813</v>
      </c>
      <c r="D1818" s="2">
        <v>82.94</v>
      </c>
      <c r="E1818">
        <v>66.92</v>
      </c>
      <c r="F1818" s="3">
        <v>67.28</v>
      </c>
      <c r="G1818">
        <v>55.94</v>
      </c>
      <c r="H1818">
        <v>51.980000000000004</v>
      </c>
      <c r="I1818">
        <v>60.08</v>
      </c>
      <c r="J1818">
        <v>30.02</v>
      </c>
      <c r="K1818">
        <v>62.96</v>
      </c>
      <c r="L1818" s="3">
        <v>51.8</v>
      </c>
      <c r="M1818" s="2">
        <v>53.96</v>
      </c>
      <c r="N1818">
        <v>55.94</v>
      </c>
      <c r="O1818">
        <v>46.4</v>
      </c>
      <c r="P1818">
        <v>35.06</v>
      </c>
      <c r="Q1818" s="3">
        <v>42.980000000000004</v>
      </c>
      <c r="R1818" s="2">
        <v>24.08</v>
      </c>
      <c r="S1818" s="3">
        <v>35.96</v>
      </c>
      <c r="T1818">
        <v>69.800000000000011</v>
      </c>
    </row>
    <row r="1819" spans="1:20">
      <c r="A1819">
        <f t="shared" si="84"/>
        <v>76</v>
      </c>
      <c r="B1819" s="7">
        <f t="shared" si="85"/>
        <v>42080.583333328934</v>
      </c>
      <c r="C1819">
        <f t="shared" si="86"/>
        <v>1814</v>
      </c>
      <c r="D1819" s="2">
        <v>84.02</v>
      </c>
      <c r="E1819">
        <v>68</v>
      </c>
      <c r="F1819" s="3">
        <v>69.98</v>
      </c>
      <c r="G1819">
        <v>59</v>
      </c>
      <c r="H1819">
        <v>55.94</v>
      </c>
      <c r="I1819">
        <v>60.08</v>
      </c>
      <c r="J1819">
        <v>30.92</v>
      </c>
      <c r="K1819">
        <v>60.980000000000004</v>
      </c>
      <c r="L1819" s="3">
        <v>51.8</v>
      </c>
      <c r="M1819" s="2">
        <v>53.06</v>
      </c>
      <c r="N1819">
        <v>55.94</v>
      </c>
      <c r="O1819">
        <v>46.4</v>
      </c>
      <c r="P1819">
        <v>35.06</v>
      </c>
      <c r="Q1819" s="3">
        <v>44.96</v>
      </c>
      <c r="R1819" s="2">
        <v>26.96</v>
      </c>
      <c r="S1819" s="3">
        <v>35.96</v>
      </c>
      <c r="T1819">
        <v>71.599999999999994</v>
      </c>
    </row>
    <row r="1820" spans="1:20">
      <c r="A1820">
        <f t="shared" si="84"/>
        <v>76</v>
      </c>
      <c r="B1820" s="7">
        <f t="shared" si="85"/>
        <v>42080.624999995598</v>
      </c>
      <c r="C1820">
        <f t="shared" si="86"/>
        <v>1815</v>
      </c>
      <c r="D1820" s="2">
        <v>80.960000000000008</v>
      </c>
      <c r="E1820">
        <v>69.98</v>
      </c>
      <c r="F1820" s="3">
        <v>71.06</v>
      </c>
      <c r="G1820">
        <v>60.980000000000004</v>
      </c>
      <c r="H1820">
        <v>55.94</v>
      </c>
      <c r="I1820">
        <v>60.08</v>
      </c>
      <c r="J1820">
        <v>30.92</v>
      </c>
      <c r="K1820">
        <v>60.980000000000004</v>
      </c>
      <c r="L1820" s="3">
        <v>51.8</v>
      </c>
      <c r="M1820" s="2">
        <v>44.96</v>
      </c>
      <c r="N1820">
        <v>55.94</v>
      </c>
      <c r="O1820">
        <v>46.4</v>
      </c>
      <c r="P1820">
        <v>35.06</v>
      </c>
      <c r="Q1820" s="3">
        <v>48.92</v>
      </c>
      <c r="R1820" s="2">
        <v>28.04</v>
      </c>
      <c r="S1820" s="3">
        <v>35.96</v>
      </c>
      <c r="T1820">
        <v>71.599999999999994</v>
      </c>
    </row>
    <row r="1821" spans="1:20">
      <c r="A1821">
        <f t="shared" si="84"/>
        <v>76</v>
      </c>
      <c r="B1821" s="7">
        <f t="shared" si="85"/>
        <v>42080.666666662262</v>
      </c>
      <c r="C1821">
        <f t="shared" si="86"/>
        <v>1816</v>
      </c>
      <c r="D1821" s="2">
        <v>80.960000000000008</v>
      </c>
      <c r="E1821">
        <v>71.06</v>
      </c>
      <c r="F1821" s="3">
        <v>71.960000000000008</v>
      </c>
      <c r="G1821">
        <v>62.06</v>
      </c>
      <c r="H1821">
        <v>57.019999999999996</v>
      </c>
      <c r="I1821">
        <v>60.08</v>
      </c>
      <c r="J1821">
        <v>30.92</v>
      </c>
      <c r="K1821">
        <v>46.94</v>
      </c>
      <c r="L1821" s="3">
        <v>53.6</v>
      </c>
      <c r="M1821" s="2">
        <v>42.980000000000004</v>
      </c>
      <c r="N1821">
        <v>55.94</v>
      </c>
      <c r="O1821">
        <v>48.2</v>
      </c>
      <c r="P1821">
        <v>35.06</v>
      </c>
      <c r="Q1821" s="3">
        <v>51.980000000000004</v>
      </c>
      <c r="R1821" s="2">
        <v>28.94</v>
      </c>
      <c r="S1821" s="3">
        <v>35.06</v>
      </c>
      <c r="T1821">
        <v>71.599999999999994</v>
      </c>
    </row>
    <row r="1822" spans="1:20">
      <c r="A1822">
        <f t="shared" si="84"/>
        <v>76</v>
      </c>
      <c r="B1822" s="7">
        <f t="shared" si="85"/>
        <v>42080.708333328927</v>
      </c>
      <c r="C1822">
        <f t="shared" si="86"/>
        <v>1817</v>
      </c>
      <c r="D1822" s="2">
        <v>77</v>
      </c>
      <c r="E1822">
        <v>71.06</v>
      </c>
      <c r="F1822" s="3">
        <v>73.039999999999992</v>
      </c>
      <c r="G1822">
        <v>62.06</v>
      </c>
      <c r="H1822">
        <v>57.019999999999996</v>
      </c>
      <c r="I1822">
        <v>59.72</v>
      </c>
      <c r="J1822">
        <v>30.92</v>
      </c>
      <c r="K1822">
        <v>48.019999999999996</v>
      </c>
      <c r="L1822" s="3">
        <v>53.6</v>
      </c>
      <c r="M1822" s="2">
        <v>42.980000000000004</v>
      </c>
      <c r="N1822">
        <v>53.96</v>
      </c>
      <c r="O1822">
        <v>46.4</v>
      </c>
      <c r="P1822">
        <v>33.979999999999997</v>
      </c>
      <c r="Q1822" s="3">
        <v>50</v>
      </c>
      <c r="R1822" s="2">
        <v>28.04</v>
      </c>
      <c r="S1822" s="3">
        <v>37.04</v>
      </c>
      <c r="T1822">
        <v>69.800000000000011</v>
      </c>
    </row>
    <row r="1823" spans="1:20">
      <c r="A1823">
        <f t="shared" si="84"/>
        <v>76</v>
      </c>
      <c r="B1823" s="7">
        <f t="shared" si="85"/>
        <v>42080.749999995591</v>
      </c>
      <c r="C1823">
        <f t="shared" si="86"/>
        <v>1818</v>
      </c>
      <c r="D1823" s="2">
        <v>78.080000000000013</v>
      </c>
      <c r="E1823">
        <v>69.98</v>
      </c>
      <c r="F1823" s="3">
        <v>69.98</v>
      </c>
      <c r="G1823">
        <v>60.08</v>
      </c>
      <c r="H1823">
        <v>53.96</v>
      </c>
      <c r="I1823">
        <v>59.36</v>
      </c>
      <c r="J1823">
        <v>30.02</v>
      </c>
      <c r="K1823">
        <v>44.06</v>
      </c>
      <c r="L1823" s="3">
        <v>51.8</v>
      </c>
      <c r="M1823" s="2">
        <v>42.980000000000004</v>
      </c>
      <c r="N1823">
        <v>50</v>
      </c>
      <c r="O1823">
        <v>46.4</v>
      </c>
      <c r="P1823">
        <v>33.979999999999997</v>
      </c>
      <c r="Q1823" s="3">
        <v>48.019999999999996</v>
      </c>
      <c r="R1823" s="2">
        <v>26.060000000000002</v>
      </c>
      <c r="S1823" s="3">
        <v>32</v>
      </c>
      <c r="T1823">
        <v>66.2</v>
      </c>
    </row>
    <row r="1824" spans="1:20">
      <c r="A1824">
        <f t="shared" si="84"/>
        <v>76</v>
      </c>
      <c r="B1824" s="7">
        <f t="shared" si="85"/>
        <v>42080.791666662255</v>
      </c>
      <c r="C1824">
        <f t="shared" si="86"/>
        <v>1819</v>
      </c>
      <c r="D1824" s="2">
        <v>73.94</v>
      </c>
      <c r="E1824">
        <v>69.98</v>
      </c>
      <c r="F1824" s="3">
        <v>67.099999999999994</v>
      </c>
      <c r="G1824">
        <v>57.019999999999996</v>
      </c>
      <c r="H1824">
        <v>51.08</v>
      </c>
      <c r="I1824">
        <v>59</v>
      </c>
      <c r="J1824">
        <v>30.02</v>
      </c>
      <c r="K1824">
        <v>42.980000000000004</v>
      </c>
      <c r="L1824" s="3">
        <v>51.8</v>
      </c>
      <c r="M1824" s="2">
        <v>39.92</v>
      </c>
      <c r="N1824">
        <v>46.94</v>
      </c>
      <c r="O1824">
        <v>46.4</v>
      </c>
      <c r="P1824">
        <v>35.06</v>
      </c>
      <c r="Q1824" s="3">
        <v>44.96</v>
      </c>
      <c r="R1824" s="2">
        <v>21.92</v>
      </c>
      <c r="S1824" s="3">
        <v>33.979999999999997</v>
      </c>
      <c r="T1824">
        <v>64.400000000000006</v>
      </c>
    </row>
    <row r="1825" spans="1:20">
      <c r="A1825">
        <f t="shared" si="84"/>
        <v>76</v>
      </c>
      <c r="B1825" s="7">
        <f t="shared" si="85"/>
        <v>42080.833333328919</v>
      </c>
      <c r="C1825">
        <f t="shared" si="86"/>
        <v>1820</v>
      </c>
      <c r="D1825" s="2">
        <v>73.94</v>
      </c>
      <c r="E1825">
        <v>68</v>
      </c>
      <c r="F1825" s="3">
        <v>64.039999999999992</v>
      </c>
      <c r="G1825">
        <v>53.06</v>
      </c>
      <c r="H1825">
        <v>46.04</v>
      </c>
      <c r="I1825">
        <v>58.64</v>
      </c>
      <c r="J1825">
        <v>28.94</v>
      </c>
      <c r="K1825">
        <v>37.94</v>
      </c>
      <c r="L1825" s="3">
        <v>51.8</v>
      </c>
      <c r="M1825" s="2">
        <v>41</v>
      </c>
      <c r="N1825">
        <v>44.96</v>
      </c>
      <c r="O1825">
        <v>46.4</v>
      </c>
      <c r="P1825">
        <v>35.06</v>
      </c>
      <c r="Q1825" s="3">
        <v>42.980000000000004</v>
      </c>
      <c r="R1825" s="2">
        <v>19.04</v>
      </c>
      <c r="S1825" s="3">
        <v>30.92</v>
      </c>
      <c r="T1825">
        <v>64.400000000000006</v>
      </c>
    </row>
    <row r="1826" spans="1:20">
      <c r="A1826">
        <f t="shared" si="84"/>
        <v>76</v>
      </c>
      <c r="B1826" s="7">
        <f t="shared" si="85"/>
        <v>42080.874999995583</v>
      </c>
      <c r="C1826">
        <f t="shared" si="86"/>
        <v>1821</v>
      </c>
      <c r="D1826" s="2">
        <v>73.94</v>
      </c>
      <c r="E1826">
        <v>66.02</v>
      </c>
      <c r="F1826" s="3">
        <v>62.96</v>
      </c>
      <c r="G1826">
        <v>50</v>
      </c>
      <c r="H1826">
        <v>41</v>
      </c>
      <c r="I1826">
        <v>58.28</v>
      </c>
      <c r="J1826">
        <v>28.94</v>
      </c>
      <c r="K1826">
        <v>37.94</v>
      </c>
      <c r="L1826" s="3">
        <v>48.2</v>
      </c>
      <c r="M1826" s="2">
        <v>41</v>
      </c>
      <c r="N1826">
        <v>42.08</v>
      </c>
      <c r="O1826">
        <v>46.4</v>
      </c>
      <c r="P1826">
        <v>35.96</v>
      </c>
      <c r="Q1826" s="3">
        <v>39.92</v>
      </c>
      <c r="R1826" s="2">
        <v>15.98</v>
      </c>
      <c r="S1826" s="3">
        <v>28.94</v>
      </c>
      <c r="T1826">
        <v>60.8</v>
      </c>
    </row>
    <row r="1827" spans="1:20">
      <c r="A1827">
        <f t="shared" si="84"/>
        <v>76</v>
      </c>
      <c r="B1827" s="7">
        <f t="shared" si="85"/>
        <v>42080.916666662248</v>
      </c>
      <c r="C1827">
        <f t="shared" si="86"/>
        <v>1822</v>
      </c>
      <c r="D1827" s="2">
        <v>73.94</v>
      </c>
      <c r="E1827">
        <v>64.94</v>
      </c>
      <c r="F1827" s="3">
        <v>62.06</v>
      </c>
      <c r="G1827">
        <v>48.92</v>
      </c>
      <c r="H1827">
        <v>44.96</v>
      </c>
      <c r="I1827">
        <v>57.92</v>
      </c>
      <c r="J1827">
        <v>28.94</v>
      </c>
      <c r="K1827">
        <v>35.96</v>
      </c>
      <c r="L1827" s="3">
        <v>48.2</v>
      </c>
      <c r="M1827" s="2">
        <v>41</v>
      </c>
      <c r="N1827">
        <v>37.94</v>
      </c>
      <c r="O1827">
        <v>46.4</v>
      </c>
      <c r="P1827">
        <v>35.96</v>
      </c>
      <c r="Q1827" s="3">
        <v>42.08</v>
      </c>
      <c r="R1827" s="2">
        <v>15.079999999999998</v>
      </c>
      <c r="S1827" s="3">
        <v>26.96</v>
      </c>
      <c r="T1827">
        <v>60.8</v>
      </c>
    </row>
    <row r="1828" spans="1:20">
      <c r="A1828">
        <f t="shared" si="84"/>
        <v>76</v>
      </c>
      <c r="B1828" s="7">
        <f t="shared" si="85"/>
        <v>42080.958333328912</v>
      </c>
      <c r="C1828">
        <f t="shared" si="86"/>
        <v>1823</v>
      </c>
      <c r="D1828" s="2">
        <v>73.94</v>
      </c>
      <c r="E1828">
        <v>64.039999999999992</v>
      </c>
      <c r="F1828" s="3">
        <v>60.980000000000004</v>
      </c>
      <c r="G1828">
        <v>46.94</v>
      </c>
      <c r="H1828">
        <v>42.980000000000004</v>
      </c>
      <c r="I1828">
        <v>57.019999999999996</v>
      </c>
      <c r="J1828">
        <v>28.94</v>
      </c>
      <c r="K1828">
        <v>35.96</v>
      </c>
      <c r="L1828" s="3">
        <v>48.2</v>
      </c>
      <c r="M1828" s="2">
        <v>39.92</v>
      </c>
      <c r="N1828">
        <v>35.06</v>
      </c>
      <c r="O1828">
        <v>46.4</v>
      </c>
      <c r="P1828">
        <v>35.96</v>
      </c>
      <c r="Q1828" s="3">
        <v>41</v>
      </c>
      <c r="R1828" s="2">
        <v>12.02</v>
      </c>
      <c r="S1828" s="3">
        <v>28.04</v>
      </c>
      <c r="T1828">
        <v>57.2</v>
      </c>
    </row>
    <row r="1829" spans="1:20">
      <c r="A1829">
        <f t="shared" si="84"/>
        <v>76</v>
      </c>
      <c r="B1829" s="7">
        <f t="shared" si="85"/>
        <v>42080.999999995576</v>
      </c>
      <c r="C1829">
        <f t="shared" si="86"/>
        <v>1824</v>
      </c>
      <c r="D1829" s="2">
        <v>73.94</v>
      </c>
      <c r="E1829">
        <v>64.94</v>
      </c>
      <c r="F1829" s="3">
        <v>59.72</v>
      </c>
      <c r="G1829">
        <v>44.96</v>
      </c>
      <c r="H1829">
        <v>42.08</v>
      </c>
      <c r="I1829">
        <v>55.94</v>
      </c>
      <c r="J1829">
        <v>28.94</v>
      </c>
      <c r="K1829">
        <v>37.04</v>
      </c>
      <c r="L1829" s="3">
        <v>48.2</v>
      </c>
      <c r="M1829" s="2">
        <v>37.94</v>
      </c>
      <c r="N1829">
        <v>33.979999999999997</v>
      </c>
      <c r="O1829">
        <v>46.58</v>
      </c>
      <c r="P1829">
        <v>35.96</v>
      </c>
      <c r="Q1829" s="3">
        <v>41</v>
      </c>
      <c r="R1829" s="2">
        <v>3.9200000000000017</v>
      </c>
      <c r="S1829" s="3">
        <v>28.04</v>
      </c>
      <c r="T1829">
        <v>55.400000000000006</v>
      </c>
    </row>
    <row r="1830" spans="1:20">
      <c r="A1830">
        <f t="shared" si="84"/>
        <v>77</v>
      </c>
      <c r="B1830" s="7">
        <f t="shared" si="85"/>
        <v>42081.04166666224</v>
      </c>
      <c r="C1830">
        <f t="shared" si="86"/>
        <v>1825</v>
      </c>
      <c r="D1830" s="2">
        <v>73.039999999999992</v>
      </c>
      <c r="E1830">
        <v>64.94</v>
      </c>
      <c r="F1830" s="3">
        <v>58.28</v>
      </c>
      <c r="G1830">
        <v>44.06</v>
      </c>
      <c r="H1830">
        <v>35.96</v>
      </c>
      <c r="I1830">
        <v>55.040000000000006</v>
      </c>
      <c r="J1830">
        <v>28.94</v>
      </c>
      <c r="K1830">
        <v>35.06</v>
      </c>
      <c r="L1830" s="3">
        <v>50</v>
      </c>
      <c r="M1830" s="2">
        <v>37.94</v>
      </c>
      <c r="N1830">
        <v>30.02</v>
      </c>
      <c r="O1830">
        <v>46.58</v>
      </c>
      <c r="P1830">
        <v>37.04</v>
      </c>
      <c r="Q1830" s="3">
        <v>39.92</v>
      </c>
      <c r="R1830" s="2">
        <v>3.9200000000000017</v>
      </c>
      <c r="S1830" s="3">
        <v>26.060000000000002</v>
      </c>
      <c r="T1830">
        <v>54.5</v>
      </c>
    </row>
    <row r="1831" spans="1:20">
      <c r="A1831">
        <f t="shared" si="84"/>
        <v>77</v>
      </c>
      <c r="B1831" s="7">
        <f t="shared" si="85"/>
        <v>42081.083333328905</v>
      </c>
      <c r="C1831">
        <f t="shared" si="86"/>
        <v>1826</v>
      </c>
      <c r="D1831" s="2">
        <v>73.039999999999992</v>
      </c>
      <c r="E1831">
        <v>64.94</v>
      </c>
      <c r="F1831" s="3">
        <v>57.019999999999996</v>
      </c>
      <c r="G1831">
        <v>42.08</v>
      </c>
      <c r="H1831">
        <v>33.979999999999997</v>
      </c>
      <c r="I1831">
        <v>54.32</v>
      </c>
      <c r="J1831">
        <v>28.94</v>
      </c>
      <c r="K1831">
        <v>35.06</v>
      </c>
      <c r="L1831" s="3">
        <v>48.2</v>
      </c>
      <c r="M1831" s="2">
        <v>39.019999999999996</v>
      </c>
      <c r="N1831">
        <v>30.02</v>
      </c>
      <c r="O1831">
        <v>46.94</v>
      </c>
      <c r="P1831">
        <v>37.94</v>
      </c>
      <c r="Q1831" s="3">
        <v>37.04</v>
      </c>
      <c r="R1831" s="2">
        <v>1.9400000000000013</v>
      </c>
      <c r="S1831" s="3">
        <v>24.98</v>
      </c>
      <c r="T1831">
        <v>53.6</v>
      </c>
    </row>
    <row r="1832" spans="1:20">
      <c r="A1832">
        <f t="shared" si="84"/>
        <v>77</v>
      </c>
      <c r="B1832" s="7">
        <f t="shared" si="85"/>
        <v>42081.124999995569</v>
      </c>
      <c r="C1832">
        <f t="shared" si="86"/>
        <v>1827</v>
      </c>
      <c r="D1832" s="2">
        <v>73.039999999999992</v>
      </c>
      <c r="E1832">
        <v>64.94</v>
      </c>
      <c r="F1832" s="3">
        <v>55.94</v>
      </c>
      <c r="G1832">
        <v>39.92</v>
      </c>
      <c r="H1832">
        <v>35.96</v>
      </c>
      <c r="I1832">
        <v>53.78</v>
      </c>
      <c r="J1832">
        <v>28.94</v>
      </c>
      <c r="K1832">
        <v>35.06</v>
      </c>
      <c r="L1832" s="3">
        <v>48.2</v>
      </c>
      <c r="M1832" s="2">
        <v>37.94</v>
      </c>
      <c r="N1832">
        <v>28.04</v>
      </c>
      <c r="O1832">
        <v>47.3</v>
      </c>
      <c r="P1832">
        <v>37.94</v>
      </c>
      <c r="Q1832" s="3">
        <v>37.94</v>
      </c>
      <c r="R1832" s="2">
        <v>3.019999999999996</v>
      </c>
      <c r="S1832" s="3">
        <v>26.96</v>
      </c>
      <c r="T1832">
        <v>53.6</v>
      </c>
    </row>
    <row r="1833" spans="1:20">
      <c r="A1833">
        <f t="shared" si="84"/>
        <v>77</v>
      </c>
      <c r="B1833" s="7">
        <f t="shared" si="85"/>
        <v>42081.166666662233</v>
      </c>
      <c r="C1833">
        <f t="shared" si="86"/>
        <v>1828</v>
      </c>
      <c r="D1833" s="2">
        <v>73.039999999999992</v>
      </c>
      <c r="E1833">
        <v>64.94</v>
      </c>
      <c r="F1833" s="3">
        <v>55.040000000000006</v>
      </c>
      <c r="G1833">
        <v>39.019999999999996</v>
      </c>
      <c r="H1833">
        <v>33.979999999999997</v>
      </c>
      <c r="I1833">
        <v>53.06</v>
      </c>
      <c r="J1833">
        <v>28.94</v>
      </c>
      <c r="K1833">
        <v>33.979999999999997</v>
      </c>
      <c r="L1833" s="3">
        <v>50</v>
      </c>
      <c r="M1833" s="2">
        <v>37.04</v>
      </c>
      <c r="N1833">
        <v>30.02</v>
      </c>
      <c r="O1833">
        <v>47.84</v>
      </c>
      <c r="P1833">
        <v>37.94</v>
      </c>
      <c r="Q1833" s="3">
        <v>37.94</v>
      </c>
      <c r="R1833" s="2">
        <v>1.0399999999999991</v>
      </c>
      <c r="S1833" s="3">
        <v>24.98</v>
      </c>
      <c r="T1833">
        <v>51.8</v>
      </c>
    </row>
    <row r="1834" spans="1:20">
      <c r="A1834">
        <f t="shared" si="84"/>
        <v>77</v>
      </c>
      <c r="B1834" s="7">
        <f t="shared" si="85"/>
        <v>42081.208333328897</v>
      </c>
      <c r="C1834">
        <f t="shared" si="86"/>
        <v>1829</v>
      </c>
      <c r="D1834" s="2">
        <v>71.960000000000008</v>
      </c>
      <c r="E1834">
        <v>66.02</v>
      </c>
      <c r="F1834" s="3">
        <v>53.96</v>
      </c>
      <c r="G1834">
        <v>37.94</v>
      </c>
      <c r="H1834">
        <v>35.96</v>
      </c>
      <c r="I1834">
        <v>52.7</v>
      </c>
      <c r="J1834">
        <v>28.94</v>
      </c>
      <c r="K1834">
        <v>33.979999999999997</v>
      </c>
      <c r="L1834" s="3">
        <v>50</v>
      </c>
      <c r="M1834" s="2">
        <v>37.04</v>
      </c>
      <c r="N1834">
        <v>28.94</v>
      </c>
      <c r="O1834">
        <v>48.2</v>
      </c>
      <c r="P1834">
        <v>37.04</v>
      </c>
      <c r="Q1834" s="3">
        <v>39.019999999999996</v>
      </c>
      <c r="R1834" s="2">
        <v>-2.019999999999996</v>
      </c>
      <c r="S1834" s="3">
        <v>26.96</v>
      </c>
      <c r="T1834">
        <v>51.8</v>
      </c>
    </row>
    <row r="1835" spans="1:20">
      <c r="A1835">
        <f t="shared" si="84"/>
        <v>77</v>
      </c>
      <c r="B1835" s="7">
        <f t="shared" si="85"/>
        <v>42081.249999995562</v>
      </c>
      <c r="C1835">
        <f t="shared" si="86"/>
        <v>1830</v>
      </c>
      <c r="D1835" s="2">
        <v>71.960000000000008</v>
      </c>
      <c r="E1835">
        <v>68</v>
      </c>
      <c r="F1835" s="3">
        <v>54.68</v>
      </c>
      <c r="G1835">
        <v>37.04</v>
      </c>
      <c r="H1835">
        <v>32</v>
      </c>
      <c r="I1835">
        <v>52.34</v>
      </c>
      <c r="J1835">
        <v>28.94</v>
      </c>
      <c r="K1835">
        <v>33.08</v>
      </c>
      <c r="L1835" s="3">
        <v>51.8</v>
      </c>
      <c r="M1835" s="2">
        <v>35.96</v>
      </c>
      <c r="N1835">
        <v>28.94</v>
      </c>
      <c r="O1835">
        <v>48.2</v>
      </c>
      <c r="P1835">
        <v>37.04</v>
      </c>
      <c r="Q1835" s="3">
        <v>37.94</v>
      </c>
      <c r="R1835" s="2">
        <v>-4</v>
      </c>
      <c r="S1835" s="3">
        <v>26.060000000000002</v>
      </c>
      <c r="T1835">
        <v>51.8</v>
      </c>
    </row>
    <row r="1836" spans="1:20">
      <c r="A1836">
        <f t="shared" si="84"/>
        <v>77</v>
      </c>
      <c r="B1836" s="7">
        <f t="shared" si="85"/>
        <v>42081.291666662226</v>
      </c>
      <c r="C1836">
        <f t="shared" si="86"/>
        <v>1831</v>
      </c>
      <c r="D1836" s="2">
        <v>73.039999999999992</v>
      </c>
      <c r="E1836">
        <v>69.080000000000013</v>
      </c>
      <c r="F1836" s="3">
        <v>55.22</v>
      </c>
      <c r="G1836">
        <v>35.96</v>
      </c>
      <c r="H1836">
        <v>35.06</v>
      </c>
      <c r="I1836">
        <v>51.980000000000004</v>
      </c>
      <c r="J1836">
        <v>28.94</v>
      </c>
      <c r="K1836">
        <v>33.979999999999997</v>
      </c>
      <c r="L1836" s="3">
        <v>51.8</v>
      </c>
      <c r="M1836" s="2">
        <v>35.06</v>
      </c>
      <c r="N1836">
        <v>33.08</v>
      </c>
      <c r="O1836">
        <v>48.2</v>
      </c>
      <c r="P1836">
        <v>37.04</v>
      </c>
      <c r="Q1836" s="3">
        <v>37.04</v>
      </c>
      <c r="R1836" s="2">
        <v>-5.980000000000004</v>
      </c>
      <c r="S1836" s="3">
        <v>28.94</v>
      </c>
      <c r="T1836">
        <v>53.6</v>
      </c>
    </row>
    <row r="1837" spans="1:20">
      <c r="A1837">
        <f t="shared" si="84"/>
        <v>77</v>
      </c>
      <c r="B1837" s="7">
        <f t="shared" si="85"/>
        <v>42081.33333332889</v>
      </c>
      <c r="C1837">
        <f t="shared" si="86"/>
        <v>1832</v>
      </c>
      <c r="D1837" s="2">
        <v>75.92</v>
      </c>
      <c r="E1837">
        <v>69.98</v>
      </c>
      <c r="F1837" s="3">
        <v>55.94</v>
      </c>
      <c r="G1837">
        <v>37.04</v>
      </c>
      <c r="H1837">
        <v>39.92</v>
      </c>
      <c r="I1837">
        <v>53.6</v>
      </c>
      <c r="J1837">
        <v>30.02</v>
      </c>
      <c r="K1837">
        <v>37.94</v>
      </c>
      <c r="L1837" s="3">
        <v>51.8</v>
      </c>
      <c r="M1837" s="2">
        <v>35.96</v>
      </c>
      <c r="N1837">
        <v>44.06</v>
      </c>
      <c r="O1837">
        <v>50</v>
      </c>
      <c r="P1837">
        <v>39.019999999999996</v>
      </c>
      <c r="Q1837" s="3">
        <v>37.94</v>
      </c>
      <c r="R1837" s="2">
        <v>-3.9999999999999147E-2</v>
      </c>
      <c r="S1837" s="3">
        <v>28.94</v>
      </c>
      <c r="T1837">
        <v>59</v>
      </c>
    </row>
    <row r="1838" spans="1:20">
      <c r="A1838">
        <f t="shared" si="84"/>
        <v>77</v>
      </c>
      <c r="B1838" s="7">
        <f t="shared" si="85"/>
        <v>42081.374999995554</v>
      </c>
      <c r="C1838">
        <f t="shared" si="86"/>
        <v>1833</v>
      </c>
      <c r="D1838" s="2">
        <v>78.080000000000013</v>
      </c>
      <c r="E1838">
        <v>71.06</v>
      </c>
      <c r="F1838" s="3">
        <v>60.26</v>
      </c>
      <c r="G1838">
        <v>39.019999999999996</v>
      </c>
      <c r="H1838">
        <v>46.94</v>
      </c>
      <c r="I1838">
        <v>55.400000000000006</v>
      </c>
      <c r="J1838">
        <v>30.02</v>
      </c>
      <c r="K1838">
        <v>42.08</v>
      </c>
      <c r="L1838" s="3">
        <v>48.2</v>
      </c>
      <c r="M1838" s="2">
        <v>33.979999999999997</v>
      </c>
      <c r="N1838">
        <v>53.96</v>
      </c>
      <c r="O1838">
        <v>50</v>
      </c>
      <c r="P1838">
        <v>39.92</v>
      </c>
      <c r="Q1838" s="3">
        <v>41</v>
      </c>
      <c r="R1838" s="2">
        <v>14</v>
      </c>
      <c r="S1838" s="3">
        <v>28.94</v>
      </c>
      <c r="T1838">
        <v>64.400000000000006</v>
      </c>
    </row>
    <row r="1839" spans="1:20">
      <c r="A1839">
        <f t="shared" si="84"/>
        <v>77</v>
      </c>
      <c r="B1839" s="7">
        <f t="shared" si="85"/>
        <v>42081.416666662219</v>
      </c>
      <c r="C1839">
        <f t="shared" si="86"/>
        <v>1834</v>
      </c>
      <c r="D1839" s="2">
        <v>80.06</v>
      </c>
      <c r="E1839">
        <v>69.98</v>
      </c>
      <c r="F1839" s="3">
        <v>64.759999999999991</v>
      </c>
      <c r="G1839">
        <v>41</v>
      </c>
      <c r="H1839">
        <v>51.980000000000004</v>
      </c>
      <c r="I1839">
        <v>57.019999999999996</v>
      </c>
      <c r="J1839">
        <v>32</v>
      </c>
      <c r="K1839">
        <v>44.06</v>
      </c>
      <c r="L1839" s="3">
        <v>46.4</v>
      </c>
      <c r="M1839" s="2">
        <v>32</v>
      </c>
      <c r="N1839">
        <v>55.94</v>
      </c>
      <c r="O1839">
        <v>51.8</v>
      </c>
      <c r="P1839">
        <v>42.08</v>
      </c>
      <c r="Q1839" s="3">
        <v>44.96</v>
      </c>
      <c r="R1839" s="2">
        <v>19.939999999999998</v>
      </c>
      <c r="S1839" s="3">
        <v>30.92</v>
      </c>
      <c r="T1839">
        <v>69.800000000000011</v>
      </c>
    </row>
    <row r="1840" spans="1:20">
      <c r="A1840">
        <f t="shared" si="84"/>
        <v>77</v>
      </c>
      <c r="B1840" s="7">
        <f t="shared" si="85"/>
        <v>42081.458333328883</v>
      </c>
      <c r="C1840">
        <f t="shared" si="86"/>
        <v>1835</v>
      </c>
      <c r="D1840" s="2">
        <v>82.039999999999992</v>
      </c>
      <c r="E1840">
        <v>69.080000000000013</v>
      </c>
      <c r="F1840" s="3">
        <v>69.080000000000013</v>
      </c>
      <c r="G1840">
        <v>44.06</v>
      </c>
      <c r="H1840">
        <v>55.040000000000006</v>
      </c>
      <c r="I1840">
        <v>57.74</v>
      </c>
      <c r="J1840">
        <v>33.979999999999997</v>
      </c>
      <c r="K1840">
        <v>48.019999999999996</v>
      </c>
      <c r="L1840" s="3">
        <v>48.2</v>
      </c>
      <c r="M1840" s="2">
        <v>33.979999999999997</v>
      </c>
      <c r="N1840">
        <v>57.92</v>
      </c>
      <c r="O1840">
        <v>51.8</v>
      </c>
      <c r="P1840">
        <v>44.96</v>
      </c>
      <c r="Q1840" s="3">
        <v>46.94</v>
      </c>
      <c r="R1840" s="2">
        <v>23</v>
      </c>
      <c r="S1840" s="3">
        <v>33.979999999999997</v>
      </c>
      <c r="T1840">
        <v>75.2</v>
      </c>
    </row>
    <row r="1841" spans="1:20">
      <c r="A1841">
        <f t="shared" si="84"/>
        <v>77</v>
      </c>
      <c r="B1841" s="7">
        <f t="shared" si="85"/>
        <v>42081.499999995547</v>
      </c>
      <c r="C1841">
        <f t="shared" si="86"/>
        <v>1836</v>
      </c>
      <c r="D1841" s="2">
        <v>82.039999999999992</v>
      </c>
      <c r="E1841">
        <v>69.98</v>
      </c>
      <c r="F1841" s="3">
        <v>71.78</v>
      </c>
      <c r="G1841">
        <v>46.04</v>
      </c>
      <c r="H1841">
        <v>59</v>
      </c>
      <c r="I1841">
        <v>58.28</v>
      </c>
      <c r="J1841">
        <v>33.979999999999997</v>
      </c>
      <c r="K1841">
        <v>51.980000000000004</v>
      </c>
      <c r="L1841" s="3">
        <v>48.2</v>
      </c>
      <c r="M1841" s="2">
        <v>35.06</v>
      </c>
      <c r="N1841">
        <v>60.980000000000004</v>
      </c>
      <c r="O1841">
        <v>51.8</v>
      </c>
      <c r="P1841">
        <v>46.94</v>
      </c>
      <c r="Q1841" s="3">
        <v>51.08</v>
      </c>
      <c r="R1841" s="2">
        <v>26.060000000000002</v>
      </c>
      <c r="S1841" s="3">
        <v>33.08</v>
      </c>
      <c r="T1841">
        <v>77</v>
      </c>
    </row>
    <row r="1842" spans="1:20">
      <c r="A1842">
        <f t="shared" si="84"/>
        <v>77</v>
      </c>
      <c r="B1842" s="7">
        <f t="shared" si="85"/>
        <v>42081.541666662211</v>
      </c>
      <c r="C1842">
        <f t="shared" si="86"/>
        <v>1837</v>
      </c>
      <c r="D1842" s="2">
        <v>80.960000000000008</v>
      </c>
      <c r="E1842">
        <v>71.960000000000008</v>
      </c>
      <c r="F1842" s="3">
        <v>74.300000000000011</v>
      </c>
      <c r="G1842">
        <v>48.92</v>
      </c>
      <c r="H1842">
        <v>62.96</v>
      </c>
      <c r="I1842">
        <v>59</v>
      </c>
      <c r="J1842">
        <v>35.06</v>
      </c>
      <c r="K1842">
        <v>53.96</v>
      </c>
      <c r="L1842" s="3">
        <v>51.8</v>
      </c>
      <c r="M1842" s="2">
        <v>35.96</v>
      </c>
      <c r="N1842">
        <v>62.96</v>
      </c>
      <c r="O1842">
        <v>53.6</v>
      </c>
      <c r="P1842">
        <v>51.980000000000004</v>
      </c>
      <c r="Q1842" s="3">
        <v>53.06</v>
      </c>
      <c r="R1842" s="2">
        <v>28.04</v>
      </c>
      <c r="S1842" s="3">
        <v>35.96</v>
      </c>
      <c r="T1842">
        <v>80.599999999999994</v>
      </c>
    </row>
    <row r="1843" spans="1:20">
      <c r="A1843">
        <f t="shared" si="84"/>
        <v>77</v>
      </c>
      <c r="B1843" s="7">
        <f t="shared" si="85"/>
        <v>42081.583333328876</v>
      </c>
      <c r="C1843">
        <f t="shared" si="86"/>
        <v>1838</v>
      </c>
      <c r="D1843" s="2">
        <v>80.960000000000008</v>
      </c>
      <c r="E1843">
        <v>75.02</v>
      </c>
      <c r="F1843" s="3">
        <v>77</v>
      </c>
      <c r="G1843">
        <v>50</v>
      </c>
      <c r="H1843">
        <v>66.02</v>
      </c>
      <c r="I1843">
        <v>59.72</v>
      </c>
      <c r="J1843">
        <v>35.96</v>
      </c>
      <c r="K1843">
        <v>57.019999999999996</v>
      </c>
      <c r="L1843" s="3">
        <v>48.2</v>
      </c>
      <c r="M1843" s="2">
        <v>37.04</v>
      </c>
      <c r="N1843">
        <v>62.96</v>
      </c>
      <c r="O1843">
        <v>53.6</v>
      </c>
      <c r="P1843">
        <v>53.96</v>
      </c>
      <c r="Q1843" s="3">
        <v>53.06</v>
      </c>
      <c r="R1843" s="2">
        <v>28.94</v>
      </c>
      <c r="S1843" s="3">
        <v>33.979999999999997</v>
      </c>
      <c r="T1843">
        <v>80.599999999999994</v>
      </c>
    </row>
    <row r="1844" spans="1:20">
      <c r="A1844">
        <f t="shared" si="84"/>
        <v>77</v>
      </c>
      <c r="B1844" s="7">
        <f t="shared" si="85"/>
        <v>42081.62499999554</v>
      </c>
      <c r="C1844">
        <f t="shared" si="86"/>
        <v>1839</v>
      </c>
      <c r="D1844" s="2">
        <v>82.039999999999992</v>
      </c>
      <c r="E1844">
        <v>77</v>
      </c>
      <c r="F1844" s="3">
        <v>75.92</v>
      </c>
      <c r="G1844">
        <v>51.980000000000004</v>
      </c>
      <c r="H1844">
        <v>69.080000000000013</v>
      </c>
      <c r="I1844">
        <v>60.26</v>
      </c>
      <c r="J1844">
        <v>37.04</v>
      </c>
      <c r="K1844">
        <v>55.040000000000006</v>
      </c>
      <c r="L1844" s="3">
        <v>50</v>
      </c>
      <c r="M1844" s="2">
        <v>37.04</v>
      </c>
      <c r="N1844">
        <v>60.980000000000004</v>
      </c>
      <c r="O1844">
        <v>50</v>
      </c>
      <c r="P1844">
        <v>55.94</v>
      </c>
      <c r="Q1844" s="3">
        <v>53.96</v>
      </c>
      <c r="R1844" s="2">
        <v>30.92</v>
      </c>
      <c r="S1844" s="3">
        <v>37.04</v>
      </c>
      <c r="T1844">
        <v>80.599999999999994</v>
      </c>
    </row>
    <row r="1845" spans="1:20">
      <c r="A1845">
        <f t="shared" si="84"/>
        <v>77</v>
      </c>
      <c r="B1845" s="7">
        <f t="shared" si="85"/>
        <v>42081.666666662204</v>
      </c>
      <c r="C1845">
        <f t="shared" si="86"/>
        <v>1840</v>
      </c>
      <c r="D1845" s="2">
        <v>82.039999999999992</v>
      </c>
      <c r="E1845">
        <v>73.94</v>
      </c>
      <c r="F1845" s="3">
        <v>75.02</v>
      </c>
      <c r="G1845">
        <v>53.06</v>
      </c>
      <c r="H1845">
        <v>69.98</v>
      </c>
      <c r="I1845">
        <v>60.980000000000004</v>
      </c>
      <c r="J1845">
        <v>37.04</v>
      </c>
      <c r="K1845">
        <v>55.040000000000006</v>
      </c>
      <c r="L1845" s="3">
        <v>46.4</v>
      </c>
      <c r="M1845" s="2">
        <v>37.04</v>
      </c>
      <c r="N1845">
        <v>59</v>
      </c>
      <c r="O1845">
        <v>50</v>
      </c>
      <c r="P1845">
        <v>57.019999999999996</v>
      </c>
      <c r="Q1845" s="3">
        <v>53.06</v>
      </c>
      <c r="R1845" s="2">
        <v>32</v>
      </c>
      <c r="S1845" s="3">
        <v>33.979999999999997</v>
      </c>
      <c r="T1845">
        <v>78.800000000000011</v>
      </c>
    </row>
    <row r="1846" spans="1:20">
      <c r="A1846">
        <f t="shared" si="84"/>
        <v>77</v>
      </c>
      <c r="B1846" s="7">
        <f t="shared" si="85"/>
        <v>42081.708333328868</v>
      </c>
      <c r="C1846">
        <f t="shared" si="86"/>
        <v>1841</v>
      </c>
      <c r="D1846" s="2">
        <v>78.98</v>
      </c>
      <c r="E1846">
        <v>71.06</v>
      </c>
      <c r="F1846" s="3">
        <v>73.94</v>
      </c>
      <c r="G1846">
        <v>51.980000000000004</v>
      </c>
      <c r="H1846">
        <v>71.06</v>
      </c>
      <c r="I1846">
        <v>59.900000000000006</v>
      </c>
      <c r="J1846">
        <v>35.96</v>
      </c>
      <c r="K1846">
        <v>55.94</v>
      </c>
      <c r="L1846" s="3">
        <v>44.6</v>
      </c>
      <c r="M1846" s="2">
        <v>37.04</v>
      </c>
      <c r="N1846">
        <v>57.92</v>
      </c>
      <c r="O1846">
        <v>50</v>
      </c>
      <c r="P1846">
        <v>55.94</v>
      </c>
      <c r="Q1846" s="3">
        <v>50</v>
      </c>
      <c r="R1846" s="2">
        <v>32</v>
      </c>
      <c r="S1846" s="3">
        <v>33.979999999999997</v>
      </c>
      <c r="T1846">
        <v>77</v>
      </c>
    </row>
    <row r="1847" spans="1:20">
      <c r="A1847">
        <f t="shared" si="84"/>
        <v>77</v>
      </c>
      <c r="B1847" s="7">
        <f t="shared" si="85"/>
        <v>42081.749999995533</v>
      </c>
      <c r="C1847">
        <f t="shared" si="86"/>
        <v>1842</v>
      </c>
      <c r="D1847" s="2">
        <v>78.080000000000013</v>
      </c>
      <c r="E1847">
        <v>68</v>
      </c>
      <c r="F1847" s="3">
        <v>71.240000000000009</v>
      </c>
      <c r="G1847">
        <v>51.980000000000004</v>
      </c>
      <c r="H1847">
        <v>69.080000000000013</v>
      </c>
      <c r="I1847">
        <v>59</v>
      </c>
      <c r="J1847">
        <v>35.96</v>
      </c>
      <c r="K1847">
        <v>51.08</v>
      </c>
      <c r="L1847" s="3">
        <v>44.6</v>
      </c>
      <c r="M1847" s="2">
        <v>35.96</v>
      </c>
      <c r="N1847">
        <v>55.040000000000006</v>
      </c>
      <c r="O1847">
        <v>50</v>
      </c>
      <c r="P1847">
        <v>48.019999999999996</v>
      </c>
      <c r="Q1847" s="3">
        <v>44.06</v>
      </c>
      <c r="R1847" s="2">
        <v>30.92</v>
      </c>
      <c r="S1847" s="3">
        <v>35.06</v>
      </c>
      <c r="T1847">
        <v>71.599999999999994</v>
      </c>
    </row>
    <row r="1848" spans="1:20">
      <c r="A1848">
        <f t="shared" si="84"/>
        <v>77</v>
      </c>
      <c r="B1848" s="7">
        <f t="shared" si="85"/>
        <v>42081.791666662197</v>
      </c>
      <c r="C1848">
        <f t="shared" si="86"/>
        <v>1843</v>
      </c>
      <c r="D1848" s="2">
        <v>75.02</v>
      </c>
      <c r="E1848">
        <v>66.92</v>
      </c>
      <c r="F1848" s="3">
        <v>68.72</v>
      </c>
      <c r="G1848">
        <v>48.92</v>
      </c>
      <c r="H1848">
        <v>64.039999999999992</v>
      </c>
      <c r="I1848">
        <v>57.92</v>
      </c>
      <c r="J1848">
        <v>35.96</v>
      </c>
      <c r="K1848">
        <v>48.019999999999996</v>
      </c>
      <c r="L1848" s="3">
        <v>42.8</v>
      </c>
      <c r="M1848" s="2">
        <v>35.06</v>
      </c>
      <c r="N1848">
        <v>48.019999999999996</v>
      </c>
      <c r="O1848">
        <v>50</v>
      </c>
      <c r="P1848">
        <v>44.96</v>
      </c>
      <c r="Q1848" s="3">
        <v>42.08</v>
      </c>
      <c r="R1848" s="2">
        <v>30.02</v>
      </c>
      <c r="S1848" s="3">
        <v>35.96</v>
      </c>
      <c r="T1848">
        <v>71.599999999999994</v>
      </c>
    </row>
    <row r="1849" spans="1:20">
      <c r="A1849">
        <f t="shared" si="84"/>
        <v>77</v>
      </c>
      <c r="B1849" s="7">
        <f t="shared" si="85"/>
        <v>42081.833333328861</v>
      </c>
      <c r="C1849">
        <f t="shared" si="86"/>
        <v>1844</v>
      </c>
      <c r="D1849" s="2">
        <v>73.94</v>
      </c>
      <c r="E1849">
        <v>66.02</v>
      </c>
      <c r="F1849" s="3">
        <v>66.02</v>
      </c>
      <c r="G1849">
        <v>46.94</v>
      </c>
      <c r="H1849">
        <v>60.08</v>
      </c>
      <c r="I1849">
        <v>57.2</v>
      </c>
      <c r="J1849">
        <v>37.04</v>
      </c>
      <c r="K1849">
        <v>46.04</v>
      </c>
      <c r="L1849" s="3">
        <v>41</v>
      </c>
      <c r="M1849" s="2">
        <v>35.96</v>
      </c>
      <c r="N1849">
        <v>44.06</v>
      </c>
      <c r="O1849">
        <v>48.2</v>
      </c>
      <c r="P1849">
        <v>44.06</v>
      </c>
      <c r="Q1849" s="3">
        <v>42.08</v>
      </c>
      <c r="R1849" s="2">
        <v>28.04</v>
      </c>
      <c r="S1849" s="3">
        <v>33.979999999999997</v>
      </c>
      <c r="T1849">
        <v>69.800000000000011</v>
      </c>
    </row>
    <row r="1850" spans="1:20">
      <c r="A1850">
        <f t="shared" si="84"/>
        <v>77</v>
      </c>
      <c r="B1850" s="7">
        <f t="shared" si="85"/>
        <v>42081.874999995525</v>
      </c>
      <c r="C1850">
        <f t="shared" si="86"/>
        <v>1845</v>
      </c>
      <c r="D1850" s="2">
        <v>73.94</v>
      </c>
      <c r="E1850">
        <v>64.94</v>
      </c>
      <c r="F1850" s="3">
        <v>62.96</v>
      </c>
      <c r="G1850">
        <v>46.04</v>
      </c>
      <c r="H1850">
        <v>57.92</v>
      </c>
      <c r="I1850">
        <v>56.66</v>
      </c>
      <c r="J1850">
        <v>37.04</v>
      </c>
      <c r="K1850">
        <v>44.06</v>
      </c>
      <c r="L1850" s="3">
        <v>39.200000000000003</v>
      </c>
      <c r="M1850" s="2">
        <v>37.04</v>
      </c>
      <c r="N1850">
        <v>42.08</v>
      </c>
      <c r="O1850">
        <v>48.2</v>
      </c>
      <c r="P1850">
        <v>44.96</v>
      </c>
      <c r="Q1850" s="3">
        <v>41</v>
      </c>
      <c r="R1850" s="2">
        <v>24.98</v>
      </c>
      <c r="S1850" s="3">
        <v>32</v>
      </c>
      <c r="T1850">
        <v>66.2</v>
      </c>
    </row>
    <row r="1851" spans="1:20">
      <c r="A1851">
        <f t="shared" si="84"/>
        <v>77</v>
      </c>
      <c r="B1851" s="7">
        <f t="shared" si="85"/>
        <v>42081.91666666219</v>
      </c>
      <c r="C1851">
        <f t="shared" si="86"/>
        <v>1846</v>
      </c>
      <c r="D1851" s="2">
        <v>75.02</v>
      </c>
      <c r="E1851">
        <v>64.94</v>
      </c>
      <c r="F1851" s="3">
        <v>60.08</v>
      </c>
      <c r="G1851">
        <v>42.980000000000004</v>
      </c>
      <c r="H1851">
        <v>55.94</v>
      </c>
      <c r="I1851">
        <v>55.94</v>
      </c>
      <c r="J1851">
        <v>37.04</v>
      </c>
      <c r="K1851">
        <v>42.980000000000004</v>
      </c>
      <c r="L1851" s="3">
        <v>39.200000000000003</v>
      </c>
      <c r="M1851" s="2">
        <v>37.04</v>
      </c>
      <c r="N1851">
        <v>42.08</v>
      </c>
      <c r="O1851">
        <v>48.2</v>
      </c>
      <c r="P1851">
        <v>41</v>
      </c>
      <c r="Q1851" s="3">
        <v>37.94</v>
      </c>
      <c r="R1851" s="2">
        <v>19.939999999999998</v>
      </c>
      <c r="S1851" s="3">
        <v>26.96</v>
      </c>
      <c r="T1851">
        <v>64.400000000000006</v>
      </c>
    </row>
    <row r="1852" spans="1:20">
      <c r="A1852">
        <f t="shared" si="84"/>
        <v>77</v>
      </c>
      <c r="B1852" s="7">
        <f t="shared" si="85"/>
        <v>42081.958333328854</v>
      </c>
      <c r="C1852">
        <f t="shared" si="86"/>
        <v>1847</v>
      </c>
      <c r="D1852" s="2">
        <v>73.94</v>
      </c>
      <c r="E1852">
        <v>64.94</v>
      </c>
      <c r="F1852" s="3">
        <v>57.019999999999996</v>
      </c>
      <c r="G1852">
        <v>39.019999999999996</v>
      </c>
      <c r="H1852">
        <v>51.980000000000004</v>
      </c>
      <c r="I1852">
        <v>55.94</v>
      </c>
      <c r="J1852">
        <v>37.04</v>
      </c>
      <c r="K1852">
        <v>44.06</v>
      </c>
      <c r="L1852" s="3">
        <v>39.200000000000003</v>
      </c>
      <c r="M1852" s="2">
        <v>35.06</v>
      </c>
      <c r="N1852">
        <v>39.92</v>
      </c>
      <c r="O1852">
        <v>48.56</v>
      </c>
      <c r="P1852">
        <v>41</v>
      </c>
      <c r="Q1852" s="3">
        <v>37.94</v>
      </c>
      <c r="R1852" s="2">
        <v>15.98</v>
      </c>
      <c r="S1852" s="3">
        <v>24.98</v>
      </c>
      <c r="T1852">
        <v>64.400000000000006</v>
      </c>
    </row>
    <row r="1853" spans="1:20">
      <c r="A1853">
        <f t="shared" si="84"/>
        <v>77</v>
      </c>
      <c r="B1853" s="7">
        <f t="shared" si="85"/>
        <v>42081.999999995518</v>
      </c>
      <c r="C1853">
        <f t="shared" si="86"/>
        <v>1848</v>
      </c>
      <c r="D1853" s="2">
        <v>73.94</v>
      </c>
      <c r="E1853">
        <v>64.94</v>
      </c>
      <c r="F1853" s="3">
        <v>56.66</v>
      </c>
      <c r="G1853">
        <v>39.92</v>
      </c>
      <c r="H1853">
        <v>46.94</v>
      </c>
      <c r="I1853">
        <v>55.94</v>
      </c>
      <c r="J1853">
        <v>37.04</v>
      </c>
      <c r="K1853">
        <v>42.980000000000004</v>
      </c>
      <c r="L1853" s="3">
        <v>41</v>
      </c>
      <c r="M1853" s="2">
        <v>35.96</v>
      </c>
      <c r="N1853">
        <v>39.92</v>
      </c>
      <c r="O1853">
        <v>48.74</v>
      </c>
      <c r="P1853">
        <v>39.019999999999996</v>
      </c>
      <c r="Q1853" s="3">
        <v>37.04</v>
      </c>
      <c r="R1853" s="2">
        <v>17.059999999999999</v>
      </c>
      <c r="S1853" s="3">
        <v>21.02</v>
      </c>
      <c r="T1853">
        <v>60.8</v>
      </c>
    </row>
    <row r="1854" spans="1:20">
      <c r="A1854">
        <f t="shared" si="84"/>
        <v>78</v>
      </c>
      <c r="B1854" s="7">
        <f t="shared" si="85"/>
        <v>42082.041666662182</v>
      </c>
      <c r="C1854">
        <f t="shared" si="86"/>
        <v>1849</v>
      </c>
      <c r="D1854" s="2">
        <v>73.94</v>
      </c>
      <c r="E1854">
        <v>64.039999999999992</v>
      </c>
      <c r="F1854" s="3">
        <v>56.3</v>
      </c>
      <c r="G1854">
        <v>39.019999999999996</v>
      </c>
      <c r="H1854">
        <v>42.08</v>
      </c>
      <c r="I1854">
        <v>55.94</v>
      </c>
      <c r="J1854">
        <v>37.04</v>
      </c>
      <c r="K1854">
        <v>44.06</v>
      </c>
      <c r="L1854" s="3">
        <v>41</v>
      </c>
      <c r="M1854" s="2">
        <v>35.96</v>
      </c>
      <c r="N1854">
        <v>41</v>
      </c>
      <c r="O1854">
        <v>48.92</v>
      </c>
      <c r="P1854">
        <v>41</v>
      </c>
      <c r="Q1854" s="3">
        <v>37.04</v>
      </c>
      <c r="R1854" s="2">
        <v>19.939999999999998</v>
      </c>
      <c r="S1854" s="3">
        <v>21.92</v>
      </c>
      <c r="T1854">
        <v>59</v>
      </c>
    </row>
    <row r="1855" spans="1:20">
      <c r="A1855">
        <f t="shared" si="84"/>
        <v>78</v>
      </c>
      <c r="B1855" s="7">
        <f t="shared" si="85"/>
        <v>42082.083333328846</v>
      </c>
      <c r="C1855">
        <f t="shared" si="86"/>
        <v>1850</v>
      </c>
      <c r="D1855" s="2">
        <v>73.94</v>
      </c>
      <c r="E1855">
        <v>62.06</v>
      </c>
      <c r="F1855" s="3">
        <v>55.94</v>
      </c>
      <c r="G1855">
        <v>37.94</v>
      </c>
      <c r="H1855">
        <v>46.04</v>
      </c>
      <c r="I1855">
        <v>55.22</v>
      </c>
      <c r="J1855">
        <v>37.04</v>
      </c>
      <c r="K1855">
        <v>42.980000000000004</v>
      </c>
      <c r="L1855" s="3">
        <v>39.200000000000003</v>
      </c>
      <c r="M1855" s="2">
        <v>35.96</v>
      </c>
      <c r="N1855">
        <v>42.08</v>
      </c>
      <c r="O1855">
        <v>49.46</v>
      </c>
      <c r="P1855">
        <v>39.92</v>
      </c>
      <c r="Q1855" s="3">
        <v>37.04</v>
      </c>
      <c r="R1855" s="2">
        <v>21.92</v>
      </c>
      <c r="S1855" s="3">
        <v>19.04</v>
      </c>
      <c r="T1855">
        <v>57.2</v>
      </c>
    </row>
    <row r="1856" spans="1:20">
      <c r="A1856">
        <f t="shared" si="84"/>
        <v>78</v>
      </c>
      <c r="B1856" s="7">
        <f t="shared" si="85"/>
        <v>42082.124999995511</v>
      </c>
      <c r="C1856">
        <f t="shared" si="86"/>
        <v>1851</v>
      </c>
      <c r="D1856" s="2">
        <v>71.960000000000008</v>
      </c>
      <c r="E1856">
        <v>60.980000000000004</v>
      </c>
      <c r="F1856" s="3">
        <v>54.32</v>
      </c>
      <c r="G1856">
        <v>37.94</v>
      </c>
      <c r="H1856">
        <v>46.04</v>
      </c>
      <c r="I1856">
        <v>54.68</v>
      </c>
      <c r="J1856">
        <v>33.979999999999997</v>
      </c>
      <c r="K1856">
        <v>42.08</v>
      </c>
      <c r="L1856" s="3">
        <v>39.200000000000003</v>
      </c>
      <c r="M1856" s="2">
        <v>33.08</v>
      </c>
      <c r="N1856">
        <v>41</v>
      </c>
      <c r="O1856">
        <v>50</v>
      </c>
      <c r="P1856">
        <v>39.92</v>
      </c>
      <c r="Q1856" s="3">
        <v>35.06</v>
      </c>
      <c r="R1856" s="2">
        <v>23</v>
      </c>
      <c r="S1856" s="3">
        <v>15.98</v>
      </c>
      <c r="T1856">
        <v>57.2</v>
      </c>
    </row>
    <row r="1857" spans="1:20">
      <c r="A1857">
        <f t="shared" si="84"/>
        <v>78</v>
      </c>
      <c r="B1857" s="7">
        <f t="shared" si="85"/>
        <v>42082.166666662175</v>
      </c>
      <c r="C1857">
        <f t="shared" si="86"/>
        <v>1852</v>
      </c>
      <c r="D1857" s="2">
        <v>71.960000000000008</v>
      </c>
      <c r="E1857">
        <v>62.06</v>
      </c>
      <c r="F1857" s="3">
        <v>52.7</v>
      </c>
      <c r="G1857">
        <v>35.06</v>
      </c>
      <c r="H1857">
        <v>48.92</v>
      </c>
      <c r="I1857">
        <v>53.96</v>
      </c>
      <c r="J1857">
        <v>33.979999999999997</v>
      </c>
      <c r="K1857">
        <v>39.92</v>
      </c>
      <c r="L1857" s="3">
        <v>39.200000000000003</v>
      </c>
      <c r="M1857" s="2">
        <v>32</v>
      </c>
      <c r="N1857">
        <v>39.92</v>
      </c>
      <c r="O1857">
        <v>50.540000000000006</v>
      </c>
      <c r="P1857">
        <v>41</v>
      </c>
      <c r="Q1857" s="3">
        <v>33.08</v>
      </c>
      <c r="R1857" s="2">
        <v>24.08</v>
      </c>
      <c r="S1857" s="3">
        <v>15.98</v>
      </c>
      <c r="T1857">
        <v>57.2</v>
      </c>
    </row>
    <row r="1858" spans="1:20">
      <c r="A1858">
        <f t="shared" si="84"/>
        <v>78</v>
      </c>
      <c r="B1858" s="7">
        <f t="shared" si="85"/>
        <v>42082.208333328839</v>
      </c>
      <c r="C1858">
        <f t="shared" si="86"/>
        <v>1853</v>
      </c>
      <c r="D1858" s="2">
        <v>71.960000000000008</v>
      </c>
      <c r="E1858">
        <v>62.96</v>
      </c>
      <c r="F1858" s="3">
        <v>51.08</v>
      </c>
      <c r="G1858">
        <v>35.96</v>
      </c>
      <c r="H1858">
        <v>42.980000000000004</v>
      </c>
      <c r="I1858">
        <v>53.6</v>
      </c>
      <c r="J1858">
        <v>33.08</v>
      </c>
      <c r="K1858">
        <v>39.019999999999996</v>
      </c>
      <c r="L1858" s="3">
        <v>39.200000000000003</v>
      </c>
      <c r="M1858" s="2">
        <v>32</v>
      </c>
      <c r="N1858">
        <v>37.04</v>
      </c>
      <c r="O1858">
        <v>51.08</v>
      </c>
      <c r="P1858">
        <v>42.08</v>
      </c>
      <c r="Q1858" s="3">
        <v>35.06</v>
      </c>
      <c r="R1858" s="2">
        <v>24.98</v>
      </c>
      <c r="S1858" s="3">
        <v>17.96</v>
      </c>
      <c r="T1858">
        <v>57.2</v>
      </c>
    </row>
    <row r="1859" spans="1:20">
      <c r="A1859">
        <f t="shared" si="84"/>
        <v>78</v>
      </c>
      <c r="B1859" s="7">
        <f t="shared" si="85"/>
        <v>42082.249999995503</v>
      </c>
      <c r="C1859">
        <f t="shared" si="86"/>
        <v>1854</v>
      </c>
      <c r="D1859" s="2">
        <v>71.960000000000008</v>
      </c>
      <c r="E1859">
        <v>62.06</v>
      </c>
      <c r="F1859" s="3">
        <v>48.379999999999995</v>
      </c>
      <c r="G1859">
        <v>35.06</v>
      </c>
      <c r="H1859">
        <v>37.94</v>
      </c>
      <c r="I1859">
        <v>53.42</v>
      </c>
      <c r="J1859">
        <v>33.08</v>
      </c>
      <c r="K1859">
        <v>37.04</v>
      </c>
      <c r="L1859" s="3">
        <v>39.200000000000003</v>
      </c>
      <c r="M1859" s="2">
        <v>32</v>
      </c>
      <c r="N1859">
        <v>35.06</v>
      </c>
      <c r="O1859">
        <v>51.8</v>
      </c>
      <c r="P1859">
        <v>37.94</v>
      </c>
      <c r="Q1859" s="3">
        <v>37.94</v>
      </c>
      <c r="R1859" s="2">
        <v>26.060000000000002</v>
      </c>
      <c r="S1859" s="3">
        <v>17.96</v>
      </c>
      <c r="T1859">
        <v>55.400000000000006</v>
      </c>
    </row>
    <row r="1860" spans="1:20">
      <c r="A1860">
        <f t="shared" si="84"/>
        <v>78</v>
      </c>
      <c r="B1860" s="7">
        <f t="shared" si="85"/>
        <v>42082.291666662168</v>
      </c>
      <c r="C1860">
        <f t="shared" si="86"/>
        <v>1855</v>
      </c>
      <c r="D1860" s="2">
        <v>71.06</v>
      </c>
      <c r="E1860">
        <v>60.980000000000004</v>
      </c>
      <c r="F1860" s="3">
        <v>45.68</v>
      </c>
      <c r="G1860">
        <v>33.979999999999997</v>
      </c>
      <c r="H1860">
        <v>42.980000000000004</v>
      </c>
      <c r="I1860">
        <v>53.06</v>
      </c>
      <c r="J1860">
        <v>33.08</v>
      </c>
      <c r="K1860">
        <v>37.94</v>
      </c>
      <c r="L1860" s="3">
        <v>39.200000000000003</v>
      </c>
      <c r="M1860" s="2">
        <v>33.08</v>
      </c>
      <c r="N1860">
        <v>33.08</v>
      </c>
      <c r="O1860">
        <v>51.8</v>
      </c>
      <c r="P1860">
        <v>39.019999999999996</v>
      </c>
      <c r="Q1860" s="3">
        <v>35.96</v>
      </c>
      <c r="R1860" s="2">
        <v>26.060000000000002</v>
      </c>
      <c r="S1860" s="3">
        <v>17.96</v>
      </c>
      <c r="T1860">
        <v>55.400000000000006</v>
      </c>
    </row>
    <row r="1861" spans="1:20">
      <c r="A1861">
        <f t="shared" si="84"/>
        <v>78</v>
      </c>
      <c r="B1861" s="7">
        <f t="shared" si="85"/>
        <v>42082.333333328832</v>
      </c>
      <c r="C1861">
        <f t="shared" si="86"/>
        <v>1856</v>
      </c>
      <c r="D1861" s="2">
        <v>73.039999999999992</v>
      </c>
      <c r="E1861">
        <v>62.96</v>
      </c>
      <c r="F1861" s="3">
        <v>42.980000000000004</v>
      </c>
      <c r="G1861">
        <v>39.019999999999996</v>
      </c>
      <c r="H1861">
        <v>53.06</v>
      </c>
      <c r="I1861">
        <v>54.32</v>
      </c>
      <c r="J1861">
        <v>33.08</v>
      </c>
      <c r="K1861">
        <v>39.92</v>
      </c>
      <c r="L1861" s="3">
        <v>39.200000000000003</v>
      </c>
      <c r="M1861" s="2">
        <v>33.979999999999997</v>
      </c>
      <c r="N1861">
        <v>37.94</v>
      </c>
      <c r="O1861">
        <v>51.8</v>
      </c>
      <c r="P1861">
        <v>44.06</v>
      </c>
      <c r="Q1861" s="3">
        <v>35.06</v>
      </c>
      <c r="R1861" s="2">
        <v>26.96</v>
      </c>
      <c r="S1861" s="3">
        <v>19.04</v>
      </c>
      <c r="T1861">
        <v>62.6</v>
      </c>
    </row>
    <row r="1862" spans="1:20">
      <c r="A1862">
        <f t="shared" si="84"/>
        <v>78</v>
      </c>
      <c r="B1862" s="7">
        <f t="shared" si="85"/>
        <v>42082.374999995496</v>
      </c>
      <c r="C1862">
        <f t="shared" si="86"/>
        <v>1857</v>
      </c>
      <c r="D1862" s="2">
        <v>78.080000000000013</v>
      </c>
      <c r="E1862">
        <v>66.02</v>
      </c>
      <c r="F1862" s="3">
        <v>44.06</v>
      </c>
      <c r="G1862">
        <v>42.980000000000004</v>
      </c>
      <c r="H1862">
        <v>59</v>
      </c>
      <c r="I1862">
        <v>55.76</v>
      </c>
      <c r="J1862">
        <v>33.08</v>
      </c>
      <c r="K1862">
        <v>46.04</v>
      </c>
      <c r="L1862" s="3">
        <v>42.8</v>
      </c>
      <c r="M1862" s="2">
        <v>37.94</v>
      </c>
      <c r="N1862">
        <v>44.06</v>
      </c>
      <c r="O1862">
        <v>51.8</v>
      </c>
      <c r="P1862">
        <v>50</v>
      </c>
      <c r="Q1862" s="3">
        <v>35.06</v>
      </c>
      <c r="R1862" s="2">
        <v>30.02</v>
      </c>
      <c r="S1862" s="3">
        <v>21.92</v>
      </c>
      <c r="T1862">
        <v>71.599999999999994</v>
      </c>
    </row>
    <row r="1863" spans="1:20">
      <c r="A1863">
        <f t="shared" ref="A1863:A1926" si="87">ROUNDDOWN(B1863-DATE(YEAR(B1863),1,0),0)</f>
        <v>78</v>
      </c>
      <c r="B1863" s="7">
        <f t="shared" si="85"/>
        <v>42082.41666666216</v>
      </c>
      <c r="C1863">
        <f t="shared" si="86"/>
        <v>1858</v>
      </c>
      <c r="D1863" s="2">
        <v>80.06</v>
      </c>
      <c r="E1863">
        <v>69.98</v>
      </c>
      <c r="F1863" s="3">
        <v>44.96</v>
      </c>
      <c r="G1863">
        <v>46.04</v>
      </c>
      <c r="H1863">
        <v>62.96</v>
      </c>
      <c r="I1863">
        <v>57.019999999999996</v>
      </c>
      <c r="J1863">
        <v>33.979999999999997</v>
      </c>
      <c r="K1863">
        <v>48.92</v>
      </c>
      <c r="L1863" s="3">
        <v>44.6</v>
      </c>
      <c r="M1863" s="2">
        <v>37.94</v>
      </c>
      <c r="N1863">
        <v>50</v>
      </c>
      <c r="O1863">
        <v>53.6</v>
      </c>
      <c r="P1863">
        <v>55.040000000000006</v>
      </c>
      <c r="Q1863" s="3">
        <v>35.96</v>
      </c>
      <c r="R1863" s="2">
        <v>30.92</v>
      </c>
      <c r="S1863" s="3">
        <v>30.02</v>
      </c>
      <c r="T1863">
        <v>77</v>
      </c>
    </row>
    <row r="1864" spans="1:20">
      <c r="A1864">
        <f t="shared" si="87"/>
        <v>78</v>
      </c>
      <c r="B1864" s="7">
        <f t="shared" ref="B1864:B1927" si="88">B1863+1/24</f>
        <v>42082.458333328825</v>
      </c>
      <c r="C1864">
        <f t="shared" ref="C1864:C1927" si="89">C1863+1</f>
        <v>1859</v>
      </c>
      <c r="D1864" s="2">
        <v>82.039999999999992</v>
      </c>
      <c r="E1864">
        <v>73.039999999999992</v>
      </c>
      <c r="F1864" s="3">
        <v>46.04</v>
      </c>
      <c r="G1864">
        <v>48.92</v>
      </c>
      <c r="H1864">
        <v>66.92</v>
      </c>
      <c r="I1864">
        <v>57.74</v>
      </c>
      <c r="J1864">
        <v>33.979999999999997</v>
      </c>
      <c r="K1864">
        <v>51.980000000000004</v>
      </c>
      <c r="L1864" s="3">
        <v>46.4</v>
      </c>
      <c r="M1864" s="2">
        <v>37.04</v>
      </c>
      <c r="N1864">
        <v>53.06</v>
      </c>
      <c r="O1864">
        <v>53.6</v>
      </c>
      <c r="P1864">
        <v>57.92</v>
      </c>
      <c r="Q1864" s="3">
        <v>35.06</v>
      </c>
      <c r="R1864" s="2">
        <v>33.979999999999997</v>
      </c>
      <c r="S1864" s="3">
        <v>37.04</v>
      </c>
      <c r="T1864">
        <v>80.599999999999994</v>
      </c>
    </row>
    <row r="1865" spans="1:20">
      <c r="A1865">
        <f t="shared" si="87"/>
        <v>78</v>
      </c>
      <c r="B1865" s="7">
        <f t="shared" si="88"/>
        <v>42082.499999995489</v>
      </c>
      <c r="C1865">
        <f t="shared" si="89"/>
        <v>1860</v>
      </c>
      <c r="D1865" s="2">
        <v>82.039999999999992</v>
      </c>
      <c r="E1865">
        <v>75.02</v>
      </c>
      <c r="F1865" s="3">
        <v>48.379999999999995</v>
      </c>
      <c r="G1865">
        <v>53.06</v>
      </c>
      <c r="H1865">
        <v>71.06</v>
      </c>
      <c r="I1865">
        <v>58.28</v>
      </c>
      <c r="J1865">
        <v>35.96</v>
      </c>
      <c r="K1865">
        <v>55.040000000000006</v>
      </c>
      <c r="L1865" s="3">
        <v>48.2</v>
      </c>
      <c r="M1865" s="2">
        <v>37.04</v>
      </c>
      <c r="N1865">
        <v>55.94</v>
      </c>
      <c r="O1865">
        <v>53.6</v>
      </c>
      <c r="P1865">
        <v>59</v>
      </c>
      <c r="Q1865" s="3">
        <v>35.96</v>
      </c>
      <c r="R1865" s="2">
        <v>35.96</v>
      </c>
      <c r="S1865" s="3">
        <v>37.04</v>
      </c>
      <c r="T1865">
        <v>84.2</v>
      </c>
    </row>
    <row r="1866" spans="1:20">
      <c r="A1866">
        <f t="shared" si="87"/>
        <v>78</v>
      </c>
      <c r="B1866" s="7">
        <f t="shared" si="88"/>
        <v>42082.541666662153</v>
      </c>
      <c r="C1866">
        <f t="shared" si="89"/>
        <v>1861</v>
      </c>
      <c r="D1866" s="2">
        <v>82.039999999999992</v>
      </c>
      <c r="E1866">
        <v>75.92</v>
      </c>
      <c r="F1866" s="3">
        <v>50.72</v>
      </c>
      <c r="G1866">
        <v>55.040000000000006</v>
      </c>
      <c r="H1866">
        <v>71.960000000000008</v>
      </c>
      <c r="I1866">
        <v>59</v>
      </c>
      <c r="J1866">
        <v>37.94</v>
      </c>
      <c r="K1866">
        <v>57.92</v>
      </c>
      <c r="L1866" s="3">
        <v>48.2</v>
      </c>
      <c r="M1866" s="2">
        <v>35.96</v>
      </c>
      <c r="N1866">
        <v>57.92</v>
      </c>
      <c r="O1866">
        <v>53.6</v>
      </c>
      <c r="P1866">
        <v>62.06</v>
      </c>
      <c r="Q1866" s="3">
        <v>35.96</v>
      </c>
      <c r="R1866" s="2">
        <v>37.94</v>
      </c>
      <c r="S1866" s="3">
        <v>42.08</v>
      </c>
      <c r="T1866">
        <v>86</v>
      </c>
    </row>
    <row r="1867" spans="1:20">
      <c r="A1867">
        <f t="shared" si="87"/>
        <v>78</v>
      </c>
      <c r="B1867" s="7">
        <f t="shared" si="88"/>
        <v>42082.583333328817</v>
      </c>
      <c r="C1867">
        <f t="shared" si="89"/>
        <v>1862</v>
      </c>
      <c r="D1867" s="2">
        <v>80.960000000000008</v>
      </c>
      <c r="E1867">
        <v>77</v>
      </c>
      <c r="F1867" s="3">
        <v>53.06</v>
      </c>
      <c r="G1867">
        <v>59</v>
      </c>
      <c r="H1867">
        <v>73.94</v>
      </c>
      <c r="I1867">
        <v>58.64</v>
      </c>
      <c r="J1867">
        <v>37.94</v>
      </c>
      <c r="K1867">
        <v>59</v>
      </c>
      <c r="L1867" s="3">
        <v>48.2</v>
      </c>
      <c r="M1867" s="2">
        <v>37.04</v>
      </c>
      <c r="N1867">
        <v>59</v>
      </c>
      <c r="O1867">
        <v>53.6</v>
      </c>
      <c r="P1867">
        <v>64.94</v>
      </c>
      <c r="Q1867" s="3">
        <v>37.94</v>
      </c>
      <c r="R1867" s="2">
        <v>39.019999999999996</v>
      </c>
      <c r="S1867" s="3">
        <v>41</v>
      </c>
      <c r="T1867">
        <v>87.800000000000011</v>
      </c>
    </row>
    <row r="1868" spans="1:20">
      <c r="A1868">
        <f t="shared" si="87"/>
        <v>78</v>
      </c>
      <c r="B1868" s="7">
        <f t="shared" si="88"/>
        <v>42082.624999995482</v>
      </c>
      <c r="C1868">
        <f t="shared" si="89"/>
        <v>1863</v>
      </c>
      <c r="D1868" s="2">
        <v>82.039999999999992</v>
      </c>
      <c r="E1868">
        <v>75.92</v>
      </c>
      <c r="F1868" s="3">
        <v>53.96</v>
      </c>
      <c r="G1868">
        <v>60.980000000000004</v>
      </c>
      <c r="H1868">
        <v>73.94</v>
      </c>
      <c r="I1868">
        <v>58.28</v>
      </c>
      <c r="J1868">
        <v>39.92</v>
      </c>
      <c r="K1868">
        <v>59</v>
      </c>
      <c r="L1868" s="3">
        <v>50</v>
      </c>
      <c r="M1868" s="2">
        <v>37.04</v>
      </c>
      <c r="N1868">
        <v>60.08</v>
      </c>
      <c r="O1868">
        <v>53.6</v>
      </c>
      <c r="P1868">
        <v>64.94</v>
      </c>
      <c r="Q1868" s="3">
        <v>39.019999999999996</v>
      </c>
      <c r="R1868" s="2">
        <v>39.92</v>
      </c>
      <c r="S1868" s="3">
        <v>41</v>
      </c>
      <c r="T1868">
        <v>86</v>
      </c>
    </row>
    <row r="1869" spans="1:20">
      <c r="A1869">
        <f t="shared" si="87"/>
        <v>78</v>
      </c>
      <c r="B1869" s="7">
        <f t="shared" si="88"/>
        <v>42082.666666662146</v>
      </c>
      <c r="C1869">
        <f t="shared" si="89"/>
        <v>1864</v>
      </c>
      <c r="D1869" s="2">
        <v>80.960000000000008</v>
      </c>
      <c r="E1869">
        <v>73.94</v>
      </c>
      <c r="F1869" s="3">
        <v>55.040000000000006</v>
      </c>
      <c r="G1869">
        <v>62.06</v>
      </c>
      <c r="H1869">
        <v>71.960000000000008</v>
      </c>
      <c r="I1869">
        <v>57.92</v>
      </c>
      <c r="J1869">
        <v>39.019999999999996</v>
      </c>
      <c r="K1869">
        <v>60.08</v>
      </c>
      <c r="L1869" s="3">
        <v>50</v>
      </c>
      <c r="M1869" s="2">
        <v>37.04</v>
      </c>
      <c r="N1869">
        <v>57.92</v>
      </c>
      <c r="O1869">
        <v>53.6</v>
      </c>
      <c r="P1869">
        <v>66.02</v>
      </c>
      <c r="Q1869" s="3">
        <v>39.92</v>
      </c>
      <c r="R1869" s="2">
        <v>41</v>
      </c>
      <c r="S1869" s="3">
        <v>37.04</v>
      </c>
      <c r="T1869">
        <v>84.2</v>
      </c>
    </row>
    <row r="1870" spans="1:20">
      <c r="A1870">
        <f t="shared" si="87"/>
        <v>78</v>
      </c>
      <c r="B1870" s="7">
        <f t="shared" si="88"/>
        <v>42082.70833332881</v>
      </c>
      <c r="C1870">
        <f t="shared" si="89"/>
        <v>1865</v>
      </c>
      <c r="D1870" s="2">
        <v>78.98</v>
      </c>
      <c r="E1870">
        <v>73.039999999999992</v>
      </c>
      <c r="F1870" s="3">
        <v>55.94</v>
      </c>
      <c r="G1870">
        <v>62.06</v>
      </c>
      <c r="H1870">
        <v>68</v>
      </c>
      <c r="I1870">
        <v>57.92</v>
      </c>
      <c r="J1870">
        <v>39.92</v>
      </c>
      <c r="K1870">
        <v>57.019999999999996</v>
      </c>
      <c r="L1870" s="3">
        <v>48.2</v>
      </c>
      <c r="M1870" s="2">
        <v>33.979999999999997</v>
      </c>
      <c r="N1870">
        <v>53.06</v>
      </c>
      <c r="O1870">
        <v>53.6</v>
      </c>
      <c r="P1870">
        <v>64.94</v>
      </c>
      <c r="Q1870" s="3">
        <v>41</v>
      </c>
      <c r="R1870" s="2">
        <v>41</v>
      </c>
      <c r="S1870" s="3">
        <v>37.04</v>
      </c>
      <c r="T1870">
        <v>82.4</v>
      </c>
    </row>
    <row r="1871" spans="1:20">
      <c r="A1871">
        <f t="shared" si="87"/>
        <v>78</v>
      </c>
      <c r="B1871" s="7">
        <f t="shared" si="88"/>
        <v>42082.749999995474</v>
      </c>
      <c r="C1871">
        <f t="shared" si="89"/>
        <v>1866</v>
      </c>
      <c r="D1871" s="2">
        <v>78.080000000000013</v>
      </c>
      <c r="E1871">
        <v>69.080000000000013</v>
      </c>
      <c r="F1871" s="3">
        <v>54.68</v>
      </c>
      <c r="G1871">
        <v>60.980000000000004</v>
      </c>
      <c r="H1871">
        <v>59</v>
      </c>
      <c r="I1871">
        <v>57.92</v>
      </c>
      <c r="J1871">
        <v>39.92</v>
      </c>
      <c r="K1871">
        <v>55.040000000000006</v>
      </c>
      <c r="L1871" s="3">
        <v>48.2</v>
      </c>
      <c r="M1871" s="2">
        <v>33.08</v>
      </c>
      <c r="N1871">
        <v>53.06</v>
      </c>
      <c r="O1871">
        <v>51.8</v>
      </c>
      <c r="P1871">
        <v>60.980000000000004</v>
      </c>
      <c r="Q1871" s="3">
        <v>39.019999999999996</v>
      </c>
      <c r="R1871" s="2">
        <v>39.019999999999996</v>
      </c>
      <c r="S1871" s="3">
        <v>35.06</v>
      </c>
      <c r="T1871">
        <v>80.599999999999994</v>
      </c>
    </row>
    <row r="1872" spans="1:20">
      <c r="A1872">
        <f t="shared" si="87"/>
        <v>78</v>
      </c>
      <c r="B1872" s="7">
        <f t="shared" si="88"/>
        <v>42082.791666662139</v>
      </c>
      <c r="C1872">
        <f t="shared" si="89"/>
        <v>1867</v>
      </c>
      <c r="D1872" s="2">
        <v>73.94</v>
      </c>
      <c r="E1872">
        <v>62.96</v>
      </c>
      <c r="F1872" s="3">
        <v>53.24</v>
      </c>
      <c r="G1872">
        <v>59</v>
      </c>
      <c r="H1872">
        <v>53.96</v>
      </c>
      <c r="I1872">
        <v>57.92</v>
      </c>
      <c r="J1872">
        <v>39.92</v>
      </c>
      <c r="K1872">
        <v>51.08</v>
      </c>
      <c r="L1872" s="3">
        <v>44.6</v>
      </c>
      <c r="M1872" s="2">
        <v>32</v>
      </c>
      <c r="N1872">
        <v>48.92</v>
      </c>
      <c r="O1872">
        <v>50</v>
      </c>
      <c r="P1872">
        <v>60.980000000000004</v>
      </c>
      <c r="Q1872" s="3">
        <v>37.04</v>
      </c>
      <c r="R1872" s="2">
        <v>37.94</v>
      </c>
      <c r="S1872" s="3">
        <v>30.02</v>
      </c>
      <c r="T1872">
        <v>77</v>
      </c>
    </row>
    <row r="1873" spans="1:20">
      <c r="A1873">
        <f t="shared" si="87"/>
        <v>78</v>
      </c>
      <c r="B1873" s="7">
        <f t="shared" si="88"/>
        <v>42082.833333328803</v>
      </c>
      <c r="C1873">
        <f t="shared" si="89"/>
        <v>1868</v>
      </c>
      <c r="D1873" s="2">
        <v>73.039999999999992</v>
      </c>
      <c r="E1873">
        <v>62.06</v>
      </c>
      <c r="F1873" s="3">
        <v>51.980000000000004</v>
      </c>
      <c r="G1873">
        <v>57.92</v>
      </c>
      <c r="H1873">
        <v>51.08</v>
      </c>
      <c r="I1873">
        <v>57.56</v>
      </c>
      <c r="J1873">
        <v>39.019999999999996</v>
      </c>
      <c r="K1873">
        <v>50</v>
      </c>
      <c r="L1873" s="3">
        <v>46.4</v>
      </c>
      <c r="M1873" s="2">
        <v>30.02</v>
      </c>
      <c r="N1873">
        <v>48.019999999999996</v>
      </c>
      <c r="O1873">
        <v>50</v>
      </c>
      <c r="P1873">
        <v>57.92</v>
      </c>
      <c r="Q1873" s="3">
        <v>35.06</v>
      </c>
      <c r="R1873" s="2">
        <v>33.979999999999997</v>
      </c>
      <c r="S1873" s="3">
        <v>30.02</v>
      </c>
      <c r="T1873">
        <v>75.2</v>
      </c>
    </row>
    <row r="1874" spans="1:20">
      <c r="A1874">
        <f t="shared" si="87"/>
        <v>78</v>
      </c>
      <c r="B1874" s="7">
        <f t="shared" si="88"/>
        <v>42082.874999995467</v>
      </c>
      <c r="C1874">
        <f t="shared" si="89"/>
        <v>1869</v>
      </c>
      <c r="D1874" s="2">
        <v>73.039999999999992</v>
      </c>
      <c r="E1874">
        <v>60.08</v>
      </c>
      <c r="F1874" s="3">
        <v>49.64</v>
      </c>
      <c r="G1874">
        <v>55.94</v>
      </c>
      <c r="H1874">
        <v>50</v>
      </c>
      <c r="I1874">
        <v>57.379999999999995</v>
      </c>
      <c r="J1874">
        <v>37.94</v>
      </c>
      <c r="K1874">
        <v>50</v>
      </c>
      <c r="L1874" s="3">
        <v>44.6</v>
      </c>
      <c r="M1874" s="2">
        <v>30.02</v>
      </c>
      <c r="N1874">
        <v>48.019999999999996</v>
      </c>
      <c r="O1874">
        <v>48.2</v>
      </c>
      <c r="P1874">
        <v>59</v>
      </c>
      <c r="Q1874" s="3">
        <v>30.92</v>
      </c>
      <c r="R1874" s="2">
        <v>30.92</v>
      </c>
      <c r="S1874" s="3">
        <v>28.04</v>
      </c>
      <c r="T1874">
        <v>69.800000000000011</v>
      </c>
    </row>
    <row r="1875" spans="1:20">
      <c r="A1875">
        <f t="shared" si="87"/>
        <v>78</v>
      </c>
      <c r="B1875" s="7">
        <f t="shared" si="88"/>
        <v>42082.916666662131</v>
      </c>
      <c r="C1875">
        <f t="shared" si="89"/>
        <v>1870</v>
      </c>
      <c r="D1875" s="2">
        <v>71.960000000000008</v>
      </c>
      <c r="E1875">
        <v>59</v>
      </c>
      <c r="F1875" s="3">
        <v>47.3</v>
      </c>
      <c r="G1875">
        <v>53.96</v>
      </c>
      <c r="H1875">
        <v>48.019999999999996</v>
      </c>
      <c r="I1875">
        <v>57.019999999999996</v>
      </c>
      <c r="J1875">
        <v>37.04</v>
      </c>
      <c r="K1875">
        <v>48.92</v>
      </c>
      <c r="L1875" s="3">
        <v>42.8</v>
      </c>
      <c r="M1875" s="2">
        <v>28.94</v>
      </c>
      <c r="N1875">
        <v>48.019999999999996</v>
      </c>
      <c r="O1875">
        <v>48.2</v>
      </c>
      <c r="P1875">
        <v>57.92</v>
      </c>
      <c r="Q1875" s="3">
        <v>30.92</v>
      </c>
      <c r="R1875" s="2">
        <v>28.04</v>
      </c>
      <c r="S1875" s="3">
        <v>28.04</v>
      </c>
      <c r="T1875">
        <v>69.800000000000011</v>
      </c>
    </row>
    <row r="1876" spans="1:20">
      <c r="A1876">
        <f t="shared" si="87"/>
        <v>78</v>
      </c>
      <c r="B1876" s="7">
        <f t="shared" si="88"/>
        <v>42082.958333328796</v>
      </c>
      <c r="C1876">
        <f t="shared" si="89"/>
        <v>1871</v>
      </c>
      <c r="D1876" s="2">
        <v>71.06</v>
      </c>
      <c r="E1876">
        <v>57.92</v>
      </c>
      <c r="F1876" s="3">
        <v>44.96</v>
      </c>
      <c r="G1876">
        <v>51.08</v>
      </c>
      <c r="H1876">
        <v>48.019999999999996</v>
      </c>
      <c r="I1876">
        <v>56.3</v>
      </c>
      <c r="J1876">
        <v>35.96</v>
      </c>
      <c r="K1876">
        <v>48.92</v>
      </c>
      <c r="L1876" s="3">
        <v>42.8</v>
      </c>
      <c r="M1876" s="2">
        <v>28.94</v>
      </c>
      <c r="N1876">
        <v>48.019999999999996</v>
      </c>
      <c r="O1876">
        <v>47.120000000000005</v>
      </c>
      <c r="P1876">
        <v>57.92</v>
      </c>
      <c r="Q1876" s="3">
        <v>28.94</v>
      </c>
      <c r="R1876" s="2">
        <v>26.96</v>
      </c>
      <c r="S1876" s="3">
        <v>26.96</v>
      </c>
      <c r="T1876">
        <v>66.2</v>
      </c>
    </row>
    <row r="1877" spans="1:20">
      <c r="A1877">
        <f t="shared" si="87"/>
        <v>78</v>
      </c>
      <c r="B1877" s="7">
        <f t="shared" si="88"/>
        <v>42082.99999999546</v>
      </c>
      <c r="C1877">
        <f t="shared" si="89"/>
        <v>1872</v>
      </c>
      <c r="D1877" s="2">
        <v>73.039999999999992</v>
      </c>
      <c r="E1877">
        <v>57.019999999999996</v>
      </c>
      <c r="F1877" s="3">
        <v>44.24</v>
      </c>
      <c r="G1877">
        <v>48.019999999999996</v>
      </c>
      <c r="H1877">
        <v>48.019999999999996</v>
      </c>
      <c r="I1877">
        <v>55.76</v>
      </c>
      <c r="J1877">
        <v>35.06</v>
      </c>
      <c r="K1877">
        <v>50</v>
      </c>
      <c r="L1877" s="3">
        <v>42.8</v>
      </c>
      <c r="M1877" s="2">
        <v>28.04</v>
      </c>
      <c r="N1877">
        <v>46.04</v>
      </c>
      <c r="O1877">
        <v>45.86</v>
      </c>
      <c r="P1877">
        <v>55.94</v>
      </c>
      <c r="Q1877" s="3">
        <v>30.02</v>
      </c>
      <c r="R1877" s="2">
        <v>28.94</v>
      </c>
      <c r="S1877" s="3">
        <v>26.96</v>
      </c>
      <c r="T1877">
        <v>64.400000000000006</v>
      </c>
    </row>
    <row r="1878" spans="1:20">
      <c r="A1878">
        <f t="shared" si="87"/>
        <v>79</v>
      </c>
      <c r="B1878" s="7">
        <f t="shared" si="88"/>
        <v>42083.041666662124</v>
      </c>
      <c r="C1878">
        <f t="shared" si="89"/>
        <v>1873</v>
      </c>
      <c r="D1878" s="2">
        <v>71.960000000000008</v>
      </c>
      <c r="E1878">
        <v>55.94</v>
      </c>
      <c r="F1878" s="3">
        <v>43.7</v>
      </c>
      <c r="G1878">
        <v>46.94</v>
      </c>
      <c r="H1878">
        <v>50</v>
      </c>
      <c r="I1878">
        <v>55.040000000000006</v>
      </c>
      <c r="J1878">
        <v>32</v>
      </c>
      <c r="K1878">
        <v>57.019999999999996</v>
      </c>
      <c r="L1878" s="3">
        <v>39.200000000000003</v>
      </c>
      <c r="M1878" s="2">
        <v>28.04</v>
      </c>
      <c r="N1878">
        <v>48.019999999999996</v>
      </c>
      <c r="O1878">
        <v>44.6</v>
      </c>
      <c r="P1878">
        <v>53.96</v>
      </c>
      <c r="Q1878" s="3">
        <v>30.02</v>
      </c>
      <c r="R1878" s="2">
        <v>21.92</v>
      </c>
      <c r="S1878" s="3">
        <v>30.02</v>
      </c>
      <c r="T1878">
        <v>62.6</v>
      </c>
    </row>
    <row r="1879" spans="1:20">
      <c r="A1879">
        <f t="shared" si="87"/>
        <v>79</v>
      </c>
      <c r="B1879" s="7">
        <f t="shared" si="88"/>
        <v>42083.083333328788</v>
      </c>
      <c r="C1879">
        <f t="shared" si="89"/>
        <v>1874</v>
      </c>
      <c r="D1879" s="2">
        <v>68</v>
      </c>
      <c r="E1879">
        <v>53.96</v>
      </c>
      <c r="F1879" s="3">
        <v>42.980000000000004</v>
      </c>
      <c r="G1879">
        <v>46.94</v>
      </c>
      <c r="H1879">
        <v>48.019999999999996</v>
      </c>
      <c r="I1879">
        <v>54.32</v>
      </c>
      <c r="J1879">
        <v>30.92</v>
      </c>
      <c r="K1879">
        <v>50</v>
      </c>
      <c r="L1879" s="3">
        <v>39.200000000000003</v>
      </c>
      <c r="M1879" s="2">
        <v>28.04</v>
      </c>
      <c r="N1879">
        <v>48.92</v>
      </c>
      <c r="O1879">
        <v>43.7</v>
      </c>
      <c r="P1879">
        <v>51.980000000000004</v>
      </c>
      <c r="Q1879" s="3">
        <v>30.02</v>
      </c>
      <c r="R1879" s="2">
        <v>21.02</v>
      </c>
      <c r="S1879" s="3">
        <v>24.98</v>
      </c>
      <c r="T1879">
        <v>62.6</v>
      </c>
    </row>
    <row r="1880" spans="1:20">
      <c r="A1880">
        <f t="shared" si="87"/>
        <v>79</v>
      </c>
      <c r="B1880" s="7">
        <f t="shared" si="88"/>
        <v>42083.124999995453</v>
      </c>
      <c r="C1880">
        <f t="shared" si="89"/>
        <v>1875</v>
      </c>
      <c r="D1880" s="2">
        <v>69.080000000000013</v>
      </c>
      <c r="E1880">
        <v>53.06</v>
      </c>
      <c r="F1880" s="3">
        <v>42.26</v>
      </c>
      <c r="G1880">
        <v>44.96</v>
      </c>
      <c r="H1880">
        <v>48.92</v>
      </c>
      <c r="I1880">
        <v>53.78</v>
      </c>
      <c r="J1880">
        <v>32</v>
      </c>
      <c r="K1880">
        <v>53.06</v>
      </c>
      <c r="L1880" s="3">
        <v>39.200000000000003</v>
      </c>
      <c r="M1880" s="2">
        <v>28.04</v>
      </c>
      <c r="N1880">
        <v>48.019999999999996</v>
      </c>
      <c r="O1880">
        <v>42.8</v>
      </c>
      <c r="P1880">
        <v>53.06</v>
      </c>
      <c r="Q1880" s="3">
        <v>28.94</v>
      </c>
      <c r="R1880" s="2">
        <v>19.04</v>
      </c>
      <c r="S1880" s="3">
        <v>24.98</v>
      </c>
      <c r="T1880">
        <v>60.8</v>
      </c>
    </row>
    <row r="1881" spans="1:20">
      <c r="A1881">
        <f t="shared" si="87"/>
        <v>79</v>
      </c>
      <c r="B1881" s="7">
        <f t="shared" si="88"/>
        <v>42083.166666662117</v>
      </c>
      <c r="C1881">
        <f t="shared" si="89"/>
        <v>1876</v>
      </c>
      <c r="D1881" s="2">
        <v>69.98</v>
      </c>
      <c r="E1881">
        <v>53.06</v>
      </c>
      <c r="F1881" s="3">
        <v>41.72</v>
      </c>
      <c r="G1881">
        <v>44.06</v>
      </c>
      <c r="H1881">
        <v>46.94</v>
      </c>
      <c r="I1881">
        <v>53.06</v>
      </c>
      <c r="J1881">
        <v>30.92</v>
      </c>
      <c r="K1881">
        <v>48.92</v>
      </c>
      <c r="L1881" s="3">
        <v>39.200000000000003</v>
      </c>
      <c r="M1881" s="2">
        <v>26.96</v>
      </c>
      <c r="N1881">
        <v>48.019999999999996</v>
      </c>
      <c r="O1881">
        <v>41.9</v>
      </c>
      <c r="P1881">
        <v>48.019999999999996</v>
      </c>
      <c r="Q1881" s="3">
        <v>30.02</v>
      </c>
      <c r="R1881" s="2">
        <v>17.059999999999999</v>
      </c>
      <c r="S1881" s="3">
        <v>24.08</v>
      </c>
      <c r="T1881">
        <v>60.8</v>
      </c>
    </row>
    <row r="1882" spans="1:20">
      <c r="A1882">
        <f t="shared" si="87"/>
        <v>79</v>
      </c>
      <c r="B1882" s="7">
        <f t="shared" si="88"/>
        <v>42083.208333328781</v>
      </c>
      <c r="C1882">
        <f t="shared" si="89"/>
        <v>1877</v>
      </c>
      <c r="D1882" s="2">
        <v>69.080000000000013</v>
      </c>
      <c r="E1882">
        <v>53.06</v>
      </c>
      <c r="F1882" s="3">
        <v>41</v>
      </c>
      <c r="G1882">
        <v>41</v>
      </c>
      <c r="H1882">
        <v>46.94</v>
      </c>
      <c r="I1882">
        <v>52.7</v>
      </c>
      <c r="J1882">
        <v>28.94</v>
      </c>
      <c r="K1882">
        <v>46.94</v>
      </c>
      <c r="L1882" s="3">
        <v>39.200000000000003</v>
      </c>
      <c r="M1882" s="2">
        <v>26.96</v>
      </c>
      <c r="N1882">
        <v>48.019999999999996</v>
      </c>
      <c r="O1882">
        <v>41</v>
      </c>
      <c r="P1882">
        <v>44.96</v>
      </c>
      <c r="Q1882" s="3">
        <v>30.02</v>
      </c>
      <c r="R1882" s="2">
        <v>17.059999999999999</v>
      </c>
      <c r="S1882" s="3">
        <v>23</v>
      </c>
      <c r="T1882">
        <v>60.8</v>
      </c>
    </row>
    <row r="1883" spans="1:20">
      <c r="A1883">
        <f t="shared" si="87"/>
        <v>79</v>
      </c>
      <c r="B1883" s="7">
        <f t="shared" si="88"/>
        <v>42083.249999995445</v>
      </c>
      <c r="C1883">
        <f t="shared" si="89"/>
        <v>1878</v>
      </c>
      <c r="D1883" s="2">
        <v>69.080000000000013</v>
      </c>
      <c r="E1883">
        <v>53.06</v>
      </c>
      <c r="F1883" s="3">
        <v>41.72</v>
      </c>
      <c r="G1883">
        <v>41</v>
      </c>
      <c r="H1883">
        <v>46.94</v>
      </c>
      <c r="I1883">
        <v>52.34</v>
      </c>
      <c r="J1883">
        <v>30.92</v>
      </c>
      <c r="K1883">
        <v>46.04</v>
      </c>
      <c r="L1883" s="3">
        <v>39.200000000000003</v>
      </c>
      <c r="M1883" s="2">
        <v>26.96</v>
      </c>
      <c r="N1883">
        <v>46.94</v>
      </c>
      <c r="O1883">
        <v>41</v>
      </c>
      <c r="P1883">
        <v>42.08</v>
      </c>
      <c r="Q1883" s="3">
        <v>30.02</v>
      </c>
      <c r="R1883" s="2">
        <v>12.920000000000002</v>
      </c>
      <c r="S1883" s="3">
        <v>21.92</v>
      </c>
      <c r="T1883">
        <v>57.2</v>
      </c>
    </row>
    <row r="1884" spans="1:20">
      <c r="A1884">
        <f t="shared" si="87"/>
        <v>79</v>
      </c>
      <c r="B1884" s="7">
        <f t="shared" si="88"/>
        <v>42083.291666662109</v>
      </c>
      <c r="C1884">
        <f t="shared" si="89"/>
        <v>1879</v>
      </c>
      <c r="D1884" s="2">
        <v>69.080000000000013</v>
      </c>
      <c r="E1884">
        <v>51.980000000000004</v>
      </c>
      <c r="F1884" s="3">
        <v>42.26</v>
      </c>
      <c r="G1884">
        <v>41</v>
      </c>
      <c r="H1884">
        <v>48.019999999999996</v>
      </c>
      <c r="I1884">
        <v>51.980000000000004</v>
      </c>
      <c r="J1884">
        <v>30.92</v>
      </c>
      <c r="K1884">
        <v>46.94</v>
      </c>
      <c r="L1884" s="3">
        <v>39.200000000000003</v>
      </c>
      <c r="M1884" s="2">
        <v>26.96</v>
      </c>
      <c r="N1884">
        <v>46.94</v>
      </c>
      <c r="O1884">
        <v>44.6</v>
      </c>
      <c r="P1884">
        <v>39.92</v>
      </c>
      <c r="Q1884" s="3">
        <v>30.02</v>
      </c>
      <c r="R1884" s="2">
        <v>12.02</v>
      </c>
      <c r="S1884" s="3">
        <v>23</v>
      </c>
      <c r="T1884">
        <v>60.8</v>
      </c>
    </row>
    <row r="1885" spans="1:20">
      <c r="A1885">
        <f t="shared" si="87"/>
        <v>79</v>
      </c>
      <c r="B1885" s="7">
        <f t="shared" si="88"/>
        <v>42083.333333328774</v>
      </c>
      <c r="C1885">
        <f t="shared" si="89"/>
        <v>1880</v>
      </c>
      <c r="D1885" s="2">
        <v>69.080000000000013</v>
      </c>
      <c r="E1885">
        <v>59</v>
      </c>
      <c r="F1885" s="3">
        <v>42.980000000000004</v>
      </c>
      <c r="G1885">
        <v>42.08</v>
      </c>
      <c r="H1885">
        <v>44.96</v>
      </c>
      <c r="I1885">
        <v>53.96</v>
      </c>
      <c r="J1885">
        <v>35.96</v>
      </c>
      <c r="K1885">
        <v>44.96</v>
      </c>
      <c r="L1885" s="3">
        <v>42.8</v>
      </c>
      <c r="M1885" s="2">
        <v>26.96</v>
      </c>
      <c r="N1885">
        <v>48.019999999999996</v>
      </c>
      <c r="O1885">
        <v>48.2</v>
      </c>
      <c r="P1885">
        <v>42.980000000000004</v>
      </c>
      <c r="Q1885" s="3">
        <v>33.979999999999997</v>
      </c>
      <c r="R1885" s="2">
        <v>19.939999999999998</v>
      </c>
      <c r="S1885" s="3">
        <v>26.96</v>
      </c>
      <c r="T1885">
        <v>62.6</v>
      </c>
    </row>
    <row r="1886" spans="1:20">
      <c r="A1886">
        <f t="shared" si="87"/>
        <v>79</v>
      </c>
      <c r="B1886" s="7">
        <f t="shared" si="88"/>
        <v>42083.374999995438</v>
      </c>
      <c r="C1886">
        <f t="shared" si="89"/>
        <v>1881</v>
      </c>
      <c r="D1886" s="2">
        <v>71.960000000000008</v>
      </c>
      <c r="E1886">
        <v>66.02</v>
      </c>
      <c r="F1886" s="3">
        <v>47.66</v>
      </c>
      <c r="G1886">
        <v>46.94</v>
      </c>
      <c r="H1886">
        <v>50</v>
      </c>
      <c r="I1886">
        <v>55.94</v>
      </c>
      <c r="J1886">
        <v>37.04</v>
      </c>
      <c r="K1886">
        <v>48.019999999999996</v>
      </c>
      <c r="L1886" s="3">
        <v>46.4</v>
      </c>
      <c r="M1886" s="2">
        <v>28.04</v>
      </c>
      <c r="N1886">
        <v>51.980000000000004</v>
      </c>
      <c r="O1886">
        <v>42.8</v>
      </c>
      <c r="P1886">
        <v>46.94</v>
      </c>
      <c r="Q1886" s="3">
        <v>37.94</v>
      </c>
      <c r="R1886" s="2">
        <v>26.96</v>
      </c>
      <c r="S1886" s="3">
        <v>33.979999999999997</v>
      </c>
      <c r="T1886">
        <v>68</v>
      </c>
    </row>
    <row r="1887" spans="1:20">
      <c r="A1887">
        <f t="shared" si="87"/>
        <v>79</v>
      </c>
      <c r="B1887" s="7">
        <f t="shared" si="88"/>
        <v>42083.416666662102</v>
      </c>
      <c r="C1887">
        <f t="shared" si="89"/>
        <v>1882</v>
      </c>
      <c r="D1887" s="2">
        <v>75.02</v>
      </c>
      <c r="E1887">
        <v>71.06</v>
      </c>
      <c r="F1887" s="3">
        <v>52.34</v>
      </c>
      <c r="G1887">
        <v>53.06</v>
      </c>
      <c r="H1887">
        <v>55.040000000000006</v>
      </c>
      <c r="I1887">
        <v>57.92</v>
      </c>
      <c r="J1887">
        <v>39.019999999999996</v>
      </c>
      <c r="K1887">
        <v>51.980000000000004</v>
      </c>
      <c r="L1887" s="3">
        <v>48.2</v>
      </c>
      <c r="M1887" s="2">
        <v>28.94</v>
      </c>
      <c r="N1887">
        <v>51.980000000000004</v>
      </c>
      <c r="O1887">
        <v>46.4</v>
      </c>
      <c r="P1887">
        <v>46.94</v>
      </c>
      <c r="Q1887" s="3">
        <v>42.08</v>
      </c>
      <c r="R1887" s="2">
        <v>30.02</v>
      </c>
      <c r="S1887" s="3">
        <v>37.04</v>
      </c>
      <c r="T1887">
        <v>73.400000000000006</v>
      </c>
    </row>
    <row r="1888" spans="1:20">
      <c r="A1888">
        <f t="shared" si="87"/>
        <v>79</v>
      </c>
      <c r="B1888" s="7">
        <f t="shared" si="88"/>
        <v>42083.458333328766</v>
      </c>
      <c r="C1888">
        <f t="shared" si="89"/>
        <v>1883</v>
      </c>
      <c r="D1888" s="2">
        <v>77</v>
      </c>
      <c r="E1888">
        <v>73.94</v>
      </c>
      <c r="F1888" s="3">
        <v>57.019999999999996</v>
      </c>
      <c r="G1888">
        <v>59</v>
      </c>
      <c r="H1888">
        <v>57.92</v>
      </c>
      <c r="I1888">
        <v>57.56</v>
      </c>
      <c r="J1888">
        <v>41</v>
      </c>
      <c r="K1888">
        <v>55.94</v>
      </c>
      <c r="L1888" s="3">
        <v>50</v>
      </c>
      <c r="M1888" s="2">
        <v>28.94</v>
      </c>
      <c r="N1888">
        <v>55.94</v>
      </c>
      <c r="O1888">
        <v>48.2</v>
      </c>
      <c r="P1888">
        <v>50</v>
      </c>
      <c r="Q1888" s="3">
        <v>44.96</v>
      </c>
      <c r="R1888" s="2">
        <v>33.08</v>
      </c>
      <c r="S1888" s="3">
        <v>41</v>
      </c>
      <c r="T1888">
        <v>78.800000000000011</v>
      </c>
    </row>
    <row r="1889" spans="1:20">
      <c r="A1889">
        <f t="shared" si="87"/>
        <v>79</v>
      </c>
      <c r="B1889" s="7">
        <f t="shared" si="88"/>
        <v>42083.499999995431</v>
      </c>
      <c r="C1889">
        <f t="shared" si="89"/>
        <v>1884</v>
      </c>
      <c r="D1889" s="2">
        <v>78.98</v>
      </c>
      <c r="E1889">
        <v>75.92</v>
      </c>
      <c r="F1889" s="3">
        <v>59.36</v>
      </c>
      <c r="G1889">
        <v>64.039999999999992</v>
      </c>
      <c r="H1889">
        <v>60.08</v>
      </c>
      <c r="I1889">
        <v>57.379999999999995</v>
      </c>
      <c r="J1889">
        <v>42.980000000000004</v>
      </c>
      <c r="K1889">
        <v>60.08</v>
      </c>
      <c r="L1889" s="3">
        <v>53.6</v>
      </c>
      <c r="M1889" s="2">
        <v>30.02</v>
      </c>
      <c r="N1889">
        <v>55.94</v>
      </c>
      <c r="O1889">
        <v>49.64</v>
      </c>
      <c r="P1889">
        <v>51.08</v>
      </c>
      <c r="Q1889" s="3">
        <v>46.94</v>
      </c>
      <c r="R1889" s="2">
        <v>35.06</v>
      </c>
      <c r="S1889" s="3">
        <v>39.019999999999996</v>
      </c>
      <c r="T1889">
        <v>80.599999999999994</v>
      </c>
    </row>
    <row r="1890" spans="1:20">
      <c r="A1890">
        <f t="shared" si="87"/>
        <v>79</v>
      </c>
      <c r="B1890" s="7">
        <f t="shared" si="88"/>
        <v>42083.541666662095</v>
      </c>
      <c r="C1890">
        <f t="shared" si="89"/>
        <v>1885</v>
      </c>
      <c r="D1890" s="2">
        <v>73.039999999999992</v>
      </c>
      <c r="E1890">
        <v>77</v>
      </c>
      <c r="F1890" s="3">
        <v>61.7</v>
      </c>
      <c r="G1890">
        <v>64.94</v>
      </c>
      <c r="H1890">
        <v>64.039999999999992</v>
      </c>
      <c r="I1890">
        <v>57.019999999999996</v>
      </c>
      <c r="J1890">
        <v>42.980000000000004</v>
      </c>
      <c r="K1890">
        <v>64.039999999999992</v>
      </c>
      <c r="L1890" s="3">
        <v>53.6</v>
      </c>
      <c r="M1890" s="2">
        <v>30.92</v>
      </c>
      <c r="N1890">
        <v>57.92</v>
      </c>
      <c r="O1890">
        <v>50.72</v>
      </c>
      <c r="P1890">
        <v>51.08</v>
      </c>
      <c r="Q1890" s="3">
        <v>48.92</v>
      </c>
      <c r="R1890" s="2">
        <v>35.06</v>
      </c>
      <c r="S1890" s="3">
        <v>39.92</v>
      </c>
      <c r="T1890">
        <v>84.2</v>
      </c>
    </row>
    <row r="1891" spans="1:20">
      <c r="A1891">
        <f t="shared" si="87"/>
        <v>79</v>
      </c>
      <c r="B1891" s="7">
        <f t="shared" si="88"/>
        <v>42083.583333328759</v>
      </c>
      <c r="C1891">
        <f t="shared" si="89"/>
        <v>1886</v>
      </c>
      <c r="D1891" s="2">
        <v>80.960000000000008</v>
      </c>
      <c r="E1891">
        <v>78.98</v>
      </c>
      <c r="F1891" s="3">
        <v>64.039999999999992</v>
      </c>
      <c r="G1891">
        <v>66.02</v>
      </c>
      <c r="H1891">
        <v>64.94</v>
      </c>
      <c r="I1891">
        <v>57.379999999999995</v>
      </c>
      <c r="J1891">
        <v>44.96</v>
      </c>
      <c r="K1891">
        <v>64.94</v>
      </c>
      <c r="L1891" s="3">
        <v>55.400000000000006</v>
      </c>
      <c r="M1891" s="2">
        <v>32</v>
      </c>
      <c r="N1891">
        <v>57.92</v>
      </c>
      <c r="O1891">
        <v>51.8</v>
      </c>
      <c r="P1891">
        <v>48.019999999999996</v>
      </c>
      <c r="Q1891" s="3">
        <v>50</v>
      </c>
      <c r="R1891" s="2">
        <v>33.08</v>
      </c>
      <c r="S1891" s="3">
        <v>44.06</v>
      </c>
      <c r="T1891">
        <v>84.2</v>
      </c>
    </row>
    <row r="1892" spans="1:20">
      <c r="A1892">
        <f t="shared" si="87"/>
        <v>79</v>
      </c>
      <c r="B1892" s="7">
        <f t="shared" si="88"/>
        <v>42083.624999995423</v>
      </c>
      <c r="C1892">
        <f t="shared" si="89"/>
        <v>1887</v>
      </c>
      <c r="D1892" s="2">
        <v>73.94</v>
      </c>
      <c r="E1892">
        <v>80.06</v>
      </c>
      <c r="F1892" s="3">
        <v>65.300000000000011</v>
      </c>
      <c r="G1892">
        <v>68</v>
      </c>
      <c r="H1892">
        <v>68</v>
      </c>
      <c r="I1892">
        <v>57.56</v>
      </c>
      <c r="J1892">
        <v>42.980000000000004</v>
      </c>
      <c r="K1892">
        <v>59</v>
      </c>
      <c r="L1892" s="3">
        <v>57.2</v>
      </c>
      <c r="M1892" s="2">
        <v>33.08</v>
      </c>
      <c r="N1892">
        <v>57.019999999999996</v>
      </c>
      <c r="O1892">
        <v>51.8</v>
      </c>
      <c r="P1892">
        <v>48.019999999999996</v>
      </c>
      <c r="Q1892" s="3">
        <v>50</v>
      </c>
      <c r="R1892" s="2">
        <v>32</v>
      </c>
      <c r="S1892" s="3">
        <v>44.06</v>
      </c>
      <c r="T1892">
        <v>82.4</v>
      </c>
    </row>
    <row r="1893" spans="1:20">
      <c r="A1893">
        <f t="shared" si="87"/>
        <v>79</v>
      </c>
      <c r="B1893" s="7">
        <f t="shared" si="88"/>
        <v>42083.666666662088</v>
      </c>
      <c r="C1893">
        <f t="shared" si="89"/>
        <v>1888</v>
      </c>
      <c r="D1893" s="2">
        <v>73.039999999999992</v>
      </c>
      <c r="E1893">
        <v>78.98</v>
      </c>
      <c r="F1893" s="3">
        <v>66.740000000000009</v>
      </c>
      <c r="G1893">
        <v>68</v>
      </c>
      <c r="H1893">
        <v>68</v>
      </c>
      <c r="I1893">
        <v>57.92</v>
      </c>
      <c r="J1893">
        <v>44.06</v>
      </c>
      <c r="K1893">
        <v>55.94</v>
      </c>
      <c r="L1893" s="3">
        <v>59</v>
      </c>
      <c r="M1893" s="2">
        <v>33.979999999999997</v>
      </c>
      <c r="N1893">
        <v>57.019999999999996</v>
      </c>
      <c r="O1893">
        <v>50</v>
      </c>
      <c r="P1893">
        <v>46.04</v>
      </c>
      <c r="Q1893" s="3">
        <v>50</v>
      </c>
      <c r="R1893" s="2">
        <v>32</v>
      </c>
      <c r="S1893" s="3">
        <v>42.08</v>
      </c>
      <c r="T1893">
        <v>82.4</v>
      </c>
    </row>
    <row r="1894" spans="1:20">
      <c r="A1894">
        <f t="shared" si="87"/>
        <v>79</v>
      </c>
      <c r="B1894" s="7">
        <f t="shared" si="88"/>
        <v>42083.708333328752</v>
      </c>
      <c r="C1894">
        <f t="shared" si="89"/>
        <v>1889</v>
      </c>
      <c r="D1894" s="2">
        <v>78.080000000000013</v>
      </c>
      <c r="E1894">
        <v>78.98</v>
      </c>
      <c r="F1894" s="3">
        <v>68</v>
      </c>
      <c r="G1894">
        <v>66.92</v>
      </c>
      <c r="H1894">
        <v>68</v>
      </c>
      <c r="I1894">
        <v>57.56</v>
      </c>
      <c r="J1894">
        <v>42.08</v>
      </c>
      <c r="K1894">
        <v>51.08</v>
      </c>
      <c r="L1894" s="3">
        <v>55.400000000000006</v>
      </c>
      <c r="M1894" s="2">
        <v>35.06</v>
      </c>
      <c r="N1894">
        <v>53.96</v>
      </c>
      <c r="O1894">
        <v>48.2</v>
      </c>
      <c r="P1894">
        <v>44.06</v>
      </c>
      <c r="Q1894" s="3">
        <v>50</v>
      </c>
      <c r="R1894" s="2">
        <v>32</v>
      </c>
      <c r="S1894" s="3">
        <v>41</v>
      </c>
      <c r="T1894">
        <v>78.800000000000011</v>
      </c>
    </row>
    <row r="1895" spans="1:20">
      <c r="A1895">
        <f t="shared" si="87"/>
        <v>79</v>
      </c>
      <c r="B1895" s="7">
        <f t="shared" si="88"/>
        <v>42083.749999995416</v>
      </c>
      <c r="C1895">
        <f t="shared" si="89"/>
        <v>1890</v>
      </c>
      <c r="D1895" s="2">
        <v>75.92</v>
      </c>
      <c r="E1895">
        <v>75.92</v>
      </c>
      <c r="F1895" s="3">
        <v>66.38</v>
      </c>
      <c r="G1895">
        <v>66.02</v>
      </c>
      <c r="H1895">
        <v>66.92</v>
      </c>
      <c r="I1895">
        <v>57.379999999999995</v>
      </c>
      <c r="J1895">
        <v>41</v>
      </c>
      <c r="K1895">
        <v>48.92</v>
      </c>
      <c r="L1895" s="3">
        <v>55.400000000000006</v>
      </c>
      <c r="M1895" s="2">
        <v>35.96</v>
      </c>
      <c r="N1895">
        <v>51.980000000000004</v>
      </c>
      <c r="O1895">
        <v>46.4</v>
      </c>
      <c r="P1895">
        <v>39.92</v>
      </c>
      <c r="Q1895" s="3">
        <v>48.92</v>
      </c>
      <c r="R1895" s="2">
        <v>32</v>
      </c>
      <c r="S1895" s="3">
        <v>37.94</v>
      </c>
      <c r="T1895">
        <v>75.2</v>
      </c>
    </row>
    <row r="1896" spans="1:20">
      <c r="A1896">
        <f t="shared" si="87"/>
        <v>79</v>
      </c>
      <c r="B1896" s="7">
        <f t="shared" si="88"/>
        <v>42083.79166666208</v>
      </c>
      <c r="C1896">
        <f t="shared" si="89"/>
        <v>1891</v>
      </c>
      <c r="D1896" s="2">
        <v>73.94</v>
      </c>
      <c r="E1896">
        <v>68</v>
      </c>
      <c r="F1896" s="3">
        <v>64.580000000000013</v>
      </c>
      <c r="G1896">
        <v>64.039999999999992</v>
      </c>
      <c r="H1896">
        <v>60.08</v>
      </c>
      <c r="I1896">
        <v>57.019999999999996</v>
      </c>
      <c r="J1896">
        <v>41</v>
      </c>
      <c r="K1896">
        <v>50</v>
      </c>
      <c r="L1896" s="3">
        <v>53.6</v>
      </c>
      <c r="M1896" s="2">
        <v>35.06</v>
      </c>
      <c r="N1896">
        <v>48.019999999999996</v>
      </c>
      <c r="O1896">
        <v>44.6</v>
      </c>
      <c r="P1896">
        <v>35.06</v>
      </c>
      <c r="Q1896" s="3">
        <v>44.96</v>
      </c>
      <c r="R1896" s="2">
        <v>32</v>
      </c>
      <c r="S1896" s="3">
        <v>35.06</v>
      </c>
      <c r="T1896">
        <v>69.800000000000011</v>
      </c>
    </row>
    <row r="1897" spans="1:20">
      <c r="A1897">
        <f t="shared" si="87"/>
        <v>79</v>
      </c>
      <c r="B1897" s="7">
        <f t="shared" si="88"/>
        <v>42083.833333328745</v>
      </c>
      <c r="C1897">
        <f t="shared" si="89"/>
        <v>1892</v>
      </c>
      <c r="D1897" s="2">
        <v>71.960000000000008</v>
      </c>
      <c r="E1897">
        <v>66.02</v>
      </c>
      <c r="F1897" s="3">
        <v>62.96</v>
      </c>
      <c r="G1897">
        <v>62.06</v>
      </c>
      <c r="H1897">
        <v>55.94</v>
      </c>
      <c r="I1897">
        <v>55.94</v>
      </c>
      <c r="J1897">
        <v>39.92</v>
      </c>
      <c r="K1897">
        <v>48.92</v>
      </c>
      <c r="L1897" s="3">
        <v>51.8</v>
      </c>
      <c r="M1897" s="2">
        <v>35.96</v>
      </c>
      <c r="N1897">
        <v>46.04</v>
      </c>
      <c r="O1897">
        <v>44.6</v>
      </c>
      <c r="P1897">
        <v>32</v>
      </c>
      <c r="Q1897" s="3">
        <v>42.980000000000004</v>
      </c>
      <c r="R1897" s="2">
        <v>32</v>
      </c>
      <c r="S1897" s="3">
        <v>30.92</v>
      </c>
      <c r="T1897">
        <v>66.2</v>
      </c>
    </row>
    <row r="1898" spans="1:20">
      <c r="A1898">
        <f t="shared" si="87"/>
        <v>79</v>
      </c>
      <c r="B1898" s="7">
        <f t="shared" si="88"/>
        <v>42083.874999995409</v>
      </c>
      <c r="C1898">
        <f t="shared" si="89"/>
        <v>1893</v>
      </c>
      <c r="D1898" s="2">
        <v>69.98</v>
      </c>
      <c r="E1898">
        <v>64.039999999999992</v>
      </c>
      <c r="F1898" s="3">
        <v>59.72</v>
      </c>
      <c r="G1898">
        <v>60.980000000000004</v>
      </c>
      <c r="H1898">
        <v>55.040000000000006</v>
      </c>
      <c r="I1898">
        <v>55.040000000000006</v>
      </c>
      <c r="J1898">
        <v>41</v>
      </c>
      <c r="K1898">
        <v>46.94</v>
      </c>
      <c r="L1898" s="3">
        <v>51.8</v>
      </c>
      <c r="M1898" s="2">
        <v>33.979999999999997</v>
      </c>
      <c r="N1898">
        <v>42.980000000000004</v>
      </c>
      <c r="O1898">
        <v>41</v>
      </c>
      <c r="P1898">
        <v>28.94</v>
      </c>
      <c r="Q1898" s="3">
        <v>39.92</v>
      </c>
      <c r="R1898" s="2">
        <v>33.08</v>
      </c>
      <c r="S1898" s="3">
        <v>30.02</v>
      </c>
      <c r="T1898">
        <v>62.6</v>
      </c>
    </row>
    <row r="1899" spans="1:20">
      <c r="A1899">
        <f t="shared" si="87"/>
        <v>79</v>
      </c>
      <c r="B1899" s="7">
        <f t="shared" si="88"/>
        <v>42083.916666662073</v>
      </c>
      <c r="C1899">
        <f t="shared" si="89"/>
        <v>1894</v>
      </c>
      <c r="D1899" s="2">
        <v>69.080000000000013</v>
      </c>
      <c r="E1899">
        <v>62.06</v>
      </c>
      <c r="F1899" s="3">
        <v>56.3</v>
      </c>
      <c r="G1899">
        <v>60.08</v>
      </c>
      <c r="H1899">
        <v>44.06</v>
      </c>
      <c r="I1899">
        <v>53.96</v>
      </c>
      <c r="J1899">
        <v>41</v>
      </c>
      <c r="K1899">
        <v>46.94</v>
      </c>
      <c r="L1899" s="3">
        <v>50</v>
      </c>
      <c r="M1899" s="2">
        <v>33.08</v>
      </c>
      <c r="N1899">
        <v>42.08</v>
      </c>
      <c r="O1899">
        <v>39.92</v>
      </c>
      <c r="P1899">
        <v>28.04</v>
      </c>
      <c r="Q1899" s="3">
        <v>37.04</v>
      </c>
      <c r="R1899" s="2">
        <v>33.08</v>
      </c>
      <c r="S1899" s="3">
        <v>26.96</v>
      </c>
      <c r="T1899">
        <v>59</v>
      </c>
    </row>
    <row r="1900" spans="1:20">
      <c r="A1900">
        <f t="shared" si="87"/>
        <v>79</v>
      </c>
      <c r="B1900" s="7">
        <f t="shared" si="88"/>
        <v>42083.958333328737</v>
      </c>
      <c r="C1900">
        <f t="shared" si="89"/>
        <v>1895</v>
      </c>
      <c r="D1900" s="2">
        <v>68</v>
      </c>
      <c r="E1900">
        <v>62.06</v>
      </c>
      <c r="F1900" s="3">
        <v>53.06</v>
      </c>
      <c r="G1900">
        <v>59</v>
      </c>
      <c r="H1900">
        <v>44.06</v>
      </c>
      <c r="I1900">
        <v>54.32</v>
      </c>
      <c r="J1900">
        <v>42.08</v>
      </c>
      <c r="K1900">
        <v>48.92</v>
      </c>
      <c r="L1900" s="3">
        <v>50</v>
      </c>
      <c r="M1900" s="2">
        <v>30.92</v>
      </c>
      <c r="N1900">
        <v>37.94</v>
      </c>
      <c r="O1900">
        <v>38.840000000000003</v>
      </c>
      <c r="P1900">
        <v>24.98</v>
      </c>
      <c r="Q1900" s="3">
        <v>37.04</v>
      </c>
      <c r="R1900" s="2">
        <v>32</v>
      </c>
      <c r="S1900" s="3">
        <v>26.060000000000002</v>
      </c>
      <c r="T1900">
        <v>57.2</v>
      </c>
    </row>
    <row r="1901" spans="1:20">
      <c r="A1901">
        <f t="shared" si="87"/>
        <v>79</v>
      </c>
      <c r="B1901" s="7">
        <f t="shared" si="88"/>
        <v>42083.999999995402</v>
      </c>
      <c r="C1901">
        <f t="shared" si="89"/>
        <v>1896</v>
      </c>
      <c r="D1901" s="2">
        <v>68</v>
      </c>
      <c r="E1901">
        <v>64.94</v>
      </c>
      <c r="F1901" s="3">
        <v>51.44</v>
      </c>
      <c r="G1901">
        <v>59</v>
      </c>
      <c r="H1901">
        <v>46.94</v>
      </c>
      <c r="I1901">
        <v>54.68</v>
      </c>
      <c r="J1901">
        <v>42.08</v>
      </c>
      <c r="K1901">
        <v>48.92</v>
      </c>
      <c r="L1901" s="3">
        <v>48.2</v>
      </c>
      <c r="M1901" s="2">
        <v>30.02</v>
      </c>
      <c r="N1901">
        <v>37.04</v>
      </c>
      <c r="O1901">
        <v>37.94</v>
      </c>
      <c r="P1901">
        <v>24.08</v>
      </c>
      <c r="Q1901" s="3">
        <v>35.06</v>
      </c>
      <c r="R1901" s="2">
        <v>30.92</v>
      </c>
      <c r="S1901" s="3">
        <v>24.98</v>
      </c>
      <c r="T1901">
        <v>57.2</v>
      </c>
    </row>
    <row r="1902" spans="1:20">
      <c r="A1902">
        <f t="shared" si="87"/>
        <v>80</v>
      </c>
      <c r="B1902" s="7">
        <f t="shared" si="88"/>
        <v>42084.041666662066</v>
      </c>
      <c r="C1902">
        <f t="shared" si="89"/>
        <v>1897</v>
      </c>
      <c r="D1902" s="2">
        <v>69.98</v>
      </c>
      <c r="E1902">
        <v>66.92</v>
      </c>
      <c r="F1902" s="3">
        <v>49.64</v>
      </c>
      <c r="G1902">
        <v>59</v>
      </c>
      <c r="H1902">
        <v>44.96</v>
      </c>
      <c r="I1902">
        <v>55.040000000000006</v>
      </c>
      <c r="J1902">
        <v>42.08</v>
      </c>
      <c r="K1902">
        <v>51.08</v>
      </c>
      <c r="L1902" s="3">
        <v>48.2</v>
      </c>
      <c r="M1902" s="2">
        <v>28.94</v>
      </c>
      <c r="N1902">
        <v>33.08</v>
      </c>
      <c r="O1902">
        <v>36.68</v>
      </c>
      <c r="P1902">
        <v>21.92</v>
      </c>
      <c r="Q1902" s="3">
        <v>35.96</v>
      </c>
      <c r="R1902" s="2">
        <v>32</v>
      </c>
      <c r="S1902" s="3">
        <v>23</v>
      </c>
      <c r="T1902">
        <v>55.400000000000006</v>
      </c>
    </row>
    <row r="1903" spans="1:20">
      <c r="A1903">
        <f t="shared" si="87"/>
        <v>80</v>
      </c>
      <c r="B1903" s="7">
        <f t="shared" si="88"/>
        <v>42084.08333332873</v>
      </c>
      <c r="C1903">
        <f t="shared" si="89"/>
        <v>1898</v>
      </c>
      <c r="D1903" s="2">
        <v>69.98</v>
      </c>
      <c r="E1903">
        <v>64.94</v>
      </c>
      <c r="F1903" s="3">
        <v>48.019999999999996</v>
      </c>
      <c r="G1903">
        <v>57.92</v>
      </c>
      <c r="H1903">
        <v>42.08</v>
      </c>
      <c r="I1903">
        <v>54.68</v>
      </c>
      <c r="J1903">
        <v>42.08</v>
      </c>
      <c r="K1903">
        <v>51.980000000000004</v>
      </c>
      <c r="L1903" s="3">
        <v>46.4</v>
      </c>
      <c r="M1903" s="2">
        <v>28.04</v>
      </c>
      <c r="N1903">
        <v>30.92</v>
      </c>
      <c r="O1903">
        <v>36.14</v>
      </c>
      <c r="P1903">
        <v>21.02</v>
      </c>
      <c r="Q1903" s="3">
        <v>28.94</v>
      </c>
      <c r="R1903" s="2">
        <v>32</v>
      </c>
      <c r="S1903" s="3">
        <v>21.92</v>
      </c>
      <c r="T1903">
        <v>55.400000000000006</v>
      </c>
    </row>
    <row r="1904" spans="1:20">
      <c r="A1904">
        <f t="shared" si="87"/>
        <v>80</v>
      </c>
      <c r="B1904" s="7">
        <f t="shared" si="88"/>
        <v>42084.124999995394</v>
      </c>
      <c r="C1904">
        <f t="shared" si="89"/>
        <v>1899</v>
      </c>
      <c r="D1904" s="2">
        <v>69.080000000000013</v>
      </c>
      <c r="E1904">
        <v>64.94</v>
      </c>
      <c r="F1904" s="3">
        <v>47.3</v>
      </c>
      <c r="G1904">
        <v>55.94</v>
      </c>
      <c r="H1904">
        <v>37.94</v>
      </c>
      <c r="I1904">
        <v>54.32</v>
      </c>
      <c r="J1904">
        <v>42.08</v>
      </c>
      <c r="K1904">
        <v>50</v>
      </c>
      <c r="L1904" s="3">
        <v>48.2</v>
      </c>
      <c r="M1904" s="2">
        <v>28.04</v>
      </c>
      <c r="N1904">
        <v>30.02</v>
      </c>
      <c r="O1904">
        <v>35.24</v>
      </c>
      <c r="P1904">
        <v>19.939999999999998</v>
      </c>
      <c r="Q1904" s="3">
        <v>28.94</v>
      </c>
      <c r="R1904" s="2">
        <v>32</v>
      </c>
      <c r="S1904" s="3">
        <v>21.92</v>
      </c>
      <c r="T1904">
        <v>53.6</v>
      </c>
    </row>
    <row r="1905" spans="1:20">
      <c r="A1905">
        <f t="shared" si="87"/>
        <v>80</v>
      </c>
      <c r="B1905" s="7">
        <f t="shared" si="88"/>
        <v>42084.166666662059</v>
      </c>
      <c r="C1905">
        <f t="shared" si="89"/>
        <v>1900</v>
      </c>
      <c r="D1905" s="2">
        <v>66.02</v>
      </c>
      <c r="E1905">
        <v>64.039999999999992</v>
      </c>
      <c r="F1905" s="3">
        <v>46.76</v>
      </c>
      <c r="G1905">
        <v>55.94</v>
      </c>
      <c r="H1905">
        <v>37.94</v>
      </c>
      <c r="I1905">
        <v>53.96</v>
      </c>
      <c r="J1905">
        <v>42.980000000000004</v>
      </c>
      <c r="K1905">
        <v>48.019999999999996</v>
      </c>
      <c r="L1905" s="3">
        <v>46.4</v>
      </c>
      <c r="M1905" s="2">
        <v>28.04</v>
      </c>
      <c r="N1905">
        <v>30.02</v>
      </c>
      <c r="O1905">
        <v>34.520000000000003</v>
      </c>
      <c r="P1905">
        <v>19.939999999999998</v>
      </c>
      <c r="Q1905" s="3">
        <v>28.94</v>
      </c>
      <c r="R1905" s="2">
        <v>32</v>
      </c>
      <c r="S1905" s="3">
        <v>23</v>
      </c>
      <c r="T1905">
        <v>53.6</v>
      </c>
    </row>
    <row r="1906" spans="1:20">
      <c r="A1906">
        <f t="shared" si="87"/>
        <v>80</v>
      </c>
      <c r="B1906" s="7">
        <f t="shared" si="88"/>
        <v>42084.208333328723</v>
      </c>
      <c r="C1906">
        <f t="shared" si="89"/>
        <v>1901</v>
      </c>
      <c r="D1906" s="2">
        <v>66.92</v>
      </c>
      <c r="E1906">
        <v>62.96</v>
      </c>
      <c r="F1906" s="3">
        <v>46.04</v>
      </c>
      <c r="G1906">
        <v>53.06</v>
      </c>
      <c r="H1906">
        <v>37.04</v>
      </c>
      <c r="I1906">
        <v>54.32</v>
      </c>
      <c r="J1906">
        <v>42.980000000000004</v>
      </c>
      <c r="K1906">
        <v>51.08</v>
      </c>
      <c r="L1906" s="3">
        <v>42.8</v>
      </c>
      <c r="M1906" s="2">
        <v>28.04</v>
      </c>
      <c r="N1906">
        <v>32</v>
      </c>
      <c r="O1906">
        <v>33.799999999999997</v>
      </c>
      <c r="P1906">
        <v>19.04</v>
      </c>
      <c r="Q1906" s="3">
        <v>26.96</v>
      </c>
      <c r="R1906" s="2">
        <v>32</v>
      </c>
      <c r="S1906" s="3">
        <v>24.08</v>
      </c>
      <c r="T1906">
        <v>53.6</v>
      </c>
    </row>
    <row r="1907" spans="1:20">
      <c r="A1907">
        <f t="shared" si="87"/>
        <v>80</v>
      </c>
      <c r="B1907" s="7">
        <f t="shared" si="88"/>
        <v>42084.249999995387</v>
      </c>
      <c r="C1907">
        <f t="shared" si="89"/>
        <v>1902</v>
      </c>
      <c r="D1907" s="2">
        <v>66.02</v>
      </c>
      <c r="E1907">
        <v>60.980000000000004</v>
      </c>
      <c r="F1907" s="3">
        <v>47.66</v>
      </c>
      <c r="G1907">
        <v>51.08</v>
      </c>
      <c r="H1907">
        <v>33.08</v>
      </c>
      <c r="I1907">
        <v>54.68</v>
      </c>
      <c r="J1907">
        <v>42.08</v>
      </c>
      <c r="K1907">
        <v>51.08</v>
      </c>
      <c r="L1907" s="3">
        <v>42.8</v>
      </c>
      <c r="M1907" s="2">
        <v>28.04</v>
      </c>
      <c r="N1907">
        <v>32</v>
      </c>
      <c r="O1907">
        <v>33.799999999999997</v>
      </c>
      <c r="P1907">
        <v>19.04</v>
      </c>
      <c r="Q1907" s="3">
        <v>28.04</v>
      </c>
      <c r="R1907" s="2">
        <v>32</v>
      </c>
      <c r="S1907" s="3">
        <v>24.98</v>
      </c>
      <c r="T1907">
        <v>53.6</v>
      </c>
    </row>
    <row r="1908" spans="1:20">
      <c r="A1908">
        <f t="shared" si="87"/>
        <v>80</v>
      </c>
      <c r="B1908" s="7">
        <f t="shared" si="88"/>
        <v>42084.291666662051</v>
      </c>
      <c r="C1908">
        <f t="shared" si="89"/>
        <v>1903</v>
      </c>
      <c r="D1908" s="2">
        <v>66.02</v>
      </c>
      <c r="E1908">
        <v>60.08</v>
      </c>
      <c r="F1908" s="3">
        <v>49.46</v>
      </c>
      <c r="G1908">
        <v>51.08</v>
      </c>
      <c r="H1908">
        <v>37.94</v>
      </c>
      <c r="I1908">
        <v>55.040000000000006</v>
      </c>
      <c r="J1908">
        <v>42.08</v>
      </c>
      <c r="K1908">
        <v>48.92</v>
      </c>
      <c r="L1908" s="3">
        <v>41</v>
      </c>
      <c r="M1908" s="2">
        <v>30.02</v>
      </c>
      <c r="N1908">
        <v>32</v>
      </c>
      <c r="O1908">
        <v>33.799999999999997</v>
      </c>
      <c r="P1908">
        <v>19.04</v>
      </c>
      <c r="Q1908" s="3">
        <v>28.94</v>
      </c>
      <c r="R1908" s="2">
        <v>30.92</v>
      </c>
      <c r="S1908" s="3">
        <v>24.98</v>
      </c>
      <c r="T1908">
        <v>53.6</v>
      </c>
    </row>
    <row r="1909" spans="1:20">
      <c r="A1909">
        <f t="shared" si="87"/>
        <v>80</v>
      </c>
      <c r="B1909" s="7">
        <f t="shared" si="88"/>
        <v>42084.333333328716</v>
      </c>
      <c r="C1909">
        <f t="shared" si="89"/>
        <v>1904</v>
      </c>
      <c r="D1909" s="2">
        <v>71.06</v>
      </c>
      <c r="E1909">
        <v>66.02</v>
      </c>
      <c r="F1909" s="3">
        <v>51.08</v>
      </c>
      <c r="G1909">
        <v>51.08</v>
      </c>
      <c r="H1909">
        <v>50</v>
      </c>
      <c r="I1909">
        <v>55.94</v>
      </c>
      <c r="J1909">
        <v>46.04</v>
      </c>
      <c r="K1909">
        <v>53.96</v>
      </c>
      <c r="L1909" s="3">
        <v>48.2</v>
      </c>
      <c r="M1909" s="2">
        <v>33.08</v>
      </c>
      <c r="N1909">
        <v>41</v>
      </c>
      <c r="O1909">
        <v>37.4</v>
      </c>
      <c r="P1909">
        <v>19.939999999999998</v>
      </c>
      <c r="Q1909" s="3">
        <v>30.02</v>
      </c>
      <c r="R1909" s="2">
        <v>32</v>
      </c>
      <c r="S1909" s="3">
        <v>26.060000000000002</v>
      </c>
      <c r="T1909">
        <v>53.6</v>
      </c>
    </row>
    <row r="1910" spans="1:20">
      <c r="A1910">
        <f t="shared" si="87"/>
        <v>80</v>
      </c>
      <c r="B1910" s="7">
        <f t="shared" si="88"/>
        <v>42084.37499999538</v>
      </c>
      <c r="C1910">
        <f t="shared" si="89"/>
        <v>1905</v>
      </c>
      <c r="D1910" s="2">
        <v>73.94</v>
      </c>
      <c r="E1910">
        <v>69.080000000000013</v>
      </c>
      <c r="F1910" s="3">
        <v>56.66</v>
      </c>
      <c r="G1910">
        <v>51.08</v>
      </c>
      <c r="H1910">
        <v>57.019999999999996</v>
      </c>
      <c r="I1910">
        <v>57.019999999999996</v>
      </c>
      <c r="J1910">
        <v>48.019999999999996</v>
      </c>
      <c r="K1910">
        <v>57.92</v>
      </c>
      <c r="L1910" s="3">
        <v>50</v>
      </c>
      <c r="M1910" s="2">
        <v>35.06</v>
      </c>
      <c r="N1910">
        <v>46.04</v>
      </c>
      <c r="O1910">
        <v>42.8</v>
      </c>
      <c r="P1910">
        <v>21.92</v>
      </c>
      <c r="Q1910" s="3">
        <v>33.08</v>
      </c>
      <c r="R1910" s="2">
        <v>32</v>
      </c>
      <c r="S1910" s="3">
        <v>28.04</v>
      </c>
      <c r="T1910">
        <v>55.400000000000006</v>
      </c>
    </row>
    <row r="1911" spans="1:20">
      <c r="A1911">
        <f t="shared" si="87"/>
        <v>80</v>
      </c>
      <c r="B1911" s="7">
        <f t="shared" si="88"/>
        <v>42084.416666662044</v>
      </c>
      <c r="C1911">
        <f t="shared" si="89"/>
        <v>1906</v>
      </c>
      <c r="D1911" s="2">
        <v>75.92</v>
      </c>
      <c r="E1911">
        <v>73.039999999999992</v>
      </c>
      <c r="F1911" s="3">
        <v>62.42</v>
      </c>
      <c r="G1911">
        <v>51.980000000000004</v>
      </c>
      <c r="H1911">
        <v>62.06</v>
      </c>
      <c r="I1911">
        <v>57.92</v>
      </c>
      <c r="J1911">
        <v>48.92</v>
      </c>
      <c r="K1911">
        <v>57.92</v>
      </c>
      <c r="L1911" s="3">
        <v>53.6</v>
      </c>
      <c r="M1911" s="2">
        <v>37.04</v>
      </c>
      <c r="N1911">
        <v>50</v>
      </c>
      <c r="O1911">
        <v>42.8</v>
      </c>
      <c r="P1911">
        <v>26.060000000000002</v>
      </c>
      <c r="Q1911" s="3">
        <v>35.06</v>
      </c>
      <c r="R1911" s="2">
        <v>33.08</v>
      </c>
      <c r="S1911" s="3">
        <v>32</v>
      </c>
      <c r="T1911">
        <v>62.6</v>
      </c>
    </row>
    <row r="1912" spans="1:20">
      <c r="A1912">
        <f t="shared" si="87"/>
        <v>80</v>
      </c>
      <c r="B1912" s="7">
        <f t="shared" si="88"/>
        <v>42084.458333328708</v>
      </c>
      <c r="C1912">
        <f t="shared" si="89"/>
        <v>1907</v>
      </c>
      <c r="D1912" s="2">
        <v>75.92</v>
      </c>
      <c r="E1912">
        <v>75.92</v>
      </c>
      <c r="F1912" s="3">
        <v>68</v>
      </c>
      <c r="G1912">
        <v>53.06</v>
      </c>
      <c r="H1912">
        <v>66.92</v>
      </c>
      <c r="I1912">
        <v>59</v>
      </c>
      <c r="J1912">
        <v>48.019999999999996</v>
      </c>
      <c r="K1912">
        <v>39.92</v>
      </c>
      <c r="L1912" s="3">
        <v>59</v>
      </c>
      <c r="M1912" s="2">
        <v>37.94</v>
      </c>
      <c r="N1912">
        <v>53.06</v>
      </c>
      <c r="O1912">
        <v>46.4</v>
      </c>
      <c r="P1912">
        <v>26.96</v>
      </c>
      <c r="Q1912" s="3">
        <v>39.92</v>
      </c>
      <c r="R1912" s="2">
        <v>32</v>
      </c>
      <c r="S1912" s="3">
        <v>33.979999999999997</v>
      </c>
      <c r="T1912">
        <v>66.2</v>
      </c>
    </row>
    <row r="1913" spans="1:20">
      <c r="A1913">
        <f t="shared" si="87"/>
        <v>80</v>
      </c>
      <c r="B1913" s="7">
        <f t="shared" si="88"/>
        <v>42084.499999995372</v>
      </c>
      <c r="C1913">
        <f t="shared" si="89"/>
        <v>1908</v>
      </c>
      <c r="D1913" s="2">
        <v>78.080000000000013</v>
      </c>
      <c r="E1913">
        <v>78.98</v>
      </c>
      <c r="F1913" s="3">
        <v>70.7</v>
      </c>
      <c r="G1913">
        <v>55.040000000000006</v>
      </c>
      <c r="H1913">
        <v>69.080000000000013</v>
      </c>
      <c r="I1913">
        <v>59.900000000000006</v>
      </c>
      <c r="J1913">
        <v>51.08</v>
      </c>
      <c r="K1913">
        <v>41</v>
      </c>
      <c r="L1913" s="3">
        <v>62.6</v>
      </c>
      <c r="M1913" s="2">
        <v>39.019999999999996</v>
      </c>
      <c r="N1913">
        <v>53.96</v>
      </c>
      <c r="O1913">
        <v>47.480000000000004</v>
      </c>
      <c r="P1913">
        <v>28.94</v>
      </c>
      <c r="Q1913" s="3">
        <v>42.08</v>
      </c>
      <c r="R1913" s="2">
        <v>30.92</v>
      </c>
      <c r="S1913" s="3">
        <v>35.96</v>
      </c>
      <c r="T1913">
        <v>69.800000000000011</v>
      </c>
    </row>
    <row r="1914" spans="1:20">
      <c r="A1914">
        <f t="shared" si="87"/>
        <v>80</v>
      </c>
      <c r="B1914" s="7">
        <f t="shared" si="88"/>
        <v>42084.541666662037</v>
      </c>
      <c r="C1914">
        <f t="shared" si="89"/>
        <v>1909</v>
      </c>
      <c r="D1914" s="2">
        <v>77</v>
      </c>
      <c r="E1914">
        <v>80.06</v>
      </c>
      <c r="F1914" s="3">
        <v>73.22</v>
      </c>
      <c r="G1914">
        <v>55.040000000000006</v>
      </c>
      <c r="H1914">
        <v>73.039999999999992</v>
      </c>
      <c r="I1914">
        <v>60.980000000000004</v>
      </c>
      <c r="J1914">
        <v>50</v>
      </c>
      <c r="K1914">
        <v>41</v>
      </c>
      <c r="L1914" s="3">
        <v>64.400000000000006</v>
      </c>
      <c r="M1914" s="2">
        <v>39.92</v>
      </c>
      <c r="N1914">
        <v>57.019999999999996</v>
      </c>
      <c r="O1914">
        <v>48.2</v>
      </c>
      <c r="P1914">
        <v>30.92</v>
      </c>
      <c r="Q1914" s="3">
        <v>41</v>
      </c>
      <c r="R1914" s="2">
        <v>32</v>
      </c>
      <c r="S1914" s="3">
        <v>37.04</v>
      </c>
      <c r="T1914">
        <v>71.599999999999994</v>
      </c>
    </row>
    <row r="1915" spans="1:20">
      <c r="A1915">
        <f t="shared" si="87"/>
        <v>80</v>
      </c>
      <c r="B1915" s="7">
        <f t="shared" si="88"/>
        <v>42084.583333328701</v>
      </c>
      <c r="C1915">
        <f t="shared" si="89"/>
        <v>1910</v>
      </c>
      <c r="D1915" s="2">
        <v>77</v>
      </c>
      <c r="E1915">
        <v>80.960000000000008</v>
      </c>
      <c r="F1915" s="3">
        <v>75.92</v>
      </c>
      <c r="G1915">
        <v>55.040000000000006</v>
      </c>
      <c r="H1915">
        <v>75.02</v>
      </c>
      <c r="I1915">
        <v>60.980000000000004</v>
      </c>
      <c r="J1915">
        <v>48.019999999999996</v>
      </c>
      <c r="K1915">
        <v>48.019999999999996</v>
      </c>
      <c r="L1915" s="3">
        <v>66.2</v>
      </c>
      <c r="M1915" s="2">
        <v>41</v>
      </c>
      <c r="N1915">
        <v>53.96</v>
      </c>
      <c r="O1915">
        <v>48.2</v>
      </c>
      <c r="P1915">
        <v>30.92</v>
      </c>
      <c r="Q1915" s="3">
        <v>35.06</v>
      </c>
      <c r="R1915" s="2">
        <v>32</v>
      </c>
      <c r="S1915" s="3">
        <v>35.06</v>
      </c>
      <c r="T1915">
        <v>71.599999999999994</v>
      </c>
    </row>
    <row r="1916" spans="1:20">
      <c r="A1916">
        <f t="shared" si="87"/>
        <v>80</v>
      </c>
      <c r="B1916" s="7">
        <f t="shared" si="88"/>
        <v>42084.624999995365</v>
      </c>
      <c r="C1916">
        <f t="shared" si="89"/>
        <v>1911</v>
      </c>
      <c r="D1916" s="2">
        <v>78.080000000000013</v>
      </c>
      <c r="E1916">
        <v>80.960000000000008</v>
      </c>
      <c r="F1916" s="3">
        <v>75.92</v>
      </c>
      <c r="G1916">
        <v>55.040000000000006</v>
      </c>
      <c r="H1916">
        <v>75.92</v>
      </c>
      <c r="I1916">
        <v>60.980000000000004</v>
      </c>
      <c r="J1916">
        <v>51.08</v>
      </c>
      <c r="K1916">
        <v>50</v>
      </c>
      <c r="L1916" s="3">
        <v>68</v>
      </c>
      <c r="M1916" s="2">
        <v>41</v>
      </c>
      <c r="N1916">
        <v>53.06</v>
      </c>
      <c r="O1916">
        <v>48.2</v>
      </c>
      <c r="P1916">
        <v>32</v>
      </c>
      <c r="Q1916" s="3">
        <v>37.04</v>
      </c>
      <c r="R1916" s="2">
        <v>32</v>
      </c>
      <c r="S1916" s="3">
        <v>33.979999999999997</v>
      </c>
      <c r="T1916">
        <v>73.400000000000006</v>
      </c>
    </row>
    <row r="1917" spans="1:20">
      <c r="A1917">
        <f t="shared" si="87"/>
        <v>80</v>
      </c>
      <c r="B1917" s="7">
        <f t="shared" si="88"/>
        <v>42084.666666662029</v>
      </c>
      <c r="C1917">
        <f t="shared" si="89"/>
        <v>1912</v>
      </c>
      <c r="D1917" s="2">
        <v>78.080000000000013</v>
      </c>
      <c r="E1917">
        <v>80.960000000000008</v>
      </c>
      <c r="F1917" s="3">
        <v>75.92</v>
      </c>
      <c r="G1917">
        <v>53.96</v>
      </c>
      <c r="H1917">
        <v>77</v>
      </c>
      <c r="I1917">
        <v>60.980000000000004</v>
      </c>
      <c r="J1917">
        <v>48.019999999999996</v>
      </c>
      <c r="K1917">
        <v>51.08</v>
      </c>
      <c r="L1917" s="3">
        <v>64.400000000000006</v>
      </c>
      <c r="M1917" s="2">
        <v>39.92</v>
      </c>
      <c r="N1917">
        <v>51.08</v>
      </c>
      <c r="O1917">
        <v>48.2</v>
      </c>
      <c r="P1917">
        <v>30.92</v>
      </c>
      <c r="Q1917" s="3">
        <v>35.96</v>
      </c>
      <c r="R1917" s="2">
        <v>32</v>
      </c>
      <c r="S1917" s="3">
        <v>33.979999999999997</v>
      </c>
      <c r="T1917">
        <v>69.800000000000011</v>
      </c>
    </row>
    <row r="1918" spans="1:20">
      <c r="A1918">
        <f t="shared" si="87"/>
        <v>80</v>
      </c>
      <c r="B1918" s="7">
        <f t="shared" si="88"/>
        <v>42084.708333328694</v>
      </c>
      <c r="C1918">
        <f t="shared" si="89"/>
        <v>1913</v>
      </c>
      <c r="D1918" s="2">
        <v>75.92</v>
      </c>
      <c r="E1918">
        <v>78.080000000000013</v>
      </c>
      <c r="F1918" s="3">
        <v>75.92</v>
      </c>
      <c r="G1918">
        <v>53.96</v>
      </c>
      <c r="H1918">
        <v>75.92</v>
      </c>
      <c r="I1918">
        <v>59.900000000000006</v>
      </c>
      <c r="J1918">
        <v>44.96</v>
      </c>
      <c r="K1918">
        <v>53.06</v>
      </c>
      <c r="L1918" s="3">
        <v>60.8</v>
      </c>
      <c r="M1918" s="2">
        <v>39.019999999999996</v>
      </c>
      <c r="N1918">
        <v>50</v>
      </c>
      <c r="O1918">
        <v>48.2</v>
      </c>
      <c r="P1918">
        <v>30.02</v>
      </c>
      <c r="Q1918" s="3">
        <v>35.96</v>
      </c>
      <c r="R1918" s="2">
        <v>30.92</v>
      </c>
      <c r="S1918" s="3">
        <v>33.979999999999997</v>
      </c>
      <c r="T1918">
        <v>64.400000000000006</v>
      </c>
    </row>
    <row r="1919" spans="1:20">
      <c r="A1919">
        <f t="shared" si="87"/>
        <v>80</v>
      </c>
      <c r="B1919" s="7">
        <f t="shared" si="88"/>
        <v>42084.749999995358</v>
      </c>
      <c r="C1919">
        <f t="shared" si="89"/>
        <v>1914</v>
      </c>
      <c r="D1919" s="2">
        <v>75.02</v>
      </c>
      <c r="E1919">
        <v>75.92</v>
      </c>
      <c r="F1919" s="3">
        <v>72.86</v>
      </c>
      <c r="G1919">
        <v>53.96</v>
      </c>
      <c r="H1919">
        <v>73.94</v>
      </c>
      <c r="I1919">
        <v>59</v>
      </c>
      <c r="J1919">
        <v>42.08</v>
      </c>
      <c r="K1919">
        <v>50</v>
      </c>
      <c r="L1919" s="3">
        <v>57.2</v>
      </c>
      <c r="M1919" s="2">
        <v>37.94</v>
      </c>
      <c r="N1919">
        <v>48.92</v>
      </c>
      <c r="O1919">
        <v>46.4</v>
      </c>
      <c r="P1919">
        <v>28.04</v>
      </c>
      <c r="Q1919" s="3">
        <v>35.96</v>
      </c>
      <c r="R1919" s="2">
        <v>30.92</v>
      </c>
      <c r="S1919" s="3">
        <v>33.08</v>
      </c>
      <c r="T1919">
        <v>62.6</v>
      </c>
    </row>
    <row r="1920" spans="1:20">
      <c r="A1920">
        <f t="shared" si="87"/>
        <v>80</v>
      </c>
      <c r="B1920" s="7">
        <f t="shared" si="88"/>
        <v>42084.791666662022</v>
      </c>
      <c r="C1920">
        <f t="shared" si="89"/>
        <v>1915</v>
      </c>
      <c r="D1920" s="2">
        <v>71.06</v>
      </c>
      <c r="E1920">
        <v>73.039999999999992</v>
      </c>
      <c r="F1920" s="3">
        <v>69.98</v>
      </c>
      <c r="G1920">
        <v>53.06</v>
      </c>
      <c r="H1920">
        <v>66.02</v>
      </c>
      <c r="I1920">
        <v>57.92</v>
      </c>
      <c r="J1920">
        <v>39.019999999999996</v>
      </c>
      <c r="K1920">
        <v>44.96</v>
      </c>
      <c r="L1920" s="3">
        <v>55.400000000000006</v>
      </c>
      <c r="M1920" s="2">
        <v>35.96</v>
      </c>
      <c r="N1920">
        <v>48.019999999999996</v>
      </c>
      <c r="O1920">
        <v>42.8</v>
      </c>
      <c r="P1920">
        <v>23</v>
      </c>
      <c r="Q1920" s="3">
        <v>33.979999999999997</v>
      </c>
      <c r="R1920" s="2">
        <v>30.02</v>
      </c>
      <c r="S1920" s="3">
        <v>33.08</v>
      </c>
      <c r="T1920">
        <v>57.2</v>
      </c>
    </row>
    <row r="1921" spans="1:20">
      <c r="A1921">
        <f t="shared" si="87"/>
        <v>80</v>
      </c>
      <c r="B1921" s="7">
        <f t="shared" si="88"/>
        <v>42084.833333328686</v>
      </c>
      <c r="C1921">
        <f t="shared" si="89"/>
        <v>1916</v>
      </c>
      <c r="D1921" s="2">
        <v>68</v>
      </c>
      <c r="E1921">
        <v>69.98</v>
      </c>
      <c r="F1921" s="3">
        <v>66.92</v>
      </c>
      <c r="G1921">
        <v>51.980000000000004</v>
      </c>
      <c r="H1921">
        <v>62.06</v>
      </c>
      <c r="I1921">
        <v>58.28</v>
      </c>
      <c r="J1921">
        <v>37.04</v>
      </c>
      <c r="K1921">
        <v>48.92</v>
      </c>
      <c r="L1921" s="3">
        <v>53.6</v>
      </c>
      <c r="M1921" s="2">
        <v>35.96</v>
      </c>
      <c r="N1921">
        <v>44.96</v>
      </c>
      <c r="O1921">
        <v>42.8</v>
      </c>
      <c r="P1921">
        <v>21.92</v>
      </c>
      <c r="Q1921" s="3">
        <v>33.979999999999997</v>
      </c>
      <c r="R1921" s="2">
        <v>30.02</v>
      </c>
      <c r="S1921" s="3">
        <v>33.08</v>
      </c>
      <c r="T1921">
        <v>55.400000000000006</v>
      </c>
    </row>
    <row r="1922" spans="1:20">
      <c r="A1922">
        <f t="shared" si="87"/>
        <v>80</v>
      </c>
      <c r="B1922" s="7">
        <f t="shared" si="88"/>
        <v>42084.874999995351</v>
      </c>
      <c r="C1922">
        <f t="shared" si="89"/>
        <v>1917</v>
      </c>
      <c r="D1922" s="2">
        <v>66.92</v>
      </c>
      <c r="E1922">
        <v>69.98</v>
      </c>
      <c r="F1922" s="3">
        <v>65.66</v>
      </c>
      <c r="G1922">
        <v>51.980000000000004</v>
      </c>
      <c r="H1922">
        <v>60.980000000000004</v>
      </c>
      <c r="I1922">
        <v>58.64</v>
      </c>
      <c r="J1922">
        <v>35.06</v>
      </c>
      <c r="K1922">
        <v>39.92</v>
      </c>
      <c r="L1922" s="3">
        <v>53.6</v>
      </c>
      <c r="M1922" s="2">
        <v>35.96</v>
      </c>
      <c r="N1922">
        <v>42.980000000000004</v>
      </c>
      <c r="O1922">
        <v>39.92</v>
      </c>
      <c r="P1922">
        <v>21.02</v>
      </c>
      <c r="Q1922" s="3">
        <v>30.92</v>
      </c>
      <c r="R1922" s="2">
        <v>30.02</v>
      </c>
      <c r="S1922" s="3">
        <v>33.08</v>
      </c>
      <c r="T1922">
        <v>53.6</v>
      </c>
    </row>
    <row r="1923" spans="1:20">
      <c r="A1923">
        <f t="shared" si="87"/>
        <v>80</v>
      </c>
      <c r="B1923" s="7">
        <f t="shared" si="88"/>
        <v>42084.916666662015</v>
      </c>
      <c r="C1923">
        <f t="shared" si="89"/>
        <v>1918</v>
      </c>
      <c r="D1923" s="2">
        <v>66.02</v>
      </c>
      <c r="E1923">
        <v>66.92</v>
      </c>
      <c r="F1923" s="3">
        <v>64.22</v>
      </c>
      <c r="G1923">
        <v>51.08</v>
      </c>
      <c r="H1923">
        <v>62.06</v>
      </c>
      <c r="I1923">
        <v>59</v>
      </c>
      <c r="J1923">
        <v>33.08</v>
      </c>
      <c r="K1923">
        <v>39.019999999999996</v>
      </c>
      <c r="L1923" s="3">
        <v>53.6</v>
      </c>
      <c r="M1923" s="2">
        <v>35.96</v>
      </c>
      <c r="N1923">
        <v>42.08</v>
      </c>
      <c r="O1923">
        <v>37.4</v>
      </c>
      <c r="P1923">
        <v>19.939999999999998</v>
      </c>
      <c r="Q1923" s="3">
        <v>30.02</v>
      </c>
      <c r="R1923" s="2">
        <v>30.02</v>
      </c>
      <c r="S1923" s="3">
        <v>32</v>
      </c>
      <c r="T1923">
        <v>55.400000000000006</v>
      </c>
    </row>
    <row r="1924" spans="1:20">
      <c r="A1924">
        <f t="shared" si="87"/>
        <v>80</v>
      </c>
      <c r="B1924" s="7">
        <f t="shared" si="88"/>
        <v>42084.958333328679</v>
      </c>
      <c r="C1924">
        <f t="shared" si="89"/>
        <v>1919</v>
      </c>
      <c r="D1924" s="2">
        <v>66.02</v>
      </c>
      <c r="E1924">
        <v>64.039999999999992</v>
      </c>
      <c r="F1924" s="3">
        <v>62.96</v>
      </c>
      <c r="G1924">
        <v>48.019999999999996</v>
      </c>
      <c r="H1924">
        <v>60.980000000000004</v>
      </c>
      <c r="I1924">
        <v>58.28</v>
      </c>
      <c r="J1924">
        <v>30.92</v>
      </c>
      <c r="K1924">
        <v>35.96</v>
      </c>
      <c r="L1924" s="3">
        <v>55.400000000000006</v>
      </c>
      <c r="M1924" s="2">
        <v>35.06</v>
      </c>
      <c r="N1924">
        <v>39.019999999999996</v>
      </c>
      <c r="O1924">
        <v>37.22</v>
      </c>
      <c r="P1924">
        <v>19.939999999999998</v>
      </c>
      <c r="Q1924" s="3">
        <v>30.92</v>
      </c>
      <c r="R1924" s="2">
        <v>28.94</v>
      </c>
      <c r="S1924" s="3">
        <v>32</v>
      </c>
      <c r="T1924">
        <v>53.6</v>
      </c>
    </row>
    <row r="1925" spans="1:20">
      <c r="A1925">
        <f t="shared" si="87"/>
        <v>80</v>
      </c>
      <c r="B1925" s="7">
        <f t="shared" si="88"/>
        <v>42084.999999995343</v>
      </c>
      <c r="C1925">
        <f t="shared" si="89"/>
        <v>1920</v>
      </c>
      <c r="D1925" s="2">
        <v>62.96</v>
      </c>
      <c r="E1925">
        <v>66.02</v>
      </c>
      <c r="F1925" s="3">
        <v>61.34</v>
      </c>
      <c r="G1925">
        <v>46.94</v>
      </c>
      <c r="H1925">
        <v>62.96</v>
      </c>
      <c r="I1925">
        <v>57.74</v>
      </c>
      <c r="J1925">
        <v>30.02</v>
      </c>
      <c r="K1925">
        <v>37.04</v>
      </c>
      <c r="L1925" s="3">
        <v>55.400000000000006</v>
      </c>
      <c r="M1925" s="2">
        <v>37.04</v>
      </c>
      <c r="N1925">
        <v>35.96</v>
      </c>
      <c r="O1925">
        <v>37.22</v>
      </c>
      <c r="P1925">
        <v>17.059999999999999</v>
      </c>
      <c r="Q1925" s="3">
        <v>28.04</v>
      </c>
      <c r="R1925" s="2">
        <v>30.02</v>
      </c>
      <c r="S1925" s="3">
        <v>30.92</v>
      </c>
      <c r="T1925">
        <v>53.6</v>
      </c>
    </row>
    <row r="1926" spans="1:20">
      <c r="A1926">
        <f t="shared" si="87"/>
        <v>81</v>
      </c>
      <c r="B1926" s="7">
        <f t="shared" si="88"/>
        <v>42085.041666662008</v>
      </c>
      <c r="C1926">
        <f t="shared" si="89"/>
        <v>1921</v>
      </c>
      <c r="D1926" s="2">
        <v>62.96</v>
      </c>
      <c r="E1926">
        <v>64.94</v>
      </c>
      <c r="F1926" s="3">
        <v>59.540000000000006</v>
      </c>
      <c r="G1926">
        <v>46.94</v>
      </c>
      <c r="H1926">
        <v>55.94</v>
      </c>
      <c r="I1926">
        <v>57.019999999999996</v>
      </c>
      <c r="J1926">
        <v>30.02</v>
      </c>
      <c r="K1926">
        <v>37.04</v>
      </c>
      <c r="L1926" s="3">
        <v>53.6</v>
      </c>
      <c r="M1926" s="2">
        <v>37.04</v>
      </c>
      <c r="N1926">
        <v>37.04</v>
      </c>
      <c r="O1926">
        <v>36.86</v>
      </c>
      <c r="P1926">
        <v>19.04</v>
      </c>
      <c r="Q1926" s="3">
        <v>26.060000000000002</v>
      </c>
      <c r="R1926" s="2">
        <v>30.02</v>
      </c>
      <c r="S1926" s="3">
        <v>30.92</v>
      </c>
      <c r="T1926">
        <v>53.6</v>
      </c>
    </row>
    <row r="1927" spans="1:20">
      <c r="A1927">
        <f t="shared" ref="A1927:A1990" si="90">ROUNDDOWN(B1927-DATE(YEAR(B1927),1,0),0)</f>
        <v>81</v>
      </c>
      <c r="B1927" s="7">
        <f t="shared" si="88"/>
        <v>42085.083333328672</v>
      </c>
      <c r="C1927">
        <f t="shared" si="89"/>
        <v>1922</v>
      </c>
      <c r="D1927" s="2">
        <v>62.96</v>
      </c>
      <c r="E1927">
        <v>66.02</v>
      </c>
      <c r="F1927" s="3">
        <v>57.92</v>
      </c>
      <c r="G1927">
        <v>46.04</v>
      </c>
      <c r="H1927">
        <v>53.96</v>
      </c>
      <c r="I1927">
        <v>56.66</v>
      </c>
      <c r="J1927">
        <v>30.02</v>
      </c>
      <c r="K1927">
        <v>37.04</v>
      </c>
      <c r="L1927" s="3">
        <v>51.8</v>
      </c>
      <c r="M1927" s="2">
        <v>39.019999999999996</v>
      </c>
      <c r="N1927">
        <v>37.04</v>
      </c>
      <c r="O1927">
        <v>37.04</v>
      </c>
      <c r="P1927">
        <v>17.96</v>
      </c>
      <c r="Q1927" s="3">
        <v>28.94</v>
      </c>
      <c r="R1927" s="2">
        <v>30.02</v>
      </c>
      <c r="S1927" s="3">
        <v>30.92</v>
      </c>
      <c r="T1927">
        <v>53.6</v>
      </c>
    </row>
    <row r="1928" spans="1:20">
      <c r="A1928">
        <f t="shared" si="90"/>
        <v>81</v>
      </c>
      <c r="B1928" s="7">
        <f t="shared" ref="B1928:B1991" si="91">B1927+1/24</f>
        <v>42085.124999995336</v>
      </c>
      <c r="C1928">
        <f t="shared" ref="C1928:C1991" si="92">C1927+1</f>
        <v>1923</v>
      </c>
      <c r="D1928" s="2">
        <v>62.96</v>
      </c>
      <c r="E1928">
        <v>68</v>
      </c>
      <c r="F1928" s="3">
        <v>57.2</v>
      </c>
      <c r="G1928">
        <v>44.96</v>
      </c>
      <c r="H1928">
        <v>50</v>
      </c>
      <c r="I1928">
        <v>56.3</v>
      </c>
      <c r="J1928">
        <v>28.94</v>
      </c>
      <c r="K1928">
        <v>35.96</v>
      </c>
      <c r="L1928" s="3">
        <v>51.8</v>
      </c>
      <c r="M1928" s="2">
        <v>39.019999999999996</v>
      </c>
      <c r="N1928">
        <v>37.04</v>
      </c>
      <c r="O1928">
        <v>37.22</v>
      </c>
      <c r="P1928">
        <v>17.96</v>
      </c>
      <c r="Q1928" s="3">
        <v>28.04</v>
      </c>
      <c r="R1928" s="2">
        <v>28.94</v>
      </c>
      <c r="S1928" s="3">
        <v>30.02</v>
      </c>
      <c r="T1928">
        <v>53.6</v>
      </c>
    </row>
    <row r="1929" spans="1:20">
      <c r="A1929">
        <f t="shared" si="90"/>
        <v>81</v>
      </c>
      <c r="B1929" s="7">
        <f t="shared" si="91"/>
        <v>42085.166666662</v>
      </c>
      <c r="C1929">
        <f t="shared" si="92"/>
        <v>1924</v>
      </c>
      <c r="D1929" s="2">
        <v>62.06</v>
      </c>
      <c r="E1929">
        <v>66.92</v>
      </c>
      <c r="F1929" s="3">
        <v>56.66</v>
      </c>
      <c r="G1929">
        <v>44.06</v>
      </c>
      <c r="H1929">
        <v>51.08</v>
      </c>
      <c r="I1929">
        <v>55.94</v>
      </c>
      <c r="J1929">
        <v>28.94</v>
      </c>
      <c r="K1929">
        <v>35.96</v>
      </c>
      <c r="L1929" s="3">
        <v>51.8</v>
      </c>
      <c r="M1929" s="2">
        <v>39.019999999999996</v>
      </c>
      <c r="N1929">
        <v>33.08</v>
      </c>
      <c r="O1929">
        <v>37.22</v>
      </c>
      <c r="P1929">
        <v>17.059999999999999</v>
      </c>
      <c r="Q1929" s="3">
        <v>24.98</v>
      </c>
      <c r="R1929" s="2">
        <v>28.04</v>
      </c>
      <c r="S1929" s="3">
        <v>28.94</v>
      </c>
      <c r="T1929">
        <v>53.6</v>
      </c>
    </row>
    <row r="1930" spans="1:20">
      <c r="A1930">
        <f t="shared" si="90"/>
        <v>81</v>
      </c>
      <c r="B1930" s="7">
        <f t="shared" si="91"/>
        <v>42085.208333328665</v>
      </c>
      <c r="C1930">
        <f t="shared" si="92"/>
        <v>1925</v>
      </c>
      <c r="D1930" s="2">
        <v>64.94</v>
      </c>
      <c r="E1930">
        <v>66.02</v>
      </c>
      <c r="F1930" s="3">
        <v>55.94</v>
      </c>
      <c r="G1930">
        <v>42.980000000000004</v>
      </c>
      <c r="H1930">
        <v>48.019999999999996</v>
      </c>
      <c r="I1930">
        <v>55.94</v>
      </c>
      <c r="J1930">
        <v>28.04</v>
      </c>
      <c r="K1930">
        <v>33.979999999999997</v>
      </c>
      <c r="L1930" s="3">
        <v>51.8</v>
      </c>
      <c r="M1930" s="2">
        <v>41</v>
      </c>
      <c r="N1930">
        <v>33.08</v>
      </c>
      <c r="O1930">
        <v>37.4</v>
      </c>
      <c r="P1930">
        <v>19.04</v>
      </c>
      <c r="Q1930" s="3">
        <v>28.94</v>
      </c>
      <c r="R1930" s="2">
        <v>28.04</v>
      </c>
      <c r="S1930" s="3">
        <v>28.94</v>
      </c>
      <c r="T1930">
        <v>53.6</v>
      </c>
    </row>
    <row r="1931" spans="1:20">
      <c r="A1931">
        <f t="shared" si="90"/>
        <v>81</v>
      </c>
      <c r="B1931" s="7">
        <f t="shared" si="91"/>
        <v>42085.249999995329</v>
      </c>
      <c r="C1931">
        <f t="shared" si="92"/>
        <v>1926</v>
      </c>
      <c r="D1931" s="2">
        <v>62.96</v>
      </c>
      <c r="E1931">
        <v>66.02</v>
      </c>
      <c r="F1931" s="3">
        <v>54.32</v>
      </c>
      <c r="G1931">
        <v>42.08</v>
      </c>
      <c r="H1931">
        <v>53.96</v>
      </c>
      <c r="I1931">
        <v>55.94</v>
      </c>
      <c r="J1931">
        <v>26.96</v>
      </c>
      <c r="K1931">
        <v>35.06</v>
      </c>
      <c r="L1931" s="3">
        <v>51.8</v>
      </c>
      <c r="M1931" s="2">
        <v>44.96</v>
      </c>
      <c r="N1931">
        <v>35.06</v>
      </c>
      <c r="O1931">
        <v>37.4</v>
      </c>
      <c r="P1931">
        <v>19.04</v>
      </c>
      <c r="Q1931" s="3">
        <v>28.94</v>
      </c>
      <c r="R1931" s="2">
        <v>26.96</v>
      </c>
      <c r="S1931" s="3">
        <v>26.96</v>
      </c>
      <c r="T1931">
        <v>53.6</v>
      </c>
    </row>
    <row r="1932" spans="1:20">
      <c r="A1932">
        <f t="shared" si="90"/>
        <v>81</v>
      </c>
      <c r="B1932" s="7">
        <f t="shared" si="91"/>
        <v>42085.291666661993</v>
      </c>
      <c r="C1932">
        <f t="shared" si="92"/>
        <v>1927</v>
      </c>
      <c r="D1932" s="2">
        <v>62.96</v>
      </c>
      <c r="E1932">
        <v>64.94</v>
      </c>
      <c r="F1932" s="3">
        <v>52.7</v>
      </c>
      <c r="G1932">
        <v>41</v>
      </c>
      <c r="H1932">
        <v>53.06</v>
      </c>
      <c r="I1932">
        <v>55.94</v>
      </c>
      <c r="J1932">
        <v>26.96</v>
      </c>
      <c r="K1932">
        <v>39.92</v>
      </c>
      <c r="L1932" s="3">
        <v>50</v>
      </c>
      <c r="M1932" s="2">
        <v>46.04</v>
      </c>
      <c r="N1932">
        <v>35.96</v>
      </c>
      <c r="O1932">
        <v>39.200000000000003</v>
      </c>
      <c r="P1932">
        <v>23</v>
      </c>
      <c r="Q1932" s="3">
        <v>30.02</v>
      </c>
      <c r="R1932" s="2">
        <v>26.060000000000002</v>
      </c>
      <c r="S1932" s="3">
        <v>26.060000000000002</v>
      </c>
      <c r="T1932">
        <v>53.6</v>
      </c>
    </row>
    <row r="1933" spans="1:20">
      <c r="A1933">
        <f t="shared" si="90"/>
        <v>81</v>
      </c>
      <c r="B1933" s="7">
        <f t="shared" si="91"/>
        <v>42085.333333328657</v>
      </c>
      <c r="C1933">
        <f t="shared" si="92"/>
        <v>1928</v>
      </c>
      <c r="D1933" s="2">
        <v>68</v>
      </c>
      <c r="E1933">
        <v>69.080000000000013</v>
      </c>
      <c r="F1933" s="3">
        <v>51.08</v>
      </c>
      <c r="G1933">
        <v>41</v>
      </c>
      <c r="H1933">
        <v>53.96</v>
      </c>
      <c r="I1933">
        <v>58.28</v>
      </c>
      <c r="J1933">
        <v>28.04</v>
      </c>
      <c r="K1933">
        <v>39.92</v>
      </c>
      <c r="L1933" s="3">
        <v>53.6</v>
      </c>
      <c r="M1933" s="2">
        <v>46.94</v>
      </c>
      <c r="N1933">
        <v>39.019999999999996</v>
      </c>
      <c r="O1933">
        <v>41</v>
      </c>
      <c r="P1933">
        <v>28.94</v>
      </c>
      <c r="Q1933" s="3">
        <v>33.979999999999997</v>
      </c>
      <c r="R1933" s="2">
        <v>26.96</v>
      </c>
      <c r="S1933" s="3">
        <v>24.98</v>
      </c>
      <c r="T1933">
        <v>53.6</v>
      </c>
    </row>
    <row r="1934" spans="1:20">
      <c r="A1934">
        <f t="shared" si="90"/>
        <v>81</v>
      </c>
      <c r="B1934" s="7">
        <f t="shared" si="91"/>
        <v>42085.374999995322</v>
      </c>
      <c r="C1934">
        <f t="shared" si="92"/>
        <v>1929</v>
      </c>
      <c r="D1934" s="2">
        <v>71.06</v>
      </c>
      <c r="E1934">
        <v>71.06</v>
      </c>
      <c r="F1934" s="3">
        <v>53.06</v>
      </c>
      <c r="G1934">
        <v>39.92</v>
      </c>
      <c r="H1934">
        <v>57.92</v>
      </c>
      <c r="I1934">
        <v>60.620000000000005</v>
      </c>
      <c r="J1934">
        <v>30.02</v>
      </c>
      <c r="K1934">
        <v>44.96</v>
      </c>
      <c r="L1934" s="3">
        <v>55.400000000000006</v>
      </c>
      <c r="M1934" s="2">
        <v>51.980000000000004</v>
      </c>
      <c r="N1934">
        <v>42.08</v>
      </c>
      <c r="O1934">
        <v>44.6</v>
      </c>
      <c r="P1934">
        <v>32</v>
      </c>
      <c r="Q1934" s="3">
        <v>37.04</v>
      </c>
      <c r="R1934" s="2">
        <v>28.04</v>
      </c>
      <c r="S1934" s="3">
        <v>28.94</v>
      </c>
      <c r="T1934">
        <v>53.6</v>
      </c>
    </row>
    <row r="1935" spans="1:20">
      <c r="A1935">
        <f t="shared" si="90"/>
        <v>81</v>
      </c>
      <c r="B1935" s="7">
        <f t="shared" si="91"/>
        <v>42085.416666661986</v>
      </c>
      <c r="C1935">
        <f t="shared" si="92"/>
        <v>1930</v>
      </c>
      <c r="D1935" s="2">
        <v>73.94</v>
      </c>
      <c r="E1935">
        <v>75.02</v>
      </c>
      <c r="F1935" s="3">
        <v>55.040000000000006</v>
      </c>
      <c r="G1935">
        <v>39.92</v>
      </c>
      <c r="H1935">
        <v>66.02</v>
      </c>
      <c r="I1935">
        <v>62.96</v>
      </c>
      <c r="J1935">
        <v>30.92</v>
      </c>
      <c r="K1935">
        <v>48.92</v>
      </c>
      <c r="L1935" s="3">
        <v>57.2</v>
      </c>
      <c r="M1935" s="2">
        <v>53.96</v>
      </c>
      <c r="N1935">
        <v>44.06</v>
      </c>
      <c r="O1935">
        <v>46.4</v>
      </c>
      <c r="P1935">
        <v>35.96</v>
      </c>
      <c r="Q1935" s="3">
        <v>46.94</v>
      </c>
      <c r="R1935" s="2">
        <v>30.02</v>
      </c>
      <c r="S1935" s="3">
        <v>35.06</v>
      </c>
      <c r="T1935">
        <v>55.400000000000006</v>
      </c>
    </row>
    <row r="1936" spans="1:20">
      <c r="A1936">
        <f t="shared" si="90"/>
        <v>81</v>
      </c>
      <c r="B1936" s="7">
        <f t="shared" si="91"/>
        <v>42085.45833332865</v>
      </c>
      <c r="C1936">
        <f t="shared" si="92"/>
        <v>1931</v>
      </c>
      <c r="D1936" s="2">
        <v>77</v>
      </c>
      <c r="E1936">
        <v>78.98</v>
      </c>
      <c r="F1936" s="3">
        <v>57.019999999999996</v>
      </c>
      <c r="G1936">
        <v>39.92</v>
      </c>
      <c r="H1936">
        <v>73.94</v>
      </c>
      <c r="I1936">
        <v>63.680000000000007</v>
      </c>
      <c r="J1936">
        <v>33.08</v>
      </c>
      <c r="K1936">
        <v>50</v>
      </c>
      <c r="L1936" s="3">
        <v>59</v>
      </c>
      <c r="M1936" s="2">
        <v>57.019999999999996</v>
      </c>
      <c r="N1936">
        <v>48.92</v>
      </c>
      <c r="O1936">
        <v>46.4</v>
      </c>
      <c r="P1936">
        <v>37.94</v>
      </c>
      <c r="Q1936" s="3">
        <v>46.04</v>
      </c>
      <c r="R1936" s="2">
        <v>30.92</v>
      </c>
      <c r="S1936" s="3">
        <v>37.04</v>
      </c>
      <c r="T1936">
        <v>57.2</v>
      </c>
    </row>
    <row r="1937" spans="1:20">
      <c r="A1937">
        <f t="shared" si="90"/>
        <v>81</v>
      </c>
      <c r="B1937" s="7">
        <f t="shared" si="91"/>
        <v>42085.499999995314</v>
      </c>
      <c r="C1937">
        <f t="shared" si="92"/>
        <v>1932</v>
      </c>
      <c r="D1937" s="2">
        <v>78.98</v>
      </c>
      <c r="E1937">
        <v>80.960000000000008</v>
      </c>
      <c r="F1937" s="3">
        <v>58.28</v>
      </c>
      <c r="G1937">
        <v>39.92</v>
      </c>
      <c r="H1937">
        <v>75.92</v>
      </c>
      <c r="I1937">
        <v>64.22</v>
      </c>
      <c r="J1937">
        <v>33.979999999999997</v>
      </c>
      <c r="K1937">
        <v>51.980000000000004</v>
      </c>
      <c r="L1937" s="3">
        <v>60.8</v>
      </c>
      <c r="M1937" s="2">
        <v>60.980000000000004</v>
      </c>
      <c r="N1937">
        <v>48.019999999999996</v>
      </c>
      <c r="O1937">
        <v>48.2</v>
      </c>
      <c r="P1937">
        <v>39.92</v>
      </c>
      <c r="Q1937" s="3">
        <v>46.94</v>
      </c>
      <c r="R1937" s="2">
        <v>30.92</v>
      </c>
      <c r="S1937" s="3">
        <v>37.94</v>
      </c>
      <c r="T1937">
        <v>57.2</v>
      </c>
    </row>
    <row r="1938" spans="1:20">
      <c r="A1938">
        <f t="shared" si="90"/>
        <v>81</v>
      </c>
      <c r="B1938" s="7">
        <f t="shared" si="91"/>
        <v>42085.541666661979</v>
      </c>
      <c r="C1938">
        <f t="shared" si="92"/>
        <v>1933</v>
      </c>
      <c r="D1938" s="2">
        <v>78.080000000000013</v>
      </c>
      <c r="E1938">
        <v>82.039999999999992</v>
      </c>
      <c r="F1938" s="3">
        <v>59.72</v>
      </c>
      <c r="G1938">
        <v>39.92</v>
      </c>
      <c r="H1938">
        <v>77</v>
      </c>
      <c r="I1938">
        <v>64.94</v>
      </c>
      <c r="J1938">
        <v>35.06</v>
      </c>
      <c r="K1938">
        <v>57.92</v>
      </c>
      <c r="L1938" s="3">
        <v>64.400000000000006</v>
      </c>
      <c r="M1938" s="2">
        <v>62.96</v>
      </c>
      <c r="N1938">
        <v>50</v>
      </c>
      <c r="O1938">
        <v>48.2</v>
      </c>
      <c r="P1938">
        <v>41</v>
      </c>
      <c r="Q1938" s="3">
        <v>48.92</v>
      </c>
      <c r="R1938" s="2">
        <v>32</v>
      </c>
      <c r="S1938" s="3">
        <v>39.92</v>
      </c>
      <c r="T1938">
        <v>60.8</v>
      </c>
    </row>
    <row r="1939" spans="1:20">
      <c r="A1939">
        <f t="shared" si="90"/>
        <v>81</v>
      </c>
      <c r="B1939" s="7">
        <f t="shared" si="91"/>
        <v>42085.583333328643</v>
      </c>
      <c r="C1939">
        <f t="shared" si="92"/>
        <v>1934</v>
      </c>
      <c r="D1939" s="2">
        <v>78.080000000000013</v>
      </c>
      <c r="E1939">
        <v>80.06</v>
      </c>
      <c r="F1939" s="3">
        <v>60.980000000000004</v>
      </c>
      <c r="G1939">
        <v>39.92</v>
      </c>
      <c r="H1939">
        <v>75.92</v>
      </c>
      <c r="I1939">
        <v>64.94</v>
      </c>
      <c r="J1939">
        <v>35.06</v>
      </c>
      <c r="K1939">
        <v>55.94</v>
      </c>
      <c r="L1939" s="3">
        <v>64.400000000000006</v>
      </c>
      <c r="M1939" s="2">
        <v>62.06</v>
      </c>
      <c r="N1939">
        <v>53.06</v>
      </c>
      <c r="O1939">
        <v>48.379999999999995</v>
      </c>
      <c r="P1939">
        <v>42.08</v>
      </c>
      <c r="Q1939" s="3">
        <v>51.980000000000004</v>
      </c>
      <c r="R1939" s="2">
        <v>32</v>
      </c>
      <c r="S1939" s="3">
        <v>42.08</v>
      </c>
      <c r="T1939">
        <v>62.6</v>
      </c>
    </row>
    <row r="1940" spans="1:20">
      <c r="A1940">
        <f t="shared" si="90"/>
        <v>81</v>
      </c>
      <c r="B1940" s="7">
        <f t="shared" si="91"/>
        <v>42085.624999995307</v>
      </c>
      <c r="C1940">
        <f t="shared" si="92"/>
        <v>1935</v>
      </c>
      <c r="D1940" s="2">
        <v>78.080000000000013</v>
      </c>
      <c r="E1940">
        <v>80.06</v>
      </c>
      <c r="F1940" s="3">
        <v>59.900000000000006</v>
      </c>
      <c r="G1940">
        <v>41</v>
      </c>
      <c r="H1940">
        <v>75.02</v>
      </c>
      <c r="I1940">
        <v>64.94</v>
      </c>
      <c r="J1940">
        <v>35.96</v>
      </c>
      <c r="K1940">
        <v>53.96</v>
      </c>
      <c r="L1940" s="3">
        <v>64.400000000000006</v>
      </c>
      <c r="M1940" s="2">
        <v>59</v>
      </c>
      <c r="N1940">
        <v>51.08</v>
      </c>
      <c r="O1940">
        <v>48.2</v>
      </c>
      <c r="P1940">
        <v>44.06</v>
      </c>
      <c r="Q1940" s="3">
        <v>51.980000000000004</v>
      </c>
      <c r="R1940" s="2">
        <v>30.92</v>
      </c>
      <c r="S1940" s="3">
        <v>42.08</v>
      </c>
      <c r="T1940">
        <v>64.400000000000006</v>
      </c>
    </row>
    <row r="1941" spans="1:20">
      <c r="A1941">
        <f t="shared" si="90"/>
        <v>81</v>
      </c>
      <c r="B1941" s="7">
        <f t="shared" si="91"/>
        <v>42085.666666661971</v>
      </c>
      <c r="C1941">
        <f t="shared" si="92"/>
        <v>1936</v>
      </c>
      <c r="D1941" s="2">
        <v>77</v>
      </c>
      <c r="E1941">
        <v>80.960000000000008</v>
      </c>
      <c r="F1941" s="3">
        <v>59</v>
      </c>
      <c r="G1941">
        <v>42.08</v>
      </c>
      <c r="H1941">
        <v>75.02</v>
      </c>
      <c r="I1941">
        <v>64.94</v>
      </c>
      <c r="J1941">
        <v>35.06</v>
      </c>
      <c r="K1941">
        <v>51.980000000000004</v>
      </c>
      <c r="L1941" s="3">
        <v>60.8</v>
      </c>
      <c r="M1941" s="2">
        <v>57.019999999999996</v>
      </c>
      <c r="N1941">
        <v>50</v>
      </c>
      <c r="O1941">
        <v>50</v>
      </c>
      <c r="P1941">
        <v>44.06</v>
      </c>
      <c r="Q1941" s="3">
        <v>51.980000000000004</v>
      </c>
      <c r="R1941" s="2">
        <v>30.92</v>
      </c>
      <c r="S1941" s="3">
        <v>42.08</v>
      </c>
      <c r="T1941">
        <v>64.94</v>
      </c>
    </row>
    <row r="1942" spans="1:20">
      <c r="A1942">
        <f t="shared" si="90"/>
        <v>81</v>
      </c>
      <c r="B1942" s="7">
        <f t="shared" si="91"/>
        <v>42085.708333328635</v>
      </c>
      <c r="C1942">
        <f t="shared" si="92"/>
        <v>1937</v>
      </c>
      <c r="D1942" s="2">
        <v>75.02</v>
      </c>
      <c r="E1942">
        <v>78.98</v>
      </c>
      <c r="F1942" s="3">
        <v>57.92</v>
      </c>
      <c r="G1942">
        <v>42.08</v>
      </c>
      <c r="H1942">
        <v>73.94</v>
      </c>
      <c r="I1942">
        <v>63.319999999999993</v>
      </c>
      <c r="J1942">
        <v>35.06</v>
      </c>
      <c r="K1942">
        <v>51.980000000000004</v>
      </c>
      <c r="L1942" s="3">
        <v>60.8</v>
      </c>
      <c r="M1942" s="2">
        <v>51.980000000000004</v>
      </c>
      <c r="N1942">
        <v>48.92</v>
      </c>
      <c r="O1942">
        <v>48.2</v>
      </c>
      <c r="P1942">
        <v>42.980000000000004</v>
      </c>
      <c r="Q1942" s="3">
        <v>51.980000000000004</v>
      </c>
      <c r="R1942" s="2">
        <v>30.92</v>
      </c>
      <c r="S1942" s="3">
        <v>42.08</v>
      </c>
      <c r="T1942">
        <v>60.8</v>
      </c>
    </row>
    <row r="1943" spans="1:20">
      <c r="A1943">
        <f t="shared" si="90"/>
        <v>81</v>
      </c>
      <c r="B1943" s="7">
        <f t="shared" si="91"/>
        <v>42085.7499999953</v>
      </c>
      <c r="C1943">
        <f t="shared" si="92"/>
        <v>1938</v>
      </c>
      <c r="D1943" s="2">
        <v>73.039999999999992</v>
      </c>
      <c r="E1943">
        <v>77</v>
      </c>
      <c r="F1943" s="3">
        <v>56.66</v>
      </c>
      <c r="G1943">
        <v>42.08</v>
      </c>
      <c r="H1943">
        <v>69.080000000000013</v>
      </c>
      <c r="I1943">
        <v>61.7</v>
      </c>
      <c r="J1943">
        <v>33.08</v>
      </c>
      <c r="K1943">
        <v>50</v>
      </c>
      <c r="L1943" s="3">
        <v>57.2</v>
      </c>
      <c r="M1943" s="2">
        <v>51.980000000000004</v>
      </c>
      <c r="N1943">
        <v>46.94</v>
      </c>
      <c r="O1943">
        <v>46.4</v>
      </c>
      <c r="P1943">
        <v>41</v>
      </c>
      <c r="Q1943" s="3">
        <v>50</v>
      </c>
      <c r="R1943" s="2">
        <v>30.02</v>
      </c>
      <c r="S1943" s="3">
        <v>37.04</v>
      </c>
      <c r="T1943">
        <v>57.2</v>
      </c>
    </row>
    <row r="1944" spans="1:20">
      <c r="A1944">
        <f t="shared" si="90"/>
        <v>81</v>
      </c>
      <c r="B1944" s="7">
        <f t="shared" si="91"/>
        <v>42085.791666661964</v>
      </c>
      <c r="C1944">
        <f t="shared" si="92"/>
        <v>1939</v>
      </c>
      <c r="D1944" s="2">
        <v>71.06</v>
      </c>
      <c r="E1944">
        <v>73.94</v>
      </c>
      <c r="F1944" s="3">
        <v>55.22</v>
      </c>
      <c r="G1944">
        <v>42.08</v>
      </c>
      <c r="H1944">
        <v>64.94</v>
      </c>
      <c r="I1944">
        <v>60.08</v>
      </c>
      <c r="J1944">
        <v>32</v>
      </c>
      <c r="K1944">
        <v>46.94</v>
      </c>
      <c r="L1944" s="3">
        <v>59</v>
      </c>
      <c r="M1944" s="2">
        <v>51.980000000000004</v>
      </c>
      <c r="N1944">
        <v>44.96</v>
      </c>
      <c r="O1944">
        <v>46.4</v>
      </c>
      <c r="P1944">
        <v>32</v>
      </c>
      <c r="Q1944" s="3">
        <v>44.06</v>
      </c>
      <c r="R1944" s="2">
        <v>28.94</v>
      </c>
      <c r="S1944" s="3">
        <v>39.019999999999996</v>
      </c>
      <c r="T1944">
        <v>57.2</v>
      </c>
    </row>
    <row r="1945" spans="1:20">
      <c r="A1945">
        <f t="shared" si="90"/>
        <v>81</v>
      </c>
      <c r="B1945" s="7">
        <f t="shared" si="91"/>
        <v>42085.833333328628</v>
      </c>
      <c r="C1945">
        <f t="shared" si="92"/>
        <v>1940</v>
      </c>
      <c r="D1945" s="2">
        <v>66.92</v>
      </c>
      <c r="E1945">
        <v>73.039999999999992</v>
      </c>
      <c r="F1945" s="3">
        <v>53.96</v>
      </c>
      <c r="G1945">
        <v>42.08</v>
      </c>
      <c r="H1945">
        <v>57.019999999999996</v>
      </c>
      <c r="I1945">
        <v>59.36</v>
      </c>
      <c r="J1945">
        <v>30.92</v>
      </c>
      <c r="K1945">
        <v>46.04</v>
      </c>
      <c r="L1945" s="3">
        <v>55.400000000000006</v>
      </c>
      <c r="M1945" s="2">
        <v>53.06</v>
      </c>
      <c r="N1945">
        <v>44.06</v>
      </c>
      <c r="O1945">
        <v>46.4</v>
      </c>
      <c r="P1945">
        <v>33.08</v>
      </c>
      <c r="Q1945" s="3">
        <v>42.08</v>
      </c>
      <c r="R1945" s="2">
        <v>26.96</v>
      </c>
      <c r="S1945" s="3">
        <v>37.04</v>
      </c>
      <c r="T1945">
        <v>55.400000000000006</v>
      </c>
    </row>
    <row r="1946" spans="1:20">
      <c r="A1946">
        <f t="shared" si="90"/>
        <v>81</v>
      </c>
      <c r="B1946" s="7">
        <f t="shared" si="91"/>
        <v>42085.874999995292</v>
      </c>
      <c r="C1946">
        <f t="shared" si="92"/>
        <v>1941</v>
      </c>
      <c r="D1946" s="2">
        <v>69.080000000000013</v>
      </c>
      <c r="E1946">
        <v>71.06</v>
      </c>
      <c r="F1946" s="3">
        <v>52.34</v>
      </c>
      <c r="G1946">
        <v>42.08</v>
      </c>
      <c r="H1946">
        <v>53.06</v>
      </c>
      <c r="I1946">
        <v>58.64</v>
      </c>
      <c r="J1946">
        <v>30.02</v>
      </c>
      <c r="K1946">
        <v>42.980000000000004</v>
      </c>
      <c r="L1946" s="3">
        <v>53.6</v>
      </c>
      <c r="M1946" s="2">
        <v>50</v>
      </c>
      <c r="N1946">
        <v>44.06</v>
      </c>
      <c r="O1946">
        <v>44.6</v>
      </c>
      <c r="P1946">
        <v>33.08</v>
      </c>
      <c r="Q1946" s="3">
        <v>39.92</v>
      </c>
      <c r="R1946" s="2">
        <v>24.98</v>
      </c>
      <c r="S1946" s="3">
        <v>35.96</v>
      </c>
      <c r="T1946">
        <v>53.6</v>
      </c>
    </row>
    <row r="1947" spans="1:20">
      <c r="A1947">
        <f t="shared" si="90"/>
        <v>81</v>
      </c>
      <c r="B1947" s="7">
        <f t="shared" si="91"/>
        <v>42085.916666661957</v>
      </c>
      <c r="C1947">
        <f t="shared" si="92"/>
        <v>1942</v>
      </c>
      <c r="D1947" s="2">
        <v>68</v>
      </c>
      <c r="E1947">
        <v>71.06</v>
      </c>
      <c r="F1947" s="3">
        <v>50.540000000000006</v>
      </c>
      <c r="G1947">
        <v>42.08</v>
      </c>
      <c r="H1947">
        <v>51.08</v>
      </c>
      <c r="I1947">
        <v>57.92</v>
      </c>
      <c r="J1947">
        <v>28.94</v>
      </c>
      <c r="K1947">
        <v>42.980000000000004</v>
      </c>
      <c r="L1947" s="3">
        <v>53.6</v>
      </c>
      <c r="M1947" s="2">
        <v>48.92</v>
      </c>
      <c r="N1947">
        <v>42.980000000000004</v>
      </c>
      <c r="O1947">
        <v>41</v>
      </c>
      <c r="P1947">
        <v>32</v>
      </c>
      <c r="Q1947" s="3">
        <v>39.019999999999996</v>
      </c>
      <c r="R1947" s="2">
        <v>24.08</v>
      </c>
      <c r="S1947" s="3">
        <v>35.06</v>
      </c>
      <c r="T1947">
        <v>55.400000000000006</v>
      </c>
    </row>
    <row r="1948" spans="1:20">
      <c r="A1948">
        <f t="shared" si="90"/>
        <v>81</v>
      </c>
      <c r="B1948" s="7">
        <f t="shared" si="91"/>
        <v>42085.958333328621</v>
      </c>
      <c r="C1948">
        <f t="shared" si="92"/>
        <v>1943</v>
      </c>
      <c r="D1948" s="2">
        <v>68</v>
      </c>
      <c r="E1948">
        <v>69.98</v>
      </c>
      <c r="F1948" s="3">
        <v>48.92</v>
      </c>
      <c r="G1948">
        <v>42.08</v>
      </c>
      <c r="H1948">
        <v>51.08</v>
      </c>
      <c r="I1948">
        <v>57.019999999999996</v>
      </c>
      <c r="J1948">
        <v>28.04</v>
      </c>
      <c r="K1948">
        <v>39.92</v>
      </c>
      <c r="L1948" s="3">
        <v>55.400000000000006</v>
      </c>
      <c r="M1948" s="2">
        <v>46.94</v>
      </c>
      <c r="N1948">
        <v>42.08</v>
      </c>
      <c r="O1948">
        <v>41.36</v>
      </c>
      <c r="P1948">
        <v>35.06</v>
      </c>
      <c r="Q1948" s="3">
        <v>37.94</v>
      </c>
      <c r="R1948" s="2">
        <v>17.059999999999999</v>
      </c>
      <c r="S1948" s="3">
        <v>32</v>
      </c>
      <c r="T1948">
        <v>53.6</v>
      </c>
    </row>
    <row r="1949" spans="1:20">
      <c r="A1949">
        <f t="shared" si="90"/>
        <v>81</v>
      </c>
      <c r="B1949" s="7">
        <f t="shared" si="91"/>
        <v>42085.999999995285</v>
      </c>
      <c r="C1949">
        <f t="shared" si="92"/>
        <v>1944</v>
      </c>
      <c r="D1949" s="2">
        <v>64.94</v>
      </c>
      <c r="E1949">
        <v>69.080000000000013</v>
      </c>
      <c r="F1949" s="3">
        <v>46.58</v>
      </c>
      <c r="G1949">
        <v>41</v>
      </c>
      <c r="H1949">
        <v>50</v>
      </c>
      <c r="I1949">
        <v>55.94</v>
      </c>
      <c r="J1949">
        <v>26.96</v>
      </c>
      <c r="K1949">
        <v>37.94</v>
      </c>
      <c r="L1949" s="3">
        <v>53.6</v>
      </c>
      <c r="M1949" s="2">
        <v>46.94</v>
      </c>
      <c r="N1949">
        <v>42.08</v>
      </c>
      <c r="O1949">
        <v>41.54</v>
      </c>
      <c r="P1949">
        <v>35.06</v>
      </c>
      <c r="Q1949" s="3">
        <v>37.94</v>
      </c>
      <c r="R1949" s="2">
        <v>12.920000000000002</v>
      </c>
      <c r="S1949" s="3">
        <v>30.92</v>
      </c>
      <c r="T1949">
        <v>51.8</v>
      </c>
    </row>
    <row r="1950" spans="1:20">
      <c r="A1950">
        <f t="shared" si="90"/>
        <v>82</v>
      </c>
      <c r="B1950" s="7">
        <f t="shared" si="91"/>
        <v>42086.041666661949</v>
      </c>
      <c r="C1950">
        <f t="shared" si="92"/>
        <v>1945</v>
      </c>
      <c r="D1950" s="2">
        <v>68</v>
      </c>
      <c r="E1950">
        <v>69.98</v>
      </c>
      <c r="F1950" s="3">
        <v>44.42</v>
      </c>
      <c r="G1950">
        <v>41</v>
      </c>
      <c r="H1950">
        <v>50</v>
      </c>
      <c r="I1950">
        <v>55.040000000000006</v>
      </c>
      <c r="J1950">
        <v>26.060000000000002</v>
      </c>
      <c r="K1950">
        <v>35.96</v>
      </c>
      <c r="L1950" s="3">
        <v>51.8</v>
      </c>
      <c r="M1950" s="2">
        <v>44.96</v>
      </c>
      <c r="N1950">
        <v>42.08</v>
      </c>
      <c r="O1950">
        <v>41.72</v>
      </c>
      <c r="P1950">
        <v>33.979999999999997</v>
      </c>
      <c r="Q1950" s="3">
        <v>37.94</v>
      </c>
      <c r="R1950" s="2">
        <v>10.039999999999999</v>
      </c>
      <c r="S1950" s="3">
        <v>30.02</v>
      </c>
      <c r="T1950">
        <v>51.8</v>
      </c>
    </row>
    <row r="1951" spans="1:20">
      <c r="A1951">
        <f t="shared" si="90"/>
        <v>82</v>
      </c>
      <c r="B1951" s="7">
        <f t="shared" si="91"/>
        <v>42086.083333328614</v>
      </c>
      <c r="C1951">
        <f t="shared" si="92"/>
        <v>1946</v>
      </c>
      <c r="D1951" s="2">
        <v>64.94</v>
      </c>
      <c r="E1951">
        <v>71.960000000000008</v>
      </c>
      <c r="F1951" s="3">
        <v>42.08</v>
      </c>
      <c r="G1951">
        <v>41</v>
      </c>
      <c r="H1951">
        <v>48.92</v>
      </c>
      <c r="I1951">
        <v>53.96</v>
      </c>
      <c r="J1951">
        <v>24.98</v>
      </c>
      <c r="K1951">
        <v>30.92</v>
      </c>
      <c r="L1951" s="3">
        <v>51.8</v>
      </c>
      <c r="M1951" s="2">
        <v>44.06</v>
      </c>
      <c r="N1951">
        <v>41</v>
      </c>
      <c r="O1951">
        <v>42.26</v>
      </c>
      <c r="P1951">
        <v>35.06</v>
      </c>
      <c r="Q1951" s="3">
        <v>39.019999999999996</v>
      </c>
      <c r="R1951" s="2">
        <v>6.0799999999999983</v>
      </c>
      <c r="S1951" s="3">
        <v>28.94</v>
      </c>
      <c r="T1951">
        <v>50</v>
      </c>
    </row>
    <row r="1952" spans="1:20">
      <c r="A1952">
        <f t="shared" si="90"/>
        <v>82</v>
      </c>
      <c r="B1952" s="7">
        <f t="shared" si="91"/>
        <v>42086.124999995278</v>
      </c>
      <c r="C1952">
        <f t="shared" si="92"/>
        <v>1947</v>
      </c>
      <c r="D1952" s="2">
        <v>66.02</v>
      </c>
      <c r="E1952">
        <v>69.98</v>
      </c>
      <c r="F1952" s="3">
        <v>42.44</v>
      </c>
      <c r="G1952">
        <v>41</v>
      </c>
      <c r="H1952">
        <v>48.019999999999996</v>
      </c>
      <c r="I1952">
        <v>53.06</v>
      </c>
      <c r="J1952">
        <v>24.98</v>
      </c>
      <c r="K1952">
        <v>30.92</v>
      </c>
      <c r="L1952" s="3">
        <v>50</v>
      </c>
      <c r="M1952" s="2">
        <v>42.980000000000004</v>
      </c>
      <c r="N1952">
        <v>39.92</v>
      </c>
      <c r="O1952">
        <v>42.8</v>
      </c>
      <c r="P1952">
        <v>35.96</v>
      </c>
      <c r="Q1952" s="3">
        <v>37.94</v>
      </c>
      <c r="R1952" s="2">
        <v>5</v>
      </c>
      <c r="S1952" s="3">
        <v>28.04</v>
      </c>
      <c r="T1952">
        <v>50</v>
      </c>
    </row>
    <row r="1953" spans="1:20">
      <c r="A1953">
        <f t="shared" si="90"/>
        <v>82</v>
      </c>
      <c r="B1953" s="7">
        <f t="shared" si="91"/>
        <v>42086.166666661942</v>
      </c>
      <c r="C1953">
        <f t="shared" si="92"/>
        <v>1948</v>
      </c>
      <c r="D1953" s="2">
        <v>66.02</v>
      </c>
      <c r="E1953">
        <v>68</v>
      </c>
      <c r="F1953" s="3">
        <v>42.620000000000005</v>
      </c>
      <c r="G1953">
        <v>41</v>
      </c>
      <c r="H1953">
        <v>46.94</v>
      </c>
      <c r="I1953">
        <v>51.980000000000004</v>
      </c>
      <c r="J1953">
        <v>23</v>
      </c>
      <c r="K1953">
        <v>33.979999999999997</v>
      </c>
      <c r="L1953" s="3">
        <v>48.2</v>
      </c>
      <c r="M1953" s="2">
        <v>42.08</v>
      </c>
      <c r="N1953">
        <v>37.04</v>
      </c>
      <c r="O1953">
        <v>43.34</v>
      </c>
      <c r="P1953">
        <v>35.96</v>
      </c>
      <c r="Q1953" s="3">
        <v>37.94</v>
      </c>
      <c r="R1953" s="2">
        <v>3.019999999999996</v>
      </c>
      <c r="S1953" s="3">
        <v>28.04</v>
      </c>
      <c r="T1953">
        <v>50</v>
      </c>
    </row>
    <row r="1954" spans="1:20">
      <c r="A1954">
        <f t="shared" si="90"/>
        <v>82</v>
      </c>
      <c r="B1954" s="7">
        <f t="shared" si="91"/>
        <v>42086.208333328606</v>
      </c>
      <c r="C1954">
        <f t="shared" si="92"/>
        <v>1949</v>
      </c>
      <c r="D1954" s="2">
        <v>66.02</v>
      </c>
      <c r="E1954">
        <v>68</v>
      </c>
      <c r="F1954" s="3">
        <v>42.980000000000004</v>
      </c>
      <c r="G1954">
        <v>42.980000000000004</v>
      </c>
      <c r="H1954">
        <v>46.04</v>
      </c>
      <c r="I1954">
        <v>52.34</v>
      </c>
      <c r="J1954">
        <v>23</v>
      </c>
      <c r="K1954">
        <v>33.979999999999997</v>
      </c>
      <c r="L1954" s="3">
        <v>44.6</v>
      </c>
      <c r="M1954" s="2">
        <v>41</v>
      </c>
      <c r="N1954">
        <v>35.06</v>
      </c>
      <c r="O1954">
        <v>43.879999999999995</v>
      </c>
      <c r="P1954">
        <v>35.96</v>
      </c>
      <c r="Q1954" s="3">
        <v>37.94</v>
      </c>
      <c r="R1954" s="2">
        <v>1.9400000000000013</v>
      </c>
      <c r="S1954" s="3">
        <v>26.96</v>
      </c>
      <c r="T1954">
        <v>48.2</v>
      </c>
    </row>
    <row r="1955" spans="1:20">
      <c r="A1955">
        <f t="shared" si="90"/>
        <v>82</v>
      </c>
      <c r="B1955" s="7">
        <f t="shared" si="91"/>
        <v>42086.249999995271</v>
      </c>
      <c r="C1955">
        <f t="shared" si="92"/>
        <v>1950</v>
      </c>
      <c r="D1955" s="2">
        <v>64.94</v>
      </c>
      <c r="E1955">
        <v>64.039999999999992</v>
      </c>
      <c r="F1955" s="3">
        <v>44.24</v>
      </c>
      <c r="G1955">
        <v>42.980000000000004</v>
      </c>
      <c r="H1955">
        <v>44.06</v>
      </c>
      <c r="I1955">
        <v>52.7</v>
      </c>
      <c r="J1955">
        <v>23</v>
      </c>
      <c r="K1955">
        <v>35.96</v>
      </c>
      <c r="L1955" s="3">
        <v>44.6</v>
      </c>
      <c r="M1955" s="2">
        <v>37.94</v>
      </c>
      <c r="N1955">
        <v>33.979999999999997</v>
      </c>
      <c r="O1955">
        <v>44.6</v>
      </c>
      <c r="P1955">
        <v>35.96</v>
      </c>
      <c r="Q1955" s="3">
        <v>39.019999999999996</v>
      </c>
      <c r="R1955" s="2">
        <v>-2.019999999999996</v>
      </c>
      <c r="S1955" s="3">
        <v>26.96</v>
      </c>
      <c r="T1955">
        <v>50</v>
      </c>
    </row>
    <row r="1956" spans="1:20">
      <c r="A1956">
        <f t="shared" si="90"/>
        <v>82</v>
      </c>
      <c r="B1956" s="7">
        <f t="shared" si="91"/>
        <v>42086.291666661935</v>
      </c>
      <c r="C1956">
        <f t="shared" si="92"/>
        <v>1951</v>
      </c>
      <c r="D1956" s="2">
        <v>64.039999999999992</v>
      </c>
      <c r="E1956">
        <v>64.94</v>
      </c>
      <c r="F1956" s="3">
        <v>45.68</v>
      </c>
      <c r="G1956">
        <v>42.980000000000004</v>
      </c>
      <c r="H1956">
        <v>44.06</v>
      </c>
      <c r="I1956">
        <v>53.06</v>
      </c>
      <c r="J1956">
        <v>26.060000000000002</v>
      </c>
      <c r="K1956">
        <v>37.04</v>
      </c>
      <c r="L1956" s="3">
        <v>46.4</v>
      </c>
      <c r="M1956" s="2">
        <v>39.019999999999996</v>
      </c>
      <c r="N1956">
        <v>35.06</v>
      </c>
      <c r="O1956">
        <v>44.6</v>
      </c>
      <c r="P1956">
        <v>37.04</v>
      </c>
      <c r="Q1956" s="3">
        <v>39.92</v>
      </c>
      <c r="R1956" s="2">
        <v>-0.94000000000000483</v>
      </c>
      <c r="S1956" s="3">
        <v>26.060000000000002</v>
      </c>
      <c r="T1956">
        <v>50</v>
      </c>
    </row>
    <row r="1957" spans="1:20">
      <c r="A1957">
        <f t="shared" si="90"/>
        <v>82</v>
      </c>
      <c r="B1957" s="7">
        <f t="shared" si="91"/>
        <v>42086.333333328599</v>
      </c>
      <c r="C1957">
        <f t="shared" si="92"/>
        <v>1952</v>
      </c>
      <c r="D1957" s="2">
        <v>69.080000000000013</v>
      </c>
      <c r="E1957">
        <v>68</v>
      </c>
      <c r="F1957" s="3">
        <v>46.94</v>
      </c>
      <c r="G1957">
        <v>44.06</v>
      </c>
      <c r="H1957">
        <v>46.04</v>
      </c>
      <c r="I1957">
        <v>56.120000000000005</v>
      </c>
      <c r="J1957">
        <v>30.02</v>
      </c>
      <c r="K1957">
        <v>44.06</v>
      </c>
      <c r="L1957" s="3">
        <v>46.4</v>
      </c>
      <c r="M1957" s="2">
        <v>32</v>
      </c>
      <c r="N1957">
        <v>42.08</v>
      </c>
      <c r="O1957">
        <v>44.6</v>
      </c>
      <c r="P1957">
        <v>39.019999999999996</v>
      </c>
      <c r="Q1957" s="3">
        <v>42.08</v>
      </c>
      <c r="R1957" s="2">
        <v>6.98</v>
      </c>
      <c r="S1957" s="3">
        <v>26.060000000000002</v>
      </c>
      <c r="T1957">
        <v>53.6</v>
      </c>
    </row>
    <row r="1958" spans="1:20">
      <c r="A1958">
        <f t="shared" si="90"/>
        <v>82</v>
      </c>
      <c r="B1958" s="7">
        <f t="shared" si="91"/>
        <v>42086.374999995263</v>
      </c>
      <c r="C1958">
        <f t="shared" si="92"/>
        <v>1953</v>
      </c>
      <c r="D1958" s="2">
        <v>71.960000000000008</v>
      </c>
      <c r="E1958">
        <v>71.06</v>
      </c>
      <c r="F1958" s="3">
        <v>50.36</v>
      </c>
      <c r="G1958">
        <v>46.94</v>
      </c>
      <c r="H1958">
        <v>48.92</v>
      </c>
      <c r="I1958">
        <v>59</v>
      </c>
      <c r="J1958">
        <v>33.08</v>
      </c>
      <c r="K1958">
        <v>48.019999999999996</v>
      </c>
      <c r="L1958" s="3">
        <v>48.2</v>
      </c>
      <c r="M1958" s="2">
        <v>30.02</v>
      </c>
      <c r="N1958">
        <v>48.019999999999996</v>
      </c>
      <c r="O1958">
        <v>46.4</v>
      </c>
      <c r="P1958">
        <v>42.08</v>
      </c>
      <c r="Q1958" s="3">
        <v>44.96</v>
      </c>
      <c r="R1958" s="2">
        <v>15.079999999999998</v>
      </c>
      <c r="S1958" s="3">
        <v>26.96</v>
      </c>
      <c r="T1958">
        <v>53.6</v>
      </c>
    </row>
    <row r="1959" spans="1:20">
      <c r="A1959">
        <f t="shared" si="90"/>
        <v>82</v>
      </c>
      <c r="B1959" s="7">
        <f t="shared" si="91"/>
        <v>42086.416666661928</v>
      </c>
      <c r="C1959">
        <f t="shared" si="92"/>
        <v>1954</v>
      </c>
      <c r="D1959" s="2">
        <v>75.92</v>
      </c>
      <c r="E1959">
        <v>75.92</v>
      </c>
      <c r="F1959" s="3">
        <v>53.6</v>
      </c>
      <c r="G1959">
        <v>50</v>
      </c>
      <c r="H1959">
        <v>50</v>
      </c>
      <c r="I1959">
        <v>62.06</v>
      </c>
      <c r="J1959">
        <v>35.96</v>
      </c>
      <c r="K1959">
        <v>51.08</v>
      </c>
      <c r="L1959" s="3">
        <v>51.8</v>
      </c>
      <c r="M1959" s="2">
        <v>32</v>
      </c>
      <c r="N1959">
        <v>50</v>
      </c>
      <c r="O1959">
        <v>50</v>
      </c>
      <c r="P1959">
        <v>46.04</v>
      </c>
      <c r="Q1959" s="3">
        <v>46.94</v>
      </c>
      <c r="R1959" s="2">
        <v>21.92</v>
      </c>
      <c r="S1959" s="3">
        <v>28.04</v>
      </c>
      <c r="T1959">
        <v>57.2</v>
      </c>
    </row>
    <row r="1960" spans="1:20">
      <c r="A1960">
        <f t="shared" si="90"/>
        <v>82</v>
      </c>
      <c r="B1960" s="7">
        <f t="shared" si="91"/>
        <v>42086.458333328592</v>
      </c>
      <c r="C1960">
        <f t="shared" si="92"/>
        <v>1955</v>
      </c>
      <c r="D1960" s="2">
        <v>75.92</v>
      </c>
      <c r="E1960">
        <v>78.080000000000013</v>
      </c>
      <c r="F1960" s="3">
        <v>57.019999999999996</v>
      </c>
      <c r="G1960">
        <v>53.96</v>
      </c>
      <c r="H1960">
        <v>51.980000000000004</v>
      </c>
      <c r="I1960">
        <v>62.96</v>
      </c>
      <c r="J1960">
        <v>37.94</v>
      </c>
      <c r="K1960">
        <v>53.96</v>
      </c>
      <c r="L1960" s="3">
        <v>51.8</v>
      </c>
      <c r="M1960" s="2">
        <v>32</v>
      </c>
      <c r="N1960">
        <v>53.06</v>
      </c>
      <c r="O1960">
        <v>50</v>
      </c>
      <c r="P1960">
        <v>50</v>
      </c>
      <c r="Q1960" s="3">
        <v>48.019999999999996</v>
      </c>
      <c r="R1960" s="2">
        <v>26.96</v>
      </c>
      <c r="S1960" s="3">
        <v>28.04</v>
      </c>
      <c r="T1960">
        <v>59</v>
      </c>
    </row>
    <row r="1961" spans="1:20">
      <c r="A1961">
        <f t="shared" si="90"/>
        <v>82</v>
      </c>
      <c r="B1961" s="7">
        <f t="shared" si="91"/>
        <v>42086.499999995256</v>
      </c>
      <c r="C1961">
        <f t="shared" si="92"/>
        <v>1956</v>
      </c>
      <c r="D1961" s="2">
        <v>80.06</v>
      </c>
      <c r="E1961">
        <v>80.06</v>
      </c>
      <c r="F1961" s="3">
        <v>59</v>
      </c>
      <c r="G1961">
        <v>57.92</v>
      </c>
      <c r="H1961">
        <v>53.06</v>
      </c>
      <c r="I1961">
        <v>64.039999999999992</v>
      </c>
      <c r="J1961">
        <v>39.92</v>
      </c>
      <c r="K1961">
        <v>59</v>
      </c>
      <c r="L1961" s="3">
        <v>53.6</v>
      </c>
      <c r="M1961" s="2">
        <v>35.96</v>
      </c>
      <c r="N1961">
        <v>55.040000000000006</v>
      </c>
      <c r="O1961">
        <v>48.2</v>
      </c>
      <c r="P1961">
        <v>55.040000000000006</v>
      </c>
      <c r="Q1961" s="3">
        <v>48.019999999999996</v>
      </c>
      <c r="R1961" s="2">
        <v>30.02</v>
      </c>
      <c r="S1961" s="3">
        <v>28.04</v>
      </c>
      <c r="T1961">
        <v>60.8</v>
      </c>
    </row>
    <row r="1962" spans="1:20">
      <c r="A1962">
        <f t="shared" si="90"/>
        <v>82</v>
      </c>
      <c r="B1962" s="7">
        <f t="shared" si="91"/>
        <v>42086.54166666192</v>
      </c>
      <c r="C1962">
        <f t="shared" si="92"/>
        <v>1957</v>
      </c>
      <c r="D1962" s="2">
        <v>80.960000000000008</v>
      </c>
      <c r="E1962">
        <v>80.960000000000008</v>
      </c>
      <c r="F1962" s="3">
        <v>60.980000000000004</v>
      </c>
      <c r="G1962">
        <v>57.92</v>
      </c>
      <c r="H1962">
        <v>57.019999999999996</v>
      </c>
      <c r="I1962">
        <v>64.94</v>
      </c>
      <c r="J1962">
        <v>42.08</v>
      </c>
      <c r="K1962">
        <v>62.06</v>
      </c>
      <c r="L1962" s="3">
        <v>53.6</v>
      </c>
      <c r="M1962" s="2">
        <v>33.979999999999997</v>
      </c>
      <c r="N1962">
        <v>57.92</v>
      </c>
      <c r="O1962">
        <v>50</v>
      </c>
      <c r="P1962">
        <v>57.92</v>
      </c>
      <c r="Q1962" s="3">
        <v>48.92</v>
      </c>
      <c r="R1962" s="2">
        <v>30.02</v>
      </c>
      <c r="S1962" s="3">
        <v>28.94</v>
      </c>
      <c r="T1962">
        <v>62.6</v>
      </c>
    </row>
    <row r="1963" spans="1:20">
      <c r="A1963">
        <f t="shared" si="90"/>
        <v>82</v>
      </c>
      <c r="B1963" s="7">
        <f t="shared" si="91"/>
        <v>42086.583333328585</v>
      </c>
      <c r="C1963">
        <f t="shared" si="92"/>
        <v>1958</v>
      </c>
      <c r="D1963" s="2">
        <v>82.039999999999992</v>
      </c>
      <c r="E1963">
        <v>82.039999999999992</v>
      </c>
      <c r="F1963" s="3">
        <v>62.96</v>
      </c>
      <c r="G1963">
        <v>59</v>
      </c>
      <c r="H1963">
        <v>60.08</v>
      </c>
      <c r="I1963">
        <v>64.22</v>
      </c>
      <c r="J1963">
        <v>41</v>
      </c>
      <c r="K1963">
        <v>62.96</v>
      </c>
      <c r="L1963" s="3">
        <v>55.400000000000006</v>
      </c>
      <c r="M1963" s="2">
        <v>33.08</v>
      </c>
      <c r="N1963">
        <v>59</v>
      </c>
      <c r="O1963">
        <v>51.8</v>
      </c>
      <c r="P1963">
        <v>60.08</v>
      </c>
      <c r="Q1963" s="3">
        <v>50</v>
      </c>
      <c r="R1963" s="2">
        <v>32</v>
      </c>
      <c r="S1963" s="3">
        <v>28.94</v>
      </c>
      <c r="T1963">
        <v>64.400000000000006</v>
      </c>
    </row>
    <row r="1964" spans="1:20">
      <c r="A1964">
        <f t="shared" si="90"/>
        <v>82</v>
      </c>
      <c r="B1964" s="7">
        <f t="shared" si="91"/>
        <v>42086.624999995249</v>
      </c>
      <c r="C1964">
        <f t="shared" si="92"/>
        <v>1959</v>
      </c>
      <c r="D1964" s="2">
        <v>78.98</v>
      </c>
      <c r="E1964">
        <v>80.960000000000008</v>
      </c>
      <c r="F1964" s="3">
        <v>63.680000000000007</v>
      </c>
      <c r="G1964">
        <v>62.96</v>
      </c>
      <c r="H1964">
        <v>59</v>
      </c>
      <c r="I1964">
        <v>63.680000000000007</v>
      </c>
      <c r="J1964">
        <v>41</v>
      </c>
      <c r="K1964">
        <v>60.08</v>
      </c>
      <c r="L1964" s="3">
        <v>55.400000000000006</v>
      </c>
      <c r="M1964" s="2">
        <v>33.08</v>
      </c>
      <c r="N1964">
        <v>57.92</v>
      </c>
      <c r="O1964">
        <v>51.8</v>
      </c>
      <c r="P1964">
        <v>60.980000000000004</v>
      </c>
      <c r="Q1964" s="3">
        <v>46.04</v>
      </c>
      <c r="R1964" s="2">
        <v>33.08</v>
      </c>
      <c r="S1964" s="3">
        <v>28.94</v>
      </c>
      <c r="T1964">
        <v>64.400000000000006</v>
      </c>
    </row>
    <row r="1965" spans="1:20">
      <c r="A1965">
        <f t="shared" si="90"/>
        <v>82</v>
      </c>
      <c r="B1965" s="7">
        <f t="shared" si="91"/>
        <v>42086.666666661913</v>
      </c>
      <c r="C1965">
        <f t="shared" si="92"/>
        <v>1960</v>
      </c>
      <c r="D1965" s="2">
        <v>78.98</v>
      </c>
      <c r="E1965">
        <v>80.06</v>
      </c>
      <c r="F1965" s="3">
        <v>64.22</v>
      </c>
      <c r="G1965">
        <v>64.039999999999992</v>
      </c>
      <c r="H1965">
        <v>60.08</v>
      </c>
      <c r="I1965">
        <v>62.96</v>
      </c>
      <c r="J1965">
        <v>42.08</v>
      </c>
      <c r="K1965">
        <v>60.980000000000004</v>
      </c>
      <c r="L1965" s="3">
        <v>55.400000000000006</v>
      </c>
      <c r="M1965" s="2">
        <v>33.08</v>
      </c>
      <c r="N1965">
        <v>60.08</v>
      </c>
      <c r="O1965">
        <v>50</v>
      </c>
      <c r="P1965">
        <v>62.96</v>
      </c>
      <c r="Q1965" s="3">
        <v>44.96</v>
      </c>
      <c r="R1965" s="2">
        <v>33.979999999999997</v>
      </c>
      <c r="S1965" s="3">
        <v>28.94</v>
      </c>
      <c r="T1965">
        <v>64.400000000000006</v>
      </c>
    </row>
    <row r="1966" spans="1:20">
      <c r="A1966">
        <f t="shared" si="90"/>
        <v>82</v>
      </c>
      <c r="B1966" s="7">
        <f t="shared" si="91"/>
        <v>42086.708333328577</v>
      </c>
      <c r="C1966">
        <f t="shared" si="92"/>
        <v>1961</v>
      </c>
      <c r="D1966" s="2">
        <v>77</v>
      </c>
      <c r="E1966">
        <v>78.98</v>
      </c>
      <c r="F1966" s="3">
        <v>64.94</v>
      </c>
      <c r="G1966">
        <v>64.94</v>
      </c>
      <c r="H1966">
        <v>60.08</v>
      </c>
      <c r="I1966">
        <v>62.06</v>
      </c>
      <c r="J1966">
        <v>46.04</v>
      </c>
      <c r="K1966">
        <v>60.08</v>
      </c>
      <c r="L1966" s="3">
        <v>53.6</v>
      </c>
      <c r="M1966" s="2">
        <v>30.92</v>
      </c>
      <c r="N1966">
        <v>57.92</v>
      </c>
      <c r="O1966">
        <v>50</v>
      </c>
      <c r="P1966">
        <v>60.980000000000004</v>
      </c>
      <c r="Q1966" s="3">
        <v>39.92</v>
      </c>
      <c r="R1966" s="2">
        <v>33.08</v>
      </c>
      <c r="S1966" s="3">
        <v>28.94</v>
      </c>
      <c r="T1966">
        <v>62.6</v>
      </c>
    </row>
    <row r="1967" spans="1:20">
      <c r="A1967">
        <f t="shared" si="90"/>
        <v>82</v>
      </c>
      <c r="B1967" s="7">
        <f t="shared" si="91"/>
        <v>42086.749999995242</v>
      </c>
      <c r="C1967">
        <f t="shared" si="92"/>
        <v>1962</v>
      </c>
      <c r="D1967" s="2">
        <v>73.039999999999992</v>
      </c>
      <c r="E1967">
        <v>77</v>
      </c>
      <c r="F1967" s="3">
        <v>63.319999999999993</v>
      </c>
      <c r="G1967">
        <v>64.039999999999992</v>
      </c>
      <c r="H1967">
        <v>57.92</v>
      </c>
      <c r="I1967">
        <v>60.980000000000004</v>
      </c>
      <c r="J1967">
        <v>42.980000000000004</v>
      </c>
      <c r="K1967">
        <v>53.96</v>
      </c>
      <c r="L1967" s="3">
        <v>51.8</v>
      </c>
      <c r="M1967" s="2">
        <v>30.92</v>
      </c>
      <c r="N1967">
        <v>55.040000000000006</v>
      </c>
      <c r="O1967">
        <v>46.4</v>
      </c>
      <c r="P1967">
        <v>57.019999999999996</v>
      </c>
      <c r="Q1967" s="3">
        <v>37.94</v>
      </c>
      <c r="R1967" s="2">
        <v>30.92</v>
      </c>
      <c r="S1967" s="3">
        <v>28.94</v>
      </c>
      <c r="T1967">
        <v>59</v>
      </c>
    </row>
    <row r="1968" spans="1:20">
      <c r="A1968">
        <f t="shared" si="90"/>
        <v>82</v>
      </c>
      <c r="B1968" s="7">
        <f t="shared" si="91"/>
        <v>42086.791666661906</v>
      </c>
      <c r="C1968">
        <f t="shared" si="92"/>
        <v>1963</v>
      </c>
      <c r="D1968" s="2">
        <v>69.080000000000013</v>
      </c>
      <c r="E1968">
        <v>73.039999999999992</v>
      </c>
      <c r="F1968" s="3">
        <v>61.7</v>
      </c>
      <c r="G1968">
        <v>60.980000000000004</v>
      </c>
      <c r="H1968">
        <v>55.94</v>
      </c>
      <c r="I1968">
        <v>60.08</v>
      </c>
      <c r="J1968">
        <v>42.08</v>
      </c>
      <c r="K1968">
        <v>51.08</v>
      </c>
      <c r="L1968" s="3">
        <v>51.8</v>
      </c>
      <c r="M1968" s="2">
        <v>30.02</v>
      </c>
      <c r="N1968">
        <v>53.06</v>
      </c>
      <c r="O1968">
        <v>42.8</v>
      </c>
      <c r="P1968">
        <v>53.06</v>
      </c>
      <c r="Q1968" s="3">
        <v>37.94</v>
      </c>
      <c r="R1968" s="2">
        <v>28.94</v>
      </c>
      <c r="S1968" s="3">
        <v>26.96</v>
      </c>
      <c r="T1968">
        <v>57.2</v>
      </c>
    </row>
    <row r="1969" spans="1:20">
      <c r="A1969">
        <f t="shared" si="90"/>
        <v>82</v>
      </c>
      <c r="B1969" s="7">
        <f t="shared" si="91"/>
        <v>42086.83333332857</v>
      </c>
      <c r="C1969">
        <f t="shared" si="92"/>
        <v>1964</v>
      </c>
      <c r="D1969" s="2">
        <v>69.98</v>
      </c>
      <c r="E1969">
        <v>73.039999999999992</v>
      </c>
      <c r="F1969" s="3">
        <v>60.08</v>
      </c>
      <c r="G1969">
        <v>60.980000000000004</v>
      </c>
      <c r="H1969">
        <v>53.96</v>
      </c>
      <c r="I1969">
        <v>59.36</v>
      </c>
      <c r="J1969">
        <v>41</v>
      </c>
      <c r="K1969">
        <v>48.019999999999996</v>
      </c>
      <c r="L1969" s="3">
        <v>51.8</v>
      </c>
      <c r="M1969" s="2">
        <v>28.94</v>
      </c>
      <c r="N1969">
        <v>51.08</v>
      </c>
      <c r="O1969">
        <v>41</v>
      </c>
      <c r="P1969">
        <v>50</v>
      </c>
      <c r="Q1969" s="3">
        <v>35.96</v>
      </c>
      <c r="R1969" s="2">
        <v>26.96</v>
      </c>
      <c r="S1969" s="3">
        <v>26.96</v>
      </c>
      <c r="T1969">
        <v>55.400000000000006</v>
      </c>
    </row>
    <row r="1970" spans="1:20">
      <c r="A1970">
        <f t="shared" si="90"/>
        <v>82</v>
      </c>
      <c r="B1970" s="7">
        <f t="shared" si="91"/>
        <v>42086.874999995234</v>
      </c>
      <c r="C1970">
        <f t="shared" si="92"/>
        <v>1965</v>
      </c>
      <c r="D1970" s="2">
        <v>71.06</v>
      </c>
      <c r="E1970">
        <v>71.06</v>
      </c>
      <c r="F1970" s="3">
        <v>58.64</v>
      </c>
      <c r="G1970">
        <v>60.08</v>
      </c>
      <c r="H1970">
        <v>51.980000000000004</v>
      </c>
      <c r="I1970">
        <v>58.64</v>
      </c>
      <c r="J1970">
        <v>39.92</v>
      </c>
      <c r="K1970">
        <v>46.94</v>
      </c>
      <c r="L1970" s="3">
        <v>51.8</v>
      </c>
      <c r="M1970" s="2">
        <v>28.04</v>
      </c>
      <c r="N1970">
        <v>46.94</v>
      </c>
      <c r="O1970">
        <v>41</v>
      </c>
      <c r="P1970">
        <v>48.92</v>
      </c>
      <c r="Q1970" s="3">
        <v>33.08</v>
      </c>
      <c r="R1970" s="2">
        <v>21.92</v>
      </c>
      <c r="S1970" s="3">
        <v>26.060000000000002</v>
      </c>
      <c r="T1970">
        <v>55.400000000000006</v>
      </c>
    </row>
    <row r="1971" spans="1:20">
      <c r="A1971">
        <f t="shared" si="90"/>
        <v>82</v>
      </c>
      <c r="B1971" s="7">
        <f t="shared" si="91"/>
        <v>42086.916666661898</v>
      </c>
      <c r="C1971">
        <f t="shared" si="92"/>
        <v>1966</v>
      </c>
      <c r="D1971" s="2">
        <v>69.080000000000013</v>
      </c>
      <c r="E1971">
        <v>69.98</v>
      </c>
      <c r="F1971" s="3">
        <v>57.379999999999995</v>
      </c>
      <c r="G1971">
        <v>57.92</v>
      </c>
      <c r="H1971">
        <v>51.980000000000004</v>
      </c>
      <c r="I1971">
        <v>57.92</v>
      </c>
      <c r="J1971">
        <v>39.92</v>
      </c>
      <c r="K1971">
        <v>44.96</v>
      </c>
      <c r="L1971" s="3">
        <v>51.8</v>
      </c>
      <c r="M1971" s="2">
        <v>26.96</v>
      </c>
      <c r="N1971">
        <v>44.96</v>
      </c>
      <c r="O1971">
        <v>39.200000000000003</v>
      </c>
      <c r="P1971">
        <v>48.019999999999996</v>
      </c>
      <c r="Q1971" s="3">
        <v>28.94</v>
      </c>
      <c r="R1971" s="2">
        <v>21.02</v>
      </c>
      <c r="S1971" s="3">
        <v>24.98</v>
      </c>
      <c r="T1971">
        <v>53.6</v>
      </c>
    </row>
    <row r="1972" spans="1:20">
      <c r="A1972">
        <f t="shared" si="90"/>
        <v>82</v>
      </c>
      <c r="B1972" s="7">
        <f t="shared" si="91"/>
        <v>42086.958333328563</v>
      </c>
      <c r="C1972">
        <f t="shared" si="92"/>
        <v>1967</v>
      </c>
      <c r="D1972" s="2">
        <v>69.080000000000013</v>
      </c>
      <c r="E1972">
        <v>69.080000000000013</v>
      </c>
      <c r="F1972" s="3">
        <v>55.94</v>
      </c>
      <c r="G1972">
        <v>57.92</v>
      </c>
      <c r="H1972">
        <v>44.96</v>
      </c>
      <c r="I1972">
        <v>57.019999999999996</v>
      </c>
      <c r="J1972">
        <v>39.019999999999996</v>
      </c>
      <c r="K1972">
        <v>44.96</v>
      </c>
      <c r="L1972" s="3">
        <v>50</v>
      </c>
      <c r="M1972" s="2">
        <v>26.96</v>
      </c>
      <c r="N1972">
        <v>41</v>
      </c>
      <c r="O1972">
        <v>39.019999999999996</v>
      </c>
      <c r="P1972">
        <v>48.019999999999996</v>
      </c>
      <c r="Q1972" s="3">
        <v>30.02</v>
      </c>
      <c r="R1972" s="2">
        <v>21.02</v>
      </c>
      <c r="S1972" s="3">
        <v>24.08</v>
      </c>
      <c r="T1972">
        <v>53.6</v>
      </c>
    </row>
    <row r="1973" spans="1:20">
      <c r="A1973">
        <f t="shared" si="90"/>
        <v>82</v>
      </c>
      <c r="B1973" s="7">
        <f t="shared" si="91"/>
        <v>42086.999999995227</v>
      </c>
      <c r="C1973">
        <f t="shared" si="92"/>
        <v>1968</v>
      </c>
      <c r="D1973" s="2">
        <v>69.98</v>
      </c>
      <c r="E1973">
        <v>69.080000000000013</v>
      </c>
      <c r="F1973" s="3">
        <v>53.24</v>
      </c>
      <c r="G1973">
        <v>57.92</v>
      </c>
      <c r="H1973">
        <v>44.06</v>
      </c>
      <c r="I1973">
        <v>55.94</v>
      </c>
      <c r="J1973">
        <v>37.94</v>
      </c>
      <c r="K1973">
        <v>42.980000000000004</v>
      </c>
      <c r="L1973" s="3">
        <v>48.2</v>
      </c>
      <c r="M1973" s="2">
        <v>24.98</v>
      </c>
      <c r="N1973">
        <v>35.06</v>
      </c>
      <c r="O1973">
        <v>39.019999999999996</v>
      </c>
      <c r="P1973">
        <v>46.94</v>
      </c>
      <c r="Q1973" s="3">
        <v>28.04</v>
      </c>
      <c r="R1973" s="2">
        <v>23</v>
      </c>
      <c r="S1973" s="3">
        <v>21.92</v>
      </c>
      <c r="T1973">
        <v>53.6</v>
      </c>
    </row>
    <row r="1974" spans="1:20">
      <c r="A1974">
        <f t="shared" si="90"/>
        <v>83</v>
      </c>
      <c r="B1974" s="7">
        <f t="shared" si="91"/>
        <v>42087.041666661891</v>
      </c>
      <c r="C1974">
        <f t="shared" si="92"/>
        <v>1969</v>
      </c>
      <c r="D1974" s="2">
        <v>69.98</v>
      </c>
      <c r="E1974">
        <v>69.080000000000013</v>
      </c>
      <c r="F1974" s="3">
        <v>50.72</v>
      </c>
      <c r="G1974">
        <v>55.94</v>
      </c>
      <c r="H1974">
        <v>42.980000000000004</v>
      </c>
      <c r="I1974">
        <v>55.040000000000006</v>
      </c>
      <c r="J1974">
        <v>37.94</v>
      </c>
      <c r="K1974">
        <v>41</v>
      </c>
      <c r="L1974" s="3">
        <v>48.2</v>
      </c>
      <c r="M1974" s="2">
        <v>24.98</v>
      </c>
      <c r="N1974">
        <v>35.96</v>
      </c>
      <c r="O1974">
        <v>38.659999999999997</v>
      </c>
      <c r="P1974">
        <v>48.019999999999996</v>
      </c>
      <c r="Q1974" s="3">
        <v>24.98</v>
      </c>
      <c r="R1974" s="2">
        <v>24.98</v>
      </c>
      <c r="S1974" s="3">
        <v>19.939999999999998</v>
      </c>
      <c r="T1974">
        <v>51.8</v>
      </c>
    </row>
    <row r="1975" spans="1:20">
      <c r="A1975">
        <f t="shared" si="90"/>
        <v>83</v>
      </c>
      <c r="B1975" s="7">
        <f t="shared" si="91"/>
        <v>42087.083333328555</v>
      </c>
      <c r="C1975">
        <f t="shared" si="92"/>
        <v>1970</v>
      </c>
      <c r="D1975" s="2">
        <v>69.080000000000013</v>
      </c>
      <c r="E1975">
        <v>68</v>
      </c>
      <c r="F1975" s="3">
        <v>48.019999999999996</v>
      </c>
      <c r="G1975">
        <v>53.96</v>
      </c>
      <c r="H1975">
        <v>41</v>
      </c>
      <c r="I1975">
        <v>54.32</v>
      </c>
      <c r="J1975">
        <v>37.94</v>
      </c>
      <c r="K1975">
        <v>39.92</v>
      </c>
      <c r="L1975" s="3">
        <v>48.2</v>
      </c>
      <c r="M1975" s="2">
        <v>24.08</v>
      </c>
      <c r="N1975">
        <v>35.96</v>
      </c>
      <c r="O1975">
        <v>38.840000000000003</v>
      </c>
      <c r="P1975">
        <v>46.94</v>
      </c>
      <c r="Q1975" s="3">
        <v>24.98</v>
      </c>
      <c r="R1975" s="2">
        <v>24.08</v>
      </c>
      <c r="S1975" s="3">
        <v>19.04</v>
      </c>
      <c r="T1975">
        <v>51.8</v>
      </c>
    </row>
    <row r="1976" spans="1:20">
      <c r="A1976">
        <f t="shared" si="90"/>
        <v>83</v>
      </c>
      <c r="B1976" s="7">
        <f t="shared" si="91"/>
        <v>42087.12499999522</v>
      </c>
      <c r="C1976">
        <f t="shared" si="92"/>
        <v>1971</v>
      </c>
      <c r="D1976" s="2">
        <v>69.98</v>
      </c>
      <c r="E1976">
        <v>69.080000000000013</v>
      </c>
      <c r="F1976" s="3">
        <v>46.76</v>
      </c>
      <c r="G1976">
        <v>53.06</v>
      </c>
      <c r="H1976">
        <v>37.94</v>
      </c>
      <c r="I1976">
        <v>53.78</v>
      </c>
      <c r="J1976">
        <v>37.04</v>
      </c>
      <c r="K1976">
        <v>37.94</v>
      </c>
      <c r="L1976" s="3">
        <v>48.2</v>
      </c>
      <c r="M1976" s="2">
        <v>23</v>
      </c>
      <c r="N1976">
        <v>33.08</v>
      </c>
      <c r="O1976">
        <v>39.019999999999996</v>
      </c>
      <c r="P1976">
        <v>46.94</v>
      </c>
      <c r="Q1976" s="3">
        <v>28.04</v>
      </c>
      <c r="R1976" s="2">
        <v>21.92</v>
      </c>
      <c r="S1976" s="3">
        <v>17.96</v>
      </c>
      <c r="T1976">
        <v>51.8</v>
      </c>
    </row>
    <row r="1977" spans="1:20">
      <c r="A1977">
        <f t="shared" si="90"/>
        <v>83</v>
      </c>
      <c r="B1977" s="7">
        <f t="shared" si="91"/>
        <v>42087.166666661884</v>
      </c>
      <c r="C1977">
        <f t="shared" si="92"/>
        <v>1972</v>
      </c>
      <c r="D1977" s="2">
        <v>66.92</v>
      </c>
      <c r="E1977">
        <v>68</v>
      </c>
      <c r="F1977" s="3">
        <v>45.32</v>
      </c>
      <c r="G1977">
        <v>51.980000000000004</v>
      </c>
      <c r="H1977">
        <v>35.96</v>
      </c>
      <c r="I1977">
        <v>53.06</v>
      </c>
      <c r="J1977">
        <v>35.96</v>
      </c>
      <c r="K1977">
        <v>35.96</v>
      </c>
      <c r="L1977" s="3">
        <v>48.2</v>
      </c>
      <c r="M1977" s="2">
        <v>21.02</v>
      </c>
      <c r="N1977">
        <v>37.04</v>
      </c>
      <c r="O1977">
        <v>39.019999999999996</v>
      </c>
      <c r="P1977">
        <v>48.019999999999996</v>
      </c>
      <c r="Q1977" s="3">
        <v>30.92</v>
      </c>
      <c r="R1977" s="2">
        <v>21.92</v>
      </c>
      <c r="S1977" s="3">
        <v>17.059999999999999</v>
      </c>
      <c r="T1977">
        <v>51.8</v>
      </c>
    </row>
    <row r="1978" spans="1:20">
      <c r="A1978">
        <f t="shared" si="90"/>
        <v>83</v>
      </c>
      <c r="B1978" s="7">
        <f t="shared" si="91"/>
        <v>42087.208333328548</v>
      </c>
      <c r="C1978">
        <f t="shared" si="92"/>
        <v>1973</v>
      </c>
      <c r="D1978" s="2">
        <v>66.02</v>
      </c>
      <c r="E1978">
        <v>68</v>
      </c>
      <c r="F1978" s="3">
        <v>44.06</v>
      </c>
      <c r="G1978">
        <v>53.06</v>
      </c>
      <c r="H1978">
        <v>35.06</v>
      </c>
      <c r="I1978">
        <v>53.06</v>
      </c>
      <c r="J1978">
        <v>33.979999999999997</v>
      </c>
      <c r="K1978">
        <v>35.06</v>
      </c>
      <c r="L1978" s="3">
        <v>48.2</v>
      </c>
      <c r="M1978" s="2">
        <v>21.92</v>
      </c>
      <c r="N1978">
        <v>35.06</v>
      </c>
      <c r="O1978">
        <v>39.200000000000003</v>
      </c>
      <c r="P1978">
        <v>44.96</v>
      </c>
      <c r="Q1978" s="3">
        <v>30.92</v>
      </c>
      <c r="R1978" s="2">
        <v>21.02</v>
      </c>
      <c r="S1978" s="3">
        <v>15.98</v>
      </c>
      <c r="T1978">
        <v>51.8</v>
      </c>
    </row>
    <row r="1979" spans="1:20">
      <c r="A1979">
        <f t="shared" si="90"/>
        <v>83</v>
      </c>
      <c r="B1979" s="7">
        <f t="shared" si="91"/>
        <v>42087.249999995212</v>
      </c>
      <c r="C1979">
        <f t="shared" si="92"/>
        <v>1974</v>
      </c>
      <c r="D1979" s="2">
        <v>69.080000000000013</v>
      </c>
      <c r="E1979">
        <v>68</v>
      </c>
      <c r="F1979" s="3">
        <v>45.32</v>
      </c>
      <c r="G1979">
        <v>51.08</v>
      </c>
      <c r="H1979">
        <v>33.08</v>
      </c>
      <c r="I1979">
        <v>53.06</v>
      </c>
      <c r="J1979">
        <v>33.979999999999997</v>
      </c>
      <c r="K1979">
        <v>30.02</v>
      </c>
      <c r="L1979" s="3">
        <v>46.4</v>
      </c>
      <c r="M1979" s="2">
        <v>23</v>
      </c>
      <c r="N1979">
        <v>33.979999999999997</v>
      </c>
      <c r="O1979">
        <v>39.200000000000003</v>
      </c>
      <c r="P1979">
        <v>44.06</v>
      </c>
      <c r="Q1979" s="3">
        <v>30.92</v>
      </c>
      <c r="R1979" s="2">
        <v>21.92</v>
      </c>
      <c r="S1979" s="3">
        <v>15.079999999999998</v>
      </c>
      <c r="T1979">
        <v>51.8</v>
      </c>
    </row>
    <row r="1980" spans="1:20">
      <c r="A1980">
        <f t="shared" si="90"/>
        <v>83</v>
      </c>
      <c r="B1980" s="7">
        <f t="shared" si="91"/>
        <v>42087.291666661877</v>
      </c>
      <c r="C1980">
        <f t="shared" si="92"/>
        <v>1975</v>
      </c>
      <c r="D1980" s="2">
        <v>68</v>
      </c>
      <c r="E1980">
        <v>68</v>
      </c>
      <c r="F1980" s="3">
        <v>46.76</v>
      </c>
      <c r="G1980">
        <v>50</v>
      </c>
      <c r="H1980">
        <v>35.96</v>
      </c>
      <c r="I1980">
        <v>53.06</v>
      </c>
      <c r="J1980">
        <v>37.04</v>
      </c>
      <c r="K1980">
        <v>33.979999999999997</v>
      </c>
      <c r="L1980" s="3">
        <v>44.6</v>
      </c>
      <c r="M1980" s="2">
        <v>21.92</v>
      </c>
      <c r="N1980">
        <v>35.96</v>
      </c>
      <c r="O1980">
        <v>39.200000000000003</v>
      </c>
      <c r="P1980">
        <v>46.94</v>
      </c>
      <c r="Q1980" s="3">
        <v>28.94</v>
      </c>
      <c r="R1980" s="2">
        <v>19.939999999999998</v>
      </c>
      <c r="S1980" s="3">
        <v>15.079999999999998</v>
      </c>
      <c r="T1980">
        <v>51.8</v>
      </c>
    </row>
    <row r="1981" spans="1:20">
      <c r="A1981">
        <f t="shared" si="90"/>
        <v>83</v>
      </c>
      <c r="B1981" s="7">
        <f t="shared" si="91"/>
        <v>42087.333333328541</v>
      </c>
      <c r="C1981">
        <f t="shared" si="92"/>
        <v>1976</v>
      </c>
      <c r="D1981" s="2">
        <v>71.06</v>
      </c>
      <c r="E1981">
        <v>68</v>
      </c>
      <c r="F1981" s="3">
        <v>48.019999999999996</v>
      </c>
      <c r="G1981">
        <v>51.08</v>
      </c>
      <c r="H1981">
        <v>42.08</v>
      </c>
      <c r="I1981">
        <v>56.3</v>
      </c>
      <c r="J1981">
        <v>42.08</v>
      </c>
      <c r="K1981">
        <v>41</v>
      </c>
      <c r="L1981" s="3">
        <v>44.6</v>
      </c>
      <c r="M1981" s="2">
        <v>24.08</v>
      </c>
      <c r="N1981">
        <v>48.019999999999996</v>
      </c>
      <c r="O1981">
        <v>44.6</v>
      </c>
      <c r="P1981">
        <v>46.94</v>
      </c>
      <c r="Q1981" s="3">
        <v>28.94</v>
      </c>
      <c r="R1981" s="2">
        <v>24.08</v>
      </c>
      <c r="S1981" s="3">
        <v>15.079999999999998</v>
      </c>
      <c r="T1981">
        <v>53.6</v>
      </c>
    </row>
    <row r="1982" spans="1:20">
      <c r="A1982">
        <f t="shared" si="90"/>
        <v>83</v>
      </c>
      <c r="B1982" s="7">
        <f t="shared" si="91"/>
        <v>42087.374999995205</v>
      </c>
      <c r="C1982">
        <f t="shared" si="92"/>
        <v>1977</v>
      </c>
      <c r="D1982" s="2">
        <v>73.94</v>
      </c>
      <c r="E1982">
        <v>71.06</v>
      </c>
      <c r="F1982" s="3">
        <v>50.72</v>
      </c>
      <c r="G1982">
        <v>53.06</v>
      </c>
      <c r="H1982">
        <v>46.94</v>
      </c>
      <c r="I1982">
        <v>59.72</v>
      </c>
      <c r="J1982">
        <v>44.96</v>
      </c>
      <c r="K1982">
        <v>46.04</v>
      </c>
      <c r="L1982" s="3">
        <v>46.4</v>
      </c>
      <c r="M1982" s="2">
        <v>24.98</v>
      </c>
      <c r="N1982">
        <v>55.040000000000006</v>
      </c>
      <c r="O1982">
        <v>44.6</v>
      </c>
      <c r="P1982">
        <v>48.92</v>
      </c>
      <c r="Q1982" s="3">
        <v>30.92</v>
      </c>
      <c r="R1982" s="2">
        <v>26.96</v>
      </c>
      <c r="S1982" s="3">
        <v>15.98</v>
      </c>
      <c r="T1982">
        <v>53.6</v>
      </c>
    </row>
    <row r="1983" spans="1:20">
      <c r="A1983">
        <f t="shared" si="90"/>
        <v>83</v>
      </c>
      <c r="B1983" s="7">
        <f t="shared" si="91"/>
        <v>42087.416666661869</v>
      </c>
      <c r="C1983">
        <f t="shared" si="92"/>
        <v>1978</v>
      </c>
      <c r="D1983" s="2">
        <v>77</v>
      </c>
      <c r="E1983">
        <v>71.06</v>
      </c>
      <c r="F1983" s="3">
        <v>53.24</v>
      </c>
      <c r="G1983">
        <v>55.94</v>
      </c>
      <c r="H1983">
        <v>51.08</v>
      </c>
      <c r="I1983">
        <v>62.96</v>
      </c>
      <c r="J1983">
        <v>48.92</v>
      </c>
      <c r="K1983">
        <v>48.92</v>
      </c>
      <c r="L1983" s="3">
        <v>50</v>
      </c>
      <c r="M1983" s="2">
        <v>26.060000000000002</v>
      </c>
      <c r="N1983">
        <v>59</v>
      </c>
      <c r="O1983">
        <v>46.4</v>
      </c>
      <c r="P1983">
        <v>48.019999999999996</v>
      </c>
      <c r="Q1983" s="3">
        <v>32</v>
      </c>
      <c r="R1983" s="2">
        <v>30.92</v>
      </c>
      <c r="S1983" s="3">
        <v>17.059999999999999</v>
      </c>
      <c r="T1983">
        <v>55.400000000000006</v>
      </c>
    </row>
    <row r="1984" spans="1:20">
      <c r="A1984">
        <f t="shared" si="90"/>
        <v>83</v>
      </c>
      <c r="B1984" s="7">
        <f t="shared" si="91"/>
        <v>42087.458333328534</v>
      </c>
      <c r="C1984">
        <f t="shared" si="92"/>
        <v>1979</v>
      </c>
      <c r="D1984" s="2">
        <v>77</v>
      </c>
      <c r="E1984">
        <v>75.02</v>
      </c>
      <c r="F1984" s="3">
        <v>55.94</v>
      </c>
      <c r="G1984">
        <v>57.019999999999996</v>
      </c>
      <c r="H1984">
        <v>51.980000000000004</v>
      </c>
      <c r="I1984">
        <v>64.22</v>
      </c>
      <c r="J1984">
        <v>48.92</v>
      </c>
      <c r="K1984">
        <v>55.94</v>
      </c>
      <c r="L1984" s="3">
        <v>51.8</v>
      </c>
      <c r="M1984" s="2">
        <v>28.04</v>
      </c>
      <c r="N1984">
        <v>64.039999999999992</v>
      </c>
      <c r="O1984">
        <v>48.2</v>
      </c>
      <c r="P1984">
        <v>50</v>
      </c>
      <c r="Q1984" s="3">
        <v>33.08</v>
      </c>
      <c r="R1984" s="2">
        <v>33.08</v>
      </c>
      <c r="S1984" s="3">
        <v>17.96</v>
      </c>
      <c r="T1984">
        <v>59</v>
      </c>
    </row>
    <row r="1985" spans="1:20">
      <c r="A1985">
        <f t="shared" si="90"/>
        <v>83</v>
      </c>
      <c r="B1985" s="7">
        <f t="shared" si="91"/>
        <v>42087.499999995198</v>
      </c>
      <c r="C1985">
        <f t="shared" si="92"/>
        <v>1980</v>
      </c>
      <c r="D1985" s="2">
        <v>75.92</v>
      </c>
      <c r="E1985">
        <v>75.92</v>
      </c>
      <c r="F1985" s="3">
        <v>59.36</v>
      </c>
      <c r="G1985">
        <v>55.94</v>
      </c>
      <c r="H1985">
        <v>53.96</v>
      </c>
      <c r="I1985">
        <v>65.66</v>
      </c>
      <c r="J1985">
        <v>51.980000000000004</v>
      </c>
      <c r="K1985">
        <v>62.96</v>
      </c>
      <c r="L1985" s="3">
        <v>46.4</v>
      </c>
      <c r="M1985" s="2">
        <v>30.02</v>
      </c>
      <c r="N1985">
        <v>66.02</v>
      </c>
      <c r="O1985">
        <v>46.4</v>
      </c>
      <c r="P1985">
        <v>53.06</v>
      </c>
      <c r="Q1985" s="3">
        <v>35.06</v>
      </c>
      <c r="R1985" s="2">
        <v>35.06</v>
      </c>
      <c r="S1985" s="3">
        <v>19.04</v>
      </c>
      <c r="T1985">
        <v>62.6</v>
      </c>
    </row>
    <row r="1986" spans="1:20">
      <c r="A1986">
        <f t="shared" si="90"/>
        <v>83</v>
      </c>
      <c r="B1986" s="7">
        <f t="shared" si="91"/>
        <v>42087.541666661862</v>
      </c>
      <c r="C1986">
        <f t="shared" si="92"/>
        <v>1981</v>
      </c>
      <c r="D1986" s="2">
        <v>78.98</v>
      </c>
      <c r="E1986">
        <v>80.06</v>
      </c>
      <c r="F1986" s="3">
        <v>62.6</v>
      </c>
      <c r="G1986">
        <v>60.08</v>
      </c>
      <c r="H1986">
        <v>55.94</v>
      </c>
      <c r="I1986">
        <v>66.92</v>
      </c>
      <c r="J1986">
        <v>51.08</v>
      </c>
      <c r="K1986">
        <v>62.96</v>
      </c>
      <c r="L1986" s="3">
        <v>48.2</v>
      </c>
      <c r="M1986" s="2">
        <v>30.92</v>
      </c>
      <c r="N1986">
        <v>68</v>
      </c>
      <c r="O1986">
        <v>48.2</v>
      </c>
      <c r="P1986">
        <v>53.96</v>
      </c>
      <c r="Q1986" s="3">
        <v>35.96</v>
      </c>
      <c r="R1986" s="2">
        <v>37.04</v>
      </c>
      <c r="S1986" s="3">
        <v>19.939999999999998</v>
      </c>
      <c r="T1986">
        <v>66.2</v>
      </c>
    </row>
    <row r="1987" spans="1:20">
      <c r="A1987">
        <f t="shared" si="90"/>
        <v>83</v>
      </c>
      <c r="B1987" s="7">
        <f t="shared" si="91"/>
        <v>42087.583333328526</v>
      </c>
      <c r="C1987">
        <f t="shared" si="92"/>
        <v>1982</v>
      </c>
      <c r="D1987" s="2">
        <v>78.080000000000013</v>
      </c>
      <c r="E1987">
        <v>80.960000000000008</v>
      </c>
      <c r="F1987" s="3">
        <v>66.02</v>
      </c>
      <c r="G1987">
        <v>60.980000000000004</v>
      </c>
      <c r="H1987">
        <v>60.08</v>
      </c>
      <c r="I1987">
        <v>67.28</v>
      </c>
      <c r="J1987">
        <v>51.980000000000004</v>
      </c>
      <c r="K1987">
        <v>64.94</v>
      </c>
      <c r="L1987" s="3">
        <v>46.4</v>
      </c>
      <c r="M1987" s="2">
        <v>30.92</v>
      </c>
      <c r="N1987">
        <v>69.080000000000013</v>
      </c>
      <c r="O1987">
        <v>48.2</v>
      </c>
      <c r="P1987">
        <v>55.94</v>
      </c>
      <c r="Q1987" s="3">
        <v>37.04</v>
      </c>
      <c r="R1987" s="2">
        <v>37.04</v>
      </c>
      <c r="S1987" s="3">
        <v>21.02</v>
      </c>
      <c r="T1987">
        <v>68</v>
      </c>
    </row>
    <row r="1988" spans="1:20">
      <c r="A1988">
        <f t="shared" si="90"/>
        <v>83</v>
      </c>
      <c r="B1988" s="7">
        <f t="shared" si="91"/>
        <v>42087.624999995191</v>
      </c>
      <c r="C1988">
        <f t="shared" si="92"/>
        <v>1983</v>
      </c>
      <c r="D1988" s="2">
        <v>77</v>
      </c>
      <c r="E1988">
        <v>80.960000000000008</v>
      </c>
      <c r="F1988" s="3">
        <v>67.28</v>
      </c>
      <c r="G1988">
        <v>62.96</v>
      </c>
      <c r="H1988">
        <v>62.06</v>
      </c>
      <c r="I1988">
        <v>67.64</v>
      </c>
      <c r="J1988">
        <v>50</v>
      </c>
      <c r="K1988">
        <v>66.02</v>
      </c>
      <c r="L1988" s="3">
        <v>44.6</v>
      </c>
      <c r="M1988" s="2">
        <v>32</v>
      </c>
      <c r="N1988">
        <v>69.080000000000013</v>
      </c>
      <c r="O1988">
        <v>46.4</v>
      </c>
      <c r="P1988">
        <v>55.040000000000006</v>
      </c>
      <c r="Q1988" s="3">
        <v>39.019999999999996</v>
      </c>
      <c r="R1988" s="2">
        <v>35.06</v>
      </c>
      <c r="S1988" s="3">
        <v>21.02</v>
      </c>
      <c r="T1988">
        <v>69.800000000000011</v>
      </c>
    </row>
    <row r="1989" spans="1:20">
      <c r="A1989">
        <f t="shared" si="90"/>
        <v>83</v>
      </c>
      <c r="B1989" s="7">
        <f t="shared" si="91"/>
        <v>42087.666666661855</v>
      </c>
      <c r="C1989">
        <f t="shared" si="92"/>
        <v>1984</v>
      </c>
      <c r="D1989" s="2">
        <v>75.92</v>
      </c>
      <c r="E1989">
        <v>78.98</v>
      </c>
      <c r="F1989" s="3">
        <v>68.72</v>
      </c>
      <c r="G1989">
        <v>62.96</v>
      </c>
      <c r="H1989">
        <v>62.96</v>
      </c>
      <c r="I1989">
        <v>68</v>
      </c>
      <c r="J1989">
        <v>48.92</v>
      </c>
      <c r="K1989">
        <v>64.94</v>
      </c>
      <c r="L1989" s="3">
        <v>46.4</v>
      </c>
      <c r="M1989" s="2">
        <v>33.08</v>
      </c>
      <c r="N1989">
        <v>69.080000000000013</v>
      </c>
      <c r="O1989">
        <v>48.2</v>
      </c>
      <c r="P1989">
        <v>51.08</v>
      </c>
      <c r="Q1989" s="3">
        <v>39.019999999999996</v>
      </c>
      <c r="R1989" s="2">
        <v>32</v>
      </c>
      <c r="S1989" s="3">
        <v>21.02</v>
      </c>
      <c r="T1989">
        <v>66.2</v>
      </c>
    </row>
    <row r="1990" spans="1:20">
      <c r="A1990">
        <f t="shared" si="90"/>
        <v>83</v>
      </c>
      <c r="B1990" s="7">
        <f t="shared" si="91"/>
        <v>42087.708333328519</v>
      </c>
      <c r="C1990">
        <f t="shared" si="92"/>
        <v>1985</v>
      </c>
      <c r="D1990" s="2">
        <v>73.94</v>
      </c>
      <c r="E1990">
        <v>75.92</v>
      </c>
      <c r="F1990" s="3">
        <v>69.98</v>
      </c>
      <c r="G1990">
        <v>62.96</v>
      </c>
      <c r="H1990">
        <v>60.980000000000004</v>
      </c>
      <c r="I1990">
        <v>65.66</v>
      </c>
      <c r="J1990">
        <v>46.04</v>
      </c>
      <c r="K1990">
        <v>64.94</v>
      </c>
      <c r="L1990" s="3">
        <v>48.2</v>
      </c>
      <c r="M1990" s="2">
        <v>30.02</v>
      </c>
      <c r="N1990">
        <v>66.02</v>
      </c>
      <c r="O1990">
        <v>46.4</v>
      </c>
      <c r="P1990">
        <v>50</v>
      </c>
      <c r="Q1990" s="3">
        <v>37.94</v>
      </c>
      <c r="R1990" s="2">
        <v>30.92</v>
      </c>
      <c r="S1990" s="3">
        <v>19.939999999999998</v>
      </c>
      <c r="T1990">
        <v>64.400000000000006</v>
      </c>
    </row>
    <row r="1991" spans="1:20">
      <c r="A1991">
        <f t="shared" ref="A1991:A2054" si="93">ROUNDDOWN(B1991-DATE(YEAR(B1991),1,0),0)</f>
        <v>83</v>
      </c>
      <c r="B1991" s="7">
        <f t="shared" si="91"/>
        <v>42087.749999995183</v>
      </c>
      <c r="C1991">
        <f t="shared" si="92"/>
        <v>1986</v>
      </c>
      <c r="D1991" s="2">
        <v>71.960000000000008</v>
      </c>
      <c r="E1991">
        <v>73.94</v>
      </c>
      <c r="F1991" s="3">
        <v>66.38</v>
      </c>
      <c r="G1991">
        <v>62.06</v>
      </c>
      <c r="H1991">
        <v>59</v>
      </c>
      <c r="I1991">
        <v>63.319999999999993</v>
      </c>
      <c r="J1991">
        <v>42.980000000000004</v>
      </c>
      <c r="K1991">
        <v>60.980000000000004</v>
      </c>
      <c r="L1991" s="3">
        <v>46.4</v>
      </c>
      <c r="M1991" s="2">
        <v>28.94</v>
      </c>
      <c r="N1991">
        <v>64.94</v>
      </c>
      <c r="O1991">
        <v>46.4</v>
      </c>
      <c r="P1991">
        <v>48.019999999999996</v>
      </c>
      <c r="Q1991" s="3">
        <v>37.04</v>
      </c>
      <c r="R1991" s="2">
        <v>30.02</v>
      </c>
      <c r="S1991" s="3">
        <v>19.04</v>
      </c>
      <c r="T1991">
        <v>59</v>
      </c>
    </row>
    <row r="1992" spans="1:20">
      <c r="A1992">
        <f t="shared" si="93"/>
        <v>83</v>
      </c>
      <c r="B1992" s="7">
        <f t="shared" ref="B1992:B2055" si="94">B1991+1/24</f>
        <v>42087.791666661848</v>
      </c>
      <c r="C1992">
        <f t="shared" ref="C1992:C2055" si="95">C1991+1</f>
        <v>1987</v>
      </c>
      <c r="D1992" s="2">
        <v>69.080000000000013</v>
      </c>
      <c r="E1992">
        <v>71.06</v>
      </c>
      <c r="F1992" s="3">
        <v>62.6</v>
      </c>
      <c r="G1992">
        <v>60.08</v>
      </c>
      <c r="H1992">
        <v>57.92</v>
      </c>
      <c r="I1992">
        <v>60.980000000000004</v>
      </c>
      <c r="J1992">
        <v>44.06</v>
      </c>
      <c r="K1992">
        <v>55.94</v>
      </c>
      <c r="L1992" s="3">
        <v>46.4</v>
      </c>
      <c r="M1992" s="2">
        <v>28.04</v>
      </c>
      <c r="N1992">
        <v>60.980000000000004</v>
      </c>
      <c r="O1992">
        <v>46.4</v>
      </c>
      <c r="P1992">
        <v>42.08</v>
      </c>
      <c r="Q1992" s="3">
        <v>35.06</v>
      </c>
      <c r="R1992" s="2">
        <v>26.96</v>
      </c>
      <c r="S1992" s="3">
        <v>19.04</v>
      </c>
      <c r="T1992">
        <v>57.2</v>
      </c>
    </row>
    <row r="1993" spans="1:20">
      <c r="A1993">
        <f t="shared" si="93"/>
        <v>83</v>
      </c>
      <c r="B1993" s="7">
        <f t="shared" si="94"/>
        <v>42087.833333328512</v>
      </c>
      <c r="C1993">
        <f t="shared" si="95"/>
        <v>1988</v>
      </c>
      <c r="D1993" s="2">
        <v>68</v>
      </c>
      <c r="E1993">
        <v>69.98</v>
      </c>
      <c r="F1993" s="3">
        <v>59</v>
      </c>
      <c r="G1993">
        <v>57.019999999999996</v>
      </c>
      <c r="H1993">
        <v>55.040000000000006</v>
      </c>
      <c r="I1993">
        <v>60.620000000000005</v>
      </c>
      <c r="J1993">
        <v>44.06</v>
      </c>
      <c r="K1993">
        <v>51.980000000000004</v>
      </c>
      <c r="L1993" s="3">
        <v>46.4</v>
      </c>
      <c r="M1993" s="2">
        <v>28.04</v>
      </c>
      <c r="N1993">
        <v>55.040000000000006</v>
      </c>
      <c r="O1993">
        <v>42.8</v>
      </c>
      <c r="P1993">
        <v>39.019999999999996</v>
      </c>
      <c r="Q1993" s="3">
        <v>30.02</v>
      </c>
      <c r="R1993" s="2">
        <v>26.96</v>
      </c>
      <c r="S1993" s="3">
        <v>17.96</v>
      </c>
      <c r="T1993">
        <v>55.400000000000006</v>
      </c>
    </row>
    <row r="1994" spans="1:20">
      <c r="A1994">
        <f t="shared" si="93"/>
        <v>83</v>
      </c>
      <c r="B1994" s="7">
        <f t="shared" si="94"/>
        <v>42087.874999995176</v>
      </c>
      <c r="C1994">
        <f t="shared" si="95"/>
        <v>1989</v>
      </c>
      <c r="D1994" s="2">
        <v>66.92</v>
      </c>
      <c r="E1994">
        <v>69.98</v>
      </c>
      <c r="F1994" s="3">
        <v>57.379999999999995</v>
      </c>
      <c r="G1994">
        <v>55.94</v>
      </c>
      <c r="H1994">
        <v>51.08</v>
      </c>
      <c r="I1994">
        <v>60.44</v>
      </c>
      <c r="J1994">
        <v>42.980000000000004</v>
      </c>
      <c r="K1994">
        <v>50</v>
      </c>
      <c r="L1994" s="3">
        <v>44.6</v>
      </c>
      <c r="M1994" s="2">
        <v>26.96</v>
      </c>
      <c r="N1994">
        <v>53.06</v>
      </c>
      <c r="O1994">
        <v>44.6</v>
      </c>
      <c r="P1994">
        <v>37.04</v>
      </c>
      <c r="Q1994" s="3">
        <v>28.94</v>
      </c>
      <c r="R1994" s="2">
        <v>26.060000000000002</v>
      </c>
      <c r="S1994" s="3">
        <v>17.059999999999999</v>
      </c>
      <c r="T1994">
        <v>55.400000000000006</v>
      </c>
    </row>
    <row r="1995" spans="1:20">
      <c r="A1995">
        <f t="shared" si="93"/>
        <v>83</v>
      </c>
      <c r="B1995" s="7">
        <f t="shared" si="94"/>
        <v>42087.91666666184</v>
      </c>
      <c r="C1995">
        <f t="shared" si="95"/>
        <v>1990</v>
      </c>
      <c r="D1995" s="2">
        <v>66.92</v>
      </c>
      <c r="E1995">
        <v>69.080000000000013</v>
      </c>
      <c r="F1995" s="3">
        <v>55.58</v>
      </c>
      <c r="G1995">
        <v>53.96</v>
      </c>
      <c r="H1995">
        <v>46.04</v>
      </c>
      <c r="I1995">
        <v>60.08</v>
      </c>
      <c r="J1995">
        <v>42.980000000000004</v>
      </c>
      <c r="K1995">
        <v>48.019999999999996</v>
      </c>
      <c r="L1995" s="3">
        <v>44.6</v>
      </c>
      <c r="M1995" s="2">
        <v>26.060000000000002</v>
      </c>
      <c r="N1995">
        <v>51.08</v>
      </c>
      <c r="O1995">
        <v>42.8</v>
      </c>
      <c r="P1995">
        <v>33.08</v>
      </c>
      <c r="Q1995" s="3">
        <v>28.04</v>
      </c>
      <c r="R1995" s="2">
        <v>26.060000000000002</v>
      </c>
      <c r="S1995" s="3">
        <v>15.98</v>
      </c>
      <c r="T1995">
        <v>55.400000000000006</v>
      </c>
    </row>
    <row r="1996" spans="1:20">
      <c r="A1996">
        <f t="shared" si="93"/>
        <v>83</v>
      </c>
      <c r="B1996" s="7">
        <f t="shared" si="94"/>
        <v>42087.958333328505</v>
      </c>
      <c r="C1996">
        <f t="shared" si="95"/>
        <v>1991</v>
      </c>
      <c r="D1996" s="2">
        <v>66.02</v>
      </c>
      <c r="E1996">
        <v>69.080000000000013</v>
      </c>
      <c r="F1996" s="3">
        <v>53.96</v>
      </c>
      <c r="G1996">
        <v>51.08</v>
      </c>
      <c r="H1996">
        <v>48.019999999999996</v>
      </c>
      <c r="I1996">
        <v>59.36</v>
      </c>
      <c r="J1996">
        <v>44.06</v>
      </c>
      <c r="K1996">
        <v>46.04</v>
      </c>
      <c r="L1996" s="3">
        <v>44.6</v>
      </c>
      <c r="M1996" s="2">
        <v>24.98</v>
      </c>
      <c r="N1996">
        <v>48.92</v>
      </c>
      <c r="O1996">
        <v>41.72</v>
      </c>
      <c r="P1996">
        <v>32</v>
      </c>
      <c r="Q1996" s="3">
        <v>26.96</v>
      </c>
      <c r="R1996" s="2">
        <v>26.060000000000002</v>
      </c>
      <c r="S1996" s="3">
        <v>15.079999999999998</v>
      </c>
      <c r="T1996">
        <v>55.400000000000006</v>
      </c>
    </row>
    <row r="1997" spans="1:20">
      <c r="A1997">
        <f t="shared" si="93"/>
        <v>83</v>
      </c>
      <c r="B1997" s="7">
        <f t="shared" si="94"/>
        <v>42087.999999995169</v>
      </c>
      <c r="C1997">
        <f t="shared" si="95"/>
        <v>1992</v>
      </c>
      <c r="D1997" s="2">
        <v>66.02</v>
      </c>
      <c r="E1997">
        <v>69.080000000000013</v>
      </c>
      <c r="F1997" s="3">
        <v>52.34</v>
      </c>
      <c r="G1997">
        <v>48.92</v>
      </c>
      <c r="H1997">
        <v>46.04</v>
      </c>
      <c r="I1997">
        <v>58.64</v>
      </c>
      <c r="J1997">
        <v>44.06</v>
      </c>
      <c r="K1997">
        <v>44.06</v>
      </c>
      <c r="L1997" s="3">
        <v>42.8</v>
      </c>
      <c r="M1997" s="2">
        <v>24.08</v>
      </c>
      <c r="N1997">
        <v>48.019999999999996</v>
      </c>
      <c r="O1997">
        <v>40.46</v>
      </c>
      <c r="P1997">
        <v>28.94</v>
      </c>
      <c r="Q1997" s="3">
        <v>26.96</v>
      </c>
      <c r="R1997" s="2">
        <v>26.060000000000002</v>
      </c>
      <c r="S1997" s="3">
        <v>15.079999999999998</v>
      </c>
      <c r="T1997">
        <v>55.400000000000006</v>
      </c>
    </row>
    <row r="1998" spans="1:20">
      <c r="A1998">
        <f t="shared" si="93"/>
        <v>84</v>
      </c>
      <c r="B1998" s="7">
        <f t="shared" si="94"/>
        <v>42088.041666661833</v>
      </c>
      <c r="C1998">
        <f t="shared" si="95"/>
        <v>1993</v>
      </c>
      <c r="D1998" s="2">
        <v>62.96</v>
      </c>
      <c r="E1998">
        <v>68</v>
      </c>
      <c r="F1998" s="3">
        <v>50.540000000000006</v>
      </c>
      <c r="G1998">
        <v>46.04</v>
      </c>
      <c r="H1998">
        <v>42.980000000000004</v>
      </c>
      <c r="I1998">
        <v>57.92</v>
      </c>
      <c r="J1998">
        <v>42.980000000000004</v>
      </c>
      <c r="K1998">
        <v>42.08</v>
      </c>
      <c r="L1998" s="3">
        <v>44.6</v>
      </c>
      <c r="M1998" s="2">
        <v>24.08</v>
      </c>
      <c r="N1998">
        <v>44.96</v>
      </c>
      <c r="O1998">
        <v>39.200000000000003</v>
      </c>
      <c r="P1998">
        <v>28.04</v>
      </c>
      <c r="Q1998" s="3">
        <v>26.96</v>
      </c>
      <c r="R1998" s="2">
        <v>24.98</v>
      </c>
      <c r="S1998" s="3">
        <v>14</v>
      </c>
      <c r="T1998">
        <v>55.400000000000006</v>
      </c>
    </row>
    <row r="1999" spans="1:20">
      <c r="A1999">
        <f t="shared" si="93"/>
        <v>84</v>
      </c>
      <c r="B1999" s="7">
        <f t="shared" si="94"/>
        <v>42088.083333328497</v>
      </c>
      <c r="C1999">
        <f t="shared" si="95"/>
        <v>1994</v>
      </c>
      <c r="D1999" s="2">
        <v>62.06</v>
      </c>
      <c r="E1999">
        <v>68</v>
      </c>
      <c r="F1999" s="3">
        <v>48.92</v>
      </c>
      <c r="G1999">
        <v>44.06</v>
      </c>
      <c r="H1999">
        <v>42.980000000000004</v>
      </c>
      <c r="I1999">
        <v>57.019999999999996</v>
      </c>
      <c r="J1999">
        <v>42.980000000000004</v>
      </c>
      <c r="K1999">
        <v>37.94</v>
      </c>
      <c r="L1999" s="3">
        <v>44.6</v>
      </c>
      <c r="M1999" s="2">
        <v>23</v>
      </c>
      <c r="N1999">
        <v>44.06</v>
      </c>
      <c r="O1999">
        <v>38.299999999999997</v>
      </c>
      <c r="P1999">
        <v>26.96</v>
      </c>
      <c r="Q1999" s="3">
        <v>26.060000000000002</v>
      </c>
      <c r="R1999" s="2">
        <v>24.98</v>
      </c>
      <c r="S1999" s="3">
        <v>12.920000000000002</v>
      </c>
      <c r="T1999">
        <v>55.400000000000006</v>
      </c>
    </row>
    <row r="2000" spans="1:20">
      <c r="A2000">
        <f t="shared" si="93"/>
        <v>84</v>
      </c>
      <c r="B2000" s="7">
        <f t="shared" si="94"/>
        <v>42088.124999995161</v>
      </c>
      <c r="C2000">
        <f t="shared" si="95"/>
        <v>1995</v>
      </c>
      <c r="D2000" s="2">
        <v>62.96</v>
      </c>
      <c r="E2000">
        <v>68</v>
      </c>
      <c r="F2000" s="3">
        <v>48.56</v>
      </c>
      <c r="G2000">
        <v>42.980000000000004</v>
      </c>
      <c r="H2000">
        <v>44.06</v>
      </c>
      <c r="I2000">
        <v>55.94</v>
      </c>
      <c r="J2000">
        <v>42.980000000000004</v>
      </c>
      <c r="K2000">
        <v>32</v>
      </c>
      <c r="L2000" s="3">
        <v>44.6</v>
      </c>
      <c r="M2000" s="2">
        <v>23</v>
      </c>
      <c r="N2000">
        <v>42.980000000000004</v>
      </c>
      <c r="O2000">
        <v>37.4</v>
      </c>
      <c r="P2000">
        <v>28.04</v>
      </c>
      <c r="Q2000" s="3">
        <v>23</v>
      </c>
      <c r="R2000" s="2">
        <v>24.98</v>
      </c>
      <c r="S2000" s="3">
        <v>10.940000000000001</v>
      </c>
      <c r="T2000">
        <v>55.400000000000006</v>
      </c>
    </row>
    <row r="2001" spans="1:20">
      <c r="A2001">
        <f t="shared" si="93"/>
        <v>84</v>
      </c>
      <c r="B2001" s="7">
        <f t="shared" si="94"/>
        <v>42088.166666661826</v>
      </c>
      <c r="C2001">
        <f t="shared" si="95"/>
        <v>1996</v>
      </c>
      <c r="D2001" s="2">
        <v>62.06</v>
      </c>
      <c r="E2001">
        <v>68</v>
      </c>
      <c r="F2001" s="3">
        <v>48.379999999999995</v>
      </c>
      <c r="G2001">
        <v>42.08</v>
      </c>
      <c r="H2001">
        <v>42.08</v>
      </c>
      <c r="I2001">
        <v>55.040000000000006</v>
      </c>
      <c r="J2001">
        <v>44.06</v>
      </c>
      <c r="K2001">
        <v>33.979999999999997</v>
      </c>
      <c r="L2001" s="3">
        <v>44.6</v>
      </c>
      <c r="M2001" s="2">
        <v>23</v>
      </c>
      <c r="N2001">
        <v>42.08</v>
      </c>
      <c r="O2001">
        <v>36.5</v>
      </c>
      <c r="P2001">
        <v>28.94</v>
      </c>
      <c r="Q2001" s="3">
        <v>21.92</v>
      </c>
      <c r="R2001" s="2">
        <v>24.08</v>
      </c>
      <c r="S2001" s="3">
        <v>10.039999999999999</v>
      </c>
      <c r="T2001">
        <v>55.400000000000006</v>
      </c>
    </row>
    <row r="2002" spans="1:20">
      <c r="A2002">
        <f t="shared" si="93"/>
        <v>84</v>
      </c>
      <c r="B2002" s="7">
        <f t="shared" si="94"/>
        <v>42088.20833332849</v>
      </c>
      <c r="C2002">
        <f t="shared" si="95"/>
        <v>1997</v>
      </c>
      <c r="D2002" s="2">
        <v>64.039999999999992</v>
      </c>
      <c r="E2002">
        <v>69.080000000000013</v>
      </c>
      <c r="F2002" s="3">
        <v>48.019999999999996</v>
      </c>
      <c r="G2002">
        <v>41</v>
      </c>
      <c r="H2002">
        <v>37.94</v>
      </c>
      <c r="I2002">
        <v>55.400000000000006</v>
      </c>
      <c r="J2002">
        <v>44.06</v>
      </c>
      <c r="K2002">
        <v>33.979999999999997</v>
      </c>
      <c r="L2002" s="3">
        <v>44.6</v>
      </c>
      <c r="M2002" s="2">
        <v>23</v>
      </c>
      <c r="N2002">
        <v>42.980000000000004</v>
      </c>
      <c r="O2002">
        <v>35.6</v>
      </c>
      <c r="P2002">
        <v>28.94</v>
      </c>
      <c r="Q2002" s="3">
        <v>23</v>
      </c>
      <c r="R2002" s="2">
        <v>24.98</v>
      </c>
      <c r="S2002" s="3">
        <v>10.039999999999999</v>
      </c>
      <c r="T2002">
        <v>55.400000000000006</v>
      </c>
    </row>
    <row r="2003" spans="1:20">
      <c r="A2003">
        <f t="shared" si="93"/>
        <v>84</v>
      </c>
      <c r="B2003" s="7">
        <f t="shared" si="94"/>
        <v>42088.249999995154</v>
      </c>
      <c r="C2003">
        <f t="shared" si="95"/>
        <v>1998</v>
      </c>
      <c r="D2003" s="2">
        <v>64.94</v>
      </c>
      <c r="E2003">
        <v>66.02</v>
      </c>
      <c r="F2003" s="3">
        <v>49.1</v>
      </c>
      <c r="G2003">
        <v>39.92</v>
      </c>
      <c r="H2003">
        <v>37.94</v>
      </c>
      <c r="I2003">
        <v>55.58</v>
      </c>
      <c r="J2003">
        <v>44.96</v>
      </c>
      <c r="K2003">
        <v>30.92</v>
      </c>
      <c r="L2003" s="3">
        <v>44.6</v>
      </c>
      <c r="M2003" s="2">
        <v>21.92</v>
      </c>
      <c r="N2003">
        <v>39.019999999999996</v>
      </c>
      <c r="O2003">
        <v>33.799999999999997</v>
      </c>
      <c r="P2003">
        <v>30.92</v>
      </c>
      <c r="Q2003" s="3">
        <v>23</v>
      </c>
      <c r="R2003" s="2">
        <v>24.98</v>
      </c>
      <c r="S2003" s="3">
        <v>10.039999999999999</v>
      </c>
      <c r="T2003">
        <v>55.400000000000006</v>
      </c>
    </row>
    <row r="2004" spans="1:20">
      <c r="A2004">
        <f t="shared" si="93"/>
        <v>84</v>
      </c>
      <c r="B2004" s="7">
        <f t="shared" si="94"/>
        <v>42088.291666661818</v>
      </c>
      <c r="C2004">
        <f t="shared" si="95"/>
        <v>1999</v>
      </c>
      <c r="D2004" s="2">
        <v>66.92</v>
      </c>
      <c r="E2004">
        <v>64.94</v>
      </c>
      <c r="F2004" s="3">
        <v>50</v>
      </c>
      <c r="G2004">
        <v>42.08</v>
      </c>
      <c r="H2004">
        <v>44.06</v>
      </c>
      <c r="I2004">
        <v>55.94</v>
      </c>
      <c r="J2004">
        <v>44.06</v>
      </c>
      <c r="K2004">
        <v>32</v>
      </c>
      <c r="L2004" s="3">
        <v>46.4</v>
      </c>
      <c r="M2004" s="2">
        <v>23</v>
      </c>
      <c r="N2004">
        <v>39.92</v>
      </c>
      <c r="O2004">
        <v>35.6</v>
      </c>
      <c r="P2004">
        <v>33.979999999999997</v>
      </c>
      <c r="Q2004" s="3">
        <v>24.08</v>
      </c>
      <c r="R2004" s="2">
        <v>26.060000000000002</v>
      </c>
      <c r="S2004" s="3">
        <v>8.9599999999999973</v>
      </c>
      <c r="T2004">
        <v>55.400000000000006</v>
      </c>
    </row>
    <row r="2005" spans="1:20">
      <c r="A2005">
        <f t="shared" si="93"/>
        <v>84</v>
      </c>
      <c r="B2005" s="7">
        <f t="shared" si="94"/>
        <v>42088.333333328483</v>
      </c>
      <c r="C2005">
        <f t="shared" si="95"/>
        <v>2000</v>
      </c>
      <c r="D2005" s="2">
        <v>69.080000000000013</v>
      </c>
      <c r="E2005">
        <v>69.98</v>
      </c>
      <c r="F2005" s="3">
        <v>51.08</v>
      </c>
      <c r="G2005">
        <v>46.04</v>
      </c>
      <c r="H2005">
        <v>50</v>
      </c>
      <c r="I2005">
        <v>57.92</v>
      </c>
      <c r="J2005">
        <v>44.06</v>
      </c>
      <c r="K2005">
        <v>44.06</v>
      </c>
      <c r="L2005" s="3">
        <v>46.4</v>
      </c>
      <c r="M2005" s="2">
        <v>24.98</v>
      </c>
      <c r="N2005">
        <v>51.08</v>
      </c>
      <c r="O2005">
        <v>46.4</v>
      </c>
      <c r="P2005">
        <v>35.96</v>
      </c>
      <c r="Q2005" s="3">
        <v>24.98</v>
      </c>
      <c r="R2005" s="2">
        <v>26.96</v>
      </c>
      <c r="S2005" s="3">
        <v>8.9599999999999973</v>
      </c>
      <c r="T2005">
        <v>57.2</v>
      </c>
    </row>
    <row r="2006" spans="1:20">
      <c r="A2006">
        <f t="shared" si="93"/>
        <v>84</v>
      </c>
      <c r="B2006" s="7">
        <f t="shared" si="94"/>
        <v>42088.374999995147</v>
      </c>
      <c r="C2006">
        <f t="shared" si="95"/>
        <v>2001</v>
      </c>
      <c r="D2006" s="2">
        <v>73.039999999999992</v>
      </c>
      <c r="E2006">
        <v>73.94</v>
      </c>
      <c r="F2006" s="3">
        <v>55.040000000000006</v>
      </c>
      <c r="G2006">
        <v>50</v>
      </c>
      <c r="H2006">
        <v>55.040000000000006</v>
      </c>
      <c r="I2006">
        <v>60.08</v>
      </c>
      <c r="J2006">
        <v>44.06</v>
      </c>
      <c r="K2006">
        <v>51.08</v>
      </c>
      <c r="L2006" s="3">
        <v>48.2</v>
      </c>
      <c r="M2006" s="2">
        <v>30.92</v>
      </c>
      <c r="N2006">
        <v>53.06</v>
      </c>
      <c r="O2006">
        <v>48.2</v>
      </c>
      <c r="P2006">
        <v>39.92</v>
      </c>
      <c r="Q2006" s="3">
        <v>26.060000000000002</v>
      </c>
      <c r="R2006" s="2">
        <v>28.94</v>
      </c>
      <c r="S2006" s="3">
        <v>8.9599999999999973</v>
      </c>
      <c r="T2006">
        <v>57.2</v>
      </c>
    </row>
    <row r="2007" spans="1:20">
      <c r="A2007">
        <f t="shared" si="93"/>
        <v>84</v>
      </c>
      <c r="B2007" s="7">
        <f t="shared" si="94"/>
        <v>42088.416666661811</v>
      </c>
      <c r="C2007">
        <f t="shared" si="95"/>
        <v>2002</v>
      </c>
      <c r="D2007" s="2">
        <v>75.92</v>
      </c>
      <c r="E2007">
        <v>75.92</v>
      </c>
      <c r="F2007" s="3">
        <v>59</v>
      </c>
      <c r="G2007">
        <v>51.980000000000004</v>
      </c>
      <c r="H2007">
        <v>60.980000000000004</v>
      </c>
      <c r="I2007">
        <v>62.06</v>
      </c>
      <c r="J2007">
        <v>44.96</v>
      </c>
      <c r="K2007">
        <v>53.96</v>
      </c>
      <c r="L2007" s="3">
        <v>48.2</v>
      </c>
      <c r="M2007" s="2">
        <v>33.08</v>
      </c>
      <c r="N2007">
        <v>59</v>
      </c>
      <c r="O2007">
        <v>51.8</v>
      </c>
      <c r="P2007">
        <v>44.96</v>
      </c>
      <c r="Q2007" s="3">
        <v>30.02</v>
      </c>
      <c r="R2007" s="2">
        <v>28.94</v>
      </c>
      <c r="S2007" s="3">
        <v>10.039999999999999</v>
      </c>
      <c r="T2007">
        <v>60.8</v>
      </c>
    </row>
    <row r="2008" spans="1:20">
      <c r="A2008">
        <f t="shared" si="93"/>
        <v>84</v>
      </c>
      <c r="B2008" s="7">
        <f t="shared" si="94"/>
        <v>42088.458333328475</v>
      </c>
      <c r="C2008">
        <f t="shared" si="95"/>
        <v>2003</v>
      </c>
      <c r="D2008" s="2">
        <v>78.080000000000013</v>
      </c>
      <c r="E2008">
        <v>80.06</v>
      </c>
      <c r="F2008" s="3">
        <v>62.96</v>
      </c>
      <c r="G2008">
        <v>53.96</v>
      </c>
      <c r="H2008">
        <v>62.96</v>
      </c>
      <c r="I2008">
        <v>62.96</v>
      </c>
      <c r="J2008">
        <v>44.96</v>
      </c>
      <c r="K2008">
        <v>57.019999999999996</v>
      </c>
      <c r="L2008" s="3">
        <v>48.2</v>
      </c>
      <c r="M2008" s="2">
        <v>33.979999999999997</v>
      </c>
      <c r="N2008">
        <v>64.94</v>
      </c>
      <c r="O2008">
        <v>52.7</v>
      </c>
      <c r="P2008">
        <v>48.92</v>
      </c>
      <c r="Q2008" s="3">
        <v>30.92</v>
      </c>
      <c r="R2008" s="2">
        <v>30.02</v>
      </c>
      <c r="S2008" s="3">
        <v>10.039999999999999</v>
      </c>
      <c r="T2008">
        <v>62.6</v>
      </c>
    </row>
    <row r="2009" spans="1:20">
      <c r="A2009">
        <f t="shared" si="93"/>
        <v>84</v>
      </c>
      <c r="B2009" s="7">
        <f t="shared" si="94"/>
        <v>42088.49999999514</v>
      </c>
      <c r="C2009">
        <f t="shared" si="95"/>
        <v>2004</v>
      </c>
      <c r="D2009" s="2">
        <v>80.06</v>
      </c>
      <c r="E2009">
        <v>80.960000000000008</v>
      </c>
      <c r="F2009" s="3">
        <v>64.22</v>
      </c>
      <c r="G2009">
        <v>55.040000000000006</v>
      </c>
      <c r="H2009">
        <v>66.02</v>
      </c>
      <c r="I2009">
        <v>64.039999999999992</v>
      </c>
      <c r="J2009">
        <v>44.96</v>
      </c>
      <c r="K2009">
        <v>62.96</v>
      </c>
      <c r="L2009" s="3">
        <v>50</v>
      </c>
      <c r="M2009" s="2">
        <v>33.979999999999997</v>
      </c>
      <c r="N2009">
        <v>68</v>
      </c>
      <c r="O2009">
        <v>53.6</v>
      </c>
      <c r="P2009">
        <v>51.980000000000004</v>
      </c>
      <c r="Q2009" s="3">
        <v>33.979999999999997</v>
      </c>
      <c r="R2009" s="2">
        <v>30.92</v>
      </c>
      <c r="S2009" s="3">
        <v>12.02</v>
      </c>
      <c r="T2009">
        <v>64.400000000000006</v>
      </c>
    </row>
    <row r="2010" spans="1:20">
      <c r="A2010">
        <f t="shared" si="93"/>
        <v>84</v>
      </c>
      <c r="B2010" s="7">
        <f t="shared" si="94"/>
        <v>42088.541666661804</v>
      </c>
      <c r="C2010">
        <f t="shared" si="95"/>
        <v>2005</v>
      </c>
      <c r="D2010" s="2">
        <v>78.080000000000013</v>
      </c>
      <c r="E2010">
        <v>84.02</v>
      </c>
      <c r="F2010" s="3">
        <v>65.66</v>
      </c>
      <c r="G2010">
        <v>57.019999999999996</v>
      </c>
      <c r="H2010">
        <v>66.92</v>
      </c>
      <c r="I2010">
        <v>64.94</v>
      </c>
      <c r="J2010">
        <v>44.96</v>
      </c>
      <c r="K2010">
        <v>64.039999999999992</v>
      </c>
      <c r="L2010" s="3">
        <v>50</v>
      </c>
      <c r="M2010" s="2">
        <v>35.06</v>
      </c>
      <c r="N2010">
        <v>69.98</v>
      </c>
      <c r="O2010">
        <v>57.2</v>
      </c>
      <c r="P2010">
        <v>53.06</v>
      </c>
      <c r="Q2010" s="3">
        <v>35.06</v>
      </c>
      <c r="R2010" s="2">
        <v>32</v>
      </c>
      <c r="S2010" s="3">
        <v>12.02</v>
      </c>
      <c r="T2010">
        <v>66.2</v>
      </c>
    </row>
    <row r="2011" spans="1:20">
      <c r="A2011">
        <f t="shared" si="93"/>
        <v>84</v>
      </c>
      <c r="B2011" s="7">
        <f t="shared" si="94"/>
        <v>42088.583333328468</v>
      </c>
      <c r="C2011">
        <f t="shared" si="95"/>
        <v>2006</v>
      </c>
      <c r="D2011" s="2">
        <v>78.98</v>
      </c>
      <c r="E2011">
        <v>87.080000000000013</v>
      </c>
      <c r="F2011" s="3">
        <v>66.92</v>
      </c>
      <c r="G2011">
        <v>59</v>
      </c>
      <c r="H2011">
        <v>68</v>
      </c>
      <c r="I2011">
        <v>64.580000000000013</v>
      </c>
      <c r="J2011">
        <v>44.96</v>
      </c>
      <c r="K2011">
        <v>68</v>
      </c>
      <c r="L2011" s="3">
        <v>51.8</v>
      </c>
      <c r="M2011" s="2">
        <v>35.96</v>
      </c>
      <c r="N2011">
        <v>68</v>
      </c>
      <c r="O2011">
        <v>53.6</v>
      </c>
      <c r="P2011">
        <v>62.06</v>
      </c>
      <c r="Q2011" s="3">
        <v>35.96</v>
      </c>
      <c r="R2011" s="2">
        <v>33.08</v>
      </c>
      <c r="S2011" s="3">
        <v>12.02</v>
      </c>
      <c r="T2011">
        <v>66.2</v>
      </c>
    </row>
    <row r="2012" spans="1:20">
      <c r="A2012">
        <f t="shared" si="93"/>
        <v>84</v>
      </c>
      <c r="B2012" s="7">
        <f t="shared" si="94"/>
        <v>42088.624999995132</v>
      </c>
      <c r="C2012">
        <f t="shared" si="95"/>
        <v>2007</v>
      </c>
      <c r="D2012" s="2">
        <v>78.98</v>
      </c>
      <c r="E2012">
        <v>82.94</v>
      </c>
      <c r="F2012" s="3">
        <v>67.28</v>
      </c>
      <c r="G2012">
        <v>60.980000000000004</v>
      </c>
      <c r="H2012">
        <v>69.98</v>
      </c>
      <c r="I2012">
        <v>64.400000000000006</v>
      </c>
      <c r="J2012">
        <v>44.96</v>
      </c>
      <c r="K2012">
        <v>66.02</v>
      </c>
      <c r="L2012" s="3">
        <v>51.8</v>
      </c>
      <c r="M2012" s="2">
        <v>35.06</v>
      </c>
      <c r="N2012">
        <v>69.98</v>
      </c>
      <c r="O2012">
        <v>51.8</v>
      </c>
      <c r="P2012">
        <v>66.02</v>
      </c>
      <c r="Q2012" s="3">
        <v>37.04</v>
      </c>
      <c r="R2012" s="2">
        <v>33.08</v>
      </c>
      <c r="S2012" s="3">
        <v>10.940000000000001</v>
      </c>
      <c r="T2012">
        <v>68</v>
      </c>
    </row>
    <row r="2013" spans="1:20">
      <c r="A2013">
        <f t="shared" si="93"/>
        <v>84</v>
      </c>
      <c r="B2013" s="7">
        <f t="shared" si="94"/>
        <v>42088.666666661797</v>
      </c>
      <c r="C2013">
        <f t="shared" si="95"/>
        <v>2008</v>
      </c>
      <c r="D2013" s="2">
        <v>78.080000000000013</v>
      </c>
      <c r="E2013">
        <v>84.02</v>
      </c>
      <c r="F2013" s="3">
        <v>67.64</v>
      </c>
      <c r="G2013">
        <v>62.06</v>
      </c>
      <c r="H2013">
        <v>71.06</v>
      </c>
      <c r="I2013">
        <v>64.039999999999992</v>
      </c>
      <c r="J2013">
        <v>46.04</v>
      </c>
      <c r="K2013">
        <v>66.92</v>
      </c>
      <c r="L2013" s="3">
        <v>51.8</v>
      </c>
      <c r="M2013" s="2">
        <v>35.96</v>
      </c>
      <c r="N2013">
        <v>68</v>
      </c>
      <c r="O2013">
        <v>51.8</v>
      </c>
      <c r="P2013">
        <v>64.039999999999992</v>
      </c>
      <c r="Q2013" s="3">
        <v>37.04</v>
      </c>
      <c r="R2013" s="2">
        <v>32</v>
      </c>
      <c r="S2013" s="3">
        <v>10.940000000000001</v>
      </c>
      <c r="T2013">
        <v>66.2</v>
      </c>
    </row>
    <row r="2014" spans="1:20">
      <c r="A2014">
        <f t="shared" si="93"/>
        <v>84</v>
      </c>
      <c r="B2014" s="7">
        <f t="shared" si="94"/>
        <v>42088.708333328461</v>
      </c>
      <c r="C2014">
        <f t="shared" si="95"/>
        <v>2009</v>
      </c>
      <c r="D2014" s="2">
        <v>75.02</v>
      </c>
      <c r="E2014">
        <v>82.94</v>
      </c>
      <c r="F2014" s="3">
        <v>68</v>
      </c>
      <c r="G2014">
        <v>62.06</v>
      </c>
      <c r="H2014">
        <v>71.960000000000008</v>
      </c>
      <c r="I2014">
        <v>62.96</v>
      </c>
      <c r="J2014">
        <v>46.04</v>
      </c>
      <c r="K2014">
        <v>68</v>
      </c>
      <c r="L2014" s="3">
        <v>50</v>
      </c>
      <c r="M2014" s="2">
        <v>35.06</v>
      </c>
      <c r="N2014">
        <v>66.02</v>
      </c>
      <c r="O2014">
        <v>51.8</v>
      </c>
      <c r="P2014">
        <v>62.06</v>
      </c>
      <c r="Q2014" s="3">
        <v>35.96</v>
      </c>
      <c r="R2014" s="2">
        <v>30.92</v>
      </c>
      <c r="S2014" s="3">
        <v>10.940000000000001</v>
      </c>
      <c r="T2014">
        <v>64.400000000000006</v>
      </c>
    </row>
    <row r="2015" spans="1:20">
      <c r="A2015">
        <f t="shared" si="93"/>
        <v>84</v>
      </c>
      <c r="B2015" s="7">
        <f t="shared" si="94"/>
        <v>42088.749999995125</v>
      </c>
      <c r="C2015">
        <f t="shared" si="95"/>
        <v>2010</v>
      </c>
      <c r="D2015" s="2">
        <v>75.02</v>
      </c>
      <c r="E2015">
        <v>80.960000000000008</v>
      </c>
      <c r="F2015" s="3">
        <v>65.300000000000011</v>
      </c>
      <c r="G2015">
        <v>60.980000000000004</v>
      </c>
      <c r="H2015">
        <v>66.02</v>
      </c>
      <c r="I2015">
        <v>62.06</v>
      </c>
      <c r="J2015">
        <v>44.96</v>
      </c>
      <c r="K2015">
        <v>64.039999999999992</v>
      </c>
      <c r="L2015" s="3">
        <v>48.2</v>
      </c>
      <c r="M2015" s="2">
        <v>35.06</v>
      </c>
      <c r="N2015">
        <v>62.96</v>
      </c>
      <c r="O2015">
        <v>51.08</v>
      </c>
      <c r="P2015">
        <v>59</v>
      </c>
      <c r="Q2015" s="3">
        <v>35.96</v>
      </c>
      <c r="R2015" s="2">
        <v>30.92</v>
      </c>
      <c r="S2015" s="3">
        <v>10.940000000000001</v>
      </c>
      <c r="T2015">
        <v>62.6</v>
      </c>
    </row>
    <row r="2016" spans="1:20">
      <c r="A2016">
        <f t="shared" si="93"/>
        <v>84</v>
      </c>
      <c r="B2016" s="7">
        <f t="shared" si="94"/>
        <v>42088.791666661789</v>
      </c>
      <c r="C2016">
        <f t="shared" si="95"/>
        <v>2011</v>
      </c>
      <c r="D2016" s="2">
        <v>71.06</v>
      </c>
      <c r="E2016">
        <v>78.080000000000013</v>
      </c>
      <c r="F2016" s="3">
        <v>62.78</v>
      </c>
      <c r="G2016">
        <v>59</v>
      </c>
      <c r="H2016">
        <v>62.96</v>
      </c>
      <c r="I2016">
        <v>60.980000000000004</v>
      </c>
      <c r="J2016">
        <v>44.96</v>
      </c>
      <c r="K2016">
        <v>59</v>
      </c>
      <c r="L2016" s="3">
        <v>44.6</v>
      </c>
      <c r="M2016" s="2">
        <v>33.08</v>
      </c>
      <c r="N2016">
        <v>60.08</v>
      </c>
      <c r="O2016">
        <v>50</v>
      </c>
      <c r="P2016">
        <v>57.019999999999996</v>
      </c>
      <c r="Q2016" s="3">
        <v>30.92</v>
      </c>
      <c r="R2016" s="2">
        <v>30.02</v>
      </c>
      <c r="S2016" s="3">
        <v>10.039999999999999</v>
      </c>
      <c r="T2016">
        <v>60.8</v>
      </c>
    </row>
    <row r="2017" spans="1:20">
      <c r="A2017">
        <f t="shared" si="93"/>
        <v>84</v>
      </c>
      <c r="B2017" s="7">
        <f t="shared" si="94"/>
        <v>42088.833333328454</v>
      </c>
      <c r="C2017">
        <f t="shared" si="95"/>
        <v>2012</v>
      </c>
      <c r="D2017" s="2">
        <v>69.98</v>
      </c>
      <c r="E2017">
        <v>73.94</v>
      </c>
      <c r="F2017" s="3">
        <v>60.08</v>
      </c>
      <c r="G2017">
        <v>55.94</v>
      </c>
      <c r="H2017">
        <v>60.08</v>
      </c>
      <c r="I2017">
        <v>60.620000000000005</v>
      </c>
      <c r="J2017">
        <v>44.96</v>
      </c>
      <c r="K2017">
        <v>53.96</v>
      </c>
      <c r="L2017" s="3">
        <v>44.6</v>
      </c>
      <c r="M2017" s="2">
        <v>33.08</v>
      </c>
      <c r="N2017">
        <v>55.040000000000006</v>
      </c>
      <c r="O2017">
        <v>50</v>
      </c>
      <c r="P2017">
        <v>55.040000000000006</v>
      </c>
      <c r="Q2017" s="3">
        <v>30.02</v>
      </c>
      <c r="R2017" s="2">
        <v>30.02</v>
      </c>
      <c r="S2017" s="3">
        <v>10.039999999999999</v>
      </c>
      <c r="T2017">
        <v>57.2</v>
      </c>
    </row>
    <row r="2018" spans="1:20">
      <c r="A2018">
        <f t="shared" si="93"/>
        <v>84</v>
      </c>
      <c r="B2018" s="7">
        <f t="shared" si="94"/>
        <v>42088.874999995118</v>
      </c>
      <c r="C2018">
        <f t="shared" si="95"/>
        <v>2013</v>
      </c>
      <c r="D2018" s="2">
        <v>69.080000000000013</v>
      </c>
      <c r="E2018">
        <v>73.039999999999992</v>
      </c>
      <c r="F2018" s="3">
        <v>58.1</v>
      </c>
      <c r="G2018">
        <v>55.040000000000006</v>
      </c>
      <c r="H2018">
        <v>60.08</v>
      </c>
      <c r="I2018">
        <v>60.44</v>
      </c>
      <c r="J2018">
        <v>44.96</v>
      </c>
      <c r="K2018">
        <v>51.980000000000004</v>
      </c>
      <c r="L2018" s="3">
        <v>44.6</v>
      </c>
      <c r="M2018" s="2">
        <v>33.979999999999997</v>
      </c>
      <c r="N2018">
        <v>53.96</v>
      </c>
      <c r="O2018">
        <v>48.2</v>
      </c>
      <c r="P2018">
        <v>53.96</v>
      </c>
      <c r="Q2018" s="3">
        <v>30.02</v>
      </c>
      <c r="R2018" s="2">
        <v>30.02</v>
      </c>
      <c r="S2018" s="3">
        <v>10.039999999999999</v>
      </c>
      <c r="T2018">
        <v>59</v>
      </c>
    </row>
    <row r="2019" spans="1:20">
      <c r="A2019">
        <f t="shared" si="93"/>
        <v>84</v>
      </c>
      <c r="B2019" s="7">
        <f t="shared" si="94"/>
        <v>42088.916666661782</v>
      </c>
      <c r="C2019">
        <f t="shared" si="95"/>
        <v>2014</v>
      </c>
      <c r="D2019" s="2">
        <v>66.92</v>
      </c>
      <c r="E2019">
        <v>73.039999999999992</v>
      </c>
      <c r="F2019" s="3">
        <v>55.94</v>
      </c>
      <c r="G2019">
        <v>51.980000000000004</v>
      </c>
      <c r="H2019">
        <v>57.92</v>
      </c>
      <c r="I2019">
        <v>60.08</v>
      </c>
      <c r="J2019">
        <v>44.96</v>
      </c>
      <c r="K2019">
        <v>51.08</v>
      </c>
      <c r="L2019" s="3">
        <v>44.6</v>
      </c>
      <c r="M2019" s="2">
        <v>35.06</v>
      </c>
      <c r="N2019">
        <v>51.08</v>
      </c>
      <c r="O2019">
        <v>47.120000000000005</v>
      </c>
      <c r="P2019">
        <v>51.980000000000004</v>
      </c>
      <c r="Q2019" s="3">
        <v>26.96</v>
      </c>
      <c r="R2019" s="2">
        <v>30.02</v>
      </c>
      <c r="S2019" s="3">
        <v>10.039999999999999</v>
      </c>
      <c r="T2019">
        <v>57.2</v>
      </c>
    </row>
    <row r="2020" spans="1:20">
      <c r="A2020">
        <f t="shared" si="93"/>
        <v>84</v>
      </c>
      <c r="B2020" s="7">
        <f t="shared" si="94"/>
        <v>42088.958333328446</v>
      </c>
      <c r="C2020">
        <f t="shared" si="95"/>
        <v>2015</v>
      </c>
      <c r="D2020" s="2">
        <v>68</v>
      </c>
      <c r="E2020">
        <v>71.960000000000008</v>
      </c>
      <c r="F2020" s="3">
        <v>53.96</v>
      </c>
      <c r="G2020">
        <v>48.92</v>
      </c>
      <c r="H2020">
        <v>55.040000000000006</v>
      </c>
      <c r="I2020">
        <v>60.08</v>
      </c>
      <c r="J2020">
        <v>44.96</v>
      </c>
      <c r="K2020">
        <v>46.94</v>
      </c>
      <c r="L2020" s="3">
        <v>44.6</v>
      </c>
      <c r="M2020" s="2">
        <v>35.06</v>
      </c>
      <c r="N2020">
        <v>51.08</v>
      </c>
      <c r="O2020">
        <v>46.04</v>
      </c>
      <c r="P2020">
        <v>51.980000000000004</v>
      </c>
      <c r="Q2020" s="3">
        <v>26.96</v>
      </c>
      <c r="R2020" s="2">
        <v>28.94</v>
      </c>
      <c r="S2020" s="3">
        <v>10.039999999999999</v>
      </c>
      <c r="T2020">
        <v>57.2</v>
      </c>
    </row>
    <row r="2021" spans="1:20">
      <c r="A2021">
        <f t="shared" si="93"/>
        <v>84</v>
      </c>
      <c r="B2021" s="7">
        <f t="shared" si="94"/>
        <v>42088.999999995111</v>
      </c>
      <c r="C2021">
        <f t="shared" si="95"/>
        <v>2016</v>
      </c>
      <c r="D2021" s="2">
        <v>66.02</v>
      </c>
      <c r="E2021">
        <v>69.98</v>
      </c>
      <c r="F2021" s="3">
        <v>53.06</v>
      </c>
      <c r="G2021">
        <v>46.94</v>
      </c>
      <c r="H2021">
        <v>57.019999999999996</v>
      </c>
      <c r="I2021">
        <v>60.08</v>
      </c>
      <c r="J2021">
        <v>44.96</v>
      </c>
      <c r="K2021">
        <v>46.94</v>
      </c>
      <c r="L2021" s="3">
        <v>44.6</v>
      </c>
      <c r="M2021" s="2">
        <v>35.06</v>
      </c>
      <c r="N2021">
        <v>44.06</v>
      </c>
      <c r="O2021">
        <v>45.14</v>
      </c>
      <c r="P2021">
        <v>53.06</v>
      </c>
      <c r="Q2021" s="3">
        <v>24.08</v>
      </c>
      <c r="R2021" s="2">
        <v>28.94</v>
      </c>
      <c r="S2021" s="3">
        <v>6.98</v>
      </c>
      <c r="T2021">
        <v>57.2</v>
      </c>
    </row>
    <row r="2022" spans="1:20">
      <c r="A2022">
        <f t="shared" si="93"/>
        <v>85</v>
      </c>
      <c r="B2022" s="7">
        <f t="shared" si="94"/>
        <v>42089.041666661775</v>
      </c>
      <c r="C2022">
        <f t="shared" si="95"/>
        <v>2017</v>
      </c>
      <c r="D2022" s="2">
        <v>66.92</v>
      </c>
      <c r="E2022">
        <v>68</v>
      </c>
      <c r="F2022" s="3">
        <v>51.980000000000004</v>
      </c>
      <c r="G2022">
        <v>46.94</v>
      </c>
      <c r="H2022">
        <v>48.92</v>
      </c>
      <c r="I2022">
        <v>60.08</v>
      </c>
      <c r="J2022">
        <v>44.06</v>
      </c>
      <c r="K2022">
        <v>42.980000000000004</v>
      </c>
      <c r="L2022" s="3">
        <v>42.8</v>
      </c>
      <c r="M2022" s="2">
        <v>35.06</v>
      </c>
      <c r="N2022">
        <v>46.94</v>
      </c>
      <c r="O2022">
        <v>43.879999999999995</v>
      </c>
      <c r="P2022">
        <v>53.96</v>
      </c>
      <c r="Q2022" s="3">
        <v>24.98</v>
      </c>
      <c r="R2022" s="2">
        <v>28.04</v>
      </c>
      <c r="S2022" s="3">
        <v>6.0799999999999983</v>
      </c>
      <c r="T2022">
        <v>57.2</v>
      </c>
    </row>
    <row r="2023" spans="1:20">
      <c r="A2023">
        <f t="shared" si="93"/>
        <v>85</v>
      </c>
      <c r="B2023" s="7">
        <f t="shared" si="94"/>
        <v>42089.083333328439</v>
      </c>
      <c r="C2023">
        <f t="shared" si="95"/>
        <v>2018</v>
      </c>
      <c r="D2023" s="2">
        <v>66.92</v>
      </c>
      <c r="E2023">
        <v>62.96</v>
      </c>
      <c r="F2023" s="3">
        <v>51.08</v>
      </c>
      <c r="G2023">
        <v>46.04</v>
      </c>
      <c r="H2023">
        <v>51.980000000000004</v>
      </c>
      <c r="I2023">
        <v>59.72</v>
      </c>
      <c r="J2023">
        <v>44.96</v>
      </c>
      <c r="K2023">
        <v>37.04</v>
      </c>
      <c r="L2023" s="3">
        <v>41</v>
      </c>
      <c r="M2023" s="2">
        <v>33.979999999999997</v>
      </c>
      <c r="N2023">
        <v>51.08</v>
      </c>
      <c r="O2023">
        <v>43.34</v>
      </c>
      <c r="P2023">
        <v>53.06</v>
      </c>
      <c r="Q2023" s="3">
        <v>26.060000000000002</v>
      </c>
      <c r="R2023" s="2">
        <v>28.04</v>
      </c>
      <c r="S2023" s="3">
        <v>3.019999999999996</v>
      </c>
      <c r="T2023">
        <v>55.400000000000006</v>
      </c>
    </row>
    <row r="2024" spans="1:20">
      <c r="A2024">
        <f t="shared" si="93"/>
        <v>85</v>
      </c>
      <c r="B2024" s="7">
        <f t="shared" si="94"/>
        <v>42089.124999995103</v>
      </c>
      <c r="C2024">
        <f t="shared" si="95"/>
        <v>2019</v>
      </c>
      <c r="D2024" s="2">
        <v>66.02</v>
      </c>
      <c r="E2024">
        <v>62.96</v>
      </c>
      <c r="F2024" s="3">
        <v>50.36</v>
      </c>
      <c r="G2024">
        <v>46.04</v>
      </c>
      <c r="H2024">
        <v>42.08</v>
      </c>
      <c r="I2024">
        <v>59.36</v>
      </c>
      <c r="J2024">
        <v>44.06</v>
      </c>
      <c r="K2024">
        <v>41</v>
      </c>
      <c r="L2024" s="3">
        <v>42.8</v>
      </c>
      <c r="M2024" s="2">
        <v>33.979999999999997</v>
      </c>
      <c r="N2024">
        <v>50</v>
      </c>
      <c r="O2024">
        <v>42.44</v>
      </c>
      <c r="P2024">
        <v>53.96</v>
      </c>
      <c r="Q2024" s="3">
        <v>26.060000000000002</v>
      </c>
      <c r="R2024" s="2">
        <v>26.96</v>
      </c>
      <c r="S2024" s="3">
        <v>1.9400000000000013</v>
      </c>
      <c r="T2024">
        <v>55.400000000000006</v>
      </c>
    </row>
    <row r="2025" spans="1:20">
      <c r="A2025">
        <f t="shared" si="93"/>
        <v>85</v>
      </c>
      <c r="B2025" s="7">
        <f t="shared" si="94"/>
        <v>42089.166666661768</v>
      </c>
      <c r="C2025">
        <f t="shared" si="95"/>
        <v>2020</v>
      </c>
      <c r="D2025" s="2">
        <v>64.039999999999992</v>
      </c>
      <c r="E2025">
        <v>60.980000000000004</v>
      </c>
      <c r="F2025" s="3">
        <v>49.64</v>
      </c>
      <c r="G2025">
        <v>46.04</v>
      </c>
      <c r="H2025">
        <v>41</v>
      </c>
      <c r="I2025">
        <v>59</v>
      </c>
      <c r="J2025">
        <v>44.96</v>
      </c>
      <c r="K2025">
        <v>33.979999999999997</v>
      </c>
      <c r="L2025" s="3">
        <v>44.6</v>
      </c>
      <c r="M2025" s="2">
        <v>33.979999999999997</v>
      </c>
      <c r="N2025">
        <v>48.92</v>
      </c>
      <c r="O2025">
        <v>41.72</v>
      </c>
      <c r="P2025">
        <v>55.040000000000006</v>
      </c>
      <c r="Q2025" s="3">
        <v>24.98</v>
      </c>
      <c r="R2025" s="2">
        <v>26.96</v>
      </c>
      <c r="S2025" s="3">
        <v>-3.9999999999999147E-2</v>
      </c>
      <c r="T2025">
        <v>55.400000000000006</v>
      </c>
    </row>
    <row r="2026" spans="1:20">
      <c r="A2026">
        <f t="shared" si="93"/>
        <v>85</v>
      </c>
      <c r="B2026" s="7">
        <f t="shared" si="94"/>
        <v>42089.208333328432</v>
      </c>
      <c r="C2026">
        <f t="shared" si="95"/>
        <v>2021</v>
      </c>
      <c r="D2026" s="2">
        <v>62.06</v>
      </c>
      <c r="E2026">
        <v>60.980000000000004</v>
      </c>
      <c r="F2026" s="3">
        <v>48.92</v>
      </c>
      <c r="G2026">
        <v>44.06</v>
      </c>
      <c r="H2026">
        <v>39.019999999999996</v>
      </c>
      <c r="I2026">
        <v>59</v>
      </c>
      <c r="J2026">
        <v>44.96</v>
      </c>
      <c r="K2026">
        <v>33.08</v>
      </c>
      <c r="L2026" s="3">
        <v>44.6</v>
      </c>
      <c r="M2026" s="2">
        <v>33.979999999999997</v>
      </c>
      <c r="N2026">
        <v>48.019999999999996</v>
      </c>
      <c r="O2026">
        <v>41</v>
      </c>
      <c r="P2026">
        <v>55.040000000000006</v>
      </c>
      <c r="Q2026" s="3">
        <v>24.98</v>
      </c>
      <c r="R2026" s="2">
        <v>26.96</v>
      </c>
      <c r="S2026" s="3">
        <v>-3.9999999999999147E-2</v>
      </c>
      <c r="T2026">
        <v>55.400000000000006</v>
      </c>
    </row>
    <row r="2027" spans="1:20">
      <c r="A2027">
        <f t="shared" si="93"/>
        <v>85</v>
      </c>
      <c r="B2027" s="7">
        <f t="shared" si="94"/>
        <v>42089.249999995096</v>
      </c>
      <c r="C2027">
        <f t="shared" si="95"/>
        <v>2022</v>
      </c>
      <c r="D2027" s="2">
        <v>62.06</v>
      </c>
      <c r="E2027">
        <v>62.06</v>
      </c>
      <c r="F2027" s="3">
        <v>50</v>
      </c>
      <c r="G2027">
        <v>42.980000000000004</v>
      </c>
      <c r="H2027">
        <v>39.019999999999996</v>
      </c>
      <c r="I2027">
        <v>59</v>
      </c>
      <c r="J2027">
        <v>44.06</v>
      </c>
      <c r="K2027">
        <v>33.979999999999997</v>
      </c>
      <c r="L2027" s="3">
        <v>44.6</v>
      </c>
      <c r="M2027" s="2">
        <v>33.979999999999997</v>
      </c>
      <c r="N2027">
        <v>46.04</v>
      </c>
      <c r="O2027">
        <v>39.200000000000003</v>
      </c>
      <c r="P2027">
        <v>55.94</v>
      </c>
      <c r="Q2027" s="3">
        <v>24.08</v>
      </c>
      <c r="R2027" s="2">
        <v>28.04</v>
      </c>
      <c r="S2027" s="3">
        <v>-2.9200000000000017</v>
      </c>
      <c r="T2027">
        <v>53.6</v>
      </c>
    </row>
    <row r="2028" spans="1:20">
      <c r="A2028">
        <f t="shared" si="93"/>
        <v>85</v>
      </c>
      <c r="B2028" s="7">
        <f t="shared" si="94"/>
        <v>42089.29166666176</v>
      </c>
      <c r="C2028">
        <f t="shared" si="95"/>
        <v>2023</v>
      </c>
      <c r="D2028" s="2">
        <v>62.06</v>
      </c>
      <c r="E2028">
        <v>62.06</v>
      </c>
      <c r="F2028" s="3">
        <v>50.900000000000006</v>
      </c>
      <c r="G2028">
        <v>42.08</v>
      </c>
      <c r="H2028">
        <v>39.92</v>
      </c>
      <c r="I2028">
        <v>59</v>
      </c>
      <c r="J2028">
        <v>44.96</v>
      </c>
      <c r="K2028">
        <v>39.019999999999996</v>
      </c>
      <c r="L2028" s="3">
        <v>44.6</v>
      </c>
      <c r="M2028" s="2">
        <v>35.06</v>
      </c>
      <c r="N2028">
        <v>46.94</v>
      </c>
      <c r="O2028">
        <v>39.200000000000003</v>
      </c>
      <c r="P2028">
        <v>46.94</v>
      </c>
      <c r="Q2028" s="3">
        <v>26.060000000000002</v>
      </c>
      <c r="R2028" s="2">
        <v>26.96</v>
      </c>
      <c r="S2028" s="3">
        <v>-0.94000000000000483</v>
      </c>
      <c r="T2028">
        <v>55.400000000000006</v>
      </c>
    </row>
    <row r="2029" spans="1:20">
      <c r="A2029">
        <f t="shared" si="93"/>
        <v>85</v>
      </c>
      <c r="B2029" s="7">
        <f t="shared" si="94"/>
        <v>42089.333333328424</v>
      </c>
      <c r="C2029">
        <f t="shared" si="95"/>
        <v>2024</v>
      </c>
      <c r="D2029" s="2">
        <v>69.98</v>
      </c>
      <c r="E2029">
        <v>68</v>
      </c>
      <c r="F2029" s="3">
        <v>51.980000000000004</v>
      </c>
      <c r="G2029">
        <v>46.04</v>
      </c>
      <c r="H2029">
        <v>50</v>
      </c>
      <c r="I2029">
        <v>60.26</v>
      </c>
      <c r="J2029">
        <v>46.94</v>
      </c>
      <c r="K2029">
        <v>46.04</v>
      </c>
      <c r="L2029" s="3">
        <v>44.6</v>
      </c>
      <c r="M2029" s="2">
        <v>35.06</v>
      </c>
      <c r="N2029">
        <v>51.08</v>
      </c>
      <c r="O2029">
        <v>44.6</v>
      </c>
      <c r="P2029">
        <v>44.06</v>
      </c>
      <c r="Q2029" s="3">
        <v>32</v>
      </c>
      <c r="R2029" s="2">
        <v>30.02</v>
      </c>
      <c r="S2029" s="3">
        <v>3.9200000000000017</v>
      </c>
      <c r="T2029">
        <v>57.2</v>
      </c>
    </row>
    <row r="2030" spans="1:20">
      <c r="A2030">
        <f t="shared" si="93"/>
        <v>85</v>
      </c>
      <c r="B2030" s="7">
        <f t="shared" si="94"/>
        <v>42089.374999995089</v>
      </c>
      <c r="C2030">
        <f t="shared" si="95"/>
        <v>2025</v>
      </c>
      <c r="D2030" s="2">
        <v>75.02</v>
      </c>
      <c r="E2030">
        <v>75.02</v>
      </c>
      <c r="F2030" s="3">
        <v>54.32</v>
      </c>
      <c r="G2030">
        <v>48.92</v>
      </c>
      <c r="H2030">
        <v>53.96</v>
      </c>
      <c r="I2030">
        <v>61.7</v>
      </c>
      <c r="J2030">
        <v>51.08</v>
      </c>
      <c r="K2030">
        <v>51.08</v>
      </c>
      <c r="L2030" s="3">
        <v>46.4</v>
      </c>
      <c r="M2030" s="2">
        <v>30.02</v>
      </c>
      <c r="N2030">
        <v>55.040000000000006</v>
      </c>
      <c r="O2030">
        <v>48.2</v>
      </c>
      <c r="P2030">
        <v>46.04</v>
      </c>
      <c r="Q2030" s="3">
        <v>35.06</v>
      </c>
      <c r="R2030" s="2">
        <v>32</v>
      </c>
      <c r="S2030" s="3">
        <v>5</v>
      </c>
      <c r="T2030">
        <v>59</v>
      </c>
    </row>
    <row r="2031" spans="1:20">
      <c r="A2031">
        <f t="shared" si="93"/>
        <v>85</v>
      </c>
      <c r="B2031" s="7">
        <f t="shared" si="94"/>
        <v>42089.416666661753</v>
      </c>
      <c r="C2031">
        <f t="shared" si="95"/>
        <v>2026</v>
      </c>
      <c r="D2031" s="2">
        <v>78.98</v>
      </c>
      <c r="E2031">
        <v>78.98</v>
      </c>
      <c r="F2031" s="3">
        <v>56.66</v>
      </c>
      <c r="G2031">
        <v>53.96</v>
      </c>
      <c r="H2031">
        <v>57.92</v>
      </c>
      <c r="I2031">
        <v>62.96</v>
      </c>
      <c r="J2031">
        <v>51.08</v>
      </c>
      <c r="K2031">
        <v>57.92</v>
      </c>
      <c r="L2031" s="3">
        <v>46.4</v>
      </c>
      <c r="M2031" s="2">
        <v>30.02</v>
      </c>
      <c r="N2031">
        <v>57.92</v>
      </c>
      <c r="O2031">
        <v>48.2</v>
      </c>
      <c r="P2031">
        <v>46.04</v>
      </c>
      <c r="Q2031" s="3">
        <v>39.92</v>
      </c>
      <c r="R2031" s="2">
        <v>37.04</v>
      </c>
      <c r="S2031" s="3">
        <v>6.0799999999999983</v>
      </c>
      <c r="T2031">
        <v>62.6</v>
      </c>
    </row>
    <row r="2032" spans="1:20">
      <c r="A2032">
        <f t="shared" si="93"/>
        <v>85</v>
      </c>
      <c r="B2032" s="7">
        <f t="shared" si="94"/>
        <v>42089.458333328417</v>
      </c>
      <c r="C2032">
        <f t="shared" si="95"/>
        <v>2027</v>
      </c>
      <c r="D2032" s="2">
        <v>82.039999999999992</v>
      </c>
      <c r="E2032">
        <v>80.960000000000008</v>
      </c>
      <c r="F2032" s="3">
        <v>59</v>
      </c>
      <c r="G2032">
        <v>57.92</v>
      </c>
      <c r="H2032">
        <v>62.06</v>
      </c>
      <c r="I2032">
        <v>63.680000000000007</v>
      </c>
      <c r="J2032">
        <v>48.92</v>
      </c>
      <c r="K2032">
        <v>59</v>
      </c>
      <c r="L2032" s="3">
        <v>48.2</v>
      </c>
      <c r="M2032" s="2">
        <v>32</v>
      </c>
      <c r="N2032">
        <v>59</v>
      </c>
      <c r="O2032">
        <v>50</v>
      </c>
      <c r="P2032">
        <v>46.94</v>
      </c>
      <c r="Q2032" s="3">
        <v>44.06</v>
      </c>
      <c r="R2032" s="2">
        <v>39.92</v>
      </c>
      <c r="S2032" s="3">
        <v>8.9599999999999973</v>
      </c>
      <c r="T2032">
        <v>66.2</v>
      </c>
    </row>
    <row r="2033" spans="1:20">
      <c r="A2033">
        <f t="shared" si="93"/>
        <v>85</v>
      </c>
      <c r="B2033" s="7">
        <f t="shared" si="94"/>
        <v>42089.499999995081</v>
      </c>
      <c r="C2033">
        <f t="shared" si="95"/>
        <v>2028</v>
      </c>
      <c r="D2033" s="2">
        <v>80.06</v>
      </c>
      <c r="E2033">
        <v>82.94</v>
      </c>
      <c r="F2033" s="3">
        <v>59</v>
      </c>
      <c r="G2033">
        <v>62.06</v>
      </c>
      <c r="H2033">
        <v>62.96</v>
      </c>
      <c r="I2033">
        <v>64.22</v>
      </c>
      <c r="J2033">
        <v>53.96</v>
      </c>
      <c r="K2033">
        <v>64.039999999999992</v>
      </c>
      <c r="L2033" s="3">
        <v>50</v>
      </c>
      <c r="M2033" s="2">
        <v>30.02</v>
      </c>
      <c r="N2033">
        <v>60.980000000000004</v>
      </c>
      <c r="O2033">
        <v>48.2</v>
      </c>
      <c r="P2033">
        <v>50</v>
      </c>
      <c r="Q2033" s="3">
        <v>44.96</v>
      </c>
      <c r="R2033" s="2">
        <v>44.06</v>
      </c>
      <c r="S2033" s="3">
        <v>12.920000000000002</v>
      </c>
      <c r="T2033">
        <v>66.2</v>
      </c>
    </row>
    <row r="2034" spans="1:20">
      <c r="A2034">
        <f t="shared" si="93"/>
        <v>85</v>
      </c>
      <c r="B2034" s="7">
        <f t="shared" si="94"/>
        <v>42089.541666661746</v>
      </c>
      <c r="C2034">
        <f t="shared" si="95"/>
        <v>2029</v>
      </c>
      <c r="D2034" s="2">
        <v>80.960000000000008</v>
      </c>
      <c r="E2034">
        <v>84.02</v>
      </c>
      <c r="F2034" s="3">
        <v>59</v>
      </c>
      <c r="G2034">
        <v>64.039999999999992</v>
      </c>
      <c r="H2034">
        <v>68</v>
      </c>
      <c r="I2034">
        <v>64.94</v>
      </c>
      <c r="J2034">
        <v>57.019999999999996</v>
      </c>
      <c r="K2034">
        <v>64.039999999999992</v>
      </c>
      <c r="L2034" s="3">
        <v>51.8</v>
      </c>
      <c r="M2034" s="2">
        <v>30.92</v>
      </c>
      <c r="N2034">
        <v>62.06</v>
      </c>
      <c r="O2034">
        <v>46.4</v>
      </c>
      <c r="P2034">
        <v>50</v>
      </c>
      <c r="Q2034" s="3">
        <v>48.019999999999996</v>
      </c>
      <c r="R2034" s="2">
        <v>46.94</v>
      </c>
      <c r="S2034" s="3">
        <v>12.02</v>
      </c>
      <c r="T2034">
        <v>68</v>
      </c>
    </row>
    <row r="2035" spans="1:20">
      <c r="A2035">
        <f t="shared" si="93"/>
        <v>85</v>
      </c>
      <c r="B2035" s="7">
        <f t="shared" si="94"/>
        <v>42089.58333332841</v>
      </c>
      <c r="C2035">
        <f t="shared" si="95"/>
        <v>2030</v>
      </c>
      <c r="D2035" s="2">
        <v>80.06</v>
      </c>
      <c r="E2035">
        <v>86</v>
      </c>
      <c r="F2035" s="3">
        <v>59</v>
      </c>
      <c r="G2035">
        <v>66.02</v>
      </c>
      <c r="H2035">
        <v>71.06</v>
      </c>
      <c r="I2035">
        <v>64.580000000000013</v>
      </c>
      <c r="J2035">
        <v>55.94</v>
      </c>
      <c r="K2035">
        <v>68</v>
      </c>
      <c r="L2035" s="3">
        <v>53.6</v>
      </c>
      <c r="M2035" s="2">
        <v>30.92</v>
      </c>
      <c r="N2035">
        <v>62.96</v>
      </c>
      <c r="O2035">
        <v>46.4</v>
      </c>
      <c r="P2035">
        <v>51.980000000000004</v>
      </c>
      <c r="Q2035" s="3">
        <v>50</v>
      </c>
      <c r="R2035" s="2">
        <v>48.019999999999996</v>
      </c>
      <c r="S2035" s="3">
        <v>14</v>
      </c>
      <c r="T2035">
        <v>66.2</v>
      </c>
    </row>
    <row r="2036" spans="1:20">
      <c r="A2036">
        <f t="shared" si="93"/>
        <v>85</v>
      </c>
      <c r="B2036" s="7">
        <f t="shared" si="94"/>
        <v>42089.624999995074</v>
      </c>
      <c r="C2036">
        <f t="shared" si="95"/>
        <v>2031</v>
      </c>
      <c r="D2036" s="2">
        <v>80.06</v>
      </c>
      <c r="E2036">
        <v>87.080000000000013</v>
      </c>
      <c r="F2036" s="3">
        <v>57.74</v>
      </c>
      <c r="G2036">
        <v>68</v>
      </c>
      <c r="H2036">
        <v>71.06</v>
      </c>
      <c r="I2036">
        <v>64.400000000000006</v>
      </c>
      <c r="J2036">
        <v>53.96</v>
      </c>
      <c r="K2036">
        <v>69.080000000000013</v>
      </c>
      <c r="L2036" s="3">
        <v>51.8</v>
      </c>
      <c r="M2036" s="2">
        <v>30.02</v>
      </c>
      <c r="N2036">
        <v>62.96</v>
      </c>
      <c r="O2036">
        <v>48.2</v>
      </c>
      <c r="P2036">
        <v>51.08</v>
      </c>
      <c r="Q2036" s="3">
        <v>50</v>
      </c>
      <c r="R2036" s="2">
        <v>51.08</v>
      </c>
      <c r="S2036" s="3">
        <v>17.059999999999999</v>
      </c>
      <c r="T2036">
        <v>66.2</v>
      </c>
    </row>
    <row r="2037" spans="1:20">
      <c r="A2037">
        <f t="shared" si="93"/>
        <v>85</v>
      </c>
      <c r="B2037" s="7">
        <f t="shared" si="94"/>
        <v>42089.666666661738</v>
      </c>
      <c r="C2037">
        <f t="shared" si="95"/>
        <v>2032</v>
      </c>
      <c r="D2037" s="2">
        <v>78.080000000000013</v>
      </c>
      <c r="E2037">
        <v>86</v>
      </c>
      <c r="F2037" s="3">
        <v>56.3</v>
      </c>
      <c r="G2037">
        <v>69.080000000000013</v>
      </c>
      <c r="H2037">
        <v>71.960000000000008</v>
      </c>
      <c r="I2037">
        <v>64.039999999999992</v>
      </c>
      <c r="J2037">
        <v>53.06</v>
      </c>
      <c r="K2037">
        <v>69.080000000000013</v>
      </c>
      <c r="L2037" s="3">
        <v>50</v>
      </c>
      <c r="M2037" s="2">
        <v>30.02</v>
      </c>
      <c r="N2037">
        <v>55.94</v>
      </c>
      <c r="O2037">
        <v>48.2</v>
      </c>
      <c r="P2037">
        <v>51.08</v>
      </c>
      <c r="Q2037" s="3">
        <v>48.019999999999996</v>
      </c>
      <c r="R2037" s="2">
        <v>51.980000000000004</v>
      </c>
      <c r="S2037" s="3">
        <v>15.98</v>
      </c>
      <c r="T2037">
        <v>64.400000000000006</v>
      </c>
    </row>
    <row r="2038" spans="1:20">
      <c r="A2038">
        <f t="shared" si="93"/>
        <v>85</v>
      </c>
      <c r="B2038" s="7">
        <f t="shared" si="94"/>
        <v>42089.708333328403</v>
      </c>
      <c r="C2038">
        <f t="shared" si="95"/>
        <v>2033</v>
      </c>
      <c r="D2038" s="2">
        <v>78.080000000000013</v>
      </c>
      <c r="E2038">
        <v>82.94</v>
      </c>
      <c r="F2038" s="3">
        <v>55.040000000000006</v>
      </c>
      <c r="G2038">
        <v>68</v>
      </c>
      <c r="H2038">
        <v>73.039999999999992</v>
      </c>
      <c r="I2038">
        <v>62.78</v>
      </c>
      <c r="J2038">
        <v>51.08</v>
      </c>
      <c r="K2038">
        <v>68</v>
      </c>
      <c r="L2038" s="3">
        <v>48.2</v>
      </c>
      <c r="M2038" s="2">
        <v>28.04</v>
      </c>
      <c r="N2038">
        <v>55.040000000000006</v>
      </c>
      <c r="O2038">
        <v>44.6</v>
      </c>
      <c r="P2038">
        <v>46.04</v>
      </c>
      <c r="Q2038" s="3">
        <v>48.92</v>
      </c>
      <c r="R2038" s="2">
        <v>50</v>
      </c>
      <c r="S2038" s="3">
        <v>19.04</v>
      </c>
      <c r="T2038">
        <v>64.400000000000006</v>
      </c>
    </row>
    <row r="2039" spans="1:20">
      <c r="A2039">
        <f t="shared" si="93"/>
        <v>85</v>
      </c>
      <c r="B2039" s="7">
        <f t="shared" si="94"/>
        <v>42089.749999995067</v>
      </c>
      <c r="C2039">
        <f t="shared" si="95"/>
        <v>2034</v>
      </c>
      <c r="D2039" s="2">
        <v>75.02</v>
      </c>
      <c r="E2039">
        <v>80.06</v>
      </c>
      <c r="F2039" s="3">
        <v>51.44</v>
      </c>
      <c r="G2039">
        <v>68</v>
      </c>
      <c r="H2039">
        <v>69.98</v>
      </c>
      <c r="I2039">
        <v>61.34</v>
      </c>
      <c r="J2039">
        <v>50</v>
      </c>
      <c r="K2039">
        <v>64.039999999999992</v>
      </c>
      <c r="L2039" s="3">
        <v>48.2</v>
      </c>
      <c r="M2039" s="2">
        <v>26.96</v>
      </c>
      <c r="N2039">
        <v>51.08</v>
      </c>
      <c r="O2039">
        <v>43.879999999999995</v>
      </c>
      <c r="P2039">
        <v>42.980000000000004</v>
      </c>
      <c r="Q2039" s="3">
        <v>48.019999999999996</v>
      </c>
      <c r="R2039" s="2">
        <v>48.019999999999996</v>
      </c>
      <c r="S2039" s="3">
        <v>17.96</v>
      </c>
      <c r="T2039">
        <v>60.8</v>
      </c>
    </row>
    <row r="2040" spans="1:20">
      <c r="A2040">
        <f t="shared" si="93"/>
        <v>85</v>
      </c>
      <c r="B2040" s="7">
        <f t="shared" si="94"/>
        <v>42089.791666661731</v>
      </c>
      <c r="C2040">
        <f t="shared" si="95"/>
        <v>2035</v>
      </c>
      <c r="D2040" s="2">
        <v>73.94</v>
      </c>
      <c r="E2040">
        <v>75.92</v>
      </c>
      <c r="F2040" s="3">
        <v>47.66</v>
      </c>
      <c r="G2040">
        <v>66.02</v>
      </c>
      <c r="H2040">
        <v>60.980000000000004</v>
      </c>
      <c r="I2040">
        <v>60.08</v>
      </c>
      <c r="J2040">
        <v>50</v>
      </c>
      <c r="K2040">
        <v>60.08</v>
      </c>
      <c r="L2040" s="3">
        <v>48.2</v>
      </c>
      <c r="M2040" s="2">
        <v>24.98</v>
      </c>
      <c r="N2040">
        <v>48.92</v>
      </c>
      <c r="O2040">
        <v>42.8</v>
      </c>
      <c r="P2040">
        <v>39.92</v>
      </c>
      <c r="Q2040" s="3">
        <v>41</v>
      </c>
      <c r="R2040" s="2">
        <v>44.06</v>
      </c>
      <c r="S2040" s="3">
        <v>12.920000000000002</v>
      </c>
      <c r="T2040">
        <v>60.8</v>
      </c>
    </row>
    <row r="2041" spans="1:20">
      <c r="A2041">
        <f t="shared" si="93"/>
        <v>85</v>
      </c>
      <c r="B2041" s="7">
        <f t="shared" si="94"/>
        <v>42089.833333328395</v>
      </c>
      <c r="C2041">
        <f t="shared" si="95"/>
        <v>2036</v>
      </c>
      <c r="D2041" s="2">
        <v>71.960000000000008</v>
      </c>
      <c r="E2041">
        <v>73.039999999999992</v>
      </c>
      <c r="F2041" s="3">
        <v>44.06</v>
      </c>
      <c r="G2041">
        <v>64.94</v>
      </c>
      <c r="H2041">
        <v>59</v>
      </c>
      <c r="I2041">
        <v>60.08</v>
      </c>
      <c r="J2041">
        <v>50</v>
      </c>
      <c r="K2041">
        <v>53.96</v>
      </c>
      <c r="L2041" s="3">
        <v>46.4</v>
      </c>
      <c r="M2041" s="2">
        <v>23</v>
      </c>
      <c r="N2041">
        <v>46.94</v>
      </c>
      <c r="O2041">
        <v>42.8</v>
      </c>
      <c r="P2041">
        <v>39.92</v>
      </c>
      <c r="Q2041" s="3">
        <v>37.94</v>
      </c>
      <c r="R2041" s="2">
        <v>42.08</v>
      </c>
      <c r="S2041" s="3">
        <v>8.9599999999999973</v>
      </c>
      <c r="T2041">
        <v>60.8</v>
      </c>
    </row>
    <row r="2042" spans="1:20">
      <c r="A2042">
        <f t="shared" si="93"/>
        <v>85</v>
      </c>
      <c r="B2042" s="7">
        <f t="shared" si="94"/>
        <v>42089.87499999506</v>
      </c>
      <c r="C2042">
        <f t="shared" si="95"/>
        <v>2037</v>
      </c>
      <c r="D2042" s="2">
        <v>71.06</v>
      </c>
      <c r="E2042">
        <v>71.06</v>
      </c>
      <c r="F2042" s="3">
        <v>42.620000000000005</v>
      </c>
      <c r="G2042">
        <v>62.06</v>
      </c>
      <c r="H2042">
        <v>60.08</v>
      </c>
      <c r="I2042">
        <v>60.08</v>
      </c>
      <c r="J2042">
        <v>48.019999999999996</v>
      </c>
      <c r="K2042">
        <v>53.96</v>
      </c>
      <c r="L2042" s="3">
        <v>46.4</v>
      </c>
      <c r="M2042" s="2">
        <v>21.92</v>
      </c>
      <c r="N2042">
        <v>46.94</v>
      </c>
      <c r="O2042">
        <v>39.200000000000003</v>
      </c>
      <c r="P2042">
        <v>39.019999999999996</v>
      </c>
      <c r="Q2042" s="3">
        <v>35.06</v>
      </c>
      <c r="R2042" s="2">
        <v>39.019999999999996</v>
      </c>
      <c r="S2042" s="3">
        <v>6.0799999999999983</v>
      </c>
      <c r="T2042">
        <v>60.8</v>
      </c>
    </row>
    <row r="2043" spans="1:20">
      <c r="A2043">
        <f t="shared" si="93"/>
        <v>85</v>
      </c>
      <c r="B2043" s="7">
        <f t="shared" si="94"/>
        <v>42089.916666661724</v>
      </c>
      <c r="C2043">
        <f t="shared" si="95"/>
        <v>2038</v>
      </c>
      <c r="D2043" s="2">
        <v>69.98</v>
      </c>
      <c r="E2043">
        <v>69.98</v>
      </c>
      <c r="F2043" s="3">
        <v>41.36</v>
      </c>
      <c r="G2043">
        <v>59</v>
      </c>
      <c r="H2043">
        <v>62.06</v>
      </c>
      <c r="I2043">
        <v>60.08</v>
      </c>
      <c r="J2043">
        <v>46.94</v>
      </c>
      <c r="K2043">
        <v>46.04</v>
      </c>
      <c r="L2043" s="3">
        <v>46.4</v>
      </c>
      <c r="M2043" s="2">
        <v>24.08</v>
      </c>
      <c r="N2043">
        <v>39.019999999999996</v>
      </c>
      <c r="O2043">
        <v>39.200000000000003</v>
      </c>
      <c r="P2043">
        <v>37.04</v>
      </c>
      <c r="Q2043" s="3">
        <v>37.94</v>
      </c>
      <c r="R2043" s="2">
        <v>37.94</v>
      </c>
      <c r="S2043" s="3">
        <v>6.0799999999999983</v>
      </c>
      <c r="T2043">
        <v>57.2</v>
      </c>
    </row>
    <row r="2044" spans="1:20">
      <c r="A2044">
        <f t="shared" si="93"/>
        <v>85</v>
      </c>
      <c r="B2044" s="7">
        <f t="shared" si="94"/>
        <v>42089.958333328388</v>
      </c>
      <c r="C2044">
        <f t="shared" si="95"/>
        <v>2039</v>
      </c>
      <c r="D2044" s="2">
        <v>69.080000000000013</v>
      </c>
      <c r="E2044">
        <v>71.06</v>
      </c>
      <c r="F2044" s="3">
        <v>39.92</v>
      </c>
      <c r="G2044">
        <v>55.94</v>
      </c>
      <c r="H2044">
        <v>55.94</v>
      </c>
      <c r="I2044">
        <v>60.08</v>
      </c>
      <c r="J2044">
        <v>46.94</v>
      </c>
      <c r="K2044">
        <v>48.92</v>
      </c>
      <c r="L2044" s="3">
        <v>46.4</v>
      </c>
      <c r="M2044" s="2">
        <v>21.92</v>
      </c>
      <c r="N2044">
        <v>33.08</v>
      </c>
      <c r="O2044">
        <v>38.299999999999997</v>
      </c>
      <c r="P2044">
        <v>37.04</v>
      </c>
      <c r="Q2044" s="3">
        <v>39.019999999999996</v>
      </c>
      <c r="R2044" s="2">
        <v>35.96</v>
      </c>
      <c r="S2044" s="3">
        <v>1.9400000000000013</v>
      </c>
      <c r="T2044">
        <v>57.2</v>
      </c>
    </row>
    <row r="2045" spans="1:20">
      <c r="A2045">
        <f t="shared" si="93"/>
        <v>85</v>
      </c>
      <c r="B2045" s="7">
        <f t="shared" si="94"/>
        <v>42089.999999995052</v>
      </c>
      <c r="C2045">
        <f t="shared" si="95"/>
        <v>2040</v>
      </c>
      <c r="D2045" s="2">
        <v>66.02</v>
      </c>
      <c r="E2045">
        <v>69.080000000000013</v>
      </c>
      <c r="F2045" s="3">
        <v>40.28</v>
      </c>
      <c r="G2045">
        <v>55.040000000000006</v>
      </c>
      <c r="H2045">
        <v>55.040000000000006</v>
      </c>
      <c r="I2045">
        <v>60.08</v>
      </c>
      <c r="J2045">
        <v>48.019999999999996</v>
      </c>
      <c r="K2045">
        <v>48.92</v>
      </c>
      <c r="L2045" s="3">
        <v>46.4</v>
      </c>
      <c r="M2045" s="2">
        <v>21.02</v>
      </c>
      <c r="N2045">
        <v>33.08</v>
      </c>
      <c r="O2045">
        <v>37.4</v>
      </c>
      <c r="P2045">
        <v>37.04</v>
      </c>
      <c r="Q2045" s="3">
        <v>37.04</v>
      </c>
      <c r="R2045" s="2">
        <v>35.06</v>
      </c>
      <c r="S2045" s="3">
        <v>-3.9999999999999147E-2</v>
      </c>
      <c r="T2045">
        <v>55.400000000000006</v>
      </c>
    </row>
    <row r="2046" spans="1:20">
      <c r="A2046">
        <f t="shared" si="93"/>
        <v>86</v>
      </c>
      <c r="B2046" s="7">
        <f t="shared" si="94"/>
        <v>42090.041666661717</v>
      </c>
      <c r="C2046">
        <f t="shared" si="95"/>
        <v>2041</v>
      </c>
      <c r="D2046" s="2">
        <v>64.94</v>
      </c>
      <c r="E2046">
        <v>71.06</v>
      </c>
      <c r="F2046" s="3">
        <v>40.64</v>
      </c>
      <c r="G2046">
        <v>53.06</v>
      </c>
      <c r="H2046">
        <v>51.980000000000004</v>
      </c>
      <c r="I2046">
        <v>60.08</v>
      </c>
      <c r="J2046">
        <v>48.019999999999996</v>
      </c>
      <c r="K2046">
        <v>46.04</v>
      </c>
      <c r="L2046" s="3">
        <v>46.4</v>
      </c>
      <c r="M2046" s="2">
        <v>19.939999999999998</v>
      </c>
      <c r="N2046">
        <v>33.08</v>
      </c>
      <c r="O2046">
        <v>36.32</v>
      </c>
      <c r="P2046">
        <v>35.96</v>
      </c>
      <c r="Q2046" s="3">
        <v>35.06</v>
      </c>
      <c r="R2046" s="2">
        <v>33.08</v>
      </c>
      <c r="S2046" s="3">
        <v>3.019999999999996</v>
      </c>
      <c r="T2046">
        <v>53.6</v>
      </c>
    </row>
    <row r="2047" spans="1:20">
      <c r="A2047">
        <f t="shared" si="93"/>
        <v>86</v>
      </c>
      <c r="B2047" s="7">
        <f t="shared" si="94"/>
        <v>42090.083333328381</v>
      </c>
      <c r="C2047">
        <f t="shared" si="95"/>
        <v>2042</v>
      </c>
      <c r="D2047" s="2">
        <v>64.94</v>
      </c>
      <c r="E2047">
        <v>69.080000000000013</v>
      </c>
      <c r="F2047" s="3">
        <v>41</v>
      </c>
      <c r="G2047">
        <v>53.06</v>
      </c>
      <c r="H2047">
        <v>51.08</v>
      </c>
      <c r="I2047">
        <v>60.08</v>
      </c>
      <c r="J2047">
        <v>48.019999999999996</v>
      </c>
      <c r="K2047">
        <v>44.06</v>
      </c>
      <c r="L2047" s="3">
        <v>44.6</v>
      </c>
      <c r="M2047" s="2">
        <v>19.939999999999998</v>
      </c>
      <c r="N2047">
        <v>32</v>
      </c>
      <c r="O2047">
        <v>35.78</v>
      </c>
      <c r="P2047">
        <v>35.06</v>
      </c>
      <c r="Q2047" s="3">
        <v>37.94</v>
      </c>
      <c r="R2047" s="2">
        <v>32</v>
      </c>
      <c r="S2047" s="3">
        <v>-2.019999999999996</v>
      </c>
      <c r="T2047">
        <v>53.6</v>
      </c>
    </row>
    <row r="2048" spans="1:20">
      <c r="A2048">
        <f t="shared" si="93"/>
        <v>86</v>
      </c>
      <c r="B2048" s="7">
        <f t="shared" si="94"/>
        <v>42090.124999995045</v>
      </c>
      <c r="C2048">
        <f t="shared" si="95"/>
        <v>2043</v>
      </c>
      <c r="D2048" s="2">
        <v>64.94</v>
      </c>
      <c r="E2048">
        <v>71.06</v>
      </c>
      <c r="F2048" s="3">
        <v>41.72</v>
      </c>
      <c r="G2048">
        <v>51.08</v>
      </c>
      <c r="H2048">
        <v>50</v>
      </c>
      <c r="I2048">
        <v>60.08</v>
      </c>
      <c r="J2048">
        <v>46.94</v>
      </c>
      <c r="K2048">
        <v>42.08</v>
      </c>
      <c r="L2048" s="3">
        <v>44.6</v>
      </c>
      <c r="M2048" s="2">
        <v>21.02</v>
      </c>
      <c r="N2048">
        <v>32</v>
      </c>
      <c r="O2048">
        <v>35.06</v>
      </c>
      <c r="P2048">
        <v>35.06</v>
      </c>
      <c r="Q2048" s="3">
        <v>35.96</v>
      </c>
      <c r="R2048" s="2">
        <v>26.060000000000002</v>
      </c>
      <c r="S2048" s="3">
        <v>-2.9200000000000017</v>
      </c>
      <c r="T2048">
        <v>53.6</v>
      </c>
    </row>
    <row r="2049" spans="1:20">
      <c r="A2049">
        <f t="shared" si="93"/>
        <v>86</v>
      </c>
      <c r="B2049" s="7">
        <f t="shared" si="94"/>
        <v>42090.166666661709</v>
      </c>
      <c r="C2049">
        <f t="shared" si="95"/>
        <v>2044</v>
      </c>
      <c r="D2049" s="2">
        <v>64.039999999999992</v>
      </c>
      <c r="E2049">
        <v>69.98</v>
      </c>
      <c r="F2049" s="3">
        <v>42.26</v>
      </c>
      <c r="G2049">
        <v>50</v>
      </c>
      <c r="H2049">
        <v>50</v>
      </c>
      <c r="I2049">
        <v>60.08</v>
      </c>
      <c r="J2049">
        <v>46.04</v>
      </c>
      <c r="K2049">
        <v>41</v>
      </c>
      <c r="L2049" s="3">
        <v>44.6</v>
      </c>
      <c r="M2049" s="2">
        <v>21.92</v>
      </c>
      <c r="N2049">
        <v>33.08</v>
      </c>
      <c r="O2049">
        <v>34.520000000000003</v>
      </c>
      <c r="P2049">
        <v>35.06</v>
      </c>
      <c r="Q2049" s="3">
        <v>33.979999999999997</v>
      </c>
      <c r="R2049" s="2">
        <v>26.060000000000002</v>
      </c>
      <c r="S2049" s="3">
        <v>-7.0600000000000023</v>
      </c>
      <c r="T2049">
        <v>51.8</v>
      </c>
    </row>
    <row r="2050" spans="1:20">
      <c r="A2050">
        <f t="shared" si="93"/>
        <v>86</v>
      </c>
      <c r="B2050" s="7">
        <f t="shared" si="94"/>
        <v>42090.208333328374</v>
      </c>
      <c r="C2050">
        <f t="shared" si="95"/>
        <v>2045</v>
      </c>
      <c r="D2050" s="2">
        <v>62.96</v>
      </c>
      <c r="E2050">
        <v>71.06</v>
      </c>
      <c r="F2050" s="3">
        <v>42.980000000000004</v>
      </c>
      <c r="G2050">
        <v>48.019999999999996</v>
      </c>
      <c r="H2050">
        <v>48.019999999999996</v>
      </c>
      <c r="I2050">
        <v>59.72</v>
      </c>
      <c r="J2050">
        <v>46.04</v>
      </c>
      <c r="K2050">
        <v>42.08</v>
      </c>
      <c r="L2050" s="3">
        <v>44.6</v>
      </c>
      <c r="M2050" s="2">
        <v>21.02</v>
      </c>
      <c r="N2050">
        <v>32</v>
      </c>
      <c r="O2050">
        <v>33.799999999999997</v>
      </c>
      <c r="P2050">
        <v>33.979999999999997</v>
      </c>
      <c r="Q2050" s="3">
        <v>32</v>
      </c>
      <c r="R2050" s="2">
        <v>24.98</v>
      </c>
      <c r="S2050" s="3">
        <v>-7.0600000000000023</v>
      </c>
      <c r="T2050">
        <v>50</v>
      </c>
    </row>
    <row r="2051" spans="1:20">
      <c r="A2051">
        <f t="shared" si="93"/>
        <v>86</v>
      </c>
      <c r="B2051" s="7">
        <f t="shared" si="94"/>
        <v>42090.249999995038</v>
      </c>
      <c r="C2051">
        <f t="shared" si="95"/>
        <v>2046</v>
      </c>
      <c r="D2051" s="2">
        <v>62.06</v>
      </c>
      <c r="E2051">
        <v>71.960000000000008</v>
      </c>
      <c r="F2051" s="3">
        <v>43.7</v>
      </c>
      <c r="G2051">
        <v>50</v>
      </c>
      <c r="H2051">
        <v>46.04</v>
      </c>
      <c r="I2051">
        <v>59.36</v>
      </c>
      <c r="J2051">
        <v>46.94</v>
      </c>
      <c r="K2051">
        <v>41</v>
      </c>
      <c r="L2051" s="3">
        <v>44.6</v>
      </c>
      <c r="M2051" s="2">
        <v>21.02</v>
      </c>
      <c r="N2051">
        <v>30.92</v>
      </c>
      <c r="O2051">
        <v>32</v>
      </c>
      <c r="P2051">
        <v>33.979999999999997</v>
      </c>
      <c r="Q2051" s="3">
        <v>30.92</v>
      </c>
      <c r="R2051" s="2">
        <v>24.98</v>
      </c>
      <c r="S2051" s="3">
        <v>-9.0399999999999991</v>
      </c>
      <c r="T2051">
        <v>50</v>
      </c>
    </row>
    <row r="2052" spans="1:20">
      <c r="A2052">
        <f t="shared" si="93"/>
        <v>86</v>
      </c>
      <c r="B2052" s="7">
        <f t="shared" si="94"/>
        <v>42090.291666661702</v>
      </c>
      <c r="C2052">
        <f t="shared" si="95"/>
        <v>2047</v>
      </c>
      <c r="D2052" s="2">
        <v>62.96</v>
      </c>
      <c r="E2052">
        <v>71.06</v>
      </c>
      <c r="F2052" s="3">
        <v>44.24</v>
      </c>
      <c r="G2052">
        <v>48.019999999999996</v>
      </c>
      <c r="H2052">
        <v>39.92</v>
      </c>
      <c r="I2052">
        <v>59</v>
      </c>
      <c r="J2052">
        <v>46.94</v>
      </c>
      <c r="K2052">
        <v>42.08</v>
      </c>
      <c r="L2052" s="3">
        <v>46.4</v>
      </c>
      <c r="M2052" s="2">
        <v>21.92</v>
      </c>
      <c r="N2052">
        <v>30.92</v>
      </c>
      <c r="O2052">
        <v>35.6</v>
      </c>
      <c r="P2052">
        <v>33.979999999999997</v>
      </c>
      <c r="Q2052" s="3">
        <v>28.94</v>
      </c>
      <c r="R2052" s="2">
        <v>30.92</v>
      </c>
      <c r="S2052" s="3">
        <v>-5.980000000000004</v>
      </c>
      <c r="T2052">
        <v>51.8</v>
      </c>
    </row>
    <row r="2053" spans="1:20">
      <c r="A2053">
        <f t="shared" si="93"/>
        <v>86</v>
      </c>
      <c r="B2053" s="7">
        <f t="shared" si="94"/>
        <v>42090.333333328366</v>
      </c>
      <c r="C2053">
        <f t="shared" si="95"/>
        <v>2048</v>
      </c>
      <c r="D2053" s="2">
        <v>71.06</v>
      </c>
      <c r="E2053">
        <v>73.039999999999992</v>
      </c>
      <c r="F2053" s="3">
        <v>44.96</v>
      </c>
      <c r="G2053">
        <v>51.08</v>
      </c>
      <c r="H2053">
        <v>42.980000000000004</v>
      </c>
      <c r="I2053">
        <v>59.36</v>
      </c>
      <c r="J2053">
        <v>48.92</v>
      </c>
      <c r="K2053">
        <v>46.04</v>
      </c>
      <c r="L2053" s="3">
        <v>46.4</v>
      </c>
      <c r="M2053" s="2">
        <v>24.98</v>
      </c>
      <c r="N2053">
        <v>32</v>
      </c>
      <c r="O2053">
        <v>41</v>
      </c>
      <c r="P2053">
        <v>33.979999999999997</v>
      </c>
      <c r="Q2053" s="3">
        <v>35.96</v>
      </c>
      <c r="R2053" s="2">
        <v>33.08</v>
      </c>
      <c r="S2053" s="3">
        <v>5</v>
      </c>
      <c r="T2053">
        <v>57.2</v>
      </c>
    </row>
    <row r="2054" spans="1:20">
      <c r="A2054">
        <f t="shared" si="93"/>
        <v>86</v>
      </c>
      <c r="B2054" s="7">
        <f t="shared" si="94"/>
        <v>42090.374999995031</v>
      </c>
      <c r="C2054">
        <f t="shared" si="95"/>
        <v>2049</v>
      </c>
      <c r="D2054" s="2">
        <v>75.02</v>
      </c>
      <c r="E2054">
        <v>75.02</v>
      </c>
      <c r="F2054" s="3">
        <v>46.58</v>
      </c>
      <c r="G2054">
        <v>55.040000000000006</v>
      </c>
      <c r="H2054">
        <v>46.04</v>
      </c>
      <c r="I2054">
        <v>59.72</v>
      </c>
      <c r="J2054">
        <v>51.980000000000004</v>
      </c>
      <c r="K2054">
        <v>48.019999999999996</v>
      </c>
      <c r="L2054" s="3">
        <v>48.2</v>
      </c>
      <c r="M2054" s="2">
        <v>26.060000000000002</v>
      </c>
      <c r="N2054">
        <v>33.979999999999997</v>
      </c>
      <c r="O2054">
        <v>44.6</v>
      </c>
      <c r="P2054">
        <v>35.06</v>
      </c>
      <c r="Q2054" s="3">
        <v>39.92</v>
      </c>
      <c r="R2054" s="2">
        <v>35.06</v>
      </c>
      <c r="S2054" s="3">
        <v>10.940000000000001</v>
      </c>
      <c r="T2054">
        <v>60.8</v>
      </c>
    </row>
    <row r="2055" spans="1:20">
      <c r="A2055">
        <f t="shared" ref="A2055:A2118" si="96">ROUNDDOWN(B2055-DATE(YEAR(B2055),1,0),0)</f>
        <v>86</v>
      </c>
      <c r="B2055" s="7">
        <f t="shared" si="94"/>
        <v>42090.416666661695</v>
      </c>
      <c r="C2055">
        <f t="shared" si="95"/>
        <v>2050</v>
      </c>
      <c r="D2055" s="2">
        <v>75.92</v>
      </c>
      <c r="E2055">
        <v>77</v>
      </c>
      <c r="F2055" s="3">
        <v>48.379999999999995</v>
      </c>
      <c r="G2055">
        <v>60.08</v>
      </c>
      <c r="H2055">
        <v>46.94</v>
      </c>
      <c r="I2055">
        <v>60.08</v>
      </c>
      <c r="J2055">
        <v>53.06</v>
      </c>
      <c r="K2055">
        <v>51.980000000000004</v>
      </c>
      <c r="L2055" s="3">
        <v>50</v>
      </c>
      <c r="M2055" s="2">
        <v>26.060000000000002</v>
      </c>
      <c r="N2055">
        <v>39.019999999999996</v>
      </c>
      <c r="O2055">
        <v>46.4</v>
      </c>
      <c r="P2055">
        <v>35.06</v>
      </c>
      <c r="Q2055" s="3">
        <v>44.96</v>
      </c>
      <c r="R2055" s="2">
        <v>35.06</v>
      </c>
      <c r="S2055" s="3">
        <v>15.079999999999998</v>
      </c>
      <c r="T2055">
        <v>64.400000000000006</v>
      </c>
    </row>
    <row r="2056" spans="1:20">
      <c r="A2056">
        <f t="shared" si="96"/>
        <v>86</v>
      </c>
      <c r="B2056" s="7">
        <f t="shared" ref="B2056:B2119" si="97">B2055+1/24</f>
        <v>42090.458333328359</v>
      </c>
      <c r="C2056">
        <f t="shared" ref="C2056:C2119" si="98">C2055+1</f>
        <v>2051</v>
      </c>
      <c r="D2056" s="2">
        <v>75.92</v>
      </c>
      <c r="E2056">
        <v>80.960000000000008</v>
      </c>
      <c r="F2056" s="3">
        <v>50</v>
      </c>
      <c r="G2056">
        <v>64.94</v>
      </c>
      <c r="H2056">
        <v>51.980000000000004</v>
      </c>
      <c r="I2056">
        <v>60.08</v>
      </c>
      <c r="J2056">
        <v>57.019999999999996</v>
      </c>
      <c r="K2056">
        <v>57.019999999999996</v>
      </c>
      <c r="L2056" s="3">
        <v>51.8</v>
      </c>
      <c r="M2056" s="2">
        <v>28.04</v>
      </c>
      <c r="N2056">
        <v>48.019999999999996</v>
      </c>
      <c r="O2056">
        <v>44.6</v>
      </c>
      <c r="P2056">
        <v>37.04</v>
      </c>
      <c r="Q2056" s="3">
        <v>48.019999999999996</v>
      </c>
      <c r="R2056" s="2">
        <v>37.04</v>
      </c>
      <c r="S2056" s="3">
        <v>17.059999999999999</v>
      </c>
      <c r="T2056">
        <v>69.800000000000011</v>
      </c>
    </row>
    <row r="2057" spans="1:20">
      <c r="A2057">
        <f t="shared" si="96"/>
        <v>86</v>
      </c>
      <c r="B2057" s="7">
        <f t="shared" si="97"/>
        <v>42090.499999995023</v>
      </c>
      <c r="C2057">
        <f t="shared" si="98"/>
        <v>2052</v>
      </c>
      <c r="D2057" s="2">
        <v>78.98</v>
      </c>
      <c r="E2057">
        <v>82.039999999999992</v>
      </c>
      <c r="F2057" s="3">
        <v>52.34</v>
      </c>
      <c r="G2057">
        <v>69.080000000000013</v>
      </c>
      <c r="H2057">
        <v>51.980000000000004</v>
      </c>
      <c r="I2057">
        <v>60.08</v>
      </c>
      <c r="J2057">
        <v>62.06</v>
      </c>
      <c r="K2057">
        <v>60.08</v>
      </c>
      <c r="L2057" s="3">
        <v>53.6</v>
      </c>
      <c r="M2057" s="2">
        <v>30.02</v>
      </c>
      <c r="N2057">
        <v>48.019999999999996</v>
      </c>
      <c r="O2057">
        <v>46.4</v>
      </c>
      <c r="P2057">
        <v>37.94</v>
      </c>
      <c r="Q2057" s="3">
        <v>48.019999999999996</v>
      </c>
      <c r="R2057" s="2">
        <v>39.92</v>
      </c>
      <c r="S2057" s="3">
        <v>19.04</v>
      </c>
      <c r="T2057">
        <v>71.599999999999994</v>
      </c>
    </row>
    <row r="2058" spans="1:20">
      <c r="A2058">
        <f t="shared" si="96"/>
        <v>86</v>
      </c>
      <c r="B2058" s="7">
        <f t="shared" si="97"/>
        <v>42090.541666661687</v>
      </c>
      <c r="C2058">
        <f t="shared" si="98"/>
        <v>2053</v>
      </c>
      <c r="D2058" s="2">
        <v>80.960000000000008</v>
      </c>
      <c r="E2058">
        <v>82.94</v>
      </c>
      <c r="F2058" s="3">
        <v>54.68</v>
      </c>
      <c r="G2058">
        <v>71.06</v>
      </c>
      <c r="H2058">
        <v>53.06</v>
      </c>
      <c r="I2058">
        <v>60.08</v>
      </c>
      <c r="J2058">
        <v>69.080000000000013</v>
      </c>
      <c r="K2058">
        <v>62.06</v>
      </c>
      <c r="L2058" s="3">
        <v>55.400000000000006</v>
      </c>
      <c r="M2058" s="2">
        <v>30.02</v>
      </c>
      <c r="N2058">
        <v>50</v>
      </c>
      <c r="O2058">
        <v>46.4</v>
      </c>
      <c r="P2058">
        <v>42.08</v>
      </c>
      <c r="Q2058" s="3">
        <v>48.019999999999996</v>
      </c>
      <c r="R2058" s="2">
        <v>42.08</v>
      </c>
      <c r="S2058" s="3">
        <v>21.02</v>
      </c>
      <c r="T2058">
        <v>71.599999999999994</v>
      </c>
    </row>
    <row r="2059" spans="1:20">
      <c r="A2059">
        <f t="shared" si="96"/>
        <v>86</v>
      </c>
      <c r="B2059" s="7">
        <f t="shared" si="97"/>
        <v>42090.583333328352</v>
      </c>
      <c r="C2059">
        <f t="shared" si="98"/>
        <v>2054</v>
      </c>
      <c r="D2059" s="2">
        <v>80.06</v>
      </c>
      <c r="E2059">
        <v>82.94</v>
      </c>
      <c r="F2059" s="3">
        <v>57.019999999999996</v>
      </c>
      <c r="G2059">
        <v>69.98</v>
      </c>
      <c r="H2059">
        <v>55.040000000000006</v>
      </c>
      <c r="I2059">
        <v>60.08</v>
      </c>
      <c r="J2059">
        <v>69.98</v>
      </c>
      <c r="K2059">
        <v>64.039999999999992</v>
      </c>
      <c r="L2059" s="3">
        <v>55.400000000000006</v>
      </c>
      <c r="M2059" s="2">
        <v>28.94</v>
      </c>
      <c r="N2059">
        <v>48.019999999999996</v>
      </c>
      <c r="O2059">
        <v>46.4</v>
      </c>
      <c r="P2059">
        <v>42.980000000000004</v>
      </c>
      <c r="Q2059" s="3">
        <v>48.019999999999996</v>
      </c>
      <c r="R2059" s="2">
        <v>44.06</v>
      </c>
      <c r="S2059" s="3">
        <v>23</v>
      </c>
      <c r="T2059">
        <v>73.400000000000006</v>
      </c>
    </row>
    <row r="2060" spans="1:20">
      <c r="A2060">
        <f t="shared" si="96"/>
        <v>86</v>
      </c>
      <c r="B2060" s="7">
        <f t="shared" si="97"/>
        <v>42090.624999995016</v>
      </c>
      <c r="C2060">
        <f t="shared" si="98"/>
        <v>2055</v>
      </c>
      <c r="D2060" s="2">
        <v>80.06</v>
      </c>
      <c r="E2060">
        <v>82.039999999999992</v>
      </c>
      <c r="F2060" s="3">
        <v>58.1</v>
      </c>
      <c r="G2060">
        <v>71.06</v>
      </c>
      <c r="H2060">
        <v>57.92</v>
      </c>
      <c r="I2060">
        <v>60.08</v>
      </c>
      <c r="J2060">
        <v>66.92</v>
      </c>
      <c r="K2060">
        <v>64.94</v>
      </c>
      <c r="L2060" s="3">
        <v>55.400000000000006</v>
      </c>
      <c r="M2060" s="2">
        <v>28.94</v>
      </c>
      <c r="N2060">
        <v>51.980000000000004</v>
      </c>
      <c r="O2060">
        <v>46.4</v>
      </c>
      <c r="P2060">
        <v>44.06</v>
      </c>
      <c r="Q2060" s="3">
        <v>50</v>
      </c>
      <c r="R2060" s="2">
        <v>44.06</v>
      </c>
      <c r="S2060" s="3">
        <v>23</v>
      </c>
      <c r="T2060">
        <v>73.400000000000006</v>
      </c>
    </row>
    <row r="2061" spans="1:20">
      <c r="A2061">
        <f t="shared" si="96"/>
        <v>86</v>
      </c>
      <c r="B2061" s="7">
        <f t="shared" si="97"/>
        <v>42090.66666666168</v>
      </c>
      <c r="C2061">
        <f t="shared" si="98"/>
        <v>2056</v>
      </c>
      <c r="D2061" s="2">
        <v>78.98</v>
      </c>
      <c r="E2061">
        <v>80.960000000000008</v>
      </c>
      <c r="F2061" s="3">
        <v>59</v>
      </c>
      <c r="G2061">
        <v>71.06</v>
      </c>
      <c r="H2061">
        <v>59</v>
      </c>
      <c r="I2061">
        <v>60.08</v>
      </c>
      <c r="J2061">
        <v>71.960000000000008</v>
      </c>
      <c r="K2061">
        <v>66.02</v>
      </c>
      <c r="L2061" s="3">
        <v>55.400000000000006</v>
      </c>
      <c r="M2061" s="2">
        <v>30.92</v>
      </c>
      <c r="N2061">
        <v>48.92</v>
      </c>
      <c r="O2061">
        <v>44.6</v>
      </c>
      <c r="P2061">
        <v>44.06</v>
      </c>
      <c r="Q2061" s="3">
        <v>48.019999999999996</v>
      </c>
      <c r="R2061" s="2">
        <v>44.06</v>
      </c>
      <c r="S2061" s="3">
        <v>24.08</v>
      </c>
      <c r="T2061">
        <v>69.800000000000011</v>
      </c>
    </row>
    <row r="2062" spans="1:20">
      <c r="A2062">
        <f t="shared" si="96"/>
        <v>86</v>
      </c>
      <c r="B2062" s="7">
        <f t="shared" si="97"/>
        <v>42090.708333328344</v>
      </c>
      <c r="C2062">
        <f t="shared" si="98"/>
        <v>2057</v>
      </c>
      <c r="D2062" s="2">
        <v>78.98</v>
      </c>
      <c r="E2062">
        <v>80.06</v>
      </c>
      <c r="F2062" s="3">
        <v>60.08</v>
      </c>
      <c r="G2062">
        <v>69.98</v>
      </c>
      <c r="H2062">
        <v>57.019999999999996</v>
      </c>
      <c r="I2062">
        <v>60.44</v>
      </c>
      <c r="J2062">
        <v>69.98</v>
      </c>
      <c r="K2062">
        <v>64.94</v>
      </c>
      <c r="L2062" s="3">
        <v>53.6</v>
      </c>
      <c r="M2062" s="2">
        <v>30.02</v>
      </c>
      <c r="N2062">
        <v>48.019999999999996</v>
      </c>
      <c r="O2062">
        <v>44.6</v>
      </c>
      <c r="P2062">
        <v>44.06</v>
      </c>
      <c r="Q2062" s="3">
        <v>48.019999999999996</v>
      </c>
      <c r="R2062" s="2">
        <v>44.96</v>
      </c>
      <c r="S2062" s="3">
        <v>23</v>
      </c>
      <c r="T2062">
        <v>69.800000000000011</v>
      </c>
    </row>
    <row r="2063" spans="1:20">
      <c r="A2063">
        <f t="shared" si="96"/>
        <v>86</v>
      </c>
      <c r="B2063" s="7">
        <f t="shared" si="97"/>
        <v>42090.749999995009</v>
      </c>
      <c r="C2063">
        <f t="shared" si="98"/>
        <v>2058</v>
      </c>
      <c r="D2063" s="2">
        <v>75.92</v>
      </c>
      <c r="E2063">
        <v>77</v>
      </c>
      <c r="F2063" s="3">
        <v>59.36</v>
      </c>
      <c r="G2063">
        <v>66.02</v>
      </c>
      <c r="H2063">
        <v>57.019999999999996</v>
      </c>
      <c r="I2063">
        <v>60.620000000000005</v>
      </c>
      <c r="J2063">
        <v>66.02</v>
      </c>
      <c r="K2063">
        <v>60.980000000000004</v>
      </c>
      <c r="L2063" s="3">
        <v>53.6</v>
      </c>
      <c r="M2063" s="2">
        <v>30.92</v>
      </c>
      <c r="N2063">
        <v>48.019999999999996</v>
      </c>
      <c r="O2063">
        <v>44.6</v>
      </c>
      <c r="P2063">
        <v>39.92</v>
      </c>
      <c r="Q2063" s="3">
        <v>46.94</v>
      </c>
      <c r="R2063" s="2">
        <v>42.980000000000004</v>
      </c>
      <c r="S2063" s="3">
        <v>19.939999999999998</v>
      </c>
      <c r="T2063">
        <v>66.2</v>
      </c>
    </row>
    <row r="2064" spans="1:20">
      <c r="A2064">
        <f t="shared" si="96"/>
        <v>86</v>
      </c>
      <c r="B2064" s="7">
        <f t="shared" si="97"/>
        <v>42090.791666661673</v>
      </c>
      <c r="C2064">
        <f t="shared" si="98"/>
        <v>2059</v>
      </c>
      <c r="D2064" s="2">
        <v>73.94</v>
      </c>
      <c r="E2064">
        <v>75.92</v>
      </c>
      <c r="F2064" s="3">
        <v>58.64</v>
      </c>
      <c r="G2064">
        <v>64.039999999999992</v>
      </c>
      <c r="H2064">
        <v>55.040000000000006</v>
      </c>
      <c r="I2064">
        <v>60.980000000000004</v>
      </c>
      <c r="J2064">
        <v>64.94</v>
      </c>
      <c r="K2064">
        <v>59</v>
      </c>
      <c r="L2064" s="3">
        <v>51.8</v>
      </c>
      <c r="M2064" s="2">
        <v>30.02</v>
      </c>
      <c r="N2064">
        <v>44.06</v>
      </c>
      <c r="O2064">
        <v>44.6</v>
      </c>
      <c r="P2064">
        <v>33.979999999999997</v>
      </c>
      <c r="Q2064" s="3">
        <v>42.08</v>
      </c>
      <c r="R2064" s="2">
        <v>41</v>
      </c>
      <c r="S2064" s="3">
        <v>15.079999999999998</v>
      </c>
      <c r="T2064">
        <v>64.400000000000006</v>
      </c>
    </row>
    <row r="2065" spans="1:20">
      <c r="A2065">
        <f t="shared" si="96"/>
        <v>86</v>
      </c>
      <c r="B2065" s="7">
        <f t="shared" si="97"/>
        <v>42090.833333328337</v>
      </c>
      <c r="C2065">
        <f t="shared" si="98"/>
        <v>2060</v>
      </c>
      <c r="D2065" s="2">
        <v>71.960000000000008</v>
      </c>
      <c r="E2065">
        <v>75.02</v>
      </c>
      <c r="F2065" s="3">
        <v>57.92</v>
      </c>
      <c r="G2065">
        <v>64.94</v>
      </c>
      <c r="H2065">
        <v>51.08</v>
      </c>
      <c r="I2065">
        <v>60.980000000000004</v>
      </c>
      <c r="J2065">
        <v>60.980000000000004</v>
      </c>
      <c r="K2065">
        <v>53.06</v>
      </c>
      <c r="L2065" s="3">
        <v>50</v>
      </c>
      <c r="M2065" s="2">
        <v>28.94</v>
      </c>
      <c r="N2065">
        <v>42.08</v>
      </c>
      <c r="O2065">
        <v>42.8</v>
      </c>
      <c r="P2065">
        <v>32</v>
      </c>
      <c r="Q2065" s="3">
        <v>39.92</v>
      </c>
      <c r="R2065" s="2">
        <v>39.92</v>
      </c>
      <c r="S2065" s="3">
        <v>12.920000000000002</v>
      </c>
      <c r="T2065">
        <v>62.6</v>
      </c>
    </row>
    <row r="2066" spans="1:20">
      <c r="A2066">
        <f t="shared" si="96"/>
        <v>86</v>
      </c>
      <c r="B2066" s="7">
        <f t="shared" si="97"/>
        <v>42090.874999995001</v>
      </c>
      <c r="C2066">
        <f t="shared" si="98"/>
        <v>2061</v>
      </c>
      <c r="D2066" s="2">
        <v>71.06</v>
      </c>
      <c r="E2066">
        <v>73.94</v>
      </c>
      <c r="F2066" s="3">
        <v>55.22</v>
      </c>
      <c r="G2066">
        <v>64.94</v>
      </c>
      <c r="H2066">
        <v>51.08</v>
      </c>
      <c r="I2066">
        <v>60.980000000000004</v>
      </c>
      <c r="J2066">
        <v>57.92</v>
      </c>
      <c r="K2066">
        <v>50</v>
      </c>
      <c r="L2066" s="3">
        <v>48.2</v>
      </c>
      <c r="M2066" s="2">
        <v>28.94</v>
      </c>
      <c r="N2066">
        <v>39.019999999999996</v>
      </c>
      <c r="O2066">
        <v>41</v>
      </c>
      <c r="P2066">
        <v>30.02</v>
      </c>
      <c r="Q2066" s="3">
        <v>41</v>
      </c>
      <c r="R2066" s="2">
        <v>39.019999999999996</v>
      </c>
      <c r="S2066" s="3">
        <v>10.039999999999999</v>
      </c>
      <c r="T2066">
        <v>60.8</v>
      </c>
    </row>
    <row r="2067" spans="1:20">
      <c r="A2067">
        <f t="shared" si="96"/>
        <v>86</v>
      </c>
      <c r="B2067" s="7">
        <f t="shared" si="97"/>
        <v>42090.916666661666</v>
      </c>
      <c r="C2067">
        <f t="shared" si="98"/>
        <v>2062</v>
      </c>
      <c r="D2067" s="2">
        <v>68</v>
      </c>
      <c r="E2067">
        <v>73.039999999999992</v>
      </c>
      <c r="F2067" s="3">
        <v>52.7</v>
      </c>
      <c r="G2067">
        <v>64.94</v>
      </c>
      <c r="H2067">
        <v>51.08</v>
      </c>
      <c r="I2067">
        <v>60.980000000000004</v>
      </c>
      <c r="J2067">
        <v>55.040000000000006</v>
      </c>
      <c r="K2067">
        <v>46.04</v>
      </c>
      <c r="L2067" s="3">
        <v>48.2</v>
      </c>
      <c r="M2067" s="2">
        <v>28.04</v>
      </c>
      <c r="N2067">
        <v>35.96</v>
      </c>
      <c r="O2067">
        <v>41</v>
      </c>
      <c r="P2067">
        <v>30.02</v>
      </c>
      <c r="Q2067" s="3">
        <v>35.06</v>
      </c>
      <c r="R2067" s="2">
        <v>39.019999999999996</v>
      </c>
      <c r="S2067" s="3">
        <v>8.0599999999999987</v>
      </c>
      <c r="T2067">
        <v>60.8</v>
      </c>
    </row>
    <row r="2068" spans="1:20">
      <c r="A2068">
        <f t="shared" si="96"/>
        <v>86</v>
      </c>
      <c r="B2068" s="7">
        <f t="shared" si="97"/>
        <v>42090.95833332833</v>
      </c>
      <c r="C2068">
        <f t="shared" si="98"/>
        <v>2063</v>
      </c>
      <c r="D2068" s="2">
        <v>66.92</v>
      </c>
      <c r="E2068">
        <v>73.039999999999992</v>
      </c>
      <c r="F2068" s="3">
        <v>50</v>
      </c>
      <c r="G2068">
        <v>64.94</v>
      </c>
      <c r="H2068">
        <v>48.92</v>
      </c>
      <c r="I2068">
        <v>60.980000000000004</v>
      </c>
      <c r="J2068">
        <v>53.06</v>
      </c>
      <c r="K2068">
        <v>44.96</v>
      </c>
      <c r="L2068" s="3">
        <v>46.4</v>
      </c>
      <c r="M2068" s="2">
        <v>26.96</v>
      </c>
      <c r="N2068">
        <v>37.94</v>
      </c>
      <c r="O2068">
        <v>40.64</v>
      </c>
      <c r="P2068">
        <v>30.02</v>
      </c>
      <c r="Q2068" s="3">
        <v>35.96</v>
      </c>
      <c r="R2068" s="2">
        <v>39.019999999999996</v>
      </c>
      <c r="S2068" s="3">
        <v>5</v>
      </c>
      <c r="T2068">
        <v>59</v>
      </c>
    </row>
    <row r="2069" spans="1:20">
      <c r="A2069">
        <f t="shared" si="96"/>
        <v>86</v>
      </c>
      <c r="B2069" s="7">
        <f t="shared" si="97"/>
        <v>42090.999999994994</v>
      </c>
      <c r="C2069">
        <f t="shared" si="98"/>
        <v>2064</v>
      </c>
      <c r="D2069" s="2">
        <v>66.02</v>
      </c>
      <c r="E2069">
        <v>73.039999999999992</v>
      </c>
      <c r="F2069" s="3">
        <v>48.92</v>
      </c>
      <c r="G2069">
        <v>64.94</v>
      </c>
      <c r="H2069">
        <v>48.92</v>
      </c>
      <c r="I2069">
        <v>60.980000000000004</v>
      </c>
      <c r="J2069">
        <v>51.980000000000004</v>
      </c>
      <c r="K2069">
        <v>46.04</v>
      </c>
      <c r="L2069" s="3">
        <v>46.4</v>
      </c>
      <c r="M2069" s="2">
        <v>26.96</v>
      </c>
      <c r="N2069">
        <v>35.96</v>
      </c>
      <c r="O2069">
        <v>40.28</v>
      </c>
      <c r="P2069">
        <v>32</v>
      </c>
      <c r="Q2069" s="3">
        <v>35.96</v>
      </c>
      <c r="R2069" s="2">
        <v>37.94</v>
      </c>
      <c r="S2069" s="3">
        <v>3.9200000000000017</v>
      </c>
      <c r="T2069">
        <v>57.2</v>
      </c>
    </row>
    <row r="2070" spans="1:20">
      <c r="A2070">
        <f t="shared" si="96"/>
        <v>87</v>
      </c>
      <c r="B2070" s="7">
        <f t="shared" si="97"/>
        <v>42091.041666661658</v>
      </c>
      <c r="C2070">
        <f t="shared" si="98"/>
        <v>2065</v>
      </c>
      <c r="D2070" s="2">
        <v>64.94</v>
      </c>
      <c r="E2070">
        <v>71.06</v>
      </c>
      <c r="F2070" s="3">
        <v>48.019999999999996</v>
      </c>
      <c r="G2070">
        <v>64.039999999999992</v>
      </c>
      <c r="H2070">
        <v>48.019999999999996</v>
      </c>
      <c r="I2070">
        <v>60.980000000000004</v>
      </c>
      <c r="J2070">
        <v>51.980000000000004</v>
      </c>
      <c r="K2070">
        <v>48.019999999999996</v>
      </c>
      <c r="L2070" s="3">
        <v>46.4</v>
      </c>
      <c r="M2070" s="2">
        <v>26.96</v>
      </c>
      <c r="N2070">
        <v>33.08</v>
      </c>
      <c r="O2070">
        <v>39.74</v>
      </c>
      <c r="P2070">
        <v>33.08</v>
      </c>
      <c r="Q2070" s="3">
        <v>33.08</v>
      </c>
      <c r="R2070" s="2">
        <v>37.94</v>
      </c>
      <c r="S2070" s="3">
        <v>3.019999999999996</v>
      </c>
      <c r="T2070">
        <v>57.2</v>
      </c>
    </row>
    <row r="2071" spans="1:20">
      <c r="A2071">
        <f t="shared" si="96"/>
        <v>87</v>
      </c>
      <c r="B2071" s="7">
        <f t="shared" si="97"/>
        <v>42091.083333328323</v>
      </c>
      <c r="C2071">
        <f t="shared" si="98"/>
        <v>2066</v>
      </c>
      <c r="D2071" s="2">
        <v>64.039999999999992</v>
      </c>
      <c r="E2071">
        <v>71.06</v>
      </c>
      <c r="F2071" s="3">
        <v>46.94</v>
      </c>
      <c r="G2071">
        <v>62.96</v>
      </c>
      <c r="H2071">
        <v>46.94</v>
      </c>
      <c r="I2071">
        <v>60.980000000000004</v>
      </c>
      <c r="J2071">
        <v>51.08</v>
      </c>
      <c r="K2071">
        <v>44.96</v>
      </c>
      <c r="L2071" s="3">
        <v>44.6</v>
      </c>
      <c r="M2071" s="2">
        <v>26.96</v>
      </c>
      <c r="N2071">
        <v>30.92</v>
      </c>
      <c r="O2071">
        <v>39.56</v>
      </c>
      <c r="P2071">
        <v>33.08</v>
      </c>
      <c r="Q2071" s="3">
        <v>32</v>
      </c>
      <c r="R2071" s="2">
        <v>37.04</v>
      </c>
      <c r="S2071" s="3">
        <v>5</v>
      </c>
      <c r="T2071">
        <v>55.400000000000006</v>
      </c>
    </row>
    <row r="2072" spans="1:20">
      <c r="A2072">
        <f t="shared" si="96"/>
        <v>87</v>
      </c>
      <c r="B2072" s="7">
        <f t="shared" si="97"/>
        <v>42091.124999994987</v>
      </c>
      <c r="C2072">
        <f t="shared" si="98"/>
        <v>2067</v>
      </c>
      <c r="D2072" s="2">
        <v>64.94</v>
      </c>
      <c r="E2072">
        <v>71.960000000000008</v>
      </c>
      <c r="F2072" s="3">
        <v>46.22</v>
      </c>
      <c r="G2072">
        <v>62.96</v>
      </c>
      <c r="H2072">
        <v>46.94</v>
      </c>
      <c r="I2072">
        <v>60.980000000000004</v>
      </c>
      <c r="J2072">
        <v>50</v>
      </c>
      <c r="K2072">
        <v>44.06</v>
      </c>
      <c r="L2072" s="3">
        <v>44.6</v>
      </c>
      <c r="M2072" s="2">
        <v>26.060000000000002</v>
      </c>
      <c r="N2072">
        <v>30.02</v>
      </c>
      <c r="O2072">
        <v>39.380000000000003</v>
      </c>
      <c r="P2072">
        <v>33.979999999999997</v>
      </c>
      <c r="Q2072" s="3">
        <v>30.02</v>
      </c>
      <c r="R2072" s="2">
        <v>37.04</v>
      </c>
      <c r="S2072" s="3">
        <v>3.9200000000000017</v>
      </c>
      <c r="T2072">
        <v>55.400000000000006</v>
      </c>
    </row>
    <row r="2073" spans="1:20">
      <c r="A2073">
        <f t="shared" si="96"/>
        <v>87</v>
      </c>
      <c r="B2073" s="7">
        <f t="shared" si="97"/>
        <v>42091.166666661651</v>
      </c>
      <c r="C2073">
        <f t="shared" si="98"/>
        <v>2068</v>
      </c>
      <c r="D2073" s="2">
        <v>62.06</v>
      </c>
      <c r="E2073">
        <v>69.98</v>
      </c>
      <c r="F2073" s="3">
        <v>45.68</v>
      </c>
      <c r="G2073">
        <v>62.06</v>
      </c>
      <c r="H2073">
        <v>46.04</v>
      </c>
      <c r="I2073">
        <v>60.980000000000004</v>
      </c>
      <c r="J2073">
        <v>50</v>
      </c>
      <c r="K2073">
        <v>46.04</v>
      </c>
      <c r="L2073" s="3">
        <v>42.8</v>
      </c>
      <c r="M2073" s="2">
        <v>26.060000000000002</v>
      </c>
      <c r="N2073">
        <v>30.02</v>
      </c>
      <c r="O2073">
        <v>39.380000000000003</v>
      </c>
      <c r="P2073">
        <v>33.08</v>
      </c>
      <c r="Q2073" s="3">
        <v>32</v>
      </c>
      <c r="R2073" s="2">
        <v>35.96</v>
      </c>
      <c r="S2073" s="3">
        <v>3.9200000000000017</v>
      </c>
      <c r="T2073">
        <v>55.400000000000006</v>
      </c>
    </row>
    <row r="2074" spans="1:20">
      <c r="A2074">
        <f t="shared" si="96"/>
        <v>87</v>
      </c>
      <c r="B2074" s="7">
        <f t="shared" si="97"/>
        <v>42091.208333328315</v>
      </c>
      <c r="C2074">
        <f t="shared" si="98"/>
        <v>2069</v>
      </c>
      <c r="D2074" s="2">
        <v>62.96</v>
      </c>
      <c r="E2074">
        <v>69.080000000000013</v>
      </c>
      <c r="F2074" s="3">
        <v>44.96</v>
      </c>
      <c r="G2074">
        <v>60.980000000000004</v>
      </c>
      <c r="H2074">
        <v>44.96</v>
      </c>
      <c r="I2074">
        <v>60.980000000000004</v>
      </c>
      <c r="J2074">
        <v>48.92</v>
      </c>
      <c r="K2074">
        <v>44.96</v>
      </c>
      <c r="L2074" s="3">
        <v>42.8</v>
      </c>
      <c r="M2074" s="2">
        <v>26.96</v>
      </c>
      <c r="N2074">
        <v>30.02</v>
      </c>
      <c r="O2074">
        <v>39.200000000000003</v>
      </c>
      <c r="P2074">
        <v>33.08</v>
      </c>
      <c r="Q2074" s="3">
        <v>30.02</v>
      </c>
      <c r="R2074" s="2">
        <v>35.06</v>
      </c>
      <c r="S2074" s="3">
        <v>3.019999999999996</v>
      </c>
      <c r="T2074">
        <v>53.6</v>
      </c>
    </row>
    <row r="2075" spans="1:20">
      <c r="A2075">
        <f t="shared" si="96"/>
        <v>87</v>
      </c>
      <c r="B2075" s="7">
        <f t="shared" si="97"/>
        <v>42091.24999999498</v>
      </c>
      <c r="C2075">
        <f t="shared" si="98"/>
        <v>2070</v>
      </c>
      <c r="D2075" s="2">
        <v>62.96</v>
      </c>
      <c r="E2075">
        <v>69.080000000000013</v>
      </c>
      <c r="F2075" s="3">
        <v>45.68</v>
      </c>
      <c r="G2075">
        <v>60.08</v>
      </c>
      <c r="H2075">
        <v>46.04</v>
      </c>
      <c r="I2075">
        <v>60.980000000000004</v>
      </c>
      <c r="J2075">
        <v>50</v>
      </c>
      <c r="K2075">
        <v>46.94</v>
      </c>
      <c r="L2075" s="3">
        <v>42.8</v>
      </c>
      <c r="M2075" s="2">
        <v>28.04</v>
      </c>
      <c r="N2075">
        <v>28.04</v>
      </c>
      <c r="O2075">
        <v>40.82</v>
      </c>
      <c r="P2075">
        <v>33.979999999999997</v>
      </c>
      <c r="Q2075" s="3">
        <v>30.02</v>
      </c>
      <c r="R2075" s="2">
        <v>35.06</v>
      </c>
      <c r="S2075" s="3">
        <v>3.9200000000000017</v>
      </c>
      <c r="T2075">
        <v>55.400000000000006</v>
      </c>
    </row>
    <row r="2076" spans="1:20">
      <c r="A2076">
        <f t="shared" si="96"/>
        <v>87</v>
      </c>
      <c r="B2076" s="7">
        <f t="shared" si="97"/>
        <v>42091.291666661644</v>
      </c>
      <c r="C2076">
        <f t="shared" si="98"/>
        <v>2071</v>
      </c>
      <c r="D2076" s="2">
        <v>62.06</v>
      </c>
      <c r="E2076">
        <v>69.080000000000013</v>
      </c>
      <c r="F2076" s="3">
        <v>46.22</v>
      </c>
      <c r="G2076">
        <v>59</v>
      </c>
      <c r="H2076">
        <v>46.94</v>
      </c>
      <c r="I2076">
        <v>60.980000000000004</v>
      </c>
      <c r="J2076">
        <v>50</v>
      </c>
      <c r="K2076">
        <v>48.019999999999996</v>
      </c>
      <c r="L2076" s="3">
        <v>44.6</v>
      </c>
      <c r="M2076" s="2">
        <v>28.94</v>
      </c>
      <c r="N2076">
        <v>30.92</v>
      </c>
      <c r="O2076">
        <v>42.8</v>
      </c>
      <c r="P2076">
        <v>35.96</v>
      </c>
      <c r="Q2076" s="3">
        <v>30.92</v>
      </c>
      <c r="R2076" s="2">
        <v>35.06</v>
      </c>
      <c r="S2076" s="3">
        <v>6.0799999999999983</v>
      </c>
      <c r="T2076">
        <v>55.400000000000006</v>
      </c>
    </row>
    <row r="2077" spans="1:20">
      <c r="A2077">
        <f t="shared" si="96"/>
        <v>87</v>
      </c>
      <c r="B2077" s="7">
        <f t="shared" si="97"/>
        <v>42091.333333328308</v>
      </c>
      <c r="C2077">
        <f t="shared" si="98"/>
        <v>2072</v>
      </c>
      <c r="D2077" s="2">
        <v>69.98</v>
      </c>
      <c r="E2077">
        <v>71.960000000000008</v>
      </c>
      <c r="F2077" s="3">
        <v>46.94</v>
      </c>
      <c r="G2077">
        <v>59</v>
      </c>
      <c r="H2077">
        <v>51.980000000000004</v>
      </c>
      <c r="I2077">
        <v>60.620000000000005</v>
      </c>
      <c r="J2077">
        <v>50</v>
      </c>
      <c r="K2077">
        <v>48.92</v>
      </c>
      <c r="L2077" s="3">
        <v>46.4</v>
      </c>
      <c r="M2077" s="2">
        <v>33.08</v>
      </c>
      <c r="N2077">
        <v>37.04</v>
      </c>
      <c r="O2077">
        <v>46.4</v>
      </c>
      <c r="P2077">
        <v>41</v>
      </c>
      <c r="Q2077" s="3">
        <v>35.96</v>
      </c>
      <c r="R2077" s="2">
        <v>37.04</v>
      </c>
      <c r="S2077" s="3">
        <v>8.0599999999999987</v>
      </c>
      <c r="T2077">
        <v>57.2</v>
      </c>
    </row>
    <row r="2078" spans="1:20">
      <c r="A2078">
        <f t="shared" si="96"/>
        <v>87</v>
      </c>
      <c r="B2078" s="7">
        <f t="shared" si="97"/>
        <v>42091.374999994972</v>
      </c>
      <c r="C2078">
        <f t="shared" si="98"/>
        <v>2073</v>
      </c>
      <c r="D2078" s="2">
        <v>75.02</v>
      </c>
      <c r="E2078">
        <v>75.92</v>
      </c>
      <c r="F2078" s="3">
        <v>50.36</v>
      </c>
      <c r="G2078">
        <v>60.08</v>
      </c>
      <c r="H2078">
        <v>51.980000000000004</v>
      </c>
      <c r="I2078">
        <v>60.44</v>
      </c>
      <c r="J2078">
        <v>51.08</v>
      </c>
      <c r="K2078">
        <v>51.980000000000004</v>
      </c>
      <c r="L2078" s="3">
        <v>46.4</v>
      </c>
      <c r="M2078" s="2">
        <v>35.96</v>
      </c>
      <c r="N2078">
        <v>42.980000000000004</v>
      </c>
      <c r="O2078">
        <v>50.540000000000006</v>
      </c>
      <c r="P2078">
        <v>44.96</v>
      </c>
      <c r="Q2078" s="3">
        <v>41</v>
      </c>
      <c r="R2078" s="2">
        <v>37.94</v>
      </c>
      <c r="S2078" s="3">
        <v>12.02</v>
      </c>
      <c r="T2078">
        <v>62.6</v>
      </c>
    </row>
    <row r="2079" spans="1:20">
      <c r="A2079">
        <f t="shared" si="96"/>
        <v>87</v>
      </c>
      <c r="B2079" s="7">
        <f t="shared" si="97"/>
        <v>42091.416666661637</v>
      </c>
      <c r="C2079">
        <f t="shared" si="98"/>
        <v>2074</v>
      </c>
      <c r="D2079" s="2">
        <v>78.98</v>
      </c>
      <c r="E2079">
        <v>78.080000000000013</v>
      </c>
      <c r="F2079" s="3">
        <v>53.6</v>
      </c>
      <c r="G2079">
        <v>62.06</v>
      </c>
      <c r="H2079">
        <v>53.96</v>
      </c>
      <c r="I2079">
        <v>60.08</v>
      </c>
      <c r="J2079">
        <v>51.980000000000004</v>
      </c>
      <c r="K2079">
        <v>55.94</v>
      </c>
      <c r="L2079" s="3">
        <v>51.8</v>
      </c>
      <c r="M2079" s="2">
        <v>37.94</v>
      </c>
      <c r="N2079">
        <v>46.04</v>
      </c>
      <c r="O2079">
        <v>53.6</v>
      </c>
      <c r="P2079">
        <v>50</v>
      </c>
      <c r="Q2079" s="3">
        <v>44.96</v>
      </c>
      <c r="R2079" s="2">
        <v>41</v>
      </c>
      <c r="S2079" s="3">
        <v>12.920000000000002</v>
      </c>
      <c r="T2079">
        <v>64.400000000000006</v>
      </c>
    </row>
    <row r="2080" spans="1:20">
      <c r="A2080">
        <f t="shared" si="96"/>
        <v>87</v>
      </c>
      <c r="B2080" s="7">
        <f t="shared" si="97"/>
        <v>42091.458333328301</v>
      </c>
      <c r="C2080">
        <f t="shared" si="98"/>
        <v>2075</v>
      </c>
      <c r="D2080" s="2">
        <v>82.94</v>
      </c>
      <c r="E2080">
        <v>80.06</v>
      </c>
      <c r="F2080" s="3">
        <v>57.019999999999996</v>
      </c>
      <c r="G2080">
        <v>64.039999999999992</v>
      </c>
      <c r="H2080">
        <v>57.92</v>
      </c>
      <c r="I2080">
        <v>60.8</v>
      </c>
      <c r="J2080">
        <v>55.040000000000006</v>
      </c>
      <c r="K2080">
        <v>62.06</v>
      </c>
      <c r="L2080" s="3">
        <v>53.6</v>
      </c>
      <c r="M2080" s="2">
        <v>41</v>
      </c>
      <c r="N2080">
        <v>46.94</v>
      </c>
      <c r="O2080">
        <v>53.6</v>
      </c>
      <c r="P2080">
        <v>55.040000000000006</v>
      </c>
      <c r="Q2080" s="3">
        <v>46.94</v>
      </c>
      <c r="R2080" s="2">
        <v>39.92</v>
      </c>
      <c r="S2080" s="3">
        <v>17.059999999999999</v>
      </c>
      <c r="T2080">
        <v>66.2</v>
      </c>
    </row>
    <row r="2081" spans="1:20">
      <c r="A2081">
        <f t="shared" si="96"/>
        <v>87</v>
      </c>
      <c r="B2081" s="7">
        <f t="shared" si="97"/>
        <v>42091.499999994965</v>
      </c>
      <c r="C2081">
        <f t="shared" si="98"/>
        <v>2076</v>
      </c>
      <c r="D2081" s="2">
        <v>82.039999999999992</v>
      </c>
      <c r="E2081">
        <v>80.960000000000008</v>
      </c>
      <c r="F2081" s="3">
        <v>59</v>
      </c>
      <c r="G2081">
        <v>66.92</v>
      </c>
      <c r="H2081">
        <v>60.980000000000004</v>
      </c>
      <c r="I2081">
        <v>61.34</v>
      </c>
      <c r="J2081">
        <v>55.94</v>
      </c>
      <c r="K2081">
        <v>64.94</v>
      </c>
      <c r="L2081" s="3">
        <v>55.400000000000006</v>
      </c>
      <c r="M2081" s="2">
        <v>41</v>
      </c>
      <c r="N2081">
        <v>48.019999999999996</v>
      </c>
      <c r="O2081">
        <v>53.6</v>
      </c>
      <c r="P2081">
        <v>57.92</v>
      </c>
      <c r="Q2081" s="3">
        <v>48.92</v>
      </c>
      <c r="R2081" s="2">
        <v>41</v>
      </c>
      <c r="S2081" s="3">
        <v>17.96</v>
      </c>
      <c r="T2081">
        <v>68</v>
      </c>
    </row>
    <row r="2082" spans="1:20">
      <c r="A2082">
        <f t="shared" si="96"/>
        <v>87</v>
      </c>
      <c r="B2082" s="7">
        <f t="shared" si="97"/>
        <v>42091.541666661629</v>
      </c>
      <c r="C2082">
        <f t="shared" si="98"/>
        <v>2077</v>
      </c>
      <c r="D2082" s="2">
        <v>82.94</v>
      </c>
      <c r="E2082">
        <v>82.039999999999992</v>
      </c>
      <c r="F2082" s="3">
        <v>60.980000000000004</v>
      </c>
      <c r="G2082">
        <v>69.080000000000013</v>
      </c>
      <c r="H2082">
        <v>60.980000000000004</v>
      </c>
      <c r="I2082">
        <v>62.06</v>
      </c>
      <c r="J2082">
        <v>57.019999999999996</v>
      </c>
      <c r="K2082">
        <v>62.06</v>
      </c>
      <c r="L2082" s="3">
        <v>57.2</v>
      </c>
      <c r="M2082" s="2">
        <v>42.980000000000004</v>
      </c>
      <c r="N2082">
        <v>50</v>
      </c>
      <c r="O2082">
        <v>50</v>
      </c>
      <c r="P2082">
        <v>60.08</v>
      </c>
      <c r="Q2082" s="3">
        <v>48.92</v>
      </c>
      <c r="R2082" s="2">
        <v>42.08</v>
      </c>
      <c r="S2082" s="3">
        <v>19.939999999999998</v>
      </c>
      <c r="T2082">
        <v>69.800000000000011</v>
      </c>
    </row>
    <row r="2083" spans="1:20">
      <c r="A2083">
        <f t="shared" si="96"/>
        <v>87</v>
      </c>
      <c r="B2083" s="7">
        <f t="shared" si="97"/>
        <v>42091.583333328294</v>
      </c>
      <c r="C2083">
        <f t="shared" si="98"/>
        <v>2078</v>
      </c>
      <c r="D2083" s="2">
        <v>82.039999999999992</v>
      </c>
      <c r="E2083">
        <v>82.039999999999992</v>
      </c>
      <c r="F2083" s="3">
        <v>62.96</v>
      </c>
      <c r="G2083">
        <v>73.94</v>
      </c>
      <c r="H2083">
        <v>66.02</v>
      </c>
      <c r="I2083">
        <v>62.06</v>
      </c>
      <c r="J2083">
        <v>55.94</v>
      </c>
      <c r="K2083">
        <v>59</v>
      </c>
      <c r="L2083" s="3">
        <v>59</v>
      </c>
      <c r="M2083" s="2">
        <v>44.06</v>
      </c>
      <c r="N2083">
        <v>48.92</v>
      </c>
      <c r="O2083">
        <v>51.8</v>
      </c>
      <c r="P2083">
        <v>62.06</v>
      </c>
      <c r="Q2083" s="3">
        <v>50</v>
      </c>
      <c r="R2083" s="2">
        <v>42.980000000000004</v>
      </c>
      <c r="S2083" s="3">
        <v>19.939999999999998</v>
      </c>
      <c r="T2083">
        <v>69.800000000000011</v>
      </c>
    </row>
    <row r="2084" spans="1:20">
      <c r="A2084">
        <f t="shared" si="96"/>
        <v>87</v>
      </c>
      <c r="B2084" s="7">
        <f t="shared" si="97"/>
        <v>42091.624999994958</v>
      </c>
      <c r="C2084">
        <f t="shared" si="98"/>
        <v>2079</v>
      </c>
      <c r="D2084" s="2">
        <v>82.039999999999992</v>
      </c>
      <c r="E2084">
        <v>82.039999999999992</v>
      </c>
      <c r="F2084" s="3">
        <v>62.6</v>
      </c>
      <c r="G2084">
        <v>73.94</v>
      </c>
      <c r="H2084">
        <v>64.039999999999992</v>
      </c>
      <c r="I2084">
        <v>62.06</v>
      </c>
      <c r="J2084">
        <v>55.040000000000006</v>
      </c>
      <c r="K2084">
        <v>55.040000000000006</v>
      </c>
      <c r="L2084" s="3">
        <v>60.8</v>
      </c>
      <c r="M2084" s="2">
        <v>44.96</v>
      </c>
      <c r="N2084">
        <v>51.08</v>
      </c>
      <c r="O2084">
        <v>50</v>
      </c>
      <c r="P2084">
        <v>62.96</v>
      </c>
      <c r="Q2084" s="3">
        <v>51.08</v>
      </c>
      <c r="R2084" s="2">
        <v>44.06</v>
      </c>
      <c r="S2084" s="3">
        <v>21.92</v>
      </c>
      <c r="T2084">
        <v>69.800000000000011</v>
      </c>
    </row>
    <row r="2085" spans="1:20">
      <c r="A2085">
        <f t="shared" si="96"/>
        <v>87</v>
      </c>
      <c r="B2085" s="7">
        <f t="shared" si="97"/>
        <v>42091.666666661622</v>
      </c>
      <c r="C2085">
        <f t="shared" si="98"/>
        <v>2080</v>
      </c>
      <c r="D2085" s="2">
        <v>82.94</v>
      </c>
      <c r="E2085">
        <v>80.960000000000008</v>
      </c>
      <c r="F2085" s="3">
        <v>62.42</v>
      </c>
      <c r="G2085">
        <v>75.02</v>
      </c>
      <c r="H2085">
        <v>62.06</v>
      </c>
      <c r="I2085">
        <v>62.06</v>
      </c>
      <c r="J2085">
        <v>55.040000000000006</v>
      </c>
      <c r="K2085">
        <v>50</v>
      </c>
      <c r="L2085" s="3">
        <v>59</v>
      </c>
      <c r="M2085" s="2">
        <v>42.980000000000004</v>
      </c>
      <c r="N2085">
        <v>51.08</v>
      </c>
      <c r="O2085">
        <v>48.2</v>
      </c>
      <c r="P2085">
        <v>60.08</v>
      </c>
      <c r="Q2085" s="3">
        <v>51.08</v>
      </c>
      <c r="R2085" s="2">
        <v>44.96</v>
      </c>
      <c r="S2085" s="3">
        <v>23</v>
      </c>
      <c r="T2085">
        <v>69.800000000000011</v>
      </c>
    </row>
    <row r="2086" spans="1:20">
      <c r="A2086">
        <f t="shared" si="96"/>
        <v>87</v>
      </c>
      <c r="B2086" s="7">
        <f t="shared" si="97"/>
        <v>42091.708333328286</v>
      </c>
      <c r="C2086">
        <f t="shared" si="98"/>
        <v>2081</v>
      </c>
      <c r="D2086" s="2">
        <v>78.080000000000013</v>
      </c>
      <c r="E2086">
        <v>80.06</v>
      </c>
      <c r="F2086" s="3">
        <v>62.06</v>
      </c>
      <c r="G2086">
        <v>77</v>
      </c>
      <c r="H2086">
        <v>60.980000000000004</v>
      </c>
      <c r="I2086">
        <v>60.620000000000005</v>
      </c>
      <c r="J2086">
        <v>53.06</v>
      </c>
      <c r="K2086">
        <v>48.019999999999996</v>
      </c>
      <c r="L2086" s="3">
        <v>60.8</v>
      </c>
      <c r="M2086" s="2">
        <v>42.980000000000004</v>
      </c>
      <c r="N2086">
        <v>50</v>
      </c>
      <c r="O2086">
        <v>46.4</v>
      </c>
      <c r="P2086">
        <v>57.92</v>
      </c>
      <c r="Q2086" s="3">
        <v>51.08</v>
      </c>
      <c r="R2086" s="2">
        <v>44.96</v>
      </c>
      <c r="S2086" s="3">
        <v>21.92</v>
      </c>
      <c r="T2086">
        <v>66.2</v>
      </c>
    </row>
    <row r="2087" spans="1:20">
      <c r="A2087">
        <f t="shared" si="96"/>
        <v>87</v>
      </c>
      <c r="B2087" s="7">
        <f t="shared" si="97"/>
        <v>42091.74999999495</v>
      </c>
      <c r="C2087">
        <f t="shared" si="98"/>
        <v>2082</v>
      </c>
      <c r="D2087" s="2">
        <v>75.92</v>
      </c>
      <c r="E2087">
        <v>78.98</v>
      </c>
      <c r="F2087" s="3">
        <v>60.08</v>
      </c>
      <c r="G2087">
        <v>75.92</v>
      </c>
      <c r="H2087">
        <v>55.94</v>
      </c>
      <c r="I2087">
        <v>59.36</v>
      </c>
      <c r="J2087">
        <v>50</v>
      </c>
      <c r="K2087">
        <v>46.94</v>
      </c>
      <c r="L2087" s="3">
        <v>59</v>
      </c>
      <c r="M2087" s="2">
        <v>42.08</v>
      </c>
      <c r="N2087">
        <v>48.019999999999996</v>
      </c>
      <c r="O2087">
        <v>46.4</v>
      </c>
      <c r="P2087">
        <v>55.94</v>
      </c>
      <c r="Q2087" s="3">
        <v>48.019999999999996</v>
      </c>
      <c r="R2087" s="2">
        <v>44.96</v>
      </c>
      <c r="S2087" s="3">
        <v>19.939999999999998</v>
      </c>
      <c r="T2087">
        <v>62.6</v>
      </c>
    </row>
    <row r="2088" spans="1:20">
      <c r="A2088">
        <f t="shared" si="96"/>
        <v>87</v>
      </c>
      <c r="B2088" s="7">
        <f t="shared" si="97"/>
        <v>42091.791666661615</v>
      </c>
      <c r="C2088">
        <f t="shared" si="98"/>
        <v>2083</v>
      </c>
      <c r="D2088" s="2">
        <v>73.94</v>
      </c>
      <c r="E2088">
        <v>75.92</v>
      </c>
      <c r="F2088" s="3">
        <v>57.92</v>
      </c>
      <c r="G2088">
        <v>75.02</v>
      </c>
      <c r="H2088">
        <v>53.96</v>
      </c>
      <c r="I2088">
        <v>57.92</v>
      </c>
      <c r="J2088">
        <v>50</v>
      </c>
      <c r="K2088">
        <v>46.94</v>
      </c>
      <c r="L2088" s="3">
        <v>55.400000000000006</v>
      </c>
      <c r="M2088" s="2">
        <v>39.92</v>
      </c>
      <c r="N2088">
        <v>44.06</v>
      </c>
      <c r="O2088">
        <v>44.6</v>
      </c>
      <c r="P2088">
        <v>53.06</v>
      </c>
      <c r="Q2088" s="3">
        <v>44.06</v>
      </c>
      <c r="R2088" s="2">
        <v>42.08</v>
      </c>
      <c r="S2088" s="3">
        <v>15.98</v>
      </c>
      <c r="T2088">
        <v>59</v>
      </c>
    </row>
    <row r="2089" spans="1:20">
      <c r="A2089">
        <f t="shared" si="96"/>
        <v>87</v>
      </c>
      <c r="B2089" s="7">
        <f t="shared" si="97"/>
        <v>42091.833333328279</v>
      </c>
      <c r="C2089">
        <f t="shared" si="98"/>
        <v>2084</v>
      </c>
      <c r="D2089" s="2">
        <v>73.039999999999992</v>
      </c>
      <c r="E2089">
        <v>75.02</v>
      </c>
      <c r="F2089" s="3">
        <v>55.94</v>
      </c>
      <c r="G2089">
        <v>73.94</v>
      </c>
      <c r="H2089">
        <v>44.06</v>
      </c>
      <c r="I2089">
        <v>57.2</v>
      </c>
      <c r="J2089">
        <v>48.92</v>
      </c>
      <c r="K2089">
        <v>48.019999999999996</v>
      </c>
      <c r="L2089" s="3">
        <v>53.6</v>
      </c>
      <c r="M2089" s="2">
        <v>37.94</v>
      </c>
      <c r="N2089">
        <v>42.08</v>
      </c>
      <c r="O2089">
        <v>42.8</v>
      </c>
      <c r="P2089">
        <v>53.06</v>
      </c>
      <c r="Q2089" s="3">
        <v>39.92</v>
      </c>
      <c r="R2089" s="2">
        <v>39.92</v>
      </c>
      <c r="S2089" s="3">
        <v>15.079999999999998</v>
      </c>
      <c r="T2089">
        <v>60.8</v>
      </c>
    </row>
    <row r="2090" spans="1:20">
      <c r="A2090">
        <f t="shared" si="96"/>
        <v>87</v>
      </c>
      <c r="B2090" s="7">
        <f t="shared" si="97"/>
        <v>42091.874999994943</v>
      </c>
      <c r="C2090">
        <f t="shared" si="98"/>
        <v>2085</v>
      </c>
      <c r="D2090" s="2">
        <v>71.960000000000008</v>
      </c>
      <c r="E2090">
        <v>73.94</v>
      </c>
      <c r="F2090" s="3">
        <v>55.040000000000006</v>
      </c>
      <c r="G2090">
        <v>71.960000000000008</v>
      </c>
      <c r="H2090">
        <v>41</v>
      </c>
      <c r="I2090">
        <v>56.66</v>
      </c>
      <c r="J2090">
        <v>46.94</v>
      </c>
      <c r="K2090">
        <v>46.04</v>
      </c>
      <c r="L2090" s="3">
        <v>53.6</v>
      </c>
      <c r="M2090" s="2">
        <v>37.94</v>
      </c>
      <c r="N2090">
        <v>44.96</v>
      </c>
      <c r="O2090">
        <v>42.8</v>
      </c>
      <c r="P2090">
        <v>50</v>
      </c>
      <c r="Q2090" s="3">
        <v>37.04</v>
      </c>
      <c r="R2090" s="2">
        <v>33.08</v>
      </c>
      <c r="S2090" s="3">
        <v>12.920000000000002</v>
      </c>
      <c r="T2090">
        <v>58.82</v>
      </c>
    </row>
    <row r="2091" spans="1:20">
      <c r="A2091">
        <f t="shared" si="96"/>
        <v>87</v>
      </c>
      <c r="B2091" s="7">
        <f t="shared" si="97"/>
        <v>42091.916666661607</v>
      </c>
      <c r="C2091">
        <f t="shared" si="98"/>
        <v>2086</v>
      </c>
      <c r="D2091" s="2">
        <v>71.06</v>
      </c>
      <c r="E2091">
        <v>73.039999999999992</v>
      </c>
      <c r="F2091" s="3">
        <v>53.96</v>
      </c>
      <c r="G2091">
        <v>69.98</v>
      </c>
      <c r="H2091">
        <v>39.019999999999996</v>
      </c>
      <c r="I2091">
        <v>55.94</v>
      </c>
      <c r="J2091">
        <v>46.04</v>
      </c>
      <c r="K2091">
        <v>44.06</v>
      </c>
      <c r="L2091" s="3">
        <v>51.8</v>
      </c>
      <c r="M2091" s="2">
        <v>32</v>
      </c>
      <c r="N2091">
        <v>39.92</v>
      </c>
      <c r="O2091">
        <v>41</v>
      </c>
      <c r="P2091">
        <v>48.019999999999996</v>
      </c>
      <c r="Q2091" s="3">
        <v>35.96</v>
      </c>
      <c r="R2091" s="2">
        <v>28.94</v>
      </c>
      <c r="S2091" s="3">
        <v>10.940000000000001</v>
      </c>
      <c r="T2091">
        <v>57.2</v>
      </c>
    </row>
    <row r="2092" spans="1:20">
      <c r="A2092">
        <f t="shared" si="96"/>
        <v>87</v>
      </c>
      <c r="B2092" s="7">
        <f t="shared" si="97"/>
        <v>42091.958333328272</v>
      </c>
      <c r="C2092">
        <f t="shared" si="98"/>
        <v>2087</v>
      </c>
      <c r="D2092" s="2">
        <v>69.98</v>
      </c>
      <c r="E2092">
        <v>71.960000000000008</v>
      </c>
      <c r="F2092" s="3">
        <v>53.06</v>
      </c>
      <c r="G2092">
        <v>69.080000000000013</v>
      </c>
      <c r="H2092">
        <v>35.96</v>
      </c>
      <c r="I2092">
        <v>55.58</v>
      </c>
      <c r="J2092">
        <v>44.96</v>
      </c>
      <c r="K2092">
        <v>44.06</v>
      </c>
      <c r="L2092" s="3">
        <v>50</v>
      </c>
      <c r="M2092" s="2">
        <v>28.94</v>
      </c>
      <c r="N2092">
        <v>37.94</v>
      </c>
      <c r="O2092">
        <v>40.64</v>
      </c>
      <c r="P2092">
        <v>46.94</v>
      </c>
      <c r="Q2092" s="3">
        <v>35.06</v>
      </c>
      <c r="R2092" s="2">
        <v>35.06</v>
      </c>
      <c r="S2092" s="3">
        <v>10.039999999999999</v>
      </c>
      <c r="T2092">
        <v>57.2</v>
      </c>
    </row>
    <row r="2093" spans="1:20">
      <c r="A2093">
        <f t="shared" si="96"/>
        <v>87</v>
      </c>
      <c r="B2093" s="7">
        <f t="shared" si="97"/>
        <v>42091.999999994936</v>
      </c>
      <c r="C2093">
        <f t="shared" si="98"/>
        <v>2088</v>
      </c>
      <c r="D2093" s="2">
        <v>69.98</v>
      </c>
      <c r="E2093">
        <v>71.960000000000008</v>
      </c>
      <c r="F2093" s="3">
        <v>49.64</v>
      </c>
      <c r="G2093">
        <v>66.92</v>
      </c>
      <c r="H2093">
        <v>39.019999999999996</v>
      </c>
      <c r="I2093">
        <v>55.400000000000006</v>
      </c>
      <c r="J2093">
        <v>42.08</v>
      </c>
      <c r="K2093">
        <v>42.08</v>
      </c>
      <c r="L2093" s="3">
        <v>48.2</v>
      </c>
      <c r="M2093" s="2">
        <v>28.94</v>
      </c>
      <c r="N2093">
        <v>33.979999999999997</v>
      </c>
      <c r="O2093">
        <v>40.28</v>
      </c>
      <c r="P2093">
        <v>46.94</v>
      </c>
      <c r="Q2093" s="3">
        <v>35.96</v>
      </c>
      <c r="R2093" s="2">
        <v>33.979999999999997</v>
      </c>
      <c r="S2093" s="3">
        <v>8.0599999999999987</v>
      </c>
      <c r="T2093">
        <v>57.2</v>
      </c>
    </row>
    <row r="2094" spans="1:20">
      <c r="A2094">
        <f t="shared" si="96"/>
        <v>88</v>
      </c>
      <c r="B2094" s="7">
        <f t="shared" si="97"/>
        <v>42092.0416666616</v>
      </c>
      <c r="C2094">
        <f t="shared" si="98"/>
        <v>2089</v>
      </c>
      <c r="D2094" s="2">
        <v>69.080000000000013</v>
      </c>
      <c r="E2094">
        <v>71.960000000000008</v>
      </c>
      <c r="F2094" s="3">
        <v>46.4</v>
      </c>
      <c r="G2094">
        <v>64.94</v>
      </c>
      <c r="H2094">
        <v>37.94</v>
      </c>
      <c r="I2094">
        <v>55.040000000000006</v>
      </c>
      <c r="J2094">
        <v>39.92</v>
      </c>
      <c r="K2094">
        <v>39.019999999999996</v>
      </c>
      <c r="L2094" s="3">
        <v>44.6</v>
      </c>
      <c r="M2094" s="2">
        <v>28.94</v>
      </c>
      <c r="N2094">
        <v>33.979999999999997</v>
      </c>
      <c r="O2094">
        <v>39.74</v>
      </c>
      <c r="P2094">
        <v>46.94</v>
      </c>
      <c r="Q2094" s="3">
        <v>35.96</v>
      </c>
      <c r="R2094" s="2">
        <v>32</v>
      </c>
      <c r="S2094" s="3">
        <v>6.98</v>
      </c>
      <c r="T2094">
        <v>57.2</v>
      </c>
    </row>
    <row r="2095" spans="1:20">
      <c r="A2095">
        <f t="shared" si="96"/>
        <v>88</v>
      </c>
      <c r="B2095" s="7">
        <f t="shared" si="97"/>
        <v>42092.083333328264</v>
      </c>
      <c r="C2095">
        <f t="shared" si="98"/>
        <v>2090</v>
      </c>
      <c r="D2095" s="2">
        <v>66.92</v>
      </c>
      <c r="E2095">
        <v>71.960000000000008</v>
      </c>
      <c r="F2095" s="3">
        <v>42.980000000000004</v>
      </c>
      <c r="G2095">
        <v>64.039999999999992</v>
      </c>
      <c r="H2095">
        <v>42.08</v>
      </c>
      <c r="I2095">
        <v>55.040000000000006</v>
      </c>
      <c r="J2095">
        <v>37.94</v>
      </c>
      <c r="K2095">
        <v>41</v>
      </c>
      <c r="L2095" s="3">
        <v>44.6</v>
      </c>
      <c r="M2095" s="2">
        <v>30.02</v>
      </c>
      <c r="N2095">
        <v>33.08</v>
      </c>
      <c r="O2095">
        <v>39.56</v>
      </c>
      <c r="P2095">
        <v>46.94</v>
      </c>
      <c r="Q2095" s="3">
        <v>37.04</v>
      </c>
      <c r="R2095" s="2">
        <v>32</v>
      </c>
      <c r="S2095" s="3">
        <v>6.0799999999999983</v>
      </c>
      <c r="T2095">
        <v>55.400000000000006</v>
      </c>
    </row>
    <row r="2096" spans="1:20">
      <c r="A2096">
        <f t="shared" si="96"/>
        <v>88</v>
      </c>
      <c r="B2096" s="7">
        <f t="shared" si="97"/>
        <v>42092.124999994929</v>
      </c>
      <c r="C2096">
        <f t="shared" si="98"/>
        <v>2091</v>
      </c>
      <c r="D2096" s="2">
        <v>66.02</v>
      </c>
      <c r="E2096">
        <v>71.960000000000008</v>
      </c>
      <c r="F2096" s="3">
        <v>41.9</v>
      </c>
      <c r="G2096">
        <v>64.94</v>
      </c>
      <c r="H2096">
        <v>35.96</v>
      </c>
      <c r="I2096">
        <v>55.040000000000006</v>
      </c>
      <c r="J2096">
        <v>37.04</v>
      </c>
      <c r="K2096">
        <v>42.08</v>
      </c>
      <c r="L2096" s="3">
        <v>44.6</v>
      </c>
      <c r="M2096" s="2">
        <v>28.94</v>
      </c>
      <c r="N2096">
        <v>33.979999999999997</v>
      </c>
      <c r="O2096">
        <v>39.380000000000003</v>
      </c>
      <c r="P2096">
        <v>46.94</v>
      </c>
      <c r="Q2096" s="3">
        <v>33.979999999999997</v>
      </c>
      <c r="R2096" s="2">
        <v>30.02</v>
      </c>
      <c r="S2096" s="3">
        <v>6.0799999999999983</v>
      </c>
      <c r="T2096">
        <v>55.400000000000006</v>
      </c>
    </row>
    <row r="2097" spans="1:20">
      <c r="A2097">
        <f t="shared" si="96"/>
        <v>88</v>
      </c>
      <c r="B2097" s="7">
        <f t="shared" si="97"/>
        <v>42092.166666661593</v>
      </c>
      <c r="C2097">
        <f t="shared" si="98"/>
        <v>2092</v>
      </c>
      <c r="D2097" s="2">
        <v>64.94</v>
      </c>
      <c r="E2097">
        <v>71.06</v>
      </c>
      <c r="F2097" s="3">
        <v>41</v>
      </c>
      <c r="G2097">
        <v>64.94</v>
      </c>
      <c r="H2097">
        <v>39.019999999999996</v>
      </c>
      <c r="I2097">
        <v>55.040000000000006</v>
      </c>
      <c r="J2097">
        <v>35.96</v>
      </c>
      <c r="K2097">
        <v>42.08</v>
      </c>
      <c r="L2097" s="3">
        <v>46.4</v>
      </c>
      <c r="M2097" s="2">
        <v>28.94</v>
      </c>
      <c r="N2097">
        <v>33.979999999999997</v>
      </c>
      <c r="O2097">
        <v>39.380000000000003</v>
      </c>
      <c r="P2097">
        <v>46.04</v>
      </c>
      <c r="Q2097" s="3">
        <v>32</v>
      </c>
      <c r="R2097" s="2">
        <v>28.04</v>
      </c>
      <c r="S2097" s="3">
        <v>6.0799999999999983</v>
      </c>
      <c r="T2097">
        <v>55.400000000000006</v>
      </c>
    </row>
    <row r="2098" spans="1:20">
      <c r="A2098">
        <f t="shared" si="96"/>
        <v>88</v>
      </c>
      <c r="B2098" s="7">
        <f t="shared" si="97"/>
        <v>42092.208333328257</v>
      </c>
      <c r="C2098">
        <f t="shared" si="98"/>
        <v>2093</v>
      </c>
      <c r="D2098" s="2">
        <v>64.94</v>
      </c>
      <c r="E2098">
        <v>71.06</v>
      </c>
      <c r="F2098" s="3">
        <v>39.92</v>
      </c>
      <c r="G2098">
        <v>64.039999999999992</v>
      </c>
      <c r="H2098">
        <v>33.979999999999997</v>
      </c>
      <c r="I2098">
        <v>55.400000000000006</v>
      </c>
      <c r="J2098">
        <v>35.96</v>
      </c>
      <c r="K2098">
        <v>42.08</v>
      </c>
      <c r="L2098" s="3">
        <v>42.8</v>
      </c>
      <c r="M2098" s="2">
        <v>30.02</v>
      </c>
      <c r="N2098">
        <v>35.06</v>
      </c>
      <c r="O2098">
        <v>39.200000000000003</v>
      </c>
      <c r="P2098">
        <v>46.04</v>
      </c>
      <c r="Q2098" s="3">
        <v>30.92</v>
      </c>
      <c r="R2098" s="2">
        <v>28.04</v>
      </c>
      <c r="S2098" s="3">
        <v>6.0799999999999983</v>
      </c>
      <c r="T2098">
        <v>55.400000000000006</v>
      </c>
    </row>
    <row r="2099" spans="1:20">
      <c r="A2099">
        <f t="shared" si="96"/>
        <v>88</v>
      </c>
      <c r="B2099" s="7">
        <f t="shared" si="97"/>
        <v>42092.249999994921</v>
      </c>
      <c r="C2099">
        <f t="shared" si="98"/>
        <v>2094</v>
      </c>
      <c r="D2099" s="2">
        <v>64.94</v>
      </c>
      <c r="E2099">
        <v>71.960000000000008</v>
      </c>
      <c r="F2099" s="3">
        <v>41.54</v>
      </c>
      <c r="G2099">
        <v>62.96</v>
      </c>
      <c r="H2099">
        <v>33.979999999999997</v>
      </c>
      <c r="I2099">
        <v>55.58</v>
      </c>
      <c r="J2099">
        <v>35.06</v>
      </c>
      <c r="K2099">
        <v>42.08</v>
      </c>
      <c r="L2099" s="3">
        <v>42.8</v>
      </c>
      <c r="M2099" s="2">
        <v>28.94</v>
      </c>
      <c r="N2099">
        <v>37.04</v>
      </c>
      <c r="O2099">
        <v>39.200000000000003</v>
      </c>
      <c r="P2099">
        <v>46.04</v>
      </c>
      <c r="Q2099" s="3">
        <v>33.08</v>
      </c>
      <c r="R2099" s="2">
        <v>28.04</v>
      </c>
      <c r="S2099" s="3">
        <v>5</v>
      </c>
      <c r="T2099">
        <v>55.400000000000006</v>
      </c>
    </row>
    <row r="2100" spans="1:20">
      <c r="A2100">
        <f t="shared" si="96"/>
        <v>88</v>
      </c>
      <c r="B2100" s="7">
        <f t="shared" si="97"/>
        <v>42092.291666661586</v>
      </c>
      <c r="C2100">
        <f t="shared" si="98"/>
        <v>2095</v>
      </c>
      <c r="D2100" s="2">
        <v>64.94</v>
      </c>
      <c r="E2100">
        <v>71.960000000000008</v>
      </c>
      <c r="F2100" s="3">
        <v>43.34</v>
      </c>
      <c r="G2100">
        <v>62.96</v>
      </c>
      <c r="H2100">
        <v>37.04</v>
      </c>
      <c r="I2100">
        <v>55.94</v>
      </c>
      <c r="J2100">
        <v>37.04</v>
      </c>
      <c r="K2100">
        <v>42.08</v>
      </c>
      <c r="L2100" s="3">
        <v>46.4</v>
      </c>
      <c r="M2100" s="2">
        <v>30.02</v>
      </c>
      <c r="N2100">
        <v>37.04</v>
      </c>
      <c r="O2100">
        <v>39.200000000000003</v>
      </c>
      <c r="P2100">
        <v>46.04</v>
      </c>
      <c r="Q2100" s="3">
        <v>37.04</v>
      </c>
      <c r="R2100" s="2">
        <v>28.04</v>
      </c>
      <c r="S2100" s="3">
        <v>5</v>
      </c>
      <c r="T2100">
        <v>55.400000000000006</v>
      </c>
    </row>
    <row r="2101" spans="1:20">
      <c r="A2101">
        <f t="shared" si="96"/>
        <v>88</v>
      </c>
      <c r="B2101" s="7">
        <f t="shared" si="97"/>
        <v>42092.33333332825</v>
      </c>
      <c r="C2101">
        <f t="shared" si="98"/>
        <v>2096</v>
      </c>
      <c r="D2101" s="2">
        <v>71.960000000000008</v>
      </c>
      <c r="E2101">
        <v>73.039999999999992</v>
      </c>
      <c r="F2101" s="3">
        <v>44.96</v>
      </c>
      <c r="G2101">
        <v>64.039999999999992</v>
      </c>
      <c r="H2101">
        <v>46.94</v>
      </c>
      <c r="I2101">
        <v>57.379999999999995</v>
      </c>
      <c r="J2101">
        <v>39.92</v>
      </c>
      <c r="K2101">
        <v>46.04</v>
      </c>
      <c r="L2101" s="3">
        <v>51.8</v>
      </c>
      <c r="M2101" s="2">
        <v>33.979999999999997</v>
      </c>
      <c r="N2101">
        <v>39.019999999999996</v>
      </c>
      <c r="O2101">
        <v>41</v>
      </c>
      <c r="P2101">
        <v>46.04</v>
      </c>
      <c r="Q2101" s="3">
        <v>42.980000000000004</v>
      </c>
      <c r="R2101" s="2">
        <v>28.94</v>
      </c>
      <c r="S2101" s="3">
        <v>6.98</v>
      </c>
      <c r="T2101">
        <v>59</v>
      </c>
    </row>
    <row r="2102" spans="1:20">
      <c r="A2102">
        <f t="shared" si="96"/>
        <v>88</v>
      </c>
      <c r="B2102" s="7">
        <f t="shared" si="97"/>
        <v>42092.374999994914</v>
      </c>
      <c r="C2102">
        <f t="shared" si="98"/>
        <v>2097</v>
      </c>
      <c r="D2102" s="2">
        <v>78.080000000000013</v>
      </c>
      <c r="E2102">
        <v>77</v>
      </c>
      <c r="F2102" s="3">
        <v>49.28</v>
      </c>
      <c r="G2102">
        <v>66.02</v>
      </c>
      <c r="H2102">
        <v>53.06</v>
      </c>
      <c r="I2102">
        <v>58.64</v>
      </c>
      <c r="J2102">
        <v>42.08</v>
      </c>
      <c r="K2102">
        <v>50</v>
      </c>
      <c r="L2102" s="3">
        <v>66.2</v>
      </c>
      <c r="M2102" s="2">
        <v>37.94</v>
      </c>
      <c r="N2102">
        <v>42.08</v>
      </c>
      <c r="O2102">
        <v>44.6</v>
      </c>
      <c r="P2102">
        <v>46.94</v>
      </c>
      <c r="Q2102" s="3">
        <v>46.94</v>
      </c>
      <c r="R2102" s="2">
        <v>30.02</v>
      </c>
      <c r="S2102" s="3">
        <v>10.039999999999999</v>
      </c>
      <c r="T2102">
        <v>62.6</v>
      </c>
    </row>
    <row r="2103" spans="1:20">
      <c r="A2103">
        <f t="shared" si="96"/>
        <v>88</v>
      </c>
      <c r="B2103" s="7">
        <f t="shared" si="97"/>
        <v>42092.416666661578</v>
      </c>
      <c r="C2103">
        <f t="shared" si="98"/>
        <v>2098</v>
      </c>
      <c r="D2103" s="2">
        <v>80.960000000000008</v>
      </c>
      <c r="E2103">
        <v>78.98</v>
      </c>
      <c r="F2103" s="3">
        <v>53.6</v>
      </c>
      <c r="G2103">
        <v>68</v>
      </c>
      <c r="H2103">
        <v>51.980000000000004</v>
      </c>
      <c r="I2103">
        <v>60.08</v>
      </c>
      <c r="J2103">
        <v>44.06</v>
      </c>
      <c r="K2103">
        <v>48.019999999999996</v>
      </c>
      <c r="L2103" s="3">
        <v>71.599999999999994</v>
      </c>
      <c r="M2103" s="2">
        <v>41</v>
      </c>
      <c r="N2103">
        <v>42.980000000000004</v>
      </c>
      <c r="O2103">
        <v>46.4</v>
      </c>
      <c r="P2103">
        <v>46.94</v>
      </c>
      <c r="Q2103" s="3">
        <v>48.92</v>
      </c>
      <c r="R2103" s="2">
        <v>32</v>
      </c>
      <c r="S2103" s="3">
        <v>12.02</v>
      </c>
      <c r="T2103">
        <v>66.2</v>
      </c>
    </row>
    <row r="2104" spans="1:20">
      <c r="A2104">
        <f t="shared" si="96"/>
        <v>88</v>
      </c>
      <c r="B2104" s="7">
        <f t="shared" si="97"/>
        <v>42092.458333328243</v>
      </c>
      <c r="C2104">
        <f t="shared" si="98"/>
        <v>2099</v>
      </c>
      <c r="D2104" s="2">
        <v>82.94</v>
      </c>
      <c r="E2104">
        <v>82.94</v>
      </c>
      <c r="F2104" s="3">
        <v>57.92</v>
      </c>
      <c r="G2104">
        <v>71.06</v>
      </c>
      <c r="H2104">
        <v>53.96</v>
      </c>
      <c r="I2104">
        <v>61.34</v>
      </c>
      <c r="J2104">
        <v>48.019999999999996</v>
      </c>
      <c r="K2104">
        <v>48.92</v>
      </c>
      <c r="L2104" s="3">
        <v>73.400000000000006</v>
      </c>
      <c r="M2104" s="2">
        <v>46.04</v>
      </c>
      <c r="N2104">
        <v>39.92</v>
      </c>
      <c r="O2104">
        <v>46.58</v>
      </c>
      <c r="P2104">
        <v>46.94</v>
      </c>
      <c r="Q2104" s="3">
        <v>46.94</v>
      </c>
      <c r="R2104" s="2">
        <v>35.06</v>
      </c>
      <c r="S2104" s="3">
        <v>15.079999999999998</v>
      </c>
      <c r="T2104">
        <v>68</v>
      </c>
    </row>
    <row r="2105" spans="1:20">
      <c r="A2105">
        <f t="shared" si="96"/>
        <v>88</v>
      </c>
      <c r="B2105" s="7">
        <f t="shared" si="97"/>
        <v>42092.499999994907</v>
      </c>
      <c r="C2105">
        <f t="shared" si="98"/>
        <v>2100</v>
      </c>
      <c r="D2105" s="2">
        <v>84.02</v>
      </c>
      <c r="E2105">
        <v>82.94</v>
      </c>
      <c r="F2105" s="3">
        <v>60.26</v>
      </c>
      <c r="G2105">
        <v>69.98</v>
      </c>
      <c r="H2105">
        <v>57.019999999999996</v>
      </c>
      <c r="I2105">
        <v>62.78</v>
      </c>
      <c r="J2105">
        <v>46.04</v>
      </c>
      <c r="K2105">
        <v>53.96</v>
      </c>
      <c r="L2105" s="3">
        <v>75.2</v>
      </c>
      <c r="M2105" s="2">
        <v>48.92</v>
      </c>
      <c r="N2105">
        <v>39.92</v>
      </c>
      <c r="O2105">
        <v>46.76</v>
      </c>
      <c r="P2105">
        <v>48.019999999999996</v>
      </c>
      <c r="Q2105" s="3">
        <v>53.96</v>
      </c>
      <c r="R2105" s="2">
        <v>35.06</v>
      </c>
      <c r="S2105" s="3">
        <v>15.98</v>
      </c>
      <c r="T2105">
        <v>69.800000000000011</v>
      </c>
    </row>
    <row r="2106" spans="1:20">
      <c r="A2106">
        <f t="shared" si="96"/>
        <v>88</v>
      </c>
      <c r="B2106" s="7">
        <f t="shared" si="97"/>
        <v>42092.541666661571</v>
      </c>
      <c r="C2106">
        <f t="shared" si="98"/>
        <v>2101</v>
      </c>
      <c r="D2106" s="2">
        <v>86</v>
      </c>
      <c r="E2106">
        <v>82.94</v>
      </c>
      <c r="F2106" s="3">
        <v>62.6</v>
      </c>
      <c r="G2106">
        <v>73.94</v>
      </c>
      <c r="H2106">
        <v>59</v>
      </c>
      <c r="I2106">
        <v>64.039999999999992</v>
      </c>
      <c r="J2106">
        <v>46.04</v>
      </c>
      <c r="K2106">
        <v>53.06</v>
      </c>
      <c r="L2106" s="3">
        <v>77</v>
      </c>
      <c r="M2106" s="2">
        <v>50</v>
      </c>
      <c r="N2106">
        <v>33.979999999999997</v>
      </c>
      <c r="O2106">
        <v>46.4</v>
      </c>
      <c r="P2106">
        <v>48.019999999999996</v>
      </c>
      <c r="Q2106" s="3">
        <v>53.96</v>
      </c>
      <c r="R2106" s="2">
        <v>37.04</v>
      </c>
      <c r="S2106" s="3">
        <v>17.059999999999999</v>
      </c>
      <c r="T2106">
        <v>66.2</v>
      </c>
    </row>
    <row r="2107" spans="1:20">
      <c r="A2107">
        <f t="shared" si="96"/>
        <v>88</v>
      </c>
      <c r="B2107" s="7">
        <f t="shared" si="97"/>
        <v>42092.583333328235</v>
      </c>
      <c r="C2107">
        <f t="shared" si="98"/>
        <v>2102</v>
      </c>
      <c r="D2107" s="2">
        <v>84.92</v>
      </c>
      <c r="E2107">
        <v>82.039999999999992</v>
      </c>
      <c r="F2107" s="3">
        <v>64.94</v>
      </c>
      <c r="G2107">
        <v>75.92</v>
      </c>
      <c r="H2107">
        <v>60.08</v>
      </c>
      <c r="I2107">
        <v>63.680000000000007</v>
      </c>
      <c r="J2107">
        <v>46.04</v>
      </c>
      <c r="K2107">
        <v>53.96</v>
      </c>
      <c r="L2107" s="3">
        <v>78.800000000000011</v>
      </c>
      <c r="M2107" s="2">
        <v>48.92</v>
      </c>
      <c r="N2107">
        <v>33.08</v>
      </c>
      <c r="O2107">
        <v>46.4</v>
      </c>
      <c r="P2107">
        <v>48.019999999999996</v>
      </c>
      <c r="Q2107" s="3">
        <v>55.040000000000006</v>
      </c>
      <c r="R2107" s="2">
        <v>39.019999999999996</v>
      </c>
      <c r="S2107" s="3">
        <v>19.939999999999998</v>
      </c>
      <c r="T2107">
        <v>66.2</v>
      </c>
    </row>
    <row r="2108" spans="1:20">
      <c r="A2108">
        <f t="shared" si="96"/>
        <v>88</v>
      </c>
      <c r="B2108" s="7">
        <f t="shared" si="97"/>
        <v>42092.6249999949</v>
      </c>
      <c r="C2108">
        <f t="shared" si="98"/>
        <v>2103</v>
      </c>
      <c r="D2108" s="2">
        <v>82.94</v>
      </c>
      <c r="E2108">
        <v>82.94</v>
      </c>
      <c r="F2108" s="3">
        <v>65.300000000000011</v>
      </c>
      <c r="G2108">
        <v>78.080000000000013</v>
      </c>
      <c r="H2108">
        <v>60.980000000000004</v>
      </c>
      <c r="I2108">
        <v>63.319999999999993</v>
      </c>
      <c r="J2108">
        <v>44.96</v>
      </c>
      <c r="K2108">
        <v>57.019999999999996</v>
      </c>
      <c r="L2108" s="3">
        <v>78.800000000000011</v>
      </c>
      <c r="M2108" s="2">
        <v>50</v>
      </c>
      <c r="N2108">
        <v>35.96</v>
      </c>
      <c r="O2108">
        <v>48.2</v>
      </c>
      <c r="P2108">
        <v>48.019999999999996</v>
      </c>
      <c r="Q2108" s="3">
        <v>55.040000000000006</v>
      </c>
      <c r="R2108" s="2">
        <v>39.92</v>
      </c>
      <c r="S2108" s="3">
        <v>19.939999999999998</v>
      </c>
      <c r="T2108">
        <v>66.2</v>
      </c>
    </row>
    <row r="2109" spans="1:20">
      <c r="A2109">
        <f t="shared" si="96"/>
        <v>88</v>
      </c>
      <c r="B2109" s="7">
        <f t="shared" si="97"/>
        <v>42092.666666661564</v>
      </c>
      <c r="C2109">
        <f t="shared" si="98"/>
        <v>2104</v>
      </c>
      <c r="D2109" s="2">
        <v>82.039999999999992</v>
      </c>
      <c r="E2109">
        <v>82.039999999999992</v>
      </c>
      <c r="F2109" s="3">
        <v>65.66</v>
      </c>
      <c r="G2109">
        <v>80.06</v>
      </c>
      <c r="H2109">
        <v>62.96</v>
      </c>
      <c r="I2109">
        <v>62.96</v>
      </c>
      <c r="J2109">
        <v>44.96</v>
      </c>
      <c r="K2109">
        <v>57.019999999999996</v>
      </c>
      <c r="L2109" s="3">
        <v>75.2</v>
      </c>
      <c r="M2109" s="2">
        <v>46.04</v>
      </c>
      <c r="N2109">
        <v>37.94</v>
      </c>
      <c r="O2109">
        <v>48.2</v>
      </c>
      <c r="P2109">
        <v>48.019999999999996</v>
      </c>
      <c r="Q2109" s="3">
        <v>53.96</v>
      </c>
      <c r="R2109" s="2">
        <v>41</v>
      </c>
      <c r="S2109" s="3">
        <v>21.02</v>
      </c>
      <c r="T2109">
        <v>66.2</v>
      </c>
    </row>
    <row r="2110" spans="1:20">
      <c r="A2110">
        <f t="shared" si="96"/>
        <v>88</v>
      </c>
      <c r="B2110" s="7">
        <f t="shared" si="97"/>
        <v>42092.708333328228</v>
      </c>
      <c r="C2110">
        <f t="shared" si="98"/>
        <v>2105</v>
      </c>
      <c r="D2110" s="2">
        <v>80.06</v>
      </c>
      <c r="E2110">
        <v>80.960000000000008</v>
      </c>
      <c r="F2110" s="3">
        <v>66.02</v>
      </c>
      <c r="G2110">
        <v>78.080000000000013</v>
      </c>
      <c r="H2110">
        <v>60.08</v>
      </c>
      <c r="I2110">
        <v>61.7</v>
      </c>
      <c r="J2110">
        <v>42.980000000000004</v>
      </c>
      <c r="K2110">
        <v>55.040000000000006</v>
      </c>
      <c r="L2110" s="3">
        <v>73.400000000000006</v>
      </c>
      <c r="M2110" s="2">
        <v>44.06</v>
      </c>
      <c r="N2110">
        <v>35.96</v>
      </c>
      <c r="O2110">
        <v>48.2</v>
      </c>
      <c r="P2110">
        <v>48.019999999999996</v>
      </c>
      <c r="Q2110" s="3">
        <v>53.06</v>
      </c>
      <c r="R2110" s="2">
        <v>41</v>
      </c>
      <c r="S2110" s="3">
        <v>17.96</v>
      </c>
      <c r="T2110">
        <v>64.400000000000006</v>
      </c>
    </row>
    <row r="2111" spans="1:20">
      <c r="A2111">
        <f t="shared" si="96"/>
        <v>88</v>
      </c>
      <c r="B2111" s="7">
        <f t="shared" si="97"/>
        <v>42092.749999994892</v>
      </c>
      <c r="C2111">
        <f t="shared" si="98"/>
        <v>2106</v>
      </c>
      <c r="D2111" s="2">
        <v>77</v>
      </c>
      <c r="E2111">
        <v>80.06</v>
      </c>
      <c r="F2111" s="3">
        <v>63.680000000000007</v>
      </c>
      <c r="G2111">
        <v>78.080000000000013</v>
      </c>
      <c r="H2111">
        <v>60.980000000000004</v>
      </c>
      <c r="I2111">
        <v>60.26</v>
      </c>
      <c r="J2111">
        <v>41</v>
      </c>
      <c r="K2111">
        <v>50</v>
      </c>
      <c r="L2111" s="3">
        <v>68</v>
      </c>
      <c r="M2111" s="2">
        <v>42.980000000000004</v>
      </c>
      <c r="N2111">
        <v>32</v>
      </c>
      <c r="O2111">
        <v>46.4</v>
      </c>
      <c r="P2111">
        <v>46.94</v>
      </c>
      <c r="Q2111" s="3">
        <v>50</v>
      </c>
      <c r="R2111" s="2">
        <v>39.92</v>
      </c>
      <c r="S2111" s="3">
        <v>17.96</v>
      </c>
      <c r="T2111">
        <v>62.6</v>
      </c>
    </row>
    <row r="2112" spans="1:20">
      <c r="A2112">
        <f t="shared" si="96"/>
        <v>88</v>
      </c>
      <c r="B2112" s="7">
        <f t="shared" si="97"/>
        <v>42092.791666661557</v>
      </c>
      <c r="C2112">
        <f t="shared" si="98"/>
        <v>2107</v>
      </c>
      <c r="D2112" s="2">
        <v>75.02</v>
      </c>
      <c r="E2112">
        <v>78.98</v>
      </c>
      <c r="F2112" s="3">
        <v>61.34</v>
      </c>
      <c r="G2112">
        <v>77</v>
      </c>
      <c r="H2112">
        <v>55.040000000000006</v>
      </c>
      <c r="I2112">
        <v>59</v>
      </c>
      <c r="J2112">
        <v>39.019999999999996</v>
      </c>
      <c r="K2112">
        <v>44.96</v>
      </c>
      <c r="L2112" s="3">
        <v>64.400000000000006</v>
      </c>
      <c r="M2112" s="2">
        <v>39.92</v>
      </c>
      <c r="N2112">
        <v>30.92</v>
      </c>
      <c r="O2112">
        <v>44.6</v>
      </c>
      <c r="P2112">
        <v>46.94</v>
      </c>
      <c r="Q2112" s="3">
        <v>46.94</v>
      </c>
      <c r="R2112" s="2">
        <v>37.94</v>
      </c>
      <c r="S2112" s="3">
        <v>15.079999999999998</v>
      </c>
      <c r="T2112">
        <v>60.8</v>
      </c>
    </row>
    <row r="2113" spans="1:20">
      <c r="A2113">
        <f t="shared" si="96"/>
        <v>88</v>
      </c>
      <c r="B2113" s="7">
        <f t="shared" si="97"/>
        <v>42092.833333328221</v>
      </c>
      <c r="C2113">
        <f t="shared" si="98"/>
        <v>2108</v>
      </c>
      <c r="D2113" s="2">
        <v>73.039999999999992</v>
      </c>
      <c r="E2113">
        <v>78.080000000000013</v>
      </c>
      <c r="F2113" s="3">
        <v>59</v>
      </c>
      <c r="G2113">
        <v>75.02</v>
      </c>
      <c r="H2113">
        <v>50</v>
      </c>
      <c r="I2113">
        <v>59</v>
      </c>
      <c r="J2113">
        <v>39.019999999999996</v>
      </c>
      <c r="K2113">
        <v>42.980000000000004</v>
      </c>
      <c r="L2113" s="3">
        <v>60.8</v>
      </c>
      <c r="M2113" s="2">
        <v>39.019999999999996</v>
      </c>
      <c r="N2113">
        <v>30.02</v>
      </c>
      <c r="O2113">
        <v>42.8</v>
      </c>
      <c r="P2113">
        <v>46.04</v>
      </c>
      <c r="Q2113" s="3">
        <v>44.06</v>
      </c>
      <c r="R2113" s="2">
        <v>37.94</v>
      </c>
      <c r="S2113" s="3">
        <v>14</v>
      </c>
      <c r="T2113">
        <v>60.8</v>
      </c>
    </row>
    <row r="2114" spans="1:20">
      <c r="A2114">
        <f t="shared" si="96"/>
        <v>88</v>
      </c>
      <c r="B2114" s="7">
        <f t="shared" si="97"/>
        <v>42092.874999994885</v>
      </c>
      <c r="C2114">
        <f t="shared" si="98"/>
        <v>2109</v>
      </c>
      <c r="D2114" s="2">
        <v>73.039999999999992</v>
      </c>
      <c r="E2114">
        <v>78.080000000000013</v>
      </c>
      <c r="F2114" s="3">
        <v>56.66</v>
      </c>
      <c r="G2114">
        <v>73.039999999999992</v>
      </c>
      <c r="H2114">
        <v>53.96</v>
      </c>
      <c r="I2114">
        <v>59</v>
      </c>
      <c r="J2114">
        <v>37.94</v>
      </c>
      <c r="K2114">
        <v>42.08</v>
      </c>
      <c r="L2114" s="3">
        <v>53.6</v>
      </c>
      <c r="M2114" s="2">
        <v>39.92</v>
      </c>
      <c r="N2114">
        <v>28.94</v>
      </c>
      <c r="O2114">
        <v>41</v>
      </c>
      <c r="P2114">
        <v>46.04</v>
      </c>
      <c r="Q2114" s="3">
        <v>42.08</v>
      </c>
      <c r="R2114" s="2">
        <v>35.06</v>
      </c>
      <c r="S2114" s="3">
        <v>12.02</v>
      </c>
      <c r="T2114">
        <v>59</v>
      </c>
    </row>
    <row r="2115" spans="1:20">
      <c r="A2115">
        <f t="shared" si="96"/>
        <v>88</v>
      </c>
      <c r="B2115" s="7">
        <f t="shared" si="97"/>
        <v>42092.916666661549</v>
      </c>
      <c r="C2115">
        <f t="shared" si="98"/>
        <v>2110</v>
      </c>
      <c r="D2115" s="2">
        <v>73.039999999999992</v>
      </c>
      <c r="E2115">
        <v>77</v>
      </c>
      <c r="F2115" s="3">
        <v>54.32</v>
      </c>
      <c r="G2115">
        <v>71.06</v>
      </c>
      <c r="H2115">
        <v>44.96</v>
      </c>
      <c r="I2115">
        <v>59</v>
      </c>
      <c r="J2115">
        <v>37.94</v>
      </c>
      <c r="K2115">
        <v>39.92</v>
      </c>
      <c r="L2115" s="3">
        <v>53.6</v>
      </c>
      <c r="M2115" s="2">
        <v>39.92</v>
      </c>
      <c r="N2115">
        <v>26.96</v>
      </c>
      <c r="O2115">
        <v>41</v>
      </c>
      <c r="P2115">
        <v>44.96</v>
      </c>
      <c r="Q2115" s="3">
        <v>39.019999999999996</v>
      </c>
      <c r="R2115" s="2">
        <v>33.979999999999997</v>
      </c>
      <c r="S2115" s="3">
        <v>10.940000000000001</v>
      </c>
      <c r="T2115">
        <v>57.2</v>
      </c>
    </row>
    <row r="2116" spans="1:20">
      <c r="A2116">
        <f t="shared" si="96"/>
        <v>88</v>
      </c>
      <c r="B2116" s="7">
        <f t="shared" si="97"/>
        <v>42092.958333328213</v>
      </c>
      <c r="C2116">
        <f t="shared" si="98"/>
        <v>2111</v>
      </c>
      <c r="D2116" s="2">
        <v>71.960000000000008</v>
      </c>
      <c r="E2116">
        <v>77</v>
      </c>
      <c r="F2116" s="3">
        <v>51.980000000000004</v>
      </c>
      <c r="G2116">
        <v>69.080000000000013</v>
      </c>
      <c r="H2116">
        <v>37.94</v>
      </c>
      <c r="I2116">
        <v>58.28</v>
      </c>
      <c r="J2116">
        <v>37.94</v>
      </c>
      <c r="K2116">
        <v>37.94</v>
      </c>
      <c r="L2116" s="3">
        <v>53.6</v>
      </c>
      <c r="M2116" s="2">
        <v>42.08</v>
      </c>
      <c r="N2116">
        <v>26.96</v>
      </c>
      <c r="O2116">
        <v>40.82</v>
      </c>
      <c r="P2116">
        <v>44.96</v>
      </c>
      <c r="Q2116" s="3">
        <v>37.04</v>
      </c>
      <c r="R2116" s="2">
        <v>33.979999999999997</v>
      </c>
      <c r="S2116" s="3">
        <v>8.9599999999999973</v>
      </c>
      <c r="T2116">
        <v>57.2</v>
      </c>
    </row>
    <row r="2117" spans="1:20">
      <c r="A2117">
        <f t="shared" si="96"/>
        <v>88</v>
      </c>
      <c r="B2117" s="7">
        <f t="shared" si="97"/>
        <v>42092.999999994878</v>
      </c>
      <c r="C2117">
        <f t="shared" si="98"/>
        <v>2112</v>
      </c>
      <c r="D2117" s="2">
        <v>71.960000000000008</v>
      </c>
      <c r="E2117">
        <v>77</v>
      </c>
      <c r="F2117" s="3">
        <v>49.64</v>
      </c>
      <c r="G2117">
        <v>69.080000000000013</v>
      </c>
      <c r="H2117">
        <v>37.94</v>
      </c>
      <c r="I2117">
        <v>57.74</v>
      </c>
      <c r="J2117">
        <v>37.04</v>
      </c>
      <c r="K2117">
        <v>35.96</v>
      </c>
      <c r="L2117" s="3">
        <v>53.6</v>
      </c>
      <c r="M2117" s="2">
        <v>41</v>
      </c>
      <c r="N2117">
        <v>26.96</v>
      </c>
      <c r="O2117">
        <v>40.82</v>
      </c>
      <c r="P2117">
        <v>44.96</v>
      </c>
      <c r="Q2117" s="3">
        <v>35.96</v>
      </c>
      <c r="R2117" s="2">
        <v>33.08</v>
      </c>
      <c r="S2117" s="3">
        <v>8.0599999999999987</v>
      </c>
      <c r="T2117">
        <v>57.2</v>
      </c>
    </row>
    <row r="2118" spans="1:20">
      <c r="A2118">
        <f t="shared" si="96"/>
        <v>89</v>
      </c>
      <c r="B2118" s="7">
        <f t="shared" si="97"/>
        <v>42093.041666661542</v>
      </c>
      <c r="C2118">
        <f t="shared" si="98"/>
        <v>2113</v>
      </c>
      <c r="D2118" s="2">
        <v>71.06</v>
      </c>
      <c r="E2118">
        <v>75.92</v>
      </c>
      <c r="F2118" s="3">
        <v>47.3</v>
      </c>
      <c r="G2118">
        <v>66.02</v>
      </c>
      <c r="H2118">
        <v>39.92</v>
      </c>
      <c r="I2118">
        <v>57.019999999999996</v>
      </c>
      <c r="J2118">
        <v>37.04</v>
      </c>
      <c r="K2118">
        <v>32</v>
      </c>
      <c r="L2118" s="3">
        <v>53.6</v>
      </c>
      <c r="M2118" s="2">
        <v>39.92</v>
      </c>
      <c r="N2118">
        <v>26.96</v>
      </c>
      <c r="O2118">
        <v>40.46</v>
      </c>
      <c r="P2118">
        <v>44.06</v>
      </c>
      <c r="Q2118" s="3">
        <v>37.04</v>
      </c>
      <c r="R2118" s="2">
        <v>32</v>
      </c>
      <c r="S2118" s="3">
        <v>5</v>
      </c>
      <c r="T2118">
        <v>57.2</v>
      </c>
    </row>
    <row r="2119" spans="1:20">
      <c r="A2119">
        <f t="shared" ref="A2119:A2182" si="99">ROUNDDOWN(B2119-DATE(YEAR(B2119),1,0),0)</f>
        <v>89</v>
      </c>
      <c r="B2119" s="7">
        <f t="shared" si="97"/>
        <v>42093.083333328206</v>
      </c>
      <c r="C2119">
        <f t="shared" si="98"/>
        <v>2114</v>
      </c>
      <c r="D2119" s="2">
        <v>71.960000000000008</v>
      </c>
      <c r="E2119">
        <v>77</v>
      </c>
      <c r="F2119" s="3">
        <v>44.96</v>
      </c>
      <c r="G2119">
        <v>64.94</v>
      </c>
      <c r="H2119">
        <v>37.04</v>
      </c>
      <c r="I2119">
        <v>55.94</v>
      </c>
      <c r="J2119">
        <v>35.96</v>
      </c>
      <c r="K2119">
        <v>30.02</v>
      </c>
      <c r="L2119" s="3">
        <v>53.6</v>
      </c>
      <c r="M2119" s="2">
        <v>39.019999999999996</v>
      </c>
      <c r="N2119">
        <v>28.04</v>
      </c>
      <c r="O2119">
        <v>40.64</v>
      </c>
      <c r="P2119">
        <v>42.08</v>
      </c>
      <c r="Q2119" s="3">
        <v>35.96</v>
      </c>
      <c r="R2119" s="2">
        <v>32</v>
      </c>
      <c r="S2119" s="3">
        <v>5</v>
      </c>
      <c r="T2119">
        <v>57.2</v>
      </c>
    </row>
    <row r="2120" spans="1:20">
      <c r="A2120">
        <f t="shared" si="99"/>
        <v>89</v>
      </c>
      <c r="B2120" s="7">
        <f t="shared" ref="B2120:B2183" si="100">B2119+1/24</f>
        <v>42093.12499999487</v>
      </c>
      <c r="C2120">
        <f t="shared" ref="C2120:C2183" si="101">C2119+1</f>
        <v>2115</v>
      </c>
      <c r="D2120" s="2">
        <v>71.06</v>
      </c>
      <c r="E2120">
        <v>78.080000000000013</v>
      </c>
      <c r="F2120" s="3">
        <v>44.06</v>
      </c>
      <c r="G2120">
        <v>64.039999999999992</v>
      </c>
      <c r="H2120">
        <v>35.06</v>
      </c>
      <c r="I2120">
        <v>55.040000000000006</v>
      </c>
      <c r="J2120">
        <v>35.96</v>
      </c>
      <c r="K2120">
        <v>30.92</v>
      </c>
      <c r="L2120" s="3">
        <v>53.6</v>
      </c>
      <c r="M2120" s="2">
        <v>39.92</v>
      </c>
      <c r="N2120">
        <v>26.96</v>
      </c>
      <c r="O2120">
        <v>40.82</v>
      </c>
      <c r="P2120">
        <v>41</v>
      </c>
      <c r="Q2120" s="3">
        <v>33.08</v>
      </c>
      <c r="R2120" s="2">
        <v>30.92</v>
      </c>
      <c r="S2120" s="3">
        <v>5</v>
      </c>
      <c r="T2120">
        <v>57.2</v>
      </c>
    </row>
    <row r="2121" spans="1:20">
      <c r="A2121">
        <f t="shared" si="99"/>
        <v>89</v>
      </c>
      <c r="B2121" s="7">
        <f t="shared" si="100"/>
        <v>42093.166666661535</v>
      </c>
      <c r="C2121">
        <f t="shared" si="101"/>
        <v>2116</v>
      </c>
      <c r="D2121" s="2">
        <v>71.06</v>
      </c>
      <c r="E2121">
        <v>68</v>
      </c>
      <c r="F2121" s="3">
        <v>42.980000000000004</v>
      </c>
      <c r="G2121">
        <v>62.96</v>
      </c>
      <c r="H2121">
        <v>35.06</v>
      </c>
      <c r="I2121">
        <v>53.96</v>
      </c>
      <c r="J2121">
        <v>35.96</v>
      </c>
      <c r="K2121">
        <v>30.92</v>
      </c>
      <c r="L2121" s="3">
        <v>51.8</v>
      </c>
      <c r="M2121" s="2">
        <v>41</v>
      </c>
      <c r="N2121">
        <v>26.060000000000002</v>
      </c>
      <c r="O2121">
        <v>40.82</v>
      </c>
      <c r="P2121">
        <v>39.92</v>
      </c>
      <c r="Q2121" s="3">
        <v>33.08</v>
      </c>
      <c r="R2121" s="2">
        <v>30.02</v>
      </c>
      <c r="S2121" s="3">
        <v>3.019999999999996</v>
      </c>
      <c r="T2121">
        <v>55.400000000000006</v>
      </c>
    </row>
    <row r="2122" spans="1:20">
      <c r="A2122">
        <f t="shared" si="99"/>
        <v>89</v>
      </c>
      <c r="B2122" s="7">
        <f t="shared" si="100"/>
        <v>42093.208333328199</v>
      </c>
      <c r="C2122">
        <f t="shared" si="101"/>
        <v>2117</v>
      </c>
      <c r="D2122" s="2">
        <v>71.960000000000008</v>
      </c>
      <c r="E2122">
        <v>64.94</v>
      </c>
      <c r="F2122" s="3">
        <v>42.08</v>
      </c>
      <c r="G2122">
        <v>64.039999999999992</v>
      </c>
      <c r="H2122">
        <v>37.04</v>
      </c>
      <c r="I2122">
        <v>54.32</v>
      </c>
      <c r="J2122">
        <v>35.96</v>
      </c>
      <c r="K2122">
        <v>30.92</v>
      </c>
      <c r="L2122" s="3">
        <v>50</v>
      </c>
      <c r="M2122" s="2">
        <v>41</v>
      </c>
      <c r="N2122">
        <v>24.98</v>
      </c>
      <c r="O2122">
        <v>41</v>
      </c>
      <c r="P2122">
        <v>33.979999999999997</v>
      </c>
      <c r="Q2122" s="3">
        <v>32</v>
      </c>
      <c r="R2122" s="2">
        <v>28.94</v>
      </c>
      <c r="S2122" s="3">
        <v>1.9400000000000013</v>
      </c>
      <c r="T2122">
        <v>55.400000000000006</v>
      </c>
    </row>
    <row r="2123" spans="1:20">
      <c r="A2123">
        <f t="shared" si="99"/>
        <v>89</v>
      </c>
      <c r="B2123" s="7">
        <f t="shared" si="100"/>
        <v>42093.249999994863</v>
      </c>
      <c r="C2123">
        <f t="shared" si="101"/>
        <v>2118</v>
      </c>
      <c r="D2123" s="2">
        <v>71.06</v>
      </c>
      <c r="E2123">
        <v>64.94</v>
      </c>
      <c r="F2123" s="3">
        <v>44.06</v>
      </c>
      <c r="G2123">
        <v>64.039999999999992</v>
      </c>
      <c r="H2123">
        <v>30.92</v>
      </c>
      <c r="I2123">
        <v>54.68</v>
      </c>
      <c r="J2123">
        <v>35.96</v>
      </c>
      <c r="K2123">
        <v>28.04</v>
      </c>
      <c r="L2123" s="3">
        <v>50</v>
      </c>
      <c r="M2123" s="2">
        <v>39.92</v>
      </c>
      <c r="N2123">
        <v>24.08</v>
      </c>
      <c r="O2123">
        <v>41</v>
      </c>
      <c r="P2123">
        <v>33.979999999999997</v>
      </c>
      <c r="Q2123" s="3">
        <v>32</v>
      </c>
      <c r="R2123" s="2">
        <v>26.96</v>
      </c>
      <c r="S2123" s="3">
        <v>1.0399999999999991</v>
      </c>
      <c r="T2123">
        <v>55.400000000000006</v>
      </c>
    </row>
    <row r="2124" spans="1:20">
      <c r="A2124">
        <f t="shared" si="99"/>
        <v>89</v>
      </c>
      <c r="B2124" s="7">
        <f t="shared" si="100"/>
        <v>42093.291666661527</v>
      </c>
      <c r="C2124">
        <f t="shared" si="101"/>
        <v>2119</v>
      </c>
      <c r="D2124" s="2">
        <v>71.960000000000008</v>
      </c>
      <c r="E2124">
        <v>66.92</v>
      </c>
      <c r="F2124" s="3">
        <v>46.04</v>
      </c>
      <c r="G2124">
        <v>64.039999999999992</v>
      </c>
      <c r="H2124">
        <v>35.96</v>
      </c>
      <c r="I2124">
        <v>55.040000000000006</v>
      </c>
      <c r="J2124">
        <v>35.96</v>
      </c>
      <c r="K2124">
        <v>33.979999999999997</v>
      </c>
      <c r="L2124" s="3">
        <v>50</v>
      </c>
      <c r="M2124" s="2">
        <v>39.92</v>
      </c>
      <c r="N2124">
        <v>26.96</v>
      </c>
      <c r="O2124">
        <v>42.8</v>
      </c>
      <c r="P2124">
        <v>33.979999999999997</v>
      </c>
      <c r="Q2124" s="3">
        <v>30.02</v>
      </c>
      <c r="R2124" s="2">
        <v>26.96</v>
      </c>
      <c r="S2124" s="3">
        <v>1.0399999999999991</v>
      </c>
      <c r="T2124">
        <v>55.400000000000006</v>
      </c>
    </row>
    <row r="2125" spans="1:20">
      <c r="A2125">
        <f t="shared" si="99"/>
        <v>89</v>
      </c>
      <c r="B2125" s="7">
        <f t="shared" si="100"/>
        <v>42093.333333328192</v>
      </c>
      <c r="C2125">
        <f t="shared" si="101"/>
        <v>2120</v>
      </c>
      <c r="D2125" s="2">
        <v>75.02</v>
      </c>
      <c r="E2125">
        <v>68</v>
      </c>
      <c r="F2125" s="3">
        <v>48.019999999999996</v>
      </c>
      <c r="G2125">
        <v>64.94</v>
      </c>
      <c r="H2125">
        <v>50</v>
      </c>
      <c r="I2125">
        <v>57.019999999999996</v>
      </c>
      <c r="J2125">
        <v>37.04</v>
      </c>
      <c r="K2125">
        <v>39.92</v>
      </c>
      <c r="L2125" s="3">
        <v>50</v>
      </c>
      <c r="M2125" s="2">
        <v>39.92</v>
      </c>
      <c r="N2125">
        <v>30.92</v>
      </c>
      <c r="O2125">
        <v>44.6</v>
      </c>
      <c r="P2125">
        <v>33.979999999999997</v>
      </c>
      <c r="Q2125" s="3">
        <v>32</v>
      </c>
      <c r="R2125" s="2">
        <v>28.04</v>
      </c>
      <c r="S2125" s="3">
        <v>3.9200000000000017</v>
      </c>
      <c r="T2125">
        <v>57.2</v>
      </c>
    </row>
    <row r="2126" spans="1:20">
      <c r="A2126">
        <f t="shared" si="99"/>
        <v>89</v>
      </c>
      <c r="B2126" s="7">
        <f t="shared" si="100"/>
        <v>42093.374999994856</v>
      </c>
      <c r="C2126">
        <f t="shared" si="101"/>
        <v>2121</v>
      </c>
      <c r="D2126" s="2">
        <v>78.080000000000013</v>
      </c>
      <c r="E2126">
        <v>66.92</v>
      </c>
      <c r="F2126" s="3">
        <v>53.06</v>
      </c>
      <c r="G2126">
        <v>66.02</v>
      </c>
      <c r="H2126">
        <v>53.06</v>
      </c>
      <c r="I2126">
        <v>59</v>
      </c>
      <c r="J2126">
        <v>37.04</v>
      </c>
      <c r="K2126">
        <v>44.96</v>
      </c>
      <c r="L2126" s="3">
        <v>50</v>
      </c>
      <c r="M2126" s="2">
        <v>41</v>
      </c>
      <c r="N2126">
        <v>35.06</v>
      </c>
      <c r="O2126">
        <v>46.4</v>
      </c>
      <c r="P2126">
        <v>33.979999999999997</v>
      </c>
      <c r="Q2126" s="3">
        <v>30.02</v>
      </c>
      <c r="R2126" s="2">
        <v>28.94</v>
      </c>
      <c r="S2126" s="3">
        <v>3.9200000000000017</v>
      </c>
      <c r="T2126">
        <v>60.8</v>
      </c>
    </row>
    <row r="2127" spans="1:20">
      <c r="A2127">
        <f t="shared" si="99"/>
        <v>89</v>
      </c>
      <c r="B2127" s="7">
        <f t="shared" si="100"/>
        <v>42093.41666666152</v>
      </c>
      <c r="C2127">
        <f t="shared" si="101"/>
        <v>2122</v>
      </c>
      <c r="D2127" s="2">
        <v>80.06</v>
      </c>
      <c r="E2127">
        <v>69.080000000000013</v>
      </c>
      <c r="F2127" s="3">
        <v>57.92</v>
      </c>
      <c r="G2127">
        <v>68</v>
      </c>
      <c r="H2127">
        <v>55.94</v>
      </c>
      <c r="I2127">
        <v>60.980000000000004</v>
      </c>
      <c r="J2127">
        <v>39.019999999999996</v>
      </c>
      <c r="K2127">
        <v>48.92</v>
      </c>
      <c r="L2127" s="3">
        <v>51.8</v>
      </c>
      <c r="M2127" s="2">
        <v>42.980000000000004</v>
      </c>
      <c r="N2127">
        <v>39.92</v>
      </c>
      <c r="O2127">
        <v>48.2</v>
      </c>
      <c r="P2127">
        <v>33.979999999999997</v>
      </c>
      <c r="Q2127" s="3">
        <v>30.92</v>
      </c>
      <c r="R2127" s="2">
        <v>30.02</v>
      </c>
      <c r="S2127" s="3">
        <v>6.0799999999999983</v>
      </c>
      <c r="T2127">
        <v>66.2</v>
      </c>
    </row>
    <row r="2128" spans="1:20">
      <c r="A2128">
        <f t="shared" si="99"/>
        <v>89</v>
      </c>
      <c r="B2128" s="7">
        <f t="shared" si="100"/>
        <v>42093.458333328184</v>
      </c>
      <c r="C2128">
        <f t="shared" si="101"/>
        <v>2123</v>
      </c>
      <c r="D2128" s="2">
        <v>82.94</v>
      </c>
      <c r="E2128">
        <v>69.080000000000013</v>
      </c>
      <c r="F2128" s="3">
        <v>62.96</v>
      </c>
      <c r="G2128">
        <v>71.960000000000008</v>
      </c>
      <c r="H2128">
        <v>57.92</v>
      </c>
      <c r="I2128">
        <v>62.06</v>
      </c>
      <c r="J2128">
        <v>41</v>
      </c>
      <c r="K2128">
        <v>51.980000000000004</v>
      </c>
      <c r="L2128" s="3">
        <v>50</v>
      </c>
      <c r="M2128" s="2">
        <v>42.980000000000004</v>
      </c>
      <c r="N2128">
        <v>46.04</v>
      </c>
      <c r="O2128">
        <v>50</v>
      </c>
      <c r="P2128">
        <v>35.06</v>
      </c>
      <c r="Q2128" s="3">
        <v>30.92</v>
      </c>
      <c r="R2128" s="2">
        <v>32</v>
      </c>
      <c r="S2128" s="3">
        <v>8.9599999999999973</v>
      </c>
      <c r="T2128">
        <v>69.800000000000011</v>
      </c>
    </row>
    <row r="2129" spans="1:20">
      <c r="A2129">
        <f t="shared" si="99"/>
        <v>89</v>
      </c>
      <c r="B2129" s="7">
        <f t="shared" si="100"/>
        <v>42093.499999994849</v>
      </c>
      <c r="C2129">
        <f t="shared" si="101"/>
        <v>2124</v>
      </c>
      <c r="D2129" s="2">
        <v>84.02</v>
      </c>
      <c r="E2129">
        <v>71.06</v>
      </c>
      <c r="F2129" s="3">
        <v>65.300000000000011</v>
      </c>
      <c r="G2129">
        <v>77</v>
      </c>
      <c r="H2129">
        <v>62.96</v>
      </c>
      <c r="I2129">
        <v>62.96</v>
      </c>
      <c r="J2129">
        <v>42.08</v>
      </c>
      <c r="K2129">
        <v>55.040000000000006</v>
      </c>
      <c r="L2129" s="3">
        <v>51.8</v>
      </c>
      <c r="M2129" s="2">
        <v>44.06</v>
      </c>
      <c r="N2129">
        <v>48.92</v>
      </c>
      <c r="O2129">
        <v>50</v>
      </c>
      <c r="P2129">
        <v>35.06</v>
      </c>
      <c r="Q2129" s="3">
        <v>32</v>
      </c>
      <c r="R2129" s="2">
        <v>33.08</v>
      </c>
      <c r="S2129" s="3">
        <v>10.940000000000001</v>
      </c>
      <c r="T2129">
        <v>75.2</v>
      </c>
    </row>
    <row r="2130" spans="1:20">
      <c r="A2130">
        <f t="shared" si="99"/>
        <v>89</v>
      </c>
      <c r="B2130" s="7">
        <f t="shared" si="100"/>
        <v>42093.541666661513</v>
      </c>
      <c r="C2130">
        <f t="shared" si="101"/>
        <v>2125</v>
      </c>
      <c r="D2130" s="2">
        <v>84.02</v>
      </c>
      <c r="E2130">
        <v>71.960000000000008</v>
      </c>
      <c r="F2130" s="3">
        <v>67.64</v>
      </c>
      <c r="G2130">
        <v>80.06</v>
      </c>
      <c r="H2130">
        <v>64.039999999999992</v>
      </c>
      <c r="I2130">
        <v>64.039999999999992</v>
      </c>
      <c r="J2130">
        <v>44.06</v>
      </c>
      <c r="K2130">
        <v>57.92</v>
      </c>
      <c r="L2130" s="3">
        <v>51.8</v>
      </c>
      <c r="M2130" s="2">
        <v>44.06</v>
      </c>
      <c r="N2130">
        <v>51.980000000000004</v>
      </c>
      <c r="O2130">
        <v>53.6</v>
      </c>
      <c r="P2130">
        <v>35.06</v>
      </c>
      <c r="Q2130" s="3">
        <v>33.08</v>
      </c>
      <c r="R2130" s="2">
        <v>33.08</v>
      </c>
      <c r="S2130" s="3">
        <v>12.920000000000002</v>
      </c>
      <c r="T2130">
        <v>78.800000000000011</v>
      </c>
    </row>
    <row r="2131" spans="1:20">
      <c r="A2131">
        <f t="shared" si="99"/>
        <v>89</v>
      </c>
      <c r="B2131" s="7">
        <f t="shared" si="100"/>
        <v>42093.583333328177</v>
      </c>
      <c r="C2131">
        <f t="shared" si="101"/>
        <v>2126</v>
      </c>
      <c r="D2131" s="2">
        <v>84.92</v>
      </c>
      <c r="E2131">
        <v>71.960000000000008</v>
      </c>
      <c r="F2131" s="3">
        <v>69.98</v>
      </c>
      <c r="G2131">
        <v>82.039999999999992</v>
      </c>
      <c r="H2131">
        <v>66.02</v>
      </c>
      <c r="I2131">
        <v>63.319999999999993</v>
      </c>
      <c r="J2131">
        <v>44.06</v>
      </c>
      <c r="K2131">
        <v>60.08</v>
      </c>
      <c r="L2131" s="3">
        <v>53.6</v>
      </c>
      <c r="M2131" s="2">
        <v>44.96</v>
      </c>
      <c r="N2131">
        <v>53.06</v>
      </c>
      <c r="O2131">
        <v>55.400000000000006</v>
      </c>
      <c r="P2131">
        <v>35.06</v>
      </c>
      <c r="Q2131" s="3">
        <v>32</v>
      </c>
      <c r="R2131" s="2">
        <v>33.979999999999997</v>
      </c>
      <c r="S2131" s="3">
        <v>14</v>
      </c>
      <c r="T2131">
        <v>78.800000000000011</v>
      </c>
    </row>
    <row r="2132" spans="1:20">
      <c r="A2132">
        <f t="shared" si="99"/>
        <v>89</v>
      </c>
      <c r="B2132" s="7">
        <f t="shared" si="100"/>
        <v>42093.624999994841</v>
      </c>
      <c r="C2132">
        <f t="shared" si="101"/>
        <v>2127</v>
      </c>
      <c r="D2132" s="2">
        <v>84.92</v>
      </c>
      <c r="E2132">
        <v>71.06</v>
      </c>
      <c r="F2132" s="3">
        <v>71.06</v>
      </c>
      <c r="G2132">
        <v>82.039999999999992</v>
      </c>
      <c r="H2132">
        <v>66.02</v>
      </c>
      <c r="I2132">
        <v>62.78</v>
      </c>
      <c r="J2132">
        <v>44.96</v>
      </c>
      <c r="K2132">
        <v>60.980000000000004</v>
      </c>
      <c r="L2132" s="3">
        <v>53.6</v>
      </c>
      <c r="M2132" s="2">
        <v>46.04</v>
      </c>
      <c r="N2132">
        <v>53.96</v>
      </c>
      <c r="O2132">
        <v>53.6</v>
      </c>
      <c r="P2132">
        <v>35.96</v>
      </c>
      <c r="Q2132" s="3">
        <v>33.08</v>
      </c>
      <c r="R2132" s="2">
        <v>35.96</v>
      </c>
      <c r="S2132" s="3">
        <v>15.98</v>
      </c>
      <c r="T2132">
        <v>75.2</v>
      </c>
    </row>
    <row r="2133" spans="1:20">
      <c r="A2133">
        <f t="shared" si="99"/>
        <v>89</v>
      </c>
      <c r="B2133" s="7">
        <f t="shared" si="100"/>
        <v>42093.666666661506</v>
      </c>
      <c r="C2133">
        <f t="shared" si="101"/>
        <v>2128</v>
      </c>
      <c r="D2133" s="2">
        <v>84.02</v>
      </c>
      <c r="E2133">
        <v>71.06</v>
      </c>
      <c r="F2133" s="3">
        <v>71.960000000000008</v>
      </c>
      <c r="G2133">
        <v>82.039999999999992</v>
      </c>
      <c r="H2133">
        <v>69.080000000000013</v>
      </c>
      <c r="I2133">
        <v>62.06</v>
      </c>
      <c r="J2133">
        <v>44.06</v>
      </c>
      <c r="K2133">
        <v>60.980000000000004</v>
      </c>
      <c r="L2133" s="3">
        <v>50</v>
      </c>
      <c r="M2133" s="2">
        <v>46.94</v>
      </c>
      <c r="N2133">
        <v>51.980000000000004</v>
      </c>
      <c r="O2133">
        <v>53.6</v>
      </c>
      <c r="P2133">
        <v>35.96</v>
      </c>
      <c r="Q2133" s="3">
        <v>33.08</v>
      </c>
      <c r="R2133" s="2">
        <v>35.06</v>
      </c>
      <c r="S2133" s="3">
        <v>17.059999999999999</v>
      </c>
      <c r="T2133">
        <v>75.2</v>
      </c>
    </row>
    <row r="2134" spans="1:20">
      <c r="A2134">
        <f t="shared" si="99"/>
        <v>89</v>
      </c>
      <c r="B2134" s="7">
        <f t="shared" si="100"/>
        <v>42093.70833332817</v>
      </c>
      <c r="C2134">
        <f t="shared" si="101"/>
        <v>2129</v>
      </c>
      <c r="D2134" s="2">
        <v>82.039999999999992</v>
      </c>
      <c r="E2134">
        <v>69.080000000000013</v>
      </c>
      <c r="F2134" s="3">
        <v>73.039999999999992</v>
      </c>
      <c r="G2134">
        <v>80.06</v>
      </c>
      <c r="H2134">
        <v>69.98</v>
      </c>
      <c r="I2134">
        <v>60.980000000000004</v>
      </c>
      <c r="J2134">
        <v>44.06</v>
      </c>
      <c r="K2134">
        <v>62.06</v>
      </c>
      <c r="L2134" s="3">
        <v>46.4</v>
      </c>
      <c r="M2134" s="2">
        <v>46.04</v>
      </c>
      <c r="N2134">
        <v>51.980000000000004</v>
      </c>
      <c r="O2134">
        <v>48.2</v>
      </c>
      <c r="P2134">
        <v>37.04</v>
      </c>
      <c r="Q2134" s="3">
        <v>32</v>
      </c>
      <c r="R2134" s="2">
        <v>35.06</v>
      </c>
      <c r="S2134" s="3">
        <v>15.98</v>
      </c>
      <c r="T2134">
        <v>71.599999999999994</v>
      </c>
    </row>
    <row r="2135" spans="1:20">
      <c r="A2135">
        <f t="shared" si="99"/>
        <v>89</v>
      </c>
      <c r="B2135" s="7">
        <f t="shared" si="100"/>
        <v>42093.749999994834</v>
      </c>
      <c r="C2135">
        <f t="shared" si="101"/>
        <v>2130</v>
      </c>
      <c r="D2135" s="2">
        <v>78.080000000000013</v>
      </c>
      <c r="E2135">
        <v>68</v>
      </c>
      <c r="F2135" s="3">
        <v>69.98</v>
      </c>
      <c r="G2135">
        <v>78.98</v>
      </c>
      <c r="H2135">
        <v>66.92</v>
      </c>
      <c r="I2135">
        <v>60.08</v>
      </c>
      <c r="J2135">
        <v>42.980000000000004</v>
      </c>
      <c r="K2135">
        <v>57.92</v>
      </c>
      <c r="L2135" s="3">
        <v>46.4</v>
      </c>
      <c r="M2135" s="2">
        <v>46.04</v>
      </c>
      <c r="N2135">
        <v>50</v>
      </c>
      <c r="O2135">
        <v>44.6</v>
      </c>
      <c r="P2135">
        <v>37.04</v>
      </c>
      <c r="Q2135" s="3">
        <v>32</v>
      </c>
      <c r="R2135" s="2">
        <v>35.06</v>
      </c>
      <c r="S2135" s="3">
        <v>14</v>
      </c>
      <c r="T2135">
        <v>66.2</v>
      </c>
    </row>
    <row r="2136" spans="1:20">
      <c r="A2136">
        <f t="shared" si="99"/>
        <v>89</v>
      </c>
      <c r="B2136" s="7">
        <f t="shared" si="100"/>
        <v>42093.791666661498</v>
      </c>
      <c r="C2136">
        <f t="shared" si="101"/>
        <v>2131</v>
      </c>
      <c r="D2136" s="2">
        <v>75.92</v>
      </c>
      <c r="E2136">
        <v>66.02</v>
      </c>
      <c r="F2136" s="3">
        <v>67.099999999999994</v>
      </c>
      <c r="G2136">
        <v>78.080000000000013</v>
      </c>
      <c r="H2136">
        <v>62.06</v>
      </c>
      <c r="I2136">
        <v>59</v>
      </c>
      <c r="J2136">
        <v>42.08</v>
      </c>
      <c r="K2136">
        <v>53.06</v>
      </c>
      <c r="L2136" s="3">
        <v>44.6</v>
      </c>
      <c r="M2136" s="2">
        <v>44.96</v>
      </c>
      <c r="N2136">
        <v>46.94</v>
      </c>
      <c r="O2136">
        <v>44.6</v>
      </c>
      <c r="P2136">
        <v>37.94</v>
      </c>
      <c r="Q2136" s="3">
        <v>32</v>
      </c>
      <c r="R2136" s="2">
        <v>32</v>
      </c>
      <c r="S2136" s="3">
        <v>12.920000000000002</v>
      </c>
      <c r="T2136">
        <v>64.400000000000006</v>
      </c>
    </row>
    <row r="2137" spans="1:20">
      <c r="A2137">
        <f t="shared" si="99"/>
        <v>89</v>
      </c>
      <c r="B2137" s="7">
        <f t="shared" si="100"/>
        <v>42093.833333328163</v>
      </c>
      <c r="C2137">
        <f t="shared" si="101"/>
        <v>2132</v>
      </c>
      <c r="D2137" s="2">
        <v>75.02</v>
      </c>
      <c r="E2137">
        <v>64.039999999999992</v>
      </c>
      <c r="F2137" s="3">
        <v>64.039999999999992</v>
      </c>
      <c r="G2137">
        <v>75.92</v>
      </c>
      <c r="H2137">
        <v>50</v>
      </c>
      <c r="I2137">
        <v>58.64</v>
      </c>
      <c r="J2137">
        <v>41</v>
      </c>
      <c r="K2137">
        <v>55.040000000000006</v>
      </c>
      <c r="L2137" s="3">
        <v>44.6</v>
      </c>
      <c r="M2137" s="2">
        <v>44.06</v>
      </c>
      <c r="N2137">
        <v>42.980000000000004</v>
      </c>
      <c r="O2137">
        <v>44.6</v>
      </c>
      <c r="P2137">
        <v>37.04</v>
      </c>
      <c r="Q2137" s="3">
        <v>30.92</v>
      </c>
      <c r="R2137" s="2">
        <v>30.02</v>
      </c>
      <c r="S2137" s="3">
        <v>6.98</v>
      </c>
      <c r="T2137">
        <v>62.6</v>
      </c>
    </row>
    <row r="2138" spans="1:20">
      <c r="A2138">
        <f t="shared" si="99"/>
        <v>89</v>
      </c>
      <c r="B2138" s="7">
        <f t="shared" si="100"/>
        <v>42093.874999994827</v>
      </c>
      <c r="C2138">
        <f t="shared" si="101"/>
        <v>2133</v>
      </c>
      <c r="D2138" s="2">
        <v>75.02</v>
      </c>
      <c r="E2138">
        <v>64.94</v>
      </c>
      <c r="F2138" s="3">
        <v>62.06</v>
      </c>
      <c r="G2138">
        <v>75.02</v>
      </c>
      <c r="H2138">
        <v>50</v>
      </c>
      <c r="I2138">
        <v>58.28</v>
      </c>
      <c r="J2138">
        <v>42.08</v>
      </c>
      <c r="K2138">
        <v>51.08</v>
      </c>
      <c r="L2138" s="3">
        <v>42.8</v>
      </c>
      <c r="M2138" s="2">
        <v>44.96</v>
      </c>
      <c r="N2138">
        <v>39.92</v>
      </c>
      <c r="O2138">
        <v>42.8</v>
      </c>
      <c r="P2138">
        <v>35.96</v>
      </c>
      <c r="Q2138" s="3">
        <v>30.92</v>
      </c>
      <c r="R2138" s="2">
        <v>30.02</v>
      </c>
      <c r="S2138" s="3">
        <v>3.019999999999996</v>
      </c>
      <c r="T2138">
        <v>60.8</v>
      </c>
    </row>
    <row r="2139" spans="1:20">
      <c r="A2139">
        <f t="shared" si="99"/>
        <v>89</v>
      </c>
      <c r="B2139" s="7">
        <f t="shared" si="100"/>
        <v>42093.916666661491</v>
      </c>
      <c r="C2139">
        <f t="shared" si="101"/>
        <v>2134</v>
      </c>
      <c r="D2139" s="2">
        <v>73.94</v>
      </c>
      <c r="E2139">
        <v>64.94</v>
      </c>
      <c r="F2139" s="3">
        <v>59.900000000000006</v>
      </c>
      <c r="G2139">
        <v>73.039999999999992</v>
      </c>
      <c r="H2139">
        <v>46.94</v>
      </c>
      <c r="I2139">
        <v>57.92</v>
      </c>
      <c r="J2139">
        <v>42.08</v>
      </c>
      <c r="K2139">
        <v>48.92</v>
      </c>
      <c r="L2139" s="3">
        <v>42.8</v>
      </c>
      <c r="M2139" s="2">
        <v>44.06</v>
      </c>
      <c r="N2139">
        <v>37.94</v>
      </c>
      <c r="O2139">
        <v>41.9</v>
      </c>
      <c r="P2139">
        <v>37.94</v>
      </c>
      <c r="Q2139" s="3">
        <v>30.92</v>
      </c>
      <c r="R2139" s="2">
        <v>28.04</v>
      </c>
      <c r="S2139" s="3">
        <v>-0.94000000000000483</v>
      </c>
      <c r="T2139">
        <v>59</v>
      </c>
    </row>
    <row r="2140" spans="1:20">
      <c r="A2140">
        <f t="shared" si="99"/>
        <v>89</v>
      </c>
      <c r="B2140" s="7">
        <f t="shared" si="100"/>
        <v>42093.958333328155</v>
      </c>
      <c r="C2140">
        <f t="shared" si="101"/>
        <v>2135</v>
      </c>
      <c r="D2140" s="2">
        <v>73.039999999999992</v>
      </c>
      <c r="E2140">
        <v>62.96</v>
      </c>
      <c r="F2140" s="3">
        <v>57.92</v>
      </c>
      <c r="G2140">
        <v>71.06</v>
      </c>
      <c r="H2140">
        <v>46.94</v>
      </c>
      <c r="I2140">
        <v>57.56</v>
      </c>
      <c r="J2140">
        <v>42.08</v>
      </c>
      <c r="K2140">
        <v>50</v>
      </c>
      <c r="L2140" s="3">
        <v>42.8</v>
      </c>
      <c r="M2140" s="2">
        <v>44.06</v>
      </c>
      <c r="N2140">
        <v>37.04</v>
      </c>
      <c r="O2140">
        <v>41.18</v>
      </c>
      <c r="P2140">
        <v>37.94</v>
      </c>
      <c r="Q2140" s="3">
        <v>30.02</v>
      </c>
      <c r="R2140" s="2">
        <v>26.96</v>
      </c>
      <c r="S2140" s="3">
        <v>1.9400000000000013</v>
      </c>
      <c r="T2140">
        <v>57.2</v>
      </c>
    </row>
    <row r="2141" spans="1:20">
      <c r="A2141">
        <f t="shared" si="99"/>
        <v>89</v>
      </c>
      <c r="B2141" s="7">
        <f t="shared" si="100"/>
        <v>42093.99999999482</v>
      </c>
      <c r="C2141">
        <f t="shared" si="101"/>
        <v>2136</v>
      </c>
      <c r="D2141" s="2">
        <v>73.94</v>
      </c>
      <c r="E2141">
        <v>62.96</v>
      </c>
      <c r="F2141" s="3">
        <v>57.2</v>
      </c>
      <c r="G2141">
        <v>68</v>
      </c>
      <c r="H2141">
        <v>48.019999999999996</v>
      </c>
      <c r="I2141">
        <v>57.379999999999995</v>
      </c>
      <c r="J2141">
        <v>41</v>
      </c>
      <c r="K2141">
        <v>48.019999999999996</v>
      </c>
      <c r="L2141" s="3">
        <v>42.8</v>
      </c>
      <c r="M2141" s="2">
        <v>44.06</v>
      </c>
      <c r="N2141">
        <v>33.979999999999997</v>
      </c>
      <c r="O2141">
        <v>40.46</v>
      </c>
      <c r="P2141">
        <v>37.04</v>
      </c>
      <c r="Q2141" s="3">
        <v>30.02</v>
      </c>
      <c r="R2141" s="2">
        <v>26.060000000000002</v>
      </c>
      <c r="S2141" s="3">
        <v>-4</v>
      </c>
      <c r="T2141">
        <v>57.2</v>
      </c>
    </row>
    <row r="2142" spans="1:20">
      <c r="A2142">
        <f t="shared" si="99"/>
        <v>90</v>
      </c>
      <c r="B2142" s="7">
        <f t="shared" si="100"/>
        <v>42094.041666661484</v>
      </c>
      <c r="C2142">
        <f t="shared" si="101"/>
        <v>2137</v>
      </c>
      <c r="D2142" s="2">
        <v>73.94</v>
      </c>
      <c r="E2142">
        <v>62.06</v>
      </c>
      <c r="F2142" s="3">
        <v>56.66</v>
      </c>
      <c r="G2142">
        <v>66.02</v>
      </c>
      <c r="H2142">
        <v>46.04</v>
      </c>
      <c r="I2142">
        <v>57.019999999999996</v>
      </c>
      <c r="J2142">
        <v>41</v>
      </c>
      <c r="K2142">
        <v>46.94</v>
      </c>
      <c r="L2142" s="3">
        <v>42.8</v>
      </c>
      <c r="M2142" s="2">
        <v>42.980000000000004</v>
      </c>
      <c r="N2142">
        <v>33.08</v>
      </c>
      <c r="O2142">
        <v>39.380000000000003</v>
      </c>
      <c r="P2142">
        <v>37.94</v>
      </c>
      <c r="Q2142" s="3">
        <v>30.02</v>
      </c>
      <c r="R2142" s="2">
        <v>26.060000000000002</v>
      </c>
      <c r="S2142" s="3">
        <v>-7.0600000000000023</v>
      </c>
      <c r="T2142">
        <v>55.400000000000006</v>
      </c>
    </row>
    <row r="2143" spans="1:20">
      <c r="A2143">
        <f t="shared" si="99"/>
        <v>90</v>
      </c>
      <c r="B2143" s="7">
        <f t="shared" si="100"/>
        <v>42094.083333328148</v>
      </c>
      <c r="C2143">
        <f t="shared" si="101"/>
        <v>2138</v>
      </c>
      <c r="D2143" s="2">
        <v>73.039999999999992</v>
      </c>
      <c r="E2143">
        <v>62.06</v>
      </c>
      <c r="F2143" s="3">
        <v>55.94</v>
      </c>
      <c r="G2143">
        <v>64.94</v>
      </c>
      <c r="H2143">
        <v>44.96</v>
      </c>
      <c r="I2143">
        <v>55.94</v>
      </c>
      <c r="J2143">
        <v>41</v>
      </c>
      <c r="K2143">
        <v>44.06</v>
      </c>
      <c r="L2143" s="3">
        <v>42.8</v>
      </c>
      <c r="M2143" s="2">
        <v>42.980000000000004</v>
      </c>
      <c r="N2143">
        <v>33.08</v>
      </c>
      <c r="O2143">
        <v>39.019999999999996</v>
      </c>
      <c r="P2143">
        <v>37.04</v>
      </c>
      <c r="Q2143" s="3">
        <v>28.94</v>
      </c>
      <c r="R2143" s="2">
        <v>26.060000000000002</v>
      </c>
      <c r="S2143" s="3">
        <v>-9.9400000000000048</v>
      </c>
      <c r="T2143">
        <v>55.400000000000006</v>
      </c>
    </row>
    <row r="2144" spans="1:20">
      <c r="A2144">
        <f t="shared" si="99"/>
        <v>90</v>
      </c>
      <c r="B2144" s="7">
        <f t="shared" si="100"/>
        <v>42094.124999994812</v>
      </c>
      <c r="C2144">
        <f t="shared" si="101"/>
        <v>2139</v>
      </c>
      <c r="D2144" s="2">
        <v>71.960000000000008</v>
      </c>
      <c r="E2144">
        <v>60.980000000000004</v>
      </c>
      <c r="F2144" s="3">
        <v>54.68</v>
      </c>
      <c r="G2144">
        <v>64.039999999999992</v>
      </c>
      <c r="H2144">
        <v>42.08</v>
      </c>
      <c r="I2144">
        <v>55.040000000000006</v>
      </c>
      <c r="J2144">
        <v>42.08</v>
      </c>
      <c r="K2144">
        <v>44.06</v>
      </c>
      <c r="L2144" s="3">
        <v>41</v>
      </c>
      <c r="M2144" s="2">
        <v>42.980000000000004</v>
      </c>
      <c r="N2144">
        <v>33.979999999999997</v>
      </c>
      <c r="O2144">
        <v>38.480000000000004</v>
      </c>
      <c r="P2144">
        <v>37.04</v>
      </c>
      <c r="Q2144" s="3">
        <v>28.04</v>
      </c>
      <c r="R2144" s="2">
        <v>24.98</v>
      </c>
      <c r="S2144" s="3">
        <v>-11.019999999999996</v>
      </c>
      <c r="T2144">
        <v>55.400000000000006</v>
      </c>
    </row>
    <row r="2145" spans="1:20">
      <c r="A2145">
        <f t="shared" si="99"/>
        <v>90</v>
      </c>
      <c r="B2145" s="7">
        <f t="shared" si="100"/>
        <v>42094.166666661476</v>
      </c>
      <c r="C2145">
        <f t="shared" si="101"/>
        <v>2140</v>
      </c>
      <c r="D2145" s="2">
        <v>71.960000000000008</v>
      </c>
      <c r="E2145">
        <v>62.06</v>
      </c>
      <c r="F2145" s="3">
        <v>53.24</v>
      </c>
      <c r="G2145">
        <v>62.96</v>
      </c>
      <c r="H2145">
        <v>42.08</v>
      </c>
      <c r="I2145">
        <v>53.96</v>
      </c>
      <c r="J2145">
        <v>42.08</v>
      </c>
      <c r="K2145">
        <v>37.04</v>
      </c>
      <c r="L2145" s="3">
        <v>39.200000000000003</v>
      </c>
      <c r="M2145" s="2">
        <v>42.980000000000004</v>
      </c>
      <c r="N2145">
        <v>33.979999999999997</v>
      </c>
      <c r="O2145">
        <v>37.94</v>
      </c>
      <c r="P2145">
        <v>35.96</v>
      </c>
      <c r="Q2145" s="3">
        <v>26.96</v>
      </c>
      <c r="R2145" s="2">
        <v>26.060000000000002</v>
      </c>
      <c r="S2145" s="3">
        <v>-11.920000000000002</v>
      </c>
      <c r="T2145">
        <v>57.2</v>
      </c>
    </row>
    <row r="2146" spans="1:20">
      <c r="A2146">
        <f t="shared" si="99"/>
        <v>90</v>
      </c>
      <c r="B2146" s="7">
        <f t="shared" si="100"/>
        <v>42094.208333328141</v>
      </c>
      <c r="C2146">
        <f t="shared" si="101"/>
        <v>2141</v>
      </c>
      <c r="D2146" s="2">
        <v>71.960000000000008</v>
      </c>
      <c r="E2146">
        <v>62.06</v>
      </c>
      <c r="F2146" s="3">
        <v>51.980000000000004</v>
      </c>
      <c r="G2146">
        <v>62.06</v>
      </c>
      <c r="H2146">
        <v>51.08</v>
      </c>
      <c r="I2146">
        <v>53.6</v>
      </c>
      <c r="J2146">
        <v>41</v>
      </c>
      <c r="K2146">
        <v>35.06</v>
      </c>
      <c r="L2146" s="3">
        <v>39.200000000000003</v>
      </c>
      <c r="M2146" s="2">
        <v>42.980000000000004</v>
      </c>
      <c r="N2146">
        <v>33.08</v>
      </c>
      <c r="O2146">
        <v>37.4</v>
      </c>
      <c r="P2146">
        <v>35.06</v>
      </c>
      <c r="Q2146" s="3">
        <v>26.96</v>
      </c>
      <c r="R2146" s="2">
        <v>26.96</v>
      </c>
      <c r="S2146" s="3">
        <v>-13</v>
      </c>
      <c r="T2146">
        <v>57.2</v>
      </c>
    </row>
    <row r="2147" spans="1:20">
      <c r="A2147">
        <f t="shared" si="99"/>
        <v>90</v>
      </c>
      <c r="B2147" s="7">
        <f t="shared" si="100"/>
        <v>42094.249999994805</v>
      </c>
      <c r="C2147">
        <f t="shared" si="101"/>
        <v>2142</v>
      </c>
      <c r="D2147" s="2">
        <v>71.960000000000008</v>
      </c>
      <c r="E2147">
        <v>62.96</v>
      </c>
      <c r="F2147" s="3">
        <v>51.980000000000004</v>
      </c>
      <c r="G2147">
        <v>62.96</v>
      </c>
      <c r="H2147">
        <v>44.06</v>
      </c>
      <c r="I2147">
        <v>53.42</v>
      </c>
      <c r="J2147">
        <v>42.08</v>
      </c>
      <c r="K2147">
        <v>37.94</v>
      </c>
      <c r="L2147" s="3">
        <v>39.200000000000003</v>
      </c>
      <c r="M2147" s="2">
        <v>42.980000000000004</v>
      </c>
      <c r="N2147">
        <v>33.08</v>
      </c>
      <c r="O2147">
        <v>39.200000000000003</v>
      </c>
      <c r="P2147">
        <v>35.06</v>
      </c>
      <c r="Q2147" s="3">
        <v>26.96</v>
      </c>
      <c r="R2147" s="2">
        <v>24.98</v>
      </c>
      <c r="S2147" s="3">
        <v>-14.980000000000004</v>
      </c>
      <c r="T2147">
        <v>55.400000000000006</v>
      </c>
    </row>
    <row r="2148" spans="1:20">
      <c r="A2148">
        <f t="shared" si="99"/>
        <v>90</v>
      </c>
      <c r="B2148" s="7">
        <f t="shared" si="100"/>
        <v>42094.291666661469</v>
      </c>
      <c r="C2148">
        <f t="shared" si="101"/>
        <v>2143</v>
      </c>
      <c r="D2148" s="2">
        <v>73.039999999999992</v>
      </c>
      <c r="E2148">
        <v>62.96</v>
      </c>
      <c r="F2148" s="3">
        <v>51.980000000000004</v>
      </c>
      <c r="G2148">
        <v>64.039999999999992</v>
      </c>
      <c r="H2148">
        <v>46.04</v>
      </c>
      <c r="I2148">
        <v>53.06</v>
      </c>
      <c r="J2148">
        <v>42.08</v>
      </c>
      <c r="K2148">
        <v>39.019999999999996</v>
      </c>
      <c r="L2148" s="3">
        <v>39.200000000000003</v>
      </c>
      <c r="M2148" s="2">
        <v>42.980000000000004</v>
      </c>
      <c r="N2148">
        <v>37.94</v>
      </c>
      <c r="O2148">
        <v>37.4</v>
      </c>
      <c r="P2148">
        <v>35.06</v>
      </c>
      <c r="Q2148" s="3">
        <v>26.96</v>
      </c>
      <c r="R2148" s="2">
        <v>26.060000000000002</v>
      </c>
      <c r="S2148" s="3">
        <v>-9.9400000000000048</v>
      </c>
      <c r="T2148">
        <v>57.2</v>
      </c>
    </row>
    <row r="2149" spans="1:20">
      <c r="A2149">
        <f t="shared" si="99"/>
        <v>90</v>
      </c>
      <c r="B2149" s="7">
        <f t="shared" si="100"/>
        <v>42094.333333328133</v>
      </c>
      <c r="C2149">
        <f t="shared" si="101"/>
        <v>2144</v>
      </c>
      <c r="D2149" s="2">
        <v>73.94</v>
      </c>
      <c r="E2149">
        <v>62.96</v>
      </c>
      <c r="F2149" s="3">
        <v>51.980000000000004</v>
      </c>
      <c r="G2149">
        <v>64.94</v>
      </c>
      <c r="H2149">
        <v>53.06</v>
      </c>
      <c r="I2149">
        <v>56.66</v>
      </c>
      <c r="J2149">
        <v>42.980000000000004</v>
      </c>
      <c r="K2149">
        <v>46.04</v>
      </c>
      <c r="L2149" s="3">
        <v>42.8</v>
      </c>
      <c r="M2149" s="2">
        <v>42.980000000000004</v>
      </c>
      <c r="N2149">
        <v>44.96</v>
      </c>
      <c r="O2149">
        <v>37.4</v>
      </c>
      <c r="P2149">
        <v>35.06</v>
      </c>
      <c r="Q2149" s="3">
        <v>26.96</v>
      </c>
      <c r="R2149" s="2">
        <v>28.94</v>
      </c>
      <c r="S2149" s="3">
        <v>-5.0800000000000054</v>
      </c>
      <c r="T2149">
        <v>57.2</v>
      </c>
    </row>
    <row r="2150" spans="1:20">
      <c r="A2150">
        <f t="shared" si="99"/>
        <v>90</v>
      </c>
      <c r="B2150" s="7">
        <f t="shared" si="100"/>
        <v>42094.374999994798</v>
      </c>
      <c r="C2150">
        <f t="shared" si="101"/>
        <v>2145</v>
      </c>
      <c r="D2150" s="2">
        <v>75.92</v>
      </c>
      <c r="E2150">
        <v>62.96</v>
      </c>
      <c r="F2150" s="3">
        <v>53.6</v>
      </c>
      <c r="G2150">
        <v>68</v>
      </c>
      <c r="H2150">
        <v>59</v>
      </c>
      <c r="I2150">
        <v>60.44</v>
      </c>
      <c r="J2150">
        <v>44.06</v>
      </c>
      <c r="K2150">
        <v>48.92</v>
      </c>
      <c r="L2150" s="3">
        <v>44.6</v>
      </c>
      <c r="M2150" s="2">
        <v>44.06</v>
      </c>
      <c r="N2150">
        <v>51.08</v>
      </c>
      <c r="O2150">
        <v>41</v>
      </c>
      <c r="P2150">
        <v>37.04</v>
      </c>
      <c r="Q2150" s="3">
        <v>28.94</v>
      </c>
      <c r="R2150" s="2">
        <v>32</v>
      </c>
      <c r="S2150" s="3">
        <v>-3.9999999999999147E-2</v>
      </c>
      <c r="T2150">
        <v>57.2</v>
      </c>
    </row>
    <row r="2151" spans="1:20">
      <c r="A2151">
        <f t="shared" si="99"/>
        <v>90</v>
      </c>
      <c r="B2151" s="7">
        <f t="shared" si="100"/>
        <v>42094.416666661462</v>
      </c>
      <c r="C2151">
        <f t="shared" si="101"/>
        <v>2146</v>
      </c>
      <c r="D2151" s="2">
        <v>78.080000000000013</v>
      </c>
      <c r="E2151">
        <v>62.96</v>
      </c>
      <c r="F2151" s="3">
        <v>55.400000000000006</v>
      </c>
      <c r="G2151">
        <v>69.080000000000013</v>
      </c>
      <c r="H2151">
        <v>66.02</v>
      </c>
      <c r="I2151">
        <v>64.039999999999992</v>
      </c>
      <c r="J2151">
        <v>44.06</v>
      </c>
      <c r="K2151">
        <v>51.08</v>
      </c>
      <c r="L2151" s="3">
        <v>46.4</v>
      </c>
      <c r="M2151" s="2">
        <v>44.96</v>
      </c>
      <c r="N2151">
        <v>55.94</v>
      </c>
      <c r="O2151">
        <v>48.2</v>
      </c>
      <c r="P2151">
        <v>39.019999999999996</v>
      </c>
      <c r="Q2151" s="3">
        <v>30.02</v>
      </c>
      <c r="R2151" s="2">
        <v>35.06</v>
      </c>
      <c r="S2151" s="3">
        <v>3.019999999999996</v>
      </c>
      <c r="T2151">
        <v>62.6</v>
      </c>
    </row>
    <row r="2152" spans="1:20">
      <c r="A2152">
        <f t="shared" si="99"/>
        <v>90</v>
      </c>
      <c r="B2152" s="7">
        <f t="shared" si="100"/>
        <v>42094.458333328126</v>
      </c>
      <c r="C2152">
        <f t="shared" si="101"/>
        <v>2147</v>
      </c>
      <c r="D2152" s="2">
        <v>78.080000000000013</v>
      </c>
      <c r="E2152">
        <v>64.039999999999992</v>
      </c>
      <c r="F2152" s="3">
        <v>57.019999999999996</v>
      </c>
      <c r="G2152">
        <v>71.06</v>
      </c>
      <c r="H2152">
        <v>69.080000000000013</v>
      </c>
      <c r="I2152">
        <v>64.94</v>
      </c>
      <c r="J2152">
        <v>46.04</v>
      </c>
      <c r="K2152">
        <v>53.96</v>
      </c>
      <c r="L2152" s="3">
        <v>48.2</v>
      </c>
      <c r="M2152" s="2">
        <v>44.96</v>
      </c>
      <c r="N2152">
        <v>60.08</v>
      </c>
      <c r="O2152">
        <v>46.4</v>
      </c>
      <c r="P2152">
        <v>41</v>
      </c>
      <c r="Q2152" s="3">
        <v>30.02</v>
      </c>
      <c r="R2152" s="2">
        <v>39.019999999999996</v>
      </c>
      <c r="S2152" s="3">
        <v>5</v>
      </c>
      <c r="T2152">
        <v>66.2</v>
      </c>
    </row>
    <row r="2153" spans="1:20">
      <c r="A2153">
        <f t="shared" si="99"/>
        <v>90</v>
      </c>
      <c r="B2153" s="7">
        <f t="shared" si="100"/>
        <v>42094.49999999479</v>
      </c>
      <c r="C2153">
        <f t="shared" si="101"/>
        <v>2148</v>
      </c>
      <c r="D2153" s="2">
        <v>82.039999999999992</v>
      </c>
      <c r="E2153">
        <v>64.94</v>
      </c>
      <c r="F2153" s="3">
        <v>58.28</v>
      </c>
      <c r="G2153">
        <v>62.06</v>
      </c>
      <c r="H2153">
        <v>71.960000000000008</v>
      </c>
      <c r="I2153">
        <v>66.02</v>
      </c>
      <c r="J2153">
        <v>48.019999999999996</v>
      </c>
      <c r="K2153">
        <v>57.019999999999996</v>
      </c>
      <c r="L2153" s="3">
        <v>50</v>
      </c>
      <c r="M2153" s="2">
        <v>46.04</v>
      </c>
      <c r="N2153">
        <v>62.06</v>
      </c>
      <c r="O2153">
        <v>48.2</v>
      </c>
      <c r="P2153">
        <v>42.980000000000004</v>
      </c>
      <c r="Q2153" s="3">
        <v>30.02</v>
      </c>
      <c r="R2153" s="2">
        <v>42.08</v>
      </c>
      <c r="S2153" s="3">
        <v>8.9599999999999973</v>
      </c>
      <c r="T2153">
        <v>69.800000000000011</v>
      </c>
    </row>
    <row r="2154" spans="1:20">
      <c r="A2154">
        <f t="shared" si="99"/>
        <v>90</v>
      </c>
      <c r="B2154" s="7">
        <f t="shared" si="100"/>
        <v>42094.541666661455</v>
      </c>
      <c r="C2154">
        <f t="shared" si="101"/>
        <v>2149</v>
      </c>
      <c r="D2154" s="2">
        <v>82.94</v>
      </c>
      <c r="E2154">
        <v>66.92</v>
      </c>
      <c r="F2154" s="3">
        <v>59.72</v>
      </c>
      <c r="G2154">
        <v>57.019999999999996</v>
      </c>
      <c r="H2154">
        <v>73.039999999999992</v>
      </c>
      <c r="I2154">
        <v>66.92</v>
      </c>
      <c r="J2154">
        <v>48.019999999999996</v>
      </c>
      <c r="K2154">
        <v>53.06</v>
      </c>
      <c r="L2154" s="3">
        <v>51.8</v>
      </c>
      <c r="M2154" s="2">
        <v>46.94</v>
      </c>
      <c r="N2154">
        <v>64.039999999999992</v>
      </c>
      <c r="O2154">
        <v>50</v>
      </c>
      <c r="P2154">
        <v>46.04</v>
      </c>
      <c r="Q2154" s="3">
        <v>32</v>
      </c>
      <c r="R2154" s="2">
        <v>44.06</v>
      </c>
      <c r="S2154" s="3">
        <v>10.940000000000001</v>
      </c>
      <c r="T2154">
        <v>71.599999999999994</v>
      </c>
    </row>
    <row r="2155" spans="1:20">
      <c r="A2155">
        <f t="shared" si="99"/>
        <v>90</v>
      </c>
      <c r="B2155" s="7">
        <f t="shared" si="100"/>
        <v>42094.583333328119</v>
      </c>
      <c r="C2155">
        <f t="shared" si="101"/>
        <v>2150</v>
      </c>
      <c r="D2155" s="2">
        <v>84.02</v>
      </c>
      <c r="E2155">
        <v>69.98</v>
      </c>
      <c r="F2155" s="3">
        <v>60.980000000000004</v>
      </c>
      <c r="G2155">
        <v>55.94</v>
      </c>
      <c r="H2155">
        <v>71.960000000000008</v>
      </c>
      <c r="I2155">
        <v>66.2</v>
      </c>
      <c r="J2155">
        <v>46.94</v>
      </c>
      <c r="K2155">
        <v>57.92</v>
      </c>
      <c r="L2155" s="3">
        <v>51.8</v>
      </c>
      <c r="M2155" s="2">
        <v>48.92</v>
      </c>
      <c r="N2155">
        <v>64.94</v>
      </c>
      <c r="O2155">
        <v>44.6</v>
      </c>
      <c r="P2155">
        <v>44.96</v>
      </c>
      <c r="Q2155" s="3">
        <v>30.92</v>
      </c>
      <c r="R2155" s="2">
        <v>46.94</v>
      </c>
      <c r="S2155" s="3">
        <v>12.02</v>
      </c>
      <c r="T2155">
        <v>71.599999999999994</v>
      </c>
    </row>
    <row r="2156" spans="1:20">
      <c r="A2156">
        <f t="shared" si="99"/>
        <v>90</v>
      </c>
      <c r="B2156" s="7">
        <f t="shared" si="100"/>
        <v>42094.624999994783</v>
      </c>
      <c r="C2156">
        <f t="shared" si="101"/>
        <v>2151</v>
      </c>
      <c r="D2156" s="2">
        <v>82.94</v>
      </c>
      <c r="E2156">
        <v>71.960000000000008</v>
      </c>
      <c r="F2156" s="3">
        <v>61.34</v>
      </c>
      <c r="G2156">
        <v>59</v>
      </c>
      <c r="H2156">
        <v>69.080000000000013</v>
      </c>
      <c r="I2156">
        <v>65.66</v>
      </c>
      <c r="J2156">
        <v>46.94</v>
      </c>
      <c r="K2156">
        <v>59</v>
      </c>
      <c r="L2156" s="3">
        <v>51.8</v>
      </c>
      <c r="M2156" s="2">
        <v>48.92</v>
      </c>
      <c r="N2156">
        <v>66.92</v>
      </c>
      <c r="O2156">
        <v>44.6</v>
      </c>
      <c r="P2156">
        <v>46.94</v>
      </c>
      <c r="Q2156" s="3">
        <v>32</v>
      </c>
      <c r="R2156" s="2">
        <v>46.94</v>
      </c>
      <c r="S2156" s="3">
        <v>14</v>
      </c>
      <c r="T2156">
        <v>69.800000000000011</v>
      </c>
    </row>
    <row r="2157" spans="1:20">
      <c r="A2157">
        <f t="shared" si="99"/>
        <v>90</v>
      </c>
      <c r="B2157" s="7">
        <f t="shared" si="100"/>
        <v>42094.666666661447</v>
      </c>
      <c r="C2157">
        <f t="shared" si="101"/>
        <v>2152</v>
      </c>
      <c r="D2157" s="2">
        <v>82.039999999999992</v>
      </c>
      <c r="E2157">
        <v>68</v>
      </c>
      <c r="F2157" s="3">
        <v>61.7</v>
      </c>
      <c r="G2157">
        <v>62.96</v>
      </c>
      <c r="H2157">
        <v>66.92</v>
      </c>
      <c r="I2157">
        <v>64.94</v>
      </c>
      <c r="J2157">
        <v>46.94</v>
      </c>
      <c r="K2157">
        <v>59</v>
      </c>
      <c r="L2157" s="3">
        <v>51.8</v>
      </c>
      <c r="M2157" s="2">
        <v>48.92</v>
      </c>
      <c r="N2157">
        <v>66.92</v>
      </c>
      <c r="O2157">
        <v>48.2</v>
      </c>
      <c r="P2157">
        <v>44.96</v>
      </c>
      <c r="Q2157" s="3">
        <v>30.92</v>
      </c>
      <c r="R2157" s="2">
        <v>48.019999999999996</v>
      </c>
      <c r="S2157" s="3">
        <v>15.079999999999998</v>
      </c>
      <c r="T2157">
        <v>71.599999999999994</v>
      </c>
    </row>
    <row r="2158" spans="1:20">
      <c r="A2158">
        <f t="shared" si="99"/>
        <v>90</v>
      </c>
      <c r="B2158" s="7">
        <f t="shared" si="100"/>
        <v>42094.708333328112</v>
      </c>
      <c r="C2158">
        <f t="shared" si="101"/>
        <v>2153</v>
      </c>
      <c r="D2158" s="2">
        <v>78.98</v>
      </c>
      <c r="E2158">
        <v>66.92</v>
      </c>
      <c r="F2158" s="3">
        <v>62.06</v>
      </c>
      <c r="G2158">
        <v>64.94</v>
      </c>
      <c r="H2158">
        <v>66.02</v>
      </c>
      <c r="I2158">
        <v>64.039999999999992</v>
      </c>
      <c r="J2158">
        <v>46.04</v>
      </c>
      <c r="K2158">
        <v>53.96</v>
      </c>
      <c r="L2158" s="3">
        <v>51.8</v>
      </c>
      <c r="M2158" s="2">
        <v>48.019999999999996</v>
      </c>
      <c r="N2158">
        <v>64.94</v>
      </c>
      <c r="O2158">
        <v>48.2</v>
      </c>
      <c r="P2158">
        <v>42.08</v>
      </c>
      <c r="Q2158" s="3">
        <v>30.92</v>
      </c>
      <c r="R2158" s="2">
        <v>48.019999999999996</v>
      </c>
      <c r="S2158" s="3">
        <v>15.079999999999998</v>
      </c>
      <c r="T2158">
        <v>68</v>
      </c>
    </row>
    <row r="2159" spans="1:20">
      <c r="A2159">
        <f t="shared" si="99"/>
        <v>90</v>
      </c>
      <c r="B2159" s="7">
        <f t="shared" si="100"/>
        <v>42094.749999994776</v>
      </c>
      <c r="C2159">
        <f t="shared" si="101"/>
        <v>2154</v>
      </c>
      <c r="D2159" s="2">
        <v>77</v>
      </c>
      <c r="E2159">
        <v>66.02</v>
      </c>
      <c r="F2159" s="3">
        <v>60.620000000000005</v>
      </c>
      <c r="G2159">
        <v>64.039999999999992</v>
      </c>
      <c r="H2159">
        <v>62.96</v>
      </c>
      <c r="I2159">
        <v>62.96</v>
      </c>
      <c r="J2159">
        <v>46.04</v>
      </c>
      <c r="K2159">
        <v>51.08</v>
      </c>
      <c r="L2159" s="3">
        <v>48.2</v>
      </c>
      <c r="M2159" s="2">
        <v>46.94</v>
      </c>
      <c r="N2159">
        <v>62.06</v>
      </c>
      <c r="O2159">
        <v>46.4</v>
      </c>
      <c r="P2159">
        <v>39.019999999999996</v>
      </c>
      <c r="Q2159" s="3">
        <v>30.92</v>
      </c>
      <c r="R2159" s="2">
        <v>46.94</v>
      </c>
      <c r="S2159" s="3">
        <v>15.079999999999998</v>
      </c>
      <c r="T2159">
        <v>62.6</v>
      </c>
    </row>
    <row r="2160" spans="1:20">
      <c r="A2160">
        <f t="shared" si="99"/>
        <v>90</v>
      </c>
      <c r="B2160" s="7">
        <f t="shared" si="100"/>
        <v>42094.79166666144</v>
      </c>
      <c r="C2160">
        <f t="shared" si="101"/>
        <v>2155</v>
      </c>
      <c r="D2160" s="2">
        <v>75.02</v>
      </c>
      <c r="E2160">
        <v>64.94</v>
      </c>
      <c r="F2160" s="3">
        <v>59.36</v>
      </c>
      <c r="G2160">
        <v>62.06</v>
      </c>
      <c r="H2160">
        <v>60.08</v>
      </c>
      <c r="I2160">
        <v>62.06</v>
      </c>
      <c r="J2160">
        <v>46.04</v>
      </c>
      <c r="K2160">
        <v>44.96</v>
      </c>
      <c r="L2160" s="3">
        <v>48.2</v>
      </c>
      <c r="M2160" s="2">
        <v>46.04</v>
      </c>
      <c r="N2160">
        <v>57.92</v>
      </c>
      <c r="O2160">
        <v>44.6</v>
      </c>
      <c r="P2160">
        <v>37.04</v>
      </c>
      <c r="Q2160" s="3">
        <v>30.92</v>
      </c>
      <c r="R2160" s="2">
        <v>42.980000000000004</v>
      </c>
      <c r="S2160" s="3">
        <v>12.02</v>
      </c>
      <c r="T2160">
        <v>57.2</v>
      </c>
    </row>
    <row r="2161" spans="1:20">
      <c r="A2161">
        <f t="shared" si="99"/>
        <v>90</v>
      </c>
      <c r="B2161" s="7">
        <f t="shared" si="100"/>
        <v>42094.833333328104</v>
      </c>
      <c r="C2161">
        <f t="shared" si="101"/>
        <v>2156</v>
      </c>
      <c r="D2161" s="2">
        <v>75.02</v>
      </c>
      <c r="E2161">
        <v>64.039999999999992</v>
      </c>
      <c r="F2161" s="3">
        <v>57.92</v>
      </c>
      <c r="G2161">
        <v>57.92</v>
      </c>
      <c r="H2161">
        <v>57.92</v>
      </c>
      <c r="I2161">
        <v>61.7</v>
      </c>
      <c r="J2161">
        <v>46.04</v>
      </c>
      <c r="K2161">
        <v>42.980000000000004</v>
      </c>
      <c r="L2161" s="3">
        <v>48.2</v>
      </c>
      <c r="M2161" s="2">
        <v>44.96</v>
      </c>
      <c r="N2161">
        <v>53.96</v>
      </c>
      <c r="O2161">
        <v>42.8</v>
      </c>
      <c r="P2161">
        <v>35.96</v>
      </c>
      <c r="Q2161" s="3">
        <v>30.92</v>
      </c>
      <c r="R2161" s="2">
        <v>42.08</v>
      </c>
      <c r="S2161" s="3">
        <v>10.039999999999999</v>
      </c>
      <c r="T2161">
        <v>57.2</v>
      </c>
    </row>
    <row r="2162" spans="1:20">
      <c r="A2162">
        <f t="shared" si="99"/>
        <v>90</v>
      </c>
      <c r="B2162" s="7">
        <f t="shared" si="100"/>
        <v>42094.874999994769</v>
      </c>
      <c r="C2162">
        <f t="shared" si="101"/>
        <v>2157</v>
      </c>
      <c r="D2162" s="2">
        <v>75.02</v>
      </c>
      <c r="E2162">
        <v>62.06</v>
      </c>
      <c r="F2162" s="3">
        <v>54.68</v>
      </c>
      <c r="G2162">
        <v>55.040000000000006</v>
      </c>
      <c r="H2162">
        <v>53.06</v>
      </c>
      <c r="I2162">
        <v>61.34</v>
      </c>
      <c r="J2162">
        <v>46.04</v>
      </c>
      <c r="K2162">
        <v>41</v>
      </c>
      <c r="L2162" s="3">
        <v>48.2</v>
      </c>
      <c r="M2162" s="2">
        <v>42.980000000000004</v>
      </c>
      <c r="N2162">
        <v>51.08</v>
      </c>
      <c r="O2162">
        <v>41.72</v>
      </c>
      <c r="P2162">
        <v>35.96</v>
      </c>
      <c r="Q2162" s="3">
        <v>30.92</v>
      </c>
      <c r="R2162" s="2">
        <v>41</v>
      </c>
      <c r="S2162" s="3">
        <v>8.0599999999999987</v>
      </c>
      <c r="T2162">
        <v>57.2</v>
      </c>
    </row>
    <row r="2163" spans="1:20">
      <c r="A2163">
        <f t="shared" si="99"/>
        <v>90</v>
      </c>
      <c r="B2163" s="7">
        <f t="shared" si="100"/>
        <v>42094.916666661433</v>
      </c>
      <c r="C2163">
        <f t="shared" si="101"/>
        <v>2158</v>
      </c>
      <c r="D2163" s="2">
        <v>73.94</v>
      </c>
      <c r="E2163">
        <v>61.16</v>
      </c>
      <c r="F2163" s="3">
        <v>54.14</v>
      </c>
      <c r="G2163">
        <v>54.68</v>
      </c>
      <c r="H2163">
        <v>52.7</v>
      </c>
      <c r="I2163">
        <v>60.8</v>
      </c>
      <c r="J2163">
        <v>44.6</v>
      </c>
      <c r="K2163">
        <v>42.08</v>
      </c>
      <c r="L2163" s="3">
        <v>48.2</v>
      </c>
      <c r="M2163" s="2">
        <v>41.9</v>
      </c>
      <c r="N2163">
        <v>48.56</v>
      </c>
      <c r="O2163">
        <v>41</v>
      </c>
      <c r="P2163">
        <v>33.979999999999997</v>
      </c>
      <c r="Q2163" s="3">
        <v>32.72</v>
      </c>
      <c r="R2163" s="2">
        <v>40.1</v>
      </c>
      <c r="S2163" s="3">
        <v>9.14</v>
      </c>
      <c r="T2163">
        <v>57.2</v>
      </c>
    </row>
    <row r="2164" spans="1:20">
      <c r="A2164">
        <f t="shared" si="99"/>
        <v>90</v>
      </c>
      <c r="B2164" s="7">
        <f t="shared" si="100"/>
        <v>42094.958333328097</v>
      </c>
      <c r="C2164">
        <f t="shared" si="101"/>
        <v>2159</v>
      </c>
      <c r="D2164" s="2">
        <v>73.039999999999992</v>
      </c>
      <c r="E2164">
        <v>60.26</v>
      </c>
      <c r="F2164" s="3">
        <v>53.78</v>
      </c>
      <c r="G2164">
        <v>54.14</v>
      </c>
      <c r="H2164">
        <v>52.519999999999996</v>
      </c>
      <c r="I2164">
        <v>60.08</v>
      </c>
      <c r="J2164">
        <v>43.16</v>
      </c>
      <c r="K2164">
        <v>43.34</v>
      </c>
      <c r="L2164" s="3">
        <v>48.2</v>
      </c>
      <c r="M2164" s="2">
        <v>40.64</v>
      </c>
      <c r="N2164">
        <v>45.86</v>
      </c>
      <c r="O2164">
        <v>40.46</v>
      </c>
      <c r="P2164">
        <v>32</v>
      </c>
      <c r="Q2164" s="3">
        <v>34.700000000000003</v>
      </c>
      <c r="R2164" s="2">
        <v>39.380000000000003</v>
      </c>
      <c r="S2164" s="3">
        <v>9.86</v>
      </c>
      <c r="T2164">
        <v>57.2</v>
      </c>
    </row>
    <row r="2165" spans="1:20">
      <c r="A2165">
        <f t="shared" si="99"/>
        <v>90</v>
      </c>
      <c r="B2165" s="7">
        <f t="shared" si="100"/>
        <v>42094.999999994761</v>
      </c>
      <c r="C2165">
        <f t="shared" si="101"/>
        <v>2160</v>
      </c>
      <c r="D2165" s="2">
        <v>71.960000000000008</v>
      </c>
      <c r="E2165">
        <v>59.36</v>
      </c>
      <c r="F2165" s="3">
        <v>53.24</v>
      </c>
      <c r="G2165">
        <v>53.78</v>
      </c>
      <c r="H2165">
        <v>52.16</v>
      </c>
      <c r="I2165">
        <v>59.540000000000006</v>
      </c>
      <c r="J2165">
        <v>41.72</v>
      </c>
      <c r="K2165">
        <v>44.42</v>
      </c>
      <c r="L2165" s="3">
        <v>48.2</v>
      </c>
      <c r="M2165" s="2">
        <v>39.56</v>
      </c>
      <c r="N2165">
        <v>43.34</v>
      </c>
      <c r="O2165">
        <v>39.74</v>
      </c>
      <c r="P2165">
        <v>30.2</v>
      </c>
      <c r="Q2165" s="3">
        <v>36.5</v>
      </c>
      <c r="R2165" s="2">
        <v>38.480000000000004</v>
      </c>
      <c r="S2165" s="3">
        <v>10.759999999999998</v>
      </c>
      <c r="T2165">
        <v>57.2</v>
      </c>
    </row>
    <row r="2166" spans="1:20">
      <c r="A2166">
        <f t="shared" si="99"/>
        <v>91</v>
      </c>
      <c r="B2166" s="7">
        <f t="shared" si="100"/>
        <v>42095.041666661426</v>
      </c>
      <c r="C2166">
        <f t="shared" si="101"/>
        <v>2161</v>
      </c>
      <c r="D2166" s="2">
        <v>71.06</v>
      </c>
      <c r="E2166">
        <v>58.64</v>
      </c>
      <c r="F2166" s="3">
        <v>52.879999999999995</v>
      </c>
      <c r="G2166">
        <v>53.24</v>
      </c>
      <c r="H2166">
        <v>51.980000000000004</v>
      </c>
      <c r="I2166">
        <v>58.82</v>
      </c>
      <c r="J2166">
        <v>40.28</v>
      </c>
      <c r="K2166">
        <v>45.5</v>
      </c>
      <c r="L2166" s="3">
        <v>48.2</v>
      </c>
      <c r="M2166" s="2">
        <v>38.480000000000004</v>
      </c>
      <c r="N2166">
        <v>40.82</v>
      </c>
      <c r="O2166">
        <v>39.019999999999996</v>
      </c>
      <c r="P2166">
        <v>28.04</v>
      </c>
      <c r="Q2166" s="3">
        <v>38.480000000000004</v>
      </c>
      <c r="R2166" s="2">
        <v>37.58</v>
      </c>
      <c r="S2166" s="3">
        <v>11.659999999999997</v>
      </c>
      <c r="T2166">
        <v>57.2</v>
      </c>
    </row>
    <row r="2167" spans="1:20">
      <c r="A2167">
        <f t="shared" si="99"/>
        <v>91</v>
      </c>
      <c r="B2167" s="7">
        <f t="shared" si="100"/>
        <v>42095.08333332809</v>
      </c>
      <c r="C2167">
        <f t="shared" si="101"/>
        <v>2162</v>
      </c>
      <c r="D2167" s="2">
        <v>69.98</v>
      </c>
      <c r="E2167">
        <v>57.74</v>
      </c>
      <c r="F2167" s="3">
        <v>52.34</v>
      </c>
      <c r="G2167">
        <v>52.879999999999995</v>
      </c>
      <c r="H2167">
        <v>51.620000000000005</v>
      </c>
      <c r="I2167">
        <v>58.28</v>
      </c>
      <c r="J2167">
        <v>38.840000000000003</v>
      </c>
      <c r="K2167">
        <v>46.58</v>
      </c>
      <c r="L2167" s="3">
        <v>48.2</v>
      </c>
      <c r="M2167" s="2">
        <v>37.4</v>
      </c>
      <c r="N2167">
        <v>38.299999999999997</v>
      </c>
      <c r="O2167">
        <v>38.299999999999997</v>
      </c>
      <c r="P2167">
        <v>26.060000000000002</v>
      </c>
      <c r="Q2167" s="3">
        <v>40.28</v>
      </c>
      <c r="R2167" s="2">
        <v>36.68</v>
      </c>
      <c r="S2167" s="3">
        <v>12.559999999999999</v>
      </c>
      <c r="T2167">
        <v>57.2</v>
      </c>
    </row>
    <row r="2168" spans="1:20">
      <c r="A2168">
        <f t="shared" si="99"/>
        <v>91</v>
      </c>
      <c r="B2168" s="7">
        <f t="shared" si="100"/>
        <v>42095.124999994754</v>
      </c>
      <c r="C2168">
        <f t="shared" si="101"/>
        <v>2163</v>
      </c>
      <c r="D2168" s="2">
        <v>69.080000000000013</v>
      </c>
      <c r="E2168">
        <v>56.84</v>
      </c>
      <c r="F2168" s="3">
        <v>51.980000000000004</v>
      </c>
      <c r="G2168">
        <v>52.34</v>
      </c>
      <c r="H2168">
        <v>51.44</v>
      </c>
      <c r="I2168">
        <v>57.56</v>
      </c>
      <c r="J2168">
        <v>37.4</v>
      </c>
      <c r="K2168">
        <v>47.84</v>
      </c>
      <c r="L2168" s="3">
        <v>48.2</v>
      </c>
      <c r="M2168" s="2">
        <v>36.14</v>
      </c>
      <c r="N2168">
        <v>35.6</v>
      </c>
      <c r="O2168">
        <v>37.76</v>
      </c>
      <c r="P2168">
        <v>24.08</v>
      </c>
      <c r="Q2168" s="3">
        <v>42.26</v>
      </c>
      <c r="R2168" s="2">
        <v>35.96</v>
      </c>
      <c r="S2168" s="3">
        <v>13.279999999999998</v>
      </c>
      <c r="T2168">
        <v>57.2</v>
      </c>
    </row>
    <row r="2169" spans="1:20">
      <c r="A2169">
        <f t="shared" si="99"/>
        <v>91</v>
      </c>
      <c r="B2169" s="7">
        <f t="shared" si="100"/>
        <v>42095.166666661418</v>
      </c>
      <c r="C2169">
        <f t="shared" si="101"/>
        <v>2164</v>
      </c>
      <c r="D2169" s="2">
        <v>68</v>
      </c>
      <c r="E2169">
        <v>55.94</v>
      </c>
      <c r="F2169" s="3">
        <v>51.44</v>
      </c>
      <c r="G2169">
        <v>51.980000000000004</v>
      </c>
      <c r="H2169">
        <v>51.08</v>
      </c>
      <c r="I2169">
        <v>57.019999999999996</v>
      </c>
      <c r="J2169">
        <v>35.96</v>
      </c>
      <c r="K2169">
        <v>48.92</v>
      </c>
      <c r="L2169" s="3">
        <v>48.2</v>
      </c>
      <c r="M2169" s="2">
        <v>35.06</v>
      </c>
      <c r="N2169">
        <v>33.08</v>
      </c>
      <c r="O2169">
        <v>37.04</v>
      </c>
      <c r="P2169">
        <v>21.92</v>
      </c>
      <c r="Q2169" s="3">
        <v>44.06</v>
      </c>
      <c r="R2169" s="2">
        <v>35.06</v>
      </c>
      <c r="S2169" s="3">
        <v>14</v>
      </c>
      <c r="T2169">
        <v>57.2</v>
      </c>
    </row>
    <row r="2170" spans="1:20">
      <c r="A2170">
        <f t="shared" si="99"/>
        <v>91</v>
      </c>
      <c r="B2170" s="7">
        <f t="shared" si="100"/>
        <v>42095.208333328083</v>
      </c>
      <c r="C2170">
        <f t="shared" si="101"/>
        <v>2165</v>
      </c>
      <c r="D2170" s="2">
        <v>68</v>
      </c>
      <c r="E2170">
        <v>55.94</v>
      </c>
      <c r="F2170" s="3">
        <v>51.08</v>
      </c>
      <c r="G2170">
        <v>53.96</v>
      </c>
      <c r="H2170">
        <v>51.980000000000004</v>
      </c>
      <c r="I2170">
        <v>57.019999999999996</v>
      </c>
      <c r="J2170">
        <v>37.04</v>
      </c>
      <c r="K2170">
        <v>42.980000000000004</v>
      </c>
      <c r="L2170" s="3">
        <v>48.2</v>
      </c>
      <c r="M2170" s="2">
        <v>33.08</v>
      </c>
      <c r="N2170">
        <v>32</v>
      </c>
      <c r="O2170">
        <v>35.6</v>
      </c>
      <c r="P2170">
        <v>19.939999999999998</v>
      </c>
      <c r="Q2170" s="3">
        <v>42.08</v>
      </c>
      <c r="R2170" s="2">
        <v>33.979999999999997</v>
      </c>
      <c r="S2170" s="3">
        <v>12.920000000000002</v>
      </c>
      <c r="T2170">
        <v>55.400000000000006</v>
      </c>
    </row>
    <row r="2171" spans="1:20">
      <c r="A2171">
        <f t="shared" si="99"/>
        <v>91</v>
      </c>
      <c r="B2171" s="7">
        <f t="shared" si="100"/>
        <v>42095.249999994747</v>
      </c>
      <c r="C2171">
        <f t="shared" si="101"/>
        <v>2166</v>
      </c>
      <c r="D2171" s="2">
        <v>66.92</v>
      </c>
      <c r="E2171">
        <v>53.06</v>
      </c>
      <c r="F2171" s="3">
        <v>54.32</v>
      </c>
      <c r="G2171">
        <v>55.040000000000006</v>
      </c>
      <c r="H2171">
        <v>51.980000000000004</v>
      </c>
      <c r="I2171">
        <v>55.94</v>
      </c>
      <c r="J2171">
        <v>35.96</v>
      </c>
      <c r="K2171">
        <v>42.980000000000004</v>
      </c>
      <c r="L2171" s="3">
        <v>48.2</v>
      </c>
      <c r="M2171" s="2">
        <v>32</v>
      </c>
      <c r="N2171">
        <v>33.08</v>
      </c>
      <c r="O2171">
        <v>37.4</v>
      </c>
      <c r="P2171">
        <v>21.02</v>
      </c>
      <c r="Q2171" s="3">
        <v>42.08</v>
      </c>
      <c r="R2171" s="2">
        <v>35.06</v>
      </c>
      <c r="S2171" s="3">
        <v>14</v>
      </c>
      <c r="T2171">
        <v>55.400000000000006</v>
      </c>
    </row>
    <row r="2172" spans="1:20">
      <c r="A2172">
        <f t="shared" si="99"/>
        <v>91</v>
      </c>
      <c r="B2172" s="7">
        <f t="shared" si="100"/>
        <v>42095.291666661411</v>
      </c>
      <c r="C2172">
        <f t="shared" si="101"/>
        <v>2167</v>
      </c>
      <c r="D2172" s="2">
        <v>68</v>
      </c>
      <c r="E2172">
        <v>53.96</v>
      </c>
      <c r="F2172" s="3">
        <v>57.74</v>
      </c>
      <c r="G2172">
        <v>55.040000000000006</v>
      </c>
      <c r="H2172">
        <v>50</v>
      </c>
      <c r="I2172">
        <v>59</v>
      </c>
      <c r="J2172">
        <v>37.94</v>
      </c>
      <c r="K2172">
        <v>48.019999999999996</v>
      </c>
      <c r="L2172" s="3">
        <v>50</v>
      </c>
      <c r="M2172" s="2">
        <v>33.08</v>
      </c>
      <c r="N2172">
        <v>35.6</v>
      </c>
      <c r="O2172">
        <v>39.200000000000003</v>
      </c>
      <c r="P2172">
        <v>24.08</v>
      </c>
      <c r="Q2172" s="3">
        <v>42.980000000000004</v>
      </c>
      <c r="R2172" s="2">
        <v>33.08</v>
      </c>
      <c r="S2172" s="3">
        <v>10.039999999999999</v>
      </c>
      <c r="T2172">
        <v>55.400000000000006</v>
      </c>
    </row>
    <row r="2173" spans="1:20">
      <c r="A2173">
        <f t="shared" si="99"/>
        <v>91</v>
      </c>
      <c r="B2173" s="7">
        <f t="shared" si="100"/>
        <v>42095.333333328075</v>
      </c>
      <c r="C2173">
        <f t="shared" si="101"/>
        <v>2168</v>
      </c>
      <c r="D2173" s="2">
        <v>71.06</v>
      </c>
      <c r="E2173">
        <v>60.980000000000004</v>
      </c>
      <c r="F2173" s="3">
        <v>60.980000000000004</v>
      </c>
      <c r="G2173">
        <v>51.08</v>
      </c>
      <c r="H2173">
        <v>60.980000000000004</v>
      </c>
      <c r="I2173">
        <v>62.06</v>
      </c>
      <c r="J2173">
        <v>41</v>
      </c>
      <c r="K2173">
        <v>53.06</v>
      </c>
      <c r="L2173" s="3">
        <v>51.8</v>
      </c>
      <c r="M2173" s="2">
        <v>37.04</v>
      </c>
      <c r="N2173">
        <v>33.979999999999997</v>
      </c>
      <c r="O2173">
        <v>41</v>
      </c>
      <c r="P2173">
        <v>26.060000000000002</v>
      </c>
      <c r="Q2173" s="3">
        <v>46.94</v>
      </c>
      <c r="R2173" s="2">
        <v>37.94</v>
      </c>
      <c r="S2173" s="3">
        <v>15.079999999999998</v>
      </c>
      <c r="T2173">
        <v>57.2</v>
      </c>
    </row>
    <row r="2174" spans="1:20">
      <c r="A2174">
        <f t="shared" si="99"/>
        <v>91</v>
      </c>
      <c r="B2174" s="7">
        <f t="shared" si="100"/>
        <v>42095.374999994739</v>
      </c>
      <c r="C2174">
        <f t="shared" si="101"/>
        <v>2169</v>
      </c>
      <c r="D2174" s="2">
        <v>73.039999999999992</v>
      </c>
      <c r="E2174">
        <v>69.080000000000013</v>
      </c>
      <c r="F2174" s="3">
        <v>66.92</v>
      </c>
      <c r="G2174">
        <v>55.040000000000006</v>
      </c>
      <c r="H2174">
        <v>64.94</v>
      </c>
      <c r="I2174">
        <v>64.94</v>
      </c>
      <c r="J2174">
        <v>42.980000000000004</v>
      </c>
      <c r="K2174">
        <v>57.019999999999996</v>
      </c>
      <c r="L2174" s="3">
        <v>53.6</v>
      </c>
      <c r="M2174" s="2">
        <v>41</v>
      </c>
      <c r="N2174">
        <v>35.06</v>
      </c>
      <c r="O2174">
        <v>46.4</v>
      </c>
      <c r="P2174">
        <v>24.8</v>
      </c>
      <c r="Q2174" s="3">
        <v>46.94</v>
      </c>
      <c r="R2174" s="2">
        <v>39.92</v>
      </c>
      <c r="S2174" s="3">
        <v>19.04</v>
      </c>
      <c r="T2174">
        <v>57.2</v>
      </c>
    </row>
    <row r="2175" spans="1:20">
      <c r="A2175">
        <f t="shared" si="99"/>
        <v>91</v>
      </c>
      <c r="B2175" s="7">
        <f t="shared" si="100"/>
        <v>42095.416666661404</v>
      </c>
      <c r="C2175">
        <f t="shared" si="101"/>
        <v>2170</v>
      </c>
      <c r="D2175" s="2">
        <v>75.92</v>
      </c>
      <c r="E2175">
        <v>73.039999999999992</v>
      </c>
      <c r="F2175" s="3">
        <v>73.039999999999992</v>
      </c>
      <c r="G2175">
        <v>55.94</v>
      </c>
      <c r="H2175">
        <v>69.98</v>
      </c>
      <c r="I2175">
        <v>66.92</v>
      </c>
      <c r="J2175">
        <v>42.08</v>
      </c>
      <c r="K2175">
        <v>60.980000000000004</v>
      </c>
      <c r="L2175" s="3">
        <v>57.2</v>
      </c>
      <c r="M2175" s="2">
        <v>46.04</v>
      </c>
      <c r="N2175">
        <v>35.06</v>
      </c>
      <c r="O2175">
        <v>48.2</v>
      </c>
      <c r="P2175">
        <v>24.98</v>
      </c>
      <c r="Q2175" s="3">
        <v>48.92</v>
      </c>
      <c r="R2175" s="2">
        <v>39.92</v>
      </c>
      <c r="S2175" s="3">
        <v>21.92</v>
      </c>
      <c r="T2175">
        <v>59</v>
      </c>
    </row>
    <row r="2176" spans="1:20">
      <c r="A2176">
        <f t="shared" si="99"/>
        <v>91</v>
      </c>
      <c r="B2176" s="7">
        <f t="shared" si="100"/>
        <v>42095.458333328068</v>
      </c>
      <c r="C2176">
        <f t="shared" si="101"/>
        <v>2171</v>
      </c>
      <c r="D2176" s="2">
        <v>77</v>
      </c>
      <c r="E2176">
        <v>75.92</v>
      </c>
      <c r="F2176" s="3">
        <v>78.98</v>
      </c>
      <c r="G2176">
        <v>55.94</v>
      </c>
      <c r="H2176">
        <v>73.94</v>
      </c>
      <c r="I2176">
        <v>69.98</v>
      </c>
      <c r="J2176">
        <v>41</v>
      </c>
      <c r="K2176">
        <v>66.02</v>
      </c>
      <c r="L2176" s="3">
        <v>60.8</v>
      </c>
      <c r="M2176" s="2">
        <v>48.92</v>
      </c>
      <c r="N2176">
        <v>35.06</v>
      </c>
      <c r="O2176">
        <v>48.2</v>
      </c>
      <c r="P2176">
        <v>26.6</v>
      </c>
      <c r="Q2176" s="3">
        <v>53.96</v>
      </c>
      <c r="R2176" s="2">
        <v>41</v>
      </c>
      <c r="S2176" s="3">
        <v>24.98</v>
      </c>
      <c r="T2176">
        <v>57.2</v>
      </c>
    </row>
    <row r="2177" spans="1:20">
      <c r="A2177">
        <f t="shared" si="99"/>
        <v>91</v>
      </c>
      <c r="B2177" s="7">
        <f t="shared" si="100"/>
        <v>42095.499999994732</v>
      </c>
      <c r="C2177">
        <f t="shared" si="101"/>
        <v>2172</v>
      </c>
      <c r="D2177" s="2">
        <v>78.080000000000013</v>
      </c>
      <c r="E2177">
        <v>78.98</v>
      </c>
      <c r="F2177" s="3">
        <v>80.960000000000008</v>
      </c>
      <c r="G2177">
        <v>60.08</v>
      </c>
      <c r="H2177">
        <v>78.98</v>
      </c>
      <c r="I2177">
        <v>71.960000000000008</v>
      </c>
      <c r="J2177">
        <v>39.92</v>
      </c>
      <c r="K2177">
        <v>68</v>
      </c>
      <c r="L2177" s="3">
        <v>62.6</v>
      </c>
      <c r="M2177" s="2">
        <v>50</v>
      </c>
      <c r="N2177">
        <v>35.96</v>
      </c>
      <c r="O2177">
        <v>51.8</v>
      </c>
      <c r="P2177">
        <v>26.060000000000002</v>
      </c>
      <c r="Q2177" s="3">
        <v>57.92</v>
      </c>
      <c r="R2177" s="2">
        <v>37.04</v>
      </c>
      <c r="S2177" s="3">
        <v>24.98</v>
      </c>
      <c r="T2177">
        <v>60.8</v>
      </c>
    </row>
    <row r="2178" spans="1:20">
      <c r="A2178">
        <f t="shared" si="99"/>
        <v>91</v>
      </c>
      <c r="B2178" s="7">
        <f t="shared" si="100"/>
        <v>42095.541666661396</v>
      </c>
      <c r="C2178">
        <f t="shared" si="101"/>
        <v>2173</v>
      </c>
      <c r="D2178" s="2">
        <v>77</v>
      </c>
      <c r="E2178">
        <v>80.960000000000008</v>
      </c>
      <c r="F2178" s="3">
        <v>82.94</v>
      </c>
      <c r="G2178">
        <v>60.980000000000004</v>
      </c>
      <c r="H2178">
        <v>82.039999999999992</v>
      </c>
      <c r="I2178">
        <v>69.98</v>
      </c>
      <c r="J2178">
        <v>42.980000000000004</v>
      </c>
      <c r="K2178">
        <v>69.98</v>
      </c>
      <c r="L2178" s="3">
        <v>62.6</v>
      </c>
      <c r="M2178" s="2">
        <v>53.06</v>
      </c>
      <c r="N2178">
        <v>35.96</v>
      </c>
      <c r="O2178">
        <v>53.6</v>
      </c>
      <c r="P2178">
        <v>26.060000000000002</v>
      </c>
      <c r="Q2178" s="3">
        <v>60.08</v>
      </c>
      <c r="R2178" s="2">
        <v>37.04</v>
      </c>
      <c r="S2178" s="3">
        <v>26.96</v>
      </c>
      <c r="T2178">
        <v>60.8</v>
      </c>
    </row>
    <row r="2179" spans="1:20">
      <c r="A2179">
        <f t="shared" si="99"/>
        <v>91</v>
      </c>
      <c r="B2179" s="7">
        <f t="shared" si="100"/>
        <v>42095.583333328061</v>
      </c>
      <c r="C2179">
        <f t="shared" si="101"/>
        <v>2174</v>
      </c>
      <c r="D2179" s="2">
        <v>78.080000000000013</v>
      </c>
      <c r="E2179">
        <v>82.039999999999992</v>
      </c>
      <c r="F2179" s="3">
        <v>84.92</v>
      </c>
      <c r="G2179">
        <v>62.96</v>
      </c>
      <c r="H2179">
        <v>82.94</v>
      </c>
      <c r="I2179">
        <v>69.080000000000013</v>
      </c>
      <c r="J2179">
        <v>42.980000000000004</v>
      </c>
      <c r="K2179">
        <v>71.960000000000008</v>
      </c>
      <c r="L2179" s="3">
        <v>62.6</v>
      </c>
      <c r="M2179" s="2">
        <v>51.980000000000004</v>
      </c>
      <c r="N2179">
        <v>37.04</v>
      </c>
      <c r="O2179">
        <v>51.8</v>
      </c>
      <c r="P2179">
        <v>26.96</v>
      </c>
      <c r="Q2179" s="3">
        <v>62.96</v>
      </c>
      <c r="R2179" s="2">
        <v>35.96</v>
      </c>
      <c r="S2179" s="3">
        <v>28.04</v>
      </c>
      <c r="T2179">
        <v>60.8</v>
      </c>
    </row>
    <row r="2180" spans="1:20">
      <c r="A2180">
        <f t="shared" si="99"/>
        <v>91</v>
      </c>
      <c r="B2180" s="7">
        <f t="shared" si="100"/>
        <v>42095.624999994725</v>
      </c>
      <c r="C2180">
        <f t="shared" si="101"/>
        <v>2175</v>
      </c>
      <c r="D2180" s="2">
        <v>78.080000000000013</v>
      </c>
      <c r="E2180">
        <v>82.039999999999992</v>
      </c>
      <c r="F2180" s="3">
        <v>84.92</v>
      </c>
      <c r="G2180">
        <v>62.96</v>
      </c>
      <c r="H2180">
        <v>84.02</v>
      </c>
      <c r="I2180">
        <v>68</v>
      </c>
      <c r="J2180">
        <v>42.980000000000004</v>
      </c>
      <c r="K2180">
        <v>75.92</v>
      </c>
      <c r="L2180" s="3">
        <v>60.8</v>
      </c>
      <c r="M2180" s="2">
        <v>48.92</v>
      </c>
      <c r="N2180">
        <v>37.04</v>
      </c>
      <c r="O2180">
        <v>51.8</v>
      </c>
      <c r="P2180">
        <v>28.04</v>
      </c>
      <c r="Q2180" s="3">
        <v>64.94</v>
      </c>
      <c r="R2180" s="2">
        <v>35.06</v>
      </c>
      <c r="S2180" s="3">
        <v>28.04</v>
      </c>
      <c r="T2180">
        <v>62.6</v>
      </c>
    </row>
    <row r="2181" spans="1:20">
      <c r="A2181">
        <f t="shared" si="99"/>
        <v>91</v>
      </c>
      <c r="B2181" s="7">
        <f t="shared" si="100"/>
        <v>42095.666666661389</v>
      </c>
      <c r="C2181">
        <f t="shared" si="101"/>
        <v>2176</v>
      </c>
      <c r="D2181" s="2">
        <v>77</v>
      </c>
      <c r="E2181">
        <v>78.98</v>
      </c>
      <c r="F2181" s="3">
        <v>84.92</v>
      </c>
      <c r="G2181">
        <v>62.96</v>
      </c>
      <c r="H2181">
        <v>84.02</v>
      </c>
      <c r="I2181">
        <v>66.02</v>
      </c>
      <c r="J2181">
        <v>44.96</v>
      </c>
      <c r="K2181">
        <v>75.92</v>
      </c>
      <c r="L2181" s="3">
        <v>62.6</v>
      </c>
      <c r="M2181" s="2">
        <v>44.96</v>
      </c>
      <c r="N2181">
        <v>37.04</v>
      </c>
      <c r="O2181">
        <v>53.6</v>
      </c>
      <c r="P2181">
        <v>28.04</v>
      </c>
      <c r="Q2181" s="3">
        <v>64.94</v>
      </c>
      <c r="R2181" s="2">
        <v>33.979999999999997</v>
      </c>
      <c r="S2181" s="3">
        <v>26.96</v>
      </c>
      <c r="T2181">
        <v>55.400000000000006</v>
      </c>
    </row>
    <row r="2182" spans="1:20">
      <c r="A2182">
        <f t="shared" si="99"/>
        <v>91</v>
      </c>
      <c r="B2182" s="7">
        <f t="shared" si="100"/>
        <v>42095.708333328053</v>
      </c>
      <c r="C2182">
        <f t="shared" si="101"/>
        <v>2177</v>
      </c>
      <c r="D2182" s="2">
        <v>75.02</v>
      </c>
      <c r="E2182">
        <v>80.06</v>
      </c>
      <c r="F2182" s="3">
        <v>84.92</v>
      </c>
      <c r="G2182">
        <v>64.039999999999992</v>
      </c>
      <c r="H2182">
        <v>84.02</v>
      </c>
      <c r="I2182">
        <v>66.02</v>
      </c>
      <c r="J2182">
        <v>44.06</v>
      </c>
      <c r="K2182">
        <v>75.92</v>
      </c>
      <c r="L2182" s="3">
        <v>62.6</v>
      </c>
      <c r="M2182" s="2">
        <v>42.980000000000004</v>
      </c>
      <c r="N2182">
        <v>35.06</v>
      </c>
      <c r="O2182">
        <v>51.8</v>
      </c>
      <c r="P2182">
        <v>28.04</v>
      </c>
      <c r="Q2182" s="3">
        <v>62.06</v>
      </c>
      <c r="R2182" s="2">
        <v>32</v>
      </c>
      <c r="S2182" s="3">
        <v>26.060000000000002</v>
      </c>
      <c r="T2182">
        <v>57.2</v>
      </c>
    </row>
    <row r="2183" spans="1:20">
      <c r="A2183">
        <f t="shared" ref="A2183:A2246" si="102">ROUNDDOWN(B2183-DATE(YEAR(B2183),1,0),0)</f>
        <v>91</v>
      </c>
      <c r="B2183" s="7">
        <f t="shared" si="100"/>
        <v>42095.749999994718</v>
      </c>
      <c r="C2183">
        <f t="shared" si="101"/>
        <v>2178</v>
      </c>
      <c r="D2183" s="2">
        <v>73.039999999999992</v>
      </c>
      <c r="E2183">
        <v>78.080000000000013</v>
      </c>
      <c r="F2183" s="3">
        <v>81.86</v>
      </c>
      <c r="G2183">
        <v>62.96</v>
      </c>
      <c r="H2183">
        <v>82.039999999999992</v>
      </c>
      <c r="I2183">
        <v>64.039999999999992</v>
      </c>
      <c r="J2183">
        <v>42.980000000000004</v>
      </c>
      <c r="K2183">
        <v>75.02</v>
      </c>
      <c r="L2183" s="3">
        <v>59</v>
      </c>
      <c r="M2183" s="2">
        <v>42.980000000000004</v>
      </c>
      <c r="N2183">
        <v>33.08</v>
      </c>
      <c r="O2183">
        <v>48.2</v>
      </c>
      <c r="P2183">
        <v>28.04</v>
      </c>
      <c r="Q2183" s="3">
        <v>55.94</v>
      </c>
      <c r="R2183" s="2">
        <v>32</v>
      </c>
      <c r="S2183" s="3">
        <v>24.08</v>
      </c>
      <c r="T2183">
        <v>55.400000000000006</v>
      </c>
    </row>
    <row r="2184" spans="1:20">
      <c r="A2184">
        <f t="shared" si="102"/>
        <v>91</v>
      </c>
      <c r="B2184" s="7">
        <f t="shared" ref="B2184:B2247" si="103">B2183+1/24</f>
        <v>42095.791666661382</v>
      </c>
      <c r="C2184">
        <f t="shared" ref="C2184:C2247" si="104">C2183+1</f>
        <v>2179</v>
      </c>
      <c r="D2184" s="2">
        <v>71.06</v>
      </c>
      <c r="E2184">
        <v>73.039999999999992</v>
      </c>
      <c r="F2184" s="3">
        <v>78.98</v>
      </c>
      <c r="G2184">
        <v>62.96</v>
      </c>
      <c r="H2184">
        <v>78.98</v>
      </c>
      <c r="I2184">
        <v>62.06</v>
      </c>
      <c r="J2184">
        <v>42.980000000000004</v>
      </c>
      <c r="K2184">
        <v>69.080000000000013</v>
      </c>
      <c r="L2184" s="3">
        <v>53.6</v>
      </c>
      <c r="M2184" s="2">
        <v>42.980000000000004</v>
      </c>
      <c r="N2184">
        <v>30.92</v>
      </c>
      <c r="O2184">
        <v>46.4</v>
      </c>
      <c r="P2184">
        <v>28.04</v>
      </c>
      <c r="Q2184" s="3">
        <v>50</v>
      </c>
      <c r="R2184" s="2">
        <v>30.92</v>
      </c>
      <c r="S2184" s="3">
        <v>19.939999999999998</v>
      </c>
      <c r="T2184">
        <v>55.400000000000006</v>
      </c>
    </row>
    <row r="2185" spans="1:20">
      <c r="A2185">
        <f t="shared" si="102"/>
        <v>91</v>
      </c>
      <c r="B2185" s="7">
        <f t="shared" si="103"/>
        <v>42095.833333328046</v>
      </c>
      <c r="C2185">
        <f t="shared" si="104"/>
        <v>2180</v>
      </c>
      <c r="D2185" s="2">
        <v>69.98</v>
      </c>
      <c r="E2185">
        <v>69.080000000000013</v>
      </c>
      <c r="F2185" s="3">
        <v>75.92</v>
      </c>
      <c r="G2185">
        <v>60.980000000000004</v>
      </c>
      <c r="H2185">
        <v>75.92</v>
      </c>
      <c r="I2185">
        <v>60.980000000000004</v>
      </c>
      <c r="J2185">
        <v>42.980000000000004</v>
      </c>
      <c r="K2185">
        <v>66.02</v>
      </c>
      <c r="L2185" s="3">
        <v>53.6</v>
      </c>
      <c r="M2185" s="2">
        <v>44.06</v>
      </c>
      <c r="N2185">
        <v>30.02</v>
      </c>
      <c r="O2185">
        <v>42.8</v>
      </c>
      <c r="P2185">
        <v>28.04</v>
      </c>
      <c r="Q2185" s="3">
        <v>46.94</v>
      </c>
      <c r="R2185" s="2">
        <v>30.92</v>
      </c>
      <c r="S2185" s="3">
        <v>17.96</v>
      </c>
      <c r="T2185">
        <v>55.400000000000006</v>
      </c>
    </row>
    <row r="2186" spans="1:20">
      <c r="A2186">
        <f t="shared" si="102"/>
        <v>91</v>
      </c>
      <c r="B2186" s="7">
        <f t="shared" si="103"/>
        <v>42095.87499999471</v>
      </c>
      <c r="C2186">
        <f t="shared" si="104"/>
        <v>2181</v>
      </c>
      <c r="D2186" s="2">
        <v>69.98</v>
      </c>
      <c r="E2186">
        <v>66.92</v>
      </c>
      <c r="F2186" s="3">
        <v>71.960000000000008</v>
      </c>
      <c r="G2186">
        <v>59</v>
      </c>
      <c r="H2186">
        <v>75.02</v>
      </c>
      <c r="I2186">
        <v>60.08</v>
      </c>
      <c r="J2186">
        <v>42.08</v>
      </c>
      <c r="K2186">
        <v>62.06</v>
      </c>
      <c r="L2186" s="3">
        <v>51.8</v>
      </c>
      <c r="M2186" s="2">
        <v>44.06</v>
      </c>
      <c r="N2186">
        <v>28.94</v>
      </c>
      <c r="O2186">
        <v>42.8</v>
      </c>
      <c r="P2186">
        <v>28.04</v>
      </c>
      <c r="Q2186" s="3">
        <v>46.04</v>
      </c>
      <c r="R2186" s="2">
        <v>30.92</v>
      </c>
      <c r="S2186" s="3">
        <v>15.98</v>
      </c>
      <c r="T2186">
        <v>53.6</v>
      </c>
    </row>
    <row r="2187" spans="1:20">
      <c r="A2187">
        <f t="shared" si="102"/>
        <v>91</v>
      </c>
      <c r="B2187" s="7">
        <f t="shared" si="103"/>
        <v>42095.916666661375</v>
      </c>
      <c r="C2187">
        <f t="shared" si="104"/>
        <v>2182</v>
      </c>
      <c r="D2187" s="2">
        <v>69.98</v>
      </c>
      <c r="E2187">
        <v>64.94</v>
      </c>
      <c r="F2187" s="3">
        <v>68</v>
      </c>
      <c r="G2187">
        <v>59</v>
      </c>
      <c r="H2187">
        <v>73.94</v>
      </c>
      <c r="I2187">
        <v>59</v>
      </c>
      <c r="J2187">
        <v>42.08</v>
      </c>
      <c r="K2187">
        <v>53.96</v>
      </c>
      <c r="L2187" s="3">
        <v>50</v>
      </c>
      <c r="M2187" s="2">
        <v>44.06</v>
      </c>
      <c r="N2187">
        <v>26.96</v>
      </c>
      <c r="O2187">
        <v>41</v>
      </c>
      <c r="P2187">
        <v>28.04</v>
      </c>
      <c r="Q2187" s="3">
        <v>44.96</v>
      </c>
      <c r="R2187" s="2">
        <v>30.92</v>
      </c>
      <c r="S2187" s="3">
        <v>15.98</v>
      </c>
      <c r="T2187">
        <v>55.400000000000006</v>
      </c>
    </row>
    <row r="2188" spans="1:20">
      <c r="A2188">
        <f t="shared" si="102"/>
        <v>91</v>
      </c>
      <c r="B2188" s="7">
        <f t="shared" si="103"/>
        <v>42095.958333328039</v>
      </c>
      <c r="C2188">
        <f t="shared" si="104"/>
        <v>2183</v>
      </c>
      <c r="D2188" s="2">
        <v>69.98</v>
      </c>
      <c r="E2188">
        <v>64.039999999999992</v>
      </c>
      <c r="F2188" s="3">
        <v>64.039999999999992</v>
      </c>
      <c r="G2188">
        <v>57.92</v>
      </c>
      <c r="H2188">
        <v>71.960000000000008</v>
      </c>
      <c r="I2188">
        <v>57.92</v>
      </c>
      <c r="J2188">
        <v>41</v>
      </c>
      <c r="K2188">
        <v>55.040000000000006</v>
      </c>
      <c r="L2188" s="3">
        <v>48.2</v>
      </c>
      <c r="M2188" s="2">
        <v>42.980000000000004</v>
      </c>
      <c r="N2188">
        <v>26.060000000000002</v>
      </c>
      <c r="O2188">
        <v>42.8</v>
      </c>
      <c r="P2188">
        <v>28.04</v>
      </c>
      <c r="Q2188" s="3">
        <v>42.08</v>
      </c>
      <c r="R2188" s="2">
        <v>28.94</v>
      </c>
      <c r="S2188" s="3">
        <v>15.079999999999998</v>
      </c>
      <c r="T2188">
        <v>53.6</v>
      </c>
    </row>
    <row r="2189" spans="1:20">
      <c r="A2189">
        <f t="shared" si="102"/>
        <v>91</v>
      </c>
      <c r="B2189" s="7">
        <f t="shared" si="103"/>
        <v>42095.999999994703</v>
      </c>
      <c r="C2189">
        <f t="shared" si="104"/>
        <v>2184</v>
      </c>
      <c r="D2189" s="2">
        <v>71.06</v>
      </c>
      <c r="E2189">
        <v>62.96</v>
      </c>
      <c r="F2189" s="3">
        <v>62.78</v>
      </c>
      <c r="G2189">
        <v>59</v>
      </c>
      <c r="H2189">
        <v>71.960000000000008</v>
      </c>
      <c r="I2189">
        <v>57.92</v>
      </c>
      <c r="J2189">
        <v>41</v>
      </c>
      <c r="K2189">
        <v>53.06</v>
      </c>
      <c r="L2189" s="3">
        <v>48.2</v>
      </c>
      <c r="M2189" s="2">
        <v>42.980000000000004</v>
      </c>
      <c r="N2189">
        <v>24.98</v>
      </c>
      <c r="O2189">
        <v>41.72</v>
      </c>
      <c r="P2189">
        <v>28.04</v>
      </c>
      <c r="Q2189" s="3">
        <v>37.94</v>
      </c>
      <c r="R2189" s="2">
        <v>28.94</v>
      </c>
      <c r="S2189" s="3">
        <v>14</v>
      </c>
      <c r="T2189">
        <v>53.6</v>
      </c>
    </row>
    <row r="2190" spans="1:20">
      <c r="A2190">
        <f t="shared" si="102"/>
        <v>92</v>
      </c>
      <c r="B2190" s="7">
        <f t="shared" si="103"/>
        <v>42096.041666661367</v>
      </c>
      <c r="C2190">
        <f t="shared" si="104"/>
        <v>2185</v>
      </c>
      <c r="D2190" s="2">
        <v>69.98</v>
      </c>
      <c r="E2190">
        <v>62.96</v>
      </c>
      <c r="F2190" s="3">
        <v>61.34</v>
      </c>
      <c r="G2190">
        <v>59</v>
      </c>
      <c r="H2190">
        <v>71.06</v>
      </c>
      <c r="I2190">
        <v>55.040000000000006</v>
      </c>
      <c r="J2190">
        <v>39.92</v>
      </c>
      <c r="K2190">
        <v>53.06</v>
      </c>
      <c r="L2190" s="3">
        <v>46.4</v>
      </c>
      <c r="M2190" s="2">
        <v>42.08</v>
      </c>
      <c r="N2190">
        <v>24.8</v>
      </c>
      <c r="O2190">
        <v>40.46</v>
      </c>
      <c r="P2190">
        <v>28.04</v>
      </c>
      <c r="Q2190" s="3">
        <v>42.08</v>
      </c>
      <c r="R2190" s="2">
        <v>26.060000000000002</v>
      </c>
      <c r="S2190" s="3">
        <v>12.920000000000002</v>
      </c>
      <c r="T2190">
        <v>51.8</v>
      </c>
    </row>
    <row r="2191" spans="1:20">
      <c r="A2191">
        <f t="shared" si="102"/>
        <v>92</v>
      </c>
      <c r="B2191" s="7">
        <f t="shared" si="103"/>
        <v>42096.083333328032</v>
      </c>
      <c r="C2191">
        <f t="shared" si="104"/>
        <v>2186</v>
      </c>
      <c r="D2191" s="2">
        <v>71.06</v>
      </c>
      <c r="E2191">
        <v>64.039999999999992</v>
      </c>
      <c r="F2191" s="3">
        <v>60.08</v>
      </c>
      <c r="G2191">
        <v>59</v>
      </c>
      <c r="H2191">
        <v>69.98</v>
      </c>
      <c r="I2191">
        <v>55.040000000000006</v>
      </c>
      <c r="J2191">
        <v>39.019999999999996</v>
      </c>
      <c r="K2191">
        <v>51.08</v>
      </c>
      <c r="L2191" s="3">
        <v>46.22</v>
      </c>
      <c r="M2191" s="2">
        <v>42.08</v>
      </c>
      <c r="N2191">
        <v>24.8</v>
      </c>
      <c r="O2191">
        <v>39.92</v>
      </c>
      <c r="P2191">
        <v>28.04</v>
      </c>
      <c r="Q2191" s="3">
        <v>42.980000000000004</v>
      </c>
      <c r="R2191" s="2">
        <v>24.08</v>
      </c>
      <c r="S2191" s="3">
        <v>10.940000000000001</v>
      </c>
      <c r="T2191">
        <v>50</v>
      </c>
    </row>
    <row r="2192" spans="1:20">
      <c r="A2192">
        <f t="shared" si="102"/>
        <v>92</v>
      </c>
      <c r="B2192" s="7">
        <f t="shared" si="103"/>
        <v>42096.124999994696</v>
      </c>
      <c r="C2192">
        <f t="shared" si="104"/>
        <v>2187</v>
      </c>
      <c r="D2192" s="2">
        <v>69.98</v>
      </c>
      <c r="E2192">
        <v>64.039999999999992</v>
      </c>
      <c r="F2192" s="3">
        <v>58.64</v>
      </c>
      <c r="G2192">
        <v>59</v>
      </c>
      <c r="H2192">
        <v>68</v>
      </c>
      <c r="I2192">
        <v>53.96</v>
      </c>
      <c r="J2192">
        <v>39.019999999999996</v>
      </c>
      <c r="K2192">
        <v>51.980000000000004</v>
      </c>
      <c r="L2192" s="3">
        <v>46.4</v>
      </c>
      <c r="M2192" s="2">
        <v>41</v>
      </c>
      <c r="N2192">
        <v>24.08</v>
      </c>
      <c r="O2192">
        <v>38.659999999999997</v>
      </c>
      <c r="P2192">
        <v>28.04</v>
      </c>
      <c r="Q2192" s="3">
        <v>39.019999999999996</v>
      </c>
      <c r="R2192" s="2">
        <v>23</v>
      </c>
      <c r="S2192" s="3">
        <v>10.039999999999999</v>
      </c>
      <c r="T2192">
        <v>50</v>
      </c>
    </row>
    <row r="2193" spans="1:20">
      <c r="A2193">
        <f t="shared" si="102"/>
        <v>92</v>
      </c>
      <c r="B2193" s="7">
        <f t="shared" si="103"/>
        <v>42096.16666666136</v>
      </c>
      <c r="C2193">
        <f t="shared" si="104"/>
        <v>2188</v>
      </c>
      <c r="D2193" s="2">
        <v>69.080000000000013</v>
      </c>
      <c r="E2193">
        <v>60.980000000000004</v>
      </c>
      <c r="F2193" s="3">
        <v>57.379999999999995</v>
      </c>
      <c r="G2193">
        <v>55.94</v>
      </c>
      <c r="H2193">
        <v>66.02</v>
      </c>
      <c r="I2193">
        <v>53.06</v>
      </c>
      <c r="J2193">
        <v>39.019999999999996</v>
      </c>
      <c r="K2193">
        <v>48.92</v>
      </c>
      <c r="L2193" s="3">
        <v>46.4</v>
      </c>
      <c r="M2193" s="2">
        <v>42.08</v>
      </c>
      <c r="N2193">
        <v>23</v>
      </c>
      <c r="O2193">
        <v>38.299999999999997</v>
      </c>
      <c r="P2193">
        <v>28.04</v>
      </c>
      <c r="Q2193" s="3">
        <v>35.96</v>
      </c>
      <c r="R2193" s="2">
        <v>21.92</v>
      </c>
      <c r="S2193" s="3">
        <v>6.0799999999999983</v>
      </c>
      <c r="T2193">
        <v>48.2</v>
      </c>
    </row>
    <row r="2194" spans="1:20">
      <c r="A2194">
        <f t="shared" si="102"/>
        <v>92</v>
      </c>
      <c r="B2194" s="7">
        <f t="shared" si="103"/>
        <v>42096.208333328024</v>
      </c>
      <c r="C2194">
        <f t="shared" si="104"/>
        <v>2189</v>
      </c>
      <c r="D2194" s="2">
        <v>69.080000000000013</v>
      </c>
      <c r="E2194">
        <v>55.94</v>
      </c>
      <c r="F2194" s="3">
        <v>55.94</v>
      </c>
      <c r="G2194">
        <v>55.94</v>
      </c>
      <c r="H2194">
        <v>62.06</v>
      </c>
      <c r="I2194">
        <v>51.980000000000004</v>
      </c>
      <c r="J2194">
        <v>39.019999999999996</v>
      </c>
      <c r="K2194">
        <v>51.08</v>
      </c>
      <c r="L2194" s="3">
        <v>44.6</v>
      </c>
      <c r="M2194" s="2">
        <v>41</v>
      </c>
      <c r="N2194">
        <v>23</v>
      </c>
      <c r="O2194">
        <v>37.4</v>
      </c>
      <c r="P2194">
        <v>26.96</v>
      </c>
      <c r="Q2194" s="3">
        <v>37.04</v>
      </c>
      <c r="R2194" s="2">
        <v>21.92</v>
      </c>
      <c r="S2194" s="3">
        <v>6.98</v>
      </c>
      <c r="T2194">
        <v>48.2</v>
      </c>
    </row>
    <row r="2195" spans="1:20">
      <c r="A2195">
        <f t="shared" si="102"/>
        <v>92</v>
      </c>
      <c r="B2195" s="7">
        <f t="shared" si="103"/>
        <v>42096.249999994689</v>
      </c>
      <c r="C2195">
        <f t="shared" si="104"/>
        <v>2190</v>
      </c>
      <c r="D2195" s="2">
        <v>69.98</v>
      </c>
      <c r="E2195">
        <v>55.040000000000006</v>
      </c>
      <c r="F2195" s="3">
        <v>57.92</v>
      </c>
      <c r="G2195">
        <v>55.94</v>
      </c>
      <c r="H2195">
        <v>62.96</v>
      </c>
      <c r="I2195">
        <v>51.980000000000004</v>
      </c>
      <c r="J2195">
        <v>37.94</v>
      </c>
      <c r="K2195">
        <v>51.08</v>
      </c>
      <c r="L2195" s="3">
        <v>44.6</v>
      </c>
      <c r="M2195" s="2">
        <v>41</v>
      </c>
      <c r="N2195">
        <v>21.92</v>
      </c>
      <c r="O2195">
        <v>37.4</v>
      </c>
      <c r="P2195">
        <v>26.96</v>
      </c>
      <c r="Q2195" s="3">
        <v>35.96</v>
      </c>
      <c r="R2195" s="2">
        <v>21.02</v>
      </c>
      <c r="S2195" s="3">
        <v>3.019999999999996</v>
      </c>
      <c r="T2195">
        <v>48.2</v>
      </c>
    </row>
    <row r="2196" spans="1:20">
      <c r="A2196">
        <f t="shared" si="102"/>
        <v>92</v>
      </c>
      <c r="B2196" s="7">
        <f t="shared" si="103"/>
        <v>42096.291666661353</v>
      </c>
      <c r="C2196">
        <f t="shared" si="104"/>
        <v>2191</v>
      </c>
      <c r="D2196" s="2">
        <v>69.98</v>
      </c>
      <c r="E2196">
        <v>55.94</v>
      </c>
      <c r="F2196" s="3">
        <v>60.08</v>
      </c>
      <c r="G2196">
        <v>55.040000000000006</v>
      </c>
      <c r="H2196">
        <v>62.06</v>
      </c>
      <c r="I2196">
        <v>55.040000000000006</v>
      </c>
      <c r="J2196">
        <v>39.019999999999996</v>
      </c>
      <c r="K2196">
        <v>53.06</v>
      </c>
      <c r="L2196" s="3">
        <v>44.6</v>
      </c>
      <c r="M2196" s="2">
        <v>41</v>
      </c>
      <c r="N2196">
        <v>21.2</v>
      </c>
      <c r="O2196">
        <v>40.64</v>
      </c>
      <c r="P2196">
        <v>26.6</v>
      </c>
      <c r="Q2196" s="3">
        <v>35.96</v>
      </c>
      <c r="R2196" s="2">
        <v>21.02</v>
      </c>
      <c r="S2196" s="3">
        <v>1.9400000000000013</v>
      </c>
      <c r="T2196">
        <v>50</v>
      </c>
    </row>
    <row r="2197" spans="1:20">
      <c r="A2197">
        <f t="shared" si="102"/>
        <v>92</v>
      </c>
      <c r="B2197" s="7">
        <f t="shared" si="103"/>
        <v>42096.333333328017</v>
      </c>
      <c r="C2197">
        <f t="shared" si="104"/>
        <v>2192</v>
      </c>
      <c r="D2197" s="2">
        <v>73.039999999999992</v>
      </c>
      <c r="E2197">
        <v>62.96</v>
      </c>
      <c r="F2197" s="3">
        <v>62.06</v>
      </c>
      <c r="G2197">
        <v>55.94</v>
      </c>
      <c r="H2197">
        <v>68</v>
      </c>
      <c r="I2197">
        <v>57.92</v>
      </c>
      <c r="J2197">
        <v>42.08</v>
      </c>
      <c r="K2197">
        <v>57.019999999999996</v>
      </c>
      <c r="L2197" s="3">
        <v>44.6</v>
      </c>
      <c r="M2197" s="2">
        <v>41</v>
      </c>
      <c r="N2197">
        <v>23</v>
      </c>
      <c r="O2197">
        <v>44.6</v>
      </c>
      <c r="P2197">
        <v>28.04</v>
      </c>
      <c r="Q2197" s="3">
        <v>42.980000000000004</v>
      </c>
      <c r="R2197" s="2">
        <v>21.92</v>
      </c>
      <c r="S2197" s="3">
        <v>10.039999999999999</v>
      </c>
      <c r="T2197">
        <v>53.6</v>
      </c>
    </row>
    <row r="2198" spans="1:20">
      <c r="A2198">
        <f t="shared" si="102"/>
        <v>92</v>
      </c>
      <c r="B2198" s="7">
        <f t="shared" si="103"/>
        <v>42096.374999994681</v>
      </c>
      <c r="C2198">
        <f t="shared" si="104"/>
        <v>2193</v>
      </c>
      <c r="D2198" s="2">
        <v>73.039999999999992</v>
      </c>
      <c r="E2198">
        <v>69.98</v>
      </c>
      <c r="F2198" s="3">
        <v>67.099999999999994</v>
      </c>
      <c r="G2198">
        <v>60.08</v>
      </c>
      <c r="H2198">
        <v>71.599999999999994</v>
      </c>
      <c r="I2198">
        <v>60.980000000000004</v>
      </c>
      <c r="J2198">
        <v>44.06</v>
      </c>
      <c r="K2198">
        <v>62.96</v>
      </c>
      <c r="L2198" s="3">
        <v>44.6</v>
      </c>
      <c r="M2198" s="2">
        <v>41</v>
      </c>
      <c r="N2198">
        <v>24.08</v>
      </c>
      <c r="O2198">
        <v>48.2</v>
      </c>
      <c r="P2198">
        <v>28.04</v>
      </c>
      <c r="Q2198" s="3">
        <v>46.94</v>
      </c>
      <c r="R2198" s="2">
        <v>23</v>
      </c>
      <c r="S2198" s="3">
        <v>12.920000000000002</v>
      </c>
      <c r="T2198">
        <v>55.400000000000006</v>
      </c>
    </row>
    <row r="2199" spans="1:20">
      <c r="A2199">
        <f t="shared" si="102"/>
        <v>92</v>
      </c>
      <c r="B2199" s="7">
        <f t="shared" si="103"/>
        <v>42096.416666661346</v>
      </c>
      <c r="C2199">
        <f t="shared" si="104"/>
        <v>2194</v>
      </c>
      <c r="D2199" s="2">
        <v>78.080000000000013</v>
      </c>
      <c r="E2199">
        <v>73.039999999999992</v>
      </c>
      <c r="F2199" s="3">
        <v>71.960000000000008</v>
      </c>
      <c r="G2199">
        <v>62.96</v>
      </c>
      <c r="H2199">
        <v>71.960000000000008</v>
      </c>
      <c r="I2199">
        <v>62.96</v>
      </c>
      <c r="J2199">
        <v>46.94</v>
      </c>
      <c r="K2199">
        <v>62.96</v>
      </c>
      <c r="L2199" s="3">
        <v>50</v>
      </c>
      <c r="M2199" s="2">
        <v>42.980000000000004</v>
      </c>
      <c r="N2199">
        <v>24.98</v>
      </c>
      <c r="O2199">
        <v>50</v>
      </c>
      <c r="P2199">
        <v>30.02</v>
      </c>
      <c r="Q2199" s="3">
        <v>46.04</v>
      </c>
      <c r="R2199" s="2">
        <v>28.04</v>
      </c>
      <c r="S2199" s="3">
        <v>15.079999999999998</v>
      </c>
      <c r="T2199">
        <v>57.2</v>
      </c>
    </row>
    <row r="2200" spans="1:20">
      <c r="A2200">
        <f t="shared" si="102"/>
        <v>92</v>
      </c>
      <c r="B2200" s="7">
        <f t="shared" si="103"/>
        <v>42096.45833332801</v>
      </c>
      <c r="C2200">
        <f t="shared" si="104"/>
        <v>2195</v>
      </c>
      <c r="D2200" s="2">
        <v>80.06</v>
      </c>
      <c r="E2200">
        <v>75.92</v>
      </c>
      <c r="F2200" s="3">
        <v>77</v>
      </c>
      <c r="G2200">
        <v>69.98</v>
      </c>
      <c r="H2200">
        <v>73.039999999999992</v>
      </c>
      <c r="I2200">
        <v>64.039999999999992</v>
      </c>
      <c r="J2200">
        <v>48.019999999999996</v>
      </c>
      <c r="K2200">
        <v>68</v>
      </c>
      <c r="L2200" s="3">
        <v>53.6</v>
      </c>
      <c r="M2200" s="2">
        <v>44.06</v>
      </c>
      <c r="N2200">
        <v>24.98</v>
      </c>
      <c r="O2200">
        <v>50</v>
      </c>
      <c r="P2200">
        <v>30.02</v>
      </c>
      <c r="Q2200" s="3">
        <v>48.019999999999996</v>
      </c>
      <c r="R2200" s="2">
        <v>30.02</v>
      </c>
      <c r="S2200" s="3">
        <v>15.079999999999998</v>
      </c>
      <c r="T2200">
        <v>60.8</v>
      </c>
    </row>
    <row r="2201" spans="1:20">
      <c r="A2201">
        <f t="shared" si="102"/>
        <v>92</v>
      </c>
      <c r="B2201" s="7">
        <f t="shared" si="103"/>
        <v>42096.499999994674</v>
      </c>
      <c r="C2201">
        <f t="shared" si="104"/>
        <v>2196</v>
      </c>
      <c r="D2201" s="2">
        <v>80.06</v>
      </c>
      <c r="E2201">
        <v>77</v>
      </c>
      <c r="F2201" s="3">
        <v>78.080000000000013</v>
      </c>
      <c r="G2201">
        <v>71.960000000000008</v>
      </c>
      <c r="H2201">
        <v>75.92</v>
      </c>
      <c r="I2201">
        <v>64.039999999999992</v>
      </c>
      <c r="J2201">
        <v>46.94</v>
      </c>
      <c r="K2201">
        <v>69.98</v>
      </c>
      <c r="L2201" s="3">
        <v>55.400000000000006</v>
      </c>
      <c r="M2201" s="2">
        <v>42.980000000000004</v>
      </c>
      <c r="N2201">
        <v>26.060000000000002</v>
      </c>
      <c r="O2201">
        <v>50</v>
      </c>
      <c r="P2201">
        <v>30.92</v>
      </c>
      <c r="Q2201" s="3">
        <v>51.980000000000004</v>
      </c>
      <c r="R2201" s="2">
        <v>30.92</v>
      </c>
      <c r="S2201" s="3">
        <v>15.98</v>
      </c>
      <c r="T2201">
        <v>64.400000000000006</v>
      </c>
    </row>
    <row r="2202" spans="1:20">
      <c r="A2202">
        <f t="shared" si="102"/>
        <v>92</v>
      </c>
      <c r="B2202" s="7">
        <f t="shared" si="103"/>
        <v>42096.541666661338</v>
      </c>
      <c r="C2202">
        <f t="shared" si="104"/>
        <v>2197</v>
      </c>
      <c r="D2202" s="2">
        <v>80.06</v>
      </c>
      <c r="E2202">
        <v>78.98</v>
      </c>
      <c r="F2202" s="3">
        <v>78.98</v>
      </c>
      <c r="G2202">
        <v>71.960000000000008</v>
      </c>
      <c r="H2202">
        <v>78.98</v>
      </c>
      <c r="I2202">
        <v>64.94</v>
      </c>
      <c r="J2202">
        <v>50</v>
      </c>
      <c r="K2202">
        <v>71.960000000000008</v>
      </c>
      <c r="L2202" s="3">
        <v>57.2</v>
      </c>
      <c r="M2202" s="2">
        <v>42.08</v>
      </c>
      <c r="N2202">
        <v>26.060000000000002</v>
      </c>
      <c r="O2202">
        <v>51.8</v>
      </c>
      <c r="P2202">
        <v>32</v>
      </c>
      <c r="Q2202" s="3">
        <v>53.06</v>
      </c>
      <c r="R2202" s="2">
        <v>32</v>
      </c>
      <c r="S2202" s="3">
        <v>17.96</v>
      </c>
      <c r="T2202">
        <v>64.400000000000006</v>
      </c>
    </row>
    <row r="2203" spans="1:20">
      <c r="A2203">
        <f t="shared" si="102"/>
        <v>92</v>
      </c>
      <c r="B2203" s="7">
        <f t="shared" si="103"/>
        <v>42096.583333328002</v>
      </c>
      <c r="C2203">
        <f t="shared" si="104"/>
        <v>2198</v>
      </c>
      <c r="D2203" s="2">
        <v>80.960000000000008</v>
      </c>
      <c r="E2203">
        <v>80.06</v>
      </c>
      <c r="F2203" s="3">
        <v>80.06</v>
      </c>
      <c r="G2203">
        <v>73.039999999999992</v>
      </c>
      <c r="H2203">
        <v>80.960000000000008</v>
      </c>
      <c r="I2203">
        <v>64.039999999999992</v>
      </c>
      <c r="J2203">
        <v>50</v>
      </c>
      <c r="K2203">
        <v>71.06</v>
      </c>
      <c r="L2203" s="3">
        <v>60.8</v>
      </c>
      <c r="M2203" s="2">
        <v>44.96</v>
      </c>
      <c r="N2203">
        <v>26.060000000000002</v>
      </c>
      <c r="O2203">
        <v>51.8</v>
      </c>
      <c r="P2203">
        <v>32</v>
      </c>
      <c r="Q2203" s="3">
        <v>53.96</v>
      </c>
      <c r="R2203" s="2">
        <v>33.979999999999997</v>
      </c>
      <c r="S2203" s="3">
        <v>19.939999999999998</v>
      </c>
      <c r="T2203">
        <v>64.400000000000006</v>
      </c>
    </row>
    <row r="2204" spans="1:20">
      <c r="A2204">
        <f t="shared" si="102"/>
        <v>92</v>
      </c>
      <c r="B2204" s="7">
        <f t="shared" si="103"/>
        <v>42096.624999994667</v>
      </c>
      <c r="C2204">
        <f t="shared" si="104"/>
        <v>2199</v>
      </c>
      <c r="D2204" s="2">
        <v>80.06</v>
      </c>
      <c r="E2204">
        <v>80.960000000000008</v>
      </c>
      <c r="F2204" s="3">
        <v>80.78</v>
      </c>
      <c r="G2204">
        <v>75.92</v>
      </c>
      <c r="H2204">
        <v>80.06</v>
      </c>
      <c r="I2204">
        <v>62.06</v>
      </c>
      <c r="J2204">
        <v>50</v>
      </c>
      <c r="K2204">
        <v>71.06</v>
      </c>
      <c r="L2204" s="3">
        <v>62.6</v>
      </c>
      <c r="M2204" s="2">
        <v>46.94</v>
      </c>
      <c r="N2204">
        <v>24.98</v>
      </c>
      <c r="O2204">
        <v>51.8</v>
      </c>
      <c r="P2204">
        <v>33.08</v>
      </c>
      <c r="Q2204" s="3">
        <v>55.040000000000006</v>
      </c>
      <c r="R2204" s="2">
        <v>33.979999999999997</v>
      </c>
      <c r="S2204" s="3">
        <v>19.939999999999998</v>
      </c>
      <c r="T2204">
        <v>64.400000000000006</v>
      </c>
    </row>
    <row r="2205" spans="1:20">
      <c r="A2205">
        <f t="shared" si="102"/>
        <v>92</v>
      </c>
      <c r="B2205" s="7">
        <f t="shared" si="103"/>
        <v>42096.666666661331</v>
      </c>
      <c r="C2205">
        <f t="shared" si="104"/>
        <v>2200</v>
      </c>
      <c r="D2205" s="2">
        <v>78.080000000000013</v>
      </c>
      <c r="E2205">
        <v>80.960000000000008</v>
      </c>
      <c r="F2205" s="3">
        <v>81.319999999999993</v>
      </c>
      <c r="G2205">
        <v>75.02</v>
      </c>
      <c r="H2205">
        <v>78.98</v>
      </c>
      <c r="I2205">
        <v>62.06</v>
      </c>
      <c r="J2205">
        <v>48.92</v>
      </c>
      <c r="K2205">
        <v>69.080000000000013</v>
      </c>
      <c r="L2205" s="3">
        <v>62.6</v>
      </c>
      <c r="M2205" s="2">
        <v>46.94</v>
      </c>
      <c r="N2205">
        <v>24.08</v>
      </c>
      <c r="O2205">
        <v>51.8</v>
      </c>
      <c r="P2205">
        <v>33.08</v>
      </c>
      <c r="Q2205" s="3">
        <v>53.96</v>
      </c>
      <c r="R2205" s="2">
        <v>33.08</v>
      </c>
      <c r="S2205" s="3">
        <v>19.04</v>
      </c>
      <c r="T2205">
        <v>64.400000000000006</v>
      </c>
    </row>
    <row r="2206" spans="1:20">
      <c r="A2206">
        <f t="shared" si="102"/>
        <v>92</v>
      </c>
      <c r="B2206" s="7">
        <f t="shared" si="103"/>
        <v>42096.708333327995</v>
      </c>
      <c r="C2206">
        <f t="shared" si="104"/>
        <v>2201</v>
      </c>
      <c r="D2206" s="2">
        <v>77</v>
      </c>
      <c r="E2206">
        <v>80.960000000000008</v>
      </c>
      <c r="F2206" s="3">
        <v>82.039999999999992</v>
      </c>
      <c r="G2206">
        <v>77</v>
      </c>
      <c r="H2206">
        <v>78.98</v>
      </c>
      <c r="I2206">
        <v>60.980000000000004</v>
      </c>
      <c r="J2206">
        <v>48.019999999999996</v>
      </c>
      <c r="K2206">
        <v>69.080000000000013</v>
      </c>
      <c r="L2206" s="3">
        <v>62.6</v>
      </c>
      <c r="M2206" s="2">
        <v>44.06</v>
      </c>
      <c r="N2206">
        <v>24.08</v>
      </c>
      <c r="O2206">
        <v>50</v>
      </c>
      <c r="P2206">
        <v>30.92</v>
      </c>
      <c r="Q2206" s="3">
        <v>53.06</v>
      </c>
      <c r="R2206" s="2">
        <v>32</v>
      </c>
      <c r="S2206" s="3">
        <v>17.96</v>
      </c>
      <c r="T2206">
        <v>62.6</v>
      </c>
    </row>
    <row r="2207" spans="1:20">
      <c r="A2207">
        <f t="shared" si="102"/>
        <v>92</v>
      </c>
      <c r="B2207" s="7">
        <f t="shared" si="103"/>
        <v>42096.749999994659</v>
      </c>
      <c r="C2207">
        <f t="shared" si="104"/>
        <v>2202</v>
      </c>
      <c r="D2207" s="2">
        <v>73.94</v>
      </c>
      <c r="E2207">
        <v>78.080000000000013</v>
      </c>
      <c r="F2207" s="3">
        <v>79.7</v>
      </c>
      <c r="G2207">
        <v>75.92</v>
      </c>
      <c r="H2207">
        <v>78.080000000000013</v>
      </c>
      <c r="I2207">
        <v>60.08</v>
      </c>
      <c r="J2207">
        <v>46.04</v>
      </c>
      <c r="K2207">
        <v>68</v>
      </c>
      <c r="L2207" s="3">
        <v>62.6</v>
      </c>
      <c r="M2207" s="2">
        <v>42.980000000000004</v>
      </c>
      <c r="N2207">
        <v>23</v>
      </c>
      <c r="O2207">
        <v>48.2</v>
      </c>
      <c r="P2207">
        <v>30.02</v>
      </c>
      <c r="Q2207" s="3">
        <v>51.08</v>
      </c>
      <c r="R2207" s="2">
        <v>32</v>
      </c>
      <c r="S2207" s="3">
        <v>15.98</v>
      </c>
      <c r="T2207">
        <v>60.8</v>
      </c>
    </row>
    <row r="2208" spans="1:20">
      <c r="A2208">
        <f t="shared" si="102"/>
        <v>92</v>
      </c>
      <c r="B2208" s="7">
        <f t="shared" si="103"/>
        <v>42096.791666661324</v>
      </c>
      <c r="C2208">
        <f t="shared" si="104"/>
        <v>2203</v>
      </c>
      <c r="D2208" s="2">
        <v>71.960000000000008</v>
      </c>
      <c r="E2208">
        <v>71.06</v>
      </c>
      <c r="F2208" s="3">
        <v>77.36</v>
      </c>
      <c r="G2208">
        <v>73.94</v>
      </c>
      <c r="H2208">
        <v>77</v>
      </c>
      <c r="I2208">
        <v>60.08</v>
      </c>
      <c r="J2208">
        <v>46.04</v>
      </c>
      <c r="K2208">
        <v>64.94</v>
      </c>
      <c r="L2208" s="3">
        <v>59</v>
      </c>
      <c r="M2208" s="2">
        <v>39.019999999999996</v>
      </c>
      <c r="N2208">
        <v>21.92</v>
      </c>
      <c r="O2208">
        <v>48.2</v>
      </c>
      <c r="P2208">
        <v>28.4</v>
      </c>
      <c r="Q2208" s="3">
        <v>48.019999999999996</v>
      </c>
      <c r="R2208" s="2">
        <v>26.96</v>
      </c>
      <c r="S2208" s="3">
        <v>12.920000000000002</v>
      </c>
      <c r="T2208">
        <v>60.8</v>
      </c>
    </row>
    <row r="2209" spans="1:20">
      <c r="A2209">
        <f t="shared" si="102"/>
        <v>92</v>
      </c>
      <c r="B2209" s="7">
        <f t="shared" si="103"/>
        <v>42096.833333327988</v>
      </c>
      <c r="C2209">
        <f t="shared" si="104"/>
        <v>2204</v>
      </c>
      <c r="D2209" s="2">
        <v>71.960000000000008</v>
      </c>
      <c r="E2209">
        <v>69.98</v>
      </c>
      <c r="F2209" s="3">
        <v>75.02</v>
      </c>
      <c r="G2209">
        <v>71.06</v>
      </c>
      <c r="H2209">
        <v>75.02</v>
      </c>
      <c r="I2209">
        <v>59</v>
      </c>
      <c r="J2209">
        <v>44.06</v>
      </c>
      <c r="K2209">
        <v>62.96</v>
      </c>
      <c r="L2209" s="3">
        <v>57.2</v>
      </c>
      <c r="M2209" s="2">
        <v>37.94</v>
      </c>
      <c r="N2209">
        <v>21.2</v>
      </c>
      <c r="O2209">
        <v>46.4</v>
      </c>
      <c r="P2209">
        <v>26.060000000000002</v>
      </c>
      <c r="Q2209" s="3">
        <v>44.06</v>
      </c>
      <c r="R2209" s="2">
        <v>26.060000000000002</v>
      </c>
      <c r="S2209" s="3">
        <v>10.039999999999999</v>
      </c>
      <c r="T2209">
        <v>60.8</v>
      </c>
    </row>
    <row r="2210" spans="1:20">
      <c r="A2210">
        <f t="shared" si="102"/>
        <v>92</v>
      </c>
      <c r="B2210" s="7">
        <f t="shared" si="103"/>
        <v>42096.874999994652</v>
      </c>
      <c r="C2210">
        <f t="shared" si="104"/>
        <v>2205</v>
      </c>
      <c r="D2210" s="2">
        <v>71.960000000000008</v>
      </c>
      <c r="E2210">
        <v>66.92</v>
      </c>
      <c r="F2210" s="3">
        <v>71.599999999999994</v>
      </c>
      <c r="G2210">
        <v>71.06</v>
      </c>
      <c r="H2210">
        <v>73.94</v>
      </c>
      <c r="I2210">
        <v>59</v>
      </c>
      <c r="J2210">
        <v>42.980000000000004</v>
      </c>
      <c r="K2210">
        <v>60.980000000000004</v>
      </c>
      <c r="L2210" s="3">
        <v>55.400000000000006</v>
      </c>
      <c r="M2210" s="2">
        <v>37.94</v>
      </c>
      <c r="N2210">
        <v>21.02</v>
      </c>
      <c r="O2210">
        <v>44.6</v>
      </c>
      <c r="P2210">
        <v>26.6</v>
      </c>
      <c r="Q2210" s="3">
        <v>42.08</v>
      </c>
      <c r="R2210" s="2">
        <v>24.98</v>
      </c>
      <c r="S2210" s="3">
        <v>8.0599999999999987</v>
      </c>
      <c r="T2210">
        <v>60.8</v>
      </c>
    </row>
    <row r="2211" spans="1:20">
      <c r="A2211">
        <f t="shared" si="102"/>
        <v>92</v>
      </c>
      <c r="B2211" s="7">
        <f t="shared" si="103"/>
        <v>42096.916666661316</v>
      </c>
      <c r="C2211">
        <f t="shared" si="104"/>
        <v>2206</v>
      </c>
      <c r="D2211" s="2">
        <v>71.06</v>
      </c>
      <c r="E2211">
        <v>64.94</v>
      </c>
      <c r="F2211" s="3">
        <v>68.36</v>
      </c>
      <c r="G2211">
        <v>71.06</v>
      </c>
      <c r="H2211">
        <v>73.039999999999992</v>
      </c>
      <c r="I2211">
        <v>59</v>
      </c>
      <c r="J2211">
        <v>42.08</v>
      </c>
      <c r="K2211">
        <v>57.019999999999996</v>
      </c>
      <c r="L2211" s="3">
        <v>53.6</v>
      </c>
      <c r="M2211" s="2">
        <v>37.94</v>
      </c>
      <c r="N2211">
        <v>19.939999999999998</v>
      </c>
      <c r="O2211">
        <v>44.6</v>
      </c>
      <c r="P2211">
        <v>24.98</v>
      </c>
      <c r="Q2211" s="3">
        <v>42.980000000000004</v>
      </c>
      <c r="R2211" s="2">
        <v>23</v>
      </c>
      <c r="S2211" s="3">
        <v>6.0799999999999983</v>
      </c>
      <c r="T2211">
        <v>60.8</v>
      </c>
    </row>
    <row r="2212" spans="1:20">
      <c r="A2212">
        <f t="shared" si="102"/>
        <v>92</v>
      </c>
      <c r="B2212" s="7">
        <f t="shared" si="103"/>
        <v>42096.958333327981</v>
      </c>
      <c r="C2212">
        <f t="shared" si="104"/>
        <v>2207</v>
      </c>
      <c r="D2212" s="2">
        <v>71.06</v>
      </c>
      <c r="E2212">
        <v>64.94</v>
      </c>
      <c r="F2212" s="3">
        <v>64.94</v>
      </c>
      <c r="G2212">
        <v>69.98</v>
      </c>
      <c r="H2212">
        <v>69.98</v>
      </c>
      <c r="I2212">
        <v>57.92</v>
      </c>
      <c r="J2212">
        <v>41</v>
      </c>
      <c r="K2212">
        <v>55.94</v>
      </c>
      <c r="L2212" s="3">
        <v>51.8</v>
      </c>
      <c r="M2212" s="2">
        <v>37.04</v>
      </c>
      <c r="N2212">
        <v>19.939999999999998</v>
      </c>
      <c r="O2212">
        <v>44.6</v>
      </c>
      <c r="P2212">
        <v>23</v>
      </c>
      <c r="Q2212" s="3">
        <v>42.08</v>
      </c>
      <c r="R2212" s="2">
        <v>21.92</v>
      </c>
      <c r="S2212" s="3">
        <v>3.9200000000000017</v>
      </c>
      <c r="T2212">
        <v>59</v>
      </c>
    </row>
    <row r="2213" spans="1:20">
      <c r="A2213">
        <f t="shared" si="102"/>
        <v>92</v>
      </c>
      <c r="B2213" s="7">
        <f t="shared" si="103"/>
        <v>42096.999999994645</v>
      </c>
      <c r="C2213">
        <f t="shared" si="104"/>
        <v>2208</v>
      </c>
      <c r="D2213" s="2">
        <v>71.06</v>
      </c>
      <c r="E2213">
        <v>66.92</v>
      </c>
      <c r="F2213" s="3">
        <v>62.24</v>
      </c>
      <c r="G2213">
        <v>69.98</v>
      </c>
      <c r="H2213">
        <v>69.98</v>
      </c>
      <c r="I2213">
        <v>57.92</v>
      </c>
      <c r="J2213">
        <v>39.92</v>
      </c>
      <c r="K2213">
        <v>51.980000000000004</v>
      </c>
      <c r="L2213" s="3">
        <v>50</v>
      </c>
      <c r="M2213" s="2">
        <v>35.06</v>
      </c>
      <c r="N2213">
        <v>21.02</v>
      </c>
      <c r="O2213">
        <v>43.52</v>
      </c>
      <c r="P2213">
        <v>21.92</v>
      </c>
      <c r="Q2213" s="3">
        <v>42.980000000000004</v>
      </c>
      <c r="R2213" s="2">
        <v>19.939999999999998</v>
      </c>
      <c r="S2213" s="3">
        <v>1.9400000000000013</v>
      </c>
      <c r="T2213">
        <v>57.2</v>
      </c>
    </row>
    <row r="2214" spans="1:20">
      <c r="A2214">
        <f t="shared" si="102"/>
        <v>93</v>
      </c>
      <c r="B2214" s="7">
        <f t="shared" si="103"/>
        <v>42097.041666661309</v>
      </c>
      <c r="C2214">
        <f t="shared" si="104"/>
        <v>2209</v>
      </c>
      <c r="D2214" s="2">
        <v>71.06</v>
      </c>
      <c r="E2214">
        <v>66.92</v>
      </c>
      <c r="F2214" s="3">
        <v>59.72</v>
      </c>
      <c r="G2214">
        <v>69.98</v>
      </c>
      <c r="H2214">
        <v>69.98</v>
      </c>
      <c r="I2214">
        <v>57.019999999999996</v>
      </c>
      <c r="J2214">
        <v>39.92</v>
      </c>
      <c r="K2214">
        <v>51.08</v>
      </c>
      <c r="L2214" s="3">
        <v>50</v>
      </c>
      <c r="M2214" s="2">
        <v>33.08</v>
      </c>
      <c r="N2214">
        <v>21.02</v>
      </c>
      <c r="O2214">
        <v>42.26</v>
      </c>
      <c r="P2214">
        <v>21.02</v>
      </c>
      <c r="Q2214" s="3">
        <v>39.019999999999996</v>
      </c>
      <c r="R2214" s="2">
        <v>19.939999999999998</v>
      </c>
      <c r="S2214" s="3">
        <v>1.0399999999999991</v>
      </c>
      <c r="T2214">
        <v>57.2</v>
      </c>
    </row>
    <row r="2215" spans="1:20">
      <c r="A2215">
        <f t="shared" si="102"/>
        <v>93</v>
      </c>
      <c r="B2215" s="7">
        <f t="shared" si="103"/>
        <v>42097.083333327973</v>
      </c>
      <c r="C2215">
        <f t="shared" si="104"/>
        <v>2210</v>
      </c>
      <c r="D2215" s="2">
        <v>69.98</v>
      </c>
      <c r="E2215">
        <v>64.039999999999992</v>
      </c>
      <c r="F2215" s="3">
        <v>57.019999999999996</v>
      </c>
      <c r="G2215">
        <v>69.98</v>
      </c>
      <c r="H2215">
        <v>69.080000000000013</v>
      </c>
      <c r="I2215">
        <v>55.94</v>
      </c>
      <c r="J2215">
        <v>39.019999999999996</v>
      </c>
      <c r="K2215">
        <v>48.92</v>
      </c>
      <c r="L2215" s="3">
        <v>48.2</v>
      </c>
      <c r="M2215" s="2">
        <v>32</v>
      </c>
      <c r="N2215">
        <v>21.02</v>
      </c>
      <c r="O2215">
        <v>41.72</v>
      </c>
      <c r="P2215">
        <v>21.02</v>
      </c>
      <c r="Q2215" s="3">
        <v>37.04</v>
      </c>
      <c r="R2215" s="2">
        <v>19.04</v>
      </c>
      <c r="S2215" s="3">
        <v>-2.019999999999996</v>
      </c>
      <c r="T2215">
        <v>57.2</v>
      </c>
    </row>
    <row r="2216" spans="1:20">
      <c r="A2216">
        <f t="shared" si="102"/>
        <v>93</v>
      </c>
      <c r="B2216" s="7">
        <f t="shared" si="103"/>
        <v>42097.124999994638</v>
      </c>
      <c r="C2216">
        <f t="shared" si="104"/>
        <v>2211</v>
      </c>
      <c r="D2216" s="2">
        <v>71.06</v>
      </c>
      <c r="E2216">
        <v>55.94</v>
      </c>
      <c r="F2216" s="3">
        <v>55.94</v>
      </c>
      <c r="G2216">
        <v>69.080000000000013</v>
      </c>
      <c r="H2216">
        <v>68</v>
      </c>
      <c r="I2216">
        <v>55.94</v>
      </c>
      <c r="J2216">
        <v>37.94</v>
      </c>
      <c r="K2216">
        <v>48.92</v>
      </c>
      <c r="L2216" s="3">
        <v>46.4</v>
      </c>
      <c r="M2216" s="2">
        <v>28.94</v>
      </c>
      <c r="N2216">
        <v>15.98</v>
      </c>
      <c r="O2216">
        <v>40.46</v>
      </c>
      <c r="P2216">
        <v>21.02</v>
      </c>
      <c r="Q2216" s="3">
        <v>35.06</v>
      </c>
      <c r="R2216" s="2">
        <v>17.96</v>
      </c>
      <c r="S2216" s="3">
        <v>-5.980000000000004</v>
      </c>
      <c r="T2216">
        <v>57.2</v>
      </c>
    </row>
    <row r="2217" spans="1:20">
      <c r="A2217">
        <f t="shared" si="102"/>
        <v>93</v>
      </c>
      <c r="B2217" s="7">
        <f t="shared" si="103"/>
        <v>42097.166666661302</v>
      </c>
      <c r="C2217">
        <f t="shared" si="104"/>
        <v>2212</v>
      </c>
      <c r="D2217" s="2">
        <v>69.98</v>
      </c>
      <c r="E2217">
        <v>57.019999999999996</v>
      </c>
      <c r="F2217" s="3">
        <v>55.040000000000006</v>
      </c>
      <c r="G2217">
        <v>69.080000000000013</v>
      </c>
      <c r="H2217">
        <v>68</v>
      </c>
      <c r="I2217">
        <v>55.94</v>
      </c>
      <c r="J2217">
        <v>37.04</v>
      </c>
      <c r="K2217">
        <v>46.94</v>
      </c>
      <c r="L2217" s="3">
        <v>44.6</v>
      </c>
      <c r="M2217" s="2">
        <v>28.04</v>
      </c>
      <c r="N2217">
        <v>19.399999999999999</v>
      </c>
      <c r="O2217">
        <v>40.1</v>
      </c>
      <c r="P2217">
        <v>19.939999999999998</v>
      </c>
      <c r="Q2217" s="3">
        <v>37.04</v>
      </c>
      <c r="R2217" s="2">
        <v>21.92</v>
      </c>
      <c r="S2217" s="3">
        <v>-5.980000000000004</v>
      </c>
      <c r="T2217">
        <v>55.400000000000006</v>
      </c>
    </row>
    <row r="2218" spans="1:20">
      <c r="A2218">
        <f t="shared" si="102"/>
        <v>93</v>
      </c>
      <c r="B2218" s="7">
        <f t="shared" si="103"/>
        <v>42097.208333327966</v>
      </c>
      <c r="C2218">
        <f t="shared" si="104"/>
        <v>2213</v>
      </c>
      <c r="D2218" s="2">
        <v>69.98</v>
      </c>
      <c r="E2218">
        <v>55.040000000000006</v>
      </c>
      <c r="F2218" s="3">
        <v>53.96</v>
      </c>
      <c r="G2218">
        <v>64.94</v>
      </c>
      <c r="H2218">
        <v>62.96</v>
      </c>
      <c r="I2218">
        <v>55.94</v>
      </c>
      <c r="J2218">
        <v>37.04</v>
      </c>
      <c r="K2218">
        <v>46.94</v>
      </c>
      <c r="L2218" s="3">
        <v>46.4</v>
      </c>
      <c r="M2218" s="2">
        <v>26.96</v>
      </c>
      <c r="N2218">
        <v>19.939999999999998</v>
      </c>
      <c r="O2218">
        <v>39.200000000000003</v>
      </c>
      <c r="P2218">
        <v>19.04</v>
      </c>
      <c r="Q2218" s="3">
        <v>33.979999999999997</v>
      </c>
      <c r="R2218" s="2">
        <v>24.08</v>
      </c>
      <c r="S2218" s="3">
        <v>-5.980000000000004</v>
      </c>
      <c r="T2218">
        <v>55.400000000000006</v>
      </c>
    </row>
    <row r="2219" spans="1:20">
      <c r="A2219">
        <f t="shared" si="102"/>
        <v>93</v>
      </c>
      <c r="B2219" s="7">
        <f t="shared" si="103"/>
        <v>42097.24999999463</v>
      </c>
      <c r="C2219">
        <f t="shared" si="104"/>
        <v>2214</v>
      </c>
      <c r="D2219" s="2">
        <v>69.080000000000013</v>
      </c>
      <c r="E2219">
        <v>55.040000000000006</v>
      </c>
      <c r="F2219" s="3">
        <v>55.94</v>
      </c>
      <c r="G2219">
        <v>59</v>
      </c>
      <c r="H2219">
        <v>66.02</v>
      </c>
      <c r="I2219">
        <v>55.94</v>
      </c>
      <c r="J2219">
        <v>35.96</v>
      </c>
      <c r="K2219">
        <v>42.08</v>
      </c>
      <c r="L2219" s="3">
        <v>46.4</v>
      </c>
      <c r="M2219" s="2">
        <v>26.96</v>
      </c>
      <c r="N2219">
        <v>19.939999999999998</v>
      </c>
      <c r="O2219">
        <v>37.4</v>
      </c>
      <c r="P2219">
        <v>19.04</v>
      </c>
      <c r="Q2219" s="3">
        <v>33.08</v>
      </c>
      <c r="R2219" s="2">
        <v>24.98</v>
      </c>
      <c r="S2219" s="3">
        <v>-7.0600000000000023</v>
      </c>
      <c r="T2219">
        <v>55.400000000000006</v>
      </c>
    </row>
    <row r="2220" spans="1:20">
      <c r="A2220">
        <f t="shared" si="102"/>
        <v>93</v>
      </c>
      <c r="B2220" s="7">
        <f t="shared" si="103"/>
        <v>42097.291666661295</v>
      </c>
      <c r="C2220">
        <f t="shared" si="104"/>
        <v>2215</v>
      </c>
      <c r="D2220" s="2">
        <v>69.98</v>
      </c>
      <c r="E2220">
        <v>55.94</v>
      </c>
      <c r="F2220" s="3">
        <v>58.1</v>
      </c>
      <c r="G2220">
        <v>57.92</v>
      </c>
      <c r="H2220">
        <v>60.980000000000004</v>
      </c>
      <c r="I2220">
        <v>57.019999999999996</v>
      </c>
      <c r="J2220">
        <v>37.94</v>
      </c>
      <c r="K2220">
        <v>46.04</v>
      </c>
      <c r="L2220" s="3">
        <v>44.6</v>
      </c>
      <c r="M2220" s="2">
        <v>26.96</v>
      </c>
      <c r="N2220">
        <v>21.92</v>
      </c>
      <c r="O2220">
        <v>39.200000000000003</v>
      </c>
      <c r="P2220">
        <v>19.939999999999998</v>
      </c>
      <c r="Q2220" s="3">
        <v>35.06</v>
      </c>
      <c r="R2220" s="2">
        <v>26.060000000000002</v>
      </c>
      <c r="S2220" s="3">
        <v>-5.0800000000000054</v>
      </c>
      <c r="T2220">
        <v>55.400000000000006</v>
      </c>
    </row>
    <row r="2221" spans="1:20">
      <c r="A2221">
        <f t="shared" si="102"/>
        <v>93</v>
      </c>
      <c r="B2221" s="7">
        <f t="shared" si="103"/>
        <v>42097.333333327959</v>
      </c>
      <c r="C2221">
        <f t="shared" si="104"/>
        <v>2216</v>
      </c>
      <c r="D2221" s="2">
        <v>73.94</v>
      </c>
      <c r="E2221">
        <v>64.94</v>
      </c>
      <c r="F2221" s="3">
        <v>60.08</v>
      </c>
      <c r="G2221">
        <v>57.019999999999996</v>
      </c>
      <c r="H2221">
        <v>64.94</v>
      </c>
      <c r="I2221">
        <v>57.92</v>
      </c>
      <c r="J2221">
        <v>42.08</v>
      </c>
      <c r="K2221">
        <v>50</v>
      </c>
      <c r="L2221" s="3">
        <v>46.4</v>
      </c>
      <c r="M2221" s="2">
        <v>32</v>
      </c>
      <c r="N2221">
        <v>23</v>
      </c>
      <c r="O2221">
        <v>46.4</v>
      </c>
      <c r="P2221">
        <v>21.02</v>
      </c>
      <c r="Q2221" s="3">
        <v>42.08</v>
      </c>
      <c r="R2221" s="2">
        <v>28.94</v>
      </c>
      <c r="S2221" s="3">
        <v>-3.9999999999999147E-2</v>
      </c>
      <c r="T2221">
        <v>57.2</v>
      </c>
    </row>
    <row r="2222" spans="1:20">
      <c r="A2222">
        <f t="shared" si="102"/>
        <v>93</v>
      </c>
      <c r="B2222" s="7">
        <f t="shared" si="103"/>
        <v>42097.374999994623</v>
      </c>
      <c r="C2222">
        <f t="shared" si="104"/>
        <v>2217</v>
      </c>
      <c r="D2222" s="2">
        <v>77</v>
      </c>
      <c r="E2222">
        <v>71.06</v>
      </c>
      <c r="F2222" s="3">
        <v>64.759999999999991</v>
      </c>
      <c r="G2222">
        <v>59</v>
      </c>
      <c r="H2222">
        <v>68</v>
      </c>
      <c r="I2222">
        <v>57.92</v>
      </c>
      <c r="J2222">
        <v>42.980000000000004</v>
      </c>
      <c r="K2222">
        <v>53.06</v>
      </c>
      <c r="L2222" s="3">
        <v>50</v>
      </c>
      <c r="M2222" s="2">
        <v>37.94</v>
      </c>
      <c r="N2222">
        <v>24.98</v>
      </c>
      <c r="O2222">
        <v>48.2</v>
      </c>
      <c r="P2222">
        <v>23</v>
      </c>
      <c r="Q2222" s="3">
        <v>44.06</v>
      </c>
      <c r="R2222" s="2">
        <v>30.92</v>
      </c>
      <c r="S2222" s="3">
        <v>6.98</v>
      </c>
      <c r="T2222">
        <v>59</v>
      </c>
    </row>
    <row r="2223" spans="1:20">
      <c r="A2223">
        <f t="shared" si="102"/>
        <v>93</v>
      </c>
      <c r="B2223" s="7">
        <f t="shared" si="103"/>
        <v>42097.416666661287</v>
      </c>
      <c r="C2223">
        <f t="shared" si="104"/>
        <v>2218</v>
      </c>
      <c r="D2223" s="2">
        <v>78.98</v>
      </c>
      <c r="E2223">
        <v>75.02</v>
      </c>
      <c r="F2223" s="3">
        <v>69.259999999999991</v>
      </c>
      <c r="G2223">
        <v>60.08</v>
      </c>
      <c r="H2223">
        <v>71.06</v>
      </c>
      <c r="I2223">
        <v>60.980000000000004</v>
      </c>
      <c r="J2223">
        <v>46.04</v>
      </c>
      <c r="K2223">
        <v>55.040000000000006</v>
      </c>
      <c r="L2223" s="3">
        <v>53.6</v>
      </c>
      <c r="M2223" s="2">
        <v>42.980000000000004</v>
      </c>
      <c r="N2223">
        <v>26.060000000000002</v>
      </c>
      <c r="O2223">
        <v>48.2</v>
      </c>
      <c r="P2223">
        <v>24.08</v>
      </c>
      <c r="Q2223" s="3">
        <v>46.04</v>
      </c>
      <c r="R2223" s="2">
        <v>33.08</v>
      </c>
      <c r="S2223" s="3">
        <v>10.039999999999999</v>
      </c>
      <c r="T2223">
        <v>60.8</v>
      </c>
    </row>
    <row r="2224" spans="1:20">
      <c r="A2224">
        <f t="shared" si="102"/>
        <v>93</v>
      </c>
      <c r="B2224" s="7">
        <f t="shared" si="103"/>
        <v>42097.458333327952</v>
      </c>
      <c r="C2224">
        <f t="shared" si="104"/>
        <v>2219</v>
      </c>
      <c r="D2224" s="2">
        <v>78.080000000000013</v>
      </c>
      <c r="E2224">
        <v>78.080000000000013</v>
      </c>
      <c r="F2224" s="3">
        <v>73.94</v>
      </c>
      <c r="G2224">
        <v>59</v>
      </c>
      <c r="H2224">
        <v>71.960000000000008</v>
      </c>
      <c r="I2224">
        <v>62.06</v>
      </c>
      <c r="J2224">
        <v>50</v>
      </c>
      <c r="K2224">
        <v>57.92</v>
      </c>
      <c r="L2224" s="3">
        <v>55.400000000000006</v>
      </c>
      <c r="M2224" s="2">
        <v>46.04</v>
      </c>
      <c r="N2224">
        <v>26.060000000000002</v>
      </c>
      <c r="O2224">
        <v>51.8</v>
      </c>
      <c r="P2224">
        <v>24.98</v>
      </c>
      <c r="Q2224" s="3">
        <v>48.92</v>
      </c>
      <c r="R2224" s="2">
        <v>33.979999999999997</v>
      </c>
      <c r="S2224" s="3">
        <v>14</v>
      </c>
      <c r="T2224">
        <v>60.8</v>
      </c>
    </row>
    <row r="2225" spans="1:20">
      <c r="A2225">
        <f t="shared" si="102"/>
        <v>93</v>
      </c>
      <c r="B2225" s="7">
        <f t="shared" si="103"/>
        <v>42097.499999994616</v>
      </c>
      <c r="C2225">
        <f t="shared" si="104"/>
        <v>2220</v>
      </c>
      <c r="D2225" s="2">
        <v>80.06</v>
      </c>
      <c r="E2225">
        <v>80.960000000000008</v>
      </c>
      <c r="F2225" s="3">
        <v>75.56</v>
      </c>
      <c r="G2225">
        <v>60.08</v>
      </c>
      <c r="H2225">
        <v>77</v>
      </c>
      <c r="I2225">
        <v>60.08</v>
      </c>
      <c r="J2225">
        <v>48.92</v>
      </c>
      <c r="K2225">
        <v>60.08</v>
      </c>
      <c r="L2225" s="3">
        <v>57.2</v>
      </c>
      <c r="M2225" s="2">
        <v>48.019999999999996</v>
      </c>
      <c r="N2225">
        <v>28.04</v>
      </c>
      <c r="O2225">
        <v>50</v>
      </c>
      <c r="P2225">
        <v>24.98</v>
      </c>
      <c r="Q2225" s="3">
        <v>51.980000000000004</v>
      </c>
      <c r="R2225" s="2">
        <v>35.06</v>
      </c>
      <c r="S2225" s="3">
        <v>19.04</v>
      </c>
      <c r="T2225">
        <v>62.6</v>
      </c>
    </row>
    <row r="2226" spans="1:20">
      <c r="A2226">
        <f t="shared" si="102"/>
        <v>93</v>
      </c>
      <c r="B2226" s="7">
        <f t="shared" si="103"/>
        <v>42097.54166666128</v>
      </c>
      <c r="C2226">
        <f t="shared" si="104"/>
        <v>2221</v>
      </c>
      <c r="D2226" s="2">
        <v>80.960000000000008</v>
      </c>
      <c r="E2226">
        <v>84.02</v>
      </c>
      <c r="F2226" s="3">
        <v>77.36</v>
      </c>
      <c r="G2226">
        <v>60.08</v>
      </c>
      <c r="H2226">
        <v>78.080000000000013</v>
      </c>
      <c r="I2226">
        <v>62.06</v>
      </c>
      <c r="J2226">
        <v>48.92</v>
      </c>
      <c r="K2226">
        <v>64.94</v>
      </c>
      <c r="L2226" s="3">
        <v>60.8</v>
      </c>
      <c r="M2226" s="2">
        <v>51.980000000000004</v>
      </c>
      <c r="N2226">
        <v>32</v>
      </c>
      <c r="O2226">
        <v>51.8</v>
      </c>
      <c r="P2226">
        <v>26.060000000000002</v>
      </c>
      <c r="Q2226" s="3">
        <v>53.96</v>
      </c>
      <c r="R2226" s="2">
        <v>35.96</v>
      </c>
      <c r="S2226" s="3">
        <v>21.02</v>
      </c>
      <c r="T2226">
        <v>62.6</v>
      </c>
    </row>
    <row r="2227" spans="1:20">
      <c r="A2227">
        <f t="shared" si="102"/>
        <v>93</v>
      </c>
      <c r="B2227" s="7">
        <f t="shared" si="103"/>
        <v>42097.583333327944</v>
      </c>
      <c r="C2227">
        <f t="shared" si="104"/>
        <v>2222</v>
      </c>
      <c r="D2227" s="2">
        <v>82.039999999999992</v>
      </c>
      <c r="E2227">
        <v>86</v>
      </c>
      <c r="F2227" s="3">
        <v>78.98</v>
      </c>
      <c r="G2227">
        <v>60.08</v>
      </c>
      <c r="H2227">
        <v>80.06</v>
      </c>
      <c r="I2227">
        <v>62.96</v>
      </c>
      <c r="J2227">
        <v>50</v>
      </c>
      <c r="K2227">
        <v>66.92</v>
      </c>
      <c r="L2227" s="3">
        <v>64.400000000000006</v>
      </c>
      <c r="M2227" s="2">
        <v>51.980000000000004</v>
      </c>
      <c r="N2227">
        <v>37.94</v>
      </c>
      <c r="O2227">
        <v>50</v>
      </c>
      <c r="P2227">
        <v>26.6</v>
      </c>
      <c r="Q2227" s="3">
        <v>55.94</v>
      </c>
      <c r="R2227" s="2">
        <v>37.04</v>
      </c>
      <c r="S2227" s="3">
        <v>21.02</v>
      </c>
      <c r="T2227">
        <v>62.6</v>
      </c>
    </row>
    <row r="2228" spans="1:20">
      <c r="A2228">
        <f t="shared" si="102"/>
        <v>93</v>
      </c>
      <c r="B2228" s="7">
        <f t="shared" si="103"/>
        <v>42097.624999994609</v>
      </c>
      <c r="C2228">
        <f t="shared" si="104"/>
        <v>2223</v>
      </c>
      <c r="D2228" s="2">
        <v>78.080000000000013</v>
      </c>
      <c r="E2228">
        <v>87.080000000000013</v>
      </c>
      <c r="F2228" s="3">
        <v>79.7</v>
      </c>
      <c r="G2228">
        <v>60.08</v>
      </c>
      <c r="H2228">
        <v>80.06</v>
      </c>
      <c r="I2228">
        <v>60.08</v>
      </c>
      <c r="J2228">
        <v>50</v>
      </c>
      <c r="K2228">
        <v>66.92</v>
      </c>
      <c r="L2228" s="3">
        <v>66.2</v>
      </c>
      <c r="M2228" s="2">
        <v>53.96</v>
      </c>
      <c r="N2228">
        <v>37.94</v>
      </c>
      <c r="O2228">
        <v>51.8</v>
      </c>
      <c r="P2228">
        <v>26.060000000000002</v>
      </c>
      <c r="Q2228" s="3">
        <v>57.019999999999996</v>
      </c>
      <c r="R2228" s="2">
        <v>37.04</v>
      </c>
      <c r="S2228" s="3">
        <v>21.92</v>
      </c>
      <c r="T2228">
        <v>62.6</v>
      </c>
    </row>
    <row r="2229" spans="1:20">
      <c r="A2229">
        <f t="shared" si="102"/>
        <v>93</v>
      </c>
      <c r="B2229" s="7">
        <f t="shared" si="103"/>
        <v>42097.666666661273</v>
      </c>
      <c r="C2229">
        <f t="shared" si="104"/>
        <v>2224</v>
      </c>
      <c r="D2229" s="2">
        <v>78.080000000000013</v>
      </c>
      <c r="E2229">
        <v>87.98</v>
      </c>
      <c r="F2229" s="3">
        <v>80.240000000000009</v>
      </c>
      <c r="G2229">
        <v>62.06</v>
      </c>
      <c r="H2229">
        <v>82.039999999999992</v>
      </c>
      <c r="I2229">
        <v>60.980000000000004</v>
      </c>
      <c r="J2229">
        <v>48.019999999999996</v>
      </c>
      <c r="K2229">
        <v>66.02</v>
      </c>
      <c r="L2229" s="3">
        <v>64.400000000000006</v>
      </c>
      <c r="M2229" s="2">
        <v>53.06</v>
      </c>
      <c r="N2229">
        <v>37.94</v>
      </c>
      <c r="O2229">
        <v>51.8</v>
      </c>
      <c r="P2229">
        <v>26.96</v>
      </c>
      <c r="Q2229" s="3">
        <v>57.019999999999996</v>
      </c>
      <c r="R2229" s="2">
        <v>37.94</v>
      </c>
      <c r="S2229" s="3">
        <v>23</v>
      </c>
      <c r="T2229">
        <v>62.6</v>
      </c>
    </row>
    <row r="2230" spans="1:20">
      <c r="A2230">
        <f t="shared" si="102"/>
        <v>93</v>
      </c>
      <c r="B2230" s="7">
        <f t="shared" si="103"/>
        <v>42097.708333327937</v>
      </c>
      <c r="C2230">
        <f t="shared" si="104"/>
        <v>2225</v>
      </c>
      <c r="D2230" s="2">
        <v>78.080000000000013</v>
      </c>
      <c r="E2230">
        <v>82.039999999999992</v>
      </c>
      <c r="F2230" s="3">
        <v>80.960000000000008</v>
      </c>
      <c r="G2230">
        <v>62.96</v>
      </c>
      <c r="H2230">
        <v>80.960000000000008</v>
      </c>
      <c r="I2230">
        <v>60.980000000000004</v>
      </c>
      <c r="J2230">
        <v>46.04</v>
      </c>
      <c r="K2230">
        <v>62.96</v>
      </c>
      <c r="L2230" s="3">
        <v>64.580000000000013</v>
      </c>
      <c r="M2230" s="2">
        <v>50</v>
      </c>
      <c r="N2230">
        <v>35.96</v>
      </c>
      <c r="O2230">
        <v>51.8</v>
      </c>
      <c r="P2230">
        <v>26.060000000000002</v>
      </c>
      <c r="Q2230" s="3">
        <v>53.06</v>
      </c>
      <c r="R2230" s="2">
        <v>37.94</v>
      </c>
      <c r="S2230" s="3">
        <v>21.92</v>
      </c>
      <c r="T2230">
        <v>62.6</v>
      </c>
    </row>
    <row r="2231" spans="1:20">
      <c r="A2231">
        <f t="shared" si="102"/>
        <v>93</v>
      </c>
      <c r="B2231" s="7">
        <f t="shared" si="103"/>
        <v>42097.749999994601</v>
      </c>
      <c r="C2231">
        <f t="shared" si="104"/>
        <v>2226</v>
      </c>
      <c r="D2231" s="2">
        <v>75.92</v>
      </c>
      <c r="E2231">
        <v>78.080000000000013</v>
      </c>
      <c r="F2231" s="3">
        <v>77.900000000000006</v>
      </c>
      <c r="G2231">
        <v>62.06</v>
      </c>
      <c r="H2231">
        <v>78.98</v>
      </c>
      <c r="I2231">
        <v>59</v>
      </c>
      <c r="J2231">
        <v>44.06</v>
      </c>
      <c r="K2231">
        <v>60.08</v>
      </c>
      <c r="L2231" s="3">
        <v>64.400000000000006</v>
      </c>
      <c r="M2231" s="2">
        <v>44.96</v>
      </c>
      <c r="N2231">
        <v>35.96</v>
      </c>
      <c r="O2231">
        <v>51.8</v>
      </c>
      <c r="P2231">
        <v>26.060000000000002</v>
      </c>
      <c r="Q2231" s="3">
        <v>51.980000000000004</v>
      </c>
      <c r="R2231" s="2">
        <v>37.04</v>
      </c>
      <c r="S2231" s="3">
        <v>21.92</v>
      </c>
      <c r="T2231">
        <v>60.8</v>
      </c>
    </row>
    <row r="2232" spans="1:20">
      <c r="A2232">
        <f t="shared" si="102"/>
        <v>93</v>
      </c>
      <c r="B2232" s="7">
        <f t="shared" si="103"/>
        <v>42097.791666661265</v>
      </c>
      <c r="C2232">
        <f t="shared" si="104"/>
        <v>2227</v>
      </c>
      <c r="D2232" s="2">
        <v>73.039999999999992</v>
      </c>
      <c r="E2232">
        <v>73.039999999999992</v>
      </c>
      <c r="F2232" s="3">
        <v>75.02</v>
      </c>
      <c r="G2232">
        <v>60.980000000000004</v>
      </c>
      <c r="H2232">
        <v>78.080000000000013</v>
      </c>
      <c r="I2232">
        <v>59</v>
      </c>
      <c r="J2232">
        <v>42.980000000000004</v>
      </c>
      <c r="K2232">
        <v>55.94</v>
      </c>
      <c r="L2232" s="3">
        <v>60.8</v>
      </c>
      <c r="M2232" s="2">
        <v>44.06</v>
      </c>
      <c r="N2232">
        <v>30.92</v>
      </c>
      <c r="O2232">
        <v>50</v>
      </c>
      <c r="P2232">
        <v>24.98</v>
      </c>
      <c r="Q2232" s="3">
        <v>42.980000000000004</v>
      </c>
      <c r="R2232" s="2">
        <v>35.06</v>
      </c>
      <c r="S2232" s="3">
        <v>19.939999999999998</v>
      </c>
      <c r="T2232">
        <v>60.8</v>
      </c>
    </row>
    <row r="2233" spans="1:20">
      <c r="A2233">
        <f t="shared" si="102"/>
        <v>93</v>
      </c>
      <c r="B2233" s="7">
        <f t="shared" si="103"/>
        <v>42097.83333332793</v>
      </c>
      <c r="C2233">
        <f t="shared" si="104"/>
        <v>2228</v>
      </c>
      <c r="D2233" s="2">
        <v>73.039999999999992</v>
      </c>
      <c r="E2233">
        <v>69.080000000000013</v>
      </c>
      <c r="F2233" s="3">
        <v>71.960000000000008</v>
      </c>
      <c r="G2233">
        <v>60.08</v>
      </c>
      <c r="H2233">
        <v>75.92</v>
      </c>
      <c r="I2233">
        <v>53.06</v>
      </c>
      <c r="J2233">
        <v>42.08</v>
      </c>
      <c r="K2233">
        <v>53.96</v>
      </c>
      <c r="L2233" s="3">
        <v>57.2</v>
      </c>
      <c r="M2233" s="2">
        <v>42.08</v>
      </c>
      <c r="N2233">
        <v>28.04</v>
      </c>
      <c r="O2233">
        <v>48.2</v>
      </c>
      <c r="P2233">
        <v>24.08</v>
      </c>
      <c r="Q2233" s="3">
        <v>42.980000000000004</v>
      </c>
      <c r="R2233" s="2">
        <v>32</v>
      </c>
      <c r="S2233" s="3">
        <v>17.059999999999999</v>
      </c>
      <c r="T2233">
        <v>60.8</v>
      </c>
    </row>
    <row r="2234" spans="1:20">
      <c r="A2234">
        <f t="shared" si="102"/>
        <v>93</v>
      </c>
      <c r="B2234" s="7">
        <f t="shared" si="103"/>
        <v>42097.874999994594</v>
      </c>
      <c r="C2234">
        <f t="shared" si="104"/>
        <v>2229</v>
      </c>
      <c r="D2234" s="2">
        <v>71.06</v>
      </c>
      <c r="E2234">
        <v>68</v>
      </c>
      <c r="F2234" s="3">
        <v>68.72</v>
      </c>
      <c r="G2234">
        <v>59</v>
      </c>
      <c r="H2234">
        <v>75.02</v>
      </c>
      <c r="I2234">
        <v>53.06</v>
      </c>
      <c r="J2234">
        <v>41</v>
      </c>
      <c r="K2234">
        <v>51.980000000000004</v>
      </c>
      <c r="L2234" s="3">
        <v>55.400000000000006</v>
      </c>
      <c r="M2234" s="2">
        <v>42.08</v>
      </c>
      <c r="N2234">
        <v>26.060000000000002</v>
      </c>
      <c r="O2234">
        <v>46.4</v>
      </c>
      <c r="P2234">
        <v>21.02</v>
      </c>
      <c r="Q2234" s="3">
        <v>44.06</v>
      </c>
      <c r="R2234" s="2">
        <v>30.02</v>
      </c>
      <c r="S2234" s="3">
        <v>14</v>
      </c>
      <c r="T2234">
        <v>60.8</v>
      </c>
    </row>
    <row r="2235" spans="1:20">
      <c r="A2235">
        <f t="shared" si="102"/>
        <v>93</v>
      </c>
      <c r="B2235" s="7">
        <f t="shared" si="103"/>
        <v>42097.916666661258</v>
      </c>
      <c r="C2235">
        <f t="shared" si="104"/>
        <v>2230</v>
      </c>
      <c r="D2235" s="2">
        <v>71.06</v>
      </c>
      <c r="E2235">
        <v>66.92</v>
      </c>
      <c r="F2235" s="3">
        <v>65.300000000000011</v>
      </c>
      <c r="G2235">
        <v>57.92</v>
      </c>
      <c r="H2235">
        <v>73.039999999999992</v>
      </c>
      <c r="I2235">
        <v>53.96</v>
      </c>
      <c r="J2235">
        <v>39.92</v>
      </c>
      <c r="K2235">
        <v>50</v>
      </c>
      <c r="L2235" s="3">
        <v>53.6</v>
      </c>
      <c r="M2235" s="2">
        <v>42.08</v>
      </c>
      <c r="N2235">
        <v>24.98</v>
      </c>
      <c r="O2235">
        <v>44.6</v>
      </c>
      <c r="P2235">
        <v>21.92</v>
      </c>
      <c r="Q2235" s="3">
        <v>42.980000000000004</v>
      </c>
      <c r="R2235" s="2">
        <v>30.92</v>
      </c>
      <c r="S2235" s="3">
        <v>12.920000000000002</v>
      </c>
      <c r="T2235">
        <v>59</v>
      </c>
    </row>
    <row r="2236" spans="1:20">
      <c r="A2236">
        <f t="shared" si="102"/>
        <v>93</v>
      </c>
      <c r="B2236" s="7">
        <f t="shared" si="103"/>
        <v>42097.958333327922</v>
      </c>
      <c r="C2236">
        <f t="shared" si="104"/>
        <v>2231</v>
      </c>
      <c r="D2236" s="2">
        <v>69.98</v>
      </c>
      <c r="E2236">
        <v>68</v>
      </c>
      <c r="F2236" s="3">
        <v>62.06</v>
      </c>
      <c r="G2236">
        <v>57.019999999999996</v>
      </c>
      <c r="H2236">
        <v>69.080000000000013</v>
      </c>
      <c r="I2236">
        <v>53.06</v>
      </c>
      <c r="J2236">
        <v>41</v>
      </c>
      <c r="K2236">
        <v>48.019999999999996</v>
      </c>
      <c r="L2236" s="3">
        <v>51.8</v>
      </c>
      <c r="M2236" s="2">
        <v>42.980000000000004</v>
      </c>
      <c r="N2236">
        <v>24.98</v>
      </c>
      <c r="O2236">
        <v>44.6</v>
      </c>
      <c r="P2236">
        <v>23</v>
      </c>
      <c r="Q2236" s="3">
        <v>41</v>
      </c>
      <c r="R2236" s="2">
        <v>30.02</v>
      </c>
      <c r="S2236" s="3">
        <v>12.02</v>
      </c>
      <c r="T2236">
        <v>57.2</v>
      </c>
    </row>
    <row r="2237" spans="1:20">
      <c r="A2237">
        <f t="shared" si="102"/>
        <v>93</v>
      </c>
      <c r="B2237" s="7">
        <f t="shared" si="103"/>
        <v>42097.999999994587</v>
      </c>
      <c r="C2237">
        <f t="shared" si="104"/>
        <v>2232</v>
      </c>
      <c r="D2237" s="2">
        <v>69.98</v>
      </c>
      <c r="E2237">
        <v>69.080000000000013</v>
      </c>
      <c r="F2237" s="3">
        <v>60.980000000000004</v>
      </c>
      <c r="G2237">
        <v>57.019999999999996</v>
      </c>
      <c r="H2237">
        <v>68</v>
      </c>
      <c r="I2237">
        <v>53.06</v>
      </c>
      <c r="J2237">
        <v>39.019999999999996</v>
      </c>
      <c r="K2237">
        <v>46.04</v>
      </c>
      <c r="L2237" s="3">
        <v>51.8</v>
      </c>
      <c r="M2237" s="2">
        <v>41</v>
      </c>
      <c r="N2237">
        <v>24.98</v>
      </c>
      <c r="O2237">
        <v>42.8</v>
      </c>
      <c r="P2237">
        <v>24.08</v>
      </c>
      <c r="Q2237" s="3">
        <v>39.019999999999996</v>
      </c>
      <c r="R2237" s="2">
        <v>26.96</v>
      </c>
      <c r="S2237" s="3">
        <v>10.940000000000001</v>
      </c>
      <c r="T2237">
        <v>57.2</v>
      </c>
    </row>
    <row r="2238" spans="1:20">
      <c r="A2238">
        <f t="shared" si="102"/>
        <v>94</v>
      </c>
      <c r="B2238" s="7">
        <f t="shared" si="103"/>
        <v>42098.041666661251</v>
      </c>
      <c r="C2238">
        <f t="shared" si="104"/>
        <v>2233</v>
      </c>
      <c r="D2238" s="2">
        <v>71.06</v>
      </c>
      <c r="E2238">
        <v>68</v>
      </c>
      <c r="F2238" s="3">
        <v>60.08</v>
      </c>
      <c r="G2238">
        <v>57.019999999999996</v>
      </c>
      <c r="H2238">
        <v>62.06</v>
      </c>
      <c r="I2238">
        <v>53.06</v>
      </c>
      <c r="J2238">
        <v>39.92</v>
      </c>
      <c r="K2238">
        <v>44.06</v>
      </c>
      <c r="L2238" s="3">
        <v>51.8</v>
      </c>
      <c r="M2238" s="2">
        <v>42.08</v>
      </c>
      <c r="N2238">
        <v>28.04</v>
      </c>
      <c r="O2238">
        <v>42.44</v>
      </c>
      <c r="P2238">
        <v>23</v>
      </c>
      <c r="Q2238" s="3">
        <v>39.019999999999996</v>
      </c>
      <c r="R2238" s="2">
        <v>24.98</v>
      </c>
      <c r="S2238" s="3">
        <v>10.940000000000001</v>
      </c>
      <c r="T2238">
        <v>57.2</v>
      </c>
    </row>
    <row r="2239" spans="1:20">
      <c r="A2239">
        <f t="shared" si="102"/>
        <v>94</v>
      </c>
      <c r="B2239" s="7">
        <f t="shared" si="103"/>
        <v>42098.083333327915</v>
      </c>
      <c r="C2239">
        <f t="shared" si="104"/>
        <v>2234</v>
      </c>
      <c r="D2239" s="2">
        <v>71.06</v>
      </c>
      <c r="E2239">
        <v>66.02</v>
      </c>
      <c r="F2239" s="3">
        <v>59</v>
      </c>
      <c r="G2239">
        <v>57.92</v>
      </c>
      <c r="H2239">
        <v>57.019999999999996</v>
      </c>
      <c r="I2239">
        <v>51.980000000000004</v>
      </c>
      <c r="J2239">
        <v>39.019999999999996</v>
      </c>
      <c r="K2239">
        <v>42.08</v>
      </c>
      <c r="L2239" s="3">
        <v>50</v>
      </c>
      <c r="M2239" s="2">
        <v>44.06</v>
      </c>
      <c r="N2239">
        <v>27.32</v>
      </c>
      <c r="O2239">
        <v>42.8</v>
      </c>
      <c r="P2239">
        <v>23</v>
      </c>
      <c r="Q2239" s="3">
        <v>35.06</v>
      </c>
      <c r="R2239" s="2">
        <v>24.08</v>
      </c>
      <c r="S2239" s="3">
        <v>12.920000000000002</v>
      </c>
      <c r="T2239">
        <v>56.480000000000004</v>
      </c>
    </row>
    <row r="2240" spans="1:20">
      <c r="A2240">
        <f t="shared" si="102"/>
        <v>94</v>
      </c>
      <c r="B2240" s="7">
        <f t="shared" si="103"/>
        <v>42098.124999994579</v>
      </c>
      <c r="C2240">
        <f t="shared" si="104"/>
        <v>2235</v>
      </c>
      <c r="D2240" s="2">
        <v>69.080000000000013</v>
      </c>
      <c r="E2240">
        <v>64.94</v>
      </c>
      <c r="F2240" s="3">
        <v>57.379999999999995</v>
      </c>
      <c r="G2240">
        <v>59</v>
      </c>
      <c r="H2240">
        <v>57.019999999999996</v>
      </c>
      <c r="I2240">
        <v>53.06</v>
      </c>
      <c r="J2240">
        <v>39.92</v>
      </c>
      <c r="K2240">
        <v>42.08</v>
      </c>
      <c r="L2240" s="3">
        <v>48.2</v>
      </c>
      <c r="M2240" s="2">
        <v>44.96</v>
      </c>
      <c r="N2240">
        <v>26.96</v>
      </c>
      <c r="O2240">
        <v>42.44</v>
      </c>
      <c r="P2240">
        <v>23</v>
      </c>
      <c r="Q2240" s="3">
        <v>35.96</v>
      </c>
      <c r="R2240" s="2">
        <v>21.02</v>
      </c>
      <c r="S2240" s="3">
        <v>12.920000000000002</v>
      </c>
      <c r="T2240">
        <v>55.400000000000006</v>
      </c>
    </row>
    <row r="2241" spans="1:20">
      <c r="A2241">
        <f t="shared" si="102"/>
        <v>94</v>
      </c>
      <c r="B2241" s="7">
        <f t="shared" si="103"/>
        <v>42098.166666661244</v>
      </c>
      <c r="C2241">
        <f t="shared" si="104"/>
        <v>2236</v>
      </c>
      <c r="D2241" s="2">
        <v>69.080000000000013</v>
      </c>
      <c r="E2241">
        <v>64.039999999999992</v>
      </c>
      <c r="F2241" s="3">
        <v>55.58</v>
      </c>
      <c r="G2241">
        <v>60.08</v>
      </c>
      <c r="H2241">
        <v>55.94</v>
      </c>
      <c r="I2241">
        <v>53.06</v>
      </c>
      <c r="J2241">
        <v>39.019999999999996</v>
      </c>
      <c r="K2241">
        <v>39.92</v>
      </c>
      <c r="L2241" s="3">
        <v>50</v>
      </c>
      <c r="M2241" s="2">
        <v>46.04</v>
      </c>
      <c r="N2241">
        <v>28.94</v>
      </c>
      <c r="O2241">
        <v>42.8</v>
      </c>
      <c r="P2241">
        <v>23</v>
      </c>
      <c r="Q2241" s="3">
        <v>35.96</v>
      </c>
      <c r="R2241" s="2">
        <v>19.04</v>
      </c>
      <c r="S2241" s="3">
        <v>14</v>
      </c>
      <c r="T2241">
        <v>55.400000000000006</v>
      </c>
    </row>
    <row r="2242" spans="1:20">
      <c r="A2242">
        <f t="shared" si="102"/>
        <v>94</v>
      </c>
      <c r="B2242" s="7">
        <f t="shared" si="103"/>
        <v>42098.208333327908</v>
      </c>
      <c r="C2242">
        <f t="shared" si="104"/>
        <v>2237</v>
      </c>
      <c r="D2242" s="2">
        <v>68</v>
      </c>
      <c r="E2242">
        <v>62.96</v>
      </c>
      <c r="F2242" s="3">
        <v>53.96</v>
      </c>
      <c r="G2242">
        <v>60.08</v>
      </c>
      <c r="H2242">
        <v>57.019999999999996</v>
      </c>
      <c r="I2242">
        <v>51.08</v>
      </c>
      <c r="J2242">
        <v>39.019999999999996</v>
      </c>
      <c r="K2242">
        <v>37.94</v>
      </c>
      <c r="L2242" s="3">
        <v>48.2</v>
      </c>
      <c r="M2242" s="2">
        <v>46.94</v>
      </c>
      <c r="N2242">
        <v>26.96</v>
      </c>
      <c r="O2242">
        <v>42.8</v>
      </c>
      <c r="P2242">
        <v>21.92</v>
      </c>
      <c r="Q2242" s="3">
        <v>33.979999999999997</v>
      </c>
      <c r="R2242" s="2">
        <v>15.98</v>
      </c>
      <c r="S2242" s="3">
        <v>10.940000000000001</v>
      </c>
      <c r="T2242">
        <v>53.6</v>
      </c>
    </row>
    <row r="2243" spans="1:20">
      <c r="A2243">
        <f t="shared" si="102"/>
        <v>94</v>
      </c>
      <c r="B2243" s="7">
        <f t="shared" si="103"/>
        <v>42098.249999994572</v>
      </c>
      <c r="C2243">
        <f t="shared" si="104"/>
        <v>2238</v>
      </c>
      <c r="D2243" s="2">
        <v>68</v>
      </c>
      <c r="E2243">
        <v>55.94</v>
      </c>
      <c r="F2243" s="3">
        <v>56.3</v>
      </c>
      <c r="G2243">
        <v>60.08</v>
      </c>
      <c r="H2243">
        <v>51.08</v>
      </c>
      <c r="I2243">
        <v>51.08</v>
      </c>
      <c r="J2243">
        <v>37.94</v>
      </c>
      <c r="K2243">
        <v>37.04</v>
      </c>
      <c r="L2243" s="3">
        <v>46.4</v>
      </c>
      <c r="M2243" s="2">
        <v>46.94</v>
      </c>
      <c r="N2243">
        <v>23</v>
      </c>
      <c r="O2243">
        <v>42.8</v>
      </c>
      <c r="P2243">
        <v>21.92</v>
      </c>
      <c r="Q2243" s="3">
        <v>32</v>
      </c>
      <c r="R2243" s="2">
        <v>15.079999999999998</v>
      </c>
      <c r="S2243" s="3">
        <v>12.02</v>
      </c>
      <c r="T2243">
        <v>53.6</v>
      </c>
    </row>
    <row r="2244" spans="1:20">
      <c r="A2244">
        <f t="shared" si="102"/>
        <v>94</v>
      </c>
      <c r="B2244" s="7">
        <f t="shared" si="103"/>
        <v>42098.291666661236</v>
      </c>
      <c r="C2244">
        <f t="shared" si="104"/>
        <v>2239</v>
      </c>
      <c r="D2244" s="2">
        <v>71.06</v>
      </c>
      <c r="E2244">
        <v>59</v>
      </c>
      <c r="F2244" s="3">
        <v>58.64</v>
      </c>
      <c r="G2244">
        <v>62.06</v>
      </c>
      <c r="H2244">
        <v>55.94</v>
      </c>
      <c r="I2244">
        <v>53.06</v>
      </c>
      <c r="J2244">
        <v>39.92</v>
      </c>
      <c r="K2244">
        <v>39.019999999999996</v>
      </c>
      <c r="L2244" s="3">
        <v>46.4</v>
      </c>
      <c r="M2244" s="2">
        <v>44.06</v>
      </c>
      <c r="N2244">
        <v>30.02</v>
      </c>
      <c r="O2244">
        <v>42.8</v>
      </c>
      <c r="P2244">
        <v>23</v>
      </c>
      <c r="Q2244" s="3">
        <v>32</v>
      </c>
      <c r="R2244" s="2">
        <v>17.059999999999999</v>
      </c>
      <c r="S2244" s="3">
        <v>15.079999999999998</v>
      </c>
      <c r="T2244">
        <v>57.2</v>
      </c>
    </row>
    <row r="2245" spans="1:20">
      <c r="A2245">
        <f t="shared" si="102"/>
        <v>94</v>
      </c>
      <c r="B2245" s="7">
        <f t="shared" si="103"/>
        <v>42098.333333327901</v>
      </c>
      <c r="C2245">
        <f t="shared" si="104"/>
        <v>2240</v>
      </c>
      <c r="D2245" s="2">
        <v>71.960000000000008</v>
      </c>
      <c r="E2245">
        <v>66.92</v>
      </c>
      <c r="F2245" s="3">
        <v>60.980000000000004</v>
      </c>
      <c r="G2245">
        <v>64.94</v>
      </c>
      <c r="H2245">
        <v>60.08</v>
      </c>
      <c r="I2245">
        <v>55.94</v>
      </c>
      <c r="J2245">
        <v>44.96</v>
      </c>
      <c r="K2245">
        <v>41</v>
      </c>
      <c r="L2245" s="3">
        <v>48.2</v>
      </c>
      <c r="M2245" s="2">
        <v>42.08</v>
      </c>
      <c r="N2245">
        <v>32</v>
      </c>
      <c r="O2245">
        <v>46.4</v>
      </c>
      <c r="P2245">
        <v>24.98</v>
      </c>
      <c r="Q2245" s="3">
        <v>37.04</v>
      </c>
      <c r="R2245" s="2">
        <v>17.96</v>
      </c>
      <c r="S2245" s="3">
        <v>17.059999999999999</v>
      </c>
      <c r="T2245">
        <v>59</v>
      </c>
    </row>
    <row r="2246" spans="1:20">
      <c r="A2246">
        <f t="shared" si="102"/>
        <v>94</v>
      </c>
      <c r="B2246" s="7">
        <f t="shared" si="103"/>
        <v>42098.374999994565</v>
      </c>
      <c r="C2246">
        <f t="shared" si="104"/>
        <v>2241</v>
      </c>
      <c r="D2246" s="2">
        <v>71.960000000000008</v>
      </c>
      <c r="E2246">
        <v>71.960000000000008</v>
      </c>
      <c r="F2246" s="3">
        <v>65.300000000000011</v>
      </c>
      <c r="G2246">
        <v>69.080000000000013</v>
      </c>
      <c r="H2246">
        <v>66.02</v>
      </c>
      <c r="I2246">
        <v>57.92</v>
      </c>
      <c r="J2246">
        <v>48.92</v>
      </c>
      <c r="K2246">
        <v>42.980000000000004</v>
      </c>
      <c r="L2246" s="3">
        <v>46.4</v>
      </c>
      <c r="M2246" s="2">
        <v>41</v>
      </c>
      <c r="N2246">
        <v>35.06</v>
      </c>
      <c r="O2246">
        <v>48.2</v>
      </c>
      <c r="P2246">
        <v>26.96</v>
      </c>
      <c r="Q2246" s="3">
        <v>42.980000000000004</v>
      </c>
      <c r="R2246" s="2">
        <v>19.939999999999998</v>
      </c>
      <c r="S2246" s="3">
        <v>19.939999999999998</v>
      </c>
      <c r="T2246">
        <v>62.6</v>
      </c>
    </row>
    <row r="2247" spans="1:20">
      <c r="A2247">
        <f t="shared" ref="A2247:A2310" si="105">ROUNDDOWN(B2247-DATE(YEAR(B2247),1,0),0)</f>
        <v>94</v>
      </c>
      <c r="B2247" s="7">
        <f t="shared" si="103"/>
        <v>42098.416666661229</v>
      </c>
      <c r="C2247">
        <f t="shared" si="104"/>
        <v>2242</v>
      </c>
      <c r="D2247" s="2">
        <v>77</v>
      </c>
      <c r="E2247">
        <v>75.02</v>
      </c>
      <c r="F2247" s="3">
        <v>69.62</v>
      </c>
      <c r="G2247">
        <v>69.98</v>
      </c>
      <c r="H2247">
        <v>69.98</v>
      </c>
      <c r="I2247">
        <v>59</v>
      </c>
      <c r="J2247">
        <v>51.08</v>
      </c>
      <c r="K2247">
        <v>46.04</v>
      </c>
      <c r="L2247" s="3">
        <v>46.4</v>
      </c>
      <c r="M2247" s="2">
        <v>41</v>
      </c>
      <c r="N2247">
        <v>39.019999999999996</v>
      </c>
      <c r="O2247">
        <v>51.8</v>
      </c>
      <c r="P2247">
        <v>26.060000000000002</v>
      </c>
      <c r="Q2247" s="3">
        <v>44.96</v>
      </c>
      <c r="R2247" s="2">
        <v>21.02</v>
      </c>
      <c r="S2247" s="3">
        <v>21.92</v>
      </c>
      <c r="T2247">
        <v>64.400000000000006</v>
      </c>
    </row>
    <row r="2248" spans="1:20">
      <c r="A2248">
        <f t="shared" si="105"/>
        <v>94</v>
      </c>
      <c r="B2248" s="7">
        <f t="shared" ref="B2248:B2311" si="106">B2247+1/24</f>
        <v>42098.458333327893</v>
      </c>
      <c r="C2248">
        <f t="shared" ref="C2248:C2311" si="107">C2247+1</f>
        <v>2243</v>
      </c>
      <c r="D2248" s="2">
        <v>80.06</v>
      </c>
      <c r="E2248">
        <v>78.98</v>
      </c>
      <c r="F2248" s="3">
        <v>73.94</v>
      </c>
      <c r="G2248">
        <v>73.039999999999992</v>
      </c>
      <c r="H2248">
        <v>75.02</v>
      </c>
      <c r="I2248">
        <v>60.980000000000004</v>
      </c>
      <c r="J2248">
        <v>53.96</v>
      </c>
      <c r="K2248">
        <v>48.92</v>
      </c>
      <c r="L2248" s="3">
        <v>46.4</v>
      </c>
      <c r="M2248" s="2">
        <v>42.08</v>
      </c>
      <c r="N2248">
        <v>44.96</v>
      </c>
      <c r="O2248">
        <v>51.8</v>
      </c>
      <c r="P2248">
        <v>28.04</v>
      </c>
      <c r="Q2248" s="3">
        <v>48.019999999999996</v>
      </c>
      <c r="R2248" s="2">
        <v>23</v>
      </c>
      <c r="S2248" s="3">
        <v>26.96</v>
      </c>
      <c r="T2248">
        <v>66.2</v>
      </c>
    </row>
    <row r="2249" spans="1:20">
      <c r="A2249">
        <f t="shared" si="105"/>
        <v>94</v>
      </c>
      <c r="B2249" s="7">
        <f t="shared" si="106"/>
        <v>42098.499999994558</v>
      </c>
      <c r="C2249">
        <f t="shared" si="107"/>
        <v>2244</v>
      </c>
      <c r="D2249" s="2">
        <v>82.94</v>
      </c>
      <c r="E2249">
        <v>80.960000000000008</v>
      </c>
      <c r="F2249" s="3">
        <v>76.28</v>
      </c>
      <c r="G2249">
        <v>73.039999999999992</v>
      </c>
      <c r="H2249">
        <v>78.98</v>
      </c>
      <c r="I2249">
        <v>60.980000000000004</v>
      </c>
      <c r="J2249">
        <v>53.96</v>
      </c>
      <c r="K2249">
        <v>51.08</v>
      </c>
      <c r="L2249" s="3">
        <v>48.2</v>
      </c>
      <c r="M2249" s="2">
        <v>39.92</v>
      </c>
      <c r="N2249">
        <v>46.94</v>
      </c>
      <c r="O2249">
        <v>53.6</v>
      </c>
      <c r="P2249">
        <v>28.94</v>
      </c>
      <c r="Q2249" s="3">
        <v>51.08</v>
      </c>
      <c r="R2249" s="2">
        <v>24.08</v>
      </c>
      <c r="S2249" s="3">
        <v>30.02</v>
      </c>
      <c r="T2249">
        <v>69.800000000000011</v>
      </c>
    </row>
    <row r="2250" spans="1:20">
      <c r="A2250">
        <f t="shared" si="105"/>
        <v>94</v>
      </c>
      <c r="B2250" s="7">
        <f t="shared" si="106"/>
        <v>42098.541666661222</v>
      </c>
      <c r="C2250">
        <f t="shared" si="107"/>
        <v>2245</v>
      </c>
      <c r="D2250" s="2">
        <v>82.94</v>
      </c>
      <c r="E2250">
        <v>82.94</v>
      </c>
      <c r="F2250" s="3">
        <v>78.62</v>
      </c>
      <c r="G2250">
        <v>73.94</v>
      </c>
      <c r="H2250">
        <v>78.98</v>
      </c>
      <c r="I2250">
        <v>60.980000000000004</v>
      </c>
      <c r="J2250">
        <v>53.06</v>
      </c>
      <c r="K2250">
        <v>53.96</v>
      </c>
      <c r="L2250" s="3">
        <v>53.6</v>
      </c>
      <c r="M2250" s="2">
        <v>41</v>
      </c>
      <c r="N2250">
        <v>48.92</v>
      </c>
      <c r="O2250">
        <v>51.8</v>
      </c>
      <c r="P2250">
        <v>32</v>
      </c>
      <c r="Q2250" s="3">
        <v>53.06</v>
      </c>
      <c r="R2250" s="2">
        <v>24.98</v>
      </c>
      <c r="S2250" s="3">
        <v>33.08</v>
      </c>
      <c r="T2250">
        <v>69.800000000000011</v>
      </c>
    </row>
    <row r="2251" spans="1:20">
      <c r="A2251">
        <f t="shared" si="105"/>
        <v>94</v>
      </c>
      <c r="B2251" s="7">
        <f t="shared" si="106"/>
        <v>42098.583333327886</v>
      </c>
      <c r="C2251">
        <f t="shared" si="107"/>
        <v>2246</v>
      </c>
      <c r="D2251" s="2">
        <v>80.06</v>
      </c>
      <c r="E2251">
        <v>84.92</v>
      </c>
      <c r="F2251" s="3">
        <v>80.960000000000008</v>
      </c>
      <c r="G2251">
        <v>77</v>
      </c>
      <c r="H2251">
        <v>82.039999999999992</v>
      </c>
      <c r="I2251">
        <v>60.980000000000004</v>
      </c>
      <c r="J2251">
        <v>53.06</v>
      </c>
      <c r="K2251">
        <v>57.92</v>
      </c>
      <c r="L2251" s="3">
        <v>53.6</v>
      </c>
      <c r="M2251" s="2">
        <v>41</v>
      </c>
      <c r="N2251">
        <v>51.08</v>
      </c>
      <c r="O2251">
        <v>51.8</v>
      </c>
      <c r="P2251">
        <v>30.92</v>
      </c>
      <c r="Q2251" s="3">
        <v>53.96</v>
      </c>
      <c r="R2251" s="2">
        <v>26.060000000000002</v>
      </c>
      <c r="S2251" s="3">
        <v>35.96</v>
      </c>
      <c r="T2251">
        <v>69.800000000000011</v>
      </c>
    </row>
    <row r="2252" spans="1:20">
      <c r="A2252">
        <f t="shared" si="105"/>
        <v>94</v>
      </c>
      <c r="B2252" s="7">
        <f t="shared" si="106"/>
        <v>42098.62499999455</v>
      </c>
      <c r="C2252">
        <f t="shared" si="107"/>
        <v>2247</v>
      </c>
      <c r="D2252" s="2">
        <v>82.039999999999992</v>
      </c>
      <c r="E2252">
        <v>84.02</v>
      </c>
      <c r="F2252" s="3">
        <v>81.319999999999993</v>
      </c>
      <c r="G2252">
        <v>78.080000000000013</v>
      </c>
      <c r="H2252">
        <v>80.960000000000008</v>
      </c>
      <c r="I2252">
        <v>62.06</v>
      </c>
      <c r="J2252">
        <v>53.06</v>
      </c>
      <c r="K2252">
        <v>59</v>
      </c>
      <c r="L2252" s="3">
        <v>50</v>
      </c>
      <c r="M2252" s="2">
        <v>39.92</v>
      </c>
      <c r="N2252">
        <v>51.08</v>
      </c>
      <c r="O2252">
        <v>51.8</v>
      </c>
      <c r="P2252">
        <v>33.08</v>
      </c>
      <c r="Q2252" s="3">
        <v>53.06</v>
      </c>
      <c r="R2252" s="2">
        <v>26.060000000000002</v>
      </c>
      <c r="S2252" s="3">
        <v>42.08</v>
      </c>
      <c r="T2252">
        <v>69.259999999999991</v>
      </c>
    </row>
    <row r="2253" spans="1:20">
      <c r="A2253">
        <f t="shared" si="105"/>
        <v>94</v>
      </c>
      <c r="B2253" s="7">
        <f t="shared" si="106"/>
        <v>42098.666666661215</v>
      </c>
      <c r="C2253">
        <f t="shared" si="107"/>
        <v>2248</v>
      </c>
      <c r="D2253" s="2">
        <v>82.039999999999992</v>
      </c>
      <c r="E2253">
        <v>84.02</v>
      </c>
      <c r="F2253" s="3">
        <v>81.680000000000007</v>
      </c>
      <c r="G2253">
        <v>78.080000000000013</v>
      </c>
      <c r="H2253">
        <v>80.960000000000008</v>
      </c>
      <c r="I2253">
        <v>62.06</v>
      </c>
      <c r="J2253">
        <v>51.980000000000004</v>
      </c>
      <c r="K2253">
        <v>60.980000000000004</v>
      </c>
      <c r="L2253" s="3">
        <v>46.4</v>
      </c>
      <c r="M2253" s="2">
        <v>39.019999999999996</v>
      </c>
      <c r="N2253">
        <v>48.019999999999996</v>
      </c>
      <c r="O2253">
        <v>51.8</v>
      </c>
      <c r="P2253">
        <v>32</v>
      </c>
      <c r="Q2253" s="3">
        <v>53.06</v>
      </c>
      <c r="R2253" s="2">
        <v>24.98</v>
      </c>
      <c r="S2253" s="3">
        <v>39.92</v>
      </c>
      <c r="T2253">
        <v>68</v>
      </c>
    </row>
    <row r="2254" spans="1:20">
      <c r="A2254">
        <f t="shared" si="105"/>
        <v>94</v>
      </c>
      <c r="B2254" s="7">
        <f t="shared" si="106"/>
        <v>42098.708333327879</v>
      </c>
      <c r="C2254">
        <f t="shared" si="107"/>
        <v>2249</v>
      </c>
      <c r="D2254" s="2">
        <v>80.06</v>
      </c>
      <c r="E2254">
        <v>82.039999999999992</v>
      </c>
      <c r="F2254" s="3">
        <v>82.039999999999992</v>
      </c>
      <c r="G2254">
        <v>78.080000000000013</v>
      </c>
      <c r="H2254">
        <v>80.960000000000008</v>
      </c>
      <c r="I2254">
        <v>60.980000000000004</v>
      </c>
      <c r="J2254">
        <v>50</v>
      </c>
      <c r="K2254">
        <v>62.96</v>
      </c>
      <c r="L2254" s="3">
        <v>46.4</v>
      </c>
      <c r="M2254" s="2">
        <v>37.04</v>
      </c>
      <c r="N2254">
        <v>42.980000000000004</v>
      </c>
      <c r="O2254">
        <v>51.8</v>
      </c>
      <c r="P2254">
        <v>30.92</v>
      </c>
      <c r="Q2254" s="3">
        <v>53.06</v>
      </c>
      <c r="R2254" s="2">
        <v>24.08</v>
      </c>
      <c r="S2254" s="3">
        <v>37.94</v>
      </c>
      <c r="T2254">
        <v>66.2</v>
      </c>
    </row>
    <row r="2255" spans="1:20">
      <c r="A2255">
        <f t="shared" si="105"/>
        <v>94</v>
      </c>
      <c r="B2255" s="7">
        <f t="shared" si="106"/>
        <v>42098.749999994543</v>
      </c>
      <c r="C2255">
        <f t="shared" si="107"/>
        <v>2250</v>
      </c>
      <c r="D2255" s="2">
        <v>75.92</v>
      </c>
      <c r="E2255">
        <v>78.080000000000013</v>
      </c>
      <c r="F2255" s="3">
        <v>78.62</v>
      </c>
      <c r="G2255">
        <v>77</v>
      </c>
      <c r="H2255">
        <v>78.98</v>
      </c>
      <c r="I2255">
        <v>59</v>
      </c>
      <c r="J2255">
        <v>46.94</v>
      </c>
      <c r="K2255">
        <v>60.980000000000004</v>
      </c>
      <c r="L2255" s="3">
        <v>46.4</v>
      </c>
      <c r="M2255" s="2">
        <v>35.96</v>
      </c>
      <c r="N2255">
        <v>39.019999999999996</v>
      </c>
      <c r="O2255">
        <v>48.2</v>
      </c>
      <c r="P2255">
        <v>30.92</v>
      </c>
      <c r="Q2255" s="3">
        <v>48.019999999999996</v>
      </c>
      <c r="R2255" s="2">
        <v>21.92</v>
      </c>
      <c r="S2255" s="3">
        <v>35.96</v>
      </c>
      <c r="T2255">
        <v>64.400000000000006</v>
      </c>
    </row>
    <row r="2256" spans="1:20">
      <c r="A2256">
        <f t="shared" si="105"/>
        <v>94</v>
      </c>
      <c r="B2256" s="7">
        <f t="shared" si="106"/>
        <v>42098.791666661207</v>
      </c>
      <c r="C2256">
        <f t="shared" si="107"/>
        <v>2251</v>
      </c>
      <c r="D2256" s="2">
        <v>73.94</v>
      </c>
      <c r="E2256">
        <v>73.039999999999992</v>
      </c>
      <c r="F2256" s="3">
        <v>75.38</v>
      </c>
      <c r="G2256">
        <v>75.92</v>
      </c>
      <c r="H2256">
        <v>75.02</v>
      </c>
      <c r="I2256">
        <v>57.92</v>
      </c>
      <c r="J2256">
        <v>46.94</v>
      </c>
      <c r="K2256">
        <v>59</v>
      </c>
      <c r="L2256" s="3">
        <v>46.4</v>
      </c>
      <c r="M2256" s="2">
        <v>35.06</v>
      </c>
      <c r="N2256">
        <v>35.96</v>
      </c>
      <c r="O2256">
        <v>48.2</v>
      </c>
      <c r="P2256">
        <v>28.94</v>
      </c>
      <c r="Q2256" s="3">
        <v>44.96</v>
      </c>
      <c r="R2256" s="2">
        <v>19.04</v>
      </c>
      <c r="S2256" s="3">
        <v>33.08</v>
      </c>
      <c r="T2256">
        <v>62.6</v>
      </c>
    </row>
    <row r="2257" spans="1:20">
      <c r="A2257">
        <f t="shared" si="105"/>
        <v>94</v>
      </c>
      <c r="B2257" s="7">
        <f t="shared" si="106"/>
        <v>42098.833333327872</v>
      </c>
      <c r="C2257">
        <f t="shared" si="107"/>
        <v>2252</v>
      </c>
      <c r="D2257" s="2">
        <v>73.039999999999992</v>
      </c>
      <c r="E2257">
        <v>69.98</v>
      </c>
      <c r="F2257" s="3">
        <v>71.960000000000008</v>
      </c>
      <c r="G2257">
        <v>75.02</v>
      </c>
      <c r="H2257">
        <v>75.92</v>
      </c>
      <c r="I2257">
        <v>57.019999999999996</v>
      </c>
      <c r="J2257">
        <v>46.94</v>
      </c>
      <c r="K2257">
        <v>55.94</v>
      </c>
      <c r="L2257" s="3">
        <v>46.4</v>
      </c>
      <c r="M2257" s="2">
        <v>35.96</v>
      </c>
      <c r="N2257">
        <v>33.979999999999997</v>
      </c>
      <c r="O2257">
        <v>46.4</v>
      </c>
      <c r="P2257">
        <v>26.96</v>
      </c>
      <c r="Q2257" s="3">
        <v>42.980000000000004</v>
      </c>
      <c r="R2257" s="2">
        <v>17.96</v>
      </c>
      <c r="S2257" s="3">
        <v>30.92</v>
      </c>
      <c r="T2257">
        <v>62.6</v>
      </c>
    </row>
    <row r="2258" spans="1:20">
      <c r="A2258">
        <f t="shared" si="105"/>
        <v>94</v>
      </c>
      <c r="B2258" s="7">
        <f t="shared" si="106"/>
        <v>42098.874999994536</v>
      </c>
      <c r="C2258">
        <f t="shared" si="107"/>
        <v>2253</v>
      </c>
      <c r="D2258" s="2">
        <v>73.039999999999992</v>
      </c>
      <c r="E2258">
        <v>69.080000000000013</v>
      </c>
      <c r="F2258" s="3">
        <v>68.900000000000006</v>
      </c>
      <c r="G2258">
        <v>68</v>
      </c>
      <c r="H2258">
        <v>71.06</v>
      </c>
      <c r="I2258">
        <v>57.019999999999996</v>
      </c>
      <c r="J2258">
        <v>46.94</v>
      </c>
      <c r="K2258">
        <v>53.96</v>
      </c>
      <c r="L2258" s="3">
        <v>44.6</v>
      </c>
      <c r="M2258" s="2">
        <v>35.96</v>
      </c>
      <c r="N2258">
        <v>33.979999999999997</v>
      </c>
      <c r="O2258">
        <v>46.4</v>
      </c>
      <c r="P2258">
        <v>26.96</v>
      </c>
      <c r="Q2258" s="3">
        <v>42.08</v>
      </c>
      <c r="R2258" s="2">
        <v>15.079999999999998</v>
      </c>
      <c r="S2258" s="3">
        <v>28.94</v>
      </c>
      <c r="T2258">
        <v>62.6</v>
      </c>
    </row>
    <row r="2259" spans="1:20">
      <c r="A2259">
        <f t="shared" si="105"/>
        <v>94</v>
      </c>
      <c r="B2259" s="7">
        <f t="shared" si="106"/>
        <v>42098.9166666612</v>
      </c>
      <c r="C2259">
        <f t="shared" si="107"/>
        <v>2254</v>
      </c>
      <c r="D2259" s="2">
        <v>73.039999999999992</v>
      </c>
      <c r="E2259">
        <v>69.080000000000013</v>
      </c>
      <c r="F2259" s="3">
        <v>66.02</v>
      </c>
      <c r="G2259">
        <v>62.06</v>
      </c>
      <c r="H2259">
        <v>69.98</v>
      </c>
      <c r="I2259">
        <v>57.019999999999996</v>
      </c>
      <c r="J2259">
        <v>48.019999999999996</v>
      </c>
      <c r="K2259">
        <v>53.06</v>
      </c>
      <c r="L2259" s="3">
        <v>42.8</v>
      </c>
      <c r="M2259" s="2">
        <v>35.06</v>
      </c>
      <c r="N2259">
        <v>33.08</v>
      </c>
      <c r="O2259">
        <v>44.6</v>
      </c>
      <c r="P2259">
        <v>26.060000000000002</v>
      </c>
      <c r="Q2259" s="3">
        <v>42.980000000000004</v>
      </c>
      <c r="R2259" s="2">
        <v>15.079999999999998</v>
      </c>
      <c r="S2259" s="3">
        <v>28.04</v>
      </c>
      <c r="T2259">
        <v>59</v>
      </c>
    </row>
    <row r="2260" spans="1:20">
      <c r="A2260">
        <f t="shared" si="105"/>
        <v>94</v>
      </c>
      <c r="B2260" s="7">
        <f t="shared" si="106"/>
        <v>42098.958333327864</v>
      </c>
      <c r="C2260">
        <f t="shared" si="107"/>
        <v>2255</v>
      </c>
      <c r="D2260" s="2">
        <v>71.960000000000008</v>
      </c>
      <c r="E2260">
        <v>68</v>
      </c>
      <c r="F2260" s="3">
        <v>62.96</v>
      </c>
      <c r="G2260">
        <v>60.980000000000004</v>
      </c>
      <c r="H2260">
        <v>66.92</v>
      </c>
      <c r="I2260">
        <v>57.019999999999996</v>
      </c>
      <c r="J2260">
        <v>44.96</v>
      </c>
      <c r="K2260">
        <v>51.08</v>
      </c>
      <c r="L2260" s="3">
        <v>42.8</v>
      </c>
      <c r="M2260" s="2">
        <v>35.06</v>
      </c>
      <c r="N2260">
        <v>35.06</v>
      </c>
      <c r="O2260">
        <v>44.6</v>
      </c>
      <c r="P2260">
        <v>26.060000000000002</v>
      </c>
      <c r="Q2260" s="3">
        <v>41</v>
      </c>
      <c r="R2260" s="2">
        <v>14</v>
      </c>
      <c r="S2260" s="3">
        <v>24.08</v>
      </c>
      <c r="T2260">
        <v>57.2</v>
      </c>
    </row>
    <row r="2261" spans="1:20">
      <c r="A2261">
        <f t="shared" si="105"/>
        <v>94</v>
      </c>
      <c r="B2261" s="7">
        <f t="shared" si="106"/>
        <v>42098.999999994528</v>
      </c>
      <c r="C2261">
        <f t="shared" si="107"/>
        <v>2256</v>
      </c>
      <c r="D2261" s="2">
        <v>69.98</v>
      </c>
      <c r="E2261">
        <v>66.92</v>
      </c>
      <c r="F2261" s="3">
        <v>61.34</v>
      </c>
      <c r="G2261">
        <v>57.92</v>
      </c>
      <c r="H2261">
        <v>66.02</v>
      </c>
      <c r="I2261">
        <v>55.94</v>
      </c>
      <c r="J2261">
        <v>44.96</v>
      </c>
      <c r="K2261">
        <v>46.94</v>
      </c>
      <c r="L2261" s="3">
        <v>42.8</v>
      </c>
      <c r="M2261" s="2">
        <v>33.979999999999997</v>
      </c>
      <c r="N2261">
        <v>33.979999999999997</v>
      </c>
      <c r="O2261">
        <v>44.06</v>
      </c>
      <c r="P2261">
        <v>26.96</v>
      </c>
      <c r="Q2261" s="3">
        <v>39.92</v>
      </c>
      <c r="R2261" s="2">
        <v>12.920000000000002</v>
      </c>
      <c r="S2261" s="3">
        <v>19.939999999999998</v>
      </c>
      <c r="T2261">
        <v>57.2</v>
      </c>
    </row>
    <row r="2262" spans="1:20">
      <c r="A2262">
        <f t="shared" si="105"/>
        <v>95</v>
      </c>
      <c r="B2262" s="7">
        <f t="shared" si="106"/>
        <v>42099.041666661193</v>
      </c>
      <c r="C2262">
        <f t="shared" si="107"/>
        <v>2257</v>
      </c>
      <c r="D2262" s="2">
        <v>71.06</v>
      </c>
      <c r="E2262">
        <v>66.92</v>
      </c>
      <c r="F2262" s="3">
        <v>59.540000000000006</v>
      </c>
      <c r="G2262">
        <v>57.019999999999996</v>
      </c>
      <c r="H2262">
        <v>64.039999999999992</v>
      </c>
      <c r="I2262">
        <v>55.040000000000006</v>
      </c>
      <c r="J2262">
        <v>44.06</v>
      </c>
      <c r="K2262">
        <v>42.980000000000004</v>
      </c>
      <c r="L2262" s="3">
        <v>42.8</v>
      </c>
      <c r="M2262" s="2">
        <v>33.979999999999997</v>
      </c>
      <c r="N2262">
        <v>33.08</v>
      </c>
      <c r="O2262">
        <v>43.52</v>
      </c>
      <c r="P2262">
        <v>26.96</v>
      </c>
      <c r="Q2262" s="3">
        <v>37.94</v>
      </c>
      <c r="R2262" s="2">
        <v>10.940000000000001</v>
      </c>
      <c r="S2262" s="3">
        <v>15.98</v>
      </c>
      <c r="T2262">
        <v>57.2</v>
      </c>
    </row>
    <row r="2263" spans="1:20">
      <c r="A2263">
        <f t="shared" si="105"/>
        <v>95</v>
      </c>
      <c r="B2263" s="7">
        <f t="shared" si="106"/>
        <v>42099.083333327857</v>
      </c>
      <c r="C2263">
        <f t="shared" si="107"/>
        <v>2258</v>
      </c>
      <c r="D2263" s="2">
        <v>69.98</v>
      </c>
      <c r="E2263">
        <v>66.02</v>
      </c>
      <c r="F2263" s="3">
        <v>57.92</v>
      </c>
      <c r="G2263">
        <v>55.040000000000006</v>
      </c>
      <c r="H2263">
        <v>62.06</v>
      </c>
      <c r="I2263">
        <v>53.96</v>
      </c>
      <c r="J2263">
        <v>44.06</v>
      </c>
      <c r="K2263">
        <v>39.92</v>
      </c>
      <c r="L2263" s="3">
        <v>41</v>
      </c>
      <c r="M2263" s="2">
        <v>33.979999999999997</v>
      </c>
      <c r="N2263">
        <v>32</v>
      </c>
      <c r="O2263">
        <v>43.34</v>
      </c>
      <c r="P2263">
        <v>26.96</v>
      </c>
      <c r="Q2263" s="3">
        <v>33.979999999999997</v>
      </c>
      <c r="R2263" s="2">
        <v>10.940000000000001</v>
      </c>
      <c r="S2263" s="3">
        <v>14</v>
      </c>
      <c r="T2263">
        <v>55.400000000000006</v>
      </c>
    </row>
    <row r="2264" spans="1:20">
      <c r="A2264">
        <f t="shared" si="105"/>
        <v>95</v>
      </c>
      <c r="B2264" s="7">
        <f t="shared" si="106"/>
        <v>42099.124999994521</v>
      </c>
      <c r="C2264">
        <f t="shared" si="107"/>
        <v>2259</v>
      </c>
      <c r="D2264" s="2">
        <v>71.06</v>
      </c>
      <c r="E2264">
        <v>64.94</v>
      </c>
      <c r="F2264" s="3">
        <v>55.94</v>
      </c>
      <c r="G2264">
        <v>53.96</v>
      </c>
      <c r="H2264">
        <v>62.96</v>
      </c>
      <c r="I2264">
        <v>53.06</v>
      </c>
      <c r="J2264">
        <v>44.06</v>
      </c>
      <c r="K2264">
        <v>42.08</v>
      </c>
      <c r="L2264" s="3">
        <v>42.8</v>
      </c>
      <c r="M2264" s="2">
        <v>35.96</v>
      </c>
      <c r="N2264">
        <v>32</v>
      </c>
      <c r="O2264">
        <v>42.8</v>
      </c>
      <c r="P2264">
        <v>28.04</v>
      </c>
      <c r="Q2264" s="3">
        <v>35.06</v>
      </c>
      <c r="R2264" s="2">
        <v>10.039999999999999</v>
      </c>
      <c r="S2264" s="3">
        <v>10.940000000000001</v>
      </c>
      <c r="T2264">
        <v>55.400000000000006</v>
      </c>
    </row>
    <row r="2265" spans="1:20">
      <c r="A2265">
        <f t="shared" si="105"/>
        <v>95</v>
      </c>
      <c r="B2265" s="7">
        <f t="shared" si="106"/>
        <v>42099.166666661185</v>
      </c>
      <c r="C2265">
        <f t="shared" si="107"/>
        <v>2260</v>
      </c>
      <c r="D2265" s="2">
        <v>69.080000000000013</v>
      </c>
      <c r="E2265">
        <v>64.039999999999992</v>
      </c>
      <c r="F2265" s="3">
        <v>53.96</v>
      </c>
      <c r="G2265">
        <v>53.06</v>
      </c>
      <c r="H2265">
        <v>62.96</v>
      </c>
      <c r="I2265">
        <v>53.06</v>
      </c>
      <c r="J2265">
        <v>42.980000000000004</v>
      </c>
      <c r="K2265">
        <v>39.92</v>
      </c>
      <c r="L2265" s="3">
        <v>42.8</v>
      </c>
      <c r="M2265" s="2">
        <v>35.96</v>
      </c>
      <c r="N2265">
        <v>32</v>
      </c>
      <c r="O2265">
        <v>42.8</v>
      </c>
      <c r="P2265">
        <v>26.96</v>
      </c>
      <c r="Q2265" s="3">
        <v>37.04</v>
      </c>
      <c r="R2265" s="2">
        <v>10.039999999999999</v>
      </c>
      <c r="S2265" s="3">
        <v>12.02</v>
      </c>
      <c r="T2265">
        <v>53.6</v>
      </c>
    </row>
    <row r="2266" spans="1:20">
      <c r="A2266">
        <f t="shared" si="105"/>
        <v>95</v>
      </c>
      <c r="B2266" s="7">
        <f t="shared" si="106"/>
        <v>42099.20833332785</v>
      </c>
      <c r="C2266">
        <f t="shared" si="107"/>
        <v>2261</v>
      </c>
      <c r="D2266" s="2">
        <v>69.98</v>
      </c>
      <c r="E2266">
        <v>64.039999999999992</v>
      </c>
      <c r="F2266" s="3">
        <v>51.980000000000004</v>
      </c>
      <c r="G2266">
        <v>53.06</v>
      </c>
      <c r="H2266">
        <v>60.08</v>
      </c>
      <c r="I2266">
        <v>53.06</v>
      </c>
      <c r="J2266">
        <v>42.980000000000004</v>
      </c>
      <c r="K2266">
        <v>39.019999999999996</v>
      </c>
      <c r="L2266" s="3">
        <v>42.8</v>
      </c>
      <c r="M2266" s="2">
        <v>35.06</v>
      </c>
      <c r="N2266">
        <v>32</v>
      </c>
      <c r="O2266">
        <v>41</v>
      </c>
      <c r="P2266">
        <v>26.96</v>
      </c>
      <c r="Q2266" s="3">
        <v>37.04</v>
      </c>
      <c r="R2266" s="2">
        <v>8.0599999999999987</v>
      </c>
      <c r="S2266" s="3">
        <v>12.02</v>
      </c>
      <c r="T2266">
        <v>55.400000000000006</v>
      </c>
    </row>
    <row r="2267" spans="1:20">
      <c r="A2267">
        <f t="shared" si="105"/>
        <v>95</v>
      </c>
      <c r="B2267" s="7">
        <f t="shared" si="106"/>
        <v>42099.249999994514</v>
      </c>
      <c r="C2267">
        <f t="shared" si="107"/>
        <v>2262</v>
      </c>
      <c r="D2267" s="2">
        <v>71.06</v>
      </c>
      <c r="E2267">
        <v>62.96</v>
      </c>
      <c r="F2267" s="3">
        <v>52.34</v>
      </c>
      <c r="G2267">
        <v>50</v>
      </c>
      <c r="H2267">
        <v>57.92</v>
      </c>
      <c r="I2267">
        <v>51.980000000000004</v>
      </c>
      <c r="J2267">
        <v>44.06</v>
      </c>
      <c r="K2267">
        <v>41</v>
      </c>
      <c r="L2267" s="3">
        <v>42.8</v>
      </c>
      <c r="M2267" s="2">
        <v>33.979999999999997</v>
      </c>
      <c r="N2267">
        <v>32</v>
      </c>
      <c r="O2267">
        <v>41</v>
      </c>
      <c r="P2267">
        <v>26.96</v>
      </c>
      <c r="Q2267" s="3">
        <v>33.979999999999997</v>
      </c>
      <c r="R2267" s="2">
        <v>6.98</v>
      </c>
      <c r="S2267" s="3">
        <v>8.0599999999999987</v>
      </c>
      <c r="T2267">
        <v>53.6</v>
      </c>
    </row>
    <row r="2268" spans="1:20">
      <c r="A2268">
        <f t="shared" si="105"/>
        <v>95</v>
      </c>
      <c r="B2268" s="7">
        <f t="shared" si="106"/>
        <v>42099.291666661178</v>
      </c>
      <c r="C2268">
        <f t="shared" si="107"/>
        <v>2263</v>
      </c>
      <c r="D2268" s="2">
        <v>71.06</v>
      </c>
      <c r="E2268">
        <v>64.039999999999992</v>
      </c>
      <c r="F2268" s="3">
        <v>52.7</v>
      </c>
      <c r="G2268">
        <v>48.019999999999996</v>
      </c>
      <c r="H2268">
        <v>57.92</v>
      </c>
      <c r="I2268">
        <v>55.040000000000006</v>
      </c>
      <c r="J2268">
        <v>46.94</v>
      </c>
      <c r="K2268">
        <v>39.92</v>
      </c>
      <c r="L2268" s="3">
        <v>42.8</v>
      </c>
      <c r="M2268" s="2">
        <v>35.06</v>
      </c>
      <c r="N2268">
        <v>32</v>
      </c>
      <c r="O2268">
        <v>42.8</v>
      </c>
      <c r="P2268">
        <v>28.04</v>
      </c>
      <c r="Q2268" s="3">
        <v>35.06</v>
      </c>
      <c r="R2268" s="2">
        <v>10.940000000000001</v>
      </c>
      <c r="S2268" s="3">
        <v>10.940000000000001</v>
      </c>
      <c r="T2268">
        <v>55.22</v>
      </c>
    </row>
    <row r="2269" spans="1:20">
      <c r="A2269">
        <f t="shared" si="105"/>
        <v>95</v>
      </c>
      <c r="B2269" s="7">
        <f t="shared" si="106"/>
        <v>42099.333333327842</v>
      </c>
      <c r="C2269">
        <f t="shared" si="107"/>
        <v>2264</v>
      </c>
      <c r="D2269" s="2">
        <v>73.94</v>
      </c>
      <c r="E2269">
        <v>69.080000000000013</v>
      </c>
      <c r="F2269" s="3">
        <v>53.06</v>
      </c>
      <c r="G2269">
        <v>48.92</v>
      </c>
      <c r="H2269">
        <v>66.2</v>
      </c>
      <c r="I2269">
        <v>57.019999999999996</v>
      </c>
      <c r="J2269">
        <v>48.92</v>
      </c>
      <c r="K2269">
        <v>44.06</v>
      </c>
      <c r="L2269" s="3">
        <v>44.6</v>
      </c>
      <c r="M2269" s="2">
        <v>37.94</v>
      </c>
      <c r="N2269">
        <v>32</v>
      </c>
      <c r="O2269">
        <v>46.4</v>
      </c>
      <c r="P2269">
        <v>30.02</v>
      </c>
      <c r="Q2269" s="3">
        <v>39.92</v>
      </c>
      <c r="R2269" s="2">
        <v>15.98</v>
      </c>
      <c r="S2269" s="3">
        <v>8.0599999999999987</v>
      </c>
      <c r="T2269">
        <v>57.2</v>
      </c>
    </row>
    <row r="2270" spans="1:20">
      <c r="A2270">
        <f t="shared" si="105"/>
        <v>95</v>
      </c>
      <c r="B2270" s="7">
        <f t="shared" si="106"/>
        <v>42099.374999994507</v>
      </c>
      <c r="C2270">
        <f t="shared" si="107"/>
        <v>2265</v>
      </c>
      <c r="D2270" s="2">
        <v>75.92</v>
      </c>
      <c r="E2270">
        <v>73.039999999999992</v>
      </c>
      <c r="F2270" s="3">
        <v>55.76</v>
      </c>
      <c r="G2270">
        <v>50</v>
      </c>
      <c r="H2270">
        <v>69.98</v>
      </c>
      <c r="I2270">
        <v>60.08</v>
      </c>
      <c r="J2270">
        <v>51.980000000000004</v>
      </c>
      <c r="K2270">
        <v>48.92</v>
      </c>
      <c r="L2270" s="3">
        <v>46.4</v>
      </c>
      <c r="M2270" s="2">
        <v>41</v>
      </c>
      <c r="N2270">
        <v>37.04</v>
      </c>
      <c r="O2270">
        <v>48.2</v>
      </c>
      <c r="P2270">
        <v>33.08</v>
      </c>
      <c r="Q2270" s="3">
        <v>44.06</v>
      </c>
      <c r="R2270" s="2">
        <v>19.939999999999998</v>
      </c>
      <c r="S2270" s="3">
        <v>17.96</v>
      </c>
      <c r="T2270">
        <v>59</v>
      </c>
    </row>
    <row r="2271" spans="1:20">
      <c r="A2271">
        <f t="shared" si="105"/>
        <v>95</v>
      </c>
      <c r="B2271" s="7">
        <f t="shared" si="106"/>
        <v>42099.416666661171</v>
      </c>
      <c r="C2271">
        <f t="shared" si="107"/>
        <v>2266</v>
      </c>
      <c r="D2271" s="2">
        <v>80.960000000000008</v>
      </c>
      <c r="E2271">
        <v>75.92</v>
      </c>
      <c r="F2271" s="3">
        <v>58.28</v>
      </c>
      <c r="G2271">
        <v>51.08</v>
      </c>
      <c r="H2271">
        <v>78.080000000000013</v>
      </c>
      <c r="I2271">
        <v>62.96</v>
      </c>
      <c r="J2271">
        <v>53.96</v>
      </c>
      <c r="K2271">
        <v>53.06</v>
      </c>
      <c r="L2271" s="3">
        <v>48.2</v>
      </c>
      <c r="M2271" s="2">
        <v>44.96</v>
      </c>
      <c r="N2271">
        <v>42.08</v>
      </c>
      <c r="O2271">
        <v>51.8</v>
      </c>
      <c r="P2271">
        <v>35.96</v>
      </c>
      <c r="Q2271" s="3">
        <v>46.94</v>
      </c>
      <c r="R2271" s="2">
        <v>21.92</v>
      </c>
      <c r="S2271" s="3">
        <v>19.939999999999998</v>
      </c>
      <c r="T2271">
        <v>60.8</v>
      </c>
    </row>
    <row r="2272" spans="1:20">
      <c r="A2272">
        <f t="shared" si="105"/>
        <v>95</v>
      </c>
      <c r="B2272" s="7">
        <f t="shared" si="106"/>
        <v>42099.458333327835</v>
      </c>
      <c r="C2272">
        <f t="shared" si="107"/>
        <v>2267</v>
      </c>
      <c r="D2272" s="2">
        <v>82.039999999999992</v>
      </c>
      <c r="E2272">
        <v>78.98</v>
      </c>
      <c r="F2272" s="3">
        <v>60.980000000000004</v>
      </c>
      <c r="G2272">
        <v>46.04</v>
      </c>
      <c r="H2272">
        <v>80.06</v>
      </c>
      <c r="I2272">
        <v>64.039999999999992</v>
      </c>
      <c r="J2272">
        <v>57.019999999999996</v>
      </c>
      <c r="K2272">
        <v>55.94</v>
      </c>
      <c r="L2272" s="3">
        <v>46.4</v>
      </c>
      <c r="M2272" s="2">
        <v>48.019999999999996</v>
      </c>
      <c r="N2272">
        <v>44.96</v>
      </c>
      <c r="O2272">
        <v>51.8</v>
      </c>
      <c r="P2272">
        <v>37.04</v>
      </c>
      <c r="Q2272" s="3">
        <v>48.019999999999996</v>
      </c>
      <c r="R2272" s="2">
        <v>24.98</v>
      </c>
      <c r="S2272" s="3">
        <v>19.04</v>
      </c>
      <c r="T2272">
        <v>62.6</v>
      </c>
    </row>
    <row r="2273" spans="1:20">
      <c r="A2273">
        <f t="shared" si="105"/>
        <v>95</v>
      </c>
      <c r="B2273" s="7">
        <f t="shared" si="106"/>
        <v>42099.499999994499</v>
      </c>
      <c r="C2273">
        <f t="shared" si="107"/>
        <v>2268</v>
      </c>
      <c r="D2273" s="2">
        <v>84.92</v>
      </c>
      <c r="E2273">
        <v>80.06</v>
      </c>
      <c r="F2273" s="3">
        <v>63.319999999999993</v>
      </c>
      <c r="G2273">
        <v>50</v>
      </c>
      <c r="H2273">
        <v>82.039999999999992</v>
      </c>
      <c r="I2273">
        <v>62.96</v>
      </c>
      <c r="J2273">
        <v>55.040000000000006</v>
      </c>
      <c r="K2273">
        <v>60.08</v>
      </c>
      <c r="L2273" s="3">
        <v>48.2</v>
      </c>
      <c r="M2273" s="2">
        <v>46.04</v>
      </c>
      <c r="N2273">
        <v>46.94</v>
      </c>
      <c r="O2273">
        <v>51.8</v>
      </c>
      <c r="P2273">
        <v>37.94</v>
      </c>
      <c r="Q2273" s="3">
        <v>50</v>
      </c>
      <c r="R2273" s="2">
        <v>28.04</v>
      </c>
      <c r="S2273" s="3">
        <v>23</v>
      </c>
      <c r="T2273">
        <v>64.759999999999991</v>
      </c>
    </row>
    <row r="2274" spans="1:20">
      <c r="A2274">
        <f t="shared" si="105"/>
        <v>95</v>
      </c>
      <c r="B2274" s="7">
        <f t="shared" si="106"/>
        <v>42099.541666661164</v>
      </c>
      <c r="C2274">
        <f t="shared" si="107"/>
        <v>2269</v>
      </c>
      <c r="D2274" s="2">
        <v>84.02</v>
      </c>
      <c r="E2274">
        <v>82.039999999999992</v>
      </c>
      <c r="F2274" s="3">
        <v>65.66</v>
      </c>
      <c r="G2274">
        <v>50</v>
      </c>
      <c r="H2274">
        <v>82.94</v>
      </c>
      <c r="I2274">
        <v>62.96</v>
      </c>
      <c r="J2274">
        <v>57.019999999999996</v>
      </c>
      <c r="K2274">
        <v>62.06</v>
      </c>
      <c r="L2274" s="3">
        <v>48.2</v>
      </c>
      <c r="M2274" s="2">
        <v>42.980000000000004</v>
      </c>
      <c r="N2274">
        <v>51.08</v>
      </c>
      <c r="O2274">
        <v>55.400000000000006</v>
      </c>
      <c r="P2274">
        <v>39.019999999999996</v>
      </c>
      <c r="Q2274" s="3">
        <v>51.08</v>
      </c>
      <c r="R2274" s="2">
        <v>30.02</v>
      </c>
      <c r="S2274" s="3">
        <v>28.04</v>
      </c>
      <c r="T2274">
        <v>66.2</v>
      </c>
    </row>
    <row r="2275" spans="1:20">
      <c r="A2275">
        <f t="shared" si="105"/>
        <v>95</v>
      </c>
      <c r="B2275" s="7">
        <f t="shared" si="106"/>
        <v>42099.583333327828</v>
      </c>
      <c r="C2275">
        <f t="shared" si="107"/>
        <v>2270</v>
      </c>
      <c r="D2275" s="2">
        <v>84.02</v>
      </c>
      <c r="E2275">
        <v>82.94</v>
      </c>
      <c r="F2275" s="3">
        <v>68</v>
      </c>
      <c r="G2275">
        <v>51.08</v>
      </c>
      <c r="H2275">
        <v>80.960000000000008</v>
      </c>
      <c r="I2275">
        <v>62.96</v>
      </c>
      <c r="J2275">
        <v>57.019999999999996</v>
      </c>
      <c r="K2275">
        <v>64.039999999999992</v>
      </c>
      <c r="L2275" s="3">
        <v>48.2</v>
      </c>
      <c r="M2275" s="2">
        <v>44.96</v>
      </c>
      <c r="N2275">
        <v>51.08</v>
      </c>
      <c r="O2275">
        <v>55.400000000000006</v>
      </c>
      <c r="P2275">
        <v>39.019999999999996</v>
      </c>
      <c r="Q2275" s="3">
        <v>53.96</v>
      </c>
      <c r="R2275" s="2">
        <v>30.92</v>
      </c>
      <c r="S2275" s="3">
        <v>30.92</v>
      </c>
      <c r="T2275">
        <v>69.800000000000011</v>
      </c>
    </row>
    <row r="2276" spans="1:20">
      <c r="A2276">
        <f t="shared" si="105"/>
        <v>95</v>
      </c>
      <c r="B2276" s="7">
        <f t="shared" si="106"/>
        <v>42099.624999994492</v>
      </c>
      <c r="C2276">
        <f t="shared" si="107"/>
        <v>2271</v>
      </c>
      <c r="D2276" s="2">
        <v>84.02</v>
      </c>
      <c r="E2276">
        <v>84.02</v>
      </c>
      <c r="F2276" s="3">
        <v>68.72</v>
      </c>
      <c r="G2276">
        <v>50</v>
      </c>
      <c r="H2276">
        <v>82.94</v>
      </c>
      <c r="I2276">
        <v>62.96</v>
      </c>
      <c r="J2276">
        <v>55.94</v>
      </c>
      <c r="K2276">
        <v>64.94</v>
      </c>
      <c r="L2276" s="3">
        <v>48.2</v>
      </c>
      <c r="M2276" s="2">
        <v>44.06</v>
      </c>
      <c r="N2276">
        <v>51.980000000000004</v>
      </c>
      <c r="O2276">
        <v>51.8</v>
      </c>
      <c r="P2276">
        <v>39.92</v>
      </c>
      <c r="Q2276" s="3">
        <v>53.96</v>
      </c>
      <c r="R2276" s="2">
        <v>30.92</v>
      </c>
      <c r="S2276" s="3">
        <v>46.94</v>
      </c>
      <c r="T2276">
        <v>68</v>
      </c>
    </row>
    <row r="2277" spans="1:20">
      <c r="A2277">
        <f t="shared" si="105"/>
        <v>95</v>
      </c>
      <c r="B2277" s="7">
        <f t="shared" si="106"/>
        <v>42099.666666661156</v>
      </c>
      <c r="C2277">
        <f t="shared" si="107"/>
        <v>2272</v>
      </c>
      <c r="D2277" s="2">
        <v>82.039999999999992</v>
      </c>
      <c r="E2277">
        <v>82.94</v>
      </c>
      <c r="F2277" s="3">
        <v>69.259999999999991</v>
      </c>
      <c r="G2277">
        <v>50</v>
      </c>
      <c r="H2277">
        <v>80.960000000000008</v>
      </c>
      <c r="I2277">
        <v>64.039999999999992</v>
      </c>
      <c r="J2277">
        <v>55.94</v>
      </c>
      <c r="K2277">
        <v>66.92</v>
      </c>
      <c r="L2277" s="3">
        <v>48.2</v>
      </c>
      <c r="M2277" s="2">
        <v>42.980000000000004</v>
      </c>
      <c r="N2277">
        <v>51.980000000000004</v>
      </c>
      <c r="O2277">
        <v>50</v>
      </c>
      <c r="P2277">
        <v>39.92</v>
      </c>
      <c r="Q2277" s="3">
        <v>53.06</v>
      </c>
      <c r="R2277" s="2">
        <v>32</v>
      </c>
      <c r="S2277" s="3">
        <v>48.92</v>
      </c>
      <c r="T2277">
        <v>68</v>
      </c>
    </row>
    <row r="2278" spans="1:20">
      <c r="A2278">
        <f t="shared" si="105"/>
        <v>95</v>
      </c>
      <c r="B2278" s="7">
        <f t="shared" si="106"/>
        <v>42099.708333327821</v>
      </c>
      <c r="C2278">
        <f t="shared" si="107"/>
        <v>2273</v>
      </c>
      <c r="D2278" s="2">
        <v>80.06</v>
      </c>
      <c r="E2278">
        <v>80.960000000000008</v>
      </c>
      <c r="F2278" s="3">
        <v>69.98</v>
      </c>
      <c r="G2278">
        <v>50</v>
      </c>
      <c r="H2278">
        <v>75.92</v>
      </c>
      <c r="I2278">
        <v>62.06</v>
      </c>
      <c r="J2278">
        <v>51.980000000000004</v>
      </c>
      <c r="K2278">
        <v>64.039999999999992</v>
      </c>
      <c r="L2278" s="3">
        <v>50</v>
      </c>
      <c r="M2278" s="2">
        <v>42.980000000000004</v>
      </c>
      <c r="N2278">
        <v>51.980000000000004</v>
      </c>
      <c r="O2278">
        <v>48.2</v>
      </c>
      <c r="P2278">
        <v>37.04</v>
      </c>
      <c r="Q2278" s="3">
        <v>53.06</v>
      </c>
      <c r="R2278" s="2">
        <v>32</v>
      </c>
      <c r="S2278" s="3">
        <v>48.019999999999996</v>
      </c>
      <c r="T2278">
        <v>66.2</v>
      </c>
    </row>
    <row r="2279" spans="1:20">
      <c r="A2279">
        <f t="shared" si="105"/>
        <v>95</v>
      </c>
      <c r="B2279" s="7">
        <f t="shared" si="106"/>
        <v>42099.749999994485</v>
      </c>
      <c r="C2279">
        <f t="shared" si="107"/>
        <v>2274</v>
      </c>
      <c r="D2279" s="2">
        <v>77</v>
      </c>
      <c r="E2279">
        <v>78.080000000000013</v>
      </c>
      <c r="F2279" s="3">
        <v>68</v>
      </c>
      <c r="G2279">
        <v>48.019999999999996</v>
      </c>
      <c r="H2279">
        <v>73.039999999999992</v>
      </c>
      <c r="I2279">
        <v>60.08</v>
      </c>
      <c r="J2279">
        <v>55.94</v>
      </c>
      <c r="K2279">
        <v>60.08</v>
      </c>
      <c r="L2279" s="3">
        <v>48.2</v>
      </c>
      <c r="M2279" s="2">
        <v>41</v>
      </c>
      <c r="N2279">
        <v>48.019999999999996</v>
      </c>
      <c r="O2279">
        <v>48.2</v>
      </c>
      <c r="P2279">
        <v>35.06</v>
      </c>
      <c r="Q2279" s="3">
        <v>51.980000000000004</v>
      </c>
      <c r="R2279" s="2">
        <v>30.92</v>
      </c>
      <c r="S2279" s="3">
        <v>46.04</v>
      </c>
      <c r="T2279">
        <v>62.6</v>
      </c>
    </row>
    <row r="2280" spans="1:20">
      <c r="A2280">
        <f t="shared" si="105"/>
        <v>95</v>
      </c>
      <c r="B2280" s="7">
        <f t="shared" si="106"/>
        <v>42099.791666661149</v>
      </c>
      <c r="C2280">
        <f t="shared" si="107"/>
        <v>2275</v>
      </c>
      <c r="D2280" s="2">
        <v>73.94</v>
      </c>
      <c r="E2280">
        <v>73.94</v>
      </c>
      <c r="F2280" s="3">
        <v>66.02</v>
      </c>
      <c r="G2280">
        <v>46.04</v>
      </c>
      <c r="H2280">
        <v>71.06</v>
      </c>
      <c r="I2280">
        <v>59</v>
      </c>
      <c r="J2280">
        <v>53.96</v>
      </c>
      <c r="K2280">
        <v>51.980000000000004</v>
      </c>
      <c r="L2280" s="3">
        <v>48.2</v>
      </c>
      <c r="M2280" s="2">
        <v>39.019999999999996</v>
      </c>
      <c r="N2280">
        <v>41</v>
      </c>
      <c r="O2280">
        <v>46.4</v>
      </c>
      <c r="P2280">
        <v>30.92</v>
      </c>
      <c r="Q2280" s="3">
        <v>46.04</v>
      </c>
      <c r="R2280" s="2">
        <v>30.02</v>
      </c>
      <c r="S2280" s="3">
        <v>44.96</v>
      </c>
      <c r="T2280">
        <v>60.8</v>
      </c>
    </row>
    <row r="2281" spans="1:20">
      <c r="A2281">
        <f t="shared" si="105"/>
        <v>95</v>
      </c>
      <c r="B2281" s="7">
        <f t="shared" si="106"/>
        <v>42099.833333327813</v>
      </c>
      <c r="C2281">
        <f t="shared" si="107"/>
        <v>2276</v>
      </c>
      <c r="D2281" s="2">
        <v>73.94</v>
      </c>
      <c r="E2281">
        <v>73.94</v>
      </c>
      <c r="F2281" s="3">
        <v>64.039999999999992</v>
      </c>
      <c r="G2281">
        <v>42.08</v>
      </c>
      <c r="H2281">
        <v>69.080000000000013</v>
      </c>
      <c r="I2281">
        <v>59</v>
      </c>
      <c r="J2281">
        <v>55.040000000000006</v>
      </c>
      <c r="K2281">
        <v>48.019999999999996</v>
      </c>
      <c r="L2281" s="3">
        <v>46.4</v>
      </c>
      <c r="M2281" s="2">
        <v>37.94</v>
      </c>
      <c r="N2281">
        <v>39.019999999999996</v>
      </c>
      <c r="O2281">
        <v>44.6</v>
      </c>
      <c r="P2281">
        <v>30.02</v>
      </c>
      <c r="Q2281" s="3">
        <v>42.980000000000004</v>
      </c>
      <c r="R2281" s="2">
        <v>26.96</v>
      </c>
      <c r="S2281" s="3">
        <v>42.08</v>
      </c>
      <c r="T2281">
        <v>57.2</v>
      </c>
    </row>
    <row r="2282" spans="1:20">
      <c r="A2282">
        <f t="shared" si="105"/>
        <v>95</v>
      </c>
      <c r="B2282" s="7">
        <f t="shared" si="106"/>
        <v>42099.874999994478</v>
      </c>
      <c r="C2282">
        <f t="shared" si="107"/>
        <v>2277</v>
      </c>
      <c r="D2282" s="2">
        <v>73.94</v>
      </c>
      <c r="E2282">
        <v>73.039999999999992</v>
      </c>
      <c r="F2282" s="3">
        <v>61.34</v>
      </c>
      <c r="G2282">
        <v>39.019999999999996</v>
      </c>
      <c r="H2282">
        <v>66.02</v>
      </c>
      <c r="I2282">
        <v>57.92</v>
      </c>
      <c r="J2282">
        <v>53.06</v>
      </c>
      <c r="K2282">
        <v>46.04</v>
      </c>
      <c r="L2282" s="3">
        <v>46.4</v>
      </c>
      <c r="M2282" s="2">
        <v>37.04</v>
      </c>
      <c r="N2282">
        <v>35.06</v>
      </c>
      <c r="O2282">
        <v>44.6</v>
      </c>
      <c r="P2282">
        <v>30.02</v>
      </c>
      <c r="Q2282" s="3">
        <v>41</v>
      </c>
      <c r="R2282" s="2">
        <v>23</v>
      </c>
      <c r="S2282" s="3">
        <v>37.04</v>
      </c>
      <c r="T2282">
        <v>57.2</v>
      </c>
    </row>
    <row r="2283" spans="1:20">
      <c r="A2283">
        <f t="shared" si="105"/>
        <v>95</v>
      </c>
      <c r="B2283" s="7">
        <f t="shared" si="106"/>
        <v>42099.916666661142</v>
      </c>
      <c r="C2283">
        <f t="shared" si="107"/>
        <v>2278</v>
      </c>
      <c r="D2283" s="2">
        <v>73.039999999999992</v>
      </c>
      <c r="E2283">
        <v>68</v>
      </c>
      <c r="F2283" s="3">
        <v>58.64</v>
      </c>
      <c r="G2283">
        <v>37.94</v>
      </c>
      <c r="H2283">
        <v>64.94</v>
      </c>
      <c r="I2283">
        <v>57.92</v>
      </c>
      <c r="J2283">
        <v>51.980000000000004</v>
      </c>
      <c r="K2283">
        <v>42.980000000000004</v>
      </c>
      <c r="L2283" s="3">
        <v>46.4</v>
      </c>
      <c r="M2283" s="2">
        <v>35.96</v>
      </c>
      <c r="N2283">
        <v>33.979999999999997</v>
      </c>
      <c r="O2283">
        <v>44.6</v>
      </c>
      <c r="P2283">
        <v>28.94</v>
      </c>
      <c r="Q2283" s="3">
        <v>39.92</v>
      </c>
      <c r="R2283" s="2">
        <v>21.02</v>
      </c>
      <c r="S2283" s="3">
        <v>33.979999999999997</v>
      </c>
      <c r="T2283">
        <v>55.400000000000006</v>
      </c>
    </row>
    <row r="2284" spans="1:20">
      <c r="A2284">
        <f t="shared" si="105"/>
        <v>95</v>
      </c>
      <c r="B2284" s="7">
        <f t="shared" si="106"/>
        <v>42099.958333327806</v>
      </c>
      <c r="C2284">
        <f t="shared" si="107"/>
        <v>2279</v>
      </c>
      <c r="D2284" s="2">
        <v>73.039999999999992</v>
      </c>
      <c r="E2284">
        <v>66.02</v>
      </c>
      <c r="F2284" s="3">
        <v>55.94</v>
      </c>
      <c r="G2284">
        <v>35.06</v>
      </c>
      <c r="H2284">
        <v>62.96</v>
      </c>
      <c r="I2284">
        <v>57.92</v>
      </c>
      <c r="J2284">
        <v>50</v>
      </c>
      <c r="K2284">
        <v>39.92</v>
      </c>
      <c r="L2284" s="3">
        <v>46.4</v>
      </c>
      <c r="M2284" s="2">
        <v>35.96</v>
      </c>
      <c r="N2284">
        <v>33.08</v>
      </c>
      <c r="O2284">
        <v>44.6</v>
      </c>
      <c r="P2284">
        <v>28.94</v>
      </c>
      <c r="Q2284" s="3">
        <v>37.04</v>
      </c>
      <c r="R2284" s="2">
        <v>21.92</v>
      </c>
      <c r="S2284" s="3">
        <v>33.979999999999997</v>
      </c>
      <c r="T2284">
        <v>55.400000000000006</v>
      </c>
    </row>
    <row r="2285" spans="1:20">
      <c r="A2285">
        <f t="shared" si="105"/>
        <v>95</v>
      </c>
      <c r="B2285" s="7">
        <f t="shared" si="106"/>
        <v>42099.99999999447</v>
      </c>
      <c r="C2285">
        <f t="shared" si="107"/>
        <v>2280</v>
      </c>
      <c r="D2285" s="2">
        <v>73.94</v>
      </c>
      <c r="E2285">
        <v>69.080000000000013</v>
      </c>
      <c r="F2285" s="3">
        <v>54.68</v>
      </c>
      <c r="G2285">
        <v>35.06</v>
      </c>
      <c r="H2285">
        <v>62.06</v>
      </c>
      <c r="I2285">
        <v>57.019999999999996</v>
      </c>
      <c r="J2285">
        <v>51.980000000000004</v>
      </c>
      <c r="K2285">
        <v>39.92</v>
      </c>
      <c r="L2285" s="3">
        <v>44.6</v>
      </c>
      <c r="M2285" s="2">
        <v>35.96</v>
      </c>
      <c r="N2285">
        <v>33.08</v>
      </c>
      <c r="O2285">
        <v>43.34</v>
      </c>
      <c r="P2285">
        <v>26.96</v>
      </c>
      <c r="Q2285" s="3">
        <v>37.04</v>
      </c>
      <c r="R2285" s="2">
        <v>21.02</v>
      </c>
      <c r="S2285" s="3">
        <v>32</v>
      </c>
      <c r="T2285">
        <v>55.400000000000006</v>
      </c>
    </row>
    <row r="2286" spans="1:20">
      <c r="A2286">
        <f t="shared" si="105"/>
        <v>96</v>
      </c>
      <c r="B2286" s="7">
        <f t="shared" si="106"/>
        <v>42100.041666661135</v>
      </c>
      <c r="C2286">
        <f t="shared" si="107"/>
        <v>2281</v>
      </c>
      <c r="D2286" s="2">
        <v>73.039999999999992</v>
      </c>
      <c r="E2286">
        <v>66.92</v>
      </c>
      <c r="F2286" s="3">
        <v>53.24</v>
      </c>
      <c r="G2286">
        <v>35.96</v>
      </c>
      <c r="H2286">
        <v>60.08</v>
      </c>
      <c r="I2286">
        <v>55.94</v>
      </c>
      <c r="J2286">
        <v>51.980000000000004</v>
      </c>
      <c r="K2286">
        <v>37.94</v>
      </c>
      <c r="L2286" s="3">
        <v>42.8</v>
      </c>
      <c r="M2286" s="2">
        <v>37.04</v>
      </c>
      <c r="N2286">
        <v>37.04</v>
      </c>
      <c r="O2286">
        <v>42.08</v>
      </c>
      <c r="P2286">
        <v>26.060000000000002</v>
      </c>
      <c r="Q2286" s="3">
        <v>39.019999999999996</v>
      </c>
      <c r="R2286" s="2">
        <v>19.939999999999998</v>
      </c>
      <c r="S2286" s="3">
        <v>28.04</v>
      </c>
      <c r="T2286">
        <v>55.400000000000006</v>
      </c>
    </row>
    <row r="2287" spans="1:20">
      <c r="A2287">
        <f t="shared" si="105"/>
        <v>96</v>
      </c>
      <c r="B2287" s="7">
        <f t="shared" si="106"/>
        <v>42100.083333327799</v>
      </c>
      <c r="C2287">
        <f t="shared" si="107"/>
        <v>2282</v>
      </c>
      <c r="D2287" s="2">
        <v>73.039999999999992</v>
      </c>
      <c r="E2287">
        <v>64.94</v>
      </c>
      <c r="F2287" s="3">
        <v>51.980000000000004</v>
      </c>
      <c r="G2287">
        <v>35.06</v>
      </c>
      <c r="H2287">
        <v>59</v>
      </c>
      <c r="I2287">
        <v>55.94</v>
      </c>
      <c r="J2287">
        <v>53.06</v>
      </c>
      <c r="K2287">
        <v>37.58</v>
      </c>
      <c r="L2287" s="3">
        <v>42.8</v>
      </c>
      <c r="M2287" s="2">
        <v>37.04</v>
      </c>
      <c r="N2287">
        <v>35.96</v>
      </c>
      <c r="O2287">
        <v>41.18</v>
      </c>
      <c r="P2287">
        <v>24.98</v>
      </c>
      <c r="Q2287" s="3">
        <v>37.04</v>
      </c>
      <c r="R2287" s="2">
        <v>19.04</v>
      </c>
      <c r="S2287" s="3">
        <v>30.92</v>
      </c>
      <c r="T2287">
        <v>55.400000000000006</v>
      </c>
    </row>
    <row r="2288" spans="1:20">
      <c r="A2288">
        <f t="shared" si="105"/>
        <v>96</v>
      </c>
      <c r="B2288" s="7">
        <f t="shared" si="106"/>
        <v>42100.124999994463</v>
      </c>
      <c r="C2288">
        <f t="shared" si="107"/>
        <v>2283</v>
      </c>
      <c r="D2288" s="2">
        <v>71.960000000000008</v>
      </c>
      <c r="E2288">
        <v>64.94</v>
      </c>
      <c r="F2288" s="3">
        <v>50</v>
      </c>
      <c r="G2288">
        <v>33.08</v>
      </c>
      <c r="H2288">
        <v>59</v>
      </c>
      <c r="I2288">
        <v>55.040000000000006</v>
      </c>
      <c r="J2288">
        <v>51.08</v>
      </c>
      <c r="K2288">
        <v>37.04</v>
      </c>
      <c r="L2288" s="3">
        <v>42.8</v>
      </c>
      <c r="M2288" s="2">
        <v>35.96</v>
      </c>
      <c r="N2288">
        <v>35.96</v>
      </c>
      <c r="O2288">
        <v>39.92</v>
      </c>
      <c r="P2288">
        <v>24.08</v>
      </c>
      <c r="Q2288" s="3">
        <v>41</v>
      </c>
      <c r="R2288" s="2">
        <v>19.04</v>
      </c>
      <c r="S2288" s="3">
        <v>32</v>
      </c>
      <c r="T2288">
        <v>55.400000000000006</v>
      </c>
    </row>
    <row r="2289" spans="1:20">
      <c r="A2289">
        <f t="shared" si="105"/>
        <v>96</v>
      </c>
      <c r="B2289" s="7">
        <f t="shared" si="106"/>
        <v>42100.166666661127</v>
      </c>
      <c r="C2289">
        <f t="shared" si="107"/>
        <v>2284</v>
      </c>
      <c r="D2289" s="2">
        <v>73.039999999999992</v>
      </c>
      <c r="E2289">
        <v>62.96</v>
      </c>
      <c r="F2289" s="3">
        <v>48.019999999999996</v>
      </c>
      <c r="G2289">
        <v>33.979999999999997</v>
      </c>
      <c r="H2289">
        <v>57.019999999999996</v>
      </c>
      <c r="I2289">
        <v>53.96</v>
      </c>
      <c r="J2289">
        <v>50</v>
      </c>
      <c r="K2289">
        <v>35.96</v>
      </c>
      <c r="L2289" s="3">
        <v>41</v>
      </c>
      <c r="M2289" s="2">
        <v>35.06</v>
      </c>
      <c r="N2289">
        <v>33.979999999999997</v>
      </c>
      <c r="O2289">
        <v>39.200000000000003</v>
      </c>
      <c r="P2289">
        <v>21.92</v>
      </c>
      <c r="Q2289" s="3">
        <v>37.04</v>
      </c>
      <c r="R2289" s="2">
        <v>19.04</v>
      </c>
      <c r="S2289" s="3">
        <v>28.94</v>
      </c>
      <c r="T2289">
        <v>55.400000000000006</v>
      </c>
    </row>
    <row r="2290" spans="1:20">
      <c r="A2290">
        <f t="shared" si="105"/>
        <v>96</v>
      </c>
      <c r="B2290" s="7">
        <f t="shared" si="106"/>
        <v>42100.208333327791</v>
      </c>
      <c r="C2290">
        <f t="shared" si="107"/>
        <v>2285</v>
      </c>
      <c r="D2290" s="2">
        <v>71.06</v>
      </c>
      <c r="E2290">
        <v>64.039999999999992</v>
      </c>
      <c r="F2290" s="3">
        <v>46.04</v>
      </c>
      <c r="G2290">
        <v>32</v>
      </c>
      <c r="H2290">
        <v>55.040000000000006</v>
      </c>
      <c r="I2290">
        <v>51.980000000000004</v>
      </c>
      <c r="J2290">
        <v>50</v>
      </c>
      <c r="K2290">
        <v>35.96</v>
      </c>
      <c r="L2290" s="3">
        <v>41</v>
      </c>
      <c r="M2290" s="2">
        <v>33.979999999999997</v>
      </c>
      <c r="N2290">
        <v>33.08</v>
      </c>
      <c r="O2290">
        <v>39.200000000000003</v>
      </c>
      <c r="P2290">
        <v>21.02</v>
      </c>
      <c r="Q2290" s="3">
        <v>41</v>
      </c>
      <c r="R2290" s="2">
        <v>21.02</v>
      </c>
      <c r="S2290" s="3">
        <v>26.060000000000002</v>
      </c>
      <c r="T2290">
        <v>55.400000000000006</v>
      </c>
    </row>
    <row r="2291" spans="1:20">
      <c r="A2291">
        <f t="shared" si="105"/>
        <v>96</v>
      </c>
      <c r="B2291" s="7">
        <f t="shared" si="106"/>
        <v>42100.249999994456</v>
      </c>
      <c r="C2291">
        <f t="shared" si="107"/>
        <v>2286</v>
      </c>
      <c r="D2291" s="2">
        <v>71.960000000000008</v>
      </c>
      <c r="E2291">
        <v>64.94</v>
      </c>
      <c r="F2291" s="3">
        <v>46.94</v>
      </c>
      <c r="G2291">
        <v>33.979999999999997</v>
      </c>
      <c r="H2291">
        <v>55.040000000000006</v>
      </c>
      <c r="I2291">
        <v>53.96</v>
      </c>
      <c r="J2291">
        <v>48.92</v>
      </c>
      <c r="K2291">
        <v>35.06</v>
      </c>
      <c r="L2291" s="3">
        <v>41</v>
      </c>
      <c r="M2291" s="2">
        <v>33.979999999999997</v>
      </c>
      <c r="N2291">
        <v>32</v>
      </c>
      <c r="O2291">
        <v>41</v>
      </c>
      <c r="P2291">
        <v>23</v>
      </c>
      <c r="Q2291" s="3">
        <v>42.08</v>
      </c>
      <c r="R2291" s="2">
        <v>21.92</v>
      </c>
      <c r="S2291" s="3">
        <v>26.060000000000002</v>
      </c>
      <c r="T2291">
        <v>55.400000000000006</v>
      </c>
    </row>
    <row r="2292" spans="1:20">
      <c r="A2292">
        <f t="shared" si="105"/>
        <v>96</v>
      </c>
      <c r="B2292" s="7">
        <f t="shared" si="106"/>
        <v>42100.29166666112</v>
      </c>
      <c r="C2292">
        <f t="shared" si="107"/>
        <v>2287</v>
      </c>
      <c r="D2292" s="2">
        <v>71.960000000000008</v>
      </c>
      <c r="E2292">
        <v>64.94</v>
      </c>
      <c r="F2292" s="3">
        <v>48.019999999999996</v>
      </c>
      <c r="G2292">
        <v>35.06</v>
      </c>
      <c r="H2292">
        <v>55.040000000000006</v>
      </c>
      <c r="I2292">
        <v>57.019999999999996</v>
      </c>
      <c r="J2292">
        <v>51.08</v>
      </c>
      <c r="K2292">
        <v>37.04</v>
      </c>
      <c r="L2292" s="3">
        <v>42.8</v>
      </c>
      <c r="M2292" s="2">
        <v>35.06</v>
      </c>
      <c r="N2292">
        <v>35.06</v>
      </c>
      <c r="O2292">
        <v>42.8</v>
      </c>
      <c r="P2292">
        <v>26.060000000000002</v>
      </c>
      <c r="Q2292" s="3">
        <v>42.08</v>
      </c>
      <c r="R2292" s="2">
        <v>23</v>
      </c>
      <c r="S2292" s="3">
        <v>24.08</v>
      </c>
      <c r="T2292">
        <v>55.400000000000006</v>
      </c>
    </row>
    <row r="2293" spans="1:20">
      <c r="A2293">
        <f t="shared" si="105"/>
        <v>96</v>
      </c>
      <c r="B2293" s="7">
        <f t="shared" si="106"/>
        <v>42100.333333327784</v>
      </c>
      <c r="C2293">
        <f t="shared" si="107"/>
        <v>2288</v>
      </c>
      <c r="D2293" s="2">
        <v>75.02</v>
      </c>
      <c r="E2293">
        <v>69.080000000000013</v>
      </c>
      <c r="F2293" s="3">
        <v>48.92</v>
      </c>
      <c r="G2293">
        <v>41</v>
      </c>
      <c r="H2293">
        <v>62.06</v>
      </c>
      <c r="I2293">
        <v>57.019999999999996</v>
      </c>
      <c r="J2293">
        <v>55.94</v>
      </c>
      <c r="K2293">
        <v>39.019999999999996</v>
      </c>
      <c r="L2293" s="3">
        <v>42.8</v>
      </c>
      <c r="M2293" s="2">
        <v>39.92</v>
      </c>
      <c r="N2293">
        <v>39.92</v>
      </c>
      <c r="O2293">
        <v>45.32</v>
      </c>
      <c r="P2293">
        <v>30.02</v>
      </c>
      <c r="Q2293" s="3">
        <v>48.019999999999996</v>
      </c>
      <c r="R2293" s="2">
        <v>26.96</v>
      </c>
      <c r="S2293" s="3">
        <v>30.02</v>
      </c>
      <c r="T2293">
        <v>57.2</v>
      </c>
    </row>
    <row r="2294" spans="1:20">
      <c r="A2294">
        <f t="shared" si="105"/>
        <v>96</v>
      </c>
      <c r="B2294" s="7">
        <f t="shared" si="106"/>
        <v>42100.374999994448</v>
      </c>
      <c r="C2294">
        <f t="shared" si="107"/>
        <v>2289</v>
      </c>
      <c r="D2294" s="2">
        <v>80.06</v>
      </c>
      <c r="E2294">
        <v>73.039999999999992</v>
      </c>
      <c r="F2294" s="3">
        <v>53.6</v>
      </c>
      <c r="G2294">
        <v>44.96</v>
      </c>
      <c r="H2294">
        <v>66.02</v>
      </c>
      <c r="I2294">
        <v>60.08</v>
      </c>
      <c r="J2294">
        <v>62.96</v>
      </c>
      <c r="K2294">
        <v>41</v>
      </c>
      <c r="L2294" s="3">
        <v>44.6</v>
      </c>
      <c r="M2294" s="2">
        <v>42.08</v>
      </c>
      <c r="N2294">
        <v>44.96</v>
      </c>
      <c r="O2294">
        <v>46.4</v>
      </c>
      <c r="P2294">
        <v>33.979999999999997</v>
      </c>
      <c r="Q2294" s="3">
        <v>53.96</v>
      </c>
      <c r="R2294" s="2">
        <v>30.92</v>
      </c>
      <c r="S2294" s="3">
        <v>33.979999999999997</v>
      </c>
      <c r="T2294">
        <v>57.2</v>
      </c>
    </row>
    <row r="2295" spans="1:20">
      <c r="A2295">
        <f t="shared" si="105"/>
        <v>96</v>
      </c>
      <c r="B2295" s="7">
        <f t="shared" si="106"/>
        <v>42100.416666661113</v>
      </c>
      <c r="C2295">
        <f t="shared" si="107"/>
        <v>2290</v>
      </c>
      <c r="D2295" s="2">
        <v>78.080000000000013</v>
      </c>
      <c r="E2295">
        <v>77</v>
      </c>
      <c r="F2295" s="3">
        <v>58.28</v>
      </c>
      <c r="G2295">
        <v>50</v>
      </c>
      <c r="H2295">
        <v>69.080000000000013</v>
      </c>
      <c r="I2295">
        <v>64.039999999999992</v>
      </c>
      <c r="J2295">
        <v>66.02</v>
      </c>
      <c r="K2295">
        <v>42.980000000000004</v>
      </c>
      <c r="L2295" s="3">
        <v>44.6</v>
      </c>
      <c r="M2295" s="2">
        <v>46.04</v>
      </c>
      <c r="N2295">
        <v>50</v>
      </c>
      <c r="O2295">
        <v>48.2</v>
      </c>
      <c r="P2295">
        <v>37.04</v>
      </c>
      <c r="Q2295" s="3">
        <v>60.08</v>
      </c>
      <c r="R2295" s="2">
        <v>35.96</v>
      </c>
      <c r="S2295" s="3">
        <v>33.08</v>
      </c>
      <c r="T2295">
        <v>59</v>
      </c>
    </row>
    <row r="2296" spans="1:20">
      <c r="A2296">
        <f t="shared" si="105"/>
        <v>96</v>
      </c>
      <c r="B2296" s="7">
        <f t="shared" si="106"/>
        <v>42100.458333327777</v>
      </c>
      <c r="C2296">
        <f t="shared" si="107"/>
        <v>2291</v>
      </c>
      <c r="D2296" s="2">
        <v>82.94</v>
      </c>
      <c r="E2296">
        <v>80.06</v>
      </c>
      <c r="F2296" s="3">
        <v>62.96</v>
      </c>
      <c r="G2296">
        <v>53.06</v>
      </c>
      <c r="H2296">
        <v>60.980000000000004</v>
      </c>
      <c r="I2296">
        <v>64.94</v>
      </c>
      <c r="J2296">
        <v>66.92</v>
      </c>
      <c r="K2296">
        <v>46.04</v>
      </c>
      <c r="L2296" s="3">
        <v>44.6</v>
      </c>
      <c r="M2296" s="2">
        <v>48.019999999999996</v>
      </c>
      <c r="N2296">
        <v>55.040000000000006</v>
      </c>
      <c r="O2296">
        <v>48.2</v>
      </c>
      <c r="P2296">
        <v>37.94</v>
      </c>
      <c r="Q2296" s="3">
        <v>62.06</v>
      </c>
      <c r="R2296" s="2">
        <v>37.94</v>
      </c>
      <c r="S2296" s="3">
        <v>46.04</v>
      </c>
      <c r="T2296">
        <v>60.8</v>
      </c>
    </row>
    <row r="2297" spans="1:20">
      <c r="A2297">
        <f t="shared" si="105"/>
        <v>96</v>
      </c>
      <c r="B2297" s="7">
        <f t="shared" si="106"/>
        <v>42100.499999994441</v>
      </c>
      <c r="C2297">
        <f t="shared" si="107"/>
        <v>2292</v>
      </c>
      <c r="D2297" s="2">
        <v>80.06</v>
      </c>
      <c r="E2297">
        <v>80.960000000000008</v>
      </c>
      <c r="F2297" s="3">
        <v>65.300000000000011</v>
      </c>
      <c r="G2297">
        <v>55.94</v>
      </c>
      <c r="H2297">
        <v>57.019999999999996</v>
      </c>
      <c r="I2297">
        <v>66.92</v>
      </c>
      <c r="J2297">
        <v>66.92</v>
      </c>
      <c r="K2297">
        <v>48.92</v>
      </c>
      <c r="L2297" s="3">
        <v>46.4</v>
      </c>
      <c r="M2297" s="2">
        <v>53.06</v>
      </c>
      <c r="N2297">
        <v>57.92</v>
      </c>
      <c r="O2297">
        <v>48.2</v>
      </c>
      <c r="P2297">
        <v>41</v>
      </c>
      <c r="Q2297" s="3">
        <v>64.94</v>
      </c>
      <c r="R2297" s="2">
        <v>39.92</v>
      </c>
      <c r="S2297" s="3">
        <v>48.019999999999996</v>
      </c>
      <c r="T2297">
        <v>60.8</v>
      </c>
    </row>
    <row r="2298" spans="1:20">
      <c r="A2298">
        <f t="shared" si="105"/>
        <v>96</v>
      </c>
      <c r="B2298" s="7">
        <f t="shared" si="106"/>
        <v>42100.541666661105</v>
      </c>
      <c r="C2298">
        <f t="shared" si="107"/>
        <v>2293</v>
      </c>
      <c r="D2298" s="2">
        <v>82.94</v>
      </c>
      <c r="E2298">
        <v>84.02</v>
      </c>
      <c r="F2298" s="3">
        <v>67.64</v>
      </c>
      <c r="G2298">
        <v>57.92</v>
      </c>
      <c r="H2298">
        <v>59</v>
      </c>
      <c r="I2298">
        <v>66.02</v>
      </c>
      <c r="J2298">
        <v>66.02</v>
      </c>
      <c r="K2298">
        <v>51.08</v>
      </c>
      <c r="L2298" s="3">
        <v>48.2</v>
      </c>
      <c r="M2298" s="2">
        <v>53.96</v>
      </c>
      <c r="N2298">
        <v>62.06</v>
      </c>
      <c r="O2298">
        <v>51.8</v>
      </c>
      <c r="P2298">
        <v>42.980000000000004</v>
      </c>
      <c r="Q2298" s="3">
        <v>66.92</v>
      </c>
      <c r="R2298" s="2">
        <v>39.019999999999996</v>
      </c>
      <c r="S2298" s="3">
        <v>51.08</v>
      </c>
      <c r="T2298">
        <v>62.6</v>
      </c>
    </row>
    <row r="2299" spans="1:20">
      <c r="A2299">
        <f t="shared" si="105"/>
        <v>96</v>
      </c>
      <c r="B2299" s="7">
        <f t="shared" si="106"/>
        <v>42100.58333332777</v>
      </c>
      <c r="C2299">
        <f t="shared" si="107"/>
        <v>2294</v>
      </c>
      <c r="D2299" s="2">
        <v>80.960000000000008</v>
      </c>
      <c r="E2299">
        <v>84.92</v>
      </c>
      <c r="F2299" s="3">
        <v>69.98</v>
      </c>
      <c r="G2299">
        <v>59</v>
      </c>
      <c r="H2299">
        <v>60.08</v>
      </c>
      <c r="I2299">
        <v>66.02</v>
      </c>
      <c r="J2299">
        <v>66.02</v>
      </c>
      <c r="K2299">
        <v>53.06</v>
      </c>
      <c r="L2299" s="3">
        <v>48.2</v>
      </c>
      <c r="M2299" s="2">
        <v>55.94</v>
      </c>
      <c r="N2299">
        <v>66.02</v>
      </c>
      <c r="O2299">
        <v>51.8</v>
      </c>
      <c r="P2299">
        <v>44.96</v>
      </c>
      <c r="Q2299" s="3">
        <v>69.080000000000013</v>
      </c>
      <c r="R2299" s="2">
        <v>39.019999999999996</v>
      </c>
      <c r="S2299" s="3">
        <v>48.92</v>
      </c>
      <c r="T2299">
        <v>62.6</v>
      </c>
    </row>
    <row r="2300" spans="1:20">
      <c r="A2300">
        <f t="shared" si="105"/>
        <v>96</v>
      </c>
      <c r="B2300" s="7">
        <f t="shared" si="106"/>
        <v>42100.624999994434</v>
      </c>
      <c r="C2300">
        <f t="shared" si="107"/>
        <v>2295</v>
      </c>
      <c r="D2300" s="2">
        <v>82.039999999999992</v>
      </c>
      <c r="E2300">
        <v>84.92</v>
      </c>
      <c r="F2300" s="3">
        <v>71.240000000000009</v>
      </c>
      <c r="G2300">
        <v>60.08</v>
      </c>
      <c r="H2300">
        <v>60.980000000000004</v>
      </c>
      <c r="I2300">
        <v>64.94</v>
      </c>
      <c r="J2300">
        <v>62.96</v>
      </c>
      <c r="K2300">
        <v>53.96</v>
      </c>
      <c r="L2300" s="3">
        <v>51.8</v>
      </c>
      <c r="M2300" s="2">
        <v>57.92</v>
      </c>
      <c r="N2300">
        <v>66.92</v>
      </c>
      <c r="O2300">
        <v>53.6</v>
      </c>
      <c r="P2300">
        <v>46.94</v>
      </c>
      <c r="Q2300" s="3">
        <v>69.98</v>
      </c>
      <c r="R2300" s="2">
        <v>42.08</v>
      </c>
      <c r="S2300" s="3">
        <v>48.019999999999996</v>
      </c>
      <c r="T2300">
        <v>64.400000000000006</v>
      </c>
    </row>
    <row r="2301" spans="1:20">
      <c r="A2301">
        <f t="shared" si="105"/>
        <v>96</v>
      </c>
      <c r="B2301" s="7">
        <f t="shared" si="106"/>
        <v>42100.666666661098</v>
      </c>
      <c r="C2301">
        <f t="shared" si="107"/>
        <v>2296</v>
      </c>
      <c r="D2301" s="2">
        <v>80.960000000000008</v>
      </c>
      <c r="E2301">
        <v>84.02</v>
      </c>
      <c r="F2301" s="3">
        <v>72.680000000000007</v>
      </c>
      <c r="G2301">
        <v>60.08</v>
      </c>
      <c r="H2301">
        <v>60.980000000000004</v>
      </c>
      <c r="I2301">
        <v>64.039999999999992</v>
      </c>
      <c r="J2301">
        <v>60.08</v>
      </c>
      <c r="K2301">
        <v>55.94</v>
      </c>
      <c r="L2301" s="3">
        <v>51.8</v>
      </c>
      <c r="M2301" s="2">
        <v>59</v>
      </c>
      <c r="N2301">
        <v>66.92</v>
      </c>
      <c r="O2301">
        <v>51.8</v>
      </c>
      <c r="P2301">
        <v>46.94</v>
      </c>
      <c r="Q2301" s="3">
        <v>71.960000000000008</v>
      </c>
      <c r="R2301" s="2">
        <v>42.08</v>
      </c>
      <c r="S2301" s="3">
        <v>46.94</v>
      </c>
      <c r="T2301">
        <v>64.400000000000006</v>
      </c>
    </row>
    <row r="2302" spans="1:20">
      <c r="A2302">
        <f t="shared" si="105"/>
        <v>96</v>
      </c>
      <c r="B2302" s="7">
        <f t="shared" si="106"/>
        <v>42100.708333327762</v>
      </c>
      <c r="C2302">
        <f t="shared" si="107"/>
        <v>2297</v>
      </c>
      <c r="D2302" s="2">
        <v>80.960000000000008</v>
      </c>
      <c r="E2302">
        <v>80.960000000000008</v>
      </c>
      <c r="F2302" s="3">
        <v>73.94</v>
      </c>
      <c r="G2302">
        <v>60.08</v>
      </c>
      <c r="H2302">
        <v>60.980000000000004</v>
      </c>
      <c r="I2302">
        <v>64.039999999999992</v>
      </c>
      <c r="J2302">
        <v>60.08</v>
      </c>
      <c r="K2302">
        <v>55.94</v>
      </c>
      <c r="L2302" s="3">
        <v>50</v>
      </c>
      <c r="M2302" s="2">
        <v>57.92</v>
      </c>
      <c r="N2302">
        <v>66.02</v>
      </c>
      <c r="O2302">
        <v>51.8</v>
      </c>
      <c r="P2302">
        <v>46.94</v>
      </c>
      <c r="Q2302" s="3">
        <v>69.98</v>
      </c>
      <c r="R2302" s="2">
        <v>42.08</v>
      </c>
      <c r="S2302" s="3">
        <v>42.980000000000004</v>
      </c>
      <c r="T2302">
        <v>62.6</v>
      </c>
    </row>
    <row r="2303" spans="1:20">
      <c r="A2303">
        <f t="shared" si="105"/>
        <v>96</v>
      </c>
      <c r="B2303" s="7">
        <f t="shared" si="106"/>
        <v>42100.749999994427</v>
      </c>
      <c r="C2303">
        <f t="shared" si="107"/>
        <v>2298</v>
      </c>
      <c r="D2303" s="2">
        <v>78.080000000000013</v>
      </c>
      <c r="E2303">
        <v>77</v>
      </c>
      <c r="F2303" s="3">
        <v>71.599999999999994</v>
      </c>
      <c r="G2303">
        <v>59</v>
      </c>
      <c r="H2303">
        <v>59</v>
      </c>
      <c r="I2303">
        <v>64.039999999999992</v>
      </c>
      <c r="J2303">
        <v>57.019999999999996</v>
      </c>
      <c r="K2303">
        <v>53.96</v>
      </c>
      <c r="L2303" s="3">
        <v>50</v>
      </c>
      <c r="M2303" s="2">
        <v>53.06</v>
      </c>
      <c r="N2303">
        <v>62.96</v>
      </c>
      <c r="O2303">
        <v>51.8</v>
      </c>
      <c r="P2303">
        <v>44.96</v>
      </c>
      <c r="Q2303" s="3">
        <v>68</v>
      </c>
      <c r="R2303" s="2">
        <v>41</v>
      </c>
      <c r="S2303" s="3">
        <v>44.06</v>
      </c>
      <c r="T2303">
        <v>60.8</v>
      </c>
    </row>
    <row r="2304" spans="1:20">
      <c r="A2304">
        <f t="shared" si="105"/>
        <v>96</v>
      </c>
      <c r="B2304" s="7">
        <f t="shared" si="106"/>
        <v>42100.791666661091</v>
      </c>
      <c r="C2304">
        <f t="shared" si="107"/>
        <v>2299</v>
      </c>
      <c r="D2304" s="2">
        <v>75.02</v>
      </c>
      <c r="E2304">
        <v>73.94</v>
      </c>
      <c r="F2304" s="3">
        <v>69.259999999999991</v>
      </c>
      <c r="G2304">
        <v>55.040000000000006</v>
      </c>
      <c r="H2304">
        <v>57.019999999999996</v>
      </c>
      <c r="I2304">
        <v>62.96</v>
      </c>
      <c r="J2304">
        <v>53.96</v>
      </c>
      <c r="K2304">
        <v>53.06</v>
      </c>
      <c r="L2304" s="3">
        <v>48.2</v>
      </c>
      <c r="M2304" s="2">
        <v>50</v>
      </c>
      <c r="N2304">
        <v>55.040000000000006</v>
      </c>
      <c r="O2304">
        <v>50</v>
      </c>
      <c r="P2304">
        <v>44.06</v>
      </c>
      <c r="Q2304" s="3">
        <v>60.980000000000004</v>
      </c>
      <c r="R2304" s="2">
        <v>33.979999999999997</v>
      </c>
      <c r="S2304" s="3">
        <v>42.08</v>
      </c>
      <c r="T2304">
        <v>59</v>
      </c>
    </row>
    <row r="2305" spans="1:20">
      <c r="A2305">
        <f t="shared" si="105"/>
        <v>96</v>
      </c>
      <c r="B2305" s="7">
        <f t="shared" si="106"/>
        <v>42100.833333327755</v>
      </c>
      <c r="C2305">
        <f t="shared" si="107"/>
        <v>2300</v>
      </c>
      <c r="D2305" s="2">
        <v>73.94</v>
      </c>
      <c r="E2305">
        <v>71.960000000000008</v>
      </c>
      <c r="F2305" s="3">
        <v>66.92</v>
      </c>
      <c r="G2305">
        <v>53.06</v>
      </c>
      <c r="H2305">
        <v>55.94</v>
      </c>
      <c r="I2305">
        <v>62.06</v>
      </c>
      <c r="J2305">
        <v>53.96</v>
      </c>
      <c r="K2305">
        <v>50</v>
      </c>
      <c r="L2305" s="3">
        <v>48.2</v>
      </c>
      <c r="M2305" s="2">
        <v>46.94</v>
      </c>
      <c r="N2305">
        <v>53.96</v>
      </c>
      <c r="O2305">
        <v>44.6</v>
      </c>
      <c r="P2305">
        <v>42.8</v>
      </c>
      <c r="Q2305" s="3">
        <v>59</v>
      </c>
      <c r="R2305" s="2">
        <v>33.08</v>
      </c>
      <c r="S2305" s="3">
        <v>37.94</v>
      </c>
      <c r="T2305">
        <v>57.2</v>
      </c>
    </row>
    <row r="2306" spans="1:20">
      <c r="A2306">
        <f t="shared" si="105"/>
        <v>96</v>
      </c>
      <c r="B2306" s="7">
        <f t="shared" si="106"/>
        <v>42100.874999994419</v>
      </c>
      <c r="C2306">
        <f t="shared" si="107"/>
        <v>2301</v>
      </c>
      <c r="D2306" s="2">
        <v>73.039999999999992</v>
      </c>
      <c r="E2306">
        <v>69.98</v>
      </c>
      <c r="F2306" s="3">
        <v>63.680000000000007</v>
      </c>
      <c r="G2306">
        <v>48.92</v>
      </c>
      <c r="H2306">
        <v>53.96</v>
      </c>
      <c r="I2306">
        <v>62.96</v>
      </c>
      <c r="J2306">
        <v>62.06</v>
      </c>
      <c r="K2306">
        <v>48.92</v>
      </c>
      <c r="L2306" s="3">
        <v>46.4</v>
      </c>
      <c r="M2306" s="2">
        <v>44.96</v>
      </c>
      <c r="N2306">
        <v>53.06</v>
      </c>
      <c r="O2306">
        <v>42.8</v>
      </c>
      <c r="P2306">
        <v>42.08</v>
      </c>
      <c r="Q2306" s="3">
        <v>57.92</v>
      </c>
      <c r="R2306" s="2">
        <v>30.02</v>
      </c>
      <c r="S2306" s="3">
        <v>35.06</v>
      </c>
      <c r="T2306">
        <v>57.2</v>
      </c>
    </row>
    <row r="2307" spans="1:20">
      <c r="A2307">
        <f t="shared" si="105"/>
        <v>96</v>
      </c>
      <c r="B2307" s="7">
        <f t="shared" si="106"/>
        <v>42100.916666661084</v>
      </c>
      <c r="C2307">
        <f t="shared" si="107"/>
        <v>2302</v>
      </c>
      <c r="D2307" s="2">
        <v>73.039999999999992</v>
      </c>
      <c r="E2307">
        <v>68</v>
      </c>
      <c r="F2307" s="3">
        <v>60.26</v>
      </c>
      <c r="G2307">
        <v>44.06</v>
      </c>
      <c r="H2307">
        <v>53.06</v>
      </c>
      <c r="I2307">
        <v>60.980000000000004</v>
      </c>
      <c r="J2307">
        <v>60.980000000000004</v>
      </c>
      <c r="K2307">
        <v>48.019999999999996</v>
      </c>
      <c r="L2307" s="3">
        <v>46.4</v>
      </c>
      <c r="M2307" s="2">
        <v>44.06</v>
      </c>
      <c r="N2307">
        <v>50</v>
      </c>
      <c r="O2307">
        <v>42.8</v>
      </c>
      <c r="P2307">
        <v>42.08</v>
      </c>
      <c r="Q2307" s="3">
        <v>59</v>
      </c>
      <c r="R2307" s="2">
        <v>26.96</v>
      </c>
      <c r="S2307" s="3">
        <v>30.92</v>
      </c>
      <c r="T2307">
        <v>55.400000000000006</v>
      </c>
    </row>
    <row r="2308" spans="1:20">
      <c r="A2308">
        <f t="shared" si="105"/>
        <v>96</v>
      </c>
      <c r="B2308" s="7">
        <f t="shared" si="106"/>
        <v>42100.958333327748</v>
      </c>
      <c r="C2308">
        <f t="shared" si="107"/>
        <v>2303</v>
      </c>
      <c r="D2308" s="2">
        <v>73.039999999999992</v>
      </c>
      <c r="E2308">
        <v>68</v>
      </c>
      <c r="F2308" s="3">
        <v>57.019999999999996</v>
      </c>
      <c r="G2308">
        <v>42.980000000000004</v>
      </c>
      <c r="H2308">
        <v>51.980000000000004</v>
      </c>
      <c r="I2308">
        <v>60.08</v>
      </c>
      <c r="J2308">
        <v>57.019999999999996</v>
      </c>
      <c r="K2308">
        <v>46.04</v>
      </c>
      <c r="L2308" s="3">
        <v>46.4</v>
      </c>
      <c r="M2308" s="2">
        <v>42.980000000000004</v>
      </c>
      <c r="N2308">
        <v>48.019999999999996</v>
      </c>
      <c r="O2308">
        <v>42.26</v>
      </c>
      <c r="P2308">
        <v>42.08</v>
      </c>
      <c r="Q2308" s="3">
        <v>57.019999999999996</v>
      </c>
      <c r="R2308" s="2">
        <v>26.96</v>
      </c>
      <c r="S2308" s="3">
        <v>33.979999999999997</v>
      </c>
      <c r="T2308">
        <v>55.400000000000006</v>
      </c>
    </row>
    <row r="2309" spans="1:20">
      <c r="A2309">
        <f t="shared" si="105"/>
        <v>96</v>
      </c>
      <c r="B2309" s="7">
        <f t="shared" si="106"/>
        <v>42100.999999994412</v>
      </c>
      <c r="C2309">
        <f t="shared" si="107"/>
        <v>2304</v>
      </c>
      <c r="D2309" s="2">
        <v>73.94</v>
      </c>
      <c r="E2309">
        <v>68</v>
      </c>
      <c r="F2309" s="3">
        <v>56.66</v>
      </c>
      <c r="G2309">
        <v>41</v>
      </c>
      <c r="H2309">
        <v>51.08</v>
      </c>
      <c r="I2309">
        <v>59</v>
      </c>
      <c r="J2309">
        <v>57.92</v>
      </c>
      <c r="K2309">
        <v>44.06</v>
      </c>
      <c r="L2309" s="3">
        <v>44.6</v>
      </c>
      <c r="M2309" s="2">
        <v>42.980000000000004</v>
      </c>
      <c r="N2309">
        <v>46.94</v>
      </c>
      <c r="O2309">
        <v>42.08</v>
      </c>
      <c r="P2309">
        <v>42.980000000000004</v>
      </c>
      <c r="Q2309" s="3">
        <v>57.019999999999996</v>
      </c>
      <c r="R2309" s="2">
        <v>24.98</v>
      </c>
      <c r="S2309" s="3">
        <v>35.96</v>
      </c>
      <c r="T2309">
        <v>55.400000000000006</v>
      </c>
    </row>
    <row r="2310" spans="1:20">
      <c r="A2310">
        <f t="shared" si="105"/>
        <v>97</v>
      </c>
      <c r="B2310" s="7">
        <f t="shared" si="106"/>
        <v>42101.041666661076</v>
      </c>
      <c r="C2310">
        <f t="shared" si="107"/>
        <v>2305</v>
      </c>
      <c r="D2310" s="2">
        <v>73.94</v>
      </c>
      <c r="E2310">
        <v>66.92</v>
      </c>
      <c r="F2310" s="3">
        <v>56.3</v>
      </c>
      <c r="G2310">
        <v>39.019999999999996</v>
      </c>
      <c r="H2310">
        <v>51.08</v>
      </c>
      <c r="I2310">
        <v>59</v>
      </c>
      <c r="J2310">
        <v>60.08</v>
      </c>
      <c r="K2310">
        <v>42.08</v>
      </c>
      <c r="L2310" s="3">
        <v>44.6</v>
      </c>
      <c r="M2310" s="2">
        <v>44.96</v>
      </c>
      <c r="N2310">
        <v>44.96</v>
      </c>
      <c r="O2310">
        <v>42.08</v>
      </c>
      <c r="P2310">
        <v>42.980000000000004</v>
      </c>
      <c r="Q2310" s="3">
        <v>55.040000000000006</v>
      </c>
      <c r="R2310" s="2">
        <v>24.08</v>
      </c>
      <c r="S2310" s="3">
        <v>30.02</v>
      </c>
      <c r="T2310">
        <v>53.6</v>
      </c>
    </row>
    <row r="2311" spans="1:20">
      <c r="A2311">
        <f t="shared" ref="A2311:A2374" si="108">ROUNDDOWN(B2311-DATE(YEAR(B2311),1,0),0)</f>
        <v>97</v>
      </c>
      <c r="B2311" s="7">
        <f t="shared" si="106"/>
        <v>42101.083333327741</v>
      </c>
      <c r="C2311">
        <f t="shared" si="107"/>
        <v>2306</v>
      </c>
      <c r="D2311" s="2">
        <v>73.94</v>
      </c>
      <c r="E2311">
        <v>66.02</v>
      </c>
      <c r="F2311" s="3">
        <v>55.94</v>
      </c>
      <c r="G2311">
        <v>39.019999999999996</v>
      </c>
      <c r="H2311">
        <v>48.92</v>
      </c>
      <c r="I2311">
        <v>57.92</v>
      </c>
      <c r="J2311">
        <v>58.1</v>
      </c>
      <c r="K2311">
        <v>39.92</v>
      </c>
      <c r="L2311" s="3">
        <v>39.200000000000003</v>
      </c>
      <c r="M2311" s="2">
        <v>44.06</v>
      </c>
      <c r="N2311">
        <v>42.980000000000004</v>
      </c>
      <c r="O2311">
        <v>42.44</v>
      </c>
      <c r="P2311">
        <v>43.7</v>
      </c>
      <c r="Q2311" s="3">
        <v>57.92</v>
      </c>
      <c r="R2311" s="2">
        <v>23</v>
      </c>
      <c r="S2311" s="3">
        <v>28.759999999999998</v>
      </c>
      <c r="T2311">
        <v>53.6</v>
      </c>
    </row>
    <row r="2312" spans="1:20">
      <c r="A2312">
        <f t="shared" si="108"/>
        <v>97</v>
      </c>
      <c r="B2312" s="7">
        <f t="shared" ref="B2312:B2375" si="109">B2311+1/24</f>
        <v>42101.124999994405</v>
      </c>
      <c r="C2312">
        <f t="shared" ref="C2312:C2375" si="110">C2311+1</f>
        <v>2307</v>
      </c>
      <c r="D2312" s="2">
        <v>73.039999999999992</v>
      </c>
      <c r="E2312">
        <v>66.02</v>
      </c>
      <c r="F2312" s="3">
        <v>53.24</v>
      </c>
      <c r="G2312">
        <v>39.92</v>
      </c>
      <c r="H2312">
        <v>48.92</v>
      </c>
      <c r="I2312">
        <v>57.019999999999996</v>
      </c>
      <c r="J2312">
        <v>55.94</v>
      </c>
      <c r="K2312">
        <v>39.92</v>
      </c>
      <c r="L2312" s="3">
        <v>42.8</v>
      </c>
      <c r="M2312" s="2">
        <v>42.08</v>
      </c>
      <c r="N2312">
        <v>46.04</v>
      </c>
      <c r="O2312">
        <v>42.26</v>
      </c>
      <c r="P2312">
        <v>44.06</v>
      </c>
      <c r="Q2312" s="3">
        <v>57.019999999999996</v>
      </c>
      <c r="R2312" s="2">
        <v>21.92</v>
      </c>
      <c r="S2312" s="3">
        <v>26.96</v>
      </c>
      <c r="T2312">
        <v>53.6</v>
      </c>
    </row>
    <row r="2313" spans="1:20">
      <c r="A2313">
        <f t="shared" si="108"/>
        <v>97</v>
      </c>
      <c r="B2313" s="7">
        <f t="shared" si="109"/>
        <v>42101.166666661069</v>
      </c>
      <c r="C2313">
        <f t="shared" si="110"/>
        <v>2308</v>
      </c>
      <c r="D2313" s="2">
        <v>73.039999999999992</v>
      </c>
      <c r="E2313">
        <v>66.02</v>
      </c>
      <c r="F2313" s="3">
        <v>50.72</v>
      </c>
      <c r="G2313">
        <v>39.019999999999996</v>
      </c>
      <c r="H2313">
        <v>42.980000000000004</v>
      </c>
      <c r="I2313">
        <v>57.019999999999996</v>
      </c>
      <c r="J2313">
        <v>55.94</v>
      </c>
      <c r="K2313">
        <v>39.92</v>
      </c>
      <c r="L2313" s="3">
        <v>41</v>
      </c>
      <c r="M2313" s="2">
        <v>42.980000000000004</v>
      </c>
      <c r="N2313">
        <v>44.06</v>
      </c>
      <c r="O2313">
        <v>42.8</v>
      </c>
      <c r="P2313">
        <v>44.06</v>
      </c>
      <c r="Q2313" s="3">
        <v>53.06</v>
      </c>
      <c r="R2313" s="2">
        <v>21.02</v>
      </c>
      <c r="S2313" s="3">
        <v>24.98</v>
      </c>
      <c r="T2313">
        <v>51.8</v>
      </c>
    </row>
    <row r="2314" spans="1:20">
      <c r="A2314">
        <f t="shared" si="108"/>
        <v>97</v>
      </c>
      <c r="B2314" s="7">
        <f t="shared" si="109"/>
        <v>42101.208333327733</v>
      </c>
      <c r="C2314">
        <f t="shared" si="110"/>
        <v>2309</v>
      </c>
      <c r="D2314" s="2">
        <v>73.039999999999992</v>
      </c>
      <c r="E2314">
        <v>64.94</v>
      </c>
      <c r="F2314" s="3">
        <v>48.019999999999996</v>
      </c>
      <c r="G2314">
        <v>37.94</v>
      </c>
      <c r="H2314">
        <v>42.08</v>
      </c>
      <c r="I2314">
        <v>55.94</v>
      </c>
      <c r="J2314">
        <v>59</v>
      </c>
      <c r="K2314">
        <v>39.92</v>
      </c>
      <c r="L2314" s="3">
        <v>39.200000000000003</v>
      </c>
      <c r="M2314" s="2">
        <v>51.08</v>
      </c>
      <c r="N2314">
        <v>39.019999999999996</v>
      </c>
      <c r="O2314">
        <v>42.8</v>
      </c>
      <c r="P2314">
        <v>42.980000000000004</v>
      </c>
      <c r="Q2314" s="3">
        <v>53.96</v>
      </c>
      <c r="R2314" s="2">
        <v>21.02</v>
      </c>
      <c r="S2314" s="3">
        <v>24.98</v>
      </c>
      <c r="T2314">
        <v>53.6</v>
      </c>
    </row>
    <row r="2315" spans="1:20">
      <c r="A2315">
        <f t="shared" si="108"/>
        <v>97</v>
      </c>
      <c r="B2315" s="7">
        <f t="shared" si="109"/>
        <v>42101.249999994398</v>
      </c>
      <c r="C2315">
        <f t="shared" si="110"/>
        <v>2310</v>
      </c>
      <c r="D2315" s="2">
        <v>71.06</v>
      </c>
      <c r="E2315">
        <v>64.94</v>
      </c>
      <c r="F2315" s="3">
        <v>49.28</v>
      </c>
      <c r="G2315">
        <v>37.04</v>
      </c>
      <c r="H2315">
        <v>42.980000000000004</v>
      </c>
      <c r="I2315">
        <v>55.040000000000006</v>
      </c>
      <c r="J2315">
        <v>57.019999999999996</v>
      </c>
      <c r="K2315">
        <v>37.94</v>
      </c>
      <c r="L2315" s="3">
        <v>39.200000000000003</v>
      </c>
      <c r="M2315" s="2">
        <v>51.08</v>
      </c>
      <c r="N2315">
        <v>37.94</v>
      </c>
      <c r="O2315">
        <v>41</v>
      </c>
      <c r="P2315">
        <v>42.08</v>
      </c>
      <c r="Q2315" s="3">
        <v>53.96</v>
      </c>
      <c r="R2315" s="2">
        <v>21.02</v>
      </c>
      <c r="S2315" s="3">
        <v>23</v>
      </c>
      <c r="T2315">
        <v>51.8</v>
      </c>
    </row>
    <row r="2316" spans="1:20">
      <c r="A2316">
        <f t="shared" si="108"/>
        <v>97</v>
      </c>
      <c r="B2316" s="7">
        <f t="shared" si="109"/>
        <v>42101.291666661062</v>
      </c>
      <c r="C2316">
        <f t="shared" si="110"/>
        <v>2311</v>
      </c>
      <c r="D2316" s="2">
        <v>73.039999999999992</v>
      </c>
      <c r="E2316">
        <v>66.02</v>
      </c>
      <c r="F2316" s="3">
        <v>50.72</v>
      </c>
      <c r="G2316">
        <v>37.04</v>
      </c>
      <c r="H2316">
        <v>44.96</v>
      </c>
      <c r="I2316">
        <v>59</v>
      </c>
      <c r="J2316">
        <v>60.08</v>
      </c>
      <c r="K2316">
        <v>39.019999999999996</v>
      </c>
      <c r="L2316" s="3">
        <v>42.8</v>
      </c>
      <c r="M2316" s="2">
        <v>51.980000000000004</v>
      </c>
      <c r="N2316">
        <v>44.06</v>
      </c>
      <c r="O2316">
        <v>44.6</v>
      </c>
      <c r="P2316">
        <v>42.980000000000004</v>
      </c>
      <c r="Q2316" s="3">
        <v>55.94</v>
      </c>
      <c r="R2316" s="2">
        <v>24.98</v>
      </c>
      <c r="S2316" s="3">
        <v>21.92</v>
      </c>
      <c r="T2316">
        <v>53.6</v>
      </c>
    </row>
    <row r="2317" spans="1:20">
      <c r="A2317">
        <f t="shared" si="108"/>
        <v>97</v>
      </c>
      <c r="B2317" s="7">
        <f t="shared" si="109"/>
        <v>42101.333333327726</v>
      </c>
      <c r="C2317">
        <f t="shared" si="110"/>
        <v>2312</v>
      </c>
      <c r="D2317" s="2">
        <v>75.92</v>
      </c>
      <c r="E2317">
        <v>68</v>
      </c>
      <c r="F2317" s="3">
        <v>51.980000000000004</v>
      </c>
      <c r="G2317">
        <v>44.96</v>
      </c>
      <c r="H2317">
        <v>50</v>
      </c>
      <c r="I2317">
        <v>62.96</v>
      </c>
      <c r="J2317">
        <v>62.96</v>
      </c>
      <c r="K2317">
        <v>41</v>
      </c>
      <c r="L2317" s="3">
        <v>44.6</v>
      </c>
      <c r="M2317" s="2">
        <v>55.94</v>
      </c>
      <c r="N2317">
        <v>53.96</v>
      </c>
      <c r="O2317">
        <v>46.4</v>
      </c>
      <c r="P2317">
        <v>42.980000000000004</v>
      </c>
      <c r="Q2317" s="3">
        <v>59</v>
      </c>
      <c r="R2317" s="2">
        <v>30.92</v>
      </c>
      <c r="S2317" s="3">
        <v>21.02</v>
      </c>
      <c r="T2317">
        <v>57.2</v>
      </c>
    </row>
    <row r="2318" spans="1:20">
      <c r="A2318">
        <f t="shared" si="108"/>
        <v>97</v>
      </c>
      <c r="B2318" s="7">
        <f t="shared" si="109"/>
        <v>42101.37499999439</v>
      </c>
      <c r="C2318">
        <f t="shared" si="110"/>
        <v>2313</v>
      </c>
      <c r="D2318" s="2">
        <v>78.080000000000013</v>
      </c>
      <c r="E2318">
        <v>71.06</v>
      </c>
      <c r="F2318" s="3">
        <v>57.019999999999996</v>
      </c>
      <c r="G2318">
        <v>53.06</v>
      </c>
      <c r="H2318">
        <v>53.96</v>
      </c>
      <c r="I2318">
        <v>68</v>
      </c>
      <c r="J2318">
        <v>66.92</v>
      </c>
      <c r="K2318">
        <v>44.96</v>
      </c>
      <c r="L2318" s="3">
        <v>48.2</v>
      </c>
      <c r="M2318" s="2">
        <v>60.08</v>
      </c>
      <c r="N2318">
        <v>57.019999999999996</v>
      </c>
      <c r="O2318">
        <v>46.4</v>
      </c>
      <c r="P2318">
        <v>44.06</v>
      </c>
      <c r="Q2318" s="3">
        <v>64.94</v>
      </c>
      <c r="R2318" s="2">
        <v>35.06</v>
      </c>
      <c r="S2318" s="3">
        <v>19.939999999999998</v>
      </c>
      <c r="T2318">
        <v>59</v>
      </c>
    </row>
    <row r="2319" spans="1:20">
      <c r="A2319">
        <f t="shared" si="108"/>
        <v>97</v>
      </c>
      <c r="B2319" s="7">
        <f t="shared" si="109"/>
        <v>42101.416666661054</v>
      </c>
      <c r="C2319">
        <f t="shared" si="110"/>
        <v>2314</v>
      </c>
      <c r="D2319" s="2">
        <v>82.039999999999992</v>
      </c>
      <c r="E2319">
        <v>75.92</v>
      </c>
      <c r="F2319" s="3">
        <v>61.88</v>
      </c>
      <c r="G2319">
        <v>60.08</v>
      </c>
      <c r="H2319">
        <v>55.94</v>
      </c>
      <c r="I2319">
        <v>69.98</v>
      </c>
      <c r="J2319">
        <v>71.06</v>
      </c>
      <c r="K2319">
        <v>48.019999999999996</v>
      </c>
      <c r="L2319" s="3">
        <v>51.8</v>
      </c>
      <c r="M2319" s="2">
        <v>60.980000000000004</v>
      </c>
      <c r="N2319">
        <v>60.08</v>
      </c>
      <c r="O2319">
        <v>48.2</v>
      </c>
      <c r="P2319">
        <v>44.96</v>
      </c>
      <c r="Q2319" s="3">
        <v>64.94</v>
      </c>
      <c r="R2319" s="2">
        <v>41</v>
      </c>
      <c r="S2319" s="3">
        <v>21.92</v>
      </c>
      <c r="T2319">
        <v>62.6</v>
      </c>
    </row>
    <row r="2320" spans="1:20">
      <c r="A2320">
        <f t="shared" si="108"/>
        <v>97</v>
      </c>
      <c r="B2320" s="7">
        <f t="shared" si="109"/>
        <v>42101.458333327719</v>
      </c>
      <c r="C2320">
        <f t="shared" si="110"/>
        <v>2315</v>
      </c>
      <c r="D2320" s="2">
        <v>82.94</v>
      </c>
      <c r="E2320">
        <v>78.98</v>
      </c>
      <c r="F2320" s="3">
        <v>66.92</v>
      </c>
      <c r="G2320">
        <v>64.039999999999992</v>
      </c>
      <c r="H2320">
        <v>60.980000000000004</v>
      </c>
      <c r="I2320">
        <v>69.98</v>
      </c>
      <c r="J2320">
        <v>73.94</v>
      </c>
      <c r="K2320">
        <v>48.92</v>
      </c>
      <c r="L2320" s="3">
        <v>53.6</v>
      </c>
      <c r="M2320" s="2">
        <v>64.94</v>
      </c>
      <c r="N2320">
        <v>64.94</v>
      </c>
      <c r="O2320">
        <v>50</v>
      </c>
      <c r="P2320">
        <v>46.04</v>
      </c>
      <c r="Q2320" s="3">
        <v>66.02</v>
      </c>
      <c r="R2320" s="2">
        <v>44.06</v>
      </c>
      <c r="S2320" s="3">
        <v>24.08</v>
      </c>
      <c r="T2320">
        <v>66.2</v>
      </c>
    </row>
    <row r="2321" spans="1:20">
      <c r="A2321">
        <f t="shared" si="108"/>
        <v>97</v>
      </c>
      <c r="B2321" s="7">
        <f t="shared" si="109"/>
        <v>42101.499999994383</v>
      </c>
      <c r="C2321">
        <f t="shared" si="110"/>
        <v>2316</v>
      </c>
      <c r="D2321" s="2">
        <v>84.02</v>
      </c>
      <c r="E2321">
        <v>82.039999999999992</v>
      </c>
      <c r="F2321" s="3">
        <v>69.259999999999991</v>
      </c>
      <c r="G2321">
        <v>66.92</v>
      </c>
      <c r="H2321">
        <v>64.039999999999992</v>
      </c>
      <c r="I2321">
        <v>69.98</v>
      </c>
      <c r="J2321">
        <v>78.080000000000013</v>
      </c>
      <c r="K2321">
        <v>51.08</v>
      </c>
      <c r="L2321" s="3">
        <v>55.400000000000006</v>
      </c>
      <c r="M2321" s="2">
        <v>66.92</v>
      </c>
      <c r="N2321">
        <v>66.92</v>
      </c>
      <c r="O2321">
        <v>51.8</v>
      </c>
      <c r="P2321">
        <v>48.019999999999996</v>
      </c>
      <c r="Q2321" s="3">
        <v>69.080000000000013</v>
      </c>
      <c r="R2321" s="2">
        <v>46.94</v>
      </c>
      <c r="S2321" s="3">
        <v>26.060000000000002</v>
      </c>
      <c r="T2321">
        <v>68</v>
      </c>
    </row>
    <row r="2322" spans="1:20">
      <c r="A2322">
        <f t="shared" si="108"/>
        <v>97</v>
      </c>
      <c r="B2322" s="7">
        <f t="shared" si="109"/>
        <v>42101.541666661047</v>
      </c>
      <c r="C2322">
        <f t="shared" si="110"/>
        <v>2317</v>
      </c>
      <c r="D2322" s="2">
        <v>84.02</v>
      </c>
      <c r="E2322">
        <v>84.02</v>
      </c>
      <c r="F2322" s="3">
        <v>71.599999999999994</v>
      </c>
      <c r="G2322">
        <v>71.06</v>
      </c>
      <c r="H2322">
        <v>68</v>
      </c>
      <c r="I2322">
        <v>71.06</v>
      </c>
      <c r="J2322">
        <v>80.06</v>
      </c>
      <c r="K2322">
        <v>53.06</v>
      </c>
      <c r="L2322" s="3">
        <v>57.2</v>
      </c>
      <c r="M2322" s="2">
        <v>68</v>
      </c>
      <c r="N2322">
        <v>69.98</v>
      </c>
      <c r="O2322">
        <v>48.2</v>
      </c>
      <c r="P2322">
        <v>48.92</v>
      </c>
      <c r="Q2322" s="3">
        <v>71.960000000000008</v>
      </c>
      <c r="R2322" s="2">
        <v>51.08</v>
      </c>
      <c r="S2322" s="3">
        <v>26.060000000000002</v>
      </c>
      <c r="T2322">
        <v>69.800000000000011</v>
      </c>
    </row>
    <row r="2323" spans="1:20">
      <c r="A2323">
        <f t="shared" si="108"/>
        <v>97</v>
      </c>
      <c r="B2323" s="7">
        <f t="shared" si="109"/>
        <v>42101.583333327711</v>
      </c>
      <c r="C2323">
        <f t="shared" si="110"/>
        <v>2318</v>
      </c>
      <c r="D2323" s="2">
        <v>82.94</v>
      </c>
      <c r="E2323">
        <v>82.94</v>
      </c>
      <c r="F2323" s="3">
        <v>73.94</v>
      </c>
      <c r="G2323">
        <v>71.960000000000008</v>
      </c>
      <c r="H2323">
        <v>69.98</v>
      </c>
      <c r="I2323">
        <v>69.98</v>
      </c>
      <c r="J2323">
        <v>78.98</v>
      </c>
      <c r="K2323">
        <v>53.96</v>
      </c>
      <c r="L2323" s="3">
        <v>57.2</v>
      </c>
      <c r="M2323" s="2">
        <v>68</v>
      </c>
      <c r="N2323">
        <v>71.06</v>
      </c>
      <c r="O2323">
        <v>48.2</v>
      </c>
      <c r="P2323">
        <v>51.08</v>
      </c>
      <c r="Q2323" s="3">
        <v>73.94</v>
      </c>
      <c r="R2323" s="2">
        <v>50</v>
      </c>
      <c r="S2323" s="3">
        <v>28.04</v>
      </c>
      <c r="T2323">
        <v>68</v>
      </c>
    </row>
    <row r="2324" spans="1:20">
      <c r="A2324">
        <f t="shared" si="108"/>
        <v>97</v>
      </c>
      <c r="B2324" s="7">
        <f t="shared" si="109"/>
        <v>42101.624999994376</v>
      </c>
      <c r="C2324">
        <f t="shared" si="110"/>
        <v>2319</v>
      </c>
      <c r="D2324" s="2">
        <v>82.039999999999992</v>
      </c>
      <c r="E2324">
        <v>84.92</v>
      </c>
      <c r="F2324" s="3">
        <v>75.02</v>
      </c>
      <c r="G2324">
        <v>75.92</v>
      </c>
      <c r="H2324">
        <v>71.960000000000008</v>
      </c>
      <c r="I2324">
        <v>71.960000000000008</v>
      </c>
      <c r="J2324">
        <v>78.080000000000013</v>
      </c>
      <c r="K2324">
        <v>53.06</v>
      </c>
      <c r="L2324" s="3">
        <v>59</v>
      </c>
      <c r="M2324" s="2">
        <v>64.94</v>
      </c>
      <c r="N2324">
        <v>71.06</v>
      </c>
      <c r="O2324">
        <v>48.2</v>
      </c>
      <c r="P2324">
        <v>51.08</v>
      </c>
      <c r="Q2324" s="3">
        <v>71.06</v>
      </c>
      <c r="R2324" s="2">
        <v>51.08</v>
      </c>
      <c r="S2324" s="3">
        <v>28.94</v>
      </c>
      <c r="T2324">
        <v>66.2</v>
      </c>
    </row>
    <row r="2325" spans="1:20">
      <c r="A2325">
        <f t="shared" si="108"/>
        <v>97</v>
      </c>
      <c r="B2325" s="7">
        <f t="shared" si="109"/>
        <v>42101.66666666104</v>
      </c>
      <c r="C2325">
        <f t="shared" si="110"/>
        <v>2320</v>
      </c>
      <c r="D2325" s="2">
        <v>82.94</v>
      </c>
      <c r="E2325">
        <v>84.92</v>
      </c>
      <c r="F2325" s="3">
        <v>75.92</v>
      </c>
      <c r="G2325">
        <v>75.92</v>
      </c>
      <c r="H2325">
        <v>73.039999999999992</v>
      </c>
      <c r="I2325">
        <v>69.98</v>
      </c>
      <c r="J2325">
        <v>78.080000000000013</v>
      </c>
      <c r="K2325">
        <v>55.040000000000006</v>
      </c>
      <c r="L2325" s="3">
        <v>58.46</v>
      </c>
      <c r="M2325" s="2">
        <v>64.039999999999992</v>
      </c>
      <c r="N2325">
        <v>68</v>
      </c>
      <c r="O2325">
        <v>46.4</v>
      </c>
      <c r="P2325">
        <v>51.08</v>
      </c>
      <c r="Q2325" s="3">
        <v>69.98</v>
      </c>
      <c r="R2325" s="2">
        <v>50</v>
      </c>
      <c r="S2325" s="3">
        <v>28.94</v>
      </c>
      <c r="T2325">
        <v>66.2</v>
      </c>
    </row>
    <row r="2326" spans="1:20">
      <c r="A2326">
        <f t="shared" si="108"/>
        <v>97</v>
      </c>
      <c r="B2326" s="7">
        <f t="shared" si="109"/>
        <v>42101.708333327704</v>
      </c>
      <c r="C2326">
        <f t="shared" si="110"/>
        <v>2321</v>
      </c>
      <c r="D2326" s="2">
        <v>82.039999999999992</v>
      </c>
      <c r="E2326">
        <v>84.92</v>
      </c>
      <c r="F2326" s="3">
        <v>77</v>
      </c>
      <c r="G2326">
        <v>75.92</v>
      </c>
      <c r="H2326">
        <v>73.039999999999992</v>
      </c>
      <c r="I2326">
        <v>69.98</v>
      </c>
      <c r="J2326">
        <v>78.98</v>
      </c>
      <c r="K2326">
        <v>53.96</v>
      </c>
      <c r="L2326" s="3">
        <v>57.2</v>
      </c>
      <c r="M2326" s="2">
        <v>62.06</v>
      </c>
      <c r="N2326">
        <v>66.92</v>
      </c>
      <c r="O2326">
        <v>46.4</v>
      </c>
      <c r="P2326">
        <v>48.92</v>
      </c>
      <c r="Q2326" s="3">
        <v>69.98</v>
      </c>
      <c r="R2326" s="2">
        <v>48.019999999999996</v>
      </c>
      <c r="S2326" s="3">
        <v>28.04</v>
      </c>
      <c r="T2326">
        <v>64.400000000000006</v>
      </c>
    </row>
    <row r="2327" spans="1:20">
      <c r="A2327">
        <f t="shared" si="108"/>
        <v>97</v>
      </c>
      <c r="B2327" s="7">
        <f t="shared" si="109"/>
        <v>42101.749999994368</v>
      </c>
      <c r="C2327">
        <f t="shared" si="110"/>
        <v>2322</v>
      </c>
      <c r="D2327" s="2">
        <v>78.080000000000013</v>
      </c>
      <c r="E2327">
        <v>80.960000000000008</v>
      </c>
      <c r="F2327" s="3">
        <v>75.38</v>
      </c>
      <c r="G2327">
        <v>75.02</v>
      </c>
      <c r="H2327">
        <v>71.960000000000008</v>
      </c>
      <c r="I2327">
        <v>68</v>
      </c>
      <c r="J2327">
        <v>73.039999999999992</v>
      </c>
      <c r="K2327">
        <v>51.980000000000004</v>
      </c>
      <c r="L2327" s="3">
        <v>55.400000000000006</v>
      </c>
      <c r="M2327" s="2">
        <v>60.980000000000004</v>
      </c>
      <c r="N2327">
        <v>62.06</v>
      </c>
      <c r="O2327">
        <v>46.4</v>
      </c>
      <c r="P2327">
        <v>46.94</v>
      </c>
      <c r="Q2327" s="3">
        <v>66.92</v>
      </c>
      <c r="R2327" s="2">
        <v>48.019999999999996</v>
      </c>
      <c r="S2327" s="3">
        <v>28.04</v>
      </c>
      <c r="T2327">
        <v>60.8</v>
      </c>
    </row>
    <row r="2328" spans="1:20">
      <c r="A2328">
        <f t="shared" si="108"/>
        <v>97</v>
      </c>
      <c r="B2328" s="7">
        <f t="shared" si="109"/>
        <v>42101.791666661033</v>
      </c>
      <c r="C2328">
        <f t="shared" si="110"/>
        <v>2323</v>
      </c>
      <c r="D2328" s="2">
        <v>75.92</v>
      </c>
      <c r="E2328">
        <v>75.92</v>
      </c>
      <c r="F2328" s="3">
        <v>73.580000000000013</v>
      </c>
      <c r="G2328">
        <v>69.98</v>
      </c>
      <c r="H2328">
        <v>69.080000000000013</v>
      </c>
      <c r="I2328">
        <v>64.94</v>
      </c>
      <c r="J2328">
        <v>75.02</v>
      </c>
      <c r="K2328">
        <v>50</v>
      </c>
      <c r="L2328" s="3">
        <v>53.6</v>
      </c>
      <c r="M2328" s="2">
        <v>60.980000000000004</v>
      </c>
      <c r="N2328">
        <v>57.019999999999996</v>
      </c>
      <c r="O2328">
        <v>44.6</v>
      </c>
      <c r="P2328">
        <v>46.04</v>
      </c>
      <c r="Q2328" s="3">
        <v>66.92</v>
      </c>
      <c r="R2328" s="2">
        <v>44.96</v>
      </c>
      <c r="S2328" s="3">
        <v>26.96</v>
      </c>
      <c r="T2328">
        <v>57.2</v>
      </c>
    </row>
    <row r="2329" spans="1:20">
      <c r="A2329">
        <f t="shared" si="108"/>
        <v>97</v>
      </c>
      <c r="B2329" s="7">
        <f t="shared" si="109"/>
        <v>42101.833333327697</v>
      </c>
      <c r="C2329">
        <f t="shared" si="110"/>
        <v>2324</v>
      </c>
      <c r="D2329" s="2">
        <v>75.02</v>
      </c>
      <c r="E2329">
        <v>69.98</v>
      </c>
      <c r="F2329" s="3">
        <v>71.960000000000008</v>
      </c>
      <c r="G2329">
        <v>62.06</v>
      </c>
      <c r="H2329">
        <v>66.02</v>
      </c>
      <c r="I2329">
        <v>64.94</v>
      </c>
      <c r="J2329">
        <v>71.06</v>
      </c>
      <c r="K2329">
        <v>50</v>
      </c>
      <c r="L2329" s="3">
        <v>51.8</v>
      </c>
      <c r="M2329" s="2">
        <v>62.96</v>
      </c>
      <c r="N2329">
        <v>55.040000000000006</v>
      </c>
      <c r="O2329">
        <v>41</v>
      </c>
      <c r="P2329">
        <v>46.04</v>
      </c>
      <c r="Q2329" s="3">
        <v>62.06</v>
      </c>
      <c r="R2329" s="2">
        <v>42.08</v>
      </c>
      <c r="S2329" s="3">
        <v>24.98</v>
      </c>
      <c r="T2329">
        <v>57.2</v>
      </c>
    </row>
    <row r="2330" spans="1:20">
      <c r="A2330">
        <f t="shared" si="108"/>
        <v>97</v>
      </c>
      <c r="B2330" s="7">
        <f t="shared" si="109"/>
        <v>42101.874999994361</v>
      </c>
      <c r="C2330">
        <f t="shared" si="110"/>
        <v>2325</v>
      </c>
      <c r="D2330" s="2">
        <v>73.94</v>
      </c>
      <c r="E2330">
        <v>69.080000000000013</v>
      </c>
      <c r="F2330" s="3">
        <v>68.36</v>
      </c>
      <c r="G2330">
        <v>60.980000000000004</v>
      </c>
      <c r="H2330">
        <v>64.94</v>
      </c>
      <c r="I2330">
        <v>64.94</v>
      </c>
      <c r="J2330">
        <v>66.92</v>
      </c>
      <c r="K2330">
        <v>42.980000000000004</v>
      </c>
      <c r="L2330" s="3">
        <v>51.8</v>
      </c>
      <c r="M2330" s="2">
        <v>60.980000000000004</v>
      </c>
      <c r="N2330">
        <v>53.06</v>
      </c>
      <c r="O2330">
        <v>37.4</v>
      </c>
      <c r="P2330">
        <v>44.96</v>
      </c>
      <c r="Q2330" s="3">
        <v>60.980000000000004</v>
      </c>
      <c r="R2330" s="2">
        <v>39.92</v>
      </c>
      <c r="S2330" s="3">
        <v>24.08</v>
      </c>
      <c r="T2330">
        <v>55.400000000000006</v>
      </c>
    </row>
    <row r="2331" spans="1:20">
      <c r="A2331">
        <f t="shared" si="108"/>
        <v>97</v>
      </c>
      <c r="B2331" s="7">
        <f t="shared" si="109"/>
        <v>42101.916666661025</v>
      </c>
      <c r="C2331">
        <f t="shared" si="110"/>
        <v>2326</v>
      </c>
      <c r="D2331" s="2">
        <v>73.039999999999992</v>
      </c>
      <c r="E2331">
        <v>68</v>
      </c>
      <c r="F2331" s="3">
        <v>64.580000000000013</v>
      </c>
      <c r="G2331">
        <v>59</v>
      </c>
      <c r="H2331">
        <v>64.94</v>
      </c>
      <c r="I2331">
        <v>64.039999999999992</v>
      </c>
      <c r="J2331">
        <v>64.94</v>
      </c>
      <c r="K2331">
        <v>39.92</v>
      </c>
      <c r="L2331" s="3">
        <v>50</v>
      </c>
      <c r="M2331" s="2">
        <v>59</v>
      </c>
      <c r="N2331">
        <v>50</v>
      </c>
      <c r="O2331">
        <v>39.200000000000003</v>
      </c>
      <c r="P2331">
        <v>44.6</v>
      </c>
      <c r="Q2331" s="3">
        <v>59</v>
      </c>
      <c r="R2331" s="2">
        <v>37.94</v>
      </c>
      <c r="S2331" s="3">
        <v>21.02</v>
      </c>
      <c r="T2331">
        <v>57.2</v>
      </c>
    </row>
    <row r="2332" spans="1:20">
      <c r="A2332">
        <f t="shared" si="108"/>
        <v>97</v>
      </c>
      <c r="B2332" s="7">
        <f t="shared" si="109"/>
        <v>42101.95833332769</v>
      </c>
      <c r="C2332">
        <f t="shared" si="110"/>
        <v>2327</v>
      </c>
      <c r="D2332" s="2">
        <v>71.06</v>
      </c>
      <c r="E2332">
        <v>66.92</v>
      </c>
      <c r="F2332" s="3">
        <v>60.980000000000004</v>
      </c>
      <c r="G2332">
        <v>55.94</v>
      </c>
      <c r="H2332">
        <v>64.94</v>
      </c>
      <c r="I2332">
        <v>62.96</v>
      </c>
      <c r="J2332">
        <v>64.039999999999992</v>
      </c>
      <c r="K2332">
        <v>39.92</v>
      </c>
      <c r="L2332" s="3">
        <v>48.2</v>
      </c>
      <c r="M2332" s="2">
        <v>57.92</v>
      </c>
      <c r="N2332">
        <v>46.94</v>
      </c>
      <c r="O2332">
        <v>37.76</v>
      </c>
      <c r="P2332">
        <v>44.96</v>
      </c>
      <c r="Q2332" s="3">
        <v>55.040000000000006</v>
      </c>
      <c r="R2332" s="2">
        <v>37.04</v>
      </c>
      <c r="S2332" s="3">
        <v>19.939999999999998</v>
      </c>
      <c r="T2332">
        <v>55.400000000000006</v>
      </c>
    </row>
    <row r="2333" spans="1:20">
      <c r="A2333">
        <f t="shared" si="108"/>
        <v>97</v>
      </c>
      <c r="B2333" s="7">
        <f t="shared" si="109"/>
        <v>42101.999999994354</v>
      </c>
      <c r="C2333">
        <f t="shared" si="110"/>
        <v>2328</v>
      </c>
      <c r="D2333" s="2">
        <v>71.960000000000008</v>
      </c>
      <c r="E2333">
        <v>66.02</v>
      </c>
      <c r="F2333" s="3">
        <v>58.64</v>
      </c>
      <c r="G2333">
        <v>55.040000000000006</v>
      </c>
      <c r="H2333">
        <v>62.96</v>
      </c>
      <c r="I2333">
        <v>60.980000000000004</v>
      </c>
      <c r="J2333">
        <v>62.96</v>
      </c>
      <c r="K2333">
        <v>39.019999999999996</v>
      </c>
      <c r="L2333" s="3">
        <v>48.2</v>
      </c>
      <c r="M2333" s="2">
        <v>57.019999999999996</v>
      </c>
      <c r="N2333">
        <v>48.019999999999996</v>
      </c>
      <c r="O2333">
        <v>36.68</v>
      </c>
      <c r="P2333">
        <v>44.96</v>
      </c>
      <c r="Q2333" s="3">
        <v>48.92</v>
      </c>
      <c r="R2333" s="2">
        <v>37.94</v>
      </c>
      <c r="S2333" s="3">
        <v>19.04</v>
      </c>
      <c r="T2333">
        <v>53.6</v>
      </c>
    </row>
    <row r="2334" spans="1:20">
      <c r="A2334">
        <f t="shared" si="108"/>
        <v>98</v>
      </c>
      <c r="B2334" s="7">
        <f t="shared" si="109"/>
        <v>42102.041666661018</v>
      </c>
      <c r="C2334">
        <f t="shared" si="110"/>
        <v>2329</v>
      </c>
      <c r="D2334" s="2">
        <v>69.98</v>
      </c>
      <c r="E2334">
        <v>64.94</v>
      </c>
      <c r="F2334" s="3">
        <v>56.3</v>
      </c>
      <c r="G2334">
        <v>53.96</v>
      </c>
      <c r="H2334">
        <v>60.980000000000004</v>
      </c>
      <c r="I2334">
        <v>60.08</v>
      </c>
      <c r="J2334">
        <v>60.980000000000004</v>
      </c>
      <c r="K2334">
        <v>39.019999999999996</v>
      </c>
      <c r="L2334" s="3">
        <v>48.2</v>
      </c>
      <c r="M2334" s="2">
        <v>57.019999999999996</v>
      </c>
      <c r="N2334">
        <v>53.6</v>
      </c>
      <c r="O2334">
        <v>35.78</v>
      </c>
      <c r="P2334">
        <v>44.06</v>
      </c>
      <c r="Q2334" s="3">
        <v>48.92</v>
      </c>
      <c r="R2334" s="2">
        <v>37.94</v>
      </c>
      <c r="S2334" s="3">
        <v>21.02</v>
      </c>
      <c r="T2334">
        <v>53.6</v>
      </c>
    </row>
    <row r="2335" spans="1:20">
      <c r="A2335">
        <f t="shared" si="108"/>
        <v>98</v>
      </c>
      <c r="B2335" s="7">
        <f t="shared" si="109"/>
        <v>42102.083333327682</v>
      </c>
      <c r="C2335">
        <f t="shared" si="110"/>
        <v>2330</v>
      </c>
      <c r="D2335" s="2">
        <v>69.98</v>
      </c>
      <c r="E2335">
        <v>64.94</v>
      </c>
      <c r="F2335" s="3">
        <v>53.96</v>
      </c>
      <c r="G2335">
        <v>51.980000000000004</v>
      </c>
      <c r="H2335">
        <v>62.06</v>
      </c>
      <c r="I2335">
        <v>60.980000000000004</v>
      </c>
      <c r="J2335">
        <v>62.06</v>
      </c>
      <c r="K2335">
        <v>37.94</v>
      </c>
      <c r="L2335" s="3">
        <v>46.4</v>
      </c>
      <c r="M2335" s="2">
        <v>55.94</v>
      </c>
      <c r="N2335">
        <v>46.94</v>
      </c>
      <c r="O2335">
        <v>35.24</v>
      </c>
      <c r="P2335">
        <v>44.06</v>
      </c>
      <c r="Q2335" s="3">
        <v>46.94</v>
      </c>
      <c r="R2335" s="2">
        <v>39.019999999999996</v>
      </c>
      <c r="S2335" s="3">
        <v>19.939999999999998</v>
      </c>
      <c r="T2335">
        <v>53.6</v>
      </c>
    </row>
    <row r="2336" spans="1:20">
      <c r="A2336">
        <f t="shared" si="108"/>
        <v>98</v>
      </c>
      <c r="B2336" s="7">
        <f t="shared" si="109"/>
        <v>42102.124999994347</v>
      </c>
      <c r="C2336">
        <f t="shared" si="110"/>
        <v>2331</v>
      </c>
      <c r="D2336" s="2">
        <v>69.98</v>
      </c>
      <c r="E2336">
        <v>66.02</v>
      </c>
      <c r="F2336" s="3">
        <v>54.68</v>
      </c>
      <c r="G2336">
        <v>55.94</v>
      </c>
      <c r="H2336">
        <v>57.92</v>
      </c>
      <c r="I2336">
        <v>57.92</v>
      </c>
      <c r="J2336">
        <v>60.08</v>
      </c>
      <c r="K2336">
        <v>37.94</v>
      </c>
      <c r="L2336" s="3">
        <v>46.4</v>
      </c>
      <c r="M2336" s="2">
        <v>55.94</v>
      </c>
      <c r="N2336">
        <v>46.94</v>
      </c>
      <c r="O2336">
        <v>34.159999999999997</v>
      </c>
      <c r="P2336">
        <v>44.06</v>
      </c>
      <c r="Q2336" s="3">
        <v>46.94</v>
      </c>
      <c r="R2336" s="2">
        <v>39.92</v>
      </c>
      <c r="S2336" s="3">
        <v>19.04</v>
      </c>
      <c r="T2336">
        <v>53.6</v>
      </c>
    </row>
    <row r="2337" spans="1:20">
      <c r="A2337">
        <f t="shared" si="108"/>
        <v>98</v>
      </c>
      <c r="B2337" s="7">
        <f t="shared" si="109"/>
        <v>42102.166666661011</v>
      </c>
      <c r="C2337">
        <f t="shared" si="110"/>
        <v>2332</v>
      </c>
      <c r="D2337" s="2">
        <v>69.080000000000013</v>
      </c>
      <c r="E2337">
        <v>62.96</v>
      </c>
      <c r="F2337" s="3">
        <v>55.22</v>
      </c>
      <c r="G2337">
        <v>55.040000000000006</v>
      </c>
      <c r="H2337">
        <v>57.92</v>
      </c>
      <c r="I2337">
        <v>57.019999999999996</v>
      </c>
      <c r="J2337">
        <v>57.92</v>
      </c>
      <c r="K2337">
        <v>37.04</v>
      </c>
      <c r="L2337" s="3">
        <v>44.6</v>
      </c>
      <c r="M2337" s="2">
        <v>55.040000000000006</v>
      </c>
      <c r="N2337">
        <v>44.96</v>
      </c>
      <c r="O2337">
        <v>33.799999999999997</v>
      </c>
      <c r="P2337">
        <v>44.06</v>
      </c>
      <c r="Q2337" s="3">
        <v>46.94</v>
      </c>
      <c r="R2337" s="2">
        <v>39.92</v>
      </c>
      <c r="S2337" s="3">
        <v>19.04</v>
      </c>
      <c r="T2337">
        <v>51.8</v>
      </c>
    </row>
    <row r="2338" spans="1:20">
      <c r="A2338">
        <f t="shared" si="108"/>
        <v>98</v>
      </c>
      <c r="B2338" s="7">
        <f t="shared" si="109"/>
        <v>42102.208333327675</v>
      </c>
      <c r="C2338">
        <f t="shared" si="110"/>
        <v>2333</v>
      </c>
      <c r="D2338" s="2">
        <v>69.98</v>
      </c>
      <c r="E2338">
        <v>57.92</v>
      </c>
      <c r="F2338" s="3">
        <v>55.94</v>
      </c>
      <c r="G2338">
        <v>53.06</v>
      </c>
      <c r="H2338">
        <v>55.94</v>
      </c>
      <c r="I2338">
        <v>57.92</v>
      </c>
      <c r="J2338">
        <v>57.92</v>
      </c>
      <c r="K2338">
        <v>37.04</v>
      </c>
      <c r="L2338" s="3">
        <v>46.4</v>
      </c>
      <c r="M2338" s="2">
        <v>53.06</v>
      </c>
      <c r="N2338">
        <v>44.96</v>
      </c>
      <c r="O2338">
        <v>32</v>
      </c>
      <c r="P2338">
        <v>44.06</v>
      </c>
      <c r="Q2338" s="3">
        <v>46.04</v>
      </c>
      <c r="R2338" s="2">
        <v>37.94</v>
      </c>
      <c r="S2338" s="3">
        <v>17.96</v>
      </c>
      <c r="T2338">
        <v>53.6</v>
      </c>
    </row>
    <row r="2339" spans="1:20">
      <c r="A2339">
        <f t="shared" si="108"/>
        <v>98</v>
      </c>
      <c r="B2339" s="7">
        <f t="shared" si="109"/>
        <v>42102.249999994339</v>
      </c>
      <c r="C2339">
        <f t="shared" si="110"/>
        <v>2334</v>
      </c>
      <c r="D2339" s="2">
        <v>71.06</v>
      </c>
      <c r="E2339">
        <v>60.08</v>
      </c>
      <c r="F2339" s="3">
        <v>57.379999999999995</v>
      </c>
      <c r="G2339">
        <v>48.92</v>
      </c>
      <c r="H2339">
        <v>60.08</v>
      </c>
      <c r="I2339">
        <v>57.92</v>
      </c>
      <c r="J2339">
        <v>57.019999999999996</v>
      </c>
      <c r="K2339">
        <v>35.06</v>
      </c>
      <c r="L2339" s="3">
        <v>44.6</v>
      </c>
      <c r="M2339" s="2">
        <v>53.06</v>
      </c>
      <c r="N2339">
        <v>44.06</v>
      </c>
      <c r="O2339">
        <v>32</v>
      </c>
      <c r="P2339">
        <v>42.980000000000004</v>
      </c>
      <c r="Q2339" s="3">
        <v>46.94</v>
      </c>
      <c r="R2339" s="2">
        <v>37.94</v>
      </c>
      <c r="S2339" s="3">
        <v>19.04</v>
      </c>
      <c r="T2339">
        <v>53.6</v>
      </c>
    </row>
    <row r="2340" spans="1:20">
      <c r="A2340">
        <f t="shared" si="108"/>
        <v>98</v>
      </c>
      <c r="B2340" s="7">
        <f t="shared" si="109"/>
        <v>42102.291666661004</v>
      </c>
      <c r="C2340">
        <f t="shared" si="110"/>
        <v>2335</v>
      </c>
      <c r="D2340" s="2">
        <v>73.039999999999992</v>
      </c>
      <c r="E2340">
        <v>60.08</v>
      </c>
      <c r="F2340" s="3">
        <v>58.64</v>
      </c>
      <c r="G2340">
        <v>50</v>
      </c>
      <c r="H2340">
        <v>62.96</v>
      </c>
      <c r="I2340">
        <v>60.980000000000004</v>
      </c>
      <c r="J2340">
        <v>60.980000000000004</v>
      </c>
      <c r="K2340">
        <v>35.96</v>
      </c>
      <c r="L2340" s="3">
        <v>46.4</v>
      </c>
      <c r="M2340" s="2">
        <v>53.96</v>
      </c>
      <c r="N2340">
        <v>44.96</v>
      </c>
      <c r="O2340">
        <v>35.6</v>
      </c>
      <c r="P2340">
        <v>44.06</v>
      </c>
      <c r="Q2340" s="3">
        <v>46.94</v>
      </c>
      <c r="R2340" s="2">
        <v>39.92</v>
      </c>
      <c r="S2340" s="3">
        <v>17.059999999999999</v>
      </c>
      <c r="T2340">
        <v>55.400000000000006</v>
      </c>
    </row>
    <row r="2341" spans="1:20">
      <c r="A2341">
        <f t="shared" si="108"/>
        <v>98</v>
      </c>
      <c r="B2341" s="7">
        <f t="shared" si="109"/>
        <v>42102.333333327668</v>
      </c>
      <c r="C2341">
        <f t="shared" si="110"/>
        <v>2336</v>
      </c>
      <c r="D2341" s="2">
        <v>75.02</v>
      </c>
      <c r="E2341">
        <v>69.080000000000013</v>
      </c>
      <c r="F2341" s="3">
        <v>60.08</v>
      </c>
      <c r="G2341">
        <v>59</v>
      </c>
      <c r="H2341">
        <v>64.94</v>
      </c>
      <c r="I2341">
        <v>66.92</v>
      </c>
      <c r="J2341">
        <v>68</v>
      </c>
      <c r="K2341">
        <v>39.92</v>
      </c>
      <c r="L2341" s="3">
        <v>48.2</v>
      </c>
      <c r="M2341" s="2">
        <v>57.019999999999996</v>
      </c>
      <c r="N2341">
        <v>46.94</v>
      </c>
      <c r="O2341">
        <v>41</v>
      </c>
      <c r="P2341">
        <v>44.96</v>
      </c>
      <c r="Q2341" s="3">
        <v>48.019999999999996</v>
      </c>
      <c r="R2341" s="2">
        <v>42.08</v>
      </c>
      <c r="S2341" s="3">
        <v>17.059999999999999</v>
      </c>
      <c r="T2341">
        <v>55.400000000000006</v>
      </c>
    </row>
    <row r="2342" spans="1:20">
      <c r="A2342">
        <f t="shared" si="108"/>
        <v>98</v>
      </c>
      <c r="B2342" s="7">
        <f t="shared" si="109"/>
        <v>42102.374999994332</v>
      </c>
      <c r="C2342">
        <f t="shared" si="110"/>
        <v>2337</v>
      </c>
      <c r="D2342" s="2">
        <v>75.02</v>
      </c>
      <c r="E2342">
        <v>73.94</v>
      </c>
      <c r="F2342" s="3">
        <v>66.38</v>
      </c>
      <c r="G2342">
        <v>62.96</v>
      </c>
      <c r="H2342">
        <v>66.92</v>
      </c>
      <c r="I2342">
        <v>71.06</v>
      </c>
      <c r="J2342">
        <v>71.06</v>
      </c>
      <c r="K2342">
        <v>42.08</v>
      </c>
      <c r="L2342" s="3">
        <v>51.8</v>
      </c>
      <c r="M2342" s="2">
        <v>62.06</v>
      </c>
      <c r="N2342">
        <v>50</v>
      </c>
      <c r="O2342">
        <v>44.6</v>
      </c>
      <c r="P2342">
        <v>44.96</v>
      </c>
      <c r="Q2342" s="3">
        <v>51.08</v>
      </c>
      <c r="R2342" s="2">
        <v>44.96</v>
      </c>
      <c r="S2342" s="3">
        <v>17.96</v>
      </c>
      <c r="T2342">
        <v>57.2</v>
      </c>
    </row>
    <row r="2343" spans="1:20">
      <c r="A2343">
        <f t="shared" si="108"/>
        <v>98</v>
      </c>
      <c r="B2343" s="7">
        <f t="shared" si="109"/>
        <v>42102.416666660996</v>
      </c>
      <c r="C2343">
        <f t="shared" si="110"/>
        <v>2338</v>
      </c>
      <c r="D2343" s="2">
        <v>78.98</v>
      </c>
      <c r="E2343">
        <v>78.98</v>
      </c>
      <c r="F2343" s="3">
        <v>72.680000000000007</v>
      </c>
      <c r="G2343">
        <v>69.080000000000013</v>
      </c>
      <c r="H2343">
        <v>68</v>
      </c>
      <c r="I2343">
        <v>77</v>
      </c>
      <c r="J2343">
        <v>78.98</v>
      </c>
      <c r="K2343">
        <v>44.96</v>
      </c>
      <c r="L2343" s="3">
        <v>55.400000000000006</v>
      </c>
      <c r="M2343" s="2">
        <v>64.039999999999992</v>
      </c>
      <c r="N2343">
        <v>55.94</v>
      </c>
      <c r="O2343">
        <v>46.4</v>
      </c>
      <c r="P2343">
        <v>46.4</v>
      </c>
      <c r="Q2343" s="3">
        <v>53.06</v>
      </c>
      <c r="R2343" s="2">
        <v>46.94</v>
      </c>
      <c r="S2343" s="3">
        <v>21.02</v>
      </c>
      <c r="T2343">
        <v>57.2</v>
      </c>
    </row>
    <row r="2344" spans="1:20">
      <c r="A2344">
        <f t="shared" si="108"/>
        <v>98</v>
      </c>
      <c r="B2344" s="7">
        <f t="shared" si="109"/>
        <v>42102.458333327661</v>
      </c>
      <c r="C2344">
        <f t="shared" si="110"/>
        <v>2339</v>
      </c>
      <c r="D2344" s="2">
        <v>82.039999999999992</v>
      </c>
      <c r="E2344">
        <v>82.039999999999992</v>
      </c>
      <c r="F2344" s="3">
        <v>78.98</v>
      </c>
      <c r="G2344">
        <v>71.960000000000008</v>
      </c>
      <c r="H2344">
        <v>73.039999999999992</v>
      </c>
      <c r="I2344">
        <v>75.92</v>
      </c>
      <c r="J2344">
        <v>73.039999999999992</v>
      </c>
      <c r="K2344">
        <v>48.019999999999996</v>
      </c>
      <c r="L2344" s="3">
        <v>55.400000000000006</v>
      </c>
      <c r="M2344" s="2">
        <v>66.92</v>
      </c>
      <c r="N2344">
        <v>60.08</v>
      </c>
      <c r="O2344">
        <v>46.4</v>
      </c>
      <c r="P2344">
        <v>48.019999999999996</v>
      </c>
      <c r="Q2344" s="3">
        <v>55.040000000000006</v>
      </c>
      <c r="R2344" s="2">
        <v>48.92</v>
      </c>
      <c r="S2344" s="3">
        <v>24.08</v>
      </c>
      <c r="T2344">
        <v>59</v>
      </c>
    </row>
    <row r="2345" spans="1:20">
      <c r="A2345">
        <f t="shared" si="108"/>
        <v>98</v>
      </c>
      <c r="B2345" s="7">
        <f t="shared" si="109"/>
        <v>42102.499999994325</v>
      </c>
      <c r="C2345">
        <f t="shared" si="110"/>
        <v>2340</v>
      </c>
      <c r="D2345" s="2">
        <v>82.039999999999992</v>
      </c>
      <c r="E2345">
        <v>82.94</v>
      </c>
      <c r="F2345" s="3">
        <v>80.599999999999994</v>
      </c>
      <c r="G2345">
        <v>75.02</v>
      </c>
      <c r="H2345">
        <v>75.92</v>
      </c>
      <c r="I2345">
        <v>75.02</v>
      </c>
      <c r="J2345">
        <v>75.92</v>
      </c>
      <c r="K2345">
        <v>48.92</v>
      </c>
      <c r="L2345" s="3">
        <v>55.400000000000006</v>
      </c>
      <c r="M2345" s="2">
        <v>66.92</v>
      </c>
      <c r="N2345">
        <v>60.980000000000004</v>
      </c>
      <c r="O2345">
        <v>46.4</v>
      </c>
      <c r="P2345">
        <v>46.04</v>
      </c>
      <c r="Q2345" s="3">
        <v>55.040000000000006</v>
      </c>
      <c r="R2345" s="2">
        <v>48.92</v>
      </c>
      <c r="S2345" s="3">
        <v>24.08</v>
      </c>
      <c r="T2345">
        <v>62.6</v>
      </c>
    </row>
    <row r="2346" spans="1:20">
      <c r="A2346">
        <f t="shared" si="108"/>
        <v>98</v>
      </c>
      <c r="B2346" s="7">
        <f t="shared" si="109"/>
        <v>42102.541666660989</v>
      </c>
      <c r="C2346">
        <f t="shared" si="110"/>
        <v>2341</v>
      </c>
      <c r="D2346" s="2">
        <v>82.94</v>
      </c>
      <c r="E2346">
        <v>84.92</v>
      </c>
      <c r="F2346" s="3">
        <v>82.4</v>
      </c>
      <c r="G2346">
        <v>75.92</v>
      </c>
      <c r="H2346">
        <v>78.98</v>
      </c>
      <c r="I2346">
        <v>73.94</v>
      </c>
      <c r="J2346">
        <v>73.039999999999992</v>
      </c>
      <c r="K2346">
        <v>51.980000000000004</v>
      </c>
      <c r="L2346" s="3">
        <v>55.400000000000006</v>
      </c>
      <c r="M2346" s="2">
        <v>69.98</v>
      </c>
      <c r="N2346">
        <v>62.96</v>
      </c>
      <c r="O2346">
        <v>46.4</v>
      </c>
      <c r="P2346">
        <v>44.96</v>
      </c>
      <c r="Q2346" s="3">
        <v>55.040000000000006</v>
      </c>
      <c r="R2346" s="2">
        <v>42.980000000000004</v>
      </c>
      <c r="S2346" s="3">
        <v>26.060000000000002</v>
      </c>
      <c r="T2346">
        <v>64.400000000000006</v>
      </c>
    </row>
    <row r="2347" spans="1:20">
      <c r="A2347">
        <f t="shared" si="108"/>
        <v>98</v>
      </c>
      <c r="B2347" s="7">
        <f t="shared" si="109"/>
        <v>42102.583333327653</v>
      </c>
      <c r="C2347">
        <f t="shared" si="110"/>
        <v>2342</v>
      </c>
      <c r="D2347" s="2">
        <v>82.039999999999992</v>
      </c>
      <c r="E2347">
        <v>86</v>
      </c>
      <c r="F2347" s="3">
        <v>84.02</v>
      </c>
      <c r="G2347">
        <v>78.080000000000013</v>
      </c>
      <c r="H2347">
        <v>80.960000000000008</v>
      </c>
      <c r="I2347">
        <v>71.960000000000008</v>
      </c>
      <c r="J2347">
        <v>69.080000000000013</v>
      </c>
      <c r="K2347">
        <v>55.040000000000006</v>
      </c>
      <c r="L2347" s="3">
        <v>59</v>
      </c>
      <c r="M2347" s="2">
        <v>69.080000000000013</v>
      </c>
      <c r="N2347">
        <v>64.039999999999992</v>
      </c>
      <c r="O2347">
        <v>48.2</v>
      </c>
      <c r="P2347">
        <v>42.980000000000004</v>
      </c>
      <c r="Q2347" s="3">
        <v>53.96</v>
      </c>
      <c r="R2347" s="2">
        <v>44.06</v>
      </c>
      <c r="S2347" s="3">
        <v>26.060000000000002</v>
      </c>
      <c r="T2347">
        <v>64.400000000000006</v>
      </c>
    </row>
    <row r="2348" spans="1:20">
      <c r="A2348">
        <f t="shared" si="108"/>
        <v>98</v>
      </c>
      <c r="B2348" s="7">
        <f t="shared" si="109"/>
        <v>42102.624999994317</v>
      </c>
      <c r="C2348">
        <f t="shared" si="110"/>
        <v>2343</v>
      </c>
      <c r="D2348" s="2">
        <v>82.94</v>
      </c>
      <c r="E2348">
        <v>86</v>
      </c>
      <c r="F2348" s="3">
        <v>84.38</v>
      </c>
      <c r="G2348">
        <v>78.080000000000013</v>
      </c>
      <c r="H2348">
        <v>80.960000000000008</v>
      </c>
      <c r="I2348">
        <v>73.039999999999992</v>
      </c>
      <c r="J2348">
        <v>71.06</v>
      </c>
      <c r="K2348">
        <v>57.019999999999996</v>
      </c>
      <c r="L2348" s="3">
        <v>60.8</v>
      </c>
      <c r="M2348" s="2">
        <v>66.92</v>
      </c>
      <c r="N2348">
        <v>62.06</v>
      </c>
      <c r="O2348">
        <v>50</v>
      </c>
      <c r="P2348">
        <v>44.06</v>
      </c>
      <c r="Q2348" s="3">
        <v>55.040000000000006</v>
      </c>
      <c r="R2348" s="2">
        <v>41</v>
      </c>
      <c r="S2348" s="3">
        <v>26.96</v>
      </c>
      <c r="T2348">
        <v>66.2</v>
      </c>
    </row>
    <row r="2349" spans="1:20">
      <c r="A2349">
        <f t="shared" si="108"/>
        <v>98</v>
      </c>
      <c r="B2349" s="7">
        <f t="shared" si="109"/>
        <v>42102.666666660982</v>
      </c>
      <c r="C2349">
        <f t="shared" si="110"/>
        <v>2344</v>
      </c>
      <c r="D2349" s="2">
        <v>82.94</v>
      </c>
      <c r="E2349">
        <v>84.92</v>
      </c>
      <c r="F2349" s="3">
        <v>84.56</v>
      </c>
      <c r="G2349">
        <v>78.080000000000013</v>
      </c>
      <c r="H2349">
        <v>82.039999999999992</v>
      </c>
      <c r="I2349">
        <v>73.039999999999992</v>
      </c>
      <c r="J2349">
        <v>62.96</v>
      </c>
      <c r="K2349">
        <v>57.92</v>
      </c>
      <c r="L2349" s="3">
        <v>62.6</v>
      </c>
      <c r="M2349" s="2">
        <v>64.039999999999992</v>
      </c>
      <c r="N2349">
        <v>60.980000000000004</v>
      </c>
      <c r="O2349">
        <v>49.28</v>
      </c>
      <c r="P2349">
        <v>42.08</v>
      </c>
      <c r="Q2349" s="3">
        <v>55.040000000000006</v>
      </c>
      <c r="R2349" s="2">
        <v>37.04</v>
      </c>
      <c r="S2349" s="3">
        <v>26.96</v>
      </c>
      <c r="T2349">
        <v>66.2</v>
      </c>
    </row>
    <row r="2350" spans="1:20">
      <c r="A2350">
        <f t="shared" si="108"/>
        <v>98</v>
      </c>
      <c r="B2350" s="7">
        <f t="shared" si="109"/>
        <v>42102.708333327646</v>
      </c>
      <c r="C2350">
        <f t="shared" si="110"/>
        <v>2345</v>
      </c>
      <c r="D2350" s="2">
        <v>78.98</v>
      </c>
      <c r="E2350">
        <v>84.92</v>
      </c>
      <c r="F2350" s="3">
        <v>84.92</v>
      </c>
      <c r="G2350">
        <v>78.080000000000013</v>
      </c>
      <c r="H2350">
        <v>80.06</v>
      </c>
      <c r="I2350">
        <v>73.039999999999992</v>
      </c>
      <c r="J2350">
        <v>62.96</v>
      </c>
      <c r="K2350">
        <v>59</v>
      </c>
      <c r="L2350" s="3">
        <v>62.6</v>
      </c>
      <c r="M2350" s="2">
        <v>60.980000000000004</v>
      </c>
      <c r="N2350">
        <v>60.08</v>
      </c>
      <c r="O2350">
        <v>48.019999999999996</v>
      </c>
      <c r="P2350">
        <v>41</v>
      </c>
      <c r="Q2350" s="3">
        <v>55.040000000000006</v>
      </c>
      <c r="R2350" s="2">
        <v>37.04</v>
      </c>
      <c r="S2350" s="3">
        <v>26.96</v>
      </c>
      <c r="T2350">
        <v>62.6</v>
      </c>
    </row>
    <row r="2351" spans="1:20">
      <c r="A2351">
        <f t="shared" si="108"/>
        <v>98</v>
      </c>
      <c r="B2351" s="7">
        <f t="shared" si="109"/>
        <v>42102.74999999431</v>
      </c>
      <c r="C2351">
        <f t="shared" si="110"/>
        <v>2346</v>
      </c>
      <c r="D2351" s="2">
        <v>78.080000000000013</v>
      </c>
      <c r="E2351">
        <v>82.039999999999992</v>
      </c>
      <c r="F2351" s="3">
        <v>81.319999999999993</v>
      </c>
      <c r="G2351">
        <v>75.92</v>
      </c>
      <c r="H2351">
        <v>78.080000000000013</v>
      </c>
      <c r="I2351">
        <v>71.960000000000008</v>
      </c>
      <c r="J2351">
        <v>60.08</v>
      </c>
      <c r="K2351">
        <v>59</v>
      </c>
      <c r="L2351" s="3">
        <v>60.8</v>
      </c>
      <c r="M2351" s="2">
        <v>62.06</v>
      </c>
      <c r="N2351">
        <v>57.92</v>
      </c>
      <c r="O2351">
        <v>46.4</v>
      </c>
      <c r="P2351">
        <v>42.08</v>
      </c>
      <c r="Q2351" s="3">
        <v>53.06</v>
      </c>
      <c r="R2351" s="2">
        <v>37.04</v>
      </c>
      <c r="S2351" s="3">
        <v>26.96</v>
      </c>
      <c r="T2351">
        <v>62.6</v>
      </c>
    </row>
    <row r="2352" spans="1:20">
      <c r="A2352">
        <f t="shared" si="108"/>
        <v>98</v>
      </c>
      <c r="B2352" s="7">
        <f t="shared" si="109"/>
        <v>42102.791666660974</v>
      </c>
      <c r="C2352">
        <f t="shared" si="110"/>
        <v>2347</v>
      </c>
      <c r="D2352" s="2">
        <v>75.02</v>
      </c>
      <c r="E2352">
        <v>77</v>
      </c>
      <c r="F2352" s="3">
        <v>77.539999999999992</v>
      </c>
      <c r="G2352">
        <v>71.06</v>
      </c>
      <c r="H2352">
        <v>75.02</v>
      </c>
      <c r="I2352">
        <v>69.98</v>
      </c>
      <c r="J2352">
        <v>57.92</v>
      </c>
      <c r="K2352">
        <v>57.019999999999996</v>
      </c>
      <c r="L2352" s="3">
        <v>57.2</v>
      </c>
      <c r="M2352" s="2">
        <v>62.06</v>
      </c>
      <c r="N2352">
        <v>48.92</v>
      </c>
      <c r="O2352">
        <v>46.4</v>
      </c>
      <c r="P2352">
        <v>42.08</v>
      </c>
      <c r="Q2352" s="3">
        <v>50</v>
      </c>
      <c r="R2352" s="2">
        <v>37.04</v>
      </c>
      <c r="S2352" s="3">
        <v>26.060000000000002</v>
      </c>
      <c r="T2352">
        <v>60.8</v>
      </c>
    </row>
    <row r="2353" spans="1:20">
      <c r="A2353">
        <f t="shared" si="108"/>
        <v>98</v>
      </c>
      <c r="B2353" s="7">
        <f t="shared" si="109"/>
        <v>42102.833333327639</v>
      </c>
      <c r="C2353">
        <f t="shared" si="110"/>
        <v>2348</v>
      </c>
      <c r="D2353" s="2">
        <v>75.02</v>
      </c>
      <c r="E2353">
        <v>71.960000000000008</v>
      </c>
      <c r="F2353" s="3">
        <v>73.94</v>
      </c>
      <c r="G2353">
        <v>69.080000000000013</v>
      </c>
      <c r="H2353">
        <v>73.039999999999992</v>
      </c>
      <c r="I2353">
        <v>68</v>
      </c>
      <c r="J2353">
        <v>60.08</v>
      </c>
      <c r="K2353">
        <v>53.96</v>
      </c>
      <c r="L2353" s="3">
        <v>55.400000000000006</v>
      </c>
      <c r="M2353" s="2">
        <v>60.980000000000004</v>
      </c>
      <c r="N2353">
        <v>42.08</v>
      </c>
      <c r="O2353">
        <v>42.8</v>
      </c>
      <c r="P2353">
        <v>39.92</v>
      </c>
      <c r="Q2353" s="3">
        <v>44.96</v>
      </c>
      <c r="R2353" s="2">
        <v>37.04</v>
      </c>
      <c r="S2353" s="3">
        <v>24.98</v>
      </c>
      <c r="T2353">
        <v>59</v>
      </c>
    </row>
    <row r="2354" spans="1:20">
      <c r="A2354">
        <f t="shared" si="108"/>
        <v>98</v>
      </c>
      <c r="B2354" s="7">
        <f t="shared" si="109"/>
        <v>42102.874999994303</v>
      </c>
      <c r="C2354">
        <f t="shared" si="110"/>
        <v>2349</v>
      </c>
      <c r="D2354" s="2">
        <v>73.94</v>
      </c>
      <c r="E2354">
        <v>71.06</v>
      </c>
      <c r="F2354" s="3">
        <v>71.599999999999994</v>
      </c>
      <c r="G2354">
        <v>64.039999999999992</v>
      </c>
      <c r="H2354">
        <v>71.06</v>
      </c>
      <c r="I2354">
        <v>68</v>
      </c>
      <c r="J2354">
        <v>57.92</v>
      </c>
      <c r="K2354">
        <v>50</v>
      </c>
      <c r="L2354" s="3">
        <v>53.6</v>
      </c>
      <c r="M2354" s="2">
        <v>60.08</v>
      </c>
      <c r="N2354">
        <v>37.04</v>
      </c>
      <c r="O2354">
        <v>41</v>
      </c>
      <c r="P2354">
        <v>37.94</v>
      </c>
      <c r="Q2354" s="3">
        <v>44.06</v>
      </c>
      <c r="R2354" s="2">
        <v>37.04</v>
      </c>
      <c r="S2354" s="3">
        <v>21.02</v>
      </c>
      <c r="T2354">
        <v>57.2</v>
      </c>
    </row>
    <row r="2355" spans="1:20">
      <c r="A2355">
        <f t="shared" si="108"/>
        <v>98</v>
      </c>
      <c r="B2355" s="7">
        <f t="shared" si="109"/>
        <v>42102.916666660967</v>
      </c>
      <c r="C2355">
        <f t="shared" si="110"/>
        <v>2350</v>
      </c>
      <c r="D2355" s="2">
        <v>73.039999999999992</v>
      </c>
      <c r="E2355">
        <v>69.98</v>
      </c>
      <c r="F2355" s="3">
        <v>69.259999999999991</v>
      </c>
      <c r="G2355">
        <v>62.06</v>
      </c>
      <c r="H2355">
        <v>69.080000000000013</v>
      </c>
      <c r="I2355">
        <v>66.02</v>
      </c>
      <c r="J2355">
        <v>57.019999999999996</v>
      </c>
      <c r="K2355">
        <v>51.08</v>
      </c>
      <c r="L2355" s="3">
        <v>48.2</v>
      </c>
      <c r="M2355" s="2">
        <v>57.019999999999996</v>
      </c>
      <c r="N2355">
        <v>35.06</v>
      </c>
      <c r="O2355">
        <v>39.200000000000003</v>
      </c>
      <c r="P2355">
        <v>37.94</v>
      </c>
      <c r="Q2355" s="3">
        <v>42.980000000000004</v>
      </c>
      <c r="R2355" s="2">
        <v>37.04</v>
      </c>
      <c r="S2355" s="3">
        <v>19.04</v>
      </c>
      <c r="T2355">
        <v>57.2</v>
      </c>
    </row>
    <row r="2356" spans="1:20">
      <c r="A2356">
        <f t="shared" si="108"/>
        <v>98</v>
      </c>
      <c r="B2356" s="7">
        <f t="shared" si="109"/>
        <v>42102.958333327631</v>
      </c>
      <c r="C2356">
        <f t="shared" si="110"/>
        <v>2351</v>
      </c>
      <c r="D2356" s="2">
        <v>73.039999999999992</v>
      </c>
      <c r="E2356">
        <v>68</v>
      </c>
      <c r="F2356" s="3">
        <v>66.92</v>
      </c>
      <c r="G2356">
        <v>57.92</v>
      </c>
      <c r="H2356">
        <v>66.92</v>
      </c>
      <c r="I2356">
        <v>66.02</v>
      </c>
      <c r="J2356">
        <v>55.94</v>
      </c>
      <c r="K2356">
        <v>50</v>
      </c>
      <c r="L2356" s="3">
        <v>48.2</v>
      </c>
      <c r="M2356" s="2">
        <v>57.92</v>
      </c>
      <c r="N2356">
        <v>35.06</v>
      </c>
      <c r="O2356">
        <v>37.76</v>
      </c>
      <c r="P2356">
        <v>35.06</v>
      </c>
      <c r="Q2356" s="3">
        <v>39.92</v>
      </c>
      <c r="R2356" s="2">
        <v>37.04</v>
      </c>
      <c r="S2356" s="3">
        <v>17.96</v>
      </c>
      <c r="T2356">
        <v>57.2</v>
      </c>
    </row>
    <row r="2357" spans="1:20">
      <c r="A2357">
        <f t="shared" si="108"/>
        <v>98</v>
      </c>
      <c r="B2357" s="7">
        <f t="shared" si="109"/>
        <v>42102.999999994296</v>
      </c>
      <c r="C2357">
        <f t="shared" si="110"/>
        <v>2352</v>
      </c>
      <c r="D2357" s="2">
        <v>71.960000000000008</v>
      </c>
      <c r="E2357">
        <v>66.02</v>
      </c>
      <c r="F2357" s="3">
        <v>63.86</v>
      </c>
      <c r="G2357">
        <v>55.94</v>
      </c>
      <c r="H2357">
        <v>59</v>
      </c>
      <c r="I2357">
        <v>64.039999999999992</v>
      </c>
      <c r="J2357">
        <v>55.94</v>
      </c>
      <c r="K2357">
        <v>48.92</v>
      </c>
      <c r="L2357" s="3">
        <v>46.4</v>
      </c>
      <c r="M2357" s="2">
        <v>55.040000000000006</v>
      </c>
      <c r="N2357">
        <v>35.06</v>
      </c>
      <c r="O2357">
        <v>36.68</v>
      </c>
      <c r="P2357">
        <v>33.979999999999997</v>
      </c>
      <c r="Q2357" s="3">
        <v>37.94</v>
      </c>
      <c r="R2357" s="2">
        <v>37.04</v>
      </c>
      <c r="S2357" s="3">
        <v>15.079999999999998</v>
      </c>
      <c r="T2357">
        <v>57.2</v>
      </c>
    </row>
    <row r="2358" spans="1:20">
      <c r="A2358">
        <f t="shared" si="108"/>
        <v>99</v>
      </c>
      <c r="B2358" s="7">
        <f t="shared" si="109"/>
        <v>42103.04166666096</v>
      </c>
      <c r="C2358">
        <f t="shared" si="110"/>
        <v>2353</v>
      </c>
      <c r="D2358" s="2">
        <v>71.06</v>
      </c>
      <c r="E2358">
        <v>68</v>
      </c>
      <c r="F2358" s="3">
        <v>60.980000000000004</v>
      </c>
      <c r="G2358">
        <v>53.06</v>
      </c>
      <c r="H2358">
        <v>55.94</v>
      </c>
      <c r="I2358">
        <v>60.980000000000004</v>
      </c>
      <c r="J2358">
        <v>55.040000000000006</v>
      </c>
      <c r="K2358">
        <v>46.94</v>
      </c>
      <c r="L2358" s="3">
        <v>46.4</v>
      </c>
      <c r="M2358" s="2">
        <v>53.06</v>
      </c>
      <c r="N2358">
        <v>33.979999999999997</v>
      </c>
      <c r="O2358">
        <v>35.78</v>
      </c>
      <c r="P2358">
        <v>33.08</v>
      </c>
      <c r="Q2358" s="3">
        <v>39.92</v>
      </c>
      <c r="R2358" s="2">
        <v>37.04</v>
      </c>
      <c r="S2358" s="3">
        <v>12.02</v>
      </c>
      <c r="T2358">
        <v>57.2</v>
      </c>
    </row>
    <row r="2359" spans="1:20">
      <c r="A2359">
        <f t="shared" si="108"/>
        <v>99</v>
      </c>
      <c r="B2359" s="7">
        <f t="shared" si="109"/>
        <v>42103.083333327624</v>
      </c>
      <c r="C2359">
        <f t="shared" si="110"/>
        <v>2354</v>
      </c>
      <c r="D2359" s="2">
        <v>71.06</v>
      </c>
      <c r="E2359">
        <v>66.92</v>
      </c>
      <c r="F2359" s="3">
        <v>57.92</v>
      </c>
      <c r="G2359">
        <v>51.980000000000004</v>
      </c>
      <c r="H2359">
        <v>51.08</v>
      </c>
      <c r="I2359">
        <v>62.06</v>
      </c>
      <c r="J2359">
        <v>53.96</v>
      </c>
      <c r="K2359">
        <v>44.06</v>
      </c>
      <c r="L2359" s="3">
        <v>48.2</v>
      </c>
      <c r="M2359" s="2">
        <v>53.96</v>
      </c>
      <c r="N2359">
        <v>28.94</v>
      </c>
      <c r="O2359">
        <v>35.24</v>
      </c>
      <c r="P2359">
        <v>30.92</v>
      </c>
      <c r="Q2359" s="3">
        <v>37.94</v>
      </c>
      <c r="R2359" s="2">
        <v>35.96</v>
      </c>
      <c r="S2359" s="3">
        <v>10.940000000000001</v>
      </c>
      <c r="T2359">
        <v>57.2</v>
      </c>
    </row>
    <row r="2360" spans="1:20">
      <c r="A2360">
        <f t="shared" si="108"/>
        <v>99</v>
      </c>
      <c r="B2360" s="7">
        <f t="shared" si="109"/>
        <v>42103.124999994288</v>
      </c>
      <c r="C2360">
        <f t="shared" si="110"/>
        <v>2355</v>
      </c>
      <c r="D2360" s="2">
        <v>71.960000000000008</v>
      </c>
      <c r="E2360">
        <v>62.96</v>
      </c>
      <c r="F2360" s="3">
        <v>57.019999999999996</v>
      </c>
      <c r="G2360">
        <v>51.980000000000004</v>
      </c>
      <c r="H2360">
        <v>50</v>
      </c>
      <c r="I2360">
        <v>60.08</v>
      </c>
      <c r="J2360">
        <v>53.06</v>
      </c>
      <c r="K2360">
        <v>42.980000000000004</v>
      </c>
      <c r="L2360" s="3">
        <v>50</v>
      </c>
      <c r="M2360" s="2">
        <v>53.96</v>
      </c>
      <c r="N2360">
        <v>33.08</v>
      </c>
      <c r="O2360">
        <v>34.159999999999997</v>
      </c>
      <c r="P2360">
        <v>30.02</v>
      </c>
      <c r="Q2360" s="3">
        <v>37.04</v>
      </c>
      <c r="R2360" s="2">
        <v>35.06</v>
      </c>
      <c r="S2360" s="3">
        <v>8.9599999999999973</v>
      </c>
      <c r="T2360">
        <v>57.2</v>
      </c>
    </row>
    <row r="2361" spans="1:20">
      <c r="A2361">
        <f t="shared" si="108"/>
        <v>99</v>
      </c>
      <c r="B2361" s="7">
        <f t="shared" si="109"/>
        <v>42103.166666660953</v>
      </c>
      <c r="C2361">
        <f t="shared" si="110"/>
        <v>2356</v>
      </c>
      <c r="D2361" s="2">
        <v>71.960000000000008</v>
      </c>
      <c r="E2361">
        <v>60.980000000000004</v>
      </c>
      <c r="F2361" s="3">
        <v>55.94</v>
      </c>
      <c r="G2361">
        <v>48.019999999999996</v>
      </c>
      <c r="H2361">
        <v>51.980000000000004</v>
      </c>
      <c r="I2361">
        <v>60.08</v>
      </c>
      <c r="J2361">
        <v>53.06</v>
      </c>
      <c r="K2361">
        <v>39.92</v>
      </c>
      <c r="L2361" s="3">
        <v>50</v>
      </c>
      <c r="M2361" s="2">
        <v>53.06</v>
      </c>
      <c r="N2361">
        <v>32</v>
      </c>
      <c r="O2361">
        <v>33.799999999999997</v>
      </c>
      <c r="P2361">
        <v>30.02</v>
      </c>
      <c r="Q2361" s="3">
        <v>35.96</v>
      </c>
      <c r="R2361" s="2">
        <v>35.06</v>
      </c>
      <c r="S2361" s="3">
        <v>8.0599999999999987</v>
      </c>
      <c r="T2361">
        <v>57.2</v>
      </c>
    </row>
    <row r="2362" spans="1:20">
      <c r="A2362">
        <f t="shared" si="108"/>
        <v>99</v>
      </c>
      <c r="B2362" s="7">
        <f t="shared" si="109"/>
        <v>42103.208333327617</v>
      </c>
      <c r="C2362">
        <f t="shared" si="110"/>
        <v>2357</v>
      </c>
      <c r="D2362" s="2">
        <v>71.06</v>
      </c>
      <c r="E2362">
        <v>62.96</v>
      </c>
      <c r="F2362" s="3">
        <v>55.040000000000006</v>
      </c>
      <c r="G2362">
        <v>46.04</v>
      </c>
      <c r="H2362">
        <v>53.06</v>
      </c>
      <c r="I2362">
        <v>59</v>
      </c>
      <c r="J2362">
        <v>53.96</v>
      </c>
      <c r="K2362">
        <v>41</v>
      </c>
      <c r="L2362" s="3">
        <v>50</v>
      </c>
      <c r="M2362" s="2">
        <v>53.06</v>
      </c>
      <c r="N2362">
        <v>35.06</v>
      </c>
      <c r="O2362">
        <v>33.799999999999997</v>
      </c>
      <c r="P2362">
        <v>28.94</v>
      </c>
      <c r="Q2362" s="3">
        <v>37.04</v>
      </c>
      <c r="R2362" s="2">
        <v>35.96</v>
      </c>
      <c r="S2362" s="3">
        <v>6.98</v>
      </c>
      <c r="T2362">
        <v>57.2</v>
      </c>
    </row>
    <row r="2363" spans="1:20">
      <c r="A2363">
        <f t="shared" si="108"/>
        <v>99</v>
      </c>
      <c r="B2363" s="7">
        <f t="shared" si="109"/>
        <v>42103.249999994281</v>
      </c>
      <c r="C2363">
        <f t="shared" si="110"/>
        <v>2358</v>
      </c>
      <c r="D2363" s="2">
        <v>71.06</v>
      </c>
      <c r="E2363">
        <v>62.96</v>
      </c>
      <c r="F2363" s="3">
        <v>55.040000000000006</v>
      </c>
      <c r="G2363">
        <v>44.06</v>
      </c>
      <c r="H2363">
        <v>51.980000000000004</v>
      </c>
      <c r="I2363">
        <v>57.92</v>
      </c>
      <c r="J2363">
        <v>53.96</v>
      </c>
      <c r="K2363">
        <v>39.019999999999996</v>
      </c>
      <c r="L2363" s="3">
        <v>50</v>
      </c>
      <c r="M2363" s="2">
        <v>53.06</v>
      </c>
      <c r="N2363">
        <v>33.979999999999997</v>
      </c>
      <c r="O2363">
        <v>33.799999999999997</v>
      </c>
      <c r="P2363">
        <v>28.04</v>
      </c>
      <c r="Q2363" s="3">
        <v>37.94</v>
      </c>
      <c r="R2363" s="2">
        <v>35.96</v>
      </c>
      <c r="S2363" s="3">
        <v>6.0799999999999983</v>
      </c>
      <c r="T2363">
        <v>57.2</v>
      </c>
    </row>
    <row r="2364" spans="1:20">
      <c r="A2364">
        <f t="shared" si="108"/>
        <v>99</v>
      </c>
      <c r="B2364" s="7">
        <f t="shared" si="109"/>
        <v>42103.291666660945</v>
      </c>
      <c r="C2364">
        <f t="shared" si="110"/>
        <v>2359</v>
      </c>
      <c r="D2364" s="2">
        <v>71.06</v>
      </c>
      <c r="E2364">
        <v>62.06</v>
      </c>
      <c r="F2364" s="3">
        <v>55.040000000000006</v>
      </c>
      <c r="G2364">
        <v>48.019999999999996</v>
      </c>
      <c r="H2364">
        <v>51.08</v>
      </c>
      <c r="I2364">
        <v>64.039999999999992</v>
      </c>
      <c r="J2364">
        <v>55.040000000000006</v>
      </c>
      <c r="K2364">
        <v>42.08</v>
      </c>
      <c r="L2364" s="3">
        <v>50</v>
      </c>
      <c r="M2364" s="2">
        <v>53.06</v>
      </c>
      <c r="N2364">
        <v>42.08</v>
      </c>
      <c r="O2364">
        <v>37.4</v>
      </c>
      <c r="P2364">
        <v>30.92</v>
      </c>
      <c r="Q2364" s="3">
        <v>39.019999999999996</v>
      </c>
      <c r="R2364" s="2">
        <v>35.96</v>
      </c>
      <c r="S2364" s="3">
        <v>8.0599999999999987</v>
      </c>
      <c r="T2364">
        <v>57.2</v>
      </c>
    </row>
    <row r="2365" spans="1:20">
      <c r="A2365">
        <f t="shared" si="108"/>
        <v>99</v>
      </c>
      <c r="B2365" s="7">
        <f t="shared" si="109"/>
        <v>42103.33333332761</v>
      </c>
      <c r="C2365">
        <f t="shared" si="110"/>
        <v>2360</v>
      </c>
      <c r="D2365" s="2">
        <v>75.02</v>
      </c>
      <c r="E2365">
        <v>69.080000000000013</v>
      </c>
      <c r="F2365" s="3">
        <v>55.040000000000006</v>
      </c>
      <c r="G2365">
        <v>51.980000000000004</v>
      </c>
      <c r="H2365">
        <v>57.92</v>
      </c>
      <c r="I2365">
        <v>68</v>
      </c>
      <c r="J2365">
        <v>57.92</v>
      </c>
      <c r="K2365">
        <v>44.96</v>
      </c>
      <c r="L2365" s="3">
        <v>50</v>
      </c>
      <c r="M2365" s="2">
        <v>53.96</v>
      </c>
      <c r="N2365">
        <v>48.92</v>
      </c>
      <c r="O2365">
        <v>46.4</v>
      </c>
      <c r="P2365">
        <v>33.979999999999997</v>
      </c>
      <c r="Q2365" s="3">
        <v>39.92</v>
      </c>
      <c r="R2365" s="2">
        <v>35.06</v>
      </c>
      <c r="S2365" s="3">
        <v>12.920000000000002</v>
      </c>
      <c r="T2365">
        <v>59</v>
      </c>
    </row>
    <row r="2366" spans="1:20">
      <c r="A2366">
        <f t="shared" si="108"/>
        <v>99</v>
      </c>
      <c r="B2366" s="7">
        <f t="shared" si="109"/>
        <v>42103.374999994274</v>
      </c>
      <c r="C2366">
        <f t="shared" si="110"/>
        <v>2361</v>
      </c>
      <c r="D2366" s="2">
        <v>80.960000000000008</v>
      </c>
      <c r="E2366">
        <v>75.02</v>
      </c>
      <c r="F2366" s="3">
        <v>59.36</v>
      </c>
      <c r="G2366">
        <v>55.94</v>
      </c>
      <c r="H2366">
        <v>64.94</v>
      </c>
      <c r="I2366">
        <v>73.039999999999992</v>
      </c>
      <c r="J2366">
        <v>64.94</v>
      </c>
      <c r="K2366">
        <v>48.92</v>
      </c>
      <c r="L2366" s="3">
        <v>51.8</v>
      </c>
      <c r="M2366" s="2">
        <v>57.019999999999996</v>
      </c>
      <c r="N2366">
        <v>53.96</v>
      </c>
      <c r="O2366">
        <v>46.4</v>
      </c>
      <c r="P2366">
        <v>37.94</v>
      </c>
      <c r="Q2366" s="3">
        <v>39.92</v>
      </c>
      <c r="R2366" s="2">
        <v>35.06</v>
      </c>
      <c r="S2366" s="3">
        <v>19.04</v>
      </c>
      <c r="T2366">
        <v>60.8</v>
      </c>
    </row>
    <row r="2367" spans="1:20">
      <c r="A2367">
        <f t="shared" si="108"/>
        <v>99</v>
      </c>
      <c r="B2367" s="7">
        <f t="shared" si="109"/>
        <v>42103.416666660938</v>
      </c>
      <c r="C2367">
        <f t="shared" si="110"/>
        <v>2362</v>
      </c>
      <c r="D2367" s="2">
        <v>80.06</v>
      </c>
      <c r="E2367">
        <v>80.06</v>
      </c>
      <c r="F2367" s="3">
        <v>63.680000000000007</v>
      </c>
      <c r="G2367">
        <v>60.08</v>
      </c>
      <c r="H2367">
        <v>68</v>
      </c>
      <c r="I2367">
        <v>75.02</v>
      </c>
      <c r="J2367">
        <v>69.98</v>
      </c>
      <c r="K2367">
        <v>51.980000000000004</v>
      </c>
      <c r="L2367" s="3">
        <v>51.8</v>
      </c>
      <c r="M2367" s="2">
        <v>57.92</v>
      </c>
      <c r="N2367">
        <v>57.019999999999996</v>
      </c>
      <c r="O2367">
        <v>46.58</v>
      </c>
      <c r="P2367">
        <v>39.92</v>
      </c>
      <c r="Q2367" s="3">
        <v>39.019999999999996</v>
      </c>
      <c r="R2367" s="2">
        <v>35.06</v>
      </c>
      <c r="S2367" s="3">
        <v>24.08</v>
      </c>
      <c r="T2367">
        <v>64.400000000000006</v>
      </c>
    </row>
    <row r="2368" spans="1:20">
      <c r="A2368">
        <f t="shared" si="108"/>
        <v>99</v>
      </c>
      <c r="B2368" s="7">
        <f t="shared" si="109"/>
        <v>42103.458333327602</v>
      </c>
      <c r="C2368">
        <f t="shared" si="110"/>
        <v>2363</v>
      </c>
      <c r="D2368" s="2">
        <v>82.039999999999992</v>
      </c>
      <c r="E2368">
        <v>84.02</v>
      </c>
      <c r="F2368" s="3">
        <v>68</v>
      </c>
      <c r="G2368">
        <v>62.06</v>
      </c>
      <c r="H2368">
        <v>71.06</v>
      </c>
      <c r="I2368">
        <v>78.080000000000013</v>
      </c>
      <c r="J2368">
        <v>71.06</v>
      </c>
      <c r="K2368">
        <v>55.94</v>
      </c>
      <c r="L2368" s="3">
        <v>53.6</v>
      </c>
      <c r="M2368" s="2">
        <v>59</v>
      </c>
      <c r="N2368">
        <v>60.08</v>
      </c>
      <c r="O2368">
        <v>46.4</v>
      </c>
      <c r="P2368">
        <v>42.08</v>
      </c>
      <c r="Q2368" s="3">
        <v>42.08</v>
      </c>
      <c r="R2368" s="2">
        <v>35.96</v>
      </c>
      <c r="S2368" s="3">
        <v>28.94</v>
      </c>
      <c r="T2368">
        <v>66.2</v>
      </c>
    </row>
    <row r="2369" spans="1:20">
      <c r="A2369">
        <f t="shared" si="108"/>
        <v>99</v>
      </c>
      <c r="B2369" s="7">
        <f t="shared" si="109"/>
        <v>42103.499999994267</v>
      </c>
      <c r="C2369">
        <f t="shared" si="110"/>
        <v>2364</v>
      </c>
      <c r="D2369" s="2">
        <v>82.039999999999992</v>
      </c>
      <c r="E2369">
        <v>84.92</v>
      </c>
      <c r="F2369" s="3">
        <v>71.42</v>
      </c>
      <c r="G2369">
        <v>64.94</v>
      </c>
      <c r="H2369">
        <v>78.080000000000013</v>
      </c>
      <c r="I2369">
        <v>77</v>
      </c>
      <c r="J2369">
        <v>69.98</v>
      </c>
      <c r="K2369">
        <v>60.08</v>
      </c>
      <c r="L2369" s="3">
        <v>55.400000000000006</v>
      </c>
      <c r="M2369" s="2">
        <v>60.08</v>
      </c>
      <c r="N2369">
        <v>62.06</v>
      </c>
      <c r="O2369">
        <v>48.2</v>
      </c>
      <c r="P2369">
        <v>44.96</v>
      </c>
      <c r="Q2369" s="3">
        <v>42.980000000000004</v>
      </c>
      <c r="R2369" s="2">
        <v>37.04</v>
      </c>
      <c r="S2369" s="3">
        <v>30.92</v>
      </c>
      <c r="T2369">
        <v>69.800000000000011</v>
      </c>
    </row>
    <row r="2370" spans="1:20">
      <c r="A2370">
        <f t="shared" si="108"/>
        <v>99</v>
      </c>
      <c r="B2370" s="7">
        <f t="shared" si="109"/>
        <v>42103.541666660931</v>
      </c>
      <c r="C2370">
        <f t="shared" si="110"/>
        <v>2365</v>
      </c>
      <c r="D2370" s="2">
        <v>84.92</v>
      </c>
      <c r="E2370">
        <v>84.02</v>
      </c>
      <c r="F2370" s="3">
        <v>74.66</v>
      </c>
      <c r="G2370">
        <v>68</v>
      </c>
      <c r="H2370">
        <v>78.98</v>
      </c>
      <c r="I2370">
        <v>75.92</v>
      </c>
      <c r="J2370">
        <v>66.92</v>
      </c>
      <c r="K2370">
        <v>62.06</v>
      </c>
      <c r="L2370" s="3">
        <v>55.400000000000006</v>
      </c>
      <c r="M2370" s="2">
        <v>60.08</v>
      </c>
      <c r="N2370">
        <v>60.08</v>
      </c>
      <c r="O2370">
        <v>48.2</v>
      </c>
      <c r="P2370">
        <v>48.019999999999996</v>
      </c>
      <c r="Q2370" s="3">
        <v>44.96</v>
      </c>
      <c r="R2370" s="2">
        <v>37.04</v>
      </c>
      <c r="S2370" s="3">
        <v>35.06</v>
      </c>
      <c r="T2370">
        <v>69.800000000000011</v>
      </c>
    </row>
    <row r="2371" spans="1:20">
      <c r="A2371">
        <f t="shared" si="108"/>
        <v>99</v>
      </c>
      <c r="B2371" s="7">
        <f t="shared" si="109"/>
        <v>42103.583333327595</v>
      </c>
      <c r="C2371">
        <f t="shared" si="110"/>
        <v>2366</v>
      </c>
      <c r="D2371" s="2">
        <v>86</v>
      </c>
      <c r="E2371">
        <v>86</v>
      </c>
      <c r="F2371" s="3">
        <v>78.080000000000013</v>
      </c>
      <c r="G2371">
        <v>69.080000000000013</v>
      </c>
      <c r="H2371">
        <v>78.98</v>
      </c>
      <c r="I2371">
        <v>75.02</v>
      </c>
      <c r="J2371">
        <v>66.92</v>
      </c>
      <c r="K2371">
        <v>64.039999999999992</v>
      </c>
      <c r="L2371" s="3">
        <v>55.400000000000006</v>
      </c>
      <c r="M2371" s="2">
        <v>62.96</v>
      </c>
      <c r="N2371">
        <v>60.08</v>
      </c>
      <c r="O2371">
        <v>51.8</v>
      </c>
      <c r="P2371">
        <v>50</v>
      </c>
      <c r="Q2371" s="3">
        <v>44.96</v>
      </c>
      <c r="R2371" s="2">
        <v>35.96</v>
      </c>
      <c r="S2371" s="3">
        <v>35.96</v>
      </c>
      <c r="T2371">
        <v>71.599999999999994</v>
      </c>
    </row>
    <row r="2372" spans="1:20">
      <c r="A2372">
        <f t="shared" si="108"/>
        <v>99</v>
      </c>
      <c r="B2372" s="7">
        <f t="shared" si="109"/>
        <v>42103.624999994259</v>
      </c>
      <c r="C2372">
        <f t="shared" si="110"/>
        <v>2367</v>
      </c>
      <c r="D2372" s="2">
        <v>84.92</v>
      </c>
      <c r="E2372">
        <v>87.080000000000013</v>
      </c>
      <c r="F2372" s="3">
        <v>78.44</v>
      </c>
      <c r="G2372">
        <v>71.06</v>
      </c>
      <c r="H2372">
        <v>80.06</v>
      </c>
      <c r="I2372">
        <v>77</v>
      </c>
      <c r="J2372">
        <v>64.039999999999992</v>
      </c>
      <c r="K2372">
        <v>66.02</v>
      </c>
      <c r="L2372" s="3">
        <v>57.2</v>
      </c>
      <c r="M2372" s="2">
        <v>60.980000000000004</v>
      </c>
      <c r="N2372">
        <v>59</v>
      </c>
      <c r="O2372">
        <v>51.8</v>
      </c>
      <c r="P2372">
        <v>51.980000000000004</v>
      </c>
      <c r="Q2372" s="3">
        <v>46.94</v>
      </c>
      <c r="R2372" s="2">
        <v>37.94</v>
      </c>
      <c r="S2372" s="3">
        <v>39.019999999999996</v>
      </c>
      <c r="T2372">
        <v>71.599999999999994</v>
      </c>
    </row>
    <row r="2373" spans="1:20">
      <c r="A2373">
        <f t="shared" si="108"/>
        <v>99</v>
      </c>
      <c r="B2373" s="7">
        <f t="shared" si="109"/>
        <v>42103.666666660924</v>
      </c>
      <c r="C2373">
        <f t="shared" si="110"/>
        <v>2368</v>
      </c>
      <c r="D2373" s="2">
        <v>82.94</v>
      </c>
      <c r="E2373">
        <v>87.080000000000013</v>
      </c>
      <c r="F2373" s="3">
        <v>78.62</v>
      </c>
      <c r="G2373">
        <v>71.06</v>
      </c>
      <c r="H2373">
        <v>80.06</v>
      </c>
      <c r="I2373">
        <v>78.98</v>
      </c>
      <c r="J2373">
        <v>62.96</v>
      </c>
      <c r="K2373">
        <v>66.02</v>
      </c>
      <c r="L2373" s="3">
        <v>57.2</v>
      </c>
      <c r="M2373" s="2">
        <v>60.08</v>
      </c>
      <c r="N2373">
        <v>53.96</v>
      </c>
      <c r="O2373">
        <v>50</v>
      </c>
      <c r="P2373">
        <v>53.06</v>
      </c>
      <c r="Q2373" s="3">
        <v>44.96</v>
      </c>
      <c r="R2373" s="2">
        <v>39.019999999999996</v>
      </c>
      <c r="S2373" s="3">
        <v>39.019999999999996</v>
      </c>
      <c r="T2373">
        <v>69.800000000000011</v>
      </c>
    </row>
    <row r="2374" spans="1:20">
      <c r="A2374">
        <f t="shared" si="108"/>
        <v>99</v>
      </c>
      <c r="B2374" s="7">
        <f t="shared" si="109"/>
        <v>42103.708333327588</v>
      </c>
      <c r="C2374">
        <f t="shared" si="110"/>
        <v>2369</v>
      </c>
      <c r="D2374" s="2">
        <v>80.960000000000008</v>
      </c>
      <c r="E2374">
        <v>84.92</v>
      </c>
      <c r="F2374" s="3">
        <v>78.98</v>
      </c>
      <c r="G2374">
        <v>71.06</v>
      </c>
      <c r="H2374">
        <v>78.98</v>
      </c>
      <c r="I2374">
        <v>71.960000000000008</v>
      </c>
      <c r="J2374">
        <v>60.980000000000004</v>
      </c>
      <c r="K2374">
        <v>66.02</v>
      </c>
      <c r="L2374" s="3">
        <v>55.400000000000006</v>
      </c>
      <c r="M2374" s="2">
        <v>55.94</v>
      </c>
      <c r="N2374">
        <v>51.980000000000004</v>
      </c>
      <c r="O2374">
        <v>48.2</v>
      </c>
      <c r="P2374">
        <v>53.06</v>
      </c>
      <c r="Q2374" s="3">
        <v>46.94</v>
      </c>
      <c r="R2374" s="2">
        <v>39.019999999999996</v>
      </c>
      <c r="S2374" s="3">
        <v>39.92</v>
      </c>
      <c r="T2374">
        <v>68</v>
      </c>
    </row>
    <row r="2375" spans="1:20">
      <c r="A2375">
        <f t="shared" ref="A2375:A2438" si="111">ROUNDDOWN(B2375-DATE(YEAR(B2375),1,0),0)</f>
        <v>99</v>
      </c>
      <c r="B2375" s="7">
        <f t="shared" si="109"/>
        <v>42103.749999994252</v>
      </c>
      <c r="C2375">
        <f t="shared" si="110"/>
        <v>2370</v>
      </c>
      <c r="D2375" s="2">
        <v>78.98</v>
      </c>
      <c r="E2375">
        <v>82.94</v>
      </c>
      <c r="F2375" s="3">
        <v>77</v>
      </c>
      <c r="G2375">
        <v>69.98</v>
      </c>
      <c r="H2375">
        <v>78.080000000000013</v>
      </c>
      <c r="I2375">
        <v>66.92</v>
      </c>
      <c r="J2375">
        <v>59</v>
      </c>
      <c r="K2375">
        <v>64.94</v>
      </c>
      <c r="L2375" s="3">
        <v>55.400000000000006</v>
      </c>
      <c r="M2375" s="2">
        <v>50</v>
      </c>
      <c r="N2375">
        <v>48.019999999999996</v>
      </c>
      <c r="O2375">
        <v>48.2</v>
      </c>
      <c r="P2375">
        <v>51.980000000000004</v>
      </c>
      <c r="Q2375" s="3">
        <v>46.94</v>
      </c>
      <c r="R2375" s="2">
        <v>39.019999999999996</v>
      </c>
      <c r="S2375" s="3">
        <v>37.94</v>
      </c>
      <c r="T2375">
        <v>64.400000000000006</v>
      </c>
    </row>
    <row r="2376" spans="1:20">
      <c r="A2376">
        <f t="shared" si="111"/>
        <v>99</v>
      </c>
      <c r="B2376" s="7">
        <f t="shared" ref="B2376:B2439" si="112">B2375+1/24</f>
        <v>42103.791666660916</v>
      </c>
      <c r="C2376">
        <f t="shared" ref="C2376:C2439" si="113">C2375+1</f>
        <v>2371</v>
      </c>
      <c r="D2376" s="2">
        <v>75.92</v>
      </c>
      <c r="E2376">
        <v>77</v>
      </c>
      <c r="F2376" s="3">
        <v>75.02</v>
      </c>
      <c r="G2376">
        <v>62.96</v>
      </c>
      <c r="H2376">
        <v>75.02</v>
      </c>
      <c r="I2376">
        <v>64.94</v>
      </c>
      <c r="J2376">
        <v>55.94</v>
      </c>
      <c r="K2376">
        <v>60.980000000000004</v>
      </c>
      <c r="L2376" s="3">
        <v>53.6</v>
      </c>
      <c r="M2376" s="2">
        <v>50</v>
      </c>
      <c r="N2376">
        <v>44.06</v>
      </c>
      <c r="O2376">
        <v>46.4</v>
      </c>
      <c r="P2376">
        <v>48.019999999999996</v>
      </c>
      <c r="Q2376" s="3">
        <v>44.96</v>
      </c>
      <c r="R2376" s="2">
        <v>37.04</v>
      </c>
      <c r="S2376" s="3">
        <v>35.06</v>
      </c>
      <c r="T2376">
        <v>62.6</v>
      </c>
    </row>
    <row r="2377" spans="1:20">
      <c r="A2377">
        <f t="shared" si="111"/>
        <v>99</v>
      </c>
      <c r="B2377" s="7">
        <f t="shared" si="112"/>
        <v>42103.83333332758</v>
      </c>
      <c r="C2377">
        <f t="shared" si="113"/>
        <v>2372</v>
      </c>
      <c r="D2377" s="2">
        <v>75.92</v>
      </c>
      <c r="E2377">
        <v>71.960000000000008</v>
      </c>
      <c r="F2377" s="3">
        <v>73.039999999999992</v>
      </c>
      <c r="G2377">
        <v>57.019999999999996</v>
      </c>
      <c r="H2377">
        <v>73.039999999999992</v>
      </c>
      <c r="I2377">
        <v>64.039999999999992</v>
      </c>
      <c r="J2377">
        <v>55.94</v>
      </c>
      <c r="K2377">
        <v>57.019999999999996</v>
      </c>
      <c r="L2377" s="3">
        <v>51.8</v>
      </c>
      <c r="M2377" s="2">
        <v>48.92</v>
      </c>
      <c r="N2377">
        <v>42.08</v>
      </c>
      <c r="O2377">
        <v>46.4</v>
      </c>
      <c r="P2377">
        <v>44.06</v>
      </c>
      <c r="Q2377" s="3">
        <v>42.980000000000004</v>
      </c>
      <c r="R2377" s="2">
        <v>35.96</v>
      </c>
      <c r="S2377" s="3">
        <v>30.92</v>
      </c>
      <c r="T2377">
        <v>60.8</v>
      </c>
    </row>
    <row r="2378" spans="1:20">
      <c r="A2378">
        <f t="shared" si="111"/>
        <v>99</v>
      </c>
      <c r="B2378" s="7">
        <f t="shared" si="112"/>
        <v>42103.874999994245</v>
      </c>
      <c r="C2378">
        <f t="shared" si="113"/>
        <v>2373</v>
      </c>
      <c r="D2378" s="2">
        <v>75.92</v>
      </c>
      <c r="E2378">
        <v>69.98</v>
      </c>
      <c r="F2378" s="3">
        <v>69.98</v>
      </c>
      <c r="G2378">
        <v>55.94</v>
      </c>
      <c r="H2378">
        <v>71.06</v>
      </c>
      <c r="I2378">
        <v>62.06</v>
      </c>
      <c r="J2378">
        <v>57.019999999999996</v>
      </c>
      <c r="K2378">
        <v>55.040000000000006</v>
      </c>
      <c r="L2378" s="3">
        <v>51.8</v>
      </c>
      <c r="M2378" s="2">
        <v>48.019999999999996</v>
      </c>
      <c r="N2378">
        <v>35.06</v>
      </c>
      <c r="O2378">
        <v>42.8</v>
      </c>
      <c r="P2378">
        <v>44.96</v>
      </c>
      <c r="Q2378" s="3">
        <v>42.980000000000004</v>
      </c>
      <c r="R2378" s="2">
        <v>32</v>
      </c>
      <c r="S2378" s="3">
        <v>30.02</v>
      </c>
      <c r="T2378">
        <v>57.2</v>
      </c>
    </row>
    <row r="2379" spans="1:20">
      <c r="A2379">
        <f t="shared" si="111"/>
        <v>99</v>
      </c>
      <c r="B2379" s="7">
        <f t="shared" si="112"/>
        <v>42103.916666660909</v>
      </c>
      <c r="C2379">
        <f t="shared" si="113"/>
        <v>2374</v>
      </c>
      <c r="D2379" s="2">
        <v>75.02</v>
      </c>
      <c r="E2379">
        <v>69.080000000000013</v>
      </c>
      <c r="F2379" s="3">
        <v>67.099999999999994</v>
      </c>
      <c r="G2379">
        <v>53.06</v>
      </c>
      <c r="H2379">
        <v>69.98</v>
      </c>
      <c r="I2379">
        <v>62.06</v>
      </c>
      <c r="J2379">
        <v>57.019999999999996</v>
      </c>
      <c r="K2379">
        <v>55.040000000000006</v>
      </c>
      <c r="L2379" s="3">
        <v>48.2</v>
      </c>
      <c r="M2379" s="2">
        <v>46.94</v>
      </c>
      <c r="N2379">
        <v>37.94</v>
      </c>
      <c r="O2379">
        <v>42.8</v>
      </c>
      <c r="P2379">
        <v>44.96</v>
      </c>
      <c r="Q2379" s="3">
        <v>42.980000000000004</v>
      </c>
      <c r="R2379" s="2">
        <v>30.02</v>
      </c>
      <c r="S2379" s="3">
        <v>28.94</v>
      </c>
      <c r="T2379">
        <v>57.2</v>
      </c>
    </row>
    <row r="2380" spans="1:20">
      <c r="A2380">
        <f t="shared" si="111"/>
        <v>99</v>
      </c>
      <c r="B2380" s="7">
        <f t="shared" si="112"/>
        <v>42103.958333327573</v>
      </c>
      <c r="C2380">
        <f t="shared" si="113"/>
        <v>2375</v>
      </c>
      <c r="D2380" s="2">
        <v>75.02</v>
      </c>
      <c r="E2380">
        <v>68</v>
      </c>
      <c r="F2380" s="3">
        <v>64.039999999999992</v>
      </c>
      <c r="G2380">
        <v>53.96</v>
      </c>
      <c r="H2380">
        <v>69.080000000000013</v>
      </c>
      <c r="I2380">
        <v>62.06</v>
      </c>
      <c r="J2380">
        <v>59</v>
      </c>
      <c r="K2380">
        <v>51.980000000000004</v>
      </c>
      <c r="L2380" s="3">
        <v>46.4</v>
      </c>
      <c r="M2380" s="2">
        <v>46.94</v>
      </c>
      <c r="N2380">
        <v>39.92</v>
      </c>
      <c r="O2380">
        <v>42.26</v>
      </c>
      <c r="P2380">
        <v>44.06</v>
      </c>
      <c r="Q2380" s="3">
        <v>44.06</v>
      </c>
      <c r="R2380" s="2">
        <v>30.92</v>
      </c>
      <c r="S2380" s="3">
        <v>28.04</v>
      </c>
      <c r="T2380">
        <v>57.2</v>
      </c>
    </row>
    <row r="2381" spans="1:20">
      <c r="A2381">
        <f t="shared" si="111"/>
        <v>99</v>
      </c>
      <c r="B2381" s="7">
        <f t="shared" si="112"/>
        <v>42103.999999994237</v>
      </c>
      <c r="C2381">
        <f t="shared" si="113"/>
        <v>2376</v>
      </c>
      <c r="D2381" s="2">
        <v>73.94</v>
      </c>
      <c r="E2381">
        <v>66.92</v>
      </c>
      <c r="F2381" s="3">
        <v>62.42</v>
      </c>
      <c r="G2381">
        <v>53.06</v>
      </c>
      <c r="H2381">
        <v>68</v>
      </c>
      <c r="I2381">
        <v>62.06</v>
      </c>
      <c r="J2381">
        <v>55.94</v>
      </c>
      <c r="K2381">
        <v>48.92</v>
      </c>
      <c r="L2381" s="3">
        <v>48.2</v>
      </c>
      <c r="M2381" s="2">
        <v>46.94</v>
      </c>
      <c r="N2381">
        <v>37.94</v>
      </c>
      <c r="O2381">
        <v>42.08</v>
      </c>
      <c r="P2381">
        <v>44.06</v>
      </c>
      <c r="Q2381" s="3">
        <v>41</v>
      </c>
      <c r="R2381" s="2">
        <v>30.02</v>
      </c>
      <c r="S2381" s="3">
        <v>26.060000000000002</v>
      </c>
      <c r="T2381">
        <v>57.2</v>
      </c>
    </row>
    <row r="2382" spans="1:20">
      <c r="A2382">
        <f t="shared" si="111"/>
        <v>100</v>
      </c>
      <c r="B2382" s="7">
        <f t="shared" si="112"/>
        <v>42104.041666660902</v>
      </c>
      <c r="C2382">
        <f t="shared" si="113"/>
        <v>2377</v>
      </c>
      <c r="D2382" s="2">
        <v>73.94</v>
      </c>
      <c r="E2382">
        <v>66.02</v>
      </c>
      <c r="F2382" s="3">
        <v>60.620000000000005</v>
      </c>
      <c r="G2382">
        <v>53.06</v>
      </c>
      <c r="H2382">
        <v>66.92</v>
      </c>
      <c r="I2382">
        <v>60.980000000000004</v>
      </c>
      <c r="J2382">
        <v>55.040000000000006</v>
      </c>
      <c r="K2382">
        <v>48.92</v>
      </c>
      <c r="L2382" s="3">
        <v>46.4</v>
      </c>
      <c r="M2382" s="2">
        <v>48.019999999999996</v>
      </c>
      <c r="N2382">
        <v>37.94</v>
      </c>
      <c r="O2382">
        <v>42.08</v>
      </c>
      <c r="P2382">
        <v>44.96</v>
      </c>
      <c r="Q2382" s="3">
        <v>42.980000000000004</v>
      </c>
      <c r="R2382" s="2">
        <v>28.04</v>
      </c>
      <c r="S2382" s="3">
        <v>24.98</v>
      </c>
      <c r="T2382">
        <v>57.2</v>
      </c>
    </row>
    <row r="2383" spans="1:20">
      <c r="A2383">
        <f t="shared" si="111"/>
        <v>100</v>
      </c>
      <c r="B2383" s="7">
        <f t="shared" si="112"/>
        <v>42104.083333327566</v>
      </c>
      <c r="C2383">
        <f t="shared" si="113"/>
        <v>2378</v>
      </c>
      <c r="D2383" s="2">
        <v>73.94</v>
      </c>
      <c r="E2383">
        <v>64.94</v>
      </c>
      <c r="F2383" s="3">
        <v>59</v>
      </c>
      <c r="G2383">
        <v>50</v>
      </c>
      <c r="H2383">
        <v>62.96</v>
      </c>
      <c r="I2383">
        <v>59</v>
      </c>
      <c r="J2383">
        <v>53.96</v>
      </c>
      <c r="K2383">
        <v>48.019999999999996</v>
      </c>
      <c r="L2383" s="3">
        <v>46.4</v>
      </c>
      <c r="M2383" s="2">
        <v>39.92</v>
      </c>
      <c r="N2383">
        <v>37.94</v>
      </c>
      <c r="O2383">
        <v>42.44</v>
      </c>
      <c r="P2383">
        <v>44.06</v>
      </c>
      <c r="Q2383" s="3">
        <v>41</v>
      </c>
      <c r="R2383" s="2">
        <v>28.04</v>
      </c>
      <c r="S2383" s="3">
        <v>24.98</v>
      </c>
      <c r="T2383">
        <v>55.400000000000006</v>
      </c>
    </row>
    <row r="2384" spans="1:20">
      <c r="A2384">
        <f t="shared" si="111"/>
        <v>100</v>
      </c>
      <c r="B2384" s="7">
        <f t="shared" si="112"/>
        <v>42104.12499999423</v>
      </c>
      <c r="C2384">
        <f t="shared" si="113"/>
        <v>2379</v>
      </c>
      <c r="D2384" s="2">
        <v>73.94</v>
      </c>
      <c r="E2384">
        <v>62.96</v>
      </c>
      <c r="F2384" s="3">
        <v>56.66</v>
      </c>
      <c r="G2384">
        <v>51.08</v>
      </c>
      <c r="H2384">
        <v>62.96</v>
      </c>
      <c r="I2384">
        <v>57.92</v>
      </c>
      <c r="J2384">
        <v>55.040000000000006</v>
      </c>
      <c r="K2384">
        <v>46.04</v>
      </c>
      <c r="L2384" s="3">
        <v>44.6</v>
      </c>
      <c r="M2384" s="2">
        <v>39.019999999999996</v>
      </c>
      <c r="N2384">
        <v>37.04</v>
      </c>
      <c r="O2384">
        <v>42.26</v>
      </c>
      <c r="P2384">
        <v>44.06</v>
      </c>
      <c r="Q2384" s="3">
        <v>39.92</v>
      </c>
      <c r="R2384" s="2">
        <v>28.94</v>
      </c>
      <c r="S2384" s="3">
        <v>24.08</v>
      </c>
      <c r="T2384">
        <v>55.400000000000006</v>
      </c>
    </row>
    <row r="2385" spans="1:20">
      <c r="A2385">
        <f t="shared" si="111"/>
        <v>100</v>
      </c>
      <c r="B2385" s="7">
        <f t="shared" si="112"/>
        <v>42104.166666660894</v>
      </c>
      <c r="C2385">
        <f t="shared" si="113"/>
        <v>2380</v>
      </c>
      <c r="D2385" s="2">
        <v>73.039999999999992</v>
      </c>
      <c r="E2385">
        <v>60.980000000000004</v>
      </c>
      <c r="F2385" s="3">
        <v>54.32</v>
      </c>
      <c r="G2385">
        <v>48.019999999999996</v>
      </c>
      <c r="H2385">
        <v>60.08</v>
      </c>
      <c r="I2385">
        <v>57.019999999999996</v>
      </c>
      <c r="J2385">
        <v>53.96</v>
      </c>
      <c r="K2385">
        <v>46.94</v>
      </c>
      <c r="L2385" s="3">
        <v>44.6</v>
      </c>
      <c r="M2385" s="2">
        <v>37.94</v>
      </c>
      <c r="N2385">
        <v>37.04</v>
      </c>
      <c r="O2385">
        <v>42.8</v>
      </c>
      <c r="P2385">
        <v>44.06</v>
      </c>
      <c r="Q2385" s="3">
        <v>39.92</v>
      </c>
      <c r="R2385" s="2">
        <v>26.96</v>
      </c>
      <c r="S2385" s="3">
        <v>23</v>
      </c>
      <c r="T2385">
        <v>55.400000000000006</v>
      </c>
    </row>
    <row r="2386" spans="1:20">
      <c r="A2386">
        <f t="shared" si="111"/>
        <v>100</v>
      </c>
      <c r="B2386" s="7">
        <f t="shared" si="112"/>
        <v>42104.208333327559</v>
      </c>
      <c r="C2386">
        <f t="shared" si="113"/>
        <v>2381</v>
      </c>
      <c r="D2386" s="2">
        <v>73.94</v>
      </c>
      <c r="E2386">
        <v>60.08</v>
      </c>
      <c r="F2386" s="3">
        <v>51.980000000000004</v>
      </c>
      <c r="G2386">
        <v>48.019999999999996</v>
      </c>
      <c r="H2386">
        <v>59</v>
      </c>
      <c r="I2386">
        <v>57.019999999999996</v>
      </c>
      <c r="J2386">
        <v>59</v>
      </c>
      <c r="K2386">
        <v>46.04</v>
      </c>
      <c r="L2386" s="3">
        <v>44.6</v>
      </c>
      <c r="M2386" s="2">
        <v>39.019999999999996</v>
      </c>
      <c r="N2386">
        <v>37.04</v>
      </c>
      <c r="O2386">
        <v>42.8</v>
      </c>
      <c r="P2386">
        <v>44.06</v>
      </c>
      <c r="Q2386" s="3">
        <v>39.019999999999996</v>
      </c>
      <c r="R2386" s="2">
        <v>26.96</v>
      </c>
      <c r="S2386" s="3">
        <v>19.939999999999998</v>
      </c>
      <c r="T2386">
        <v>55.400000000000006</v>
      </c>
    </row>
    <row r="2387" spans="1:20">
      <c r="A2387">
        <f t="shared" si="111"/>
        <v>100</v>
      </c>
      <c r="B2387" s="7">
        <f t="shared" si="112"/>
        <v>42104.249999994223</v>
      </c>
      <c r="C2387">
        <f t="shared" si="113"/>
        <v>2382</v>
      </c>
      <c r="D2387" s="2">
        <v>71.06</v>
      </c>
      <c r="E2387">
        <v>60.08</v>
      </c>
      <c r="F2387" s="3">
        <v>54.68</v>
      </c>
      <c r="G2387">
        <v>46.94</v>
      </c>
      <c r="H2387">
        <v>57.019999999999996</v>
      </c>
      <c r="I2387">
        <v>57.92</v>
      </c>
      <c r="J2387">
        <v>60.08</v>
      </c>
      <c r="K2387">
        <v>46.04</v>
      </c>
      <c r="L2387" s="3">
        <v>44.6</v>
      </c>
      <c r="M2387" s="2">
        <v>39.92</v>
      </c>
      <c r="N2387">
        <v>35.96</v>
      </c>
      <c r="O2387">
        <v>44.6</v>
      </c>
      <c r="P2387">
        <v>44.96</v>
      </c>
      <c r="Q2387" s="3">
        <v>39.019999999999996</v>
      </c>
      <c r="R2387" s="2">
        <v>28.04</v>
      </c>
      <c r="S2387" s="3">
        <v>19.939999999999998</v>
      </c>
      <c r="T2387">
        <v>55.400000000000006</v>
      </c>
    </row>
    <row r="2388" spans="1:20">
      <c r="A2388">
        <f t="shared" si="111"/>
        <v>100</v>
      </c>
      <c r="B2388" s="7">
        <f t="shared" si="112"/>
        <v>42104.291666660887</v>
      </c>
      <c r="C2388">
        <f t="shared" si="113"/>
        <v>2383</v>
      </c>
      <c r="D2388" s="2">
        <v>73.039999999999992</v>
      </c>
      <c r="E2388">
        <v>64.94</v>
      </c>
      <c r="F2388" s="3">
        <v>57.379999999999995</v>
      </c>
      <c r="G2388">
        <v>48.019999999999996</v>
      </c>
      <c r="H2388">
        <v>57.92</v>
      </c>
      <c r="I2388">
        <v>57.92</v>
      </c>
      <c r="J2388">
        <v>62.06</v>
      </c>
      <c r="K2388">
        <v>46.94</v>
      </c>
      <c r="L2388" s="3">
        <v>44.6</v>
      </c>
      <c r="M2388" s="2">
        <v>41</v>
      </c>
      <c r="N2388">
        <v>39.92</v>
      </c>
      <c r="O2388">
        <v>46.4</v>
      </c>
      <c r="P2388">
        <v>44.06</v>
      </c>
      <c r="Q2388" s="3">
        <v>39.019999999999996</v>
      </c>
      <c r="R2388" s="2">
        <v>30.92</v>
      </c>
      <c r="S2388" s="3">
        <v>24.08</v>
      </c>
      <c r="T2388">
        <v>55.400000000000006</v>
      </c>
    </row>
    <row r="2389" spans="1:20">
      <c r="A2389">
        <f t="shared" si="111"/>
        <v>100</v>
      </c>
      <c r="B2389" s="7">
        <f t="shared" si="112"/>
        <v>42104.333333327551</v>
      </c>
      <c r="C2389">
        <f t="shared" si="113"/>
        <v>2384</v>
      </c>
      <c r="D2389" s="2">
        <v>78.080000000000013</v>
      </c>
      <c r="E2389">
        <v>69.080000000000013</v>
      </c>
      <c r="F2389" s="3">
        <v>60.08</v>
      </c>
      <c r="G2389">
        <v>53.96</v>
      </c>
      <c r="H2389">
        <v>60.08</v>
      </c>
      <c r="I2389">
        <v>60.08</v>
      </c>
      <c r="J2389">
        <v>64.039999999999992</v>
      </c>
      <c r="K2389">
        <v>50</v>
      </c>
      <c r="L2389" s="3">
        <v>50</v>
      </c>
      <c r="M2389" s="2">
        <v>39.019999999999996</v>
      </c>
      <c r="N2389">
        <v>41</v>
      </c>
      <c r="O2389">
        <v>42.8</v>
      </c>
      <c r="P2389">
        <v>44.06</v>
      </c>
      <c r="Q2389" s="3">
        <v>41</v>
      </c>
      <c r="R2389" s="2">
        <v>35.06</v>
      </c>
      <c r="S2389" s="3">
        <v>26.96</v>
      </c>
      <c r="T2389">
        <v>57.2</v>
      </c>
    </row>
    <row r="2390" spans="1:20">
      <c r="A2390">
        <f t="shared" si="111"/>
        <v>100</v>
      </c>
      <c r="B2390" s="7">
        <f t="shared" si="112"/>
        <v>42104.374999994216</v>
      </c>
      <c r="C2390">
        <f t="shared" si="113"/>
        <v>2385</v>
      </c>
      <c r="D2390" s="2">
        <v>80.960000000000008</v>
      </c>
      <c r="E2390">
        <v>73.039999999999992</v>
      </c>
      <c r="F2390" s="3">
        <v>65.66</v>
      </c>
      <c r="G2390">
        <v>60.08</v>
      </c>
      <c r="H2390">
        <v>62.96</v>
      </c>
      <c r="I2390">
        <v>62.96</v>
      </c>
      <c r="J2390">
        <v>69.98</v>
      </c>
      <c r="K2390">
        <v>53.96</v>
      </c>
      <c r="L2390" s="3">
        <v>51.8</v>
      </c>
      <c r="M2390" s="2">
        <v>39.92</v>
      </c>
      <c r="N2390">
        <v>44.06</v>
      </c>
      <c r="O2390">
        <v>44.6</v>
      </c>
      <c r="P2390">
        <v>44.96</v>
      </c>
      <c r="Q2390" s="3">
        <v>44.06</v>
      </c>
      <c r="R2390" s="2">
        <v>41</v>
      </c>
      <c r="S2390" s="3">
        <v>30.02</v>
      </c>
      <c r="T2390">
        <v>57.2</v>
      </c>
    </row>
    <row r="2391" spans="1:20">
      <c r="A2391">
        <f t="shared" si="111"/>
        <v>100</v>
      </c>
      <c r="B2391" s="7">
        <f t="shared" si="112"/>
        <v>42104.41666666088</v>
      </c>
      <c r="C2391">
        <f t="shared" si="113"/>
        <v>2386</v>
      </c>
      <c r="D2391" s="2">
        <v>84.92</v>
      </c>
      <c r="E2391">
        <v>75.02</v>
      </c>
      <c r="F2391" s="3">
        <v>71.42</v>
      </c>
      <c r="G2391">
        <v>64.94</v>
      </c>
      <c r="H2391">
        <v>69.080000000000013</v>
      </c>
      <c r="I2391">
        <v>64.94</v>
      </c>
      <c r="J2391">
        <v>71.960000000000008</v>
      </c>
      <c r="K2391">
        <v>59</v>
      </c>
      <c r="L2391" s="3">
        <v>55.400000000000006</v>
      </c>
      <c r="M2391" s="2">
        <v>42.980000000000004</v>
      </c>
      <c r="N2391">
        <v>46.94</v>
      </c>
      <c r="O2391">
        <v>44.6</v>
      </c>
      <c r="P2391">
        <v>50</v>
      </c>
      <c r="Q2391" s="3">
        <v>46.94</v>
      </c>
      <c r="R2391" s="2">
        <v>44.96</v>
      </c>
      <c r="S2391" s="3">
        <v>35.96</v>
      </c>
      <c r="T2391">
        <v>59</v>
      </c>
    </row>
    <row r="2392" spans="1:20">
      <c r="A2392">
        <f t="shared" si="111"/>
        <v>100</v>
      </c>
      <c r="B2392" s="7">
        <f t="shared" si="112"/>
        <v>42104.458333327544</v>
      </c>
      <c r="C2392">
        <f t="shared" si="113"/>
        <v>2387</v>
      </c>
      <c r="D2392" s="2">
        <v>80.960000000000008</v>
      </c>
      <c r="E2392">
        <v>80.06</v>
      </c>
      <c r="F2392" s="3">
        <v>77</v>
      </c>
      <c r="G2392">
        <v>68</v>
      </c>
      <c r="H2392">
        <v>75.02</v>
      </c>
      <c r="I2392">
        <v>64.94</v>
      </c>
      <c r="J2392">
        <v>69.98</v>
      </c>
      <c r="K2392">
        <v>62.06</v>
      </c>
      <c r="L2392" s="3">
        <v>55.400000000000006</v>
      </c>
      <c r="M2392" s="2">
        <v>46.04</v>
      </c>
      <c r="N2392">
        <v>48.019999999999996</v>
      </c>
      <c r="O2392">
        <v>44.6</v>
      </c>
      <c r="P2392">
        <v>55.040000000000006</v>
      </c>
      <c r="Q2392" s="3">
        <v>46.04</v>
      </c>
      <c r="R2392" s="2">
        <v>48.019999999999996</v>
      </c>
      <c r="S2392" s="3">
        <v>39.019999999999996</v>
      </c>
      <c r="T2392">
        <v>60.8</v>
      </c>
    </row>
    <row r="2393" spans="1:20">
      <c r="A2393">
        <f t="shared" si="111"/>
        <v>100</v>
      </c>
      <c r="B2393" s="7">
        <f t="shared" si="112"/>
        <v>42104.499999994208</v>
      </c>
      <c r="C2393">
        <f t="shared" si="113"/>
        <v>2388</v>
      </c>
      <c r="D2393" s="2">
        <v>82.039999999999992</v>
      </c>
      <c r="E2393">
        <v>82.039999999999992</v>
      </c>
      <c r="F2393" s="3">
        <v>78.62</v>
      </c>
      <c r="G2393">
        <v>71.06</v>
      </c>
      <c r="H2393">
        <v>78.080000000000013</v>
      </c>
      <c r="I2393">
        <v>68</v>
      </c>
      <c r="J2393">
        <v>71.06</v>
      </c>
      <c r="K2393">
        <v>66.02</v>
      </c>
      <c r="L2393" s="3">
        <v>57.2</v>
      </c>
      <c r="M2393" s="2">
        <v>46.04</v>
      </c>
      <c r="N2393">
        <v>51.08</v>
      </c>
      <c r="O2393">
        <v>44.6</v>
      </c>
      <c r="P2393">
        <v>62.96</v>
      </c>
      <c r="Q2393" s="3">
        <v>48.92</v>
      </c>
      <c r="R2393" s="2">
        <v>50</v>
      </c>
      <c r="S2393" s="3">
        <v>39.92</v>
      </c>
      <c r="T2393">
        <v>64.400000000000006</v>
      </c>
    </row>
    <row r="2394" spans="1:20">
      <c r="A2394">
        <f t="shared" si="111"/>
        <v>100</v>
      </c>
      <c r="B2394" s="7">
        <f t="shared" si="112"/>
        <v>42104.541666660873</v>
      </c>
      <c r="C2394">
        <f t="shared" si="113"/>
        <v>2389</v>
      </c>
      <c r="D2394" s="2">
        <v>82.94</v>
      </c>
      <c r="E2394">
        <v>84.92</v>
      </c>
      <c r="F2394" s="3">
        <v>80.42</v>
      </c>
      <c r="G2394">
        <v>73.94</v>
      </c>
      <c r="H2394">
        <v>78.080000000000013</v>
      </c>
      <c r="I2394">
        <v>68</v>
      </c>
      <c r="J2394">
        <v>68</v>
      </c>
      <c r="K2394">
        <v>69.080000000000013</v>
      </c>
      <c r="L2394" s="3">
        <v>59</v>
      </c>
      <c r="M2394" s="2">
        <v>46.94</v>
      </c>
      <c r="N2394">
        <v>51.08</v>
      </c>
      <c r="O2394">
        <v>44.6</v>
      </c>
      <c r="P2394">
        <v>64.94</v>
      </c>
      <c r="Q2394" s="3">
        <v>51.08</v>
      </c>
      <c r="R2394" s="2">
        <v>51.08</v>
      </c>
      <c r="S2394" s="3">
        <v>42.08</v>
      </c>
      <c r="T2394">
        <v>66.2</v>
      </c>
    </row>
    <row r="2395" spans="1:20">
      <c r="A2395">
        <f t="shared" si="111"/>
        <v>100</v>
      </c>
      <c r="B2395" s="7">
        <f t="shared" si="112"/>
        <v>42104.583333327537</v>
      </c>
      <c r="C2395">
        <f t="shared" si="113"/>
        <v>2390</v>
      </c>
      <c r="D2395" s="2">
        <v>82.039999999999992</v>
      </c>
      <c r="E2395">
        <v>84.02</v>
      </c>
      <c r="F2395" s="3">
        <v>82.039999999999992</v>
      </c>
      <c r="G2395">
        <v>77</v>
      </c>
      <c r="H2395">
        <v>71.960000000000008</v>
      </c>
      <c r="I2395">
        <v>68</v>
      </c>
      <c r="J2395">
        <v>69.080000000000013</v>
      </c>
      <c r="K2395">
        <v>69.98</v>
      </c>
      <c r="L2395" s="3">
        <v>60.8</v>
      </c>
      <c r="M2395" s="2">
        <v>42.08</v>
      </c>
      <c r="N2395">
        <v>51.980000000000004</v>
      </c>
      <c r="O2395">
        <v>44.6</v>
      </c>
      <c r="P2395">
        <v>69.080000000000013</v>
      </c>
      <c r="Q2395" s="3">
        <v>51.08</v>
      </c>
      <c r="R2395" s="2">
        <v>53.06</v>
      </c>
      <c r="S2395" s="3">
        <v>42.980000000000004</v>
      </c>
      <c r="T2395">
        <v>68</v>
      </c>
    </row>
    <row r="2396" spans="1:20">
      <c r="A2396">
        <f t="shared" si="111"/>
        <v>100</v>
      </c>
      <c r="B2396" s="7">
        <f t="shared" si="112"/>
        <v>42104.624999994201</v>
      </c>
      <c r="C2396">
        <f t="shared" si="113"/>
        <v>2391</v>
      </c>
      <c r="D2396" s="2">
        <v>84.02</v>
      </c>
      <c r="E2396">
        <v>82.94</v>
      </c>
      <c r="F2396" s="3">
        <v>82.039999999999992</v>
      </c>
      <c r="G2396">
        <v>78.080000000000013</v>
      </c>
      <c r="H2396">
        <v>64.039999999999992</v>
      </c>
      <c r="I2396">
        <v>68</v>
      </c>
      <c r="J2396">
        <v>68</v>
      </c>
      <c r="K2396">
        <v>71.06</v>
      </c>
      <c r="L2396" s="3">
        <v>62.6</v>
      </c>
      <c r="M2396" s="2">
        <v>39.019999999999996</v>
      </c>
      <c r="N2396">
        <v>51.08</v>
      </c>
      <c r="O2396">
        <v>44.6</v>
      </c>
      <c r="P2396">
        <v>68</v>
      </c>
      <c r="Q2396" s="3">
        <v>51.08</v>
      </c>
      <c r="R2396" s="2">
        <v>53.96</v>
      </c>
      <c r="S2396" s="3">
        <v>44.06</v>
      </c>
      <c r="T2396">
        <v>66.2</v>
      </c>
    </row>
    <row r="2397" spans="1:20">
      <c r="A2397">
        <f t="shared" si="111"/>
        <v>100</v>
      </c>
      <c r="B2397" s="7">
        <f t="shared" si="112"/>
        <v>42104.666666660865</v>
      </c>
      <c r="C2397">
        <f t="shared" si="113"/>
        <v>2392</v>
      </c>
      <c r="D2397" s="2">
        <v>82.94</v>
      </c>
      <c r="E2397">
        <v>82.039999999999992</v>
      </c>
      <c r="F2397" s="3">
        <v>82.039999999999992</v>
      </c>
      <c r="G2397">
        <v>78.080000000000013</v>
      </c>
      <c r="H2397">
        <v>62.6</v>
      </c>
      <c r="I2397">
        <v>66.02</v>
      </c>
      <c r="J2397">
        <v>68</v>
      </c>
      <c r="K2397">
        <v>71.06</v>
      </c>
      <c r="L2397" s="3">
        <v>62.6</v>
      </c>
      <c r="M2397" s="2">
        <v>37.94</v>
      </c>
      <c r="N2397">
        <v>51.08</v>
      </c>
      <c r="O2397">
        <v>46.4</v>
      </c>
      <c r="P2397">
        <v>71.06</v>
      </c>
      <c r="Q2397" s="3">
        <v>53.06</v>
      </c>
      <c r="R2397" s="2">
        <v>53.96</v>
      </c>
      <c r="S2397" s="3">
        <v>44.06</v>
      </c>
      <c r="T2397">
        <v>64.400000000000006</v>
      </c>
    </row>
    <row r="2398" spans="1:20">
      <c r="A2398">
        <f t="shared" si="111"/>
        <v>100</v>
      </c>
      <c r="B2398" s="7">
        <f t="shared" si="112"/>
        <v>42104.70833332753</v>
      </c>
      <c r="C2398">
        <f t="shared" si="113"/>
        <v>2393</v>
      </c>
      <c r="D2398" s="2">
        <v>80.06</v>
      </c>
      <c r="E2398">
        <v>82.039999999999992</v>
      </c>
      <c r="F2398" s="3">
        <v>82.039999999999992</v>
      </c>
      <c r="G2398">
        <v>77</v>
      </c>
      <c r="H2398">
        <v>60.980000000000004</v>
      </c>
      <c r="I2398">
        <v>62.96</v>
      </c>
      <c r="J2398">
        <v>66.92</v>
      </c>
      <c r="K2398">
        <v>69.98</v>
      </c>
      <c r="L2398" s="3">
        <v>62.6</v>
      </c>
      <c r="M2398" s="2">
        <v>37.04</v>
      </c>
      <c r="N2398">
        <v>48.92</v>
      </c>
      <c r="O2398">
        <v>46.4</v>
      </c>
      <c r="P2398">
        <v>69.98</v>
      </c>
      <c r="Q2398" s="3">
        <v>53.06</v>
      </c>
      <c r="R2398" s="2">
        <v>51.980000000000004</v>
      </c>
      <c r="S2398" s="3">
        <v>44.06</v>
      </c>
      <c r="T2398">
        <v>62.6</v>
      </c>
    </row>
    <row r="2399" spans="1:20">
      <c r="A2399">
        <f t="shared" si="111"/>
        <v>100</v>
      </c>
      <c r="B2399" s="7">
        <f t="shared" si="112"/>
        <v>42104.749999994194</v>
      </c>
      <c r="C2399">
        <f t="shared" si="113"/>
        <v>2394</v>
      </c>
      <c r="D2399" s="2">
        <v>78.98</v>
      </c>
      <c r="E2399">
        <v>80.06</v>
      </c>
      <c r="F2399" s="3">
        <v>79.34</v>
      </c>
      <c r="G2399">
        <v>73.94</v>
      </c>
      <c r="H2399">
        <v>55.040000000000006</v>
      </c>
      <c r="I2399">
        <v>60.08</v>
      </c>
      <c r="J2399">
        <v>66.92</v>
      </c>
      <c r="K2399">
        <v>69.080000000000013</v>
      </c>
      <c r="L2399" s="3">
        <v>60.8</v>
      </c>
      <c r="M2399" s="2">
        <v>37.04</v>
      </c>
      <c r="N2399">
        <v>46.04</v>
      </c>
      <c r="O2399">
        <v>46.4</v>
      </c>
      <c r="P2399">
        <v>66.02</v>
      </c>
      <c r="Q2399" s="3">
        <v>51.980000000000004</v>
      </c>
      <c r="R2399" s="2">
        <v>51.08</v>
      </c>
      <c r="S2399" s="3">
        <v>42.980000000000004</v>
      </c>
      <c r="T2399">
        <v>59</v>
      </c>
    </row>
    <row r="2400" spans="1:20">
      <c r="A2400">
        <f t="shared" si="111"/>
        <v>100</v>
      </c>
      <c r="B2400" s="7">
        <f t="shared" si="112"/>
        <v>42104.791666660858</v>
      </c>
      <c r="C2400">
        <f t="shared" si="113"/>
        <v>2395</v>
      </c>
      <c r="D2400" s="2">
        <v>75.02</v>
      </c>
      <c r="E2400">
        <v>77</v>
      </c>
      <c r="F2400" s="3">
        <v>76.64</v>
      </c>
      <c r="G2400">
        <v>68</v>
      </c>
      <c r="H2400">
        <v>51.980000000000004</v>
      </c>
      <c r="I2400">
        <v>59</v>
      </c>
      <c r="J2400">
        <v>64.94</v>
      </c>
      <c r="K2400">
        <v>66.02</v>
      </c>
      <c r="L2400" s="3">
        <v>57.2</v>
      </c>
      <c r="M2400" s="2">
        <v>37.04</v>
      </c>
      <c r="N2400">
        <v>39.92</v>
      </c>
      <c r="O2400">
        <v>44.6</v>
      </c>
      <c r="P2400">
        <v>64.039999999999992</v>
      </c>
      <c r="Q2400" s="3">
        <v>44.96</v>
      </c>
      <c r="R2400" s="2">
        <v>46.04</v>
      </c>
      <c r="S2400" s="3">
        <v>41</v>
      </c>
      <c r="T2400">
        <v>57.2</v>
      </c>
    </row>
    <row r="2401" spans="1:20">
      <c r="A2401">
        <f t="shared" si="111"/>
        <v>100</v>
      </c>
      <c r="B2401" s="7">
        <f t="shared" si="112"/>
        <v>42104.833333327522</v>
      </c>
      <c r="C2401">
        <f t="shared" si="113"/>
        <v>2396</v>
      </c>
      <c r="D2401" s="2">
        <v>73.94</v>
      </c>
      <c r="E2401">
        <v>73.94</v>
      </c>
      <c r="F2401" s="3">
        <v>73.94</v>
      </c>
      <c r="G2401">
        <v>66.02</v>
      </c>
      <c r="H2401">
        <v>48.92</v>
      </c>
      <c r="I2401">
        <v>59</v>
      </c>
      <c r="J2401">
        <v>60.08</v>
      </c>
      <c r="K2401">
        <v>60.980000000000004</v>
      </c>
      <c r="L2401" s="3">
        <v>57.2</v>
      </c>
      <c r="M2401" s="2">
        <v>37.04</v>
      </c>
      <c r="N2401">
        <v>35.96</v>
      </c>
      <c r="O2401">
        <v>44.6</v>
      </c>
      <c r="P2401">
        <v>60.980000000000004</v>
      </c>
      <c r="Q2401" s="3">
        <v>39.92</v>
      </c>
      <c r="R2401" s="2">
        <v>41</v>
      </c>
      <c r="S2401" s="3">
        <v>35.96</v>
      </c>
      <c r="T2401">
        <v>57.2</v>
      </c>
    </row>
    <row r="2402" spans="1:20">
      <c r="A2402">
        <f t="shared" si="111"/>
        <v>100</v>
      </c>
      <c r="B2402" s="7">
        <f t="shared" si="112"/>
        <v>42104.874999994187</v>
      </c>
      <c r="C2402">
        <f t="shared" si="113"/>
        <v>2397</v>
      </c>
      <c r="D2402" s="2">
        <v>73.94</v>
      </c>
      <c r="E2402">
        <v>73.039999999999992</v>
      </c>
      <c r="F2402" s="3">
        <v>71.240000000000009</v>
      </c>
      <c r="G2402">
        <v>64.94</v>
      </c>
      <c r="H2402">
        <v>46.04</v>
      </c>
      <c r="I2402">
        <v>59</v>
      </c>
      <c r="J2402">
        <v>55.94</v>
      </c>
      <c r="K2402">
        <v>60.08</v>
      </c>
      <c r="L2402" s="3">
        <v>55.400000000000006</v>
      </c>
      <c r="M2402" s="2">
        <v>37.04</v>
      </c>
      <c r="N2402">
        <v>33.08</v>
      </c>
      <c r="O2402">
        <v>44.6</v>
      </c>
      <c r="P2402">
        <v>62.06</v>
      </c>
      <c r="Q2402" s="3">
        <v>37.94</v>
      </c>
      <c r="R2402" s="2">
        <v>33.08</v>
      </c>
      <c r="S2402" s="3">
        <v>32</v>
      </c>
      <c r="T2402">
        <v>57.2</v>
      </c>
    </row>
    <row r="2403" spans="1:20">
      <c r="A2403">
        <f t="shared" si="111"/>
        <v>100</v>
      </c>
      <c r="B2403" s="7">
        <f t="shared" si="112"/>
        <v>42104.916666660851</v>
      </c>
      <c r="C2403">
        <f t="shared" si="113"/>
        <v>2398</v>
      </c>
      <c r="D2403" s="2">
        <v>73.94</v>
      </c>
      <c r="E2403">
        <v>71.06</v>
      </c>
      <c r="F2403" s="3">
        <v>68.72</v>
      </c>
      <c r="G2403">
        <v>59</v>
      </c>
      <c r="H2403">
        <v>46.04</v>
      </c>
      <c r="I2403">
        <v>59</v>
      </c>
      <c r="J2403">
        <v>51.980000000000004</v>
      </c>
      <c r="K2403">
        <v>60.08</v>
      </c>
      <c r="L2403" s="3">
        <v>55.400000000000006</v>
      </c>
      <c r="M2403" s="2">
        <v>37.94</v>
      </c>
      <c r="N2403">
        <v>28.94</v>
      </c>
      <c r="O2403">
        <v>44.6</v>
      </c>
      <c r="P2403">
        <v>60.08</v>
      </c>
      <c r="Q2403" s="3">
        <v>37.04</v>
      </c>
      <c r="R2403" s="2">
        <v>30.92</v>
      </c>
      <c r="S2403" s="3">
        <v>30.02</v>
      </c>
      <c r="T2403">
        <v>57.2</v>
      </c>
    </row>
    <row r="2404" spans="1:20">
      <c r="A2404">
        <f t="shared" si="111"/>
        <v>100</v>
      </c>
      <c r="B2404" s="7">
        <f t="shared" si="112"/>
        <v>42104.958333327515</v>
      </c>
      <c r="C2404">
        <f t="shared" si="113"/>
        <v>2399</v>
      </c>
      <c r="D2404" s="2">
        <v>73.039999999999992</v>
      </c>
      <c r="E2404">
        <v>71.06</v>
      </c>
      <c r="F2404" s="3">
        <v>66.02</v>
      </c>
      <c r="G2404">
        <v>55.94</v>
      </c>
      <c r="H2404">
        <v>44.96</v>
      </c>
      <c r="I2404">
        <v>57.92</v>
      </c>
      <c r="J2404">
        <v>50</v>
      </c>
      <c r="K2404">
        <v>59</v>
      </c>
      <c r="L2404" s="3">
        <v>51.8</v>
      </c>
      <c r="M2404" s="2">
        <v>39.019999999999996</v>
      </c>
      <c r="N2404">
        <v>24.98</v>
      </c>
      <c r="O2404">
        <v>44.6</v>
      </c>
      <c r="P2404">
        <v>57.92</v>
      </c>
      <c r="Q2404" s="3">
        <v>37.04</v>
      </c>
      <c r="R2404" s="2">
        <v>30.02</v>
      </c>
      <c r="S2404" s="3">
        <v>28.94</v>
      </c>
      <c r="T2404">
        <v>57.2</v>
      </c>
    </row>
    <row r="2405" spans="1:20">
      <c r="A2405">
        <f t="shared" si="111"/>
        <v>100</v>
      </c>
      <c r="B2405" s="7">
        <f t="shared" si="112"/>
        <v>42104.999999994179</v>
      </c>
      <c r="C2405">
        <f t="shared" si="113"/>
        <v>2400</v>
      </c>
      <c r="D2405" s="2">
        <v>73.039999999999992</v>
      </c>
      <c r="E2405">
        <v>71.06</v>
      </c>
      <c r="F2405" s="3">
        <v>62.96</v>
      </c>
      <c r="G2405">
        <v>55.94</v>
      </c>
      <c r="H2405">
        <v>44.06</v>
      </c>
      <c r="I2405">
        <v>57.92</v>
      </c>
      <c r="J2405">
        <v>48.92</v>
      </c>
      <c r="K2405">
        <v>57.92</v>
      </c>
      <c r="L2405" s="3">
        <v>51.8</v>
      </c>
      <c r="M2405" s="2">
        <v>39.92</v>
      </c>
      <c r="N2405">
        <v>28.04</v>
      </c>
      <c r="O2405">
        <v>44.06</v>
      </c>
      <c r="P2405">
        <v>57.92</v>
      </c>
      <c r="Q2405" s="3">
        <v>35.06</v>
      </c>
      <c r="R2405" s="2">
        <v>26.96</v>
      </c>
      <c r="S2405" s="3">
        <v>28.04</v>
      </c>
      <c r="T2405">
        <v>57.2</v>
      </c>
    </row>
    <row r="2406" spans="1:20">
      <c r="A2406">
        <f t="shared" si="111"/>
        <v>101</v>
      </c>
      <c r="B2406" s="7">
        <f t="shared" si="112"/>
        <v>42105.041666660843</v>
      </c>
      <c r="C2406">
        <f t="shared" si="113"/>
        <v>2401</v>
      </c>
      <c r="D2406" s="2">
        <v>71.06</v>
      </c>
      <c r="E2406">
        <v>69.98</v>
      </c>
      <c r="F2406" s="3">
        <v>60.08</v>
      </c>
      <c r="G2406">
        <v>53.96</v>
      </c>
      <c r="H2406">
        <v>42.980000000000004</v>
      </c>
      <c r="I2406">
        <v>57.92</v>
      </c>
      <c r="J2406">
        <v>48.92</v>
      </c>
      <c r="K2406">
        <v>57.019999999999996</v>
      </c>
      <c r="L2406" s="3">
        <v>50</v>
      </c>
      <c r="M2406" s="2">
        <v>39.019999999999996</v>
      </c>
      <c r="N2406">
        <v>24.08</v>
      </c>
      <c r="O2406">
        <v>43.52</v>
      </c>
      <c r="P2406">
        <v>57.019999999999996</v>
      </c>
      <c r="Q2406" s="3">
        <v>30.92</v>
      </c>
      <c r="R2406" s="2">
        <v>30.02</v>
      </c>
      <c r="S2406" s="3">
        <v>28.04</v>
      </c>
      <c r="T2406">
        <v>57.2</v>
      </c>
    </row>
    <row r="2407" spans="1:20">
      <c r="A2407">
        <f t="shared" si="111"/>
        <v>101</v>
      </c>
      <c r="B2407" s="7">
        <f t="shared" si="112"/>
        <v>42105.083333327508</v>
      </c>
      <c r="C2407">
        <f t="shared" si="113"/>
        <v>2402</v>
      </c>
      <c r="D2407" s="2">
        <v>69.080000000000013</v>
      </c>
      <c r="E2407">
        <v>69.98</v>
      </c>
      <c r="F2407" s="3">
        <v>57.019999999999996</v>
      </c>
      <c r="G2407">
        <v>53.96</v>
      </c>
      <c r="H2407">
        <v>42.980000000000004</v>
      </c>
      <c r="I2407">
        <v>57.92</v>
      </c>
      <c r="J2407">
        <v>46.94</v>
      </c>
      <c r="K2407">
        <v>55.94</v>
      </c>
      <c r="L2407" s="3">
        <v>48.2</v>
      </c>
      <c r="M2407" s="2">
        <v>39.92</v>
      </c>
      <c r="N2407">
        <v>24.08</v>
      </c>
      <c r="O2407">
        <v>43.34</v>
      </c>
      <c r="P2407">
        <v>55.040000000000006</v>
      </c>
      <c r="Q2407" s="3">
        <v>30.92</v>
      </c>
      <c r="R2407" s="2">
        <v>28.94</v>
      </c>
      <c r="S2407" s="3">
        <v>26.96</v>
      </c>
      <c r="T2407">
        <v>57.2</v>
      </c>
    </row>
    <row r="2408" spans="1:20">
      <c r="A2408">
        <f t="shared" si="111"/>
        <v>101</v>
      </c>
      <c r="B2408" s="7">
        <f t="shared" si="112"/>
        <v>42105.124999994172</v>
      </c>
      <c r="C2408">
        <f t="shared" si="113"/>
        <v>2403</v>
      </c>
      <c r="D2408" s="2">
        <v>69.080000000000013</v>
      </c>
      <c r="E2408">
        <v>69.98</v>
      </c>
      <c r="F2408" s="3">
        <v>55.94</v>
      </c>
      <c r="G2408">
        <v>53.96</v>
      </c>
      <c r="H2408">
        <v>42.980000000000004</v>
      </c>
      <c r="I2408">
        <v>57.92</v>
      </c>
      <c r="J2408">
        <v>44.06</v>
      </c>
      <c r="K2408">
        <v>53.96</v>
      </c>
      <c r="L2408" s="3">
        <v>46.4</v>
      </c>
      <c r="M2408" s="2">
        <v>39.019999999999996</v>
      </c>
      <c r="N2408">
        <v>19.04</v>
      </c>
      <c r="O2408">
        <v>42.8</v>
      </c>
      <c r="P2408">
        <v>53.96</v>
      </c>
      <c r="Q2408" s="3">
        <v>30.02</v>
      </c>
      <c r="R2408" s="2">
        <v>30.02</v>
      </c>
      <c r="S2408" s="3">
        <v>24.98</v>
      </c>
      <c r="T2408">
        <v>57.2</v>
      </c>
    </row>
    <row r="2409" spans="1:20">
      <c r="A2409">
        <f t="shared" si="111"/>
        <v>101</v>
      </c>
      <c r="B2409" s="7">
        <f t="shared" si="112"/>
        <v>42105.166666660836</v>
      </c>
      <c r="C2409">
        <f t="shared" si="113"/>
        <v>2404</v>
      </c>
      <c r="D2409" s="2">
        <v>69.98</v>
      </c>
      <c r="E2409">
        <v>69.98</v>
      </c>
      <c r="F2409" s="3">
        <v>55.040000000000006</v>
      </c>
      <c r="G2409">
        <v>53.96</v>
      </c>
      <c r="H2409">
        <v>42.08</v>
      </c>
      <c r="I2409">
        <v>57.92</v>
      </c>
      <c r="J2409">
        <v>42.980000000000004</v>
      </c>
      <c r="K2409">
        <v>51.980000000000004</v>
      </c>
      <c r="L2409" s="3">
        <v>46.4</v>
      </c>
      <c r="M2409" s="2">
        <v>39.019999999999996</v>
      </c>
      <c r="N2409">
        <v>17.96</v>
      </c>
      <c r="O2409">
        <v>42.8</v>
      </c>
      <c r="P2409">
        <v>53.06</v>
      </c>
      <c r="Q2409" s="3">
        <v>33.08</v>
      </c>
      <c r="R2409" s="2">
        <v>28.94</v>
      </c>
      <c r="S2409" s="3">
        <v>24.08</v>
      </c>
      <c r="T2409">
        <v>57.2</v>
      </c>
    </row>
    <row r="2410" spans="1:20">
      <c r="A2410">
        <f t="shared" si="111"/>
        <v>101</v>
      </c>
      <c r="B2410" s="7">
        <f t="shared" si="112"/>
        <v>42105.2083333275</v>
      </c>
      <c r="C2410">
        <f t="shared" si="113"/>
        <v>2405</v>
      </c>
      <c r="D2410" s="2">
        <v>69.98</v>
      </c>
      <c r="E2410">
        <v>69.080000000000013</v>
      </c>
      <c r="F2410" s="3">
        <v>53.96</v>
      </c>
      <c r="G2410">
        <v>51.980000000000004</v>
      </c>
      <c r="H2410">
        <v>41</v>
      </c>
      <c r="I2410">
        <v>57.92</v>
      </c>
      <c r="J2410">
        <v>42.980000000000004</v>
      </c>
      <c r="K2410">
        <v>51.980000000000004</v>
      </c>
      <c r="L2410" s="3">
        <v>48.2</v>
      </c>
      <c r="M2410" s="2">
        <v>37.94</v>
      </c>
      <c r="N2410">
        <v>17.059999999999999</v>
      </c>
      <c r="O2410">
        <v>42.8</v>
      </c>
      <c r="P2410">
        <v>53.06</v>
      </c>
      <c r="Q2410" s="3">
        <v>33.08</v>
      </c>
      <c r="R2410" s="2">
        <v>24.98</v>
      </c>
      <c r="S2410" s="3">
        <v>24.08</v>
      </c>
      <c r="T2410">
        <v>57.2</v>
      </c>
    </row>
    <row r="2411" spans="1:20">
      <c r="A2411">
        <f t="shared" si="111"/>
        <v>101</v>
      </c>
      <c r="B2411" s="7">
        <f t="shared" si="112"/>
        <v>42105.249999994165</v>
      </c>
      <c r="C2411">
        <f t="shared" si="113"/>
        <v>2406</v>
      </c>
      <c r="D2411" s="2">
        <v>71.06</v>
      </c>
      <c r="E2411">
        <v>69.080000000000013</v>
      </c>
      <c r="F2411" s="3">
        <v>56.66</v>
      </c>
      <c r="G2411">
        <v>51.980000000000004</v>
      </c>
      <c r="H2411">
        <v>39.92</v>
      </c>
      <c r="I2411">
        <v>57.92</v>
      </c>
      <c r="J2411">
        <v>42.980000000000004</v>
      </c>
      <c r="K2411">
        <v>50</v>
      </c>
      <c r="L2411" s="3">
        <v>48.2</v>
      </c>
      <c r="M2411" s="2">
        <v>37.94</v>
      </c>
      <c r="N2411">
        <v>19.939999999999998</v>
      </c>
      <c r="O2411">
        <v>41</v>
      </c>
      <c r="P2411">
        <v>51.980000000000004</v>
      </c>
      <c r="Q2411" s="3">
        <v>32</v>
      </c>
      <c r="R2411" s="2">
        <v>26.060000000000002</v>
      </c>
      <c r="S2411" s="3">
        <v>21.92</v>
      </c>
      <c r="T2411">
        <v>55.400000000000006</v>
      </c>
    </row>
    <row r="2412" spans="1:20">
      <c r="A2412">
        <f t="shared" si="111"/>
        <v>101</v>
      </c>
      <c r="B2412" s="7">
        <f t="shared" si="112"/>
        <v>42105.291666660829</v>
      </c>
      <c r="C2412">
        <f t="shared" si="113"/>
        <v>2407</v>
      </c>
      <c r="D2412" s="2">
        <v>71.960000000000008</v>
      </c>
      <c r="E2412">
        <v>69.080000000000013</v>
      </c>
      <c r="F2412" s="3">
        <v>59.36</v>
      </c>
      <c r="G2412">
        <v>53.06</v>
      </c>
      <c r="H2412">
        <v>42.08</v>
      </c>
      <c r="I2412">
        <v>59</v>
      </c>
      <c r="J2412">
        <v>44.96</v>
      </c>
      <c r="K2412">
        <v>53.96</v>
      </c>
      <c r="L2412" s="3">
        <v>48.2</v>
      </c>
      <c r="M2412" s="2">
        <v>37.94</v>
      </c>
      <c r="N2412">
        <v>32</v>
      </c>
      <c r="O2412">
        <v>44.6</v>
      </c>
      <c r="P2412">
        <v>48.92</v>
      </c>
      <c r="Q2412" s="3">
        <v>39.92</v>
      </c>
      <c r="R2412" s="2">
        <v>32</v>
      </c>
      <c r="S2412" s="3">
        <v>24.98</v>
      </c>
      <c r="T2412">
        <v>57.2</v>
      </c>
    </row>
    <row r="2413" spans="1:20">
      <c r="A2413">
        <f t="shared" si="111"/>
        <v>101</v>
      </c>
      <c r="B2413" s="7">
        <f t="shared" si="112"/>
        <v>42105.333333327493</v>
      </c>
      <c r="C2413">
        <f t="shared" si="113"/>
        <v>2408</v>
      </c>
      <c r="D2413" s="2">
        <v>75.02</v>
      </c>
      <c r="E2413">
        <v>71.06</v>
      </c>
      <c r="F2413" s="3">
        <v>62.06</v>
      </c>
      <c r="G2413">
        <v>62.96</v>
      </c>
      <c r="H2413">
        <v>44.06</v>
      </c>
      <c r="I2413">
        <v>59</v>
      </c>
      <c r="J2413">
        <v>46.94</v>
      </c>
      <c r="K2413">
        <v>53.96</v>
      </c>
      <c r="L2413" s="3">
        <v>51.8</v>
      </c>
      <c r="M2413" s="2">
        <v>39.019999999999996</v>
      </c>
      <c r="N2413">
        <v>39.019999999999996</v>
      </c>
      <c r="O2413">
        <v>44.6</v>
      </c>
      <c r="P2413">
        <v>50</v>
      </c>
      <c r="Q2413" s="3">
        <v>42.980000000000004</v>
      </c>
      <c r="R2413" s="2">
        <v>42.08</v>
      </c>
      <c r="S2413" s="3">
        <v>28.04</v>
      </c>
      <c r="T2413">
        <v>60.8</v>
      </c>
    </row>
    <row r="2414" spans="1:20">
      <c r="A2414">
        <f t="shared" si="111"/>
        <v>101</v>
      </c>
      <c r="B2414" s="7">
        <f t="shared" si="112"/>
        <v>42105.374999994157</v>
      </c>
      <c r="C2414">
        <f t="shared" si="113"/>
        <v>2409</v>
      </c>
      <c r="D2414" s="2">
        <v>78.080000000000013</v>
      </c>
      <c r="E2414">
        <v>73.94</v>
      </c>
      <c r="F2414" s="3">
        <v>67.460000000000008</v>
      </c>
      <c r="G2414">
        <v>66.92</v>
      </c>
      <c r="H2414">
        <v>46.04</v>
      </c>
      <c r="I2414">
        <v>60.08</v>
      </c>
      <c r="J2414">
        <v>50</v>
      </c>
      <c r="K2414">
        <v>59</v>
      </c>
      <c r="L2414" s="3">
        <v>53.6</v>
      </c>
      <c r="M2414" s="2">
        <v>41</v>
      </c>
      <c r="N2414">
        <v>42.980000000000004</v>
      </c>
      <c r="O2414">
        <v>46.4</v>
      </c>
      <c r="P2414">
        <v>50</v>
      </c>
      <c r="Q2414" s="3">
        <v>46.04</v>
      </c>
      <c r="R2414" s="2">
        <v>50</v>
      </c>
      <c r="S2414" s="3">
        <v>30.92</v>
      </c>
      <c r="T2414">
        <v>64.400000000000006</v>
      </c>
    </row>
    <row r="2415" spans="1:20">
      <c r="A2415">
        <f t="shared" si="111"/>
        <v>101</v>
      </c>
      <c r="B2415" s="7">
        <f t="shared" si="112"/>
        <v>42105.416666660822</v>
      </c>
      <c r="C2415">
        <f t="shared" si="113"/>
        <v>2410</v>
      </c>
      <c r="D2415" s="2">
        <v>78.98</v>
      </c>
      <c r="E2415">
        <v>78.080000000000013</v>
      </c>
      <c r="F2415" s="3">
        <v>72.680000000000007</v>
      </c>
      <c r="G2415">
        <v>71.06</v>
      </c>
      <c r="H2415">
        <v>50</v>
      </c>
      <c r="I2415">
        <v>60.08</v>
      </c>
      <c r="J2415">
        <v>51.980000000000004</v>
      </c>
      <c r="K2415">
        <v>64.039999999999992</v>
      </c>
      <c r="L2415" s="3">
        <v>57.2</v>
      </c>
      <c r="M2415" s="2">
        <v>41</v>
      </c>
      <c r="N2415">
        <v>46.94</v>
      </c>
      <c r="O2415">
        <v>50</v>
      </c>
      <c r="P2415">
        <v>50</v>
      </c>
      <c r="Q2415" s="3">
        <v>50</v>
      </c>
      <c r="R2415" s="2">
        <v>53.96</v>
      </c>
      <c r="S2415" s="3">
        <v>35.96</v>
      </c>
      <c r="T2415">
        <v>69.800000000000011</v>
      </c>
    </row>
    <row r="2416" spans="1:20">
      <c r="A2416">
        <f t="shared" si="111"/>
        <v>101</v>
      </c>
      <c r="B2416" s="7">
        <f t="shared" si="112"/>
        <v>42105.458333327486</v>
      </c>
      <c r="C2416">
        <f t="shared" si="113"/>
        <v>2411</v>
      </c>
      <c r="D2416" s="2">
        <v>78.080000000000013</v>
      </c>
      <c r="E2416">
        <v>80.06</v>
      </c>
      <c r="F2416" s="3">
        <v>78.080000000000013</v>
      </c>
      <c r="G2416">
        <v>73.94</v>
      </c>
      <c r="H2416">
        <v>53.06</v>
      </c>
      <c r="I2416">
        <v>60.980000000000004</v>
      </c>
      <c r="J2416">
        <v>53.06</v>
      </c>
      <c r="K2416">
        <v>66.02</v>
      </c>
      <c r="L2416" s="3">
        <v>59</v>
      </c>
      <c r="M2416" s="2">
        <v>42.980000000000004</v>
      </c>
      <c r="N2416">
        <v>51.08</v>
      </c>
      <c r="O2416">
        <v>48.2</v>
      </c>
      <c r="P2416">
        <v>50</v>
      </c>
      <c r="Q2416" s="3">
        <v>53.06</v>
      </c>
      <c r="R2416" s="2">
        <v>55.94</v>
      </c>
      <c r="S2416" s="3">
        <v>39.019999999999996</v>
      </c>
      <c r="T2416">
        <v>73.400000000000006</v>
      </c>
    </row>
    <row r="2417" spans="1:20">
      <c r="A2417">
        <f t="shared" si="111"/>
        <v>101</v>
      </c>
      <c r="B2417" s="7">
        <f t="shared" si="112"/>
        <v>42105.49999999415</v>
      </c>
      <c r="C2417">
        <f t="shared" si="113"/>
        <v>2412</v>
      </c>
      <c r="D2417" s="2">
        <v>75.92</v>
      </c>
      <c r="E2417">
        <v>84.02</v>
      </c>
      <c r="F2417" s="3">
        <v>80.42</v>
      </c>
      <c r="G2417">
        <v>77</v>
      </c>
      <c r="H2417">
        <v>57.019999999999996</v>
      </c>
      <c r="I2417">
        <v>62.96</v>
      </c>
      <c r="J2417">
        <v>55.94</v>
      </c>
      <c r="K2417">
        <v>69.98</v>
      </c>
      <c r="L2417" s="3">
        <v>62.6</v>
      </c>
      <c r="M2417" s="2">
        <v>44.06</v>
      </c>
      <c r="N2417">
        <v>53.96</v>
      </c>
      <c r="O2417">
        <v>51.8</v>
      </c>
      <c r="P2417">
        <v>51.980000000000004</v>
      </c>
      <c r="Q2417" s="3">
        <v>55.040000000000006</v>
      </c>
      <c r="R2417" s="2">
        <v>59</v>
      </c>
      <c r="S2417" s="3">
        <v>41</v>
      </c>
      <c r="T2417">
        <v>80.599999999999994</v>
      </c>
    </row>
    <row r="2418" spans="1:20">
      <c r="A2418">
        <f t="shared" si="111"/>
        <v>101</v>
      </c>
      <c r="B2418" s="7">
        <f t="shared" si="112"/>
        <v>42105.541666660814</v>
      </c>
      <c r="C2418">
        <f t="shared" si="113"/>
        <v>2413</v>
      </c>
      <c r="D2418" s="2">
        <v>77</v>
      </c>
      <c r="E2418">
        <v>84.92</v>
      </c>
      <c r="F2418" s="3">
        <v>82.580000000000013</v>
      </c>
      <c r="G2418">
        <v>80.06</v>
      </c>
      <c r="H2418">
        <v>60.08</v>
      </c>
      <c r="I2418">
        <v>62.96</v>
      </c>
      <c r="J2418">
        <v>57.019999999999996</v>
      </c>
      <c r="K2418">
        <v>73.94</v>
      </c>
      <c r="L2418" s="3">
        <v>62.6</v>
      </c>
      <c r="M2418" s="2">
        <v>46.04</v>
      </c>
      <c r="N2418">
        <v>55.94</v>
      </c>
      <c r="O2418">
        <v>48.2</v>
      </c>
      <c r="P2418">
        <v>53.96</v>
      </c>
      <c r="Q2418" s="3">
        <v>55.040000000000006</v>
      </c>
      <c r="R2418" s="2">
        <v>60.08</v>
      </c>
      <c r="S2418" s="3">
        <v>42.980000000000004</v>
      </c>
      <c r="T2418">
        <v>80.599999999999994</v>
      </c>
    </row>
    <row r="2419" spans="1:20">
      <c r="A2419">
        <f t="shared" si="111"/>
        <v>101</v>
      </c>
      <c r="B2419" s="7">
        <f t="shared" si="112"/>
        <v>42105.583333327479</v>
      </c>
      <c r="C2419">
        <f t="shared" si="113"/>
        <v>2414</v>
      </c>
      <c r="D2419" s="2">
        <v>71.960000000000008</v>
      </c>
      <c r="E2419">
        <v>82.94</v>
      </c>
      <c r="F2419" s="3">
        <v>84.92</v>
      </c>
      <c r="G2419">
        <v>80.06</v>
      </c>
      <c r="H2419">
        <v>62.96</v>
      </c>
      <c r="I2419">
        <v>62.96</v>
      </c>
      <c r="J2419">
        <v>59</v>
      </c>
      <c r="K2419">
        <v>75.02</v>
      </c>
      <c r="L2419" s="3">
        <v>64.400000000000006</v>
      </c>
      <c r="M2419" s="2">
        <v>46.94</v>
      </c>
      <c r="N2419">
        <v>60.08</v>
      </c>
      <c r="O2419">
        <v>51.8</v>
      </c>
      <c r="P2419">
        <v>55.400000000000006</v>
      </c>
      <c r="Q2419" s="3">
        <v>55.94</v>
      </c>
      <c r="R2419" s="2">
        <v>60.980000000000004</v>
      </c>
      <c r="S2419" s="3">
        <v>44.96</v>
      </c>
      <c r="T2419">
        <v>80.599999999999994</v>
      </c>
    </row>
    <row r="2420" spans="1:20">
      <c r="A2420">
        <f t="shared" si="111"/>
        <v>101</v>
      </c>
      <c r="B2420" s="7">
        <f t="shared" si="112"/>
        <v>42105.624999994143</v>
      </c>
      <c r="C2420">
        <f t="shared" si="113"/>
        <v>2415</v>
      </c>
      <c r="D2420" s="2">
        <v>73.94</v>
      </c>
      <c r="E2420">
        <v>82.94</v>
      </c>
      <c r="F2420" s="3">
        <v>84.92</v>
      </c>
      <c r="G2420">
        <v>82.039999999999992</v>
      </c>
      <c r="H2420">
        <v>62.06</v>
      </c>
      <c r="I2420">
        <v>62.96</v>
      </c>
      <c r="J2420">
        <v>59</v>
      </c>
      <c r="K2420">
        <v>75.92</v>
      </c>
      <c r="L2420" s="3">
        <v>66.2</v>
      </c>
      <c r="M2420" s="2">
        <v>48.92</v>
      </c>
      <c r="N2420">
        <v>59</v>
      </c>
      <c r="O2420">
        <v>51.8</v>
      </c>
      <c r="P2420">
        <v>53.96</v>
      </c>
      <c r="Q2420" s="3">
        <v>57.019999999999996</v>
      </c>
      <c r="R2420" s="2">
        <v>62.06</v>
      </c>
      <c r="S2420" s="3">
        <v>44.96</v>
      </c>
      <c r="T2420">
        <v>78.800000000000011</v>
      </c>
    </row>
    <row r="2421" spans="1:20">
      <c r="A2421">
        <f t="shared" si="111"/>
        <v>101</v>
      </c>
      <c r="B2421" s="7">
        <f t="shared" si="112"/>
        <v>42105.666666660807</v>
      </c>
      <c r="C2421">
        <f t="shared" si="113"/>
        <v>2416</v>
      </c>
      <c r="D2421" s="2">
        <v>80.960000000000008</v>
      </c>
      <c r="E2421">
        <v>80.960000000000008</v>
      </c>
      <c r="F2421" s="3">
        <v>84.92</v>
      </c>
      <c r="G2421">
        <v>80.960000000000008</v>
      </c>
      <c r="H2421">
        <v>62.96</v>
      </c>
      <c r="I2421">
        <v>62.06</v>
      </c>
      <c r="J2421">
        <v>59</v>
      </c>
      <c r="K2421">
        <v>75.92</v>
      </c>
      <c r="L2421" s="3">
        <v>66.2</v>
      </c>
      <c r="M2421" s="2">
        <v>48.92</v>
      </c>
      <c r="N2421">
        <v>60.08</v>
      </c>
      <c r="O2421">
        <v>48.2</v>
      </c>
      <c r="P2421">
        <v>51.980000000000004</v>
      </c>
      <c r="Q2421" s="3">
        <v>60.08</v>
      </c>
      <c r="R2421" s="2">
        <v>62.06</v>
      </c>
      <c r="S2421" s="3">
        <v>46.04</v>
      </c>
      <c r="T2421">
        <v>78.800000000000011</v>
      </c>
    </row>
    <row r="2422" spans="1:20">
      <c r="A2422">
        <f t="shared" si="111"/>
        <v>101</v>
      </c>
      <c r="B2422" s="7">
        <f t="shared" si="112"/>
        <v>42105.708333327471</v>
      </c>
      <c r="C2422">
        <f t="shared" si="113"/>
        <v>2417</v>
      </c>
      <c r="D2422" s="2">
        <v>78.98</v>
      </c>
      <c r="E2422">
        <v>80.06</v>
      </c>
      <c r="F2422" s="3">
        <v>84.92</v>
      </c>
      <c r="G2422">
        <v>80.960000000000008</v>
      </c>
      <c r="H2422">
        <v>62.96</v>
      </c>
      <c r="I2422">
        <v>60.980000000000004</v>
      </c>
      <c r="J2422">
        <v>57.92</v>
      </c>
      <c r="K2422">
        <v>75.02</v>
      </c>
      <c r="L2422" s="3">
        <v>66.2</v>
      </c>
      <c r="M2422" s="2">
        <v>46.94</v>
      </c>
      <c r="N2422">
        <v>57.019999999999996</v>
      </c>
      <c r="O2422">
        <v>48.2</v>
      </c>
      <c r="P2422">
        <v>46.4</v>
      </c>
      <c r="Q2422" s="3">
        <v>57.019999999999996</v>
      </c>
      <c r="R2422" s="2">
        <v>60.980000000000004</v>
      </c>
      <c r="S2422" s="3">
        <v>48.019999999999996</v>
      </c>
      <c r="T2422">
        <v>78.800000000000011</v>
      </c>
    </row>
    <row r="2423" spans="1:20">
      <c r="A2423">
        <f t="shared" si="111"/>
        <v>101</v>
      </c>
      <c r="B2423" s="7">
        <f t="shared" si="112"/>
        <v>42105.749999994136</v>
      </c>
      <c r="C2423">
        <f t="shared" si="113"/>
        <v>2418</v>
      </c>
      <c r="D2423" s="2">
        <v>77</v>
      </c>
      <c r="E2423">
        <v>78.98</v>
      </c>
      <c r="F2423" s="3">
        <v>81.680000000000007</v>
      </c>
      <c r="G2423">
        <v>77</v>
      </c>
      <c r="H2423">
        <v>62.06</v>
      </c>
      <c r="I2423">
        <v>60.980000000000004</v>
      </c>
      <c r="J2423">
        <v>55.040000000000006</v>
      </c>
      <c r="K2423">
        <v>75.02</v>
      </c>
      <c r="L2423" s="3">
        <v>64.400000000000006</v>
      </c>
      <c r="M2423" s="2">
        <v>44.96</v>
      </c>
      <c r="N2423">
        <v>53.06</v>
      </c>
      <c r="O2423">
        <v>44.6</v>
      </c>
      <c r="P2423">
        <v>46.04</v>
      </c>
      <c r="Q2423" s="3">
        <v>55.040000000000006</v>
      </c>
      <c r="R2423" s="2">
        <v>59</v>
      </c>
      <c r="S2423" s="3">
        <v>46.04</v>
      </c>
      <c r="T2423">
        <v>78.800000000000011</v>
      </c>
    </row>
    <row r="2424" spans="1:20">
      <c r="A2424">
        <f t="shared" si="111"/>
        <v>101</v>
      </c>
      <c r="B2424" s="7">
        <f t="shared" si="112"/>
        <v>42105.7916666608</v>
      </c>
      <c r="C2424">
        <f t="shared" si="113"/>
        <v>2419</v>
      </c>
      <c r="D2424" s="2">
        <v>73.94</v>
      </c>
      <c r="E2424">
        <v>75.92</v>
      </c>
      <c r="F2424" s="3">
        <v>78.259999999999991</v>
      </c>
      <c r="G2424">
        <v>71.06</v>
      </c>
      <c r="H2424">
        <v>60.08</v>
      </c>
      <c r="I2424">
        <v>60.980000000000004</v>
      </c>
      <c r="J2424">
        <v>51.980000000000004</v>
      </c>
      <c r="K2424">
        <v>71.960000000000008</v>
      </c>
      <c r="L2424" s="3">
        <v>60.8</v>
      </c>
      <c r="M2424" s="2">
        <v>41</v>
      </c>
      <c r="N2424">
        <v>46.04</v>
      </c>
      <c r="O2424">
        <v>42.8</v>
      </c>
      <c r="P2424">
        <v>44.06</v>
      </c>
      <c r="Q2424" s="3">
        <v>48.019999999999996</v>
      </c>
      <c r="R2424" s="2">
        <v>53.06</v>
      </c>
      <c r="S2424" s="3">
        <v>44.06</v>
      </c>
      <c r="T2424">
        <v>73.400000000000006</v>
      </c>
    </row>
    <row r="2425" spans="1:20">
      <c r="A2425">
        <f t="shared" si="111"/>
        <v>101</v>
      </c>
      <c r="B2425" s="7">
        <f t="shared" si="112"/>
        <v>42105.833333327464</v>
      </c>
      <c r="C2425">
        <f t="shared" si="113"/>
        <v>2420</v>
      </c>
      <c r="D2425" s="2">
        <v>71.06</v>
      </c>
      <c r="E2425">
        <v>75.02</v>
      </c>
      <c r="F2425" s="3">
        <v>75.02</v>
      </c>
      <c r="G2425">
        <v>69.98</v>
      </c>
      <c r="H2425">
        <v>57.92</v>
      </c>
      <c r="I2425">
        <v>60.980000000000004</v>
      </c>
      <c r="J2425">
        <v>50</v>
      </c>
      <c r="K2425">
        <v>62.96</v>
      </c>
      <c r="L2425" s="3">
        <v>58.82</v>
      </c>
      <c r="M2425" s="2">
        <v>41</v>
      </c>
      <c r="N2425">
        <v>46.94</v>
      </c>
      <c r="O2425">
        <v>42.8</v>
      </c>
      <c r="P2425">
        <v>42.980000000000004</v>
      </c>
      <c r="Q2425" s="3">
        <v>42.980000000000004</v>
      </c>
      <c r="R2425" s="2">
        <v>50</v>
      </c>
      <c r="S2425" s="3">
        <v>39.019999999999996</v>
      </c>
      <c r="T2425">
        <v>71.599999999999994</v>
      </c>
    </row>
    <row r="2426" spans="1:20">
      <c r="A2426">
        <f t="shared" si="111"/>
        <v>101</v>
      </c>
      <c r="B2426" s="7">
        <f t="shared" si="112"/>
        <v>42105.874999994128</v>
      </c>
      <c r="C2426">
        <f t="shared" si="113"/>
        <v>2421</v>
      </c>
      <c r="D2426" s="2">
        <v>73.039999999999992</v>
      </c>
      <c r="E2426">
        <v>75.02</v>
      </c>
      <c r="F2426" s="3">
        <v>73.400000000000006</v>
      </c>
      <c r="G2426">
        <v>69.98</v>
      </c>
      <c r="H2426">
        <v>55.94</v>
      </c>
      <c r="I2426">
        <v>59</v>
      </c>
      <c r="J2426">
        <v>48.92</v>
      </c>
      <c r="K2426">
        <v>64.94</v>
      </c>
      <c r="L2426" s="3">
        <v>57.2</v>
      </c>
      <c r="M2426" s="2">
        <v>41</v>
      </c>
      <c r="N2426">
        <v>42.980000000000004</v>
      </c>
      <c r="O2426">
        <v>37.4</v>
      </c>
      <c r="P2426">
        <v>42.08</v>
      </c>
      <c r="Q2426" s="3">
        <v>41</v>
      </c>
      <c r="R2426" s="2">
        <v>41</v>
      </c>
      <c r="S2426" s="3">
        <v>35.96</v>
      </c>
      <c r="T2426">
        <v>69.800000000000011</v>
      </c>
    </row>
    <row r="2427" spans="1:20">
      <c r="A2427">
        <f t="shared" si="111"/>
        <v>101</v>
      </c>
      <c r="B2427" s="7">
        <f t="shared" si="112"/>
        <v>42105.916666660793</v>
      </c>
      <c r="C2427">
        <f t="shared" si="113"/>
        <v>2422</v>
      </c>
      <c r="D2427" s="2">
        <v>73.039999999999992</v>
      </c>
      <c r="E2427">
        <v>73.94</v>
      </c>
      <c r="F2427" s="3">
        <v>71.599999999999994</v>
      </c>
      <c r="G2427">
        <v>62.96</v>
      </c>
      <c r="H2427">
        <v>53.96</v>
      </c>
      <c r="I2427">
        <v>59</v>
      </c>
      <c r="J2427">
        <v>46.94</v>
      </c>
      <c r="K2427">
        <v>62.96</v>
      </c>
      <c r="L2427" s="3">
        <v>55.400000000000006</v>
      </c>
      <c r="M2427" s="2">
        <v>42.08</v>
      </c>
      <c r="N2427">
        <v>44.96</v>
      </c>
      <c r="O2427">
        <v>37.4</v>
      </c>
      <c r="P2427">
        <v>42.08</v>
      </c>
      <c r="Q2427" s="3">
        <v>39.019999999999996</v>
      </c>
      <c r="R2427" s="2">
        <v>39.019999999999996</v>
      </c>
      <c r="S2427" s="3">
        <v>33.08</v>
      </c>
      <c r="T2427">
        <v>64.400000000000006</v>
      </c>
    </row>
    <row r="2428" spans="1:20">
      <c r="A2428">
        <f t="shared" si="111"/>
        <v>101</v>
      </c>
      <c r="B2428" s="7">
        <f t="shared" si="112"/>
        <v>42105.958333327457</v>
      </c>
      <c r="C2428">
        <f t="shared" si="113"/>
        <v>2423</v>
      </c>
      <c r="D2428" s="2">
        <v>73.039999999999992</v>
      </c>
      <c r="E2428">
        <v>73.94</v>
      </c>
      <c r="F2428" s="3">
        <v>69.98</v>
      </c>
      <c r="G2428">
        <v>59</v>
      </c>
      <c r="H2428">
        <v>51.08</v>
      </c>
      <c r="I2428">
        <v>57.92</v>
      </c>
      <c r="J2428">
        <v>44.96</v>
      </c>
      <c r="K2428">
        <v>60.980000000000004</v>
      </c>
      <c r="L2428" s="3">
        <v>53.6</v>
      </c>
      <c r="M2428" s="2">
        <v>41</v>
      </c>
      <c r="N2428">
        <v>35.06</v>
      </c>
      <c r="O2428">
        <v>37.22</v>
      </c>
      <c r="P2428">
        <v>42.8</v>
      </c>
      <c r="Q2428" s="3">
        <v>37.04</v>
      </c>
      <c r="R2428" s="2">
        <v>37.04</v>
      </c>
      <c r="S2428" s="3">
        <v>32</v>
      </c>
      <c r="T2428">
        <v>64.400000000000006</v>
      </c>
    </row>
    <row r="2429" spans="1:20">
      <c r="A2429">
        <f t="shared" si="111"/>
        <v>101</v>
      </c>
      <c r="B2429" s="7">
        <f t="shared" si="112"/>
        <v>42105.999999994121</v>
      </c>
      <c r="C2429">
        <f t="shared" si="113"/>
        <v>2424</v>
      </c>
      <c r="D2429" s="2">
        <v>73.039999999999992</v>
      </c>
      <c r="E2429">
        <v>73.94</v>
      </c>
      <c r="F2429" s="3">
        <v>68.72</v>
      </c>
      <c r="G2429">
        <v>59</v>
      </c>
      <c r="H2429">
        <v>44.06</v>
      </c>
      <c r="I2429">
        <v>57.92</v>
      </c>
      <c r="J2429">
        <v>44.06</v>
      </c>
      <c r="K2429">
        <v>55.94</v>
      </c>
      <c r="L2429" s="3">
        <v>53.6</v>
      </c>
      <c r="M2429" s="2">
        <v>41</v>
      </c>
      <c r="N2429">
        <v>33.08</v>
      </c>
      <c r="O2429">
        <v>37.4</v>
      </c>
      <c r="P2429">
        <v>42.08</v>
      </c>
      <c r="Q2429" s="3">
        <v>33.08</v>
      </c>
      <c r="R2429" s="2">
        <v>37.04</v>
      </c>
      <c r="S2429" s="3">
        <v>30.92</v>
      </c>
      <c r="T2429">
        <v>62.6</v>
      </c>
    </row>
    <row r="2430" spans="1:20">
      <c r="A2430">
        <f t="shared" si="111"/>
        <v>102</v>
      </c>
      <c r="B2430" s="7">
        <f t="shared" si="112"/>
        <v>42106.041666660785</v>
      </c>
      <c r="C2430">
        <f t="shared" si="113"/>
        <v>2425</v>
      </c>
      <c r="D2430" s="2">
        <v>73.039999999999992</v>
      </c>
      <c r="E2430">
        <v>73.039999999999992</v>
      </c>
      <c r="F2430" s="3">
        <v>67.28</v>
      </c>
      <c r="G2430">
        <v>59</v>
      </c>
      <c r="H2430">
        <v>48.019999999999996</v>
      </c>
      <c r="I2430">
        <v>57.92</v>
      </c>
      <c r="J2430">
        <v>42.980000000000004</v>
      </c>
      <c r="K2430">
        <v>57.92</v>
      </c>
      <c r="L2430" s="3">
        <v>51.8</v>
      </c>
      <c r="M2430" s="2">
        <v>41</v>
      </c>
      <c r="N2430">
        <v>30.92</v>
      </c>
      <c r="O2430">
        <v>37.58</v>
      </c>
      <c r="P2430">
        <v>42.08</v>
      </c>
      <c r="Q2430" s="3">
        <v>30.92</v>
      </c>
      <c r="R2430" s="2">
        <v>35.06</v>
      </c>
      <c r="S2430" s="3">
        <v>28.94</v>
      </c>
      <c r="T2430">
        <v>62.6</v>
      </c>
    </row>
    <row r="2431" spans="1:20">
      <c r="A2431">
        <f t="shared" si="111"/>
        <v>102</v>
      </c>
      <c r="B2431" s="7">
        <f t="shared" si="112"/>
        <v>42106.08333332745</v>
      </c>
      <c r="C2431">
        <f t="shared" si="113"/>
        <v>2426</v>
      </c>
      <c r="D2431" s="2">
        <v>69.98</v>
      </c>
      <c r="E2431">
        <v>71.06</v>
      </c>
      <c r="F2431" s="3">
        <v>66.02</v>
      </c>
      <c r="G2431">
        <v>57.019999999999996</v>
      </c>
      <c r="H2431">
        <v>44.96</v>
      </c>
      <c r="I2431">
        <v>57.019999999999996</v>
      </c>
      <c r="J2431">
        <v>42.08</v>
      </c>
      <c r="K2431">
        <v>55.94</v>
      </c>
      <c r="L2431" s="3">
        <v>50</v>
      </c>
      <c r="M2431" s="2">
        <v>41</v>
      </c>
      <c r="N2431">
        <v>37.04</v>
      </c>
      <c r="O2431">
        <v>38.299999999999997</v>
      </c>
      <c r="P2431">
        <v>42.08</v>
      </c>
      <c r="Q2431" s="3">
        <v>33.979999999999997</v>
      </c>
      <c r="R2431" s="2">
        <v>33.08</v>
      </c>
      <c r="S2431" s="3">
        <v>26.96</v>
      </c>
      <c r="T2431">
        <v>60.8</v>
      </c>
    </row>
    <row r="2432" spans="1:20">
      <c r="A2432">
        <f t="shared" si="111"/>
        <v>102</v>
      </c>
      <c r="B2432" s="7">
        <f t="shared" si="112"/>
        <v>42106.124999994114</v>
      </c>
      <c r="C2432">
        <f t="shared" si="113"/>
        <v>2427</v>
      </c>
      <c r="D2432" s="2">
        <v>68</v>
      </c>
      <c r="E2432">
        <v>69.98</v>
      </c>
      <c r="F2432" s="3">
        <v>64.400000000000006</v>
      </c>
      <c r="G2432">
        <v>57.019999999999996</v>
      </c>
      <c r="H2432">
        <v>44.06</v>
      </c>
      <c r="I2432">
        <v>57.019999999999996</v>
      </c>
      <c r="J2432">
        <v>41</v>
      </c>
      <c r="K2432">
        <v>55.040000000000006</v>
      </c>
      <c r="L2432" s="3">
        <v>50</v>
      </c>
      <c r="M2432" s="2">
        <v>41</v>
      </c>
      <c r="N2432">
        <v>37.04</v>
      </c>
      <c r="O2432">
        <v>38.299999999999997</v>
      </c>
      <c r="P2432">
        <v>42.08</v>
      </c>
      <c r="Q2432" s="3">
        <v>30.02</v>
      </c>
      <c r="R2432" s="2">
        <v>26.96</v>
      </c>
      <c r="S2432" s="3">
        <v>26.060000000000002</v>
      </c>
      <c r="T2432">
        <v>57.2</v>
      </c>
    </row>
    <row r="2433" spans="1:20">
      <c r="A2433">
        <f t="shared" si="111"/>
        <v>102</v>
      </c>
      <c r="B2433" s="7">
        <f t="shared" si="112"/>
        <v>42106.166666660778</v>
      </c>
      <c r="C2433">
        <f t="shared" si="113"/>
        <v>2428</v>
      </c>
      <c r="D2433" s="2">
        <v>68</v>
      </c>
      <c r="E2433">
        <v>69.98</v>
      </c>
      <c r="F2433" s="3">
        <v>62.6</v>
      </c>
      <c r="G2433">
        <v>57.92</v>
      </c>
      <c r="H2433">
        <v>44.96</v>
      </c>
      <c r="I2433">
        <v>57.019999999999996</v>
      </c>
      <c r="J2433">
        <v>39.92</v>
      </c>
      <c r="K2433">
        <v>53.06</v>
      </c>
      <c r="L2433" s="3">
        <v>48.2</v>
      </c>
      <c r="M2433" s="2">
        <v>42.08</v>
      </c>
      <c r="N2433">
        <v>33.979999999999997</v>
      </c>
      <c r="O2433">
        <v>39.200000000000003</v>
      </c>
      <c r="P2433">
        <v>42.08</v>
      </c>
      <c r="Q2433" s="3">
        <v>30.92</v>
      </c>
      <c r="R2433" s="2">
        <v>26.96</v>
      </c>
      <c r="S2433" s="3">
        <v>24.08</v>
      </c>
      <c r="T2433">
        <v>57.2</v>
      </c>
    </row>
    <row r="2434" spans="1:20">
      <c r="A2434">
        <f t="shared" si="111"/>
        <v>102</v>
      </c>
      <c r="B2434" s="7">
        <f t="shared" si="112"/>
        <v>42106.208333327442</v>
      </c>
      <c r="C2434">
        <f t="shared" si="113"/>
        <v>2429</v>
      </c>
      <c r="D2434" s="2">
        <v>66.02</v>
      </c>
      <c r="E2434">
        <v>69.98</v>
      </c>
      <c r="F2434" s="3">
        <v>60.980000000000004</v>
      </c>
      <c r="G2434">
        <v>57.019999999999996</v>
      </c>
      <c r="H2434">
        <v>39.92</v>
      </c>
      <c r="I2434">
        <v>57.92</v>
      </c>
      <c r="J2434">
        <v>39.92</v>
      </c>
      <c r="K2434">
        <v>51.08</v>
      </c>
      <c r="L2434" s="3">
        <v>50</v>
      </c>
      <c r="M2434" s="2">
        <v>42.08</v>
      </c>
      <c r="N2434">
        <v>33.979999999999997</v>
      </c>
      <c r="O2434">
        <v>37.4</v>
      </c>
      <c r="P2434">
        <v>42.8</v>
      </c>
      <c r="Q2434" s="3">
        <v>28.04</v>
      </c>
      <c r="R2434" s="2">
        <v>30.02</v>
      </c>
      <c r="S2434" s="3">
        <v>21.92</v>
      </c>
      <c r="T2434">
        <v>55.400000000000006</v>
      </c>
    </row>
    <row r="2435" spans="1:20">
      <c r="A2435">
        <f t="shared" si="111"/>
        <v>102</v>
      </c>
      <c r="B2435" s="7">
        <f t="shared" si="112"/>
        <v>42106.249999994106</v>
      </c>
      <c r="C2435">
        <f t="shared" si="113"/>
        <v>2430</v>
      </c>
      <c r="D2435" s="2">
        <v>66.92</v>
      </c>
      <c r="E2435">
        <v>69.080000000000013</v>
      </c>
      <c r="F2435" s="3">
        <v>62.6</v>
      </c>
      <c r="G2435">
        <v>57.019999999999996</v>
      </c>
      <c r="H2435">
        <v>37.94</v>
      </c>
      <c r="I2435">
        <v>57.92</v>
      </c>
      <c r="J2435">
        <v>39.019999999999996</v>
      </c>
      <c r="K2435">
        <v>50</v>
      </c>
      <c r="L2435" s="3">
        <v>51.8</v>
      </c>
      <c r="M2435" s="2">
        <v>44.06</v>
      </c>
      <c r="N2435">
        <v>33.08</v>
      </c>
      <c r="O2435">
        <v>37.4</v>
      </c>
      <c r="P2435">
        <v>41</v>
      </c>
      <c r="Q2435" s="3">
        <v>28.94</v>
      </c>
      <c r="R2435" s="2">
        <v>30.02</v>
      </c>
      <c r="S2435" s="3">
        <v>21.02</v>
      </c>
      <c r="T2435">
        <v>57.2</v>
      </c>
    </row>
    <row r="2436" spans="1:20">
      <c r="A2436">
        <f t="shared" si="111"/>
        <v>102</v>
      </c>
      <c r="B2436" s="7">
        <f t="shared" si="112"/>
        <v>42106.291666660771</v>
      </c>
      <c r="C2436">
        <f t="shared" si="113"/>
        <v>2431</v>
      </c>
      <c r="D2436" s="2">
        <v>68</v>
      </c>
      <c r="E2436">
        <v>69.98</v>
      </c>
      <c r="F2436" s="3">
        <v>64.400000000000006</v>
      </c>
      <c r="G2436">
        <v>60.980000000000004</v>
      </c>
      <c r="H2436">
        <v>44.06</v>
      </c>
      <c r="I2436">
        <v>59</v>
      </c>
      <c r="J2436">
        <v>39.92</v>
      </c>
      <c r="K2436">
        <v>50</v>
      </c>
      <c r="L2436" s="3">
        <v>53.6</v>
      </c>
      <c r="M2436" s="2">
        <v>46.94</v>
      </c>
      <c r="N2436">
        <v>41</v>
      </c>
      <c r="O2436">
        <v>39.200000000000003</v>
      </c>
      <c r="P2436">
        <v>42.08</v>
      </c>
      <c r="Q2436" s="3">
        <v>37.94</v>
      </c>
      <c r="R2436" s="2">
        <v>33.08</v>
      </c>
      <c r="S2436" s="3">
        <v>24.08</v>
      </c>
      <c r="T2436">
        <v>59</v>
      </c>
    </row>
    <row r="2437" spans="1:20">
      <c r="A2437">
        <f t="shared" si="111"/>
        <v>102</v>
      </c>
      <c r="B2437" s="7">
        <f t="shared" si="112"/>
        <v>42106.333333327435</v>
      </c>
      <c r="C2437">
        <f t="shared" si="113"/>
        <v>2432</v>
      </c>
      <c r="D2437" s="2">
        <v>73.039999999999992</v>
      </c>
      <c r="E2437">
        <v>71.06</v>
      </c>
      <c r="F2437" s="3">
        <v>66.02</v>
      </c>
      <c r="G2437">
        <v>64.94</v>
      </c>
      <c r="H2437">
        <v>51.08</v>
      </c>
      <c r="I2437">
        <v>59</v>
      </c>
      <c r="J2437">
        <v>42.08</v>
      </c>
      <c r="K2437">
        <v>55.040000000000006</v>
      </c>
      <c r="L2437" s="3">
        <v>55.400000000000006</v>
      </c>
      <c r="M2437" s="2">
        <v>48.019999999999996</v>
      </c>
      <c r="N2437">
        <v>46.04</v>
      </c>
      <c r="O2437">
        <v>44.6</v>
      </c>
      <c r="P2437">
        <v>42.8</v>
      </c>
      <c r="Q2437" s="3">
        <v>44.96</v>
      </c>
      <c r="R2437" s="2">
        <v>44.96</v>
      </c>
      <c r="S2437" s="3">
        <v>28.94</v>
      </c>
      <c r="T2437">
        <v>62.6</v>
      </c>
    </row>
    <row r="2438" spans="1:20">
      <c r="A2438">
        <f t="shared" si="111"/>
        <v>102</v>
      </c>
      <c r="B2438" s="7">
        <f t="shared" si="112"/>
        <v>42106.374999994099</v>
      </c>
      <c r="C2438">
        <f t="shared" si="113"/>
        <v>2433</v>
      </c>
      <c r="D2438" s="2">
        <v>75.92</v>
      </c>
      <c r="E2438">
        <v>75.92</v>
      </c>
      <c r="F2438" s="3">
        <v>69.62</v>
      </c>
      <c r="G2438">
        <v>66.02</v>
      </c>
      <c r="H2438">
        <v>57.019999999999996</v>
      </c>
      <c r="I2438">
        <v>60.08</v>
      </c>
      <c r="J2438">
        <v>44.06</v>
      </c>
      <c r="K2438">
        <v>57.92</v>
      </c>
      <c r="L2438" s="3">
        <v>57.2</v>
      </c>
      <c r="M2438" s="2">
        <v>50</v>
      </c>
      <c r="N2438">
        <v>50</v>
      </c>
      <c r="O2438">
        <v>44.6</v>
      </c>
      <c r="P2438">
        <v>44.6</v>
      </c>
      <c r="Q2438" s="3">
        <v>50</v>
      </c>
      <c r="R2438" s="2">
        <v>53.06</v>
      </c>
      <c r="S2438" s="3">
        <v>30.92</v>
      </c>
      <c r="T2438">
        <v>66.2</v>
      </c>
    </row>
    <row r="2439" spans="1:20">
      <c r="A2439">
        <f t="shared" ref="A2439:A2502" si="114">ROUNDDOWN(B2439-DATE(YEAR(B2439),1,0),0)</f>
        <v>102</v>
      </c>
      <c r="B2439" s="7">
        <f t="shared" si="112"/>
        <v>42106.416666660763</v>
      </c>
      <c r="C2439">
        <f t="shared" si="113"/>
        <v>2434</v>
      </c>
      <c r="D2439" s="2">
        <v>75.92</v>
      </c>
      <c r="E2439">
        <v>80.06</v>
      </c>
      <c r="F2439" s="3">
        <v>73.400000000000006</v>
      </c>
      <c r="G2439">
        <v>71.960000000000008</v>
      </c>
      <c r="H2439">
        <v>62.06</v>
      </c>
      <c r="I2439">
        <v>60.980000000000004</v>
      </c>
      <c r="J2439">
        <v>46.94</v>
      </c>
      <c r="K2439">
        <v>62.96</v>
      </c>
      <c r="L2439" s="3">
        <v>59</v>
      </c>
      <c r="M2439" s="2">
        <v>51.08</v>
      </c>
      <c r="N2439">
        <v>53.96</v>
      </c>
      <c r="O2439">
        <v>48.2</v>
      </c>
      <c r="P2439">
        <v>46.04</v>
      </c>
      <c r="Q2439" s="3">
        <v>55.94</v>
      </c>
      <c r="R2439" s="2">
        <v>57.92</v>
      </c>
      <c r="S2439" s="3">
        <v>35.06</v>
      </c>
      <c r="T2439">
        <v>69.800000000000011</v>
      </c>
    </row>
    <row r="2440" spans="1:20">
      <c r="A2440">
        <f t="shared" si="114"/>
        <v>102</v>
      </c>
      <c r="B2440" s="7">
        <f t="shared" ref="B2440:B2503" si="115">B2439+1/24</f>
        <v>42106.458333327428</v>
      </c>
      <c r="C2440">
        <f t="shared" ref="C2440:C2503" si="116">C2439+1</f>
        <v>2435</v>
      </c>
      <c r="D2440" s="2">
        <v>75.02</v>
      </c>
      <c r="E2440">
        <v>80.06</v>
      </c>
      <c r="F2440" s="3">
        <v>77</v>
      </c>
      <c r="G2440">
        <v>77</v>
      </c>
      <c r="H2440">
        <v>64.94</v>
      </c>
      <c r="I2440">
        <v>62.96</v>
      </c>
      <c r="J2440">
        <v>48.019999999999996</v>
      </c>
      <c r="K2440">
        <v>66.02</v>
      </c>
      <c r="L2440" s="3">
        <v>62.6</v>
      </c>
      <c r="M2440" s="2">
        <v>53.06</v>
      </c>
      <c r="N2440">
        <v>60.08</v>
      </c>
      <c r="O2440">
        <v>48.2</v>
      </c>
      <c r="P2440">
        <v>46.94</v>
      </c>
      <c r="Q2440" s="3">
        <v>60.980000000000004</v>
      </c>
      <c r="R2440" s="2">
        <v>60.980000000000004</v>
      </c>
      <c r="S2440" s="3">
        <v>35.06</v>
      </c>
      <c r="T2440">
        <v>73.400000000000006</v>
      </c>
    </row>
    <row r="2441" spans="1:20">
      <c r="A2441">
        <f t="shared" si="114"/>
        <v>102</v>
      </c>
      <c r="B2441" s="7">
        <f t="shared" si="115"/>
        <v>42106.499999994092</v>
      </c>
      <c r="C2441">
        <f t="shared" si="116"/>
        <v>2436</v>
      </c>
      <c r="D2441" s="2">
        <v>75.02</v>
      </c>
      <c r="E2441">
        <v>82.039999999999992</v>
      </c>
      <c r="F2441" s="3">
        <v>78.080000000000013</v>
      </c>
      <c r="G2441">
        <v>78.98</v>
      </c>
      <c r="H2441">
        <v>64.94</v>
      </c>
      <c r="I2441">
        <v>64.039999999999992</v>
      </c>
      <c r="J2441">
        <v>48.92</v>
      </c>
      <c r="K2441">
        <v>69.98</v>
      </c>
      <c r="L2441" s="3">
        <v>60.8</v>
      </c>
      <c r="M2441" s="2">
        <v>51.980000000000004</v>
      </c>
      <c r="N2441">
        <v>64.94</v>
      </c>
      <c r="O2441">
        <v>46.4</v>
      </c>
      <c r="P2441">
        <v>48.92</v>
      </c>
      <c r="Q2441" s="3">
        <v>62.06</v>
      </c>
      <c r="R2441" s="2">
        <v>60.980000000000004</v>
      </c>
      <c r="S2441" s="3">
        <v>35.96</v>
      </c>
      <c r="T2441">
        <v>75.2</v>
      </c>
    </row>
    <row r="2442" spans="1:20">
      <c r="A2442">
        <f t="shared" si="114"/>
        <v>102</v>
      </c>
      <c r="B2442" s="7">
        <f t="shared" si="115"/>
        <v>42106.541666660756</v>
      </c>
      <c r="C2442">
        <f t="shared" si="116"/>
        <v>2437</v>
      </c>
      <c r="D2442" s="2">
        <v>78.080000000000013</v>
      </c>
      <c r="E2442">
        <v>82.94</v>
      </c>
      <c r="F2442" s="3">
        <v>78.98</v>
      </c>
      <c r="G2442">
        <v>82.039999999999992</v>
      </c>
      <c r="H2442">
        <v>68</v>
      </c>
      <c r="I2442">
        <v>64.94</v>
      </c>
      <c r="J2442">
        <v>51.980000000000004</v>
      </c>
      <c r="K2442">
        <v>71.960000000000008</v>
      </c>
      <c r="L2442" s="3">
        <v>62.6</v>
      </c>
      <c r="M2442" s="2">
        <v>53.06</v>
      </c>
      <c r="N2442">
        <v>68</v>
      </c>
      <c r="O2442">
        <v>46.4</v>
      </c>
      <c r="P2442">
        <v>50</v>
      </c>
      <c r="Q2442" s="3">
        <v>66.02</v>
      </c>
      <c r="R2442" s="2">
        <v>62.06</v>
      </c>
      <c r="S2442" s="3">
        <v>37.94</v>
      </c>
      <c r="T2442">
        <v>75.2</v>
      </c>
    </row>
    <row r="2443" spans="1:20">
      <c r="A2443">
        <f t="shared" si="114"/>
        <v>102</v>
      </c>
      <c r="B2443" s="7">
        <f t="shared" si="115"/>
        <v>42106.58333332742</v>
      </c>
      <c r="C2443">
        <f t="shared" si="116"/>
        <v>2438</v>
      </c>
      <c r="D2443" s="2">
        <v>80.960000000000008</v>
      </c>
      <c r="E2443">
        <v>84.02</v>
      </c>
      <c r="F2443" s="3">
        <v>80.06</v>
      </c>
      <c r="G2443">
        <v>84.02</v>
      </c>
      <c r="H2443">
        <v>68</v>
      </c>
      <c r="I2443">
        <v>64.94</v>
      </c>
      <c r="J2443">
        <v>53.96</v>
      </c>
      <c r="K2443">
        <v>73.94</v>
      </c>
      <c r="L2443" s="3">
        <v>62.6</v>
      </c>
      <c r="M2443" s="2">
        <v>53.06</v>
      </c>
      <c r="N2443">
        <v>69.080000000000013</v>
      </c>
      <c r="O2443">
        <v>50</v>
      </c>
      <c r="P2443">
        <v>53.06</v>
      </c>
      <c r="Q2443" s="3">
        <v>64.94</v>
      </c>
      <c r="R2443" s="2">
        <v>64.039999999999992</v>
      </c>
      <c r="S2443" s="3">
        <v>39.019999999999996</v>
      </c>
      <c r="T2443">
        <v>75.2</v>
      </c>
    </row>
    <row r="2444" spans="1:20">
      <c r="A2444">
        <f t="shared" si="114"/>
        <v>102</v>
      </c>
      <c r="B2444" s="7">
        <f t="shared" si="115"/>
        <v>42106.624999994085</v>
      </c>
      <c r="C2444">
        <f t="shared" si="116"/>
        <v>2439</v>
      </c>
      <c r="D2444" s="2">
        <v>84.02</v>
      </c>
      <c r="E2444">
        <v>84.92</v>
      </c>
      <c r="F2444" s="3">
        <v>79.34</v>
      </c>
      <c r="G2444">
        <v>82.94</v>
      </c>
      <c r="H2444">
        <v>69.98</v>
      </c>
      <c r="I2444">
        <v>64.94</v>
      </c>
      <c r="J2444">
        <v>55.040000000000006</v>
      </c>
      <c r="K2444">
        <v>73.94</v>
      </c>
      <c r="L2444" s="3">
        <v>64.400000000000006</v>
      </c>
      <c r="M2444" s="2">
        <v>50</v>
      </c>
      <c r="N2444">
        <v>69.080000000000013</v>
      </c>
      <c r="O2444">
        <v>50</v>
      </c>
      <c r="P2444">
        <v>55.040000000000006</v>
      </c>
      <c r="Q2444" s="3">
        <v>66.02</v>
      </c>
      <c r="R2444" s="2">
        <v>64.94</v>
      </c>
      <c r="S2444" s="3">
        <v>39.92</v>
      </c>
      <c r="T2444">
        <v>75.2</v>
      </c>
    </row>
    <row r="2445" spans="1:20">
      <c r="A2445">
        <f t="shared" si="114"/>
        <v>102</v>
      </c>
      <c r="B2445" s="7">
        <f t="shared" si="115"/>
        <v>42106.666666660749</v>
      </c>
      <c r="C2445">
        <f t="shared" si="116"/>
        <v>2440</v>
      </c>
      <c r="D2445" s="2">
        <v>82.94</v>
      </c>
      <c r="E2445">
        <v>84.92</v>
      </c>
      <c r="F2445" s="3">
        <v>78.800000000000011</v>
      </c>
      <c r="G2445">
        <v>82.039999999999992</v>
      </c>
      <c r="H2445">
        <v>71.960000000000008</v>
      </c>
      <c r="I2445">
        <v>66.02</v>
      </c>
      <c r="J2445">
        <v>55.040000000000006</v>
      </c>
      <c r="K2445">
        <v>75.92</v>
      </c>
      <c r="L2445" s="3">
        <v>64.400000000000006</v>
      </c>
      <c r="M2445" s="2">
        <v>50</v>
      </c>
      <c r="N2445">
        <v>66.92</v>
      </c>
      <c r="O2445">
        <v>48.2</v>
      </c>
      <c r="P2445">
        <v>57.019999999999996</v>
      </c>
      <c r="Q2445" s="3">
        <v>66.02</v>
      </c>
      <c r="R2445" s="2">
        <v>64.94</v>
      </c>
      <c r="S2445" s="3">
        <v>41</v>
      </c>
      <c r="T2445">
        <v>73.400000000000006</v>
      </c>
    </row>
    <row r="2446" spans="1:20">
      <c r="A2446">
        <f t="shared" si="114"/>
        <v>102</v>
      </c>
      <c r="B2446" s="7">
        <f t="shared" si="115"/>
        <v>42106.708333327413</v>
      </c>
      <c r="C2446">
        <f t="shared" si="116"/>
        <v>2441</v>
      </c>
      <c r="D2446" s="2">
        <v>80.06</v>
      </c>
      <c r="E2446">
        <v>84.02</v>
      </c>
      <c r="F2446" s="3">
        <v>78.080000000000013</v>
      </c>
      <c r="G2446">
        <v>80.960000000000008</v>
      </c>
      <c r="H2446">
        <v>69.98</v>
      </c>
      <c r="I2446">
        <v>64.039999999999992</v>
      </c>
      <c r="J2446">
        <v>53.96</v>
      </c>
      <c r="K2446">
        <v>75.92</v>
      </c>
      <c r="L2446" s="3">
        <v>66.2</v>
      </c>
      <c r="M2446" s="2">
        <v>48.92</v>
      </c>
      <c r="N2446">
        <v>66.02</v>
      </c>
      <c r="O2446">
        <v>48.2</v>
      </c>
      <c r="P2446">
        <v>57.92</v>
      </c>
      <c r="Q2446" s="3">
        <v>62.96</v>
      </c>
      <c r="R2446" s="2">
        <v>64.94</v>
      </c>
      <c r="S2446" s="3">
        <v>41</v>
      </c>
      <c r="T2446">
        <v>71.599999999999994</v>
      </c>
    </row>
    <row r="2447" spans="1:20">
      <c r="A2447">
        <f t="shared" si="114"/>
        <v>102</v>
      </c>
      <c r="B2447" s="7">
        <f t="shared" si="115"/>
        <v>42106.749999994077</v>
      </c>
      <c r="C2447">
        <f t="shared" si="116"/>
        <v>2442</v>
      </c>
      <c r="D2447" s="2">
        <v>78.080000000000013</v>
      </c>
      <c r="E2447">
        <v>80.960000000000008</v>
      </c>
      <c r="F2447" s="3">
        <v>75.02</v>
      </c>
      <c r="G2447">
        <v>75.02</v>
      </c>
      <c r="H2447">
        <v>69.080000000000013</v>
      </c>
      <c r="I2447">
        <v>62.06</v>
      </c>
      <c r="J2447">
        <v>53.06</v>
      </c>
      <c r="K2447">
        <v>73.94</v>
      </c>
      <c r="L2447" s="3">
        <v>66.2</v>
      </c>
      <c r="M2447" s="2">
        <v>44.96</v>
      </c>
      <c r="N2447">
        <v>62.06</v>
      </c>
      <c r="O2447">
        <v>48.2</v>
      </c>
      <c r="P2447">
        <v>57.019999999999996</v>
      </c>
      <c r="Q2447" s="3">
        <v>62.06</v>
      </c>
      <c r="R2447" s="2">
        <v>62.96</v>
      </c>
      <c r="S2447" s="3">
        <v>39.92</v>
      </c>
      <c r="T2447">
        <v>69.800000000000011</v>
      </c>
    </row>
    <row r="2448" spans="1:20">
      <c r="A2448">
        <f t="shared" si="114"/>
        <v>102</v>
      </c>
      <c r="B2448" s="7">
        <f t="shared" si="115"/>
        <v>42106.791666660742</v>
      </c>
      <c r="C2448">
        <f t="shared" si="116"/>
        <v>2443</v>
      </c>
      <c r="D2448" s="2">
        <v>75.02</v>
      </c>
      <c r="E2448">
        <v>78.98</v>
      </c>
      <c r="F2448" s="3">
        <v>72.14</v>
      </c>
      <c r="G2448">
        <v>73.039999999999992</v>
      </c>
      <c r="H2448">
        <v>66.02</v>
      </c>
      <c r="I2448">
        <v>60.980000000000004</v>
      </c>
      <c r="J2448">
        <v>50</v>
      </c>
      <c r="K2448">
        <v>66.92</v>
      </c>
      <c r="L2448" s="3">
        <v>64.400000000000006</v>
      </c>
      <c r="M2448" s="2">
        <v>39.92</v>
      </c>
      <c r="N2448">
        <v>55.94</v>
      </c>
      <c r="O2448">
        <v>44.6</v>
      </c>
      <c r="P2448">
        <v>53.96</v>
      </c>
      <c r="Q2448" s="3">
        <v>57.92</v>
      </c>
      <c r="R2448" s="2">
        <v>57.92</v>
      </c>
      <c r="S2448" s="3">
        <v>39.92</v>
      </c>
      <c r="T2448">
        <v>66.2</v>
      </c>
    </row>
    <row r="2449" spans="1:20">
      <c r="A2449">
        <f t="shared" si="114"/>
        <v>102</v>
      </c>
      <c r="B2449" s="7">
        <f t="shared" si="115"/>
        <v>42106.833333327406</v>
      </c>
      <c r="C2449">
        <f t="shared" si="116"/>
        <v>2444</v>
      </c>
      <c r="D2449" s="2">
        <v>73.94</v>
      </c>
      <c r="E2449">
        <v>77</v>
      </c>
      <c r="F2449" s="3">
        <v>69.080000000000013</v>
      </c>
      <c r="G2449">
        <v>69.98</v>
      </c>
      <c r="H2449">
        <v>64.039999999999992</v>
      </c>
      <c r="I2449">
        <v>60.980000000000004</v>
      </c>
      <c r="J2449">
        <v>48.92</v>
      </c>
      <c r="K2449">
        <v>62.96</v>
      </c>
      <c r="L2449" s="3">
        <v>60.8</v>
      </c>
      <c r="M2449" s="2">
        <v>39.92</v>
      </c>
      <c r="N2449">
        <v>55.040000000000006</v>
      </c>
      <c r="O2449">
        <v>42.8</v>
      </c>
      <c r="P2449">
        <v>51.980000000000004</v>
      </c>
      <c r="Q2449" s="3">
        <v>55.94</v>
      </c>
      <c r="R2449" s="2">
        <v>55.040000000000006</v>
      </c>
      <c r="S2449" s="3">
        <v>41</v>
      </c>
      <c r="T2449">
        <v>64.400000000000006</v>
      </c>
    </row>
    <row r="2450" spans="1:20">
      <c r="A2450">
        <f t="shared" si="114"/>
        <v>102</v>
      </c>
      <c r="B2450" s="7">
        <f t="shared" si="115"/>
        <v>42106.87499999407</v>
      </c>
      <c r="C2450">
        <f t="shared" si="116"/>
        <v>2445</v>
      </c>
      <c r="D2450" s="2">
        <v>73.94</v>
      </c>
      <c r="E2450">
        <v>75.92</v>
      </c>
      <c r="F2450" s="3">
        <v>67.460000000000008</v>
      </c>
      <c r="G2450">
        <v>66.92</v>
      </c>
      <c r="H2450">
        <v>59</v>
      </c>
      <c r="I2450">
        <v>60.980000000000004</v>
      </c>
      <c r="J2450">
        <v>46.04</v>
      </c>
      <c r="K2450">
        <v>60.980000000000004</v>
      </c>
      <c r="L2450" s="3">
        <v>60.8</v>
      </c>
      <c r="M2450" s="2">
        <v>39.92</v>
      </c>
      <c r="N2450">
        <v>51.08</v>
      </c>
      <c r="O2450">
        <v>42.8</v>
      </c>
      <c r="P2450">
        <v>51.08</v>
      </c>
      <c r="Q2450" s="3">
        <v>44.96</v>
      </c>
      <c r="R2450" s="2">
        <v>46.94</v>
      </c>
      <c r="S2450" s="3">
        <v>35.96</v>
      </c>
      <c r="T2450">
        <v>62.6</v>
      </c>
    </row>
    <row r="2451" spans="1:20">
      <c r="A2451">
        <f t="shared" si="114"/>
        <v>102</v>
      </c>
      <c r="B2451" s="7">
        <f t="shared" si="115"/>
        <v>42106.916666660734</v>
      </c>
      <c r="C2451">
        <f t="shared" si="116"/>
        <v>2446</v>
      </c>
      <c r="D2451" s="2">
        <v>73.039999999999992</v>
      </c>
      <c r="E2451">
        <v>75.92</v>
      </c>
      <c r="F2451" s="3">
        <v>65.66</v>
      </c>
      <c r="G2451">
        <v>64.039999999999992</v>
      </c>
      <c r="H2451">
        <v>57.92</v>
      </c>
      <c r="I2451">
        <v>60.08</v>
      </c>
      <c r="J2451">
        <v>44.96</v>
      </c>
      <c r="K2451">
        <v>62.06</v>
      </c>
      <c r="L2451" s="3">
        <v>60.8</v>
      </c>
      <c r="M2451" s="2">
        <v>39.019999999999996</v>
      </c>
      <c r="N2451">
        <v>48.019999999999996</v>
      </c>
      <c r="O2451">
        <v>41</v>
      </c>
      <c r="P2451">
        <v>44.06</v>
      </c>
      <c r="Q2451" s="3">
        <v>41</v>
      </c>
      <c r="R2451" s="2">
        <v>42.980000000000004</v>
      </c>
      <c r="S2451" s="3">
        <v>33.979999999999997</v>
      </c>
      <c r="T2451">
        <v>60.8</v>
      </c>
    </row>
    <row r="2452" spans="1:20">
      <c r="A2452">
        <f t="shared" si="114"/>
        <v>102</v>
      </c>
      <c r="B2452" s="7">
        <f t="shared" si="115"/>
        <v>42106.958333327399</v>
      </c>
      <c r="C2452">
        <f t="shared" si="116"/>
        <v>2447</v>
      </c>
      <c r="D2452" s="2">
        <v>73.039999999999992</v>
      </c>
      <c r="E2452">
        <v>75.92</v>
      </c>
      <c r="F2452" s="3">
        <v>64.039999999999992</v>
      </c>
      <c r="G2452">
        <v>64.94</v>
      </c>
      <c r="H2452">
        <v>55.040000000000006</v>
      </c>
      <c r="I2452">
        <v>60.08</v>
      </c>
      <c r="J2452">
        <v>44.96</v>
      </c>
      <c r="K2452">
        <v>64.039999999999992</v>
      </c>
      <c r="L2452" s="3">
        <v>59</v>
      </c>
      <c r="M2452" s="2">
        <v>37.94</v>
      </c>
      <c r="N2452">
        <v>44.06</v>
      </c>
      <c r="O2452">
        <v>42.8</v>
      </c>
      <c r="P2452">
        <v>44.06</v>
      </c>
      <c r="Q2452" s="3">
        <v>37.94</v>
      </c>
      <c r="R2452" s="2">
        <v>41</v>
      </c>
      <c r="S2452" s="3">
        <v>30.92</v>
      </c>
      <c r="T2452">
        <v>57.2</v>
      </c>
    </row>
    <row r="2453" spans="1:20">
      <c r="A2453">
        <f t="shared" si="114"/>
        <v>102</v>
      </c>
      <c r="B2453" s="7">
        <f t="shared" si="115"/>
        <v>42106.999999994063</v>
      </c>
      <c r="C2453">
        <f t="shared" si="116"/>
        <v>2448</v>
      </c>
      <c r="D2453" s="2">
        <v>71.960000000000008</v>
      </c>
      <c r="E2453">
        <v>75.92</v>
      </c>
      <c r="F2453" s="3">
        <v>62.96</v>
      </c>
      <c r="G2453">
        <v>62.96</v>
      </c>
      <c r="H2453">
        <v>51.08</v>
      </c>
      <c r="I2453">
        <v>60.08</v>
      </c>
      <c r="J2453">
        <v>44.06</v>
      </c>
      <c r="K2453">
        <v>60.08</v>
      </c>
      <c r="L2453" s="3">
        <v>59</v>
      </c>
      <c r="M2453" s="2">
        <v>39.019999999999996</v>
      </c>
      <c r="N2453">
        <v>44.06</v>
      </c>
      <c r="O2453">
        <v>42.620000000000005</v>
      </c>
      <c r="P2453">
        <v>39.92</v>
      </c>
      <c r="Q2453" s="3">
        <v>33.08</v>
      </c>
      <c r="R2453" s="2">
        <v>37.94</v>
      </c>
      <c r="S2453" s="3">
        <v>28.94</v>
      </c>
      <c r="T2453">
        <v>55.400000000000006</v>
      </c>
    </row>
    <row r="2454" spans="1:20">
      <c r="A2454">
        <f t="shared" si="114"/>
        <v>103</v>
      </c>
      <c r="B2454" s="7">
        <f t="shared" si="115"/>
        <v>42107.041666660727</v>
      </c>
      <c r="C2454">
        <f t="shared" si="116"/>
        <v>2449</v>
      </c>
      <c r="D2454" s="2">
        <v>71.960000000000008</v>
      </c>
      <c r="E2454">
        <v>75.92</v>
      </c>
      <c r="F2454" s="3">
        <v>62.06</v>
      </c>
      <c r="G2454">
        <v>62.06</v>
      </c>
      <c r="H2454">
        <v>51.08</v>
      </c>
      <c r="I2454">
        <v>57.92</v>
      </c>
      <c r="J2454">
        <v>42.980000000000004</v>
      </c>
      <c r="K2454">
        <v>57.92</v>
      </c>
      <c r="L2454" s="3">
        <v>55.400000000000006</v>
      </c>
      <c r="M2454" s="2">
        <v>39.019999999999996</v>
      </c>
      <c r="N2454">
        <v>41</v>
      </c>
      <c r="O2454">
        <v>42.44</v>
      </c>
      <c r="P2454">
        <v>39.019999999999996</v>
      </c>
      <c r="Q2454" s="3">
        <v>30.92</v>
      </c>
      <c r="R2454" s="2">
        <v>33.979999999999997</v>
      </c>
      <c r="S2454" s="3">
        <v>26.060000000000002</v>
      </c>
      <c r="T2454">
        <v>53.6</v>
      </c>
    </row>
    <row r="2455" spans="1:20">
      <c r="A2455">
        <f t="shared" si="114"/>
        <v>103</v>
      </c>
      <c r="B2455" s="7">
        <f t="shared" si="115"/>
        <v>42107.083333327391</v>
      </c>
      <c r="C2455">
        <f t="shared" si="116"/>
        <v>2450</v>
      </c>
      <c r="D2455" s="2">
        <v>71.960000000000008</v>
      </c>
      <c r="E2455">
        <v>75.02</v>
      </c>
      <c r="F2455" s="3">
        <v>60.980000000000004</v>
      </c>
      <c r="G2455">
        <v>59</v>
      </c>
      <c r="H2455">
        <v>48.92</v>
      </c>
      <c r="I2455">
        <v>57.92</v>
      </c>
      <c r="J2455">
        <v>44.06</v>
      </c>
      <c r="K2455">
        <v>59</v>
      </c>
      <c r="L2455" s="3">
        <v>55.400000000000006</v>
      </c>
      <c r="M2455" s="2">
        <v>39.019999999999996</v>
      </c>
      <c r="N2455">
        <v>42.980000000000004</v>
      </c>
      <c r="O2455">
        <v>42.620000000000005</v>
      </c>
      <c r="P2455">
        <v>41</v>
      </c>
      <c r="Q2455" s="3">
        <v>32</v>
      </c>
      <c r="R2455" s="2">
        <v>30.02</v>
      </c>
      <c r="S2455" s="3">
        <v>24.98</v>
      </c>
      <c r="T2455">
        <v>51.8</v>
      </c>
    </row>
    <row r="2456" spans="1:20">
      <c r="A2456">
        <f t="shared" si="114"/>
        <v>103</v>
      </c>
      <c r="B2456" s="7">
        <f t="shared" si="115"/>
        <v>42107.124999994056</v>
      </c>
      <c r="C2456">
        <f t="shared" si="116"/>
        <v>2451</v>
      </c>
      <c r="D2456" s="2">
        <v>71.960000000000008</v>
      </c>
      <c r="E2456">
        <v>73.94</v>
      </c>
      <c r="F2456" s="3">
        <v>60.620000000000005</v>
      </c>
      <c r="G2456">
        <v>59</v>
      </c>
      <c r="H2456">
        <v>48.92</v>
      </c>
      <c r="I2456">
        <v>57.019999999999996</v>
      </c>
      <c r="J2456">
        <v>42.980000000000004</v>
      </c>
      <c r="K2456">
        <v>55.94</v>
      </c>
      <c r="L2456" s="3">
        <v>55.400000000000006</v>
      </c>
      <c r="M2456" s="2">
        <v>39.019999999999996</v>
      </c>
      <c r="N2456">
        <v>39.019999999999996</v>
      </c>
      <c r="O2456">
        <v>42.44</v>
      </c>
      <c r="P2456">
        <v>39.200000000000003</v>
      </c>
      <c r="Q2456" s="3">
        <v>33.08</v>
      </c>
      <c r="R2456" s="2">
        <v>26.96</v>
      </c>
      <c r="S2456" s="3">
        <v>21.02</v>
      </c>
      <c r="T2456">
        <v>51.8</v>
      </c>
    </row>
    <row r="2457" spans="1:20">
      <c r="A2457">
        <f t="shared" si="114"/>
        <v>103</v>
      </c>
      <c r="B2457" s="7">
        <f t="shared" si="115"/>
        <v>42107.16666666072</v>
      </c>
      <c r="C2457">
        <f t="shared" si="116"/>
        <v>2452</v>
      </c>
      <c r="D2457" s="2">
        <v>71.06</v>
      </c>
      <c r="E2457">
        <v>73.94</v>
      </c>
      <c r="F2457" s="3">
        <v>60.44</v>
      </c>
      <c r="G2457">
        <v>57.92</v>
      </c>
      <c r="H2457">
        <v>46.94</v>
      </c>
      <c r="I2457">
        <v>57.019999999999996</v>
      </c>
      <c r="J2457">
        <v>42.980000000000004</v>
      </c>
      <c r="K2457">
        <v>57.019999999999996</v>
      </c>
      <c r="L2457" s="3">
        <v>55.400000000000006</v>
      </c>
      <c r="M2457" s="2">
        <v>37.04</v>
      </c>
      <c r="N2457">
        <v>37.94</v>
      </c>
      <c r="O2457">
        <v>42.8</v>
      </c>
      <c r="P2457">
        <v>37.4</v>
      </c>
      <c r="Q2457" s="3">
        <v>30.92</v>
      </c>
      <c r="R2457" s="2">
        <v>24.98</v>
      </c>
      <c r="S2457" s="3">
        <v>21.92</v>
      </c>
      <c r="T2457">
        <v>50</v>
      </c>
    </row>
    <row r="2458" spans="1:20">
      <c r="A2458">
        <f t="shared" si="114"/>
        <v>103</v>
      </c>
      <c r="B2458" s="7">
        <f t="shared" si="115"/>
        <v>42107.208333327384</v>
      </c>
      <c r="C2458">
        <f t="shared" si="116"/>
        <v>2453</v>
      </c>
      <c r="D2458" s="2">
        <v>71.06</v>
      </c>
      <c r="E2458">
        <v>73.94</v>
      </c>
      <c r="F2458" s="3">
        <v>60.08</v>
      </c>
      <c r="G2458">
        <v>55.94</v>
      </c>
      <c r="H2458">
        <v>41</v>
      </c>
      <c r="I2458">
        <v>55.94</v>
      </c>
      <c r="J2458">
        <v>42.08</v>
      </c>
      <c r="K2458">
        <v>53.96</v>
      </c>
      <c r="L2458" s="3">
        <v>55.400000000000006</v>
      </c>
      <c r="M2458" s="2">
        <v>37.04</v>
      </c>
      <c r="N2458">
        <v>39.019999999999996</v>
      </c>
      <c r="O2458">
        <v>42.8</v>
      </c>
      <c r="P2458">
        <v>37.04</v>
      </c>
      <c r="Q2458" s="3">
        <v>33.08</v>
      </c>
      <c r="R2458" s="2">
        <v>24.08</v>
      </c>
      <c r="S2458" s="3">
        <v>19.04</v>
      </c>
      <c r="T2458">
        <v>48.2</v>
      </c>
    </row>
    <row r="2459" spans="1:20">
      <c r="A2459">
        <f t="shared" si="114"/>
        <v>103</v>
      </c>
      <c r="B2459" s="7">
        <f t="shared" si="115"/>
        <v>42107.249999994048</v>
      </c>
      <c r="C2459">
        <f t="shared" si="116"/>
        <v>2454</v>
      </c>
      <c r="D2459" s="2">
        <v>69.98</v>
      </c>
      <c r="E2459">
        <v>73.94</v>
      </c>
      <c r="F2459" s="3">
        <v>59.72</v>
      </c>
      <c r="G2459">
        <v>55.94</v>
      </c>
      <c r="H2459">
        <v>39.019999999999996</v>
      </c>
      <c r="I2459">
        <v>57.019999999999996</v>
      </c>
      <c r="J2459">
        <v>42.980000000000004</v>
      </c>
      <c r="K2459">
        <v>53.06</v>
      </c>
      <c r="L2459" s="3">
        <v>53.6</v>
      </c>
      <c r="M2459" s="2">
        <v>35.96</v>
      </c>
      <c r="N2459">
        <v>39.019999999999996</v>
      </c>
      <c r="O2459">
        <v>42.8</v>
      </c>
      <c r="P2459">
        <v>32</v>
      </c>
      <c r="Q2459" s="3">
        <v>33.08</v>
      </c>
      <c r="R2459" s="2">
        <v>26.060000000000002</v>
      </c>
      <c r="S2459" s="3">
        <v>17.96</v>
      </c>
      <c r="T2459">
        <v>51.8</v>
      </c>
    </row>
    <row r="2460" spans="1:20">
      <c r="A2460">
        <f t="shared" si="114"/>
        <v>103</v>
      </c>
      <c r="B2460" s="7">
        <f t="shared" si="115"/>
        <v>42107.291666660713</v>
      </c>
      <c r="C2460">
        <f t="shared" si="116"/>
        <v>2455</v>
      </c>
      <c r="D2460" s="2">
        <v>71.06</v>
      </c>
      <c r="E2460">
        <v>73.94</v>
      </c>
      <c r="F2460" s="3">
        <v>59.36</v>
      </c>
      <c r="G2460">
        <v>53.96</v>
      </c>
      <c r="H2460">
        <v>46.94</v>
      </c>
      <c r="I2460">
        <v>60.08</v>
      </c>
      <c r="J2460">
        <v>44.06</v>
      </c>
      <c r="K2460">
        <v>51.980000000000004</v>
      </c>
      <c r="L2460" s="3">
        <v>53.6</v>
      </c>
      <c r="M2460" s="2">
        <v>37.04</v>
      </c>
      <c r="N2460">
        <v>44.96</v>
      </c>
      <c r="O2460">
        <v>44.6</v>
      </c>
      <c r="P2460">
        <v>37.4</v>
      </c>
      <c r="Q2460" s="3">
        <v>35.6</v>
      </c>
      <c r="R2460" s="2">
        <v>26.96</v>
      </c>
      <c r="S2460" s="3">
        <v>21.92</v>
      </c>
      <c r="T2460">
        <v>51.8</v>
      </c>
    </row>
    <row r="2461" spans="1:20">
      <c r="A2461">
        <f t="shared" si="114"/>
        <v>103</v>
      </c>
      <c r="B2461" s="7">
        <f t="shared" si="115"/>
        <v>42107.333333327377</v>
      </c>
      <c r="C2461">
        <f t="shared" si="116"/>
        <v>2456</v>
      </c>
      <c r="D2461" s="2">
        <v>73.94</v>
      </c>
      <c r="E2461">
        <v>75.92</v>
      </c>
      <c r="F2461" s="3">
        <v>59</v>
      </c>
      <c r="G2461">
        <v>60.08</v>
      </c>
      <c r="H2461">
        <v>51.08</v>
      </c>
      <c r="I2461">
        <v>62.06</v>
      </c>
      <c r="J2461">
        <v>44.96</v>
      </c>
      <c r="K2461">
        <v>57.019999999999996</v>
      </c>
      <c r="L2461" s="3">
        <v>53.6</v>
      </c>
      <c r="M2461" s="2">
        <v>39.019999999999996</v>
      </c>
      <c r="N2461">
        <v>51.08</v>
      </c>
      <c r="O2461">
        <v>44.6</v>
      </c>
      <c r="P2461">
        <v>44.96</v>
      </c>
      <c r="Q2461" s="3">
        <v>39.019999999999996</v>
      </c>
      <c r="R2461" s="2">
        <v>37.94</v>
      </c>
      <c r="S2461" s="3">
        <v>26.96</v>
      </c>
      <c r="T2461">
        <v>53.6</v>
      </c>
    </row>
    <row r="2462" spans="1:20">
      <c r="A2462">
        <f t="shared" si="114"/>
        <v>103</v>
      </c>
      <c r="B2462" s="7">
        <f t="shared" si="115"/>
        <v>42107.374999994041</v>
      </c>
      <c r="C2462">
        <f t="shared" si="116"/>
        <v>2457</v>
      </c>
      <c r="D2462" s="2">
        <v>77</v>
      </c>
      <c r="E2462">
        <v>78.98</v>
      </c>
      <c r="F2462" s="3">
        <v>61.34</v>
      </c>
      <c r="G2462">
        <v>64.94</v>
      </c>
      <c r="H2462">
        <v>59</v>
      </c>
      <c r="I2462">
        <v>68</v>
      </c>
      <c r="J2462">
        <v>46.04</v>
      </c>
      <c r="K2462">
        <v>62.96</v>
      </c>
      <c r="L2462" s="3">
        <v>57.2</v>
      </c>
      <c r="M2462" s="2">
        <v>37.94</v>
      </c>
      <c r="N2462">
        <v>53.96</v>
      </c>
      <c r="O2462">
        <v>44.6</v>
      </c>
      <c r="P2462">
        <v>53.06</v>
      </c>
      <c r="Q2462" s="3">
        <v>44.96</v>
      </c>
      <c r="R2462" s="2">
        <v>48.019999999999996</v>
      </c>
      <c r="S2462" s="3">
        <v>30.02</v>
      </c>
      <c r="T2462">
        <v>57.2</v>
      </c>
    </row>
    <row r="2463" spans="1:20">
      <c r="A2463">
        <f t="shared" si="114"/>
        <v>103</v>
      </c>
      <c r="B2463" s="7">
        <f t="shared" si="115"/>
        <v>42107.416666660705</v>
      </c>
      <c r="C2463">
        <f t="shared" si="116"/>
        <v>2458</v>
      </c>
      <c r="D2463" s="2">
        <v>80.06</v>
      </c>
      <c r="E2463">
        <v>84.02</v>
      </c>
      <c r="F2463" s="3">
        <v>63.680000000000007</v>
      </c>
      <c r="G2463">
        <v>69.98</v>
      </c>
      <c r="H2463">
        <v>64.039999999999992</v>
      </c>
      <c r="I2463">
        <v>69.98</v>
      </c>
      <c r="J2463">
        <v>46.94</v>
      </c>
      <c r="K2463">
        <v>66.02</v>
      </c>
      <c r="L2463" s="3">
        <v>57.2</v>
      </c>
      <c r="M2463" s="2">
        <v>39.019999999999996</v>
      </c>
      <c r="N2463">
        <v>59</v>
      </c>
      <c r="O2463">
        <v>48.2</v>
      </c>
      <c r="P2463">
        <v>55.94</v>
      </c>
      <c r="Q2463" s="3">
        <v>48.2</v>
      </c>
      <c r="R2463" s="2">
        <v>53.06</v>
      </c>
      <c r="S2463" s="3">
        <v>30.92</v>
      </c>
      <c r="T2463">
        <v>64.400000000000006</v>
      </c>
    </row>
    <row r="2464" spans="1:20">
      <c r="A2464">
        <f t="shared" si="114"/>
        <v>103</v>
      </c>
      <c r="B2464" s="7">
        <f t="shared" si="115"/>
        <v>42107.458333327369</v>
      </c>
      <c r="C2464">
        <f t="shared" si="116"/>
        <v>2459</v>
      </c>
      <c r="D2464" s="2">
        <v>82.94</v>
      </c>
      <c r="E2464">
        <v>84.92</v>
      </c>
      <c r="F2464" s="3">
        <v>66.02</v>
      </c>
      <c r="G2464">
        <v>75.92</v>
      </c>
      <c r="H2464">
        <v>66.92</v>
      </c>
      <c r="I2464">
        <v>68</v>
      </c>
      <c r="J2464">
        <v>48.92</v>
      </c>
      <c r="K2464">
        <v>71.06</v>
      </c>
      <c r="L2464" s="3">
        <v>57.2</v>
      </c>
      <c r="M2464" s="2">
        <v>41</v>
      </c>
      <c r="N2464">
        <v>62.06</v>
      </c>
      <c r="O2464">
        <v>50</v>
      </c>
      <c r="P2464">
        <v>59</v>
      </c>
      <c r="Q2464" s="3">
        <v>51.08</v>
      </c>
      <c r="R2464" s="2">
        <v>57.019999999999996</v>
      </c>
      <c r="S2464" s="3">
        <v>33.979999999999997</v>
      </c>
      <c r="T2464">
        <v>66.2</v>
      </c>
    </row>
    <row r="2465" spans="1:20">
      <c r="A2465">
        <f t="shared" si="114"/>
        <v>103</v>
      </c>
      <c r="B2465" s="7">
        <f t="shared" si="115"/>
        <v>42107.499999994034</v>
      </c>
      <c r="C2465">
        <f t="shared" si="116"/>
        <v>2460</v>
      </c>
      <c r="D2465" s="2">
        <v>84.02</v>
      </c>
      <c r="E2465">
        <v>84.92</v>
      </c>
      <c r="F2465" s="3">
        <v>67.64</v>
      </c>
      <c r="G2465">
        <v>78.98</v>
      </c>
      <c r="H2465">
        <v>69.98</v>
      </c>
      <c r="I2465">
        <v>69.080000000000013</v>
      </c>
      <c r="J2465">
        <v>48.92</v>
      </c>
      <c r="K2465">
        <v>71.960000000000008</v>
      </c>
      <c r="L2465" s="3">
        <v>59</v>
      </c>
      <c r="M2465" s="2">
        <v>42.980000000000004</v>
      </c>
      <c r="N2465">
        <v>64.039999999999992</v>
      </c>
      <c r="O2465">
        <v>50</v>
      </c>
      <c r="P2465">
        <v>60.08</v>
      </c>
      <c r="Q2465" s="3">
        <v>53.24</v>
      </c>
      <c r="R2465" s="2">
        <v>60.980000000000004</v>
      </c>
      <c r="S2465" s="3">
        <v>37.04</v>
      </c>
      <c r="T2465">
        <v>71.599999999999994</v>
      </c>
    </row>
    <row r="2466" spans="1:20">
      <c r="A2466">
        <f t="shared" si="114"/>
        <v>103</v>
      </c>
      <c r="B2466" s="7">
        <f t="shared" si="115"/>
        <v>42107.541666660698</v>
      </c>
      <c r="C2466">
        <f t="shared" si="116"/>
        <v>2461</v>
      </c>
      <c r="D2466" s="2">
        <v>82.94</v>
      </c>
      <c r="E2466">
        <v>86</v>
      </c>
      <c r="F2466" s="3">
        <v>69.44</v>
      </c>
      <c r="G2466">
        <v>80.06</v>
      </c>
      <c r="H2466">
        <v>71.06</v>
      </c>
      <c r="I2466">
        <v>69.98</v>
      </c>
      <c r="J2466">
        <v>46.94</v>
      </c>
      <c r="K2466">
        <v>75.02</v>
      </c>
      <c r="L2466" s="3">
        <v>59</v>
      </c>
      <c r="M2466" s="2">
        <v>44.96</v>
      </c>
      <c r="N2466">
        <v>64.94</v>
      </c>
      <c r="O2466">
        <v>50</v>
      </c>
      <c r="P2466">
        <v>60.08</v>
      </c>
      <c r="Q2466" s="3">
        <v>55.040000000000006</v>
      </c>
      <c r="R2466" s="2">
        <v>64.039999999999992</v>
      </c>
      <c r="S2466" s="3">
        <v>39.019999999999996</v>
      </c>
      <c r="T2466">
        <v>71.599999999999994</v>
      </c>
    </row>
    <row r="2467" spans="1:20">
      <c r="A2467">
        <f t="shared" si="114"/>
        <v>103</v>
      </c>
      <c r="B2467" s="7">
        <f t="shared" si="115"/>
        <v>42107.583333327362</v>
      </c>
      <c r="C2467">
        <f t="shared" si="116"/>
        <v>2462</v>
      </c>
      <c r="D2467" s="2">
        <v>82.039999999999992</v>
      </c>
      <c r="E2467">
        <v>84.02</v>
      </c>
      <c r="F2467" s="3">
        <v>71.06</v>
      </c>
      <c r="G2467">
        <v>80.06</v>
      </c>
      <c r="H2467">
        <v>71.960000000000008</v>
      </c>
      <c r="I2467">
        <v>71.960000000000008</v>
      </c>
      <c r="J2467">
        <v>44.06</v>
      </c>
      <c r="K2467">
        <v>75.92</v>
      </c>
      <c r="L2467" s="3">
        <v>57.2</v>
      </c>
      <c r="M2467" s="2">
        <v>42.980000000000004</v>
      </c>
      <c r="N2467">
        <v>60.08</v>
      </c>
      <c r="O2467">
        <v>51.980000000000004</v>
      </c>
      <c r="P2467">
        <v>62.06</v>
      </c>
      <c r="Q2467" s="3">
        <v>55.94</v>
      </c>
      <c r="R2467" s="2">
        <v>66.02</v>
      </c>
      <c r="S2467" s="3">
        <v>41</v>
      </c>
      <c r="T2467">
        <v>73.400000000000006</v>
      </c>
    </row>
    <row r="2468" spans="1:20">
      <c r="A2468">
        <f t="shared" si="114"/>
        <v>103</v>
      </c>
      <c r="B2468" s="7">
        <f t="shared" si="115"/>
        <v>42107.624999994026</v>
      </c>
      <c r="C2468">
        <f t="shared" si="116"/>
        <v>2463</v>
      </c>
      <c r="D2468" s="2">
        <v>82.94</v>
      </c>
      <c r="E2468">
        <v>80.960000000000008</v>
      </c>
      <c r="F2468" s="3">
        <v>71.42</v>
      </c>
      <c r="G2468">
        <v>80.960000000000008</v>
      </c>
      <c r="H2468">
        <v>75.92</v>
      </c>
      <c r="I2468">
        <v>69.98</v>
      </c>
      <c r="J2468">
        <v>44.06</v>
      </c>
      <c r="K2468">
        <v>77</v>
      </c>
      <c r="L2468" s="3">
        <v>55.400000000000006</v>
      </c>
      <c r="M2468" s="2">
        <v>42.08</v>
      </c>
      <c r="N2468">
        <v>53.96</v>
      </c>
      <c r="O2468">
        <v>53.6</v>
      </c>
      <c r="P2468">
        <v>60.980000000000004</v>
      </c>
      <c r="Q2468" s="3">
        <v>55.040000000000006</v>
      </c>
      <c r="R2468" s="2">
        <v>68</v>
      </c>
      <c r="S2468" s="3">
        <v>41</v>
      </c>
      <c r="T2468">
        <v>73.400000000000006</v>
      </c>
    </row>
    <row r="2469" spans="1:20">
      <c r="A2469">
        <f t="shared" si="114"/>
        <v>103</v>
      </c>
      <c r="B2469" s="7">
        <f t="shared" si="115"/>
        <v>42107.666666660691</v>
      </c>
      <c r="C2469">
        <f t="shared" si="116"/>
        <v>2464</v>
      </c>
      <c r="D2469" s="2">
        <v>82.039999999999992</v>
      </c>
      <c r="E2469">
        <v>80.06</v>
      </c>
      <c r="F2469" s="3">
        <v>71.599999999999994</v>
      </c>
      <c r="G2469">
        <v>80.06</v>
      </c>
      <c r="H2469">
        <v>77</v>
      </c>
      <c r="I2469">
        <v>69.080000000000013</v>
      </c>
      <c r="J2469">
        <v>42.980000000000004</v>
      </c>
      <c r="K2469">
        <v>78.080000000000013</v>
      </c>
      <c r="L2469" s="3">
        <v>53.6</v>
      </c>
      <c r="M2469" s="2">
        <v>41</v>
      </c>
      <c r="N2469">
        <v>57.019999999999996</v>
      </c>
      <c r="O2469">
        <v>53.6</v>
      </c>
      <c r="P2469">
        <v>60.08</v>
      </c>
      <c r="Q2469" s="3">
        <v>55.94</v>
      </c>
      <c r="R2469" s="2">
        <v>68</v>
      </c>
      <c r="S2469" s="3">
        <v>42.08</v>
      </c>
      <c r="T2469">
        <v>73.400000000000006</v>
      </c>
    </row>
    <row r="2470" spans="1:20">
      <c r="A2470">
        <f t="shared" si="114"/>
        <v>103</v>
      </c>
      <c r="B2470" s="7">
        <f t="shared" si="115"/>
        <v>42107.708333327355</v>
      </c>
      <c r="C2470">
        <f t="shared" si="116"/>
        <v>2465</v>
      </c>
      <c r="D2470" s="2">
        <v>80.06</v>
      </c>
      <c r="E2470">
        <v>75.92</v>
      </c>
      <c r="F2470" s="3">
        <v>71.960000000000008</v>
      </c>
      <c r="G2470">
        <v>78.98</v>
      </c>
      <c r="H2470">
        <v>75.02</v>
      </c>
      <c r="I2470">
        <v>68</v>
      </c>
      <c r="J2470">
        <v>42.980000000000004</v>
      </c>
      <c r="K2470">
        <v>78.98</v>
      </c>
      <c r="L2470" s="3">
        <v>53.6</v>
      </c>
      <c r="M2470" s="2">
        <v>42.980000000000004</v>
      </c>
      <c r="N2470">
        <v>60.08</v>
      </c>
      <c r="O2470">
        <v>53.6</v>
      </c>
      <c r="P2470">
        <v>60.08</v>
      </c>
      <c r="Q2470" s="3">
        <v>55.94</v>
      </c>
      <c r="R2470" s="2">
        <v>66.92</v>
      </c>
      <c r="S2470" s="3">
        <v>42.08</v>
      </c>
      <c r="T2470">
        <v>69.800000000000011</v>
      </c>
    </row>
    <row r="2471" spans="1:20">
      <c r="A2471">
        <f t="shared" si="114"/>
        <v>103</v>
      </c>
      <c r="B2471" s="7">
        <f t="shared" si="115"/>
        <v>42107.749999994019</v>
      </c>
      <c r="C2471">
        <f t="shared" si="116"/>
        <v>2466</v>
      </c>
      <c r="D2471" s="2">
        <v>77</v>
      </c>
      <c r="E2471">
        <v>75.92</v>
      </c>
      <c r="F2471" s="3">
        <v>69.62</v>
      </c>
      <c r="G2471">
        <v>75.02</v>
      </c>
      <c r="H2471">
        <v>73.94</v>
      </c>
      <c r="I2471">
        <v>66.02</v>
      </c>
      <c r="J2471">
        <v>42.08</v>
      </c>
      <c r="K2471">
        <v>77</v>
      </c>
      <c r="L2471" s="3">
        <v>51.8</v>
      </c>
      <c r="M2471" s="2">
        <v>41</v>
      </c>
      <c r="N2471">
        <v>57.019999999999996</v>
      </c>
      <c r="O2471">
        <v>50</v>
      </c>
      <c r="P2471">
        <v>60.08</v>
      </c>
      <c r="Q2471" s="3">
        <v>55.040000000000006</v>
      </c>
      <c r="R2471" s="2">
        <v>62.96</v>
      </c>
      <c r="S2471" s="3">
        <v>42.980000000000004</v>
      </c>
      <c r="T2471">
        <v>66.2</v>
      </c>
    </row>
    <row r="2472" spans="1:20">
      <c r="A2472">
        <f t="shared" si="114"/>
        <v>103</v>
      </c>
      <c r="B2472" s="7">
        <f t="shared" si="115"/>
        <v>42107.791666660683</v>
      </c>
      <c r="C2472">
        <f t="shared" si="116"/>
        <v>2467</v>
      </c>
      <c r="D2472" s="2">
        <v>75.02</v>
      </c>
      <c r="E2472">
        <v>77</v>
      </c>
      <c r="F2472" s="3">
        <v>67.28</v>
      </c>
      <c r="G2472">
        <v>69.98</v>
      </c>
      <c r="H2472">
        <v>71.06</v>
      </c>
      <c r="I2472">
        <v>64.039999999999992</v>
      </c>
      <c r="J2472">
        <v>41</v>
      </c>
      <c r="K2472">
        <v>71.06</v>
      </c>
      <c r="L2472" s="3">
        <v>51.8</v>
      </c>
      <c r="M2472" s="2">
        <v>39.019999999999996</v>
      </c>
      <c r="N2472">
        <v>50</v>
      </c>
      <c r="O2472">
        <v>48.2</v>
      </c>
      <c r="P2472">
        <v>55.94</v>
      </c>
      <c r="Q2472" s="3">
        <v>50</v>
      </c>
      <c r="R2472" s="2">
        <v>60.08</v>
      </c>
      <c r="S2472" s="3">
        <v>41</v>
      </c>
      <c r="T2472">
        <v>62.6</v>
      </c>
    </row>
    <row r="2473" spans="1:20">
      <c r="A2473">
        <f t="shared" si="114"/>
        <v>103</v>
      </c>
      <c r="B2473" s="7">
        <f t="shared" si="115"/>
        <v>42107.833333327348</v>
      </c>
      <c r="C2473">
        <f t="shared" si="116"/>
        <v>2468</v>
      </c>
      <c r="D2473" s="2">
        <v>71.960000000000008</v>
      </c>
      <c r="E2473">
        <v>75.02</v>
      </c>
      <c r="F2473" s="3">
        <v>64.94</v>
      </c>
      <c r="G2473">
        <v>68</v>
      </c>
      <c r="H2473">
        <v>68</v>
      </c>
      <c r="I2473">
        <v>64.039999999999992</v>
      </c>
      <c r="J2473">
        <v>41</v>
      </c>
      <c r="K2473">
        <v>66.92</v>
      </c>
      <c r="L2473" s="3">
        <v>51.8</v>
      </c>
      <c r="M2473" s="2">
        <v>37.94</v>
      </c>
      <c r="N2473">
        <v>44.96</v>
      </c>
      <c r="O2473">
        <v>44.6</v>
      </c>
      <c r="P2473">
        <v>53.96</v>
      </c>
      <c r="Q2473" s="3">
        <v>46.04</v>
      </c>
      <c r="R2473" s="2">
        <v>57.92</v>
      </c>
      <c r="S2473" s="3">
        <v>42.08</v>
      </c>
      <c r="T2473">
        <v>60.8</v>
      </c>
    </row>
    <row r="2474" spans="1:20">
      <c r="A2474">
        <f t="shared" si="114"/>
        <v>103</v>
      </c>
      <c r="B2474" s="7">
        <f t="shared" si="115"/>
        <v>42107.874999994012</v>
      </c>
      <c r="C2474">
        <f t="shared" si="116"/>
        <v>2469</v>
      </c>
      <c r="D2474" s="2">
        <v>73.039999999999992</v>
      </c>
      <c r="E2474">
        <v>73.94</v>
      </c>
      <c r="F2474" s="3">
        <v>63.680000000000007</v>
      </c>
      <c r="G2474">
        <v>66.02</v>
      </c>
      <c r="H2474">
        <v>64.94</v>
      </c>
      <c r="I2474">
        <v>64.039999999999992</v>
      </c>
      <c r="J2474">
        <v>41</v>
      </c>
      <c r="K2474">
        <v>69.98</v>
      </c>
      <c r="L2474" s="3">
        <v>51.8</v>
      </c>
      <c r="M2474" s="2">
        <v>37.04</v>
      </c>
      <c r="N2474">
        <v>48.92</v>
      </c>
      <c r="O2474">
        <v>44.6</v>
      </c>
      <c r="P2474">
        <v>55.040000000000006</v>
      </c>
      <c r="Q2474" s="3">
        <v>44.06</v>
      </c>
      <c r="R2474" s="2">
        <v>55.94</v>
      </c>
      <c r="S2474" s="3">
        <v>32</v>
      </c>
      <c r="T2474">
        <v>59</v>
      </c>
    </row>
    <row r="2475" spans="1:20">
      <c r="A2475">
        <f t="shared" si="114"/>
        <v>103</v>
      </c>
      <c r="B2475" s="7">
        <f t="shared" si="115"/>
        <v>42107.916666660676</v>
      </c>
      <c r="C2475">
        <f t="shared" si="116"/>
        <v>2470</v>
      </c>
      <c r="D2475" s="2">
        <v>73.039999999999992</v>
      </c>
      <c r="E2475">
        <v>73.94</v>
      </c>
      <c r="F2475" s="3">
        <v>62.24</v>
      </c>
      <c r="G2475">
        <v>64.039999999999992</v>
      </c>
      <c r="H2475">
        <v>64.039999999999992</v>
      </c>
      <c r="I2475">
        <v>62.96</v>
      </c>
      <c r="J2475">
        <v>41</v>
      </c>
      <c r="K2475">
        <v>64.94</v>
      </c>
      <c r="L2475" s="3">
        <v>51.8</v>
      </c>
      <c r="M2475" s="2">
        <v>35.96</v>
      </c>
      <c r="N2475">
        <v>46.94</v>
      </c>
      <c r="O2475">
        <v>42.8</v>
      </c>
      <c r="P2475">
        <v>53.96</v>
      </c>
      <c r="Q2475" s="3">
        <v>42.980000000000004</v>
      </c>
      <c r="R2475" s="2">
        <v>53.06</v>
      </c>
      <c r="S2475" s="3">
        <v>30.02</v>
      </c>
      <c r="T2475">
        <v>57.2</v>
      </c>
    </row>
    <row r="2476" spans="1:20">
      <c r="A2476">
        <f t="shared" si="114"/>
        <v>103</v>
      </c>
      <c r="B2476" s="7">
        <f t="shared" si="115"/>
        <v>42107.95833332734</v>
      </c>
      <c r="C2476">
        <f t="shared" si="116"/>
        <v>2471</v>
      </c>
      <c r="D2476" s="2">
        <v>73.039999999999992</v>
      </c>
      <c r="E2476">
        <v>73.94</v>
      </c>
      <c r="F2476" s="3">
        <v>60.980000000000004</v>
      </c>
      <c r="G2476">
        <v>64.94</v>
      </c>
      <c r="H2476">
        <v>62.06</v>
      </c>
      <c r="I2476">
        <v>62.06</v>
      </c>
      <c r="J2476">
        <v>39.92</v>
      </c>
      <c r="K2476">
        <v>59</v>
      </c>
      <c r="L2476" s="3">
        <v>51.8</v>
      </c>
      <c r="M2476" s="2">
        <v>35.06</v>
      </c>
      <c r="N2476">
        <v>46.04</v>
      </c>
      <c r="O2476">
        <v>41.54</v>
      </c>
      <c r="P2476">
        <v>53.96</v>
      </c>
      <c r="Q2476" s="3">
        <v>42.980000000000004</v>
      </c>
      <c r="R2476" s="2">
        <v>51.08</v>
      </c>
      <c r="S2476" s="3">
        <v>30.02</v>
      </c>
      <c r="T2476">
        <v>57.2</v>
      </c>
    </row>
    <row r="2477" spans="1:20">
      <c r="A2477">
        <f t="shared" si="114"/>
        <v>103</v>
      </c>
      <c r="B2477" s="7">
        <f t="shared" si="115"/>
        <v>42107.999999994005</v>
      </c>
      <c r="C2477">
        <f t="shared" si="116"/>
        <v>2472</v>
      </c>
      <c r="D2477" s="2">
        <v>73.039999999999992</v>
      </c>
      <c r="E2477">
        <v>73.94</v>
      </c>
      <c r="F2477" s="3">
        <v>60.26</v>
      </c>
      <c r="G2477">
        <v>60.980000000000004</v>
      </c>
      <c r="H2477">
        <v>60.980000000000004</v>
      </c>
      <c r="I2477">
        <v>60.980000000000004</v>
      </c>
      <c r="J2477">
        <v>39.92</v>
      </c>
      <c r="K2477">
        <v>57.019999999999996</v>
      </c>
      <c r="L2477" s="3">
        <v>51.8</v>
      </c>
      <c r="M2477" s="2">
        <v>35.96</v>
      </c>
      <c r="N2477">
        <v>44.96</v>
      </c>
      <c r="O2477">
        <v>40.82</v>
      </c>
      <c r="P2477">
        <v>53.06</v>
      </c>
      <c r="Q2477" s="3">
        <v>41</v>
      </c>
      <c r="R2477" s="2">
        <v>48.92</v>
      </c>
      <c r="S2477" s="3">
        <v>28.94</v>
      </c>
      <c r="T2477">
        <v>55.400000000000006</v>
      </c>
    </row>
    <row r="2478" spans="1:20">
      <c r="A2478">
        <f t="shared" si="114"/>
        <v>104</v>
      </c>
      <c r="B2478" s="7">
        <f t="shared" si="115"/>
        <v>42108.041666660669</v>
      </c>
      <c r="C2478">
        <f t="shared" si="116"/>
        <v>2473</v>
      </c>
      <c r="D2478" s="2">
        <v>71.06</v>
      </c>
      <c r="E2478">
        <v>71.06</v>
      </c>
      <c r="F2478" s="3">
        <v>59.72</v>
      </c>
      <c r="G2478">
        <v>59</v>
      </c>
      <c r="H2478">
        <v>59</v>
      </c>
      <c r="I2478">
        <v>60.08</v>
      </c>
      <c r="J2478">
        <v>39.92</v>
      </c>
      <c r="K2478">
        <v>55.040000000000006</v>
      </c>
      <c r="L2478" s="3">
        <v>51.8</v>
      </c>
      <c r="M2478" s="2">
        <v>35.06</v>
      </c>
      <c r="N2478">
        <v>44.96</v>
      </c>
      <c r="O2478">
        <v>40.28</v>
      </c>
      <c r="P2478">
        <v>53.06</v>
      </c>
      <c r="Q2478" s="3">
        <v>35.6</v>
      </c>
      <c r="R2478" s="2">
        <v>46.94</v>
      </c>
      <c r="S2478" s="3">
        <v>26.96</v>
      </c>
      <c r="T2478">
        <v>55.400000000000006</v>
      </c>
    </row>
    <row r="2479" spans="1:20">
      <c r="A2479">
        <f t="shared" si="114"/>
        <v>104</v>
      </c>
      <c r="B2479" s="7">
        <f t="shared" si="115"/>
        <v>42108.083333327333</v>
      </c>
      <c r="C2479">
        <f t="shared" si="116"/>
        <v>2474</v>
      </c>
      <c r="D2479" s="2">
        <v>71.06</v>
      </c>
      <c r="E2479">
        <v>71.06</v>
      </c>
      <c r="F2479" s="3">
        <v>59</v>
      </c>
      <c r="G2479">
        <v>57.92</v>
      </c>
      <c r="H2479">
        <v>62.96</v>
      </c>
      <c r="I2479">
        <v>60.08</v>
      </c>
      <c r="J2479">
        <v>39.92</v>
      </c>
      <c r="K2479">
        <v>55.94</v>
      </c>
      <c r="L2479" s="3">
        <v>51.8</v>
      </c>
      <c r="M2479" s="2">
        <v>35.96</v>
      </c>
      <c r="N2479">
        <v>44.96</v>
      </c>
      <c r="O2479">
        <v>39.92</v>
      </c>
      <c r="P2479">
        <v>51.980000000000004</v>
      </c>
      <c r="Q2479" s="3">
        <v>33.08</v>
      </c>
      <c r="R2479" s="2">
        <v>44.96</v>
      </c>
      <c r="S2479" s="3">
        <v>26.060000000000002</v>
      </c>
      <c r="T2479">
        <v>53.6</v>
      </c>
    </row>
    <row r="2480" spans="1:20">
      <c r="A2480">
        <f t="shared" si="114"/>
        <v>104</v>
      </c>
      <c r="B2480" s="7">
        <f t="shared" si="115"/>
        <v>42108.124999993997</v>
      </c>
      <c r="C2480">
        <f t="shared" si="116"/>
        <v>2475</v>
      </c>
      <c r="D2480" s="2">
        <v>71.960000000000008</v>
      </c>
      <c r="E2480">
        <v>71.06</v>
      </c>
      <c r="F2480" s="3">
        <v>59</v>
      </c>
      <c r="G2480">
        <v>57.019999999999996</v>
      </c>
      <c r="H2480">
        <v>60.08</v>
      </c>
      <c r="I2480">
        <v>59</v>
      </c>
      <c r="J2480">
        <v>39.92</v>
      </c>
      <c r="K2480">
        <v>55.94</v>
      </c>
      <c r="L2480" s="3">
        <v>51.8</v>
      </c>
      <c r="M2480" s="2">
        <v>37.04</v>
      </c>
      <c r="N2480">
        <v>42.980000000000004</v>
      </c>
      <c r="O2480">
        <v>39.200000000000003</v>
      </c>
      <c r="P2480">
        <v>51.08</v>
      </c>
      <c r="Q2480" s="3">
        <v>32</v>
      </c>
      <c r="R2480" s="2">
        <v>42.980000000000004</v>
      </c>
      <c r="S2480" s="3">
        <v>23</v>
      </c>
      <c r="T2480">
        <v>53.6</v>
      </c>
    </row>
    <row r="2481" spans="1:20">
      <c r="A2481">
        <f t="shared" si="114"/>
        <v>104</v>
      </c>
      <c r="B2481" s="7">
        <f t="shared" si="115"/>
        <v>42108.166666660662</v>
      </c>
      <c r="C2481">
        <f t="shared" si="116"/>
        <v>2476</v>
      </c>
      <c r="D2481" s="2">
        <v>71.960000000000008</v>
      </c>
      <c r="E2481">
        <v>69.080000000000013</v>
      </c>
      <c r="F2481" s="3">
        <v>59</v>
      </c>
      <c r="G2481">
        <v>57.019999999999996</v>
      </c>
      <c r="H2481">
        <v>59</v>
      </c>
      <c r="I2481">
        <v>59</v>
      </c>
      <c r="J2481">
        <v>39.92</v>
      </c>
      <c r="K2481">
        <v>50</v>
      </c>
      <c r="L2481" s="3">
        <v>51.8</v>
      </c>
      <c r="M2481" s="2">
        <v>37.04</v>
      </c>
      <c r="N2481">
        <v>42.8</v>
      </c>
      <c r="O2481">
        <v>39.200000000000003</v>
      </c>
      <c r="P2481">
        <v>50</v>
      </c>
      <c r="Q2481" s="3">
        <v>33.08</v>
      </c>
      <c r="R2481" s="2">
        <v>37.94</v>
      </c>
      <c r="S2481" s="3">
        <v>23</v>
      </c>
      <c r="T2481">
        <v>50</v>
      </c>
    </row>
    <row r="2482" spans="1:20">
      <c r="A2482">
        <f t="shared" si="114"/>
        <v>104</v>
      </c>
      <c r="B2482" s="7">
        <f t="shared" si="115"/>
        <v>42108.208333327326</v>
      </c>
      <c r="C2482">
        <f t="shared" si="116"/>
        <v>2477</v>
      </c>
      <c r="D2482" s="2">
        <v>71.960000000000008</v>
      </c>
      <c r="E2482">
        <v>68</v>
      </c>
      <c r="F2482" s="3">
        <v>59</v>
      </c>
      <c r="G2482">
        <v>55.040000000000006</v>
      </c>
      <c r="H2482">
        <v>55.94</v>
      </c>
      <c r="I2482">
        <v>57.019999999999996</v>
      </c>
      <c r="J2482">
        <v>41</v>
      </c>
      <c r="K2482">
        <v>46.94</v>
      </c>
      <c r="L2482" s="3">
        <v>51.620000000000005</v>
      </c>
      <c r="M2482" s="2">
        <v>37.94</v>
      </c>
      <c r="N2482">
        <v>41</v>
      </c>
      <c r="O2482">
        <v>39.200000000000003</v>
      </c>
      <c r="P2482">
        <v>48.92</v>
      </c>
      <c r="Q2482" s="3">
        <v>33.08</v>
      </c>
      <c r="R2482" s="2">
        <v>35.96</v>
      </c>
      <c r="S2482" s="3">
        <v>23</v>
      </c>
      <c r="T2482">
        <v>48.2</v>
      </c>
    </row>
    <row r="2483" spans="1:20">
      <c r="A2483">
        <f t="shared" si="114"/>
        <v>104</v>
      </c>
      <c r="B2483" s="7">
        <f t="shared" si="115"/>
        <v>42108.24999999399</v>
      </c>
      <c r="C2483">
        <f t="shared" si="116"/>
        <v>2478</v>
      </c>
      <c r="D2483" s="2">
        <v>69.080000000000013</v>
      </c>
      <c r="E2483">
        <v>68</v>
      </c>
      <c r="F2483" s="3">
        <v>57.92</v>
      </c>
      <c r="G2483">
        <v>53.06</v>
      </c>
      <c r="H2483">
        <v>55.040000000000006</v>
      </c>
      <c r="I2483">
        <v>59</v>
      </c>
      <c r="J2483">
        <v>41</v>
      </c>
      <c r="K2483">
        <v>50</v>
      </c>
      <c r="L2483" s="3">
        <v>51.8</v>
      </c>
      <c r="M2483" s="2">
        <v>37.04</v>
      </c>
      <c r="N2483">
        <v>37.04</v>
      </c>
      <c r="O2483">
        <v>37.4</v>
      </c>
      <c r="P2483">
        <v>48.92</v>
      </c>
      <c r="Q2483" s="3">
        <v>33.08</v>
      </c>
      <c r="R2483" s="2">
        <v>35.06</v>
      </c>
      <c r="S2483" s="3">
        <v>21.02</v>
      </c>
      <c r="T2483">
        <v>50</v>
      </c>
    </row>
    <row r="2484" spans="1:20">
      <c r="A2484">
        <f t="shared" si="114"/>
        <v>104</v>
      </c>
      <c r="B2484" s="7">
        <f t="shared" si="115"/>
        <v>42108.291666660654</v>
      </c>
      <c r="C2484">
        <f t="shared" si="116"/>
        <v>2479</v>
      </c>
      <c r="D2484" s="2">
        <v>71.06</v>
      </c>
      <c r="E2484">
        <v>69.080000000000013</v>
      </c>
      <c r="F2484" s="3">
        <v>57.019999999999996</v>
      </c>
      <c r="G2484">
        <v>53.96</v>
      </c>
      <c r="H2484">
        <v>59</v>
      </c>
      <c r="I2484">
        <v>62.06</v>
      </c>
      <c r="J2484">
        <v>41</v>
      </c>
      <c r="K2484">
        <v>55.040000000000006</v>
      </c>
      <c r="L2484" s="3">
        <v>51.8</v>
      </c>
      <c r="M2484" s="2">
        <v>37.04</v>
      </c>
      <c r="N2484">
        <v>33.08</v>
      </c>
      <c r="O2484">
        <v>42.8</v>
      </c>
      <c r="P2484">
        <v>50</v>
      </c>
      <c r="Q2484" s="3">
        <v>32</v>
      </c>
      <c r="R2484" s="2">
        <v>39.019999999999996</v>
      </c>
      <c r="S2484" s="3">
        <v>24.08</v>
      </c>
      <c r="T2484">
        <v>53.6</v>
      </c>
    </row>
    <row r="2485" spans="1:20">
      <c r="A2485">
        <f t="shared" si="114"/>
        <v>104</v>
      </c>
      <c r="B2485" s="7">
        <f t="shared" si="115"/>
        <v>42108.333333327319</v>
      </c>
      <c r="C2485">
        <f t="shared" si="116"/>
        <v>2480</v>
      </c>
      <c r="D2485" s="2">
        <v>73.039999999999992</v>
      </c>
      <c r="E2485">
        <v>69.98</v>
      </c>
      <c r="F2485" s="3">
        <v>55.94</v>
      </c>
      <c r="G2485">
        <v>60.980000000000004</v>
      </c>
      <c r="H2485">
        <v>66.92</v>
      </c>
      <c r="I2485">
        <v>68</v>
      </c>
      <c r="J2485">
        <v>42.980000000000004</v>
      </c>
      <c r="K2485">
        <v>57.92</v>
      </c>
      <c r="L2485" s="3">
        <v>51.8</v>
      </c>
      <c r="M2485" s="2">
        <v>37.04</v>
      </c>
      <c r="N2485">
        <v>32</v>
      </c>
      <c r="O2485">
        <v>48.2</v>
      </c>
      <c r="P2485">
        <v>53.06</v>
      </c>
      <c r="Q2485" s="3">
        <v>32</v>
      </c>
      <c r="R2485" s="2">
        <v>44.96</v>
      </c>
      <c r="S2485" s="3">
        <v>26.96</v>
      </c>
      <c r="T2485">
        <v>55.400000000000006</v>
      </c>
    </row>
    <row r="2486" spans="1:20">
      <c r="A2486">
        <f t="shared" si="114"/>
        <v>104</v>
      </c>
      <c r="B2486" s="7">
        <f t="shared" si="115"/>
        <v>42108.374999993983</v>
      </c>
      <c r="C2486">
        <f t="shared" si="116"/>
        <v>2481</v>
      </c>
      <c r="D2486" s="2">
        <v>73.039999999999992</v>
      </c>
      <c r="E2486">
        <v>71.06</v>
      </c>
      <c r="F2486" s="3">
        <v>59.540000000000006</v>
      </c>
      <c r="G2486">
        <v>66.92</v>
      </c>
      <c r="H2486">
        <v>69.98</v>
      </c>
      <c r="I2486">
        <v>71.06</v>
      </c>
      <c r="J2486">
        <v>44.06</v>
      </c>
      <c r="K2486">
        <v>62.06</v>
      </c>
      <c r="L2486" s="3">
        <v>51.8</v>
      </c>
      <c r="M2486" s="2">
        <v>37.04</v>
      </c>
      <c r="N2486">
        <v>32</v>
      </c>
      <c r="O2486">
        <v>50</v>
      </c>
      <c r="P2486">
        <v>57.019999999999996</v>
      </c>
      <c r="Q2486" s="3">
        <v>33.799999999999997</v>
      </c>
      <c r="R2486" s="2">
        <v>53.06</v>
      </c>
      <c r="S2486" s="3">
        <v>35.06</v>
      </c>
      <c r="T2486">
        <v>60.8</v>
      </c>
    </row>
    <row r="2487" spans="1:20">
      <c r="A2487">
        <f t="shared" si="114"/>
        <v>104</v>
      </c>
      <c r="B2487" s="7">
        <f t="shared" si="115"/>
        <v>42108.416666660647</v>
      </c>
      <c r="C2487">
        <f t="shared" si="116"/>
        <v>2482</v>
      </c>
      <c r="D2487" s="2">
        <v>77</v>
      </c>
      <c r="E2487">
        <v>75.02</v>
      </c>
      <c r="F2487" s="3">
        <v>63.319999999999993</v>
      </c>
      <c r="G2487">
        <v>69.98</v>
      </c>
      <c r="H2487">
        <v>75.92</v>
      </c>
      <c r="I2487">
        <v>73.94</v>
      </c>
      <c r="J2487">
        <v>46.94</v>
      </c>
      <c r="K2487">
        <v>66.02</v>
      </c>
      <c r="L2487" s="3">
        <v>53.6</v>
      </c>
      <c r="M2487" s="2">
        <v>37.04</v>
      </c>
      <c r="N2487">
        <v>32</v>
      </c>
      <c r="O2487">
        <v>51.8</v>
      </c>
      <c r="P2487">
        <v>57.92</v>
      </c>
      <c r="Q2487" s="3">
        <v>35.06</v>
      </c>
      <c r="R2487" s="2">
        <v>55.94</v>
      </c>
      <c r="S2487" s="3">
        <v>37.94</v>
      </c>
      <c r="T2487">
        <v>64.400000000000006</v>
      </c>
    </row>
    <row r="2488" spans="1:20">
      <c r="A2488">
        <f t="shared" si="114"/>
        <v>104</v>
      </c>
      <c r="B2488" s="7">
        <f t="shared" si="115"/>
        <v>42108.458333327311</v>
      </c>
      <c r="C2488">
        <f t="shared" si="116"/>
        <v>2483</v>
      </c>
      <c r="D2488" s="2">
        <v>78.080000000000013</v>
      </c>
      <c r="E2488">
        <v>78.080000000000013</v>
      </c>
      <c r="F2488" s="3">
        <v>66.92</v>
      </c>
      <c r="G2488">
        <v>75.02</v>
      </c>
      <c r="H2488">
        <v>78.080000000000013</v>
      </c>
      <c r="I2488">
        <v>77</v>
      </c>
      <c r="J2488">
        <v>50</v>
      </c>
      <c r="K2488">
        <v>66.92</v>
      </c>
      <c r="L2488" s="3">
        <v>53.6</v>
      </c>
      <c r="M2488" s="2">
        <v>37.94</v>
      </c>
      <c r="N2488">
        <v>32</v>
      </c>
      <c r="O2488">
        <v>53.6</v>
      </c>
      <c r="P2488">
        <v>60.980000000000004</v>
      </c>
      <c r="Q2488" s="3">
        <v>35.96</v>
      </c>
      <c r="R2488" s="2">
        <v>57.92</v>
      </c>
      <c r="S2488" s="3">
        <v>37.04</v>
      </c>
      <c r="T2488">
        <v>68</v>
      </c>
    </row>
    <row r="2489" spans="1:20">
      <c r="A2489">
        <f t="shared" si="114"/>
        <v>104</v>
      </c>
      <c r="B2489" s="7">
        <f t="shared" si="115"/>
        <v>42108.499999993976</v>
      </c>
      <c r="C2489">
        <f t="shared" si="116"/>
        <v>2484</v>
      </c>
      <c r="D2489" s="2">
        <v>82.94</v>
      </c>
      <c r="E2489">
        <v>78.98</v>
      </c>
      <c r="F2489" s="3">
        <v>64.22</v>
      </c>
      <c r="G2489">
        <v>78.98</v>
      </c>
      <c r="H2489">
        <v>80.06</v>
      </c>
      <c r="I2489">
        <v>78.98</v>
      </c>
      <c r="J2489">
        <v>51.08</v>
      </c>
      <c r="K2489">
        <v>71.06</v>
      </c>
      <c r="L2489" s="3">
        <v>55.400000000000006</v>
      </c>
      <c r="M2489" s="2">
        <v>39.019999999999996</v>
      </c>
      <c r="N2489">
        <v>35.6</v>
      </c>
      <c r="O2489">
        <v>53.6</v>
      </c>
      <c r="P2489">
        <v>64.94</v>
      </c>
      <c r="Q2489" s="3">
        <v>37.94</v>
      </c>
      <c r="R2489" s="2">
        <v>60.08</v>
      </c>
      <c r="S2489" s="3">
        <v>39.92</v>
      </c>
      <c r="T2489">
        <v>69.800000000000011</v>
      </c>
    </row>
    <row r="2490" spans="1:20">
      <c r="A2490">
        <f t="shared" si="114"/>
        <v>104</v>
      </c>
      <c r="B2490" s="7">
        <f t="shared" si="115"/>
        <v>42108.54166666064</v>
      </c>
      <c r="C2490">
        <f t="shared" si="116"/>
        <v>2485</v>
      </c>
      <c r="D2490" s="2">
        <v>82.94</v>
      </c>
      <c r="E2490">
        <v>82.039999999999992</v>
      </c>
      <c r="F2490" s="3">
        <v>61.7</v>
      </c>
      <c r="G2490">
        <v>80.06</v>
      </c>
      <c r="H2490">
        <v>80.06</v>
      </c>
      <c r="I2490">
        <v>78.080000000000013</v>
      </c>
      <c r="J2490">
        <v>51.980000000000004</v>
      </c>
      <c r="K2490">
        <v>73.039999999999992</v>
      </c>
      <c r="L2490" s="3">
        <v>53.6</v>
      </c>
      <c r="M2490" s="2">
        <v>39.92</v>
      </c>
      <c r="N2490">
        <v>37.94</v>
      </c>
      <c r="O2490">
        <v>54.68</v>
      </c>
      <c r="P2490">
        <v>69.080000000000013</v>
      </c>
      <c r="Q2490" s="3">
        <v>37.94</v>
      </c>
      <c r="R2490" s="2">
        <v>60.980000000000004</v>
      </c>
      <c r="S2490" s="3">
        <v>41</v>
      </c>
      <c r="T2490">
        <v>71.599999999999994</v>
      </c>
    </row>
    <row r="2491" spans="1:20">
      <c r="A2491">
        <f t="shared" si="114"/>
        <v>104</v>
      </c>
      <c r="B2491" s="7">
        <f t="shared" si="115"/>
        <v>42108.583333327304</v>
      </c>
      <c r="C2491">
        <f t="shared" si="116"/>
        <v>2486</v>
      </c>
      <c r="D2491" s="2">
        <v>80.960000000000008</v>
      </c>
      <c r="E2491">
        <v>82.94</v>
      </c>
      <c r="F2491" s="3">
        <v>59</v>
      </c>
      <c r="G2491">
        <v>80.960000000000008</v>
      </c>
      <c r="H2491">
        <v>82.039999999999992</v>
      </c>
      <c r="I2491">
        <v>78.98</v>
      </c>
      <c r="J2491">
        <v>51.08</v>
      </c>
      <c r="K2491">
        <v>73.94</v>
      </c>
      <c r="L2491" s="3">
        <v>53.6</v>
      </c>
      <c r="M2491" s="2">
        <v>42.08</v>
      </c>
      <c r="N2491">
        <v>37.94</v>
      </c>
      <c r="O2491">
        <v>55.400000000000006</v>
      </c>
      <c r="P2491">
        <v>71.06</v>
      </c>
      <c r="Q2491" s="3">
        <v>39.92</v>
      </c>
      <c r="R2491" s="2">
        <v>60.980000000000004</v>
      </c>
      <c r="S2491" s="3">
        <v>39.92</v>
      </c>
      <c r="T2491">
        <v>69.800000000000011</v>
      </c>
    </row>
    <row r="2492" spans="1:20">
      <c r="A2492">
        <f t="shared" si="114"/>
        <v>104</v>
      </c>
      <c r="B2492" s="7">
        <f t="shared" si="115"/>
        <v>42108.624999993968</v>
      </c>
      <c r="C2492">
        <f t="shared" si="116"/>
        <v>2487</v>
      </c>
      <c r="D2492" s="2">
        <v>82.94</v>
      </c>
      <c r="E2492">
        <v>82.039999999999992</v>
      </c>
      <c r="F2492" s="3">
        <v>57.92</v>
      </c>
      <c r="G2492">
        <v>80.960000000000008</v>
      </c>
      <c r="H2492">
        <v>82.039999999999992</v>
      </c>
      <c r="I2492">
        <v>78.080000000000013</v>
      </c>
      <c r="J2492">
        <v>50</v>
      </c>
      <c r="K2492">
        <v>75.02</v>
      </c>
      <c r="L2492" s="3">
        <v>53.78</v>
      </c>
      <c r="M2492" s="2">
        <v>44.06</v>
      </c>
      <c r="N2492">
        <v>37.04</v>
      </c>
      <c r="O2492">
        <v>53.6</v>
      </c>
      <c r="P2492">
        <v>71.960000000000008</v>
      </c>
      <c r="Q2492" s="3">
        <v>42.08</v>
      </c>
      <c r="R2492" s="2">
        <v>59</v>
      </c>
      <c r="S2492" s="3">
        <v>42.980000000000004</v>
      </c>
      <c r="T2492">
        <v>69.800000000000011</v>
      </c>
    </row>
    <row r="2493" spans="1:20">
      <c r="A2493">
        <f t="shared" si="114"/>
        <v>104</v>
      </c>
      <c r="B2493" s="7">
        <f t="shared" si="115"/>
        <v>42108.666666660632</v>
      </c>
      <c r="C2493">
        <f t="shared" si="116"/>
        <v>2488</v>
      </c>
      <c r="D2493" s="2">
        <v>82.94</v>
      </c>
      <c r="E2493">
        <v>82.039999999999992</v>
      </c>
      <c r="F2493" s="3">
        <v>57.019999999999996</v>
      </c>
      <c r="G2493">
        <v>80.960000000000008</v>
      </c>
      <c r="H2493">
        <v>82.039999999999992</v>
      </c>
      <c r="I2493">
        <v>77</v>
      </c>
      <c r="J2493">
        <v>48.019999999999996</v>
      </c>
      <c r="K2493">
        <v>75.92</v>
      </c>
      <c r="L2493" s="3">
        <v>53.6</v>
      </c>
      <c r="M2493" s="2">
        <v>46.04</v>
      </c>
      <c r="N2493">
        <v>39.019999999999996</v>
      </c>
      <c r="O2493">
        <v>55.400000000000006</v>
      </c>
      <c r="P2493">
        <v>71.960000000000008</v>
      </c>
      <c r="Q2493" s="3">
        <v>41</v>
      </c>
      <c r="R2493" s="2">
        <v>59</v>
      </c>
      <c r="S2493" s="3">
        <v>46.94</v>
      </c>
      <c r="T2493">
        <v>69.800000000000011</v>
      </c>
    </row>
    <row r="2494" spans="1:20">
      <c r="A2494">
        <f t="shared" si="114"/>
        <v>104</v>
      </c>
      <c r="B2494" s="7">
        <f t="shared" si="115"/>
        <v>42108.708333327297</v>
      </c>
      <c r="C2494">
        <f t="shared" si="116"/>
        <v>2489</v>
      </c>
      <c r="D2494" s="2">
        <v>80.06</v>
      </c>
      <c r="E2494">
        <v>82.039999999999992</v>
      </c>
      <c r="F2494" s="3">
        <v>55.94</v>
      </c>
      <c r="G2494">
        <v>80.06</v>
      </c>
      <c r="H2494">
        <v>82.039999999999992</v>
      </c>
      <c r="I2494">
        <v>73.94</v>
      </c>
      <c r="J2494">
        <v>46.94</v>
      </c>
      <c r="K2494">
        <v>75.02</v>
      </c>
      <c r="L2494" s="3">
        <v>51.8</v>
      </c>
      <c r="M2494" s="2">
        <v>51.08</v>
      </c>
      <c r="N2494">
        <v>37.04</v>
      </c>
      <c r="O2494">
        <v>55.400000000000006</v>
      </c>
      <c r="P2494">
        <v>71.06</v>
      </c>
      <c r="Q2494" s="3">
        <v>42.08</v>
      </c>
      <c r="R2494" s="2">
        <v>57.92</v>
      </c>
      <c r="S2494" s="3">
        <v>44.96</v>
      </c>
      <c r="T2494">
        <v>68</v>
      </c>
    </row>
    <row r="2495" spans="1:20">
      <c r="A2495">
        <f t="shared" si="114"/>
        <v>104</v>
      </c>
      <c r="B2495" s="7">
        <f t="shared" si="115"/>
        <v>42108.749999993961</v>
      </c>
      <c r="C2495">
        <f t="shared" si="116"/>
        <v>2490</v>
      </c>
      <c r="D2495" s="2">
        <v>78.080000000000013</v>
      </c>
      <c r="E2495">
        <v>80.06</v>
      </c>
      <c r="F2495" s="3">
        <v>53.6</v>
      </c>
      <c r="G2495">
        <v>77</v>
      </c>
      <c r="H2495">
        <v>80.06</v>
      </c>
      <c r="I2495">
        <v>69.98</v>
      </c>
      <c r="J2495">
        <v>44.96</v>
      </c>
      <c r="K2495">
        <v>73.039999999999992</v>
      </c>
      <c r="L2495" s="3">
        <v>51.8</v>
      </c>
      <c r="M2495" s="2">
        <v>57.019999999999996</v>
      </c>
      <c r="N2495">
        <v>35.96</v>
      </c>
      <c r="O2495">
        <v>53.6</v>
      </c>
      <c r="P2495">
        <v>69.98</v>
      </c>
      <c r="Q2495" s="3">
        <v>39.019999999999996</v>
      </c>
      <c r="R2495" s="2">
        <v>53.96</v>
      </c>
      <c r="S2495" s="3">
        <v>42.980000000000004</v>
      </c>
      <c r="T2495">
        <v>64.400000000000006</v>
      </c>
    </row>
    <row r="2496" spans="1:20">
      <c r="A2496">
        <f t="shared" si="114"/>
        <v>104</v>
      </c>
      <c r="B2496" s="7">
        <f t="shared" si="115"/>
        <v>42108.791666660625</v>
      </c>
      <c r="C2496">
        <f t="shared" si="116"/>
        <v>2491</v>
      </c>
      <c r="D2496" s="2">
        <v>75.02</v>
      </c>
      <c r="E2496">
        <v>77</v>
      </c>
      <c r="F2496" s="3">
        <v>51.26</v>
      </c>
      <c r="G2496">
        <v>71.06</v>
      </c>
      <c r="H2496">
        <v>75.92</v>
      </c>
      <c r="I2496">
        <v>68</v>
      </c>
      <c r="J2496">
        <v>44.06</v>
      </c>
      <c r="K2496">
        <v>69.98</v>
      </c>
      <c r="L2496" s="3">
        <v>50</v>
      </c>
      <c r="M2496" s="2">
        <v>57.92</v>
      </c>
      <c r="N2496">
        <v>35.06</v>
      </c>
      <c r="O2496">
        <v>50</v>
      </c>
      <c r="P2496">
        <v>68</v>
      </c>
      <c r="Q2496" s="3">
        <v>37.04</v>
      </c>
      <c r="R2496" s="2">
        <v>53.06</v>
      </c>
      <c r="S2496" s="3">
        <v>41</v>
      </c>
      <c r="T2496">
        <v>60.8</v>
      </c>
    </row>
    <row r="2497" spans="1:20">
      <c r="A2497">
        <f t="shared" si="114"/>
        <v>104</v>
      </c>
      <c r="B2497" s="7">
        <f t="shared" si="115"/>
        <v>42108.833333327289</v>
      </c>
      <c r="C2497">
        <f t="shared" si="116"/>
        <v>2492</v>
      </c>
      <c r="D2497" s="2">
        <v>73.94</v>
      </c>
      <c r="E2497">
        <v>75.02</v>
      </c>
      <c r="F2497" s="3">
        <v>48.92</v>
      </c>
      <c r="G2497">
        <v>69.98</v>
      </c>
      <c r="H2497">
        <v>75.02</v>
      </c>
      <c r="I2497">
        <v>66.92</v>
      </c>
      <c r="J2497">
        <v>44.06</v>
      </c>
      <c r="K2497">
        <v>66.92</v>
      </c>
      <c r="L2497" s="3">
        <v>48.2</v>
      </c>
      <c r="M2497" s="2">
        <v>57.019999999999996</v>
      </c>
      <c r="N2497">
        <v>35.06</v>
      </c>
      <c r="O2497">
        <v>46.4</v>
      </c>
      <c r="P2497">
        <v>60.980000000000004</v>
      </c>
      <c r="Q2497" s="3">
        <v>35.06</v>
      </c>
      <c r="R2497" s="2">
        <v>51.08</v>
      </c>
      <c r="S2497" s="3">
        <v>37.94</v>
      </c>
      <c r="T2497">
        <v>60.8</v>
      </c>
    </row>
    <row r="2498" spans="1:20">
      <c r="A2498">
        <f t="shared" si="114"/>
        <v>104</v>
      </c>
      <c r="B2498" s="7">
        <f t="shared" si="115"/>
        <v>42108.874999993954</v>
      </c>
      <c r="C2498">
        <f t="shared" si="116"/>
        <v>2493</v>
      </c>
      <c r="D2498" s="2">
        <v>75.02</v>
      </c>
      <c r="E2498">
        <v>73.94</v>
      </c>
      <c r="F2498" s="3">
        <v>49.28</v>
      </c>
      <c r="G2498">
        <v>68</v>
      </c>
      <c r="H2498">
        <v>71.06</v>
      </c>
      <c r="I2498">
        <v>64.94</v>
      </c>
      <c r="J2498">
        <v>44.06</v>
      </c>
      <c r="K2498">
        <v>66.02</v>
      </c>
      <c r="L2498" s="3">
        <v>48.2</v>
      </c>
      <c r="M2498" s="2">
        <v>48.92</v>
      </c>
      <c r="N2498">
        <v>33.979999999999997</v>
      </c>
      <c r="O2498">
        <v>44.6</v>
      </c>
      <c r="P2498">
        <v>59</v>
      </c>
      <c r="Q2498" s="3">
        <v>33.979999999999997</v>
      </c>
      <c r="R2498" s="2">
        <v>48.019999999999996</v>
      </c>
      <c r="S2498" s="3">
        <v>35.96</v>
      </c>
      <c r="T2498">
        <v>60.8</v>
      </c>
    </row>
    <row r="2499" spans="1:20">
      <c r="A2499">
        <f t="shared" si="114"/>
        <v>104</v>
      </c>
      <c r="B2499" s="7">
        <f t="shared" si="115"/>
        <v>42108.916666660618</v>
      </c>
      <c r="C2499">
        <f t="shared" si="116"/>
        <v>2494</v>
      </c>
      <c r="D2499" s="2">
        <v>73.94</v>
      </c>
      <c r="E2499">
        <v>73.039999999999992</v>
      </c>
      <c r="F2499" s="3">
        <v>49.64</v>
      </c>
      <c r="G2499">
        <v>62.96</v>
      </c>
      <c r="H2499">
        <v>71.06</v>
      </c>
      <c r="I2499">
        <v>64.039999999999992</v>
      </c>
      <c r="J2499">
        <v>44.06</v>
      </c>
      <c r="K2499">
        <v>64.039999999999992</v>
      </c>
      <c r="L2499" s="3">
        <v>48.2</v>
      </c>
      <c r="M2499" s="2">
        <v>46.04</v>
      </c>
      <c r="N2499">
        <v>30.92</v>
      </c>
      <c r="O2499">
        <v>46.4</v>
      </c>
      <c r="P2499">
        <v>57.019999999999996</v>
      </c>
      <c r="Q2499" s="3">
        <v>33.979999999999997</v>
      </c>
      <c r="R2499" s="2">
        <v>46.04</v>
      </c>
      <c r="S2499" s="3">
        <v>33.979999999999997</v>
      </c>
      <c r="T2499">
        <v>59</v>
      </c>
    </row>
    <row r="2500" spans="1:20">
      <c r="A2500">
        <f t="shared" si="114"/>
        <v>104</v>
      </c>
      <c r="B2500" s="7">
        <f t="shared" si="115"/>
        <v>42108.958333327282</v>
      </c>
      <c r="C2500">
        <f t="shared" si="116"/>
        <v>2495</v>
      </c>
      <c r="D2500" s="2">
        <v>73.039999999999992</v>
      </c>
      <c r="E2500">
        <v>71.960000000000008</v>
      </c>
      <c r="F2500" s="3">
        <v>50</v>
      </c>
      <c r="G2500">
        <v>62.06</v>
      </c>
      <c r="H2500">
        <v>71.960000000000008</v>
      </c>
      <c r="I2500">
        <v>62.96</v>
      </c>
      <c r="J2500">
        <v>44.06</v>
      </c>
      <c r="K2500">
        <v>62.96</v>
      </c>
      <c r="L2500" s="3">
        <v>48.2</v>
      </c>
      <c r="M2500" s="2">
        <v>42.980000000000004</v>
      </c>
      <c r="N2500">
        <v>30.02</v>
      </c>
      <c r="O2500">
        <v>42.8</v>
      </c>
      <c r="P2500">
        <v>55.94</v>
      </c>
      <c r="Q2500" s="3">
        <v>33.979999999999997</v>
      </c>
      <c r="R2500" s="2">
        <v>46.04</v>
      </c>
      <c r="S2500" s="3">
        <v>32</v>
      </c>
      <c r="T2500">
        <v>57.2</v>
      </c>
    </row>
    <row r="2501" spans="1:20">
      <c r="A2501">
        <f t="shared" si="114"/>
        <v>104</v>
      </c>
      <c r="B2501" s="7">
        <f t="shared" si="115"/>
        <v>42108.999999993946</v>
      </c>
      <c r="C2501">
        <f t="shared" si="116"/>
        <v>2496</v>
      </c>
      <c r="D2501" s="2">
        <v>73.039999999999992</v>
      </c>
      <c r="E2501">
        <v>69.98</v>
      </c>
      <c r="F2501" s="3">
        <v>48.74</v>
      </c>
      <c r="G2501">
        <v>59</v>
      </c>
      <c r="H2501">
        <v>68</v>
      </c>
      <c r="I2501">
        <v>62.06</v>
      </c>
      <c r="J2501">
        <v>42.980000000000004</v>
      </c>
      <c r="K2501">
        <v>62.96</v>
      </c>
      <c r="L2501" s="3">
        <v>48.2</v>
      </c>
      <c r="M2501" s="2">
        <v>41</v>
      </c>
      <c r="N2501">
        <v>30.2</v>
      </c>
      <c r="O2501">
        <v>41.9</v>
      </c>
      <c r="P2501">
        <v>55.040000000000006</v>
      </c>
      <c r="Q2501" s="3">
        <v>33.08</v>
      </c>
      <c r="R2501" s="2">
        <v>46.04</v>
      </c>
      <c r="S2501" s="3">
        <v>30.92</v>
      </c>
      <c r="T2501">
        <v>57.2</v>
      </c>
    </row>
    <row r="2502" spans="1:20">
      <c r="A2502">
        <f t="shared" si="114"/>
        <v>105</v>
      </c>
      <c r="B2502" s="7">
        <f t="shared" si="115"/>
        <v>42109.041666660611</v>
      </c>
      <c r="C2502">
        <f t="shared" si="116"/>
        <v>2497</v>
      </c>
      <c r="D2502" s="2">
        <v>73.039999999999992</v>
      </c>
      <c r="E2502">
        <v>69.080000000000013</v>
      </c>
      <c r="F2502" s="3">
        <v>47.3</v>
      </c>
      <c r="G2502">
        <v>57.92</v>
      </c>
      <c r="H2502">
        <v>69.98</v>
      </c>
      <c r="I2502">
        <v>62.06</v>
      </c>
      <c r="J2502">
        <v>42.980000000000004</v>
      </c>
      <c r="K2502">
        <v>62.06</v>
      </c>
      <c r="L2502" s="3">
        <v>48.2</v>
      </c>
      <c r="M2502" s="2">
        <v>39.92</v>
      </c>
      <c r="N2502">
        <v>26.96</v>
      </c>
      <c r="O2502">
        <v>41</v>
      </c>
      <c r="P2502">
        <v>55.040000000000006</v>
      </c>
      <c r="Q2502" s="3">
        <v>33.08</v>
      </c>
      <c r="R2502" s="2">
        <v>44.06</v>
      </c>
      <c r="S2502" s="3">
        <v>30.92</v>
      </c>
      <c r="T2502">
        <v>55.400000000000006</v>
      </c>
    </row>
    <row r="2503" spans="1:20">
      <c r="A2503">
        <f t="shared" ref="A2503:A2566" si="117">ROUNDDOWN(B2503-DATE(YEAR(B2503),1,0),0)</f>
        <v>105</v>
      </c>
      <c r="B2503" s="7">
        <f t="shared" si="115"/>
        <v>42109.083333327275</v>
      </c>
      <c r="C2503">
        <f t="shared" si="116"/>
        <v>2498</v>
      </c>
      <c r="D2503" s="2">
        <v>71.960000000000008</v>
      </c>
      <c r="E2503">
        <v>66.92</v>
      </c>
      <c r="F2503" s="3">
        <v>46.04</v>
      </c>
      <c r="G2503">
        <v>55.040000000000006</v>
      </c>
      <c r="H2503">
        <v>71.06</v>
      </c>
      <c r="I2503">
        <v>62.06</v>
      </c>
      <c r="J2503">
        <v>42.980000000000004</v>
      </c>
      <c r="K2503">
        <v>59</v>
      </c>
      <c r="L2503" s="3">
        <v>48.2</v>
      </c>
      <c r="M2503" s="2">
        <v>39.92</v>
      </c>
      <c r="N2503">
        <v>26.96</v>
      </c>
      <c r="O2503">
        <v>40.46</v>
      </c>
      <c r="P2503">
        <v>55.94</v>
      </c>
      <c r="Q2503" s="3">
        <v>32</v>
      </c>
      <c r="R2503" s="2">
        <v>42.980000000000004</v>
      </c>
      <c r="S2503" s="3">
        <v>28.94</v>
      </c>
      <c r="T2503">
        <v>55.400000000000006</v>
      </c>
    </row>
    <row r="2504" spans="1:20">
      <c r="A2504">
        <f t="shared" si="117"/>
        <v>105</v>
      </c>
      <c r="B2504" s="7">
        <f t="shared" ref="B2504:B2567" si="118">B2503+1/24</f>
        <v>42109.124999993939</v>
      </c>
      <c r="C2504">
        <f t="shared" ref="C2504:C2567" si="119">C2503+1</f>
        <v>2499</v>
      </c>
      <c r="D2504" s="2">
        <v>71.06</v>
      </c>
      <c r="E2504">
        <v>66.92</v>
      </c>
      <c r="F2504" s="3">
        <v>46.04</v>
      </c>
      <c r="G2504">
        <v>57.92</v>
      </c>
      <c r="H2504">
        <v>57.019999999999996</v>
      </c>
      <c r="I2504">
        <v>60.08</v>
      </c>
      <c r="J2504">
        <v>42.980000000000004</v>
      </c>
      <c r="K2504">
        <v>59</v>
      </c>
      <c r="L2504" s="3">
        <v>48.2</v>
      </c>
      <c r="M2504" s="2">
        <v>39.92</v>
      </c>
      <c r="N2504">
        <v>24.98</v>
      </c>
      <c r="O2504">
        <v>39.56</v>
      </c>
      <c r="P2504">
        <v>55.040000000000006</v>
      </c>
      <c r="Q2504" s="3">
        <v>32</v>
      </c>
      <c r="R2504" s="2">
        <v>42.08</v>
      </c>
      <c r="S2504" s="3">
        <v>28.04</v>
      </c>
      <c r="T2504">
        <v>53.6</v>
      </c>
    </row>
    <row r="2505" spans="1:20">
      <c r="A2505">
        <f t="shared" si="117"/>
        <v>105</v>
      </c>
      <c r="B2505" s="7">
        <f t="shared" si="118"/>
        <v>42109.166666660603</v>
      </c>
      <c r="C2505">
        <f t="shared" si="119"/>
        <v>2500</v>
      </c>
      <c r="D2505" s="2">
        <v>69.98</v>
      </c>
      <c r="E2505">
        <v>66.02</v>
      </c>
      <c r="F2505" s="3">
        <v>46.04</v>
      </c>
      <c r="G2505">
        <v>53.96</v>
      </c>
      <c r="H2505">
        <v>53.96</v>
      </c>
      <c r="I2505">
        <v>59</v>
      </c>
      <c r="J2505">
        <v>44.06</v>
      </c>
      <c r="K2505">
        <v>57.019999999999996</v>
      </c>
      <c r="L2505" s="3">
        <v>48.2</v>
      </c>
      <c r="M2505" s="2">
        <v>39.92</v>
      </c>
      <c r="N2505">
        <v>24.8</v>
      </c>
      <c r="O2505">
        <v>39.200000000000003</v>
      </c>
      <c r="P2505">
        <v>55.94</v>
      </c>
      <c r="Q2505" s="3">
        <v>32</v>
      </c>
      <c r="R2505" s="2">
        <v>42.08</v>
      </c>
      <c r="S2505" s="3">
        <v>26.96</v>
      </c>
      <c r="T2505">
        <v>51.8</v>
      </c>
    </row>
    <row r="2506" spans="1:20">
      <c r="A2506">
        <f t="shared" si="117"/>
        <v>105</v>
      </c>
      <c r="B2506" s="7">
        <f t="shared" si="118"/>
        <v>42109.208333327268</v>
      </c>
      <c r="C2506">
        <f t="shared" si="119"/>
        <v>2501</v>
      </c>
      <c r="D2506" s="2">
        <v>68</v>
      </c>
      <c r="E2506">
        <v>66.02</v>
      </c>
      <c r="F2506" s="3">
        <v>46.04</v>
      </c>
      <c r="G2506">
        <v>53.06</v>
      </c>
      <c r="H2506">
        <v>50</v>
      </c>
      <c r="I2506">
        <v>59</v>
      </c>
      <c r="J2506">
        <v>44.06</v>
      </c>
      <c r="K2506">
        <v>53.06</v>
      </c>
      <c r="L2506" s="3">
        <v>48.2</v>
      </c>
      <c r="M2506" s="2">
        <v>39.92</v>
      </c>
      <c r="N2506">
        <v>21.92</v>
      </c>
      <c r="O2506">
        <v>41</v>
      </c>
      <c r="P2506">
        <v>57.019999999999996</v>
      </c>
      <c r="Q2506" s="3">
        <v>30.92</v>
      </c>
      <c r="R2506" s="2">
        <v>42.08</v>
      </c>
      <c r="S2506" s="3">
        <v>26.060000000000002</v>
      </c>
      <c r="T2506">
        <v>51.8</v>
      </c>
    </row>
    <row r="2507" spans="1:20">
      <c r="A2507">
        <f t="shared" si="117"/>
        <v>105</v>
      </c>
      <c r="B2507" s="7">
        <f t="shared" si="118"/>
        <v>42109.249999993932</v>
      </c>
      <c r="C2507">
        <f t="shared" si="119"/>
        <v>2502</v>
      </c>
      <c r="D2507" s="2">
        <v>69.080000000000013</v>
      </c>
      <c r="E2507">
        <v>66.02</v>
      </c>
      <c r="F2507" s="3">
        <v>46.4</v>
      </c>
      <c r="G2507">
        <v>53.06</v>
      </c>
      <c r="H2507">
        <v>46.04</v>
      </c>
      <c r="I2507">
        <v>59</v>
      </c>
      <c r="J2507">
        <v>44.06</v>
      </c>
      <c r="K2507">
        <v>55.94</v>
      </c>
      <c r="L2507" s="3">
        <v>48.2</v>
      </c>
      <c r="M2507" s="2">
        <v>39.92</v>
      </c>
      <c r="N2507">
        <v>24.08</v>
      </c>
      <c r="O2507">
        <v>42.8</v>
      </c>
      <c r="P2507">
        <v>57.019999999999996</v>
      </c>
      <c r="Q2507" s="3">
        <v>30.92</v>
      </c>
      <c r="R2507" s="2">
        <v>42.08</v>
      </c>
      <c r="S2507" s="3">
        <v>24.98</v>
      </c>
      <c r="T2507">
        <v>51.8</v>
      </c>
    </row>
    <row r="2508" spans="1:20">
      <c r="A2508">
        <f t="shared" si="117"/>
        <v>105</v>
      </c>
      <c r="B2508" s="7">
        <f t="shared" si="118"/>
        <v>42109.291666660596</v>
      </c>
      <c r="C2508">
        <f t="shared" si="119"/>
        <v>2503</v>
      </c>
      <c r="D2508" s="2">
        <v>69.080000000000013</v>
      </c>
      <c r="E2508">
        <v>66.02</v>
      </c>
      <c r="F2508" s="3">
        <v>46.58</v>
      </c>
      <c r="G2508">
        <v>57.019999999999996</v>
      </c>
      <c r="H2508">
        <v>53.06</v>
      </c>
      <c r="I2508">
        <v>62.96</v>
      </c>
      <c r="J2508">
        <v>44.06</v>
      </c>
      <c r="K2508">
        <v>55.94</v>
      </c>
      <c r="L2508" s="3">
        <v>48.2</v>
      </c>
      <c r="M2508" s="2">
        <v>41</v>
      </c>
      <c r="N2508">
        <v>24.08</v>
      </c>
      <c r="O2508">
        <v>42.8</v>
      </c>
      <c r="P2508">
        <v>60.980000000000004</v>
      </c>
      <c r="Q2508" s="3">
        <v>33.979999999999997</v>
      </c>
      <c r="R2508" s="2">
        <v>42.08</v>
      </c>
      <c r="S2508" s="3">
        <v>24.08</v>
      </c>
      <c r="T2508">
        <v>55.400000000000006</v>
      </c>
    </row>
    <row r="2509" spans="1:20">
      <c r="A2509">
        <f t="shared" si="117"/>
        <v>105</v>
      </c>
      <c r="B2509" s="7">
        <f t="shared" si="118"/>
        <v>42109.33333332726</v>
      </c>
      <c r="C2509">
        <f t="shared" si="119"/>
        <v>2504</v>
      </c>
      <c r="D2509" s="2">
        <v>69.98</v>
      </c>
      <c r="E2509">
        <v>69.080000000000013</v>
      </c>
      <c r="F2509" s="3">
        <v>46.94</v>
      </c>
      <c r="G2509">
        <v>64.94</v>
      </c>
      <c r="H2509">
        <v>60.08</v>
      </c>
      <c r="I2509">
        <v>68</v>
      </c>
      <c r="J2509">
        <v>44.96</v>
      </c>
      <c r="K2509">
        <v>57.019999999999996</v>
      </c>
      <c r="L2509" s="3">
        <v>48.2</v>
      </c>
      <c r="M2509" s="2">
        <v>42.08</v>
      </c>
      <c r="N2509">
        <v>26.060000000000002</v>
      </c>
      <c r="O2509">
        <v>48.2</v>
      </c>
      <c r="P2509">
        <v>64.94</v>
      </c>
      <c r="Q2509" s="3">
        <v>35.96</v>
      </c>
      <c r="R2509" s="2">
        <v>42.08</v>
      </c>
      <c r="S2509" s="3">
        <v>24.08</v>
      </c>
      <c r="T2509">
        <v>57.2</v>
      </c>
    </row>
    <row r="2510" spans="1:20">
      <c r="A2510">
        <f t="shared" si="117"/>
        <v>105</v>
      </c>
      <c r="B2510" s="7">
        <f t="shared" si="118"/>
        <v>42109.374999993925</v>
      </c>
      <c r="C2510">
        <f t="shared" si="119"/>
        <v>2505</v>
      </c>
      <c r="D2510" s="2">
        <v>73.039999999999992</v>
      </c>
      <c r="E2510">
        <v>73.039999999999992</v>
      </c>
      <c r="F2510" s="3">
        <v>48.56</v>
      </c>
      <c r="G2510">
        <v>69.080000000000013</v>
      </c>
      <c r="H2510">
        <v>66.92</v>
      </c>
      <c r="I2510">
        <v>71.960000000000008</v>
      </c>
      <c r="J2510">
        <v>44.96</v>
      </c>
      <c r="K2510">
        <v>60.980000000000004</v>
      </c>
      <c r="L2510" s="3">
        <v>50</v>
      </c>
      <c r="M2510" s="2">
        <v>41</v>
      </c>
      <c r="N2510">
        <v>28.04</v>
      </c>
      <c r="O2510">
        <v>51.8</v>
      </c>
      <c r="P2510">
        <v>66.92</v>
      </c>
      <c r="Q2510" s="3">
        <v>39.019999999999996</v>
      </c>
      <c r="R2510" s="2">
        <v>42.08</v>
      </c>
      <c r="S2510" s="3">
        <v>23</v>
      </c>
      <c r="T2510">
        <v>62.6</v>
      </c>
    </row>
    <row r="2511" spans="1:20">
      <c r="A2511">
        <f t="shared" si="117"/>
        <v>105</v>
      </c>
      <c r="B2511" s="7">
        <f t="shared" si="118"/>
        <v>42109.416666660589</v>
      </c>
      <c r="C2511">
        <f t="shared" si="119"/>
        <v>2506</v>
      </c>
      <c r="D2511" s="2">
        <v>75.92</v>
      </c>
      <c r="E2511">
        <v>77</v>
      </c>
      <c r="F2511" s="3">
        <v>50.36</v>
      </c>
      <c r="G2511">
        <v>73.94</v>
      </c>
      <c r="H2511">
        <v>69.98</v>
      </c>
      <c r="I2511">
        <v>69.98</v>
      </c>
      <c r="J2511">
        <v>44.96</v>
      </c>
      <c r="K2511">
        <v>60.08</v>
      </c>
      <c r="L2511" s="3">
        <v>51.8</v>
      </c>
      <c r="M2511" s="2">
        <v>39.92</v>
      </c>
      <c r="N2511">
        <v>30.02</v>
      </c>
      <c r="O2511">
        <v>51.8</v>
      </c>
      <c r="P2511">
        <v>73.039999999999992</v>
      </c>
      <c r="Q2511" s="3">
        <v>42.08</v>
      </c>
      <c r="R2511" s="2">
        <v>42.08</v>
      </c>
      <c r="S2511" s="3">
        <v>24.98</v>
      </c>
      <c r="T2511">
        <v>64.400000000000006</v>
      </c>
    </row>
    <row r="2512" spans="1:20">
      <c r="A2512">
        <f t="shared" si="117"/>
        <v>105</v>
      </c>
      <c r="B2512" s="7">
        <f t="shared" si="118"/>
        <v>42109.458333327253</v>
      </c>
      <c r="C2512">
        <f t="shared" si="119"/>
        <v>2507</v>
      </c>
      <c r="D2512" s="2">
        <v>78.98</v>
      </c>
      <c r="E2512">
        <v>78.98</v>
      </c>
      <c r="F2512" s="3">
        <v>51.980000000000004</v>
      </c>
      <c r="G2512">
        <v>78.080000000000013</v>
      </c>
      <c r="H2512">
        <v>75.02</v>
      </c>
      <c r="I2512">
        <v>71.960000000000008</v>
      </c>
      <c r="J2512">
        <v>46.04</v>
      </c>
      <c r="K2512">
        <v>60.08</v>
      </c>
      <c r="L2512" s="3">
        <v>53.6</v>
      </c>
      <c r="M2512" s="2">
        <v>39.92</v>
      </c>
      <c r="N2512">
        <v>32</v>
      </c>
      <c r="O2512">
        <v>51.8</v>
      </c>
      <c r="P2512">
        <v>78.080000000000013</v>
      </c>
      <c r="Q2512" s="3">
        <v>44.06</v>
      </c>
      <c r="R2512" s="2">
        <v>42.08</v>
      </c>
      <c r="S2512" s="3">
        <v>26.96</v>
      </c>
      <c r="T2512">
        <v>66.2</v>
      </c>
    </row>
    <row r="2513" spans="1:20">
      <c r="A2513">
        <f t="shared" si="117"/>
        <v>105</v>
      </c>
      <c r="B2513" s="7">
        <f t="shared" si="118"/>
        <v>42109.499999993917</v>
      </c>
      <c r="C2513">
        <f t="shared" si="119"/>
        <v>2508</v>
      </c>
      <c r="D2513" s="2">
        <v>80.06</v>
      </c>
      <c r="E2513">
        <v>82.039999999999992</v>
      </c>
      <c r="F2513" s="3">
        <v>53.24</v>
      </c>
      <c r="G2513">
        <v>80.06</v>
      </c>
      <c r="H2513">
        <v>78.080000000000013</v>
      </c>
      <c r="I2513">
        <v>69.98</v>
      </c>
      <c r="J2513">
        <v>46.94</v>
      </c>
      <c r="K2513">
        <v>48.92</v>
      </c>
      <c r="L2513" s="3">
        <v>55.400000000000006</v>
      </c>
      <c r="M2513" s="2">
        <v>39.92</v>
      </c>
      <c r="N2513">
        <v>33.979999999999997</v>
      </c>
      <c r="O2513">
        <v>53.6</v>
      </c>
      <c r="P2513">
        <v>82.039999999999992</v>
      </c>
      <c r="Q2513" s="3">
        <v>46.04</v>
      </c>
      <c r="R2513" s="2">
        <v>42.08</v>
      </c>
      <c r="S2513" s="3">
        <v>28.04</v>
      </c>
      <c r="T2513">
        <v>69.800000000000011</v>
      </c>
    </row>
    <row r="2514" spans="1:20">
      <c r="A2514">
        <f t="shared" si="117"/>
        <v>105</v>
      </c>
      <c r="B2514" s="7">
        <f t="shared" si="118"/>
        <v>42109.541666660582</v>
      </c>
      <c r="C2514">
        <f t="shared" si="119"/>
        <v>2509</v>
      </c>
      <c r="D2514" s="2">
        <v>82.039999999999992</v>
      </c>
      <c r="E2514">
        <v>82.94</v>
      </c>
      <c r="F2514" s="3">
        <v>54.68</v>
      </c>
      <c r="G2514">
        <v>80.06</v>
      </c>
      <c r="H2514">
        <v>77</v>
      </c>
      <c r="I2514">
        <v>69.080000000000013</v>
      </c>
      <c r="J2514">
        <v>48.019999999999996</v>
      </c>
      <c r="K2514">
        <v>51.08</v>
      </c>
      <c r="L2514" s="3">
        <v>57.2</v>
      </c>
      <c r="M2514" s="2">
        <v>41</v>
      </c>
      <c r="N2514">
        <v>35.06</v>
      </c>
      <c r="O2514">
        <v>55.58</v>
      </c>
      <c r="P2514">
        <v>82.94</v>
      </c>
      <c r="Q2514" s="3">
        <v>48.92</v>
      </c>
      <c r="R2514" s="2">
        <v>41</v>
      </c>
      <c r="S2514" s="3">
        <v>28.94</v>
      </c>
      <c r="T2514">
        <v>71.599999999999994</v>
      </c>
    </row>
    <row r="2515" spans="1:20">
      <c r="A2515">
        <f t="shared" si="117"/>
        <v>105</v>
      </c>
      <c r="B2515" s="7">
        <f t="shared" si="118"/>
        <v>42109.583333327246</v>
      </c>
      <c r="C2515">
        <f t="shared" si="119"/>
        <v>2510</v>
      </c>
      <c r="D2515" s="2">
        <v>80.960000000000008</v>
      </c>
      <c r="E2515">
        <v>82.94</v>
      </c>
      <c r="F2515" s="3">
        <v>55.94</v>
      </c>
      <c r="G2515">
        <v>82.039999999999992</v>
      </c>
      <c r="H2515">
        <v>80.06</v>
      </c>
      <c r="I2515">
        <v>73.94</v>
      </c>
      <c r="J2515">
        <v>48.92</v>
      </c>
      <c r="K2515">
        <v>50</v>
      </c>
      <c r="L2515" s="3">
        <v>55.400000000000006</v>
      </c>
      <c r="M2515" s="2">
        <v>37.94</v>
      </c>
      <c r="N2515">
        <v>33.799999999999997</v>
      </c>
      <c r="O2515">
        <v>57.2</v>
      </c>
      <c r="P2515">
        <v>84.92</v>
      </c>
      <c r="Q2515" s="3">
        <v>50</v>
      </c>
      <c r="R2515" s="2">
        <v>39.92</v>
      </c>
      <c r="S2515" s="3">
        <v>30.02</v>
      </c>
      <c r="T2515">
        <v>71.599999999999994</v>
      </c>
    </row>
    <row r="2516" spans="1:20">
      <c r="A2516">
        <f t="shared" si="117"/>
        <v>105</v>
      </c>
      <c r="B2516" s="7">
        <f t="shared" si="118"/>
        <v>42109.62499999391</v>
      </c>
      <c r="C2516">
        <f t="shared" si="119"/>
        <v>2511</v>
      </c>
      <c r="D2516" s="2">
        <v>80.960000000000008</v>
      </c>
      <c r="E2516">
        <v>84.02</v>
      </c>
      <c r="F2516" s="3">
        <v>56.66</v>
      </c>
      <c r="G2516">
        <v>82.039999999999992</v>
      </c>
      <c r="H2516">
        <v>80.960000000000008</v>
      </c>
      <c r="I2516">
        <v>73.94</v>
      </c>
      <c r="J2516">
        <v>48.92</v>
      </c>
      <c r="K2516">
        <v>53.06</v>
      </c>
      <c r="L2516" s="3">
        <v>57.2</v>
      </c>
      <c r="M2516" s="2">
        <v>37.94</v>
      </c>
      <c r="N2516">
        <v>35.06</v>
      </c>
      <c r="O2516">
        <v>57.2</v>
      </c>
      <c r="P2516">
        <v>86</v>
      </c>
      <c r="Q2516" s="3">
        <v>51.08</v>
      </c>
      <c r="R2516" s="2">
        <v>37.04</v>
      </c>
      <c r="S2516" s="3">
        <v>28.94</v>
      </c>
      <c r="T2516">
        <v>69.800000000000011</v>
      </c>
    </row>
    <row r="2517" spans="1:20">
      <c r="A2517">
        <f t="shared" si="117"/>
        <v>105</v>
      </c>
      <c r="B2517" s="7">
        <f t="shared" si="118"/>
        <v>42109.666666660574</v>
      </c>
      <c r="C2517">
        <f t="shared" si="119"/>
        <v>2512</v>
      </c>
      <c r="D2517" s="2">
        <v>80.960000000000008</v>
      </c>
      <c r="E2517">
        <v>84.02</v>
      </c>
      <c r="F2517" s="3">
        <v>57.2</v>
      </c>
      <c r="G2517">
        <v>82.94</v>
      </c>
      <c r="H2517">
        <v>80.960000000000008</v>
      </c>
      <c r="I2517">
        <v>73.94</v>
      </c>
      <c r="J2517">
        <v>48.92</v>
      </c>
      <c r="K2517">
        <v>53.06</v>
      </c>
      <c r="L2517" s="3">
        <v>57.2</v>
      </c>
      <c r="M2517" s="2">
        <v>37.94</v>
      </c>
      <c r="N2517">
        <v>35.06</v>
      </c>
      <c r="O2517">
        <v>55.400000000000006</v>
      </c>
      <c r="P2517">
        <v>86</v>
      </c>
      <c r="Q2517" s="3">
        <v>50</v>
      </c>
      <c r="R2517" s="2">
        <v>37.04</v>
      </c>
      <c r="S2517" s="3">
        <v>28.94</v>
      </c>
      <c r="T2517">
        <v>69.800000000000011</v>
      </c>
    </row>
    <row r="2518" spans="1:20">
      <c r="A2518">
        <f t="shared" si="117"/>
        <v>105</v>
      </c>
      <c r="B2518" s="7">
        <f t="shared" si="118"/>
        <v>42109.708333327239</v>
      </c>
      <c r="C2518">
        <f t="shared" si="119"/>
        <v>2513</v>
      </c>
      <c r="D2518" s="2">
        <v>78.98</v>
      </c>
      <c r="E2518">
        <v>84.92</v>
      </c>
      <c r="F2518" s="3">
        <v>57.92</v>
      </c>
      <c r="G2518">
        <v>80.06</v>
      </c>
      <c r="H2518">
        <v>82.039999999999992</v>
      </c>
      <c r="I2518">
        <v>69.080000000000013</v>
      </c>
      <c r="J2518">
        <v>48.92</v>
      </c>
      <c r="K2518">
        <v>51.08</v>
      </c>
      <c r="L2518" s="3">
        <v>55.400000000000006</v>
      </c>
      <c r="M2518" s="2">
        <v>37.94</v>
      </c>
      <c r="N2518">
        <v>33.979999999999997</v>
      </c>
      <c r="O2518">
        <v>53.6</v>
      </c>
      <c r="P2518">
        <v>86</v>
      </c>
      <c r="Q2518" s="3">
        <v>50</v>
      </c>
      <c r="R2518" s="2">
        <v>35.96</v>
      </c>
      <c r="S2518" s="3">
        <v>28.94</v>
      </c>
      <c r="T2518">
        <v>66.2</v>
      </c>
    </row>
    <row r="2519" spans="1:20">
      <c r="A2519">
        <f t="shared" si="117"/>
        <v>105</v>
      </c>
      <c r="B2519" s="7">
        <f t="shared" si="118"/>
        <v>42109.749999993903</v>
      </c>
      <c r="C2519">
        <f t="shared" si="119"/>
        <v>2514</v>
      </c>
      <c r="D2519" s="2">
        <v>75.02</v>
      </c>
      <c r="E2519">
        <v>82.039999999999992</v>
      </c>
      <c r="F2519" s="3">
        <v>57.019999999999996</v>
      </c>
      <c r="G2519">
        <v>77</v>
      </c>
      <c r="H2519">
        <v>80.06</v>
      </c>
      <c r="I2519">
        <v>64.94</v>
      </c>
      <c r="J2519">
        <v>48.92</v>
      </c>
      <c r="K2519">
        <v>44.96</v>
      </c>
      <c r="L2519" s="3">
        <v>53.6</v>
      </c>
      <c r="M2519" s="2">
        <v>39.019999999999996</v>
      </c>
      <c r="N2519">
        <v>33.08</v>
      </c>
      <c r="O2519">
        <v>53.6</v>
      </c>
      <c r="P2519">
        <v>82.94</v>
      </c>
      <c r="Q2519" s="3">
        <v>48.92</v>
      </c>
      <c r="R2519" s="2">
        <v>35.06</v>
      </c>
      <c r="S2519" s="3">
        <v>28.04</v>
      </c>
      <c r="T2519">
        <v>64.400000000000006</v>
      </c>
    </row>
    <row r="2520" spans="1:20">
      <c r="A2520">
        <f t="shared" si="117"/>
        <v>105</v>
      </c>
      <c r="B2520" s="7">
        <f t="shared" si="118"/>
        <v>42109.791666660567</v>
      </c>
      <c r="C2520">
        <f t="shared" si="119"/>
        <v>2515</v>
      </c>
      <c r="D2520" s="2">
        <v>73.94</v>
      </c>
      <c r="E2520">
        <v>80.06</v>
      </c>
      <c r="F2520" s="3">
        <v>55.94</v>
      </c>
      <c r="G2520">
        <v>73.94</v>
      </c>
      <c r="H2520">
        <v>75.92</v>
      </c>
      <c r="I2520">
        <v>62.96</v>
      </c>
      <c r="J2520">
        <v>48.92</v>
      </c>
      <c r="K2520">
        <v>46.94</v>
      </c>
      <c r="L2520" s="3">
        <v>51.8</v>
      </c>
      <c r="M2520" s="2">
        <v>37.04</v>
      </c>
      <c r="N2520">
        <v>30.02</v>
      </c>
      <c r="O2520">
        <v>50</v>
      </c>
      <c r="P2520">
        <v>78.080000000000013</v>
      </c>
      <c r="Q2520" s="3">
        <v>42.980000000000004</v>
      </c>
      <c r="R2520" s="2">
        <v>33.979999999999997</v>
      </c>
      <c r="S2520" s="3">
        <v>26.060000000000002</v>
      </c>
      <c r="T2520">
        <v>60.8</v>
      </c>
    </row>
    <row r="2521" spans="1:20">
      <c r="A2521">
        <f t="shared" si="117"/>
        <v>105</v>
      </c>
      <c r="B2521" s="7">
        <f t="shared" si="118"/>
        <v>42109.833333327231</v>
      </c>
      <c r="C2521">
        <f t="shared" si="119"/>
        <v>2516</v>
      </c>
      <c r="D2521" s="2">
        <v>73.94</v>
      </c>
      <c r="E2521">
        <v>78.080000000000013</v>
      </c>
      <c r="F2521" s="3">
        <v>55.040000000000006</v>
      </c>
      <c r="G2521">
        <v>71.06</v>
      </c>
      <c r="H2521">
        <v>75.92</v>
      </c>
      <c r="I2521">
        <v>62.96</v>
      </c>
      <c r="J2521">
        <v>48.92</v>
      </c>
      <c r="K2521">
        <v>46.04</v>
      </c>
      <c r="L2521" s="3">
        <v>48.2</v>
      </c>
      <c r="M2521" s="2">
        <v>35.96</v>
      </c>
      <c r="N2521">
        <v>30.02</v>
      </c>
      <c r="O2521">
        <v>48.2</v>
      </c>
      <c r="P2521">
        <v>75.02</v>
      </c>
      <c r="Q2521" s="3">
        <v>42.08</v>
      </c>
      <c r="R2521" s="2">
        <v>33.979999999999997</v>
      </c>
      <c r="S2521" s="3">
        <v>24.08</v>
      </c>
      <c r="T2521">
        <v>60.8</v>
      </c>
    </row>
    <row r="2522" spans="1:20">
      <c r="A2522">
        <f t="shared" si="117"/>
        <v>105</v>
      </c>
      <c r="B2522" s="7">
        <f t="shared" si="118"/>
        <v>42109.874999993895</v>
      </c>
      <c r="C2522">
        <f t="shared" si="119"/>
        <v>2517</v>
      </c>
      <c r="D2522" s="2">
        <v>73.94</v>
      </c>
      <c r="E2522">
        <v>77</v>
      </c>
      <c r="F2522" s="3">
        <v>54.32</v>
      </c>
      <c r="G2522">
        <v>66.92</v>
      </c>
      <c r="H2522">
        <v>66.02</v>
      </c>
      <c r="I2522">
        <v>62.96</v>
      </c>
      <c r="J2522">
        <v>48.92</v>
      </c>
      <c r="K2522">
        <v>46.04</v>
      </c>
      <c r="L2522" s="3">
        <v>50</v>
      </c>
      <c r="M2522" s="2">
        <v>37.04</v>
      </c>
      <c r="N2522">
        <v>28.94</v>
      </c>
      <c r="O2522">
        <v>46.4</v>
      </c>
      <c r="P2522">
        <v>73.039999999999992</v>
      </c>
      <c r="Q2522" s="3">
        <v>39.92</v>
      </c>
      <c r="R2522" s="2">
        <v>35.06</v>
      </c>
      <c r="S2522" s="3">
        <v>23</v>
      </c>
      <c r="T2522">
        <v>59</v>
      </c>
    </row>
    <row r="2523" spans="1:20">
      <c r="A2523">
        <f t="shared" si="117"/>
        <v>105</v>
      </c>
      <c r="B2523" s="7">
        <f t="shared" si="118"/>
        <v>42109.91666666056</v>
      </c>
      <c r="C2523">
        <f t="shared" si="119"/>
        <v>2518</v>
      </c>
      <c r="D2523" s="2">
        <v>73.039999999999992</v>
      </c>
      <c r="E2523">
        <v>73.94</v>
      </c>
      <c r="F2523" s="3">
        <v>53.78</v>
      </c>
      <c r="G2523">
        <v>66.92</v>
      </c>
      <c r="H2523">
        <v>69.080000000000013</v>
      </c>
      <c r="I2523">
        <v>62.96</v>
      </c>
      <c r="J2523">
        <v>50</v>
      </c>
      <c r="K2523">
        <v>44.96</v>
      </c>
      <c r="L2523" s="3">
        <v>50</v>
      </c>
      <c r="M2523" s="2">
        <v>35.96</v>
      </c>
      <c r="N2523">
        <v>26.060000000000002</v>
      </c>
      <c r="O2523">
        <v>46.4</v>
      </c>
      <c r="P2523">
        <v>69.98</v>
      </c>
      <c r="Q2523" s="3">
        <v>37.04</v>
      </c>
      <c r="R2523" s="2">
        <v>33.979999999999997</v>
      </c>
      <c r="S2523" s="3">
        <v>21.92</v>
      </c>
      <c r="T2523">
        <v>59</v>
      </c>
    </row>
    <row r="2524" spans="1:20">
      <c r="A2524">
        <f t="shared" si="117"/>
        <v>105</v>
      </c>
      <c r="B2524" s="7">
        <f t="shared" si="118"/>
        <v>42109.958333327224</v>
      </c>
      <c r="C2524">
        <f t="shared" si="119"/>
        <v>2519</v>
      </c>
      <c r="D2524" s="2">
        <v>73.039999999999992</v>
      </c>
      <c r="E2524">
        <v>71.960000000000008</v>
      </c>
      <c r="F2524" s="3">
        <v>53.06</v>
      </c>
      <c r="G2524">
        <v>66.92</v>
      </c>
      <c r="H2524">
        <v>59</v>
      </c>
      <c r="I2524">
        <v>62.06</v>
      </c>
      <c r="J2524">
        <v>51.980000000000004</v>
      </c>
      <c r="K2524">
        <v>44.96</v>
      </c>
      <c r="L2524" s="3">
        <v>48.2</v>
      </c>
      <c r="M2524" s="2">
        <v>35.96</v>
      </c>
      <c r="N2524">
        <v>26.060000000000002</v>
      </c>
      <c r="O2524">
        <v>44.6</v>
      </c>
      <c r="P2524">
        <v>69.080000000000013</v>
      </c>
      <c r="Q2524" s="3">
        <v>37.04</v>
      </c>
      <c r="R2524" s="2">
        <v>33.979999999999997</v>
      </c>
      <c r="S2524" s="3">
        <v>21.02</v>
      </c>
      <c r="T2524">
        <v>57.2</v>
      </c>
    </row>
    <row r="2525" spans="1:20">
      <c r="A2525">
        <f t="shared" si="117"/>
        <v>105</v>
      </c>
      <c r="B2525" s="7">
        <f t="shared" si="118"/>
        <v>42109.999999993888</v>
      </c>
      <c r="C2525">
        <f t="shared" si="119"/>
        <v>2520</v>
      </c>
      <c r="D2525" s="2">
        <v>71.960000000000008</v>
      </c>
      <c r="E2525">
        <v>69.98</v>
      </c>
      <c r="F2525" s="3">
        <v>51.44</v>
      </c>
      <c r="G2525">
        <v>64.94</v>
      </c>
      <c r="H2525">
        <v>57.019999999999996</v>
      </c>
      <c r="I2525">
        <v>60.980000000000004</v>
      </c>
      <c r="J2525">
        <v>51.980000000000004</v>
      </c>
      <c r="K2525">
        <v>44.96</v>
      </c>
      <c r="L2525" s="3">
        <v>48.2</v>
      </c>
      <c r="M2525" s="2">
        <v>35.06</v>
      </c>
      <c r="N2525">
        <v>26.96</v>
      </c>
      <c r="O2525">
        <v>43.34</v>
      </c>
      <c r="P2525">
        <v>68</v>
      </c>
      <c r="Q2525" s="3">
        <v>39.019999999999996</v>
      </c>
      <c r="R2525" s="2">
        <v>33.08</v>
      </c>
      <c r="S2525" s="3">
        <v>21.02</v>
      </c>
      <c r="T2525">
        <v>57.2</v>
      </c>
    </row>
    <row r="2526" spans="1:20">
      <c r="A2526">
        <f t="shared" si="117"/>
        <v>106</v>
      </c>
      <c r="B2526" s="7">
        <f t="shared" si="118"/>
        <v>42110.041666660552</v>
      </c>
      <c r="C2526">
        <f t="shared" si="119"/>
        <v>2521</v>
      </c>
      <c r="D2526" s="2">
        <v>71.960000000000008</v>
      </c>
      <c r="E2526">
        <v>69.080000000000013</v>
      </c>
      <c r="F2526" s="3">
        <v>49.64</v>
      </c>
      <c r="G2526">
        <v>62.06</v>
      </c>
      <c r="H2526">
        <v>55.94</v>
      </c>
      <c r="I2526">
        <v>60.08</v>
      </c>
      <c r="J2526">
        <v>51.08</v>
      </c>
      <c r="K2526">
        <v>44.06</v>
      </c>
      <c r="L2526" s="3">
        <v>46.4</v>
      </c>
      <c r="M2526" s="2">
        <v>35.96</v>
      </c>
      <c r="N2526">
        <v>26.060000000000002</v>
      </c>
      <c r="O2526">
        <v>42.08</v>
      </c>
      <c r="P2526">
        <v>68</v>
      </c>
      <c r="Q2526" s="3">
        <v>39.019999999999996</v>
      </c>
      <c r="R2526" s="2">
        <v>32</v>
      </c>
      <c r="S2526" s="3">
        <v>21.02</v>
      </c>
      <c r="T2526">
        <v>57.2</v>
      </c>
    </row>
    <row r="2527" spans="1:20">
      <c r="A2527">
        <f t="shared" si="117"/>
        <v>106</v>
      </c>
      <c r="B2527" s="7">
        <f t="shared" si="118"/>
        <v>42110.083333327217</v>
      </c>
      <c r="C2527">
        <f t="shared" si="119"/>
        <v>2522</v>
      </c>
      <c r="D2527" s="2">
        <v>71.960000000000008</v>
      </c>
      <c r="E2527">
        <v>68</v>
      </c>
      <c r="F2527" s="3">
        <v>48.019999999999996</v>
      </c>
      <c r="G2527">
        <v>64.039999999999992</v>
      </c>
      <c r="H2527">
        <v>53.96</v>
      </c>
      <c r="I2527">
        <v>59</v>
      </c>
      <c r="J2527">
        <v>50</v>
      </c>
      <c r="K2527">
        <v>42.08</v>
      </c>
      <c r="L2527" s="3">
        <v>46.4</v>
      </c>
      <c r="M2527" s="2">
        <v>33.08</v>
      </c>
      <c r="N2527">
        <v>26.96</v>
      </c>
      <c r="O2527">
        <v>41.18</v>
      </c>
      <c r="P2527">
        <v>68</v>
      </c>
      <c r="Q2527" s="3">
        <v>41</v>
      </c>
      <c r="R2527" s="2">
        <v>30.92</v>
      </c>
      <c r="S2527" s="3">
        <v>21.02</v>
      </c>
      <c r="T2527">
        <v>55.400000000000006</v>
      </c>
    </row>
    <row r="2528" spans="1:20">
      <c r="A2528">
        <f t="shared" si="117"/>
        <v>106</v>
      </c>
      <c r="B2528" s="7">
        <f t="shared" si="118"/>
        <v>42110.124999993881</v>
      </c>
      <c r="C2528">
        <f t="shared" si="119"/>
        <v>2523</v>
      </c>
      <c r="D2528" s="2">
        <v>71.06</v>
      </c>
      <c r="E2528">
        <v>66.92</v>
      </c>
      <c r="F2528" s="3">
        <v>48.019999999999996</v>
      </c>
      <c r="G2528">
        <v>60.08</v>
      </c>
      <c r="H2528">
        <v>48.92</v>
      </c>
      <c r="I2528">
        <v>57.92</v>
      </c>
      <c r="J2528">
        <v>50</v>
      </c>
      <c r="K2528">
        <v>42.08</v>
      </c>
      <c r="L2528" s="3">
        <v>46.4</v>
      </c>
      <c r="M2528" s="2">
        <v>30.02</v>
      </c>
      <c r="N2528">
        <v>24.08</v>
      </c>
      <c r="O2528">
        <v>39.92</v>
      </c>
      <c r="P2528">
        <v>66.92</v>
      </c>
      <c r="Q2528" s="3">
        <v>37.04</v>
      </c>
      <c r="R2528" s="2">
        <v>30.92</v>
      </c>
      <c r="S2528" s="3">
        <v>21.02</v>
      </c>
      <c r="T2528">
        <v>53.6</v>
      </c>
    </row>
    <row r="2529" spans="1:20">
      <c r="A2529">
        <f t="shared" si="117"/>
        <v>106</v>
      </c>
      <c r="B2529" s="7">
        <f t="shared" si="118"/>
        <v>42110.166666660545</v>
      </c>
      <c r="C2529">
        <f t="shared" si="119"/>
        <v>2524</v>
      </c>
      <c r="D2529" s="2">
        <v>71.06</v>
      </c>
      <c r="E2529">
        <v>66.92</v>
      </c>
      <c r="F2529" s="3">
        <v>48.019999999999996</v>
      </c>
      <c r="G2529">
        <v>59</v>
      </c>
      <c r="H2529">
        <v>50</v>
      </c>
      <c r="I2529">
        <v>57.019999999999996</v>
      </c>
      <c r="J2529">
        <v>48.92</v>
      </c>
      <c r="K2529">
        <v>39.92</v>
      </c>
      <c r="L2529" s="3">
        <v>46.4</v>
      </c>
      <c r="M2529" s="2">
        <v>28.04</v>
      </c>
      <c r="N2529">
        <v>24.08</v>
      </c>
      <c r="O2529">
        <v>39.200000000000003</v>
      </c>
      <c r="P2529">
        <v>66.02</v>
      </c>
      <c r="Q2529" s="3">
        <v>39.92</v>
      </c>
      <c r="R2529" s="2">
        <v>30.02</v>
      </c>
      <c r="S2529" s="3">
        <v>21.92</v>
      </c>
      <c r="T2529">
        <v>53.6</v>
      </c>
    </row>
    <row r="2530" spans="1:20">
      <c r="A2530">
        <f t="shared" si="117"/>
        <v>106</v>
      </c>
      <c r="B2530" s="7">
        <f t="shared" si="118"/>
        <v>42110.208333327209</v>
      </c>
      <c r="C2530">
        <f t="shared" si="119"/>
        <v>2525</v>
      </c>
      <c r="D2530" s="2">
        <v>71.960000000000008</v>
      </c>
      <c r="E2530">
        <v>66.02</v>
      </c>
      <c r="F2530" s="3">
        <v>48.019999999999996</v>
      </c>
      <c r="G2530">
        <v>55.94</v>
      </c>
      <c r="H2530">
        <v>48.92</v>
      </c>
      <c r="I2530">
        <v>55.94</v>
      </c>
      <c r="J2530">
        <v>48.92</v>
      </c>
      <c r="K2530">
        <v>39.019999999999996</v>
      </c>
      <c r="L2530" s="3">
        <v>46.4</v>
      </c>
      <c r="M2530" s="2">
        <v>28.04</v>
      </c>
      <c r="N2530">
        <v>23</v>
      </c>
      <c r="O2530">
        <v>40.82</v>
      </c>
      <c r="P2530">
        <v>66.02</v>
      </c>
      <c r="Q2530" s="3">
        <v>37.94</v>
      </c>
      <c r="R2530" s="2">
        <v>28.94</v>
      </c>
      <c r="S2530" s="3">
        <v>21.92</v>
      </c>
      <c r="T2530">
        <v>55.400000000000006</v>
      </c>
    </row>
    <row r="2531" spans="1:20">
      <c r="A2531">
        <f t="shared" si="117"/>
        <v>106</v>
      </c>
      <c r="B2531" s="7">
        <f t="shared" si="118"/>
        <v>42110.249999993874</v>
      </c>
      <c r="C2531">
        <f t="shared" si="119"/>
        <v>2526</v>
      </c>
      <c r="D2531" s="2">
        <v>71.06</v>
      </c>
      <c r="E2531">
        <v>62.96</v>
      </c>
      <c r="F2531" s="3">
        <v>44.42</v>
      </c>
      <c r="G2531">
        <v>55.94</v>
      </c>
      <c r="H2531">
        <v>51.980000000000004</v>
      </c>
      <c r="I2531">
        <v>55.94</v>
      </c>
      <c r="J2531">
        <v>50</v>
      </c>
      <c r="K2531">
        <v>39.019999999999996</v>
      </c>
      <c r="L2531" s="3">
        <v>46.4</v>
      </c>
      <c r="M2531" s="2">
        <v>26.060000000000002</v>
      </c>
      <c r="N2531">
        <v>23</v>
      </c>
      <c r="O2531">
        <v>42.8</v>
      </c>
      <c r="P2531">
        <v>64.039999999999992</v>
      </c>
      <c r="Q2531" s="3">
        <v>41</v>
      </c>
      <c r="R2531" s="2">
        <v>30.02</v>
      </c>
      <c r="S2531" s="3">
        <v>23</v>
      </c>
      <c r="T2531">
        <v>55.400000000000006</v>
      </c>
    </row>
    <row r="2532" spans="1:20">
      <c r="A2532">
        <f t="shared" si="117"/>
        <v>106</v>
      </c>
      <c r="B2532" s="7">
        <f t="shared" si="118"/>
        <v>42110.291666660538</v>
      </c>
      <c r="C2532">
        <f t="shared" si="119"/>
        <v>2527</v>
      </c>
      <c r="D2532" s="2">
        <v>71.06</v>
      </c>
      <c r="E2532">
        <v>62.96</v>
      </c>
      <c r="F2532" s="3">
        <v>40.64</v>
      </c>
      <c r="G2532">
        <v>55.94</v>
      </c>
      <c r="H2532">
        <v>55.040000000000006</v>
      </c>
      <c r="I2532">
        <v>57.92</v>
      </c>
      <c r="J2532">
        <v>51.08</v>
      </c>
      <c r="K2532">
        <v>41</v>
      </c>
      <c r="L2532" s="3">
        <v>48.2</v>
      </c>
      <c r="M2532" s="2">
        <v>24.98</v>
      </c>
      <c r="N2532">
        <v>26.96</v>
      </c>
      <c r="O2532">
        <v>48.2</v>
      </c>
      <c r="P2532">
        <v>66.02</v>
      </c>
      <c r="Q2532" s="3">
        <v>46.04</v>
      </c>
      <c r="R2532" s="2">
        <v>32</v>
      </c>
      <c r="S2532" s="3">
        <v>23</v>
      </c>
      <c r="T2532">
        <v>55.400000000000006</v>
      </c>
    </row>
    <row r="2533" spans="1:20">
      <c r="A2533">
        <f t="shared" si="117"/>
        <v>106</v>
      </c>
      <c r="B2533" s="7">
        <f t="shared" si="118"/>
        <v>42110.333333327202</v>
      </c>
      <c r="C2533">
        <f t="shared" si="119"/>
        <v>2528</v>
      </c>
      <c r="D2533" s="2">
        <v>75.92</v>
      </c>
      <c r="E2533">
        <v>69.080000000000013</v>
      </c>
      <c r="F2533" s="3">
        <v>37.04</v>
      </c>
      <c r="G2533">
        <v>64.94</v>
      </c>
      <c r="H2533">
        <v>64.039999999999992</v>
      </c>
      <c r="I2533">
        <v>59</v>
      </c>
      <c r="J2533">
        <v>55.94</v>
      </c>
      <c r="K2533">
        <v>46.04</v>
      </c>
      <c r="L2533" s="3">
        <v>48.2</v>
      </c>
      <c r="M2533" s="2">
        <v>26.96</v>
      </c>
      <c r="N2533">
        <v>30.92</v>
      </c>
      <c r="O2533">
        <v>48.2</v>
      </c>
      <c r="P2533">
        <v>69.080000000000013</v>
      </c>
      <c r="Q2533" s="3">
        <v>50</v>
      </c>
      <c r="R2533" s="2">
        <v>37.04</v>
      </c>
      <c r="S2533" s="3">
        <v>24.08</v>
      </c>
      <c r="T2533">
        <v>57.2</v>
      </c>
    </row>
    <row r="2534" spans="1:20">
      <c r="A2534">
        <f t="shared" si="117"/>
        <v>106</v>
      </c>
      <c r="B2534" s="7">
        <f t="shared" si="118"/>
        <v>42110.374999993866</v>
      </c>
      <c r="C2534">
        <f t="shared" si="119"/>
        <v>2529</v>
      </c>
      <c r="D2534" s="2">
        <v>75.92</v>
      </c>
      <c r="E2534">
        <v>73.94</v>
      </c>
      <c r="F2534" s="3">
        <v>39.380000000000003</v>
      </c>
      <c r="G2534">
        <v>69.98</v>
      </c>
      <c r="H2534">
        <v>69.080000000000013</v>
      </c>
      <c r="I2534">
        <v>64.039999999999992</v>
      </c>
      <c r="J2534">
        <v>60.08</v>
      </c>
      <c r="K2534">
        <v>48.019999999999996</v>
      </c>
      <c r="L2534" s="3">
        <v>50</v>
      </c>
      <c r="M2534" s="2">
        <v>26.060000000000002</v>
      </c>
      <c r="N2534">
        <v>33.08</v>
      </c>
      <c r="O2534">
        <v>48.2</v>
      </c>
      <c r="P2534">
        <v>71.06</v>
      </c>
      <c r="Q2534" s="3">
        <v>53.96</v>
      </c>
      <c r="R2534" s="2">
        <v>39.92</v>
      </c>
      <c r="S2534" s="3">
        <v>26.96</v>
      </c>
      <c r="T2534">
        <v>60.8</v>
      </c>
    </row>
    <row r="2535" spans="1:20">
      <c r="A2535">
        <f t="shared" si="117"/>
        <v>106</v>
      </c>
      <c r="B2535" s="7">
        <f t="shared" si="118"/>
        <v>42110.416666660531</v>
      </c>
      <c r="C2535">
        <f t="shared" si="119"/>
        <v>2530</v>
      </c>
      <c r="D2535" s="2">
        <v>75.92</v>
      </c>
      <c r="E2535">
        <v>77</v>
      </c>
      <c r="F2535" s="3">
        <v>41.72</v>
      </c>
      <c r="G2535">
        <v>71.960000000000008</v>
      </c>
      <c r="H2535">
        <v>73.039999999999992</v>
      </c>
      <c r="I2535">
        <v>68</v>
      </c>
      <c r="J2535">
        <v>62.96</v>
      </c>
      <c r="K2535">
        <v>51.08</v>
      </c>
      <c r="L2535" s="3">
        <v>50</v>
      </c>
      <c r="M2535" s="2">
        <v>26.060000000000002</v>
      </c>
      <c r="N2535">
        <v>33.799999999999997</v>
      </c>
      <c r="O2535">
        <v>50.18</v>
      </c>
      <c r="P2535">
        <v>71.960000000000008</v>
      </c>
      <c r="Q2535" s="3">
        <v>59</v>
      </c>
      <c r="R2535" s="2">
        <v>42.08</v>
      </c>
      <c r="S2535" s="3">
        <v>30.92</v>
      </c>
      <c r="T2535">
        <v>60.8</v>
      </c>
    </row>
    <row r="2536" spans="1:20">
      <c r="A2536">
        <f t="shared" si="117"/>
        <v>106</v>
      </c>
      <c r="B2536" s="7">
        <f t="shared" si="118"/>
        <v>42110.458333327195</v>
      </c>
      <c r="C2536">
        <f t="shared" si="119"/>
        <v>2531</v>
      </c>
      <c r="D2536" s="2">
        <v>75.02</v>
      </c>
      <c r="E2536">
        <v>82.039999999999992</v>
      </c>
      <c r="F2536" s="3">
        <v>44.06</v>
      </c>
      <c r="G2536">
        <v>78.98</v>
      </c>
      <c r="H2536">
        <v>75.92</v>
      </c>
      <c r="I2536">
        <v>73.039999999999992</v>
      </c>
      <c r="J2536">
        <v>66.02</v>
      </c>
      <c r="K2536">
        <v>55.94</v>
      </c>
      <c r="L2536" s="3">
        <v>50</v>
      </c>
      <c r="M2536" s="2">
        <v>26.060000000000002</v>
      </c>
      <c r="N2536">
        <v>35.06</v>
      </c>
      <c r="O2536">
        <v>51.8</v>
      </c>
      <c r="P2536">
        <v>75.02</v>
      </c>
      <c r="Q2536" s="3">
        <v>60.980000000000004</v>
      </c>
      <c r="R2536" s="2">
        <v>44.96</v>
      </c>
      <c r="S2536" s="3">
        <v>35.96</v>
      </c>
      <c r="T2536">
        <v>62.6</v>
      </c>
    </row>
    <row r="2537" spans="1:20">
      <c r="A2537">
        <f t="shared" si="117"/>
        <v>106</v>
      </c>
      <c r="B2537" s="7">
        <f t="shared" si="118"/>
        <v>42110.499999993859</v>
      </c>
      <c r="C2537">
        <f t="shared" si="119"/>
        <v>2532</v>
      </c>
      <c r="D2537" s="2">
        <v>80.06</v>
      </c>
      <c r="E2537">
        <v>84.02</v>
      </c>
      <c r="F2537" s="3">
        <v>42.980000000000004</v>
      </c>
      <c r="G2537">
        <v>80.960000000000008</v>
      </c>
      <c r="H2537">
        <v>80.960000000000008</v>
      </c>
      <c r="I2537">
        <v>68</v>
      </c>
      <c r="J2537">
        <v>69.080000000000013</v>
      </c>
      <c r="K2537">
        <v>59</v>
      </c>
      <c r="L2537" s="3">
        <v>51.8</v>
      </c>
      <c r="M2537" s="2">
        <v>28.04</v>
      </c>
      <c r="N2537">
        <v>30.92</v>
      </c>
      <c r="O2537">
        <v>53.6</v>
      </c>
      <c r="P2537">
        <v>77</v>
      </c>
      <c r="Q2537" s="3">
        <v>62.96</v>
      </c>
      <c r="R2537" s="2">
        <v>46.04</v>
      </c>
      <c r="S2537" s="3">
        <v>37.04</v>
      </c>
      <c r="T2537">
        <v>64.400000000000006</v>
      </c>
    </row>
    <row r="2538" spans="1:20">
      <c r="A2538">
        <f t="shared" si="117"/>
        <v>106</v>
      </c>
      <c r="B2538" s="7">
        <f t="shared" si="118"/>
        <v>42110.541666660523</v>
      </c>
      <c r="C2538">
        <f t="shared" si="119"/>
        <v>2533</v>
      </c>
      <c r="D2538" s="2">
        <v>78.98</v>
      </c>
      <c r="E2538">
        <v>84.92</v>
      </c>
      <c r="F2538" s="3">
        <v>42.08</v>
      </c>
      <c r="G2538">
        <v>82.94</v>
      </c>
      <c r="H2538">
        <v>82.94</v>
      </c>
      <c r="I2538">
        <v>69.98</v>
      </c>
      <c r="J2538">
        <v>69.98</v>
      </c>
      <c r="K2538">
        <v>60.980000000000004</v>
      </c>
      <c r="L2538" s="3">
        <v>51.8</v>
      </c>
      <c r="M2538" s="2">
        <v>30.92</v>
      </c>
      <c r="N2538">
        <v>33.08</v>
      </c>
      <c r="O2538">
        <v>53.6</v>
      </c>
      <c r="P2538">
        <v>80.06</v>
      </c>
      <c r="Q2538" s="3">
        <v>64.94</v>
      </c>
      <c r="R2538" s="2">
        <v>48.019999999999996</v>
      </c>
      <c r="S2538" s="3">
        <v>41</v>
      </c>
      <c r="T2538">
        <v>64.400000000000006</v>
      </c>
    </row>
    <row r="2539" spans="1:20">
      <c r="A2539">
        <f t="shared" si="117"/>
        <v>106</v>
      </c>
      <c r="B2539" s="7">
        <f t="shared" si="118"/>
        <v>42110.583333327188</v>
      </c>
      <c r="C2539">
        <f t="shared" si="119"/>
        <v>2534</v>
      </c>
      <c r="D2539" s="2">
        <v>78.98</v>
      </c>
      <c r="E2539">
        <v>87.98</v>
      </c>
      <c r="F2539" s="3">
        <v>41</v>
      </c>
      <c r="G2539">
        <v>84.02</v>
      </c>
      <c r="H2539">
        <v>86</v>
      </c>
      <c r="I2539">
        <v>69.98</v>
      </c>
      <c r="J2539">
        <v>71.06</v>
      </c>
      <c r="K2539">
        <v>62.96</v>
      </c>
      <c r="L2539" s="3">
        <v>51.8</v>
      </c>
      <c r="M2539" s="2">
        <v>32</v>
      </c>
      <c r="N2539">
        <v>28.94</v>
      </c>
      <c r="O2539">
        <v>53.6</v>
      </c>
      <c r="P2539">
        <v>82.039999999999992</v>
      </c>
      <c r="Q2539" s="3">
        <v>66.92</v>
      </c>
      <c r="R2539" s="2">
        <v>50</v>
      </c>
      <c r="S2539" s="3">
        <v>44.06</v>
      </c>
      <c r="T2539">
        <v>66.2</v>
      </c>
    </row>
    <row r="2540" spans="1:20">
      <c r="A2540">
        <f t="shared" si="117"/>
        <v>106</v>
      </c>
      <c r="B2540" s="7">
        <f t="shared" si="118"/>
        <v>42110.624999993852</v>
      </c>
      <c r="C2540">
        <f t="shared" si="119"/>
        <v>2535</v>
      </c>
      <c r="D2540" s="2">
        <v>80.06</v>
      </c>
      <c r="E2540">
        <v>87.080000000000013</v>
      </c>
      <c r="F2540" s="3">
        <v>40.64</v>
      </c>
      <c r="G2540">
        <v>80.960000000000008</v>
      </c>
      <c r="H2540">
        <v>84.92</v>
      </c>
      <c r="I2540">
        <v>64.94</v>
      </c>
      <c r="J2540">
        <v>71.06</v>
      </c>
      <c r="K2540">
        <v>66.02</v>
      </c>
      <c r="L2540" s="3">
        <v>51.8</v>
      </c>
      <c r="M2540" s="2">
        <v>33.979999999999997</v>
      </c>
      <c r="N2540">
        <v>28.04</v>
      </c>
      <c r="O2540">
        <v>53.6</v>
      </c>
      <c r="P2540">
        <v>82.94</v>
      </c>
      <c r="Q2540" s="3">
        <v>66.92</v>
      </c>
      <c r="R2540" s="2">
        <v>50</v>
      </c>
      <c r="S2540" s="3">
        <v>42.980000000000004</v>
      </c>
      <c r="T2540">
        <v>66.2</v>
      </c>
    </row>
    <row r="2541" spans="1:20">
      <c r="A2541">
        <f t="shared" si="117"/>
        <v>106</v>
      </c>
      <c r="B2541" s="7">
        <f t="shared" si="118"/>
        <v>42110.666666660516</v>
      </c>
      <c r="C2541">
        <f t="shared" si="119"/>
        <v>2536</v>
      </c>
      <c r="D2541" s="2">
        <v>77</v>
      </c>
      <c r="E2541">
        <v>87.080000000000013</v>
      </c>
      <c r="F2541" s="3">
        <v>40.28</v>
      </c>
      <c r="G2541">
        <v>80.06</v>
      </c>
      <c r="H2541">
        <v>86</v>
      </c>
      <c r="I2541">
        <v>64.94</v>
      </c>
      <c r="J2541">
        <v>69.98</v>
      </c>
      <c r="K2541">
        <v>66.92</v>
      </c>
      <c r="L2541" s="3">
        <v>53.6</v>
      </c>
      <c r="M2541" s="2">
        <v>35.96</v>
      </c>
      <c r="N2541">
        <v>28.4</v>
      </c>
      <c r="O2541">
        <v>51.8</v>
      </c>
      <c r="P2541">
        <v>84.02</v>
      </c>
      <c r="Q2541" s="3">
        <v>68</v>
      </c>
      <c r="R2541" s="2">
        <v>50</v>
      </c>
      <c r="S2541" s="3">
        <v>44.96</v>
      </c>
      <c r="T2541">
        <v>66.2</v>
      </c>
    </row>
    <row r="2542" spans="1:20">
      <c r="A2542">
        <f t="shared" si="117"/>
        <v>106</v>
      </c>
      <c r="B2542" s="7">
        <f t="shared" si="118"/>
        <v>42110.70833332718</v>
      </c>
      <c r="C2542">
        <f t="shared" si="119"/>
        <v>2537</v>
      </c>
      <c r="D2542" s="2">
        <v>75.92</v>
      </c>
      <c r="E2542">
        <v>87.080000000000013</v>
      </c>
      <c r="F2542" s="3">
        <v>39.92</v>
      </c>
      <c r="G2542">
        <v>80.06</v>
      </c>
      <c r="H2542">
        <v>86</v>
      </c>
      <c r="I2542">
        <v>62.96</v>
      </c>
      <c r="J2542">
        <v>71.960000000000008</v>
      </c>
      <c r="K2542">
        <v>69.080000000000013</v>
      </c>
      <c r="L2542" s="3">
        <v>53.6</v>
      </c>
      <c r="M2542" s="2">
        <v>35.06</v>
      </c>
      <c r="N2542">
        <v>30.02</v>
      </c>
      <c r="O2542">
        <v>51.8</v>
      </c>
      <c r="P2542">
        <v>82.94</v>
      </c>
      <c r="Q2542" s="3">
        <v>68</v>
      </c>
      <c r="R2542" s="2">
        <v>48.019999999999996</v>
      </c>
      <c r="S2542" s="3">
        <v>50</v>
      </c>
      <c r="T2542">
        <v>62.6</v>
      </c>
    </row>
    <row r="2543" spans="1:20">
      <c r="A2543">
        <f t="shared" si="117"/>
        <v>106</v>
      </c>
      <c r="B2543" s="7">
        <f t="shared" si="118"/>
        <v>42110.749999993845</v>
      </c>
      <c r="C2543">
        <f t="shared" si="119"/>
        <v>2538</v>
      </c>
      <c r="D2543" s="2">
        <v>75.02</v>
      </c>
      <c r="E2543">
        <v>84.92</v>
      </c>
      <c r="F2543" s="3">
        <v>39.200000000000003</v>
      </c>
      <c r="G2543">
        <v>78.080000000000013</v>
      </c>
      <c r="H2543">
        <v>84.92</v>
      </c>
      <c r="I2543">
        <v>60.08</v>
      </c>
      <c r="J2543">
        <v>69.080000000000013</v>
      </c>
      <c r="K2543">
        <v>66.92</v>
      </c>
      <c r="L2543" s="3">
        <v>53.6</v>
      </c>
      <c r="M2543" s="2">
        <v>33.979999999999997</v>
      </c>
      <c r="N2543">
        <v>30.02</v>
      </c>
      <c r="O2543">
        <v>50</v>
      </c>
      <c r="P2543">
        <v>80.06</v>
      </c>
      <c r="Q2543" s="3">
        <v>66.92</v>
      </c>
      <c r="R2543" s="2">
        <v>48.019999999999996</v>
      </c>
      <c r="S2543" s="3">
        <v>46.04</v>
      </c>
      <c r="T2543">
        <v>62.6</v>
      </c>
    </row>
    <row r="2544" spans="1:20">
      <c r="A2544">
        <f t="shared" si="117"/>
        <v>106</v>
      </c>
      <c r="B2544" s="7">
        <f t="shared" si="118"/>
        <v>42110.791666660509</v>
      </c>
      <c r="C2544">
        <f t="shared" si="119"/>
        <v>2539</v>
      </c>
      <c r="D2544" s="2">
        <v>73.94</v>
      </c>
      <c r="E2544">
        <v>82.94</v>
      </c>
      <c r="F2544" s="3">
        <v>38.659999999999997</v>
      </c>
      <c r="G2544">
        <v>71.960000000000008</v>
      </c>
      <c r="H2544">
        <v>78.98</v>
      </c>
      <c r="I2544">
        <v>59</v>
      </c>
      <c r="J2544">
        <v>66.02</v>
      </c>
      <c r="K2544">
        <v>64.94</v>
      </c>
      <c r="L2544" s="3">
        <v>53.6</v>
      </c>
      <c r="M2544" s="2">
        <v>30.92</v>
      </c>
      <c r="N2544">
        <v>28.04</v>
      </c>
      <c r="O2544">
        <v>48.2</v>
      </c>
      <c r="P2544">
        <v>77</v>
      </c>
      <c r="Q2544" s="3">
        <v>62.06</v>
      </c>
      <c r="R2544" s="2">
        <v>44.96</v>
      </c>
      <c r="S2544" s="3">
        <v>42.08</v>
      </c>
      <c r="T2544">
        <v>57.2</v>
      </c>
    </row>
    <row r="2545" spans="1:20">
      <c r="A2545">
        <f t="shared" si="117"/>
        <v>106</v>
      </c>
      <c r="B2545" s="7">
        <f t="shared" si="118"/>
        <v>42110.833333327173</v>
      </c>
      <c r="C2545">
        <f t="shared" si="119"/>
        <v>2540</v>
      </c>
      <c r="D2545" s="2">
        <v>73.039999999999992</v>
      </c>
      <c r="E2545">
        <v>78.98</v>
      </c>
      <c r="F2545" s="3">
        <v>37.94</v>
      </c>
      <c r="G2545">
        <v>71.960000000000008</v>
      </c>
      <c r="H2545">
        <v>75.02</v>
      </c>
      <c r="I2545">
        <v>59</v>
      </c>
      <c r="J2545">
        <v>62.06</v>
      </c>
      <c r="K2545">
        <v>62.06</v>
      </c>
      <c r="L2545" s="3">
        <v>51.8</v>
      </c>
      <c r="M2545" s="2">
        <v>28.94</v>
      </c>
      <c r="N2545">
        <v>28.94</v>
      </c>
      <c r="O2545">
        <v>44.96</v>
      </c>
      <c r="P2545">
        <v>73.94</v>
      </c>
      <c r="Q2545" s="3">
        <v>55.040000000000006</v>
      </c>
      <c r="R2545" s="2">
        <v>42.980000000000004</v>
      </c>
      <c r="S2545" s="3">
        <v>39.019999999999996</v>
      </c>
      <c r="T2545">
        <v>57.2</v>
      </c>
    </row>
    <row r="2546" spans="1:20">
      <c r="A2546">
        <f t="shared" si="117"/>
        <v>106</v>
      </c>
      <c r="B2546" s="7">
        <f t="shared" si="118"/>
        <v>42110.874999993837</v>
      </c>
      <c r="C2546">
        <f t="shared" si="119"/>
        <v>2541</v>
      </c>
      <c r="D2546" s="2">
        <v>71.960000000000008</v>
      </c>
      <c r="E2546">
        <v>78.080000000000013</v>
      </c>
      <c r="F2546" s="3">
        <v>37.22</v>
      </c>
      <c r="G2546">
        <v>71.06</v>
      </c>
      <c r="H2546">
        <v>71.06</v>
      </c>
      <c r="I2546">
        <v>59</v>
      </c>
      <c r="J2546">
        <v>62.06</v>
      </c>
      <c r="K2546">
        <v>57.92</v>
      </c>
      <c r="L2546" s="3">
        <v>51.8</v>
      </c>
      <c r="M2546" s="2">
        <v>28.94</v>
      </c>
      <c r="N2546">
        <v>28.04</v>
      </c>
      <c r="O2546">
        <v>42.8</v>
      </c>
      <c r="P2546">
        <v>71.960000000000008</v>
      </c>
      <c r="Q2546" s="3">
        <v>53.96</v>
      </c>
      <c r="R2546" s="2">
        <v>39.92</v>
      </c>
      <c r="S2546" s="3">
        <v>35.06</v>
      </c>
      <c r="T2546">
        <v>55.400000000000006</v>
      </c>
    </row>
    <row r="2547" spans="1:20">
      <c r="A2547">
        <f t="shared" si="117"/>
        <v>106</v>
      </c>
      <c r="B2547" s="7">
        <f t="shared" si="118"/>
        <v>42110.916666660502</v>
      </c>
      <c r="C2547">
        <f t="shared" si="119"/>
        <v>2542</v>
      </c>
      <c r="D2547" s="2">
        <v>71.960000000000008</v>
      </c>
      <c r="E2547">
        <v>75.92</v>
      </c>
      <c r="F2547" s="3">
        <v>36.68</v>
      </c>
      <c r="G2547">
        <v>66.92</v>
      </c>
      <c r="H2547">
        <v>68</v>
      </c>
      <c r="I2547">
        <v>59</v>
      </c>
      <c r="J2547">
        <v>60.08</v>
      </c>
      <c r="K2547">
        <v>55.040000000000006</v>
      </c>
      <c r="L2547" s="3">
        <v>50</v>
      </c>
      <c r="M2547" s="2">
        <v>28.04</v>
      </c>
      <c r="N2547">
        <v>26.96</v>
      </c>
      <c r="O2547">
        <v>41</v>
      </c>
      <c r="P2547">
        <v>69.080000000000013</v>
      </c>
      <c r="Q2547" s="3">
        <v>55.040000000000006</v>
      </c>
      <c r="R2547" s="2">
        <v>39.019999999999996</v>
      </c>
      <c r="S2547" s="3">
        <v>33.08</v>
      </c>
      <c r="T2547">
        <v>55.400000000000006</v>
      </c>
    </row>
    <row r="2548" spans="1:20">
      <c r="A2548">
        <f t="shared" si="117"/>
        <v>106</v>
      </c>
      <c r="B2548" s="7">
        <f t="shared" si="118"/>
        <v>42110.958333327166</v>
      </c>
      <c r="C2548">
        <f t="shared" si="119"/>
        <v>2543</v>
      </c>
      <c r="D2548" s="2">
        <v>71.960000000000008</v>
      </c>
      <c r="E2548">
        <v>71.960000000000008</v>
      </c>
      <c r="F2548" s="3">
        <v>35.96</v>
      </c>
      <c r="G2548">
        <v>62.96</v>
      </c>
      <c r="H2548">
        <v>62.96</v>
      </c>
      <c r="I2548">
        <v>59</v>
      </c>
      <c r="J2548">
        <v>62.96</v>
      </c>
      <c r="K2548">
        <v>55.94</v>
      </c>
      <c r="L2548" s="3">
        <v>48.2</v>
      </c>
      <c r="M2548" s="2">
        <v>26.96</v>
      </c>
      <c r="N2548">
        <v>24.98</v>
      </c>
      <c r="O2548">
        <v>40.46</v>
      </c>
      <c r="P2548">
        <v>64.400000000000006</v>
      </c>
      <c r="Q2548" s="3">
        <v>55.040000000000006</v>
      </c>
      <c r="R2548" s="2">
        <v>39.019999999999996</v>
      </c>
      <c r="S2548" s="3">
        <v>32</v>
      </c>
      <c r="T2548">
        <v>53.6</v>
      </c>
    </row>
    <row r="2549" spans="1:20">
      <c r="A2549">
        <f t="shared" si="117"/>
        <v>106</v>
      </c>
      <c r="B2549" s="7">
        <f t="shared" si="118"/>
        <v>42110.99999999383</v>
      </c>
      <c r="C2549">
        <f t="shared" si="119"/>
        <v>2544</v>
      </c>
      <c r="D2549" s="2">
        <v>71.06</v>
      </c>
      <c r="E2549">
        <v>69.98</v>
      </c>
      <c r="F2549" s="3">
        <v>35.24</v>
      </c>
      <c r="G2549">
        <v>60.980000000000004</v>
      </c>
      <c r="H2549">
        <v>62.96</v>
      </c>
      <c r="I2549">
        <v>59</v>
      </c>
      <c r="J2549">
        <v>62.06</v>
      </c>
      <c r="K2549">
        <v>57.019999999999996</v>
      </c>
      <c r="L2549" s="3">
        <v>46.4</v>
      </c>
      <c r="M2549" s="2">
        <v>26.060000000000002</v>
      </c>
      <c r="N2549">
        <v>21.92</v>
      </c>
      <c r="O2549">
        <v>40.28</v>
      </c>
      <c r="P2549">
        <v>57.019999999999996</v>
      </c>
      <c r="Q2549" s="3">
        <v>51.08</v>
      </c>
      <c r="R2549" s="2">
        <v>37.04</v>
      </c>
      <c r="S2549" s="3">
        <v>32</v>
      </c>
      <c r="T2549">
        <v>53.6</v>
      </c>
    </row>
    <row r="2550" spans="1:20">
      <c r="A2550">
        <f t="shared" si="117"/>
        <v>107</v>
      </c>
      <c r="B2550" s="7">
        <f t="shared" si="118"/>
        <v>42111.041666660494</v>
      </c>
      <c r="C2550">
        <f t="shared" si="119"/>
        <v>2545</v>
      </c>
      <c r="D2550" s="2">
        <v>73.039999999999992</v>
      </c>
      <c r="E2550">
        <v>69.080000000000013</v>
      </c>
      <c r="F2550" s="3">
        <v>34.700000000000003</v>
      </c>
      <c r="G2550">
        <v>60.980000000000004</v>
      </c>
      <c r="H2550">
        <v>64.94</v>
      </c>
      <c r="I2550">
        <v>57.92</v>
      </c>
      <c r="J2550">
        <v>59</v>
      </c>
      <c r="K2550">
        <v>53.96</v>
      </c>
      <c r="L2550" s="3">
        <v>46.4</v>
      </c>
      <c r="M2550" s="2">
        <v>26.060000000000002</v>
      </c>
      <c r="N2550">
        <v>19.939999999999998</v>
      </c>
      <c r="O2550">
        <v>40.28</v>
      </c>
      <c r="P2550">
        <v>55.94</v>
      </c>
      <c r="Q2550" s="3">
        <v>48.92</v>
      </c>
      <c r="R2550" s="2">
        <v>35.06</v>
      </c>
      <c r="S2550" s="3">
        <v>30.92</v>
      </c>
      <c r="T2550">
        <v>53.6</v>
      </c>
    </row>
    <row r="2551" spans="1:20">
      <c r="A2551">
        <f t="shared" si="117"/>
        <v>107</v>
      </c>
      <c r="B2551" s="7">
        <f t="shared" si="118"/>
        <v>42111.083333327158</v>
      </c>
      <c r="C2551">
        <f t="shared" si="119"/>
        <v>2546</v>
      </c>
      <c r="D2551" s="2">
        <v>73.039999999999992</v>
      </c>
      <c r="E2551">
        <v>68</v>
      </c>
      <c r="F2551" s="3">
        <v>33.979999999999997</v>
      </c>
      <c r="G2551">
        <v>59</v>
      </c>
      <c r="H2551">
        <v>64.039999999999992</v>
      </c>
      <c r="I2551">
        <v>57.92</v>
      </c>
      <c r="J2551">
        <v>55.94</v>
      </c>
      <c r="K2551">
        <v>51.08</v>
      </c>
      <c r="L2551" s="3">
        <v>46.4</v>
      </c>
      <c r="M2551" s="2">
        <v>26.060000000000002</v>
      </c>
      <c r="N2551">
        <v>19.939999999999998</v>
      </c>
      <c r="O2551">
        <v>40.64</v>
      </c>
      <c r="P2551">
        <v>57.92</v>
      </c>
      <c r="Q2551" s="3">
        <v>51.08</v>
      </c>
      <c r="R2551" s="2">
        <v>33.979999999999997</v>
      </c>
      <c r="S2551" s="3">
        <v>30.92</v>
      </c>
      <c r="T2551">
        <v>51.8</v>
      </c>
    </row>
    <row r="2552" spans="1:20">
      <c r="A2552">
        <f t="shared" si="117"/>
        <v>107</v>
      </c>
      <c r="B2552" s="7">
        <f t="shared" si="118"/>
        <v>42111.124999993823</v>
      </c>
      <c r="C2552">
        <f t="shared" si="119"/>
        <v>2547</v>
      </c>
      <c r="D2552" s="2">
        <v>73.039999999999992</v>
      </c>
      <c r="E2552">
        <v>68</v>
      </c>
      <c r="F2552" s="3">
        <v>33.979999999999997</v>
      </c>
      <c r="G2552">
        <v>59</v>
      </c>
      <c r="H2552">
        <v>60.980000000000004</v>
      </c>
      <c r="I2552">
        <v>57.019999999999996</v>
      </c>
      <c r="J2552">
        <v>55.94</v>
      </c>
      <c r="K2552">
        <v>50</v>
      </c>
      <c r="L2552" s="3">
        <v>46.4</v>
      </c>
      <c r="M2552" s="2">
        <v>26.96</v>
      </c>
      <c r="N2552">
        <v>21.02</v>
      </c>
      <c r="O2552">
        <v>40.46</v>
      </c>
      <c r="P2552">
        <v>55.94</v>
      </c>
      <c r="Q2552" s="3">
        <v>48.92</v>
      </c>
      <c r="R2552" s="2">
        <v>30.92</v>
      </c>
      <c r="S2552" s="3">
        <v>28.94</v>
      </c>
      <c r="T2552">
        <v>51.8</v>
      </c>
    </row>
    <row r="2553" spans="1:20">
      <c r="A2553">
        <f t="shared" si="117"/>
        <v>107</v>
      </c>
      <c r="B2553" s="7">
        <f t="shared" si="118"/>
        <v>42111.166666660487</v>
      </c>
      <c r="C2553">
        <f t="shared" si="119"/>
        <v>2548</v>
      </c>
      <c r="D2553" s="2">
        <v>73.039999999999992</v>
      </c>
      <c r="E2553">
        <v>68</v>
      </c>
      <c r="F2553" s="3">
        <v>33.979999999999997</v>
      </c>
      <c r="G2553">
        <v>57.92</v>
      </c>
      <c r="H2553">
        <v>59</v>
      </c>
      <c r="I2553">
        <v>57.019999999999996</v>
      </c>
      <c r="J2553">
        <v>55.040000000000006</v>
      </c>
      <c r="K2553">
        <v>50</v>
      </c>
      <c r="L2553" s="3">
        <v>44.6</v>
      </c>
      <c r="M2553" s="2">
        <v>26.060000000000002</v>
      </c>
      <c r="N2553">
        <v>19.939999999999998</v>
      </c>
      <c r="O2553">
        <v>41</v>
      </c>
      <c r="P2553">
        <v>55.040000000000006</v>
      </c>
      <c r="Q2553" s="3">
        <v>48.92</v>
      </c>
      <c r="R2553" s="2">
        <v>30.02</v>
      </c>
      <c r="S2553" s="3">
        <v>28.94</v>
      </c>
      <c r="T2553">
        <v>50</v>
      </c>
    </row>
    <row r="2554" spans="1:20">
      <c r="A2554">
        <f t="shared" si="117"/>
        <v>107</v>
      </c>
      <c r="B2554" s="7">
        <f t="shared" si="118"/>
        <v>42111.208333327151</v>
      </c>
      <c r="C2554">
        <f t="shared" si="119"/>
        <v>2549</v>
      </c>
      <c r="D2554" s="2">
        <v>73.039999999999992</v>
      </c>
      <c r="E2554">
        <v>68</v>
      </c>
      <c r="F2554" s="3">
        <v>33.979999999999997</v>
      </c>
      <c r="G2554">
        <v>59</v>
      </c>
      <c r="H2554">
        <v>57.019999999999996</v>
      </c>
      <c r="I2554">
        <v>57.019999999999996</v>
      </c>
      <c r="J2554">
        <v>53.06</v>
      </c>
      <c r="K2554">
        <v>50</v>
      </c>
      <c r="L2554" s="3">
        <v>44.6</v>
      </c>
      <c r="M2554" s="2">
        <v>24.98</v>
      </c>
      <c r="N2554">
        <v>19.04</v>
      </c>
      <c r="O2554">
        <v>39.200000000000003</v>
      </c>
      <c r="P2554">
        <v>53.06</v>
      </c>
      <c r="Q2554" s="3">
        <v>39.200000000000003</v>
      </c>
      <c r="R2554" s="2">
        <v>30.02</v>
      </c>
      <c r="S2554" s="3">
        <v>30.02</v>
      </c>
      <c r="T2554">
        <v>50</v>
      </c>
    </row>
    <row r="2555" spans="1:20">
      <c r="A2555">
        <f t="shared" si="117"/>
        <v>107</v>
      </c>
      <c r="B2555" s="7">
        <f t="shared" si="118"/>
        <v>42111.249999993815</v>
      </c>
      <c r="C2555">
        <f t="shared" si="119"/>
        <v>2550</v>
      </c>
      <c r="D2555" s="2">
        <v>73.039999999999992</v>
      </c>
      <c r="E2555">
        <v>66.92</v>
      </c>
      <c r="F2555" s="3">
        <v>35.6</v>
      </c>
      <c r="G2555">
        <v>55.94</v>
      </c>
      <c r="H2555">
        <v>55.040000000000006</v>
      </c>
      <c r="I2555">
        <v>57.92</v>
      </c>
      <c r="J2555">
        <v>53.06</v>
      </c>
      <c r="K2555">
        <v>46.94</v>
      </c>
      <c r="L2555" s="3">
        <v>46.4</v>
      </c>
      <c r="M2555" s="2">
        <v>24.08</v>
      </c>
      <c r="N2555">
        <v>19.04</v>
      </c>
      <c r="O2555">
        <v>37.4</v>
      </c>
      <c r="P2555">
        <v>50</v>
      </c>
      <c r="Q2555" s="3">
        <v>42.08</v>
      </c>
      <c r="R2555" s="2">
        <v>30.02</v>
      </c>
      <c r="S2555" s="3">
        <v>30.02</v>
      </c>
      <c r="T2555">
        <v>50</v>
      </c>
    </row>
    <row r="2556" spans="1:20">
      <c r="A2556">
        <f t="shared" si="117"/>
        <v>107</v>
      </c>
      <c r="B2556" s="7">
        <f t="shared" si="118"/>
        <v>42111.29166666048</v>
      </c>
      <c r="C2556">
        <f t="shared" si="119"/>
        <v>2551</v>
      </c>
      <c r="D2556" s="2">
        <v>73.039999999999992</v>
      </c>
      <c r="E2556">
        <v>66.92</v>
      </c>
      <c r="F2556" s="3">
        <v>37.4</v>
      </c>
      <c r="G2556">
        <v>59</v>
      </c>
      <c r="H2556">
        <v>53.06</v>
      </c>
      <c r="I2556">
        <v>57.92</v>
      </c>
      <c r="J2556">
        <v>53.06</v>
      </c>
      <c r="K2556">
        <v>48.019999999999996</v>
      </c>
      <c r="L2556" s="3">
        <v>48.2</v>
      </c>
      <c r="M2556" s="2">
        <v>26.060000000000002</v>
      </c>
      <c r="N2556">
        <v>21.92</v>
      </c>
      <c r="O2556">
        <v>44.6</v>
      </c>
      <c r="P2556">
        <v>50</v>
      </c>
      <c r="Q2556" s="3">
        <v>46.04</v>
      </c>
      <c r="R2556" s="2">
        <v>33.08</v>
      </c>
      <c r="S2556" s="3">
        <v>35.06</v>
      </c>
      <c r="T2556">
        <v>51.8</v>
      </c>
    </row>
    <row r="2557" spans="1:20">
      <c r="A2557">
        <f t="shared" si="117"/>
        <v>107</v>
      </c>
      <c r="B2557" s="7">
        <f t="shared" si="118"/>
        <v>42111.333333327144</v>
      </c>
      <c r="C2557">
        <f t="shared" si="119"/>
        <v>2552</v>
      </c>
      <c r="D2557" s="2">
        <v>75.92</v>
      </c>
      <c r="E2557">
        <v>69.98</v>
      </c>
      <c r="F2557" s="3">
        <v>39.019999999999996</v>
      </c>
      <c r="G2557">
        <v>64.039999999999992</v>
      </c>
      <c r="H2557">
        <v>53.96</v>
      </c>
      <c r="I2557">
        <v>59</v>
      </c>
      <c r="J2557">
        <v>55.040000000000006</v>
      </c>
      <c r="K2557">
        <v>57.019999999999996</v>
      </c>
      <c r="L2557" s="3">
        <v>50</v>
      </c>
      <c r="M2557" s="2">
        <v>30.02</v>
      </c>
      <c r="N2557">
        <v>26.96</v>
      </c>
      <c r="O2557">
        <v>48.2</v>
      </c>
      <c r="P2557">
        <v>51.980000000000004</v>
      </c>
      <c r="Q2557" s="3">
        <v>50</v>
      </c>
      <c r="R2557" s="2">
        <v>37.94</v>
      </c>
      <c r="S2557" s="3">
        <v>37.04</v>
      </c>
      <c r="T2557">
        <v>53.6</v>
      </c>
    </row>
    <row r="2558" spans="1:20">
      <c r="A2558">
        <f t="shared" si="117"/>
        <v>107</v>
      </c>
      <c r="B2558" s="7">
        <f t="shared" si="118"/>
        <v>42111.374999993808</v>
      </c>
      <c r="C2558">
        <f t="shared" si="119"/>
        <v>2553</v>
      </c>
      <c r="D2558" s="2">
        <v>73.94</v>
      </c>
      <c r="E2558">
        <v>73.94</v>
      </c>
      <c r="F2558" s="3">
        <v>42.620000000000005</v>
      </c>
      <c r="G2558">
        <v>68</v>
      </c>
      <c r="H2558">
        <v>53.96</v>
      </c>
      <c r="I2558">
        <v>60.980000000000004</v>
      </c>
      <c r="J2558">
        <v>55.94</v>
      </c>
      <c r="K2558">
        <v>62.06</v>
      </c>
      <c r="L2558" s="3">
        <v>53.6</v>
      </c>
      <c r="M2558" s="2">
        <v>33.08</v>
      </c>
      <c r="N2558">
        <v>30.92</v>
      </c>
      <c r="O2558">
        <v>51.8</v>
      </c>
      <c r="P2558">
        <v>53.96</v>
      </c>
      <c r="Q2558" s="3">
        <v>51.980000000000004</v>
      </c>
      <c r="R2558" s="2">
        <v>42.980000000000004</v>
      </c>
      <c r="S2558" s="3">
        <v>42.08</v>
      </c>
      <c r="T2558">
        <v>53.6</v>
      </c>
    </row>
    <row r="2559" spans="1:20">
      <c r="A2559">
        <f t="shared" si="117"/>
        <v>107</v>
      </c>
      <c r="B2559" s="7">
        <f t="shared" si="118"/>
        <v>42111.416666660472</v>
      </c>
      <c r="C2559">
        <f t="shared" si="119"/>
        <v>2554</v>
      </c>
      <c r="D2559" s="2">
        <v>77</v>
      </c>
      <c r="E2559">
        <v>77</v>
      </c>
      <c r="F2559" s="3">
        <v>46.4</v>
      </c>
      <c r="G2559">
        <v>73.039999999999992</v>
      </c>
      <c r="H2559">
        <v>55.94</v>
      </c>
      <c r="I2559">
        <v>60.980000000000004</v>
      </c>
      <c r="J2559">
        <v>55.94</v>
      </c>
      <c r="K2559">
        <v>64.94</v>
      </c>
      <c r="L2559" s="3">
        <v>53.6</v>
      </c>
      <c r="M2559" s="2">
        <v>35.96</v>
      </c>
      <c r="N2559">
        <v>35.96</v>
      </c>
      <c r="O2559">
        <v>51.8</v>
      </c>
      <c r="P2559">
        <v>57.019999999999996</v>
      </c>
      <c r="Q2559" s="3">
        <v>55.94</v>
      </c>
      <c r="R2559" s="2">
        <v>46.04</v>
      </c>
      <c r="S2559" s="3">
        <v>44.06</v>
      </c>
      <c r="T2559">
        <v>53.6</v>
      </c>
    </row>
    <row r="2560" spans="1:20">
      <c r="A2560">
        <f t="shared" si="117"/>
        <v>107</v>
      </c>
      <c r="B2560" s="7">
        <f t="shared" si="118"/>
        <v>42111.458333327137</v>
      </c>
      <c r="C2560">
        <f t="shared" si="119"/>
        <v>2555</v>
      </c>
      <c r="D2560" s="2">
        <v>75.92</v>
      </c>
      <c r="E2560">
        <v>80.06</v>
      </c>
      <c r="F2560" s="3">
        <v>50</v>
      </c>
      <c r="G2560">
        <v>78.080000000000013</v>
      </c>
      <c r="H2560">
        <v>57.019999999999996</v>
      </c>
      <c r="I2560">
        <v>60.980000000000004</v>
      </c>
      <c r="J2560">
        <v>57.92</v>
      </c>
      <c r="K2560">
        <v>69.080000000000013</v>
      </c>
      <c r="L2560" s="3">
        <v>55.400000000000006</v>
      </c>
      <c r="M2560" s="2">
        <v>37.04</v>
      </c>
      <c r="N2560">
        <v>37.94</v>
      </c>
      <c r="O2560">
        <v>51.8</v>
      </c>
      <c r="P2560">
        <v>60.08</v>
      </c>
      <c r="Q2560" s="3">
        <v>57.92</v>
      </c>
      <c r="R2560" s="2">
        <v>50</v>
      </c>
      <c r="S2560" s="3">
        <v>51.08</v>
      </c>
      <c r="T2560">
        <v>53.6</v>
      </c>
    </row>
    <row r="2561" spans="1:20">
      <c r="A2561">
        <f t="shared" si="117"/>
        <v>107</v>
      </c>
      <c r="B2561" s="7">
        <f t="shared" si="118"/>
        <v>42111.499999993801</v>
      </c>
      <c r="C2561">
        <f t="shared" si="119"/>
        <v>2556</v>
      </c>
      <c r="D2561" s="2">
        <v>78.080000000000013</v>
      </c>
      <c r="E2561">
        <v>82.039999999999992</v>
      </c>
      <c r="F2561" s="3">
        <v>51.620000000000005</v>
      </c>
      <c r="G2561">
        <v>80.06</v>
      </c>
      <c r="H2561">
        <v>59</v>
      </c>
      <c r="I2561">
        <v>62.06</v>
      </c>
      <c r="J2561">
        <v>57.019999999999996</v>
      </c>
      <c r="K2561">
        <v>71.06</v>
      </c>
      <c r="L2561" s="3">
        <v>57.2</v>
      </c>
      <c r="M2561" s="2">
        <v>37.94</v>
      </c>
      <c r="N2561">
        <v>42.08</v>
      </c>
      <c r="O2561">
        <v>51.8</v>
      </c>
      <c r="P2561">
        <v>62.06</v>
      </c>
      <c r="Q2561" s="3">
        <v>60.980000000000004</v>
      </c>
      <c r="R2561" s="2">
        <v>53.06</v>
      </c>
      <c r="S2561" s="3">
        <v>55.040000000000006</v>
      </c>
      <c r="T2561">
        <v>55.400000000000006</v>
      </c>
    </row>
    <row r="2562" spans="1:20">
      <c r="A2562">
        <f t="shared" si="117"/>
        <v>107</v>
      </c>
      <c r="B2562" s="7">
        <f t="shared" si="118"/>
        <v>42111.541666660465</v>
      </c>
      <c r="C2562">
        <f t="shared" si="119"/>
        <v>2557</v>
      </c>
      <c r="D2562" s="2">
        <v>78.98</v>
      </c>
      <c r="E2562">
        <v>84.02</v>
      </c>
      <c r="F2562" s="3">
        <v>53.42</v>
      </c>
      <c r="G2562">
        <v>82.039999999999992</v>
      </c>
      <c r="H2562">
        <v>60.980000000000004</v>
      </c>
      <c r="I2562">
        <v>62.06</v>
      </c>
      <c r="J2562">
        <v>57.019999999999996</v>
      </c>
      <c r="K2562">
        <v>73.039999999999992</v>
      </c>
      <c r="L2562" s="3">
        <v>57.2</v>
      </c>
      <c r="M2562" s="2">
        <v>41</v>
      </c>
      <c r="N2562">
        <v>44.96</v>
      </c>
      <c r="O2562">
        <v>53.6</v>
      </c>
      <c r="P2562">
        <v>64.039999999999992</v>
      </c>
      <c r="Q2562" s="3">
        <v>59</v>
      </c>
      <c r="R2562" s="2">
        <v>55.040000000000006</v>
      </c>
      <c r="S2562" s="3">
        <v>55.94</v>
      </c>
      <c r="T2562">
        <v>55.400000000000006</v>
      </c>
    </row>
    <row r="2563" spans="1:20">
      <c r="A2563">
        <f t="shared" si="117"/>
        <v>107</v>
      </c>
      <c r="B2563" s="7">
        <f t="shared" si="118"/>
        <v>42111.583333327129</v>
      </c>
      <c r="C2563">
        <f t="shared" si="119"/>
        <v>2558</v>
      </c>
      <c r="D2563" s="2">
        <v>80.960000000000008</v>
      </c>
      <c r="E2563">
        <v>86</v>
      </c>
      <c r="F2563" s="3">
        <v>55.040000000000006</v>
      </c>
      <c r="G2563">
        <v>84.02</v>
      </c>
      <c r="H2563">
        <v>62.96</v>
      </c>
      <c r="I2563">
        <v>60.980000000000004</v>
      </c>
      <c r="J2563">
        <v>53.06</v>
      </c>
      <c r="K2563">
        <v>75.92</v>
      </c>
      <c r="L2563" s="3">
        <v>60.8</v>
      </c>
      <c r="M2563" s="2">
        <v>44.06</v>
      </c>
      <c r="N2563">
        <v>48.92</v>
      </c>
      <c r="O2563">
        <v>55.400000000000006</v>
      </c>
      <c r="P2563">
        <v>66.02</v>
      </c>
      <c r="Q2563" s="3">
        <v>57.92</v>
      </c>
      <c r="R2563" s="2">
        <v>57.92</v>
      </c>
      <c r="S2563" s="3">
        <v>57.92</v>
      </c>
      <c r="T2563">
        <v>57.2</v>
      </c>
    </row>
    <row r="2564" spans="1:20">
      <c r="A2564">
        <f t="shared" si="117"/>
        <v>107</v>
      </c>
      <c r="B2564" s="7">
        <f t="shared" si="118"/>
        <v>42111.624999993794</v>
      </c>
      <c r="C2564">
        <f t="shared" si="119"/>
        <v>2559</v>
      </c>
      <c r="D2564" s="2">
        <v>82.039999999999992</v>
      </c>
      <c r="E2564">
        <v>87.080000000000013</v>
      </c>
      <c r="F2564" s="3">
        <v>56.3</v>
      </c>
      <c r="G2564">
        <v>84.02</v>
      </c>
      <c r="H2564">
        <v>62.96</v>
      </c>
      <c r="I2564">
        <v>60.980000000000004</v>
      </c>
      <c r="J2564">
        <v>50</v>
      </c>
      <c r="K2564">
        <v>78.080000000000013</v>
      </c>
      <c r="L2564" s="3">
        <v>60.8</v>
      </c>
      <c r="M2564" s="2">
        <v>44.06</v>
      </c>
      <c r="N2564">
        <v>51.08</v>
      </c>
      <c r="O2564">
        <v>55.400000000000006</v>
      </c>
      <c r="P2564">
        <v>66.92</v>
      </c>
      <c r="Q2564" s="3">
        <v>46.04</v>
      </c>
      <c r="R2564" s="2">
        <v>59</v>
      </c>
      <c r="S2564" s="3">
        <v>55.94</v>
      </c>
      <c r="T2564">
        <v>59</v>
      </c>
    </row>
    <row r="2565" spans="1:20">
      <c r="A2565">
        <f t="shared" si="117"/>
        <v>107</v>
      </c>
      <c r="B2565" s="7">
        <f t="shared" si="118"/>
        <v>42111.666666660458</v>
      </c>
      <c r="C2565">
        <f t="shared" si="119"/>
        <v>2560</v>
      </c>
      <c r="D2565" s="2">
        <v>77</v>
      </c>
      <c r="E2565">
        <v>87.080000000000013</v>
      </c>
      <c r="F2565" s="3">
        <v>57.74</v>
      </c>
      <c r="G2565">
        <v>84.02</v>
      </c>
      <c r="H2565">
        <v>62.96</v>
      </c>
      <c r="I2565">
        <v>60.980000000000004</v>
      </c>
      <c r="J2565">
        <v>50</v>
      </c>
      <c r="K2565">
        <v>77</v>
      </c>
      <c r="L2565" s="3">
        <v>62.6</v>
      </c>
      <c r="M2565" s="2">
        <v>42.08</v>
      </c>
      <c r="N2565">
        <v>53.06</v>
      </c>
      <c r="O2565">
        <v>55.400000000000006</v>
      </c>
      <c r="P2565">
        <v>66.92</v>
      </c>
      <c r="Q2565" s="3">
        <v>46.04</v>
      </c>
      <c r="R2565" s="2">
        <v>60.08</v>
      </c>
      <c r="S2565" s="3">
        <v>55.94</v>
      </c>
      <c r="T2565">
        <v>55.400000000000006</v>
      </c>
    </row>
    <row r="2566" spans="1:20">
      <c r="A2566">
        <f t="shared" si="117"/>
        <v>107</v>
      </c>
      <c r="B2566" s="7">
        <f t="shared" si="118"/>
        <v>42111.708333327122</v>
      </c>
      <c r="C2566">
        <f t="shared" si="119"/>
        <v>2561</v>
      </c>
      <c r="D2566" s="2">
        <v>78.98</v>
      </c>
      <c r="E2566">
        <v>86</v>
      </c>
      <c r="F2566" s="3">
        <v>59</v>
      </c>
      <c r="G2566">
        <v>82.94</v>
      </c>
      <c r="H2566">
        <v>60.980000000000004</v>
      </c>
      <c r="I2566">
        <v>60.08</v>
      </c>
      <c r="J2566">
        <v>48.92</v>
      </c>
      <c r="K2566">
        <v>75.02</v>
      </c>
      <c r="L2566" s="3">
        <v>60.8</v>
      </c>
      <c r="M2566" s="2">
        <v>42.08</v>
      </c>
      <c r="N2566">
        <v>53.96</v>
      </c>
      <c r="O2566">
        <v>53.6</v>
      </c>
      <c r="P2566">
        <v>66.92</v>
      </c>
      <c r="Q2566" s="3">
        <v>46.94</v>
      </c>
      <c r="R2566" s="2">
        <v>62.06</v>
      </c>
      <c r="S2566" s="3">
        <v>57.92</v>
      </c>
      <c r="T2566">
        <v>55.400000000000006</v>
      </c>
    </row>
    <row r="2567" spans="1:20">
      <c r="A2567">
        <f t="shared" ref="A2567:A2630" si="120">ROUNDDOWN(B2567-DATE(YEAR(B2567),1,0),0)</f>
        <v>107</v>
      </c>
      <c r="B2567" s="7">
        <f t="shared" si="118"/>
        <v>42111.749999993786</v>
      </c>
      <c r="C2567">
        <f t="shared" si="119"/>
        <v>2562</v>
      </c>
      <c r="D2567" s="2">
        <v>75.92</v>
      </c>
      <c r="E2567">
        <v>82.039999999999992</v>
      </c>
      <c r="F2567" s="3">
        <v>57.92</v>
      </c>
      <c r="G2567">
        <v>80.06</v>
      </c>
      <c r="H2567">
        <v>57.92</v>
      </c>
      <c r="I2567">
        <v>59</v>
      </c>
      <c r="J2567">
        <v>48.019999999999996</v>
      </c>
      <c r="K2567">
        <v>71.960000000000008</v>
      </c>
      <c r="L2567" s="3">
        <v>60.8</v>
      </c>
      <c r="M2567" s="2">
        <v>41</v>
      </c>
      <c r="N2567">
        <v>51.980000000000004</v>
      </c>
      <c r="O2567">
        <v>51.8</v>
      </c>
      <c r="P2567">
        <v>64.94</v>
      </c>
      <c r="Q2567" s="3">
        <v>46.94</v>
      </c>
      <c r="R2567" s="2">
        <v>60.980000000000004</v>
      </c>
      <c r="S2567" s="3">
        <v>57.92</v>
      </c>
      <c r="T2567">
        <v>55.400000000000006</v>
      </c>
    </row>
    <row r="2568" spans="1:20">
      <c r="A2568">
        <f t="shared" si="120"/>
        <v>107</v>
      </c>
      <c r="B2568" s="7">
        <f t="shared" ref="B2568:B2631" si="121">B2567+1/24</f>
        <v>42111.791666660451</v>
      </c>
      <c r="C2568">
        <f t="shared" ref="C2568:C2631" si="122">C2567+1</f>
        <v>2563</v>
      </c>
      <c r="D2568" s="2">
        <v>73.039999999999992</v>
      </c>
      <c r="E2568">
        <v>77</v>
      </c>
      <c r="F2568" s="3">
        <v>57.019999999999996</v>
      </c>
      <c r="G2568">
        <v>77</v>
      </c>
      <c r="H2568">
        <v>55.040000000000006</v>
      </c>
      <c r="I2568">
        <v>59</v>
      </c>
      <c r="J2568">
        <v>48.92</v>
      </c>
      <c r="K2568">
        <v>68</v>
      </c>
      <c r="L2568" s="3">
        <v>57.2</v>
      </c>
      <c r="M2568" s="2">
        <v>37.94</v>
      </c>
      <c r="N2568">
        <v>46.04</v>
      </c>
      <c r="O2568">
        <v>51.8</v>
      </c>
      <c r="P2568">
        <v>62.06</v>
      </c>
      <c r="Q2568" s="3">
        <v>46.94</v>
      </c>
      <c r="R2568" s="2">
        <v>55.94</v>
      </c>
      <c r="S2568" s="3">
        <v>51.08</v>
      </c>
      <c r="T2568">
        <v>53.6</v>
      </c>
    </row>
    <row r="2569" spans="1:20">
      <c r="A2569">
        <f t="shared" si="120"/>
        <v>107</v>
      </c>
      <c r="B2569" s="7">
        <f t="shared" si="121"/>
        <v>42111.833333327115</v>
      </c>
      <c r="C2569">
        <f t="shared" si="122"/>
        <v>2564</v>
      </c>
      <c r="D2569" s="2">
        <v>71.06</v>
      </c>
      <c r="E2569">
        <v>73.039999999999992</v>
      </c>
      <c r="F2569" s="3">
        <v>55.94</v>
      </c>
      <c r="G2569">
        <v>73.039999999999992</v>
      </c>
      <c r="H2569">
        <v>51.08</v>
      </c>
      <c r="I2569">
        <v>57.92</v>
      </c>
      <c r="J2569">
        <v>48.019999999999996</v>
      </c>
      <c r="K2569">
        <v>64.94</v>
      </c>
      <c r="L2569" s="3">
        <v>55.400000000000006</v>
      </c>
      <c r="M2569" s="2">
        <v>39.019999999999996</v>
      </c>
      <c r="N2569">
        <v>42.980000000000004</v>
      </c>
      <c r="O2569">
        <v>48.2</v>
      </c>
      <c r="P2569">
        <v>57.92</v>
      </c>
      <c r="Q2569" s="3">
        <v>46.94</v>
      </c>
      <c r="R2569" s="2">
        <v>48.92</v>
      </c>
      <c r="S2569" s="3">
        <v>46.94</v>
      </c>
      <c r="T2569">
        <v>53.6</v>
      </c>
    </row>
    <row r="2570" spans="1:20">
      <c r="A2570">
        <f t="shared" si="120"/>
        <v>107</v>
      </c>
      <c r="B2570" s="7">
        <f t="shared" si="121"/>
        <v>42111.874999993779</v>
      </c>
      <c r="C2570">
        <f t="shared" si="122"/>
        <v>2565</v>
      </c>
      <c r="D2570" s="2">
        <v>71.960000000000008</v>
      </c>
      <c r="E2570">
        <v>69.98</v>
      </c>
      <c r="F2570" s="3">
        <v>53.96</v>
      </c>
      <c r="G2570">
        <v>68</v>
      </c>
      <c r="H2570">
        <v>50</v>
      </c>
      <c r="I2570">
        <v>59</v>
      </c>
      <c r="J2570">
        <v>46.94</v>
      </c>
      <c r="K2570">
        <v>62.06</v>
      </c>
      <c r="L2570" s="3">
        <v>55.400000000000006</v>
      </c>
      <c r="M2570" s="2">
        <v>39.92</v>
      </c>
      <c r="N2570">
        <v>41</v>
      </c>
      <c r="O2570">
        <v>48.2</v>
      </c>
      <c r="P2570">
        <v>57.019999999999996</v>
      </c>
      <c r="Q2570" s="3">
        <v>44.96</v>
      </c>
      <c r="R2570" s="2">
        <v>46.04</v>
      </c>
      <c r="S2570" s="3">
        <v>44.96</v>
      </c>
      <c r="T2570">
        <v>53.6</v>
      </c>
    </row>
    <row r="2571" spans="1:20">
      <c r="A2571">
        <f t="shared" si="120"/>
        <v>107</v>
      </c>
      <c r="B2571" s="7">
        <f t="shared" si="121"/>
        <v>42111.916666660443</v>
      </c>
      <c r="C2571">
        <f t="shared" si="122"/>
        <v>2566</v>
      </c>
      <c r="D2571" s="2">
        <v>71.06</v>
      </c>
      <c r="E2571">
        <v>69.98</v>
      </c>
      <c r="F2571" s="3">
        <v>51.980000000000004</v>
      </c>
      <c r="G2571">
        <v>68</v>
      </c>
      <c r="H2571">
        <v>48.019999999999996</v>
      </c>
      <c r="I2571">
        <v>59</v>
      </c>
      <c r="J2571">
        <v>46.04</v>
      </c>
      <c r="K2571">
        <v>57.019999999999996</v>
      </c>
      <c r="L2571" s="3">
        <v>53.6</v>
      </c>
      <c r="M2571" s="2">
        <v>39.019999999999996</v>
      </c>
      <c r="N2571">
        <v>41</v>
      </c>
      <c r="O2571">
        <v>48.2</v>
      </c>
      <c r="P2571">
        <v>55.94</v>
      </c>
      <c r="Q2571" s="3">
        <v>44.06</v>
      </c>
      <c r="R2571" s="2">
        <v>44.06</v>
      </c>
      <c r="S2571" s="3">
        <v>42.980000000000004</v>
      </c>
      <c r="T2571">
        <v>53.6</v>
      </c>
    </row>
    <row r="2572" spans="1:20">
      <c r="A2572">
        <f t="shared" si="120"/>
        <v>107</v>
      </c>
      <c r="B2572" s="7">
        <f t="shared" si="121"/>
        <v>42111.958333327108</v>
      </c>
      <c r="C2572">
        <f t="shared" si="122"/>
        <v>2567</v>
      </c>
      <c r="D2572" s="2">
        <v>71.06</v>
      </c>
      <c r="E2572">
        <v>71.06</v>
      </c>
      <c r="F2572" s="3">
        <v>50</v>
      </c>
      <c r="G2572">
        <v>64.94</v>
      </c>
      <c r="H2572">
        <v>46.94</v>
      </c>
      <c r="I2572">
        <v>59</v>
      </c>
      <c r="J2572">
        <v>46.04</v>
      </c>
      <c r="K2572">
        <v>53.96</v>
      </c>
      <c r="L2572" s="3">
        <v>51.8</v>
      </c>
      <c r="M2572" s="2">
        <v>39.019999999999996</v>
      </c>
      <c r="N2572">
        <v>42.08</v>
      </c>
      <c r="O2572">
        <v>48.2</v>
      </c>
      <c r="P2572">
        <v>55.94</v>
      </c>
      <c r="Q2572" s="3">
        <v>42.980000000000004</v>
      </c>
      <c r="R2572" s="2">
        <v>46.94</v>
      </c>
      <c r="S2572" s="3">
        <v>42.08</v>
      </c>
      <c r="T2572">
        <v>51.8</v>
      </c>
    </row>
    <row r="2573" spans="1:20">
      <c r="A2573">
        <f t="shared" si="120"/>
        <v>107</v>
      </c>
      <c r="B2573" s="7">
        <f t="shared" si="121"/>
        <v>42111.999999993772</v>
      </c>
      <c r="C2573">
        <f t="shared" si="122"/>
        <v>2568</v>
      </c>
      <c r="D2573" s="2">
        <v>69.98</v>
      </c>
      <c r="E2573">
        <v>73.94</v>
      </c>
      <c r="F2573" s="3">
        <v>48.379999999999995</v>
      </c>
      <c r="G2573">
        <v>64.039999999999992</v>
      </c>
      <c r="H2573">
        <v>46.94</v>
      </c>
      <c r="I2573">
        <v>59</v>
      </c>
      <c r="J2573">
        <v>46.04</v>
      </c>
      <c r="K2573">
        <v>51.980000000000004</v>
      </c>
      <c r="L2573" s="3">
        <v>51.8</v>
      </c>
      <c r="M2573" s="2">
        <v>37.94</v>
      </c>
      <c r="N2573">
        <v>42.08</v>
      </c>
      <c r="O2573">
        <v>47.66</v>
      </c>
      <c r="P2573">
        <v>57.019999999999996</v>
      </c>
      <c r="Q2573" s="3">
        <v>42.980000000000004</v>
      </c>
      <c r="R2573" s="2">
        <v>48.019999999999996</v>
      </c>
      <c r="S2573" s="3">
        <v>39.92</v>
      </c>
      <c r="T2573">
        <v>50</v>
      </c>
    </row>
    <row r="2574" spans="1:20">
      <c r="A2574">
        <f t="shared" si="120"/>
        <v>108</v>
      </c>
      <c r="B2574" s="7">
        <f t="shared" si="121"/>
        <v>42112.041666660436</v>
      </c>
      <c r="C2574">
        <f t="shared" si="122"/>
        <v>2569</v>
      </c>
      <c r="D2574" s="2">
        <v>71.06</v>
      </c>
      <c r="E2574">
        <v>73.039999999999992</v>
      </c>
      <c r="F2574" s="3">
        <v>46.58</v>
      </c>
      <c r="G2574">
        <v>62.06</v>
      </c>
      <c r="H2574">
        <v>46.94</v>
      </c>
      <c r="I2574">
        <v>60.08</v>
      </c>
      <c r="J2574">
        <v>46.04</v>
      </c>
      <c r="K2574">
        <v>50</v>
      </c>
      <c r="L2574" s="3">
        <v>48.2</v>
      </c>
      <c r="M2574" s="2">
        <v>39.019999999999996</v>
      </c>
      <c r="N2574">
        <v>41</v>
      </c>
      <c r="O2574">
        <v>47.120000000000005</v>
      </c>
      <c r="P2574">
        <v>57.019999999999996</v>
      </c>
      <c r="Q2574" s="3">
        <v>41</v>
      </c>
      <c r="R2574" s="2">
        <v>51.08</v>
      </c>
      <c r="S2574" s="3">
        <v>35.06</v>
      </c>
      <c r="T2574">
        <v>48.2</v>
      </c>
    </row>
    <row r="2575" spans="1:20">
      <c r="A2575">
        <f t="shared" si="120"/>
        <v>108</v>
      </c>
      <c r="B2575" s="7">
        <f t="shared" si="121"/>
        <v>42112.0833333271</v>
      </c>
      <c r="C2575">
        <f t="shared" si="122"/>
        <v>2570</v>
      </c>
      <c r="D2575" s="2">
        <v>71.06</v>
      </c>
      <c r="E2575">
        <v>71.960000000000008</v>
      </c>
      <c r="F2575" s="3">
        <v>44.96</v>
      </c>
      <c r="G2575">
        <v>60.08</v>
      </c>
      <c r="H2575">
        <v>48.019999999999996</v>
      </c>
      <c r="I2575">
        <v>59</v>
      </c>
      <c r="J2575">
        <v>44.96</v>
      </c>
      <c r="K2575">
        <v>48.019999999999996</v>
      </c>
      <c r="L2575" s="3">
        <v>48.2</v>
      </c>
      <c r="M2575" s="2">
        <v>37.94</v>
      </c>
      <c r="N2575">
        <v>42.08</v>
      </c>
      <c r="O2575">
        <v>46.94</v>
      </c>
      <c r="P2575">
        <v>57.019999999999996</v>
      </c>
      <c r="Q2575" s="3">
        <v>41</v>
      </c>
      <c r="R2575" s="2">
        <v>51.980000000000004</v>
      </c>
      <c r="S2575" s="3">
        <v>32</v>
      </c>
      <c r="T2575">
        <v>48.2</v>
      </c>
    </row>
    <row r="2576" spans="1:20">
      <c r="A2576">
        <f t="shared" si="120"/>
        <v>108</v>
      </c>
      <c r="B2576" s="7">
        <f t="shared" si="121"/>
        <v>42112.124999993765</v>
      </c>
      <c r="C2576">
        <f t="shared" si="122"/>
        <v>2571</v>
      </c>
      <c r="D2576" s="2">
        <v>71.06</v>
      </c>
      <c r="E2576">
        <v>71.06</v>
      </c>
      <c r="F2576" s="3">
        <v>44.96</v>
      </c>
      <c r="G2576">
        <v>62.06</v>
      </c>
      <c r="H2576">
        <v>48.019999999999996</v>
      </c>
      <c r="I2576">
        <v>59</v>
      </c>
      <c r="J2576">
        <v>44.96</v>
      </c>
      <c r="K2576">
        <v>46.04</v>
      </c>
      <c r="L2576" s="3">
        <v>46.4</v>
      </c>
      <c r="M2576" s="2">
        <v>39.019999999999996</v>
      </c>
      <c r="N2576">
        <v>41</v>
      </c>
      <c r="O2576">
        <v>46.4</v>
      </c>
      <c r="P2576">
        <v>55.040000000000006</v>
      </c>
      <c r="Q2576" s="3">
        <v>39.92</v>
      </c>
      <c r="R2576" s="2">
        <v>53.06</v>
      </c>
      <c r="S2576" s="3">
        <v>32</v>
      </c>
      <c r="T2576">
        <v>46.4</v>
      </c>
    </row>
    <row r="2577" spans="1:20">
      <c r="A2577">
        <f t="shared" si="120"/>
        <v>108</v>
      </c>
      <c r="B2577" s="7">
        <f t="shared" si="121"/>
        <v>42112.166666660429</v>
      </c>
      <c r="C2577">
        <f t="shared" si="122"/>
        <v>2572</v>
      </c>
      <c r="D2577" s="2">
        <v>71.960000000000008</v>
      </c>
      <c r="E2577">
        <v>71.06</v>
      </c>
      <c r="F2577" s="3">
        <v>44.96</v>
      </c>
      <c r="G2577">
        <v>60.08</v>
      </c>
      <c r="H2577">
        <v>46.94</v>
      </c>
      <c r="I2577">
        <v>57.92</v>
      </c>
      <c r="J2577">
        <v>44.96</v>
      </c>
      <c r="K2577">
        <v>44.96</v>
      </c>
      <c r="L2577" s="3">
        <v>46.4</v>
      </c>
      <c r="M2577" s="2">
        <v>39.019999999999996</v>
      </c>
      <c r="N2577">
        <v>39.92</v>
      </c>
      <c r="O2577">
        <v>46.4</v>
      </c>
      <c r="P2577">
        <v>57.019999999999996</v>
      </c>
      <c r="Q2577" s="3">
        <v>35.96</v>
      </c>
      <c r="R2577" s="2">
        <v>53.06</v>
      </c>
      <c r="S2577" s="3">
        <v>30.92</v>
      </c>
      <c r="T2577">
        <v>44.6</v>
      </c>
    </row>
    <row r="2578" spans="1:20">
      <c r="A2578">
        <f t="shared" si="120"/>
        <v>108</v>
      </c>
      <c r="B2578" s="7">
        <f t="shared" si="121"/>
        <v>42112.208333327093</v>
      </c>
      <c r="C2578">
        <f t="shared" si="122"/>
        <v>2573</v>
      </c>
      <c r="D2578" s="2">
        <v>69.98</v>
      </c>
      <c r="E2578">
        <v>71.06</v>
      </c>
      <c r="F2578" s="3">
        <v>44.96</v>
      </c>
      <c r="G2578">
        <v>57.92</v>
      </c>
      <c r="H2578">
        <v>46.04</v>
      </c>
      <c r="I2578">
        <v>57.92</v>
      </c>
      <c r="J2578">
        <v>44.96</v>
      </c>
      <c r="K2578">
        <v>44.96</v>
      </c>
      <c r="L2578" s="3">
        <v>46.4</v>
      </c>
      <c r="M2578" s="2">
        <v>39.92</v>
      </c>
      <c r="N2578">
        <v>39.019999999999996</v>
      </c>
      <c r="O2578">
        <v>48.2</v>
      </c>
      <c r="P2578">
        <v>60.08</v>
      </c>
      <c r="Q2578" s="3">
        <v>33.979999999999997</v>
      </c>
      <c r="R2578" s="2">
        <v>53.06</v>
      </c>
      <c r="S2578" s="3">
        <v>26.96</v>
      </c>
      <c r="T2578">
        <v>44.6</v>
      </c>
    </row>
    <row r="2579" spans="1:20">
      <c r="A2579">
        <f t="shared" si="120"/>
        <v>108</v>
      </c>
      <c r="B2579" s="7">
        <f t="shared" si="121"/>
        <v>42112.249999993757</v>
      </c>
      <c r="C2579">
        <f t="shared" si="122"/>
        <v>2574</v>
      </c>
      <c r="D2579" s="2">
        <v>71.06</v>
      </c>
      <c r="E2579">
        <v>71.06</v>
      </c>
      <c r="F2579" s="3">
        <v>46.22</v>
      </c>
      <c r="G2579">
        <v>55.94</v>
      </c>
      <c r="H2579">
        <v>46.94</v>
      </c>
      <c r="I2579">
        <v>57.92</v>
      </c>
      <c r="J2579">
        <v>44.06</v>
      </c>
      <c r="K2579">
        <v>44.06</v>
      </c>
      <c r="L2579" s="3">
        <v>44.6</v>
      </c>
      <c r="M2579" s="2">
        <v>41</v>
      </c>
      <c r="N2579">
        <v>41</v>
      </c>
      <c r="O2579">
        <v>46.4</v>
      </c>
      <c r="P2579">
        <v>62.06</v>
      </c>
      <c r="Q2579" s="3">
        <v>35.96</v>
      </c>
      <c r="R2579" s="2">
        <v>53.96</v>
      </c>
      <c r="S2579" s="3">
        <v>30.02</v>
      </c>
      <c r="T2579">
        <v>44.6</v>
      </c>
    </row>
    <row r="2580" spans="1:20">
      <c r="A2580">
        <f t="shared" si="120"/>
        <v>108</v>
      </c>
      <c r="B2580" s="7">
        <f t="shared" si="121"/>
        <v>42112.291666660421</v>
      </c>
      <c r="C2580">
        <f t="shared" si="122"/>
        <v>2575</v>
      </c>
      <c r="D2580" s="2">
        <v>71.06</v>
      </c>
      <c r="E2580">
        <v>71.06</v>
      </c>
      <c r="F2580" s="3">
        <v>47.66</v>
      </c>
      <c r="G2580">
        <v>55.94</v>
      </c>
      <c r="H2580">
        <v>48.92</v>
      </c>
      <c r="I2580">
        <v>57.92</v>
      </c>
      <c r="J2580">
        <v>44.06</v>
      </c>
      <c r="K2580">
        <v>44.06</v>
      </c>
      <c r="L2580" s="3">
        <v>48.2</v>
      </c>
      <c r="M2580" s="2">
        <v>41</v>
      </c>
      <c r="N2580">
        <v>53.06</v>
      </c>
      <c r="O2580">
        <v>48.2</v>
      </c>
      <c r="P2580">
        <v>64.94</v>
      </c>
      <c r="Q2580" s="3">
        <v>37.04</v>
      </c>
      <c r="R2580" s="2">
        <v>55.94</v>
      </c>
      <c r="S2580" s="3">
        <v>35.06</v>
      </c>
      <c r="T2580">
        <v>50</v>
      </c>
    </row>
    <row r="2581" spans="1:20">
      <c r="A2581">
        <f t="shared" si="120"/>
        <v>108</v>
      </c>
      <c r="B2581" s="7">
        <f t="shared" si="121"/>
        <v>42112.333333327086</v>
      </c>
      <c r="C2581">
        <f t="shared" si="122"/>
        <v>2576</v>
      </c>
      <c r="D2581" s="2">
        <v>73.94</v>
      </c>
      <c r="E2581">
        <v>71.960000000000008</v>
      </c>
      <c r="F2581" s="3">
        <v>48.92</v>
      </c>
      <c r="G2581">
        <v>66.92</v>
      </c>
      <c r="H2581">
        <v>50</v>
      </c>
      <c r="I2581">
        <v>59</v>
      </c>
      <c r="J2581">
        <v>44.06</v>
      </c>
      <c r="K2581">
        <v>46.94</v>
      </c>
      <c r="L2581" s="3">
        <v>51.8</v>
      </c>
      <c r="M2581" s="2">
        <v>42.980000000000004</v>
      </c>
      <c r="N2581">
        <v>57.92</v>
      </c>
      <c r="O2581">
        <v>50</v>
      </c>
      <c r="P2581">
        <v>66.92</v>
      </c>
      <c r="Q2581" s="3">
        <v>39.019999999999996</v>
      </c>
      <c r="R2581" s="2">
        <v>59</v>
      </c>
      <c r="S2581" s="3">
        <v>35.96</v>
      </c>
      <c r="T2581">
        <v>55.400000000000006</v>
      </c>
    </row>
    <row r="2582" spans="1:20">
      <c r="A2582">
        <f t="shared" si="120"/>
        <v>108</v>
      </c>
      <c r="B2582" s="7">
        <f t="shared" si="121"/>
        <v>42112.37499999375</v>
      </c>
      <c r="C2582">
        <f t="shared" si="122"/>
        <v>2577</v>
      </c>
      <c r="D2582" s="2">
        <v>78.080000000000013</v>
      </c>
      <c r="E2582">
        <v>75.92</v>
      </c>
      <c r="F2582" s="3">
        <v>52.879999999999995</v>
      </c>
      <c r="G2582">
        <v>71.960000000000008</v>
      </c>
      <c r="H2582">
        <v>51.980000000000004</v>
      </c>
      <c r="I2582">
        <v>60.08</v>
      </c>
      <c r="J2582">
        <v>44.06</v>
      </c>
      <c r="K2582">
        <v>48.92</v>
      </c>
      <c r="L2582" s="3">
        <v>53.6</v>
      </c>
      <c r="M2582" s="2">
        <v>42.08</v>
      </c>
      <c r="N2582">
        <v>60.980000000000004</v>
      </c>
      <c r="O2582">
        <v>48.2</v>
      </c>
      <c r="P2582">
        <v>73.039999999999992</v>
      </c>
      <c r="Q2582" s="3">
        <v>41</v>
      </c>
      <c r="R2582" s="2">
        <v>64.039999999999992</v>
      </c>
      <c r="S2582" s="3">
        <v>33.08</v>
      </c>
      <c r="T2582">
        <v>57.2</v>
      </c>
    </row>
    <row r="2583" spans="1:20">
      <c r="A2583">
        <f t="shared" si="120"/>
        <v>108</v>
      </c>
      <c r="B2583" s="7">
        <f t="shared" si="121"/>
        <v>42112.416666660414</v>
      </c>
      <c r="C2583">
        <f t="shared" si="122"/>
        <v>2578</v>
      </c>
      <c r="D2583" s="2">
        <v>80.960000000000008</v>
      </c>
      <c r="E2583">
        <v>80.06</v>
      </c>
      <c r="F2583" s="3">
        <v>57.019999999999996</v>
      </c>
      <c r="G2583">
        <v>75.92</v>
      </c>
      <c r="H2583">
        <v>55.94</v>
      </c>
      <c r="I2583">
        <v>60.980000000000004</v>
      </c>
      <c r="J2583">
        <v>46.04</v>
      </c>
      <c r="K2583">
        <v>50</v>
      </c>
      <c r="L2583" s="3">
        <v>55.400000000000006</v>
      </c>
      <c r="M2583" s="2">
        <v>44.96</v>
      </c>
      <c r="N2583">
        <v>62.96</v>
      </c>
      <c r="O2583">
        <v>51.8</v>
      </c>
      <c r="P2583">
        <v>78.080000000000013</v>
      </c>
      <c r="Q2583" s="3">
        <v>42.08</v>
      </c>
      <c r="R2583" s="2">
        <v>64.94</v>
      </c>
      <c r="S2583" s="3">
        <v>35.06</v>
      </c>
      <c r="T2583">
        <v>59</v>
      </c>
    </row>
    <row r="2584" spans="1:20">
      <c r="A2584">
        <f t="shared" si="120"/>
        <v>108</v>
      </c>
      <c r="B2584" s="7">
        <f t="shared" si="121"/>
        <v>42112.458333327078</v>
      </c>
      <c r="C2584">
        <f t="shared" si="122"/>
        <v>2579</v>
      </c>
      <c r="D2584" s="2">
        <v>82.039999999999992</v>
      </c>
      <c r="E2584">
        <v>82.039999999999992</v>
      </c>
      <c r="F2584" s="3">
        <v>60.980000000000004</v>
      </c>
      <c r="G2584">
        <v>78.98</v>
      </c>
      <c r="H2584">
        <v>59</v>
      </c>
      <c r="I2584">
        <v>62.06</v>
      </c>
      <c r="J2584">
        <v>46.94</v>
      </c>
      <c r="K2584">
        <v>53.96</v>
      </c>
      <c r="L2584" s="3">
        <v>59</v>
      </c>
      <c r="M2584" s="2">
        <v>44.96</v>
      </c>
      <c r="N2584">
        <v>64.94</v>
      </c>
      <c r="O2584">
        <v>51.8</v>
      </c>
      <c r="P2584">
        <v>80.06</v>
      </c>
      <c r="Q2584" s="3">
        <v>44.06</v>
      </c>
      <c r="R2584" s="2">
        <v>62.96</v>
      </c>
      <c r="S2584" s="3">
        <v>37.04</v>
      </c>
      <c r="T2584">
        <v>60.8</v>
      </c>
    </row>
    <row r="2585" spans="1:20">
      <c r="A2585">
        <f t="shared" si="120"/>
        <v>108</v>
      </c>
      <c r="B2585" s="7">
        <f t="shared" si="121"/>
        <v>42112.499999993743</v>
      </c>
      <c r="C2585">
        <f t="shared" si="122"/>
        <v>2580</v>
      </c>
      <c r="D2585" s="2">
        <v>82.94</v>
      </c>
      <c r="E2585">
        <v>84.02</v>
      </c>
      <c r="F2585" s="3">
        <v>63.319999999999993</v>
      </c>
      <c r="G2585">
        <v>80.960000000000008</v>
      </c>
      <c r="H2585">
        <v>64.039999999999992</v>
      </c>
      <c r="I2585">
        <v>62.96</v>
      </c>
      <c r="J2585">
        <v>48.92</v>
      </c>
      <c r="K2585">
        <v>55.94</v>
      </c>
      <c r="L2585" s="3">
        <v>60.8</v>
      </c>
      <c r="M2585" s="2">
        <v>46.94</v>
      </c>
      <c r="N2585">
        <v>66.02</v>
      </c>
      <c r="O2585">
        <v>53.6</v>
      </c>
      <c r="P2585">
        <v>82.039999999999992</v>
      </c>
      <c r="Q2585" s="3">
        <v>44.96</v>
      </c>
      <c r="R2585" s="2">
        <v>64.94</v>
      </c>
      <c r="S2585" s="3">
        <v>39.92</v>
      </c>
      <c r="T2585">
        <v>60.8</v>
      </c>
    </row>
    <row r="2586" spans="1:20">
      <c r="A2586">
        <f t="shared" si="120"/>
        <v>108</v>
      </c>
      <c r="B2586" s="7">
        <f t="shared" si="121"/>
        <v>42112.541666660407</v>
      </c>
      <c r="C2586">
        <f t="shared" si="122"/>
        <v>2581</v>
      </c>
      <c r="D2586" s="2">
        <v>84.02</v>
      </c>
      <c r="E2586">
        <v>84.92</v>
      </c>
      <c r="F2586" s="3">
        <v>65.66</v>
      </c>
      <c r="G2586">
        <v>82.039999999999992</v>
      </c>
      <c r="H2586">
        <v>68</v>
      </c>
      <c r="I2586">
        <v>62.06</v>
      </c>
      <c r="J2586">
        <v>48.92</v>
      </c>
      <c r="K2586">
        <v>57.019999999999996</v>
      </c>
      <c r="L2586" s="3">
        <v>62.6</v>
      </c>
      <c r="M2586" s="2">
        <v>48.019999999999996</v>
      </c>
      <c r="N2586">
        <v>66.92</v>
      </c>
      <c r="O2586">
        <v>55.400000000000006</v>
      </c>
      <c r="P2586">
        <v>80.960000000000008</v>
      </c>
      <c r="Q2586" s="3">
        <v>46.94</v>
      </c>
      <c r="R2586" s="2">
        <v>64.94</v>
      </c>
      <c r="S2586" s="3">
        <v>42.980000000000004</v>
      </c>
      <c r="T2586">
        <v>64.400000000000006</v>
      </c>
    </row>
    <row r="2587" spans="1:20">
      <c r="A2587">
        <f t="shared" si="120"/>
        <v>108</v>
      </c>
      <c r="B2587" s="7">
        <f t="shared" si="121"/>
        <v>42112.583333327071</v>
      </c>
      <c r="C2587">
        <f t="shared" si="122"/>
        <v>2582</v>
      </c>
      <c r="D2587" s="2">
        <v>84.02</v>
      </c>
      <c r="E2587">
        <v>84.02</v>
      </c>
      <c r="F2587" s="3">
        <v>68</v>
      </c>
      <c r="G2587">
        <v>80.960000000000008</v>
      </c>
      <c r="H2587">
        <v>71.960000000000008</v>
      </c>
      <c r="I2587">
        <v>62.96</v>
      </c>
      <c r="J2587">
        <v>48.92</v>
      </c>
      <c r="K2587">
        <v>57.92</v>
      </c>
      <c r="L2587" s="3">
        <v>64.400000000000006</v>
      </c>
      <c r="M2587" s="2">
        <v>50</v>
      </c>
      <c r="N2587">
        <v>66.92</v>
      </c>
      <c r="O2587">
        <v>51.8</v>
      </c>
      <c r="P2587">
        <v>82.94</v>
      </c>
      <c r="Q2587" s="3">
        <v>46.04</v>
      </c>
      <c r="R2587" s="2">
        <v>64.039999999999992</v>
      </c>
      <c r="S2587" s="3">
        <v>44.06</v>
      </c>
      <c r="T2587">
        <v>64.400000000000006</v>
      </c>
    </row>
    <row r="2588" spans="1:20">
      <c r="A2588">
        <f t="shared" si="120"/>
        <v>108</v>
      </c>
      <c r="B2588" s="7">
        <f t="shared" si="121"/>
        <v>42112.624999993735</v>
      </c>
      <c r="C2588">
        <f t="shared" si="122"/>
        <v>2583</v>
      </c>
      <c r="D2588" s="2">
        <v>82.039999999999992</v>
      </c>
      <c r="E2588">
        <v>84.02</v>
      </c>
      <c r="F2588" s="3">
        <v>68.36</v>
      </c>
      <c r="G2588">
        <v>78.080000000000013</v>
      </c>
      <c r="H2588">
        <v>73.94</v>
      </c>
      <c r="I2588">
        <v>62.96</v>
      </c>
      <c r="J2588">
        <v>50</v>
      </c>
      <c r="K2588">
        <v>60.08</v>
      </c>
      <c r="L2588" s="3">
        <v>64.400000000000006</v>
      </c>
      <c r="M2588" s="2">
        <v>55.94</v>
      </c>
      <c r="N2588">
        <v>66.92</v>
      </c>
      <c r="O2588">
        <v>51.8</v>
      </c>
      <c r="P2588">
        <v>82.94</v>
      </c>
      <c r="Q2588" s="3">
        <v>44.06</v>
      </c>
      <c r="R2588" s="2">
        <v>59</v>
      </c>
      <c r="S2588" s="3">
        <v>44.06</v>
      </c>
      <c r="T2588">
        <v>66.2</v>
      </c>
    </row>
    <row r="2589" spans="1:20">
      <c r="A2589">
        <f t="shared" si="120"/>
        <v>108</v>
      </c>
      <c r="B2589" s="7">
        <f t="shared" si="121"/>
        <v>42112.6666666604</v>
      </c>
      <c r="C2589">
        <f t="shared" si="122"/>
        <v>2584</v>
      </c>
      <c r="D2589" s="2">
        <v>80.06</v>
      </c>
      <c r="E2589">
        <v>82.94</v>
      </c>
      <c r="F2589" s="3">
        <v>68.72</v>
      </c>
      <c r="G2589">
        <v>78.080000000000013</v>
      </c>
      <c r="H2589">
        <v>77</v>
      </c>
      <c r="I2589">
        <v>60.980000000000004</v>
      </c>
      <c r="J2589">
        <v>50</v>
      </c>
      <c r="K2589">
        <v>59</v>
      </c>
      <c r="L2589" s="3">
        <v>64.400000000000006</v>
      </c>
      <c r="M2589" s="2">
        <v>57.92</v>
      </c>
      <c r="N2589">
        <v>68</v>
      </c>
      <c r="O2589">
        <v>51.8</v>
      </c>
      <c r="P2589">
        <v>77</v>
      </c>
      <c r="Q2589" s="3">
        <v>42.980000000000004</v>
      </c>
      <c r="R2589" s="2">
        <v>53.06</v>
      </c>
      <c r="S2589" s="3">
        <v>44.96</v>
      </c>
      <c r="T2589">
        <v>64.400000000000006</v>
      </c>
    </row>
    <row r="2590" spans="1:20">
      <c r="A2590">
        <f t="shared" si="120"/>
        <v>108</v>
      </c>
      <c r="B2590" s="7">
        <f t="shared" si="121"/>
        <v>42112.708333327064</v>
      </c>
      <c r="C2590">
        <f t="shared" si="122"/>
        <v>2585</v>
      </c>
      <c r="D2590" s="2">
        <v>80.06</v>
      </c>
      <c r="E2590">
        <v>80.960000000000008</v>
      </c>
      <c r="F2590" s="3">
        <v>69.080000000000013</v>
      </c>
      <c r="G2590">
        <v>78.080000000000013</v>
      </c>
      <c r="H2590">
        <v>77</v>
      </c>
      <c r="I2590">
        <v>60.08</v>
      </c>
      <c r="J2590">
        <v>48.92</v>
      </c>
      <c r="K2590">
        <v>59</v>
      </c>
      <c r="L2590" s="3">
        <v>62.6</v>
      </c>
      <c r="M2590" s="2">
        <v>57.019999999999996</v>
      </c>
      <c r="N2590">
        <v>64.039999999999992</v>
      </c>
      <c r="O2590">
        <v>51.8</v>
      </c>
      <c r="P2590">
        <v>78.080000000000013</v>
      </c>
      <c r="Q2590" s="3">
        <v>39.92</v>
      </c>
      <c r="R2590" s="2">
        <v>51.08</v>
      </c>
      <c r="S2590" s="3">
        <v>44.96</v>
      </c>
      <c r="T2590">
        <v>62.6</v>
      </c>
    </row>
    <row r="2591" spans="1:20">
      <c r="A2591">
        <f t="shared" si="120"/>
        <v>108</v>
      </c>
      <c r="B2591" s="7">
        <f t="shared" si="121"/>
        <v>42112.749999993728</v>
      </c>
      <c r="C2591">
        <f t="shared" si="122"/>
        <v>2586</v>
      </c>
      <c r="D2591" s="2">
        <v>75.92</v>
      </c>
      <c r="E2591">
        <v>80.06</v>
      </c>
      <c r="F2591" s="3">
        <v>67.099999999999994</v>
      </c>
      <c r="G2591">
        <v>75.92</v>
      </c>
      <c r="H2591">
        <v>77</v>
      </c>
      <c r="I2591">
        <v>60.08</v>
      </c>
      <c r="J2591">
        <v>48.92</v>
      </c>
      <c r="K2591">
        <v>57.92</v>
      </c>
      <c r="L2591" s="3">
        <v>57.2</v>
      </c>
      <c r="M2591" s="2">
        <v>50</v>
      </c>
      <c r="N2591">
        <v>62.6</v>
      </c>
      <c r="O2591">
        <v>51.8</v>
      </c>
      <c r="P2591">
        <v>75.02</v>
      </c>
      <c r="Q2591" s="3">
        <v>37.94</v>
      </c>
      <c r="R2591" s="2">
        <v>50</v>
      </c>
      <c r="S2591" s="3">
        <v>42.980000000000004</v>
      </c>
      <c r="T2591">
        <v>60.8</v>
      </c>
    </row>
    <row r="2592" spans="1:20">
      <c r="A2592">
        <f t="shared" si="120"/>
        <v>108</v>
      </c>
      <c r="B2592" s="7">
        <f t="shared" si="121"/>
        <v>42112.791666660392</v>
      </c>
      <c r="C2592">
        <f t="shared" si="122"/>
        <v>2587</v>
      </c>
      <c r="D2592" s="2">
        <v>73.94</v>
      </c>
      <c r="E2592">
        <v>78.98</v>
      </c>
      <c r="F2592" s="3">
        <v>64.94</v>
      </c>
      <c r="G2592">
        <v>73.039999999999992</v>
      </c>
      <c r="H2592">
        <v>75.02</v>
      </c>
      <c r="I2592">
        <v>59</v>
      </c>
      <c r="J2592">
        <v>48.92</v>
      </c>
      <c r="K2592">
        <v>57.019999999999996</v>
      </c>
      <c r="L2592" s="3">
        <v>53.6</v>
      </c>
      <c r="M2592" s="2">
        <v>46.04</v>
      </c>
      <c r="N2592">
        <v>60.980000000000004</v>
      </c>
      <c r="O2592">
        <v>48.2</v>
      </c>
      <c r="P2592">
        <v>69.080000000000013</v>
      </c>
      <c r="Q2592" s="3">
        <v>37.4</v>
      </c>
      <c r="R2592" s="2">
        <v>48.019999999999996</v>
      </c>
      <c r="S2592" s="3">
        <v>46.94</v>
      </c>
      <c r="T2592">
        <v>59</v>
      </c>
    </row>
    <row r="2593" spans="1:20">
      <c r="A2593">
        <f t="shared" si="120"/>
        <v>108</v>
      </c>
      <c r="B2593" s="7">
        <f t="shared" si="121"/>
        <v>42112.833333327057</v>
      </c>
      <c r="C2593">
        <f t="shared" si="122"/>
        <v>2588</v>
      </c>
      <c r="D2593" s="2">
        <v>73.039999999999992</v>
      </c>
      <c r="E2593">
        <v>78.080000000000013</v>
      </c>
      <c r="F2593" s="3">
        <v>62.96</v>
      </c>
      <c r="G2593">
        <v>71.06</v>
      </c>
      <c r="H2593">
        <v>71.960000000000008</v>
      </c>
      <c r="I2593">
        <v>59</v>
      </c>
      <c r="J2593">
        <v>48.92</v>
      </c>
      <c r="K2593">
        <v>53.96</v>
      </c>
      <c r="L2593" s="3">
        <v>50</v>
      </c>
      <c r="M2593" s="2">
        <v>44.06</v>
      </c>
      <c r="N2593">
        <v>53.96</v>
      </c>
      <c r="O2593">
        <v>45.86</v>
      </c>
      <c r="P2593">
        <v>64.94</v>
      </c>
      <c r="Q2593" s="3">
        <v>37.04</v>
      </c>
      <c r="R2593" s="2">
        <v>46.04</v>
      </c>
      <c r="S2593" s="3">
        <v>44.06</v>
      </c>
      <c r="T2593">
        <v>57.2</v>
      </c>
    </row>
    <row r="2594" spans="1:20">
      <c r="A2594">
        <f t="shared" si="120"/>
        <v>108</v>
      </c>
      <c r="B2594" s="7">
        <f t="shared" si="121"/>
        <v>42112.874999993721</v>
      </c>
      <c r="C2594">
        <f t="shared" si="122"/>
        <v>2589</v>
      </c>
      <c r="D2594" s="2">
        <v>73.039999999999992</v>
      </c>
      <c r="E2594">
        <v>78.080000000000013</v>
      </c>
      <c r="F2594" s="3">
        <v>60.620000000000005</v>
      </c>
      <c r="G2594">
        <v>68</v>
      </c>
      <c r="H2594">
        <v>71.960000000000008</v>
      </c>
      <c r="I2594">
        <v>59</v>
      </c>
      <c r="J2594">
        <v>44.96</v>
      </c>
      <c r="K2594">
        <v>50</v>
      </c>
      <c r="L2594" s="3">
        <v>48.2</v>
      </c>
      <c r="M2594" s="2">
        <v>42.980000000000004</v>
      </c>
      <c r="N2594">
        <v>53.06</v>
      </c>
      <c r="O2594">
        <v>44.42</v>
      </c>
      <c r="P2594">
        <v>62.06</v>
      </c>
      <c r="Q2594" s="3">
        <v>37.04</v>
      </c>
      <c r="R2594" s="2">
        <v>41</v>
      </c>
      <c r="S2594" s="3">
        <v>39.92</v>
      </c>
      <c r="T2594">
        <v>57.2</v>
      </c>
    </row>
    <row r="2595" spans="1:20">
      <c r="A2595">
        <f t="shared" si="120"/>
        <v>108</v>
      </c>
      <c r="B2595" s="7">
        <f t="shared" si="121"/>
        <v>42112.916666660385</v>
      </c>
      <c r="C2595">
        <f t="shared" si="122"/>
        <v>2590</v>
      </c>
      <c r="D2595" s="2">
        <v>71.960000000000008</v>
      </c>
      <c r="E2595">
        <v>77</v>
      </c>
      <c r="F2595" s="3">
        <v>58.28</v>
      </c>
      <c r="G2595">
        <v>66.92</v>
      </c>
      <c r="H2595">
        <v>69.98</v>
      </c>
      <c r="I2595">
        <v>60.08</v>
      </c>
      <c r="J2595">
        <v>44.96</v>
      </c>
      <c r="K2595">
        <v>50</v>
      </c>
      <c r="L2595" s="3">
        <v>46.4</v>
      </c>
      <c r="M2595" s="2">
        <v>44.06</v>
      </c>
      <c r="N2595">
        <v>51.08</v>
      </c>
      <c r="O2595">
        <v>43.52</v>
      </c>
      <c r="P2595">
        <v>57.92</v>
      </c>
      <c r="Q2595" s="3">
        <v>37.4</v>
      </c>
      <c r="R2595" s="2">
        <v>37.04</v>
      </c>
      <c r="S2595" s="3">
        <v>37.94</v>
      </c>
      <c r="T2595">
        <v>55.400000000000006</v>
      </c>
    </row>
    <row r="2596" spans="1:20">
      <c r="A2596">
        <f t="shared" si="120"/>
        <v>108</v>
      </c>
      <c r="B2596" s="7">
        <f t="shared" si="121"/>
        <v>42112.958333327049</v>
      </c>
      <c r="C2596">
        <f t="shared" si="122"/>
        <v>2591</v>
      </c>
      <c r="D2596" s="2">
        <v>71.960000000000008</v>
      </c>
      <c r="E2596">
        <v>75.92</v>
      </c>
      <c r="F2596" s="3">
        <v>55.94</v>
      </c>
      <c r="G2596">
        <v>66.02</v>
      </c>
      <c r="H2596">
        <v>69.080000000000013</v>
      </c>
      <c r="I2596">
        <v>59</v>
      </c>
      <c r="J2596">
        <v>46.04</v>
      </c>
      <c r="K2596">
        <v>46.94</v>
      </c>
      <c r="L2596" s="3">
        <v>46.4</v>
      </c>
      <c r="M2596" s="2">
        <v>42.980000000000004</v>
      </c>
      <c r="N2596">
        <v>48.019999999999996</v>
      </c>
      <c r="O2596">
        <v>42.08</v>
      </c>
      <c r="P2596">
        <v>53.96</v>
      </c>
      <c r="Q2596" s="3">
        <v>37.94</v>
      </c>
      <c r="R2596" s="2">
        <v>41</v>
      </c>
      <c r="S2596" s="3">
        <v>37.04</v>
      </c>
      <c r="T2596">
        <v>55.400000000000006</v>
      </c>
    </row>
    <row r="2597" spans="1:20">
      <c r="A2597">
        <f t="shared" si="120"/>
        <v>108</v>
      </c>
      <c r="B2597" s="7">
        <f t="shared" si="121"/>
        <v>42112.999999993714</v>
      </c>
      <c r="C2597">
        <f t="shared" si="122"/>
        <v>2592</v>
      </c>
      <c r="D2597" s="2">
        <v>71.06</v>
      </c>
      <c r="E2597">
        <v>75.92</v>
      </c>
      <c r="F2597" s="3">
        <v>54.32</v>
      </c>
      <c r="G2597">
        <v>64.94</v>
      </c>
      <c r="H2597">
        <v>68</v>
      </c>
      <c r="I2597">
        <v>59</v>
      </c>
      <c r="J2597">
        <v>44.06</v>
      </c>
      <c r="K2597">
        <v>46.94</v>
      </c>
      <c r="L2597" s="3">
        <v>48.2</v>
      </c>
      <c r="M2597" s="2">
        <v>41</v>
      </c>
      <c r="N2597">
        <v>48.019999999999996</v>
      </c>
      <c r="O2597">
        <v>41.36</v>
      </c>
      <c r="P2597">
        <v>51.08</v>
      </c>
      <c r="Q2597" s="3">
        <v>37.94</v>
      </c>
      <c r="R2597" s="2">
        <v>37.94</v>
      </c>
      <c r="S2597" s="3">
        <v>35.06</v>
      </c>
      <c r="T2597">
        <v>53.6</v>
      </c>
    </row>
    <row r="2598" spans="1:20">
      <c r="A2598">
        <f t="shared" si="120"/>
        <v>109</v>
      </c>
      <c r="B2598" s="7">
        <f t="shared" si="121"/>
        <v>42113.041666660378</v>
      </c>
      <c r="C2598">
        <f t="shared" si="122"/>
        <v>2593</v>
      </c>
      <c r="D2598" s="2">
        <v>71.06</v>
      </c>
      <c r="E2598">
        <v>75.92</v>
      </c>
      <c r="F2598" s="3">
        <v>52.7</v>
      </c>
      <c r="G2598">
        <v>62.06</v>
      </c>
      <c r="H2598">
        <v>64.94</v>
      </c>
      <c r="I2598">
        <v>59</v>
      </c>
      <c r="J2598">
        <v>42.08</v>
      </c>
      <c r="K2598">
        <v>46.04</v>
      </c>
      <c r="L2598" s="3">
        <v>48.2</v>
      </c>
      <c r="M2598" s="2">
        <v>41</v>
      </c>
      <c r="N2598">
        <v>46.04</v>
      </c>
      <c r="O2598">
        <v>40.46</v>
      </c>
      <c r="P2598">
        <v>48.92</v>
      </c>
      <c r="Q2598" s="3">
        <v>39.019999999999996</v>
      </c>
      <c r="R2598" s="2">
        <v>37.94</v>
      </c>
      <c r="S2598" s="3">
        <v>32</v>
      </c>
      <c r="T2598">
        <v>53.6</v>
      </c>
    </row>
    <row r="2599" spans="1:20">
      <c r="A2599">
        <f t="shared" si="120"/>
        <v>109</v>
      </c>
      <c r="B2599" s="7">
        <f t="shared" si="121"/>
        <v>42113.083333327042</v>
      </c>
      <c r="C2599">
        <f t="shared" si="122"/>
        <v>2594</v>
      </c>
      <c r="D2599" s="2">
        <v>69.98</v>
      </c>
      <c r="E2599">
        <v>75.92</v>
      </c>
      <c r="F2599" s="3">
        <v>51.08</v>
      </c>
      <c r="G2599">
        <v>62.06</v>
      </c>
      <c r="H2599">
        <v>62.96</v>
      </c>
      <c r="I2599">
        <v>59</v>
      </c>
      <c r="J2599">
        <v>39.92</v>
      </c>
      <c r="K2599">
        <v>46.04</v>
      </c>
      <c r="L2599" s="3">
        <v>48.2</v>
      </c>
      <c r="M2599" s="2">
        <v>39.019999999999996</v>
      </c>
      <c r="N2599">
        <v>44.96</v>
      </c>
      <c r="O2599">
        <v>40.28</v>
      </c>
      <c r="P2599">
        <v>50</v>
      </c>
      <c r="Q2599" s="3">
        <v>37.94</v>
      </c>
      <c r="R2599" s="2">
        <v>41</v>
      </c>
      <c r="S2599" s="3">
        <v>28.94</v>
      </c>
      <c r="T2599">
        <v>53.6</v>
      </c>
    </row>
    <row r="2600" spans="1:20">
      <c r="A2600">
        <f t="shared" si="120"/>
        <v>109</v>
      </c>
      <c r="B2600" s="7">
        <f t="shared" si="121"/>
        <v>42113.124999993706</v>
      </c>
      <c r="C2600">
        <f t="shared" si="122"/>
        <v>2595</v>
      </c>
      <c r="D2600" s="2">
        <v>69.98</v>
      </c>
      <c r="E2600">
        <v>75.02</v>
      </c>
      <c r="F2600" s="3">
        <v>50.36</v>
      </c>
      <c r="G2600">
        <v>62.06</v>
      </c>
      <c r="H2600">
        <v>60.08</v>
      </c>
      <c r="I2600">
        <v>59</v>
      </c>
      <c r="J2600">
        <v>39.92</v>
      </c>
      <c r="K2600">
        <v>44.06</v>
      </c>
      <c r="L2600" s="3">
        <v>48.2</v>
      </c>
      <c r="M2600" s="2">
        <v>37.04</v>
      </c>
      <c r="N2600">
        <v>44.96</v>
      </c>
      <c r="O2600">
        <v>39.380000000000003</v>
      </c>
      <c r="P2600">
        <v>48.019999999999996</v>
      </c>
      <c r="Q2600" s="3">
        <v>37.4</v>
      </c>
      <c r="R2600" s="2">
        <v>37.04</v>
      </c>
      <c r="S2600" s="3">
        <v>28.94</v>
      </c>
      <c r="T2600">
        <v>50</v>
      </c>
    </row>
    <row r="2601" spans="1:20">
      <c r="A2601">
        <f t="shared" si="120"/>
        <v>109</v>
      </c>
      <c r="B2601" s="7">
        <f t="shared" si="121"/>
        <v>42113.166666660371</v>
      </c>
      <c r="C2601">
        <f t="shared" si="122"/>
        <v>2596</v>
      </c>
      <c r="D2601" s="2">
        <v>69.98</v>
      </c>
      <c r="E2601">
        <v>73.94</v>
      </c>
      <c r="F2601" s="3">
        <v>49.64</v>
      </c>
      <c r="G2601">
        <v>60.980000000000004</v>
      </c>
      <c r="H2601">
        <v>57.92</v>
      </c>
      <c r="I2601">
        <v>59</v>
      </c>
      <c r="J2601">
        <v>37.94</v>
      </c>
      <c r="K2601">
        <v>37.94</v>
      </c>
      <c r="L2601" s="3">
        <v>48.2</v>
      </c>
      <c r="M2601" s="2">
        <v>35.96</v>
      </c>
      <c r="N2601">
        <v>44.06</v>
      </c>
      <c r="O2601">
        <v>39.200000000000003</v>
      </c>
      <c r="P2601">
        <v>44.96</v>
      </c>
      <c r="Q2601" s="3">
        <v>37.04</v>
      </c>
      <c r="R2601" s="2">
        <v>35.96</v>
      </c>
      <c r="S2601" s="3">
        <v>28.04</v>
      </c>
      <c r="T2601">
        <v>48.2</v>
      </c>
    </row>
    <row r="2602" spans="1:20">
      <c r="A2602">
        <f t="shared" si="120"/>
        <v>109</v>
      </c>
      <c r="B2602" s="7">
        <f t="shared" si="121"/>
        <v>42113.208333327035</v>
      </c>
      <c r="C2602">
        <f t="shared" si="122"/>
        <v>2597</v>
      </c>
      <c r="D2602" s="2">
        <v>69.080000000000013</v>
      </c>
      <c r="E2602">
        <v>73.94</v>
      </c>
      <c r="F2602" s="3">
        <v>48.92</v>
      </c>
      <c r="G2602">
        <v>60.980000000000004</v>
      </c>
      <c r="H2602">
        <v>59</v>
      </c>
      <c r="I2602">
        <v>59</v>
      </c>
      <c r="J2602">
        <v>37.94</v>
      </c>
      <c r="K2602">
        <v>39.019999999999996</v>
      </c>
      <c r="L2602" s="3">
        <v>48.2</v>
      </c>
      <c r="M2602" s="2">
        <v>35.96</v>
      </c>
      <c r="N2602">
        <v>44.96</v>
      </c>
      <c r="O2602">
        <v>41</v>
      </c>
      <c r="P2602">
        <v>42.08</v>
      </c>
      <c r="Q2602" s="3">
        <v>35.96</v>
      </c>
      <c r="R2602" s="2">
        <v>33.08</v>
      </c>
      <c r="S2602" s="3">
        <v>26.96</v>
      </c>
      <c r="T2602">
        <v>48.2</v>
      </c>
    </row>
    <row r="2603" spans="1:20">
      <c r="A2603">
        <f t="shared" si="120"/>
        <v>109</v>
      </c>
      <c r="B2603" s="7">
        <f t="shared" si="121"/>
        <v>42113.249999993699</v>
      </c>
      <c r="C2603">
        <f t="shared" si="122"/>
        <v>2598</v>
      </c>
      <c r="D2603" s="2">
        <v>68</v>
      </c>
      <c r="E2603">
        <v>75.02</v>
      </c>
      <c r="F2603" s="3">
        <v>50.540000000000006</v>
      </c>
      <c r="G2603">
        <v>60.08</v>
      </c>
      <c r="H2603">
        <v>60.980000000000004</v>
      </c>
      <c r="I2603">
        <v>57.92</v>
      </c>
      <c r="J2603">
        <v>39.019999999999996</v>
      </c>
      <c r="K2603">
        <v>41</v>
      </c>
      <c r="L2603" s="3">
        <v>48.2</v>
      </c>
      <c r="M2603" s="2">
        <v>35.06</v>
      </c>
      <c r="N2603">
        <v>46.94</v>
      </c>
      <c r="O2603">
        <v>39.200000000000003</v>
      </c>
      <c r="P2603">
        <v>39.92</v>
      </c>
      <c r="Q2603" s="3">
        <v>35.96</v>
      </c>
      <c r="R2603" s="2">
        <v>33.08</v>
      </c>
      <c r="S2603" s="3">
        <v>28.94</v>
      </c>
      <c r="T2603">
        <v>48.2</v>
      </c>
    </row>
    <row r="2604" spans="1:20">
      <c r="A2604">
        <f t="shared" si="120"/>
        <v>109</v>
      </c>
      <c r="B2604" s="7">
        <f t="shared" si="121"/>
        <v>42113.291666660363</v>
      </c>
      <c r="C2604">
        <f t="shared" si="122"/>
        <v>2599</v>
      </c>
      <c r="D2604" s="2">
        <v>69.080000000000013</v>
      </c>
      <c r="E2604">
        <v>75.02</v>
      </c>
      <c r="F2604" s="3">
        <v>52.34</v>
      </c>
      <c r="G2604">
        <v>60.980000000000004</v>
      </c>
      <c r="H2604">
        <v>66.02</v>
      </c>
      <c r="I2604">
        <v>59</v>
      </c>
      <c r="J2604">
        <v>41</v>
      </c>
      <c r="K2604">
        <v>42.980000000000004</v>
      </c>
      <c r="L2604" s="3">
        <v>48.2</v>
      </c>
      <c r="M2604" s="2">
        <v>39.019999999999996</v>
      </c>
      <c r="N2604">
        <v>51.08</v>
      </c>
      <c r="O2604">
        <v>46.4</v>
      </c>
      <c r="P2604">
        <v>41</v>
      </c>
      <c r="Q2604" s="3">
        <v>35.96</v>
      </c>
      <c r="R2604" s="2">
        <v>35.96</v>
      </c>
      <c r="S2604" s="3">
        <v>30.02</v>
      </c>
      <c r="T2604">
        <v>51.8</v>
      </c>
    </row>
    <row r="2605" spans="1:20">
      <c r="A2605">
        <f t="shared" si="120"/>
        <v>109</v>
      </c>
      <c r="B2605" s="7">
        <f t="shared" si="121"/>
        <v>42113.333333327028</v>
      </c>
      <c r="C2605">
        <f t="shared" si="122"/>
        <v>2600</v>
      </c>
      <c r="D2605" s="2">
        <v>69.98</v>
      </c>
      <c r="E2605">
        <v>77</v>
      </c>
      <c r="F2605" s="3">
        <v>53.96</v>
      </c>
      <c r="G2605">
        <v>62.96</v>
      </c>
      <c r="H2605">
        <v>71.06</v>
      </c>
      <c r="I2605">
        <v>60.08</v>
      </c>
      <c r="J2605">
        <v>42.980000000000004</v>
      </c>
      <c r="K2605">
        <v>46.94</v>
      </c>
      <c r="L2605" s="3">
        <v>50</v>
      </c>
      <c r="M2605" s="2">
        <v>44.06</v>
      </c>
      <c r="N2605">
        <v>59</v>
      </c>
      <c r="O2605">
        <v>48.2</v>
      </c>
      <c r="P2605">
        <v>41</v>
      </c>
      <c r="Q2605" s="3">
        <v>37.04</v>
      </c>
      <c r="R2605" s="2">
        <v>37.04</v>
      </c>
      <c r="S2605" s="3">
        <v>33.979999999999997</v>
      </c>
      <c r="T2605">
        <v>53.6</v>
      </c>
    </row>
    <row r="2606" spans="1:20">
      <c r="A2606">
        <f t="shared" si="120"/>
        <v>109</v>
      </c>
      <c r="B2606" s="7">
        <f t="shared" si="121"/>
        <v>42113.374999993692</v>
      </c>
      <c r="C2606">
        <f t="shared" si="122"/>
        <v>2601</v>
      </c>
      <c r="D2606" s="2">
        <v>75.92</v>
      </c>
      <c r="E2606">
        <v>78.98</v>
      </c>
      <c r="F2606" s="3">
        <v>57.019999999999996</v>
      </c>
      <c r="G2606">
        <v>66.92</v>
      </c>
      <c r="H2606">
        <v>78.080000000000013</v>
      </c>
      <c r="I2606">
        <v>62.06</v>
      </c>
      <c r="J2606">
        <v>44.96</v>
      </c>
      <c r="K2606">
        <v>48.92</v>
      </c>
      <c r="L2606" s="3">
        <v>53.6</v>
      </c>
      <c r="M2606" s="2">
        <v>46.94</v>
      </c>
      <c r="N2606">
        <v>64.94</v>
      </c>
      <c r="O2606">
        <v>53.6</v>
      </c>
      <c r="P2606">
        <v>42.08</v>
      </c>
      <c r="Q2606" s="3">
        <v>39.019999999999996</v>
      </c>
      <c r="R2606" s="2">
        <v>37.94</v>
      </c>
      <c r="S2606" s="3">
        <v>37.94</v>
      </c>
      <c r="T2606">
        <v>57.2</v>
      </c>
    </row>
    <row r="2607" spans="1:20">
      <c r="A2607">
        <f t="shared" si="120"/>
        <v>109</v>
      </c>
      <c r="B2607" s="7">
        <f t="shared" si="121"/>
        <v>42113.416666660356</v>
      </c>
      <c r="C2607">
        <f t="shared" si="122"/>
        <v>2602</v>
      </c>
      <c r="D2607" s="2">
        <v>80.06</v>
      </c>
      <c r="E2607">
        <v>78.98</v>
      </c>
      <c r="F2607" s="3">
        <v>59.900000000000006</v>
      </c>
      <c r="G2607">
        <v>71.06</v>
      </c>
      <c r="H2607">
        <v>80.960000000000008</v>
      </c>
      <c r="I2607">
        <v>66.92</v>
      </c>
      <c r="J2607">
        <v>48.019999999999996</v>
      </c>
      <c r="K2607">
        <v>51.08</v>
      </c>
      <c r="L2607" s="3">
        <v>53.6</v>
      </c>
      <c r="M2607" s="2">
        <v>51.08</v>
      </c>
      <c r="N2607">
        <v>66.02</v>
      </c>
      <c r="O2607">
        <v>53.6</v>
      </c>
      <c r="P2607">
        <v>42.08</v>
      </c>
      <c r="Q2607" s="3">
        <v>41</v>
      </c>
      <c r="R2607" s="2">
        <v>37.04</v>
      </c>
      <c r="S2607" s="3">
        <v>42.08</v>
      </c>
      <c r="T2607">
        <v>62.6</v>
      </c>
    </row>
    <row r="2608" spans="1:20">
      <c r="A2608">
        <f t="shared" si="120"/>
        <v>109</v>
      </c>
      <c r="B2608" s="7">
        <f t="shared" si="121"/>
        <v>42113.45833332702</v>
      </c>
      <c r="C2608">
        <f t="shared" si="122"/>
        <v>2603</v>
      </c>
      <c r="D2608" s="2">
        <v>82.039999999999992</v>
      </c>
      <c r="E2608">
        <v>78.98</v>
      </c>
      <c r="F2608" s="3">
        <v>62.96</v>
      </c>
      <c r="G2608">
        <v>75.02</v>
      </c>
      <c r="H2608">
        <v>82.94</v>
      </c>
      <c r="I2608">
        <v>66.02</v>
      </c>
      <c r="J2608">
        <v>48.92</v>
      </c>
      <c r="K2608">
        <v>51.08</v>
      </c>
      <c r="L2608" s="3">
        <v>53.6</v>
      </c>
      <c r="M2608" s="2">
        <v>55.040000000000006</v>
      </c>
      <c r="N2608">
        <v>66.92</v>
      </c>
      <c r="O2608">
        <v>53.6</v>
      </c>
      <c r="P2608">
        <v>44.96</v>
      </c>
      <c r="Q2608" s="3">
        <v>44.06</v>
      </c>
      <c r="R2608" s="2">
        <v>39.92</v>
      </c>
      <c r="S2608" s="3">
        <v>44.96</v>
      </c>
      <c r="T2608">
        <v>64.400000000000006</v>
      </c>
    </row>
    <row r="2609" spans="1:20">
      <c r="A2609">
        <f t="shared" si="120"/>
        <v>109</v>
      </c>
      <c r="B2609" s="7">
        <f t="shared" si="121"/>
        <v>42113.499999993684</v>
      </c>
      <c r="C2609">
        <f t="shared" si="122"/>
        <v>2604</v>
      </c>
      <c r="D2609" s="2">
        <v>82.94</v>
      </c>
      <c r="E2609">
        <v>78.080000000000013</v>
      </c>
      <c r="F2609" s="3">
        <v>65.66</v>
      </c>
      <c r="G2609">
        <v>77</v>
      </c>
      <c r="H2609">
        <v>87.080000000000013</v>
      </c>
      <c r="I2609">
        <v>66.02</v>
      </c>
      <c r="J2609">
        <v>48.92</v>
      </c>
      <c r="K2609">
        <v>53.96</v>
      </c>
      <c r="L2609" s="3">
        <v>57.2</v>
      </c>
      <c r="M2609" s="2">
        <v>57.92</v>
      </c>
      <c r="N2609">
        <v>69.98</v>
      </c>
      <c r="O2609">
        <v>53.6</v>
      </c>
      <c r="P2609">
        <v>48.92</v>
      </c>
      <c r="Q2609" s="3">
        <v>42.980000000000004</v>
      </c>
      <c r="R2609" s="2">
        <v>41</v>
      </c>
      <c r="S2609" s="3">
        <v>48.92</v>
      </c>
      <c r="T2609">
        <v>66.2</v>
      </c>
    </row>
    <row r="2610" spans="1:20">
      <c r="A2610">
        <f t="shared" si="120"/>
        <v>109</v>
      </c>
      <c r="B2610" s="7">
        <f t="shared" si="121"/>
        <v>42113.541666660349</v>
      </c>
      <c r="C2610">
        <f t="shared" si="122"/>
        <v>2605</v>
      </c>
      <c r="D2610" s="2">
        <v>82.039999999999992</v>
      </c>
      <c r="E2610">
        <v>73.94</v>
      </c>
      <c r="F2610" s="3">
        <v>68.36</v>
      </c>
      <c r="G2610">
        <v>77</v>
      </c>
      <c r="H2610">
        <v>87.080000000000013</v>
      </c>
      <c r="I2610">
        <v>66.02</v>
      </c>
      <c r="J2610">
        <v>50</v>
      </c>
      <c r="K2610">
        <v>57.019999999999996</v>
      </c>
      <c r="L2610" s="3">
        <v>59</v>
      </c>
      <c r="M2610" s="2">
        <v>59</v>
      </c>
      <c r="N2610">
        <v>69.98</v>
      </c>
      <c r="O2610">
        <v>53.6</v>
      </c>
      <c r="P2610">
        <v>51.08</v>
      </c>
      <c r="Q2610" s="3">
        <v>42.08</v>
      </c>
      <c r="R2610" s="2">
        <v>42.980000000000004</v>
      </c>
      <c r="S2610" s="3">
        <v>50</v>
      </c>
      <c r="T2610">
        <v>66.2</v>
      </c>
    </row>
    <row r="2611" spans="1:20">
      <c r="A2611">
        <f t="shared" si="120"/>
        <v>109</v>
      </c>
      <c r="B2611" s="7">
        <f t="shared" si="121"/>
        <v>42113.583333327013</v>
      </c>
      <c r="C2611">
        <f t="shared" si="122"/>
        <v>2606</v>
      </c>
      <c r="D2611" s="2">
        <v>84.92</v>
      </c>
      <c r="E2611">
        <v>73.94</v>
      </c>
      <c r="F2611" s="3">
        <v>71.06</v>
      </c>
      <c r="G2611">
        <v>78.080000000000013</v>
      </c>
      <c r="H2611">
        <v>87.98</v>
      </c>
      <c r="I2611">
        <v>66.02</v>
      </c>
      <c r="J2611">
        <v>51.08</v>
      </c>
      <c r="K2611">
        <v>57.92</v>
      </c>
      <c r="L2611" s="3">
        <v>60.8</v>
      </c>
      <c r="M2611" s="2">
        <v>62.96</v>
      </c>
      <c r="N2611">
        <v>73.039999999999992</v>
      </c>
      <c r="O2611">
        <v>53.6</v>
      </c>
      <c r="P2611">
        <v>51.08</v>
      </c>
      <c r="Q2611" s="3">
        <v>44.96</v>
      </c>
      <c r="R2611" s="2">
        <v>44.06</v>
      </c>
      <c r="S2611" s="3">
        <v>51.980000000000004</v>
      </c>
      <c r="T2611">
        <v>66.2</v>
      </c>
    </row>
    <row r="2612" spans="1:20">
      <c r="A2612">
        <f t="shared" si="120"/>
        <v>109</v>
      </c>
      <c r="B2612" s="7">
        <f t="shared" si="121"/>
        <v>42113.624999993677</v>
      </c>
      <c r="C2612">
        <f t="shared" si="122"/>
        <v>2607</v>
      </c>
      <c r="D2612" s="2">
        <v>82.94</v>
      </c>
      <c r="E2612">
        <v>73.039999999999992</v>
      </c>
      <c r="F2612" s="3">
        <v>71.06</v>
      </c>
      <c r="G2612">
        <v>80.06</v>
      </c>
      <c r="H2612">
        <v>87.98</v>
      </c>
      <c r="I2612">
        <v>66.02</v>
      </c>
      <c r="J2612">
        <v>51.980000000000004</v>
      </c>
      <c r="K2612">
        <v>57.92</v>
      </c>
      <c r="L2612" s="3">
        <v>60.8</v>
      </c>
      <c r="M2612" s="2">
        <v>62.96</v>
      </c>
      <c r="N2612">
        <v>71.06</v>
      </c>
      <c r="O2612">
        <v>55.400000000000006</v>
      </c>
      <c r="P2612">
        <v>53.06</v>
      </c>
      <c r="Q2612" s="3">
        <v>44.06</v>
      </c>
      <c r="R2612" s="2">
        <v>44.06</v>
      </c>
      <c r="S2612" s="3">
        <v>51.980000000000004</v>
      </c>
      <c r="T2612">
        <v>64.400000000000006</v>
      </c>
    </row>
    <row r="2613" spans="1:20">
      <c r="A2613">
        <f t="shared" si="120"/>
        <v>109</v>
      </c>
      <c r="B2613" s="7">
        <f t="shared" si="121"/>
        <v>42113.666666660341</v>
      </c>
      <c r="C2613">
        <f t="shared" si="122"/>
        <v>2608</v>
      </c>
      <c r="D2613" s="2">
        <v>84.02</v>
      </c>
      <c r="E2613">
        <v>77</v>
      </c>
      <c r="F2613" s="3">
        <v>71.06</v>
      </c>
      <c r="G2613">
        <v>80.06</v>
      </c>
      <c r="H2613">
        <v>87.98</v>
      </c>
      <c r="I2613">
        <v>64.94</v>
      </c>
      <c r="J2613">
        <v>50</v>
      </c>
      <c r="K2613">
        <v>57.92</v>
      </c>
      <c r="L2613" s="3">
        <v>60.8</v>
      </c>
      <c r="M2613" s="2">
        <v>62.96</v>
      </c>
      <c r="N2613">
        <v>71.960000000000008</v>
      </c>
      <c r="O2613">
        <v>53.6</v>
      </c>
      <c r="P2613">
        <v>53.06</v>
      </c>
      <c r="Q2613" s="3">
        <v>44.06</v>
      </c>
      <c r="R2613" s="2">
        <v>44.96</v>
      </c>
      <c r="S2613" s="3">
        <v>53.06</v>
      </c>
      <c r="T2613">
        <v>64.400000000000006</v>
      </c>
    </row>
    <row r="2614" spans="1:20">
      <c r="A2614">
        <f t="shared" si="120"/>
        <v>109</v>
      </c>
      <c r="B2614" s="7">
        <f t="shared" si="121"/>
        <v>42113.708333327006</v>
      </c>
      <c r="C2614">
        <f t="shared" si="122"/>
        <v>2609</v>
      </c>
      <c r="D2614" s="2">
        <v>77</v>
      </c>
      <c r="E2614">
        <v>80.06</v>
      </c>
      <c r="F2614" s="3">
        <v>71.06</v>
      </c>
      <c r="G2614">
        <v>78.98</v>
      </c>
      <c r="H2614">
        <v>87.98</v>
      </c>
      <c r="I2614">
        <v>62.96</v>
      </c>
      <c r="J2614">
        <v>48.019999999999996</v>
      </c>
      <c r="K2614">
        <v>55.040000000000006</v>
      </c>
      <c r="L2614" s="3">
        <v>59</v>
      </c>
      <c r="M2614" s="2">
        <v>62.06</v>
      </c>
      <c r="N2614">
        <v>69.98</v>
      </c>
      <c r="O2614">
        <v>51.8</v>
      </c>
      <c r="P2614">
        <v>51.08</v>
      </c>
      <c r="Q2614" s="3">
        <v>44.96</v>
      </c>
      <c r="R2614" s="2">
        <v>44.06</v>
      </c>
      <c r="S2614" s="3">
        <v>53.06</v>
      </c>
      <c r="T2614">
        <v>64.400000000000006</v>
      </c>
    </row>
    <row r="2615" spans="1:20">
      <c r="A2615">
        <f t="shared" si="120"/>
        <v>109</v>
      </c>
      <c r="B2615" s="7">
        <f t="shared" si="121"/>
        <v>42113.74999999367</v>
      </c>
      <c r="C2615">
        <f t="shared" si="122"/>
        <v>2610</v>
      </c>
      <c r="D2615" s="2">
        <v>80.06</v>
      </c>
      <c r="E2615">
        <v>80.06</v>
      </c>
      <c r="F2615" s="3">
        <v>69.44</v>
      </c>
      <c r="G2615">
        <v>77</v>
      </c>
      <c r="H2615">
        <v>86</v>
      </c>
      <c r="I2615">
        <v>62.06</v>
      </c>
      <c r="J2615">
        <v>46.04</v>
      </c>
      <c r="K2615">
        <v>51.08</v>
      </c>
      <c r="L2615" s="3">
        <v>59</v>
      </c>
      <c r="M2615" s="2">
        <v>57.92</v>
      </c>
      <c r="N2615">
        <v>64.94</v>
      </c>
      <c r="O2615">
        <v>51.8</v>
      </c>
      <c r="P2615">
        <v>50</v>
      </c>
      <c r="Q2615" s="3">
        <v>44.96</v>
      </c>
      <c r="R2615" s="2">
        <v>44.06</v>
      </c>
      <c r="S2615" s="3">
        <v>53.06</v>
      </c>
      <c r="T2615">
        <v>64.400000000000006</v>
      </c>
    </row>
    <row r="2616" spans="1:20">
      <c r="A2616">
        <f t="shared" si="120"/>
        <v>109</v>
      </c>
      <c r="B2616" s="7">
        <f t="shared" si="121"/>
        <v>42113.791666660334</v>
      </c>
      <c r="C2616">
        <f t="shared" si="122"/>
        <v>2611</v>
      </c>
      <c r="D2616" s="2">
        <v>69.98</v>
      </c>
      <c r="E2616">
        <v>75.02</v>
      </c>
      <c r="F2616" s="3">
        <v>67.64</v>
      </c>
      <c r="G2616">
        <v>73.039999999999992</v>
      </c>
      <c r="H2616">
        <v>84.92</v>
      </c>
      <c r="I2616">
        <v>60.980000000000004</v>
      </c>
      <c r="J2616">
        <v>44.96</v>
      </c>
      <c r="K2616">
        <v>50</v>
      </c>
      <c r="L2616" s="3">
        <v>57.2</v>
      </c>
      <c r="M2616" s="2">
        <v>53.96</v>
      </c>
      <c r="N2616">
        <v>62.06</v>
      </c>
      <c r="O2616">
        <v>48.2</v>
      </c>
      <c r="P2616">
        <v>48.019999999999996</v>
      </c>
      <c r="Q2616" s="3">
        <v>44.06</v>
      </c>
      <c r="R2616" s="2">
        <v>41</v>
      </c>
      <c r="S2616" s="3">
        <v>51.980000000000004</v>
      </c>
      <c r="T2616">
        <v>62.6</v>
      </c>
    </row>
    <row r="2617" spans="1:20">
      <c r="A2617">
        <f t="shared" si="120"/>
        <v>109</v>
      </c>
      <c r="B2617" s="7">
        <f t="shared" si="121"/>
        <v>42113.833333326998</v>
      </c>
      <c r="C2617">
        <f t="shared" si="122"/>
        <v>2612</v>
      </c>
      <c r="D2617" s="2">
        <v>71.06</v>
      </c>
      <c r="E2617">
        <v>75.02</v>
      </c>
      <c r="F2617" s="3">
        <v>66.02</v>
      </c>
      <c r="G2617">
        <v>69.080000000000013</v>
      </c>
      <c r="H2617">
        <v>82.94</v>
      </c>
      <c r="I2617">
        <v>60.980000000000004</v>
      </c>
      <c r="J2617">
        <v>44.96</v>
      </c>
      <c r="K2617">
        <v>51.08</v>
      </c>
      <c r="L2617" s="3">
        <v>55.400000000000006</v>
      </c>
      <c r="M2617" s="2">
        <v>53.06</v>
      </c>
      <c r="N2617">
        <v>60.980000000000004</v>
      </c>
      <c r="O2617">
        <v>46.4</v>
      </c>
      <c r="P2617">
        <v>48.019999999999996</v>
      </c>
      <c r="Q2617" s="3">
        <v>42.980000000000004</v>
      </c>
      <c r="R2617" s="2">
        <v>37.94</v>
      </c>
      <c r="S2617" s="3">
        <v>53.06</v>
      </c>
      <c r="T2617">
        <v>60.8</v>
      </c>
    </row>
    <row r="2618" spans="1:20">
      <c r="A2618">
        <f t="shared" si="120"/>
        <v>109</v>
      </c>
      <c r="B2618" s="7">
        <f t="shared" si="121"/>
        <v>42113.874999993663</v>
      </c>
      <c r="C2618">
        <f t="shared" si="122"/>
        <v>2613</v>
      </c>
      <c r="D2618" s="2">
        <v>73.039999999999992</v>
      </c>
      <c r="E2618">
        <v>75.02</v>
      </c>
      <c r="F2618" s="3">
        <v>62.96</v>
      </c>
      <c r="G2618">
        <v>66.02</v>
      </c>
      <c r="H2618">
        <v>82.94</v>
      </c>
      <c r="I2618">
        <v>60.980000000000004</v>
      </c>
      <c r="J2618">
        <v>44.06</v>
      </c>
      <c r="K2618">
        <v>50</v>
      </c>
      <c r="L2618" s="3">
        <v>53.6</v>
      </c>
      <c r="M2618" s="2">
        <v>53.06</v>
      </c>
      <c r="N2618">
        <v>57.019999999999996</v>
      </c>
      <c r="O2618">
        <v>42.8</v>
      </c>
      <c r="P2618">
        <v>46.04</v>
      </c>
      <c r="Q2618" s="3">
        <v>42.08</v>
      </c>
      <c r="R2618" s="2">
        <v>35.06</v>
      </c>
      <c r="S2618" s="3">
        <v>48.92</v>
      </c>
      <c r="T2618">
        <v>57.2</v>
      </c>
    </row>
    <row r="2619" spans="1:20">
      <c r="A2619">
        <f t="shared" si="120"/>
        <v>109</v>
      </c>
      <c r="B2619" s="7">
        <f t="shared" si="121"/>
        <v>42113.916666660327</v>
      </c>
      <c r="C2619">
        <f t="shared" si="122"/>
        <v>2614</v>
      </c>
      <c r="D2619" s="2">
        <v>75.92</v>
      </c>
      <c r="E2619">
        <v>75.02</v>
      </c>
      <c r="F2619" s="3">
        <v>60.08</v>
      </c>
      <c r="G2619">
        <v>64.039999999999992</v>
      </c>
      <c r="H2619">
        <v>80.960000000000008</v>
      </c>
      <c r="I2619">
        <v>60.08</v>
      </c>
      <c r="J2619">
        <v>44.06</v>
      </c>
      <c r="K2619">
        <v>48.92</v>
      </c>
      <c r="L2619" s="3">
        <v>51.8</v>
      </c>
      <c r="M2619" s="2">
        <v>53.96</v>
      </c>
      <c r="N2619">
        <v>53.06</v>
      </c>
      <c r="O2619">
        <v>39.200000000000003</v>
      </c>
      <c r="P2619">
        <v>44.06</v>
      </c>
      <c r="Q2619" s="3">
        <v>39.019999999999996</v>
      </c>
      <c r="R2619" s="2">
        <v>33.08</v>
      </c>
      <c r="S2619" s="3">
        <v>46.04</v>
      </c>
      <c r="T2619">
        <v>55.400000000000006</v>
      </c>
    </row>
    <row r="2620" spans="1:20">
      <c r="A2620">
        <f t="shared" si="120"/>
        <v>109</v>
      </c>
      <c r="B2620" s="7">
        <f t="shared" si="121"/>
        <v>42113.958333326991</v>
      </c>
      <c r="C2620">
        <f t="shared" si="122"/>
        <v>2615</v>
      </c>
      <c r="D2620" s="2">
        <v>73.039999999999992</v>
      </c>
      <c r="E2620">
        <v>75.02</v>
      </c>
      <c r="F2620" s="3">
        <v>57.019999999999996</v>
      </c>
      <c r="G2620">
        <v>60.980000000000004</v>
      </c>
      <c r="H2620">
        <v>78.080000000000013</v>
      </c>
      <c r="I2620">
        <v>59</v>
      </c>
      <c r="J2620">
        <v>42.980000000000004</v>
      </c>
      <c r="K2620">
        <v>44.96</v>
      </c>
      <c r="L2620" s="3">
        <v>51.8</v>
      </c>
      <c r="M2620" s="2">
        <v>53.06</v>
      </c>
      <c r="N2620">
        <v>51.980000000000004</v>
      </c>
      <c r="O2620">
        <v>37.4</v>
      </c>
      <c r="P2620">
        <v>42.980000000000004</v>
      </c>
      <c r="Q2620" s="3">
        <v>39.019999999999996</v>
      </c>
      <c r="R2620" s="2">
        <v>30.92</v>
      </c>
      <c r="S2620" s="3">
        <v>42.980000000000004</v>
      </c>
      <c r="T2620">
        <v>55.400000000000006</v>
      </c>
    </row>
    <row r="2621" spans="1:20">
      <c r="A2621">
        <f t="shared" si="120"/>
        <v>109</v>
      </c>
      <c r="B2621" s="7">
        <f t="shared" si="121"/>
        <v>42113.999999993655</v>
      </c>
      <c r="C2621">
        <f t="shared" si="122"/>
        <v>2616</v>
      </c>
      <c r="D2621" s="2">
        <v>73.039999999999992</v>
      </c>
      <c r="E2621">
        <v>75.02</v>
      </c>
      <c r="F2621" s="3">
        <v>55.400000000000006</v>
      </c>
      <c r="G2621">
        <v>60.980000000000004</v>
      </c>
      <c r="H2621">
        <v>75.92</v>
      </c>
      <c r="I2621">
        <v>57.92</v>
      </c>
      <c r="J2621">
        <v>42.980000000000004</v>
      </c>
      <c r="K2621">
        <v>44.06</v>
      </c>
      <c r="L2621" s="3">
        <v>51.8</v>
      </c>
      <c r="M2621" s="2">
        <v>53.96</v>
      </c>
      <c r="N2621">
        <v>48.92</v>
      </c>
      <c r="O2621">
        <v>36.5</v>
      </c>
      <c r="P2621">
        <v>42.08</v>
      </c>
      <c r="Q2621" s="3">
        <v>39.92</v>
      </c>
      <c r="R2621" s="2">
        <v>30.02</v>
      </c>
      <c r="S2621" s="3">
        <v>37.94</v>
      </c>
      <c r="T2621">
        <v>55.400000000000006</v>
      </c>
    </row>
    <row r="2622" spans="1:20">
      <c r="A2622">
        <f t="shared" si="120"/>
        <v>110</v>
      </c>
      <c r="B2622" s="7">
        <f t="shared" si="121"/>
        <v>42114.04166666032</v>
      </c>
      <c r="C2622">
        <f t="shared" si="122"/>
        <v>2617</v>
      </c>
      <c r="D2622" s="2">
        <v>69.98</v>
      </c>
      <c r="E2622">
        <v>75.02</v>
      </c>
      <c r="F2622" s="3">
        <v>53.6</v>
      </c>
      <c r="G2622">
        <v>60.980000000000004</v>
      </c>
      <c r="H2622">
        <v>69.98</v>
      </c>
      <c r="I2622">
        <v>57.019999999999996</v>
      </c>
      <c r="J2622">
        <v>42.980000000000004</v>
      </c>
      <c r="K2622">
        <v>44.06</v>
      </c>
      <c r="L2622" s="3">
        <v>51.8</v>
      </c>
      <c r="M2622" s="2">
        <v>53.06</v>
      </c>
      <c r="N2622">
        <v>51.08</v>
      </c>
      <c r="O2622">
        <v>35.6</v>
      </c>
      <c r="P2622">
        <v>41</v>
      </c>
      <c r="Q2622" s="3">
        <v>37.94</v>
      </c>
      <c r="R2622" s="2">
        <v>30.02</v>
      </c>
      <c r="S2622" s="3">
        <v>39.019999999999996</v>
      </c>
      <c r="T2622">
        <v>53.6</v>
      </c>
    </row>
    <row r="2623" spans="1:20">
      <c r="A2623">
        <f t="shared" si="120"/>
        <v>110</v>
      </c>
      <c r="B2623" s="7">
        <f t="shared" si="121"/>
        <v>42114.083333326984</v>
      </c>
      <c r="C2623">
        <f t="shared" si="122"/>
        <v>2618</v>
      </c>
      <c r="D2623" s="2">
        <v>71.960000000000008</v>
      </c>
      <c r="E2623">
        <v>75.02</v>
      </c>
      <c r="F2623" s="3">
        <v>51.980000000000004</v>
      </c>
      <c r="G2623">
        <v>60.08</v>
      </c>
      <c r="H2623">
        <v>66.92</v>
      </c>
      <c r="I2623">
        <v>55.94</v>
      </c>
      <c r="J2623">
        <v>44.06</v>
      </c>
      <c r="K2623">
        <v>42.08</v>
      </c>
      <c r="L2623" s="3">
        <v>51.8</v>
      </c>
      <c r="M2623" s="2">
        <v>53.06</v>
      </c>
      <c r="N2623">
        <v>46.94</v>
      </c>
      <c r="O2623">
        <v>35.06</v>
      </c>
      <c r="P2623">
        <v>39.92</v>
      </c>
      <c r="Q2623" s="3">
        <v>37.04</v>
      </c>
      <c r="R2623" s="2">
        <v>28.04</v>
      </c>
      <c r="S2623" s="3">
        <v>37.94</v>
      </c>
      <c r="T2623">
        <v>53.6</v>
      </c>
    </row>
    <row r="2624" spans="1:20">
      <c r="A2624">
        <f t="shared" si="120"/>
        <v>110</v>
      </c>
      <c r="B2624" s="7">
        <f t="shared" si="121"/>
        <v>42114.124999993648</v>
      </c>
      <c r="C2624">
        <f t="shared" si="122"/>
        <v>2619</v>
      </c>
      <c r="D2624" s="2">
        <v>68</v>
      </c>
      <c r="E2624">
        <v>73.94</v>
      </c>
      <c r="F2624" s="3">
        <v>51.26</v>
      </c>
      <c r="G2624">
        <v>57.92</v>
      </c>
      <c r="H2624">
        <v>66.02</v>
      </c>
      <c r="I2624">
        <v>55.94</v>
      </c>
      <c r="J2624">
        <v>42.980000000000004</v>
      </c>
      <c r="K2624">
        <v>42.08</v>
      </c>
      <c r="L2624" s="3">
        <v>50</v>
      </c>
      <c r="M2624" s="2">
        <v>53.96</v>
      </c>
      <c r="N2624">
        <v>44.96</v>
      </c>
      <c r="O2624">
        <v>34.159999999999997</v>
      </c>
      <c r="P2624">
        <v>39.019999999999996</v>
      </c>
      <c r="Q2624" s="3">
        <v>37.04</v>
      </c>
      <c r="R2624" s="2">
        <v>26.060000000000002</v>
      </c>
      <c r="S2624" s="3">
        <v>37.94</v>
      </c>
      <c r="T2624">
        <v>50</v>
      </c>
    </row>
    <row r="2625" spans="1:20">
      <c r="A2625">
        <f t="shared" si="120"/>
        <v>110</v>
      </c>
      <c r="B2625" s="7">
        <f t="shared" si="121"/>
        <v>42114.166666660312</v>
      </c>
      <c r="C2625">
        <f t="shared" si="122"/>
        <v>2620</v>
      </c>
      <c r="D2625" s="2">
        <v>68</v>
      </c>
      <c r="E2625">
        <v>73.039999999999992</v>
      </c>
      <c r="F2625" s="3">
        <v>50.72</v>
      </c>
      <c r="G2625">
        <v>57.92</v>
      </c>
      <c r="H2625">
        <v>68</v>
      </c>
      <c r="I2625">
        <v>55.040000000000006</v>
      </c>
      <c r="J2625">
        <v>42.980000000000004</v>
      </c>
      <c r="K2625">
        <v>41</v>
      </c>
      <c r="L2625" s="3">
        <v>48.2</v>
      </c>
      <c r="M2625" s="2">
        <v>53.06</v>
      </c>
      <c r="N2625">
        <v>46.94</v>
      </c>
      <c r="O2625">
        <v>33.799999999999997</v>
      </c>
      <c r="P2625">
        <v>37.04</v>
      </c>
      <c r="Q2625" s="3">
        <v>35.06</v>
      </c>
      <c r="R2625" s="2">
        <v>26.96</v>
      </c>
      <c r="S2625" s="3">
        <v>35.06</v>
      </c>
      <c r="T2625">
        <v>50</v>
      </c>
    </row>
    <row r="2626" spans="1:20">
      <c r="A2626">
        <f t="shared" si="120"/>
        <v>110</v>
      </c>
      <c r="B2626" s="7">
        <f t="shared" si="121"/>
        <v>42114.208333326977</v>
      </c>
      <c r="C2626">
        <f t="shared" si="122"/>
        <v>2621</v>
      </c>
      <c r="D2626" s="2">
        <v>69.080000000000013</v>
      </c>
      <c r="E2626">
        <v>71.06</v>
      </c>
      <c r="F2626" s="3">
        <v>50</v>
      </c>
      <c r="G2626">
        <v>57.019999999999996</v>
      </c>
      <c r="H2626">
        <v>68</v>
      </c>
      <c r="I2626">
        <v>53.06</v>
      </c>
      <c r="J2626">
        <v>44.06</v>
      </c>
      <c r="K2626">
        <v>39.92</v>
      </c>
      <c r="L2626" s="3">
        <v>50</v>
      </c>
      <c r="M2626" s="2">
        <v>51.980000000000004</v>
      </c>
      <c r="N2626">
        <v>48.019999999999996</v>
      </c>
      <c r="O2626">
        <v>33.799999999999997</v>
      </c>
      <c r="P2626">
        <v>37.04</v>
      </c>
      <c r="Q2626" s="3">
        <v>35.96</v>
      </c>
      <c r="R2626" s="2">
        <v>24.08</v>
      </c>
      <c r="S2626" s="3">
        <v>33.08</v>
      </c>
      <c r="T2626">
        <v>48.2</v>
      </c>
    </row>
    <row r="2627" spans="1:20">
      <c r="A2627">
        <f t="shared" si="120"/>
        <v>110</v>
      </c>
      <c r="B2627" s="7">
        <f t="shared" si="121"/>
        <v>42114.249999993641</v>
      </c>
      <c r="C2627">
        <f t="shared" si="122"/>
        <v>2622</v>
      </c>
      <c r="D2627" s="2">
        <v>68</v>
      </c>
      <c r="E2627">
        <v>68</v>
      </c>
      <c r="F2627" s="3">
        <v>52.34</v>
      </c>
      <c r="G2627">
        <v>57.019999999999996</v>
      </c>
      <c r="H2627">
        <v>69.080000000000013</v>
      </c>
      <c r="I2627">
        <v>55.94</v>
      </c>
      <c r="J2627">
        <v>44.06</v>
      </c>
      <c r="K2627">
        <v>39.92</v>
      </c>
      <c r="L2627" s="3">
        <v>50</v>
      </c>
      <c r="M2627" s="2">
        <v>46.94</v>
      </c>
      <c r="N2627">
        <v>46.94</v>
      </c>
      <c r="O2627">
        <v>35.6</v>
      </c>
      <c r="P2627">
        <v>35.06</v>
      </c>
      <c r="Q2627" s="3">
        <v>35.6</v>
      </c>
      <c r="R2627" s="2">
        <v>26.96</v>
      </c>
      <c r="S2627" s="3">
        <v>33.08</v>
      </c>
      <c r="T2627">
        <v>48.2</v>
      </c>
    </row>
    <row r="2628" spans="1:20">
      <c r="A2628">
        <f t="shared" si="120"/>
        <v>110</v>
      </c>
      <c r="B2628" s="7">
        <f t="shared" si="121"/>
        <v>42114.291666660305</v>
      </c>
      <c r="C2628">
        <f t="shared" si="122"/>
        <v>2623</v>
      </c>
      <c r="D2628" s="2">
        <v>69.080000000000013</v>
      </c>
      <c r="E2628">
        <v>68</v>
      </c>
      <c r="F2628" s="3">
        <v>54.68</v>
      </c>
      <c r="G2628">
        <v>59</v>
      </c>
      <c r="H2628">
        <v>69.080000000000013</v>
      </c>
      <c r="I2628">
        <v>57.92</v>
      </c>
      <c r="J2628">
        <v>44.06</v>
      </c>
      <c r="K2628">
        <v>41</v>
      </c>
      <c r="L2628" s="3">
        <v>51.8</v>
      </c>
      <c r="M2628" s="2">
        <v>48.92</v>
      </c>
      <c r="N2628">
        <v>51.980000000000004</v>
      </c>
      <c r="O2628">
        <v>44.6</v>
      </c>
      <c r="P2628">
        <v>37.04</v>
      </c>
      <c r="Q2628" s="3">
        <v>35.96</v>
      </c>
      <c r="R2628" s="2">
        <v>30.92</v>
      </c>
      <c r="S2628" s="3">
        <v>39.019999999999996</v>
      </c>
      <c r="T2628">
        <v>53.6</v>
      </c>
    </row>
    <row r="2629" spans="1:20">
      <c r="A2629">
        <f t="shared" si="120"/>
        <v>110</v>
      </c>
      <c r="B2629" s="7">
        <f t="shared" si="121"/>
        <v>42114.333333326969</v>
      </c>
      <c r="C2629">
        <f t="shared" si="122"/>
        <v>2624</v>
      </c>
      <c r="D2629" s="2">
        <v>73.94</v>
      </c>
      <c r="E2629">
        <v>68</v>
      </c>
      <c r="F2629" s="3">
        <v>57.019999999999996</v>
      </c>
      <c r="G2629">
        <v>60.980000000000004</v>
      </c>
      <c r="H2629">
        <v>69.080000000000013</v>
      </c>
      <c r="I2629">
        <v>60.980000000000004</v>
      </c>
      <c r="J2629">
        <v>44.96</v>
      </c>
      <c r="K2629">
        <v>46.04</v>
      </c>
      <c r="L2629" s="3">
        <v>53.6</v>
      </c>
      <c r="M2629" s="2">
        <v>55.040000000000006</v>
      </c>
      <c r="N2629">
        <v>57.019999999999996</v>
      </c>
      <c r="O2629">
        <v>48.2</v>
      </c>
      <c r="P2629">
        <v>37.94</v>
      </c>
      <c r="Q2629" s="3">
        <v>37.94</v>
      </c>
      <c r="R2629" s="2">
        <v>33.08</v>
      </c>
      <c r="S2629" s="3">
        <v>42.08</v>
      </c>
      <c r="T2629">
        <v>57.2</v>
      </c>
    </row>
    <row r="2630" spans="1:20">
      <c r="A2630">
        <f t="shared" si="120"/>
        <v>110</v>
      </c>
      <c r="B2630" s="7">
        <f t="shared" si="121"/>
        <v>42114.374999993634</v>
      </c>
      <c r="C2630">
        <f t="shared" si="122"/>
        <v>2625</v>
      </c>
      <c r="D2630" s="2">
        <v>77</v>
      </c>
      <c r="E2630">
        <v>69.98</v>
      </c>
      <c r="F2630" s="3">
        <v>62.42</v>
      </c>
      <c r="G2630">
        <v>64.94</v>
      </c>
      <c r="H2630">
        <v>71.06</v>
      </c>
      <c r="I2630">
        <v>69.080000000000013</v>
      </c>
      <c r="J2630">
        <v>44.96</v>
      </c>
      <c r="K2630">
        <v>50</v>
      </c>
      <c r="L2630" s="3">
        <v>55.400000000000006</v>
      </c>
      <c r="M2630" s="2">
        <v>57.92</v>
      </c>
      <c r="N2630">
        <v>62.06</v>
      </c>
      <c r="O2630">
        <v>50.18</v>
      </c>
      <c r="P2630">
        <v>37.94</v>
      </c>
      <c r="Q2630" s="3">
        <v>37.4</v>
      </c>
      <c r="R2630" s="2">
        <v>37.04</v>
      </c>
      <c r="S2630" s="3">
        <v>44.06</v>
      </c>
      <c r="T2630">
        <v>60.8</v>
      </c>
    </row>
    <row r="2631" spans="1:20">
      <c r="A2631">
        <f t="shared" ref="A2631:A2694" si="123">ROUNDDOWN(B2631-DATE(YEAR(B2631),1,0),0)</f>
        <v>110</v>
      </c>
      <c r="B2631" s="7">
        <f t="shared" si="121"/>
        <v>42114.416666660298</v>
      </c>
      <c r="C2631">
        <f t="shared" si="122"/>
        <v>2626</v>
      </c>
      <c r="D2631" s="2">
        <v>78.98</v>
      </c>
      <c r="E2631">
        <v>73.039999999999992</v>
      </c>
      <c r="F2631" s="3">
        <v>67.64</v>
      </c>
      <c r="G2631">
        <v>69.080000000000013</v>
      </c>
      <c r="H2631">
        <v>71.960000000000008</v>
      </c>
      <c r="I2631">
        <v>73.94</v>
      </c>
      <c r="J2631">
        <v>46.04</v>
      </c>
      <c r="K2631">
        <v>53.96</v>
      </c>
      <c r="L2631" s="3">
        <v>57.2</v>
      </c>
      <c r="M2631" s="2">
        <v>57.92</v>
      </c>
      <c r="N2631">
        <v>64.94</v>
      </c>
      <c r="O2631">
        <v>51.8</v>
      </c>
      <c r="P2631">
        <v>39.92</v>
      </c>
      <c r="Q2631" s="3">
        <v>39.019999999999996</v>
      </c>
      <c r="R2631" s="2">
        <v>41</v>
      </c>
      <c r="S2631" s="3">
        <v>51.08</v>
      </c>
      <c r="T2631">
        <v>64.400000000000006</v>
      </c>
    </row>
    <row r="2632" spans="1:20">
      <c r="A2632">
        <f t="shared" si="123"/>
        <v>110</v>
      </c>
      <c r="B2632" s="7">
        <f t="shared" ref="B2632:B2695" si="124">B2631+1/24</f>
        <v>42114.458333326962</v>
      </c>
      <c r="C2632">
        <f t="shared" ref="C2632:C2695" si="125">C2631+1</f>
        <v>2627</v>
      </c>
      <c r="D2632" s="2">
        <v>80.960000000000008</v>
      </c>
      <c r="E2632">
        <v>73.039999999999992</v>
      </c>
      <c r="F2632" s="3">
        <v>73.039999999999992</v>
      </c>
      <c r="G2632">
        <v>71.960000000000008</v>
      </c>
      <c r="H2632">
        <v>75.02</v>
      </c>
      <c r="I2632">
        <v>73.94</v>
      </c>
      <c r="J2632">
        <v>46.94</v>
      </c>
      <c r="K2632">
        <v>59</v>
      </c>
      <c r="L2632" s="3">
        <v>60.8</v>
      </c>
      <c r="M2632" s="2">
        <v>60.980000000000004</v>
      </c>
      <c r="N2632">
        <v>66.92</v>
      </c>
      <c r="O2632">
        <v>51.8</v>
      </c>
      <c r="P2632">
        <v>42.980000000000004</v>
      </c>
      <c r="Q2632" s="3">
        <v>37.94</v>
      </c>
      <c r="R2632" s="2">
        <v>44.96</v>
      </c>
      <c r="S2632" s="3">
        <v>51.08</v>
      </c>
      <c r="T2632">
        <v>66.2</v>
      </c>
    </row>
    <row r="2633" spans="1:20">
      <c r="A2633">
        <f t="shared" si="123"/>
        <v>110</v>
      </c>
      <c r="B2633" s="7">
        <f t="shared" si="124"/>
        <v>42114.499999993626</v>
      </c>
      <c r="C2633">
        <f t="shared" si="125"/>
        <v>2628</v>
      </c>
      <c r="D2633" s="2">
        <v>82.94</v>
      </c>
      <c r="E2633">
        <v>73.94</v>
      </c>
      <c r="F2633" s="3">
        <v>75.02</v>
      </c>
      <c r="G2633">
        <v>75.02</v>
      </c>
      <c r="H2633">
        <v>82.94</v>
      </c>
      <c r="I2633">
        <v>77</v>
      </c>
      <c r="J2633">
        <v>48.019999999999996</v>
      </c>
      <c r="K2633">
        <v>59</v>
      </c>
      <c r="L2633" s="3">
        <v>62.6</v>
      </c>
      <c r="M2633" s="2">
        <v>62.06</v>
      </c>
      <c r="N2633">
        <v>66.92</v>
      </c>
      <c r="O2633">
        <v>55.400000000000006</v>
      </c>
      <c r="P2633">
        <v>46.04</v>
      </c>
      <c r="Q2633" s="3">
        <v>39.200000000000003</v>
      </c>
      <c r="R2633" s="2">
        <v>46.94</v>
      </c>
      <c r="S2633" s="3">
        <v>53.96</v>
      </c>
      <c r="T2633">
        <v>66.2</v>
      </c>
    </row>
    <row r="2634" spans="1:20">
      <c r="A2634">
        <f t="shared" si="123"/>
        <v>110</v>
      </c>
      <c r="B2634" s="7">
        <f t="shared" si="124"/>
        <v>42114.541666660291</v>
      </c>
      <c r="C2634">
        <f t="shared" si="125"/>
        <v>2629</v>
      </c>
      <c r="D2634" s="2">
        <v>82.94</v>
      </c>
      <c r="E2634">
        <v>75.02</v>
      </c>
      <c r="F2634" s="3">
        <v>77</v>
      </c>
      <c r="G2634">
        <v>75.02</v>
      </c>
      <c r="H2634">
        <v>82.94</v>
      </c>
      <c r="I2634">
        <v>75.02</v>
      </c>
      <c r="J2634">
        <v>48.019999999999996</v>
      </c>
      <c r="K2634">
        <v>62.06</v>
      </c>
      <c r="L2634" s="3">
        <v>62.6</v>
      </c>
      <c r="M2634" s="2">
        <v>55.040000000000006</v>
      </c>
      <c r="N2634">
        <v>69.98</v>
      </c>
      <c r="O2634">
        <v>57.2</v>
      </c>
      <c r="P2634">
        <v>48.019999999999996</v>
      </c>
      <c r="Q2634" s="3">
        <v>39.200000000000003</v>
      </c>
      <c r="R2634" s="2">
        <v>48.92</v>
      </c>
      <c r="S2634" s="3">
        <v>55.040000000000006</v>
      </c>
      <c r="T2634">
        <v>69.800000000000011</v>
      </c>
    </row>
    <row r="2635" spans="1:20">
      <c r="A2635">
        <f t="shared" si="123"/>
        <v>110</v>
      </c>
      <c r="B2635" s="7">
        <f t="shared" si="124"/>
        <v>42114.583333326955</v>
      </c>
      <c r="C2635">
        <f t="shared" si="125"/>
        <v>2630</v>
      </c>
      <c r="D2635" s="2">
        <v>82.039999999999992</v>
      </c>
      <c r="E2635">
        <v>77</v>
      </c>
      <c r="F2635" s="3">
        <v>78.98</v>
      </c>
      <c r="G2635">
        <v>75.02</v>
      </c>
      <c r="H2635">
        <v>84.02</v>
      </c>
      <c r="I2635">
        <v>75.92</v>
      </c>
      <c r="J2635">
        <v>48.019999999999996</v>
      </c>
      <c r="K2635">
        <v>62.96</v>
      </c>
      <c r="L2635" s="3">
        <v>64.400000000000006</v>
      </c>
      <c r="M2635" s="2">
        <v>55.94</v>
      </c>
      <c r="N2635">
        <v>69.98</v>
      </c>
      <c r="O2635">
        <v>57.2</v>
      </c>
      <c r="P2635">
        <v>48.92</v>
      </c>
      <c r="Q2635" s="3">
        <v>39.019999999999996</v>
      </c>
      <c r="R2635" s="2">
        <v>50</v>
      </c>
      <c r="S2635" s="3">
        <v>57.92</v>
      </c>
      <c r="T2635">
        <v>69.800000000000011</v>
      </c>
    </row>
    <row r="2636" spans="1:20">
      <c r="A2636">
        <f t="shared" si="123"/>
        <v>110</v>
      </c>
      <c r="B2636" s="7">
        <f t="shared" si="124"/>
        <v>42114.624999993619</v>
      </c>
      <c r="C2636">
        <f t="shared" si="125"/>
        <v>2631</v>
      </c>
      <c r="D2636" s="2">
        <v>80.960000000000008</v>
      </c>
      <c r="E2636">
        <v>77</v>
      </c>
      <c r="F2636" s="3">
        <v>79.7</v>
      </c>
      <c r="G2636">
        <v>75.02</v>
      </c>
      <c r="H2636">
        <v>84.92</v>
      </c>
      <c r="I2636">
        <v>75.02</v>
      </c>
      <c r="J2636">
        <v>46.94</v>
      </c>
      <c r="K2636">
        <v>64.94</v>
      </c>
      <c r="L2636" s="3">
        <v>66.2</v>
      </c>
      <c r="M2636" s="2">
        <v>57.92</v>
      </c>
      <c r="N2636">
        <v>69.080000000000013</v>
      </c>
      <c r="O2636">
        <v>57.2</v>
      </c>
      <c r="P2636">
        <v>48.019999999999996</v>
      </c>
      <c r="Q2636" s="3">
        <v>39.019999999999996</v>
      </c>
      <c r="R2636" s="2">
        <v>50</v>
      </c>
      <c r="S2636" s="3">
        <v>57.019999999999996</v>
      </c>
      <c r="T2636">
        <v>69.800000000000011</v>
      </c>
    </row>
    <row r="2637" spans="1:20">
      <c r="A2637">
        <f t="shared" si="123"/>
        <v>110</v>
      </c>
      <c r="B2637" s="7">
        <f t="shared" si="124"/>
        <v>42114.666666660283</v>
      </c>
      <c r="C2637">
        <f t="shared" si="125"/>
        <v>2632</v>
      </c>
      <c r="D2637" s="2">
        <v>80.960000000000008</v>
      </c>
      <c r="E2637">
        <v>75.92</v>
      </c>
      <c r="F2637" s="3">
        <v>80.240000000000009</v>
      </c>
      <c r="G2637">
        <v>75.92</v>
      </c>
      <c r="H2637">
        <v>82.94</v>
      </c>
      <c r="I2637">
        <v>73.94</v>
      </c>
      <c r="J2637">
        <v>48.019999999999996</v>
      </c>
      <c r="K2637">
        <v>64.94</v>
      </c>
      <c r="L2637" s="3">
        <v>66.2</v>
      </c>
      <c r="M2637" s="2">
        <v>59</v>
      </c>
      <c r="N2637">
        <v>68</v>
      </c>
      <c r="O2637">
        <v>60.8</v>
      </c>
      <c r="P2637">
        <v>48.019999999999996</v>
      </c>
      <c r="Q2637" s="3">
        <v>39.019999999999996</v>
      </c>
      <c r="R2637" s="2">
        <v>51.08</v>
      </c>
      <c r="S2637" s="3">
        <v>55.94</v>
      </c>
      <c r="T2637">
        <v>69.800000000000011</v>
      </c>
    </row>
    <row r="2638" spans="1:20">
      <c r="A2638">
        <f t="shared" si="123"/>
        <v>110</v>
      </c>
      <c r="B2638" s="7">
        <f t="shared" si="124"/>
        <v>42114.708333326947</v>
      </c>
      <c r="C2638">
        <f t="shared" si="125"/>
        <v>2633</v>
      </c>
      <c r="D2638" s="2">
        <v>80.06</v>
      </c>
      <c r="E2638">
        <v>75.92</v>
      </c>
      <c r="F2638" s="3">
        <v>80.960000000000008</v>
      </c>
      <c r="G2638">
        <v>73.94</v>
      </c>
      <c r="H2638">
        <v>82.039999999999992</v>
      </c>
      <c r="I2638">
        <v>73.039999999999992</v>
      </c>
      <c r="J2638">
        <v>46.94</v>
      </c>
      <c r="K2638">
        <v>64.94</v>
      </c>
      <c r="L2638" s="3">
        <v>66.38</v>
      </c>
      <c r="M2638" s="2">
        <v>59</v>
      </c>
      <c r="N2638">
        <v>64.94</v>
      </c>
      <c r="O2638">
        <v>60.8</v>
      </c>
      <c r="P2638">
        <v>48.019999999999996</v>
      </c>
      <c r="Q2638" s="3">
        <v>37.94</v>
      </c>
      <c r="R2638" s="2">
        <v>51.08</v>
      </c>
      <c r="S2638" s="3">
        <v>55.040000000000006</v>
      </c>
      <c r="T2638">
        <v>66.2</v>
      </c>
    </row>
    <row r="2639" spans="1:20">
      <c r="A2639">
        <f t="shared" si="123"/>
        <v>110</v>
      </c>
      <c r="B2639" s="7">
        <f t="shared" si="124"/>
        <v>42114.749999993612</v>
      </c>
      <c r="C2639">
        <f t="shared" si="125"/>
        <v>2634</v>
      </c>
      <c r="D2639" s="2">
        <v>78.080000000000013</v>
      </c>
      <c r="E2639">
        <v>71.960000000000008</v>
      </c>
      <c r="F2639" s="3">
        <v>78.98</v>
      </c>
      <c r="G2639">
        <v>73.039999999999992</v>
      </c>
      <c r="H2639">
        <v>80.06</v>
      </c>
      <c r="I2639">
        <v>71.960000000000008</v>
      </c>
      <c r="J2639">
        <v>46.94</v>
      </c>
      <c r="K2639">
        <v>64.94</v>
      </c>
      <c r="L2639" s="3">
        <v>66.2</v>
      </c>
      <c r="M2639" s="2">
        <v>55.040000000000006</v>
      </c>
      <c r="N2639">
        <v>62.96</v>
      </c>
      <c r="O2639">
        <v>57.2</v>
      </c>
      <c r="P2639">
        <v>46.94</v>
      </c>
      <c r="Q2639" s="3">
        <v>37.04</v>
      </c>
      <c r="R2639" s="2">
        <v>50</v>
      </c>
      <c r="S2639" s="3">
        <v>53.96</v>
      </c>
      <c r="T2639">
        <v>64.400000000000006</v>
      </c>
    </row>
    <row r="2640" spans="1:20">
      <c r="A2640">
        <f t="shared" si="123"/>
        <v>110</v>
      </c>
      <c r="B2640" s="7">
        <f t="shared" si="124"/>
        <v>42114.791666660276</v>
      </c>
      <c r="C2640">
        <f t="shared" si="125"/>
        <v>2635</v>
      </c>
      <c r="D2640" s="2">
        <v>75.02</v>
      </c>
      <c r="E2640">
        <v>66.92</v>
      </c>
      <c r="F2640" s="3">
        <v>77</v>
      </c>
      <c r="G2640">
        <v>71.960000000000008</v>
      </c>
      <c r="H2640">
        <v>78.080000000000013</v>
      </c>
      <c r="I2640">
        <v>71.06</v>
      </c>
      <c r="J2640">
        <v>48.019999999999996</v>
      </c>
      <c r="K2640">
        <v>64.039999999999992</v>
      </c>
      <c r="L2640" s="3">
        <v>60.8</v>
      </c>
      <c r="M2640" s="2">
        <v>51.08</v>
      </c>
      <c r="N2640">
        <v>59</v>
      </c>
      <c r="O2640">
        <v>53.6</v>
      </c>
      <c r="P2640">
        <v>46.94</v>
      </c>
      <c r="Q2640" s="3">
        <v>37.04</v>
      </c>
      <c r="R2640" s="2">
        <v>46.04</v>
      </c>
      <c r="S2640" s="3">
        <v>51.980000000000004</v>
      </c>
      <c r="T2640">
        <v>62.6</v>
      </c>
    </row>
    <row r="2641" spans="1:20">
      <c r="A2641">
        <f t="shared" si="123"/>
        <v>110</v>
      </c>
      <c r="B2641" s="7">
        <f t="shared" si="124"/>
        <v>42114.83333332694</v>
      </c>
      <c r="C2641">
        <f t="shared" si="125"/>
        <v>2636</v>
      </c>
      <c r="D2641" s="2">
        <v>75.02</v>
      </c>
      <c r="E2641">
        <v>62.06</v>
      </c>
      <c r="F2641" s="3">
        <v>75.02</v>
      </c>
      <c r="G2641">
        <v>68</v>
      </c>
      <c r="H2641">
        <v>75.92</v>
      </c>
      <c r="I2641">
        <v>68</v>
      </c>
      <c r="J2641">
        <v>48.019999999999996</v>
      </c>
      <c r="K2641">
        <v>60.08</v>
      </c>
      <c r="L2641" s="3">
        <v>62.6</v>
      </c>
      <c r="M2641" s="2">
        <v>46.04</v>
      </c>
      <c r="N2641">
        <v>57.019999999999996</v>
      </c>
      <c r="O2641">
        <v>53.6</v>
      </c>
      <c r="P2641">
        <v>46.04</v>
      </c>
      <c r="Q2641" s="3">
        <v>37.94</v>
      </c>
      <c r="R2641" s="2">
        <v>42.08</v>
      </c>
      <c r="S2641" s="3">
        <v>48.019999999999996</v>
      </c>
      <c r="T2641">
        <v>62.6</v>
      </c>
    </row>
    <row r="2642" spans="1:20">
      <c r="A2642">
        <f t="shared" si="123"/>
        <v>110</v>
      </c>
      <c r="B2642" s="7">
        <f t="shared" si="124"/>
        <v>42114.874999993604</v>
      </c>
      <c r="C2642">
        <f t="shared" si="125"/>
        <v>2637</v>
      </c>
      <c r="D2642" s="2">
        <v>73.039999999999992</v>
      </c>
      <c r="E2642">
        <v>60.08</v>
      </c>
      <c r="F2642" s="3">
        <v>71.06</v>
      </c>
      <c r="G2642">
        <v>66.02</v>
      </c>
      <c r="H2642">
        <v>75.92</v>
      </c>
      <c r="I2642">
        <v>68</v>
      </c>
      <c r="J2642">
        <v>48.92</v>
      </c>
      <c r="K2642">
        <v>57.019999999999996</v>
      </c>
      <c r="L2642" s="3">
        <v>57.2</v>
      </c>
      <c r="M2642" s="2">
        <v>44.06</v>
      </c>
      <c r="N2642">
        <v>53.96</v>
      </c>
      <c r="O2642">
        <v>51.8</v>
      </c>
      <c r="P2642">
        <v>46.04</v>
      </c>
      <c r="Q2642" s="3">
        <v>37.04</v>
      </c>
      <c r="R2642" s="2">
        <v>39.019999999999996</v>
      </c>
      <c r="S2642" s="3">
        <v>44.06</v>
      </c>
      <c r="T2642">
        <v>60.8</v>
      </c>
    </row>
    <row r="2643" spans="1:20">
      <c r="A2643">
        <f t="shared" si="123"/>
        <v>110</v>
      </c>
      <c r="B2643" s="7">
        <f t="shared" si="124"/>
        <v>42114.916666660269</v>
      </c>
      <c r="C2643">
        <f t="shared" si="125"/>
        <v>2638</v>
      </c>
      <c r="D2643" s="2">
        <v>71.960000000000008</v>
      </c>
      <c r="E2643">
        <v>60.08</v>
      </c>
      <c r="F2643" s="3">
        <v>66.92</v>
      </c>
      <c r="G2643">
        <v>66.02</v>
      </c>
      <c r="H2643">
        <v>73.94</v>
      </c>
      <c r="I2643">
        <v>68</v>
      </c>
      <c r="J2643">
        <v>48.92</v>
      </c>
      <c r="K2643">
        <v>57.019999999999996</v>
      </c>
      <c r="L2643" s="3">
        <v>55.400000000000006</v>
      </c>
      <c r="M2643" s="2">
        <v>44.06</v>
      </c>
      <c r="N2643">
        <v>57.92</v>
      </c>
      <c r="O2643">
        <v>51.8</v>
      </c>
      <c r="P2643">
        <v>44.96</v>
      </c>
      <c r="Q2643" s="3">
        <v>37.04</v>
      </c>
      <c r="R2643" s="2">
        <v>35.06</v>
      </c>
      <c r="S2643" s="3">
        <v>42.08</v>
      </c>
      <c r="T2643">
        <v>60.8</v>
      </c>
    </row>
    <row r="2644" spans="1:20">
      <c r="A2644">
        <f t="shared" si="123"/>
        <v>110</v>
      </c>
      <c r="B2644" s="7">
        <f t="shared" si="124"/>
        <v>42114.958333326933</v>
      </c>
      <c r="C2644">
        <f t="shared" si="125"/>
        <v>2639</v>
      </c>
      <c r="D2644" s="2">
        <v>71.960000000000008</v>
      </c>
      <c r="E2644">
        <v>60.08</v>
      </c>
      <c r="F2644" s="3">
        <v>62.96</v>
      </c>
      <c r="G2644">
        <v>64.94</v>
      </c>
      <c r="H2644">
        <v>73.94</v>
      </c>
      <c r="I2644">
        <v>66.02</v>
      </c>
      <c r="J2644">
        <v>46.94</v>
      </c>
      <c r="K2644">
        <v>55.94</v>
      </c>
      <c r="L2644" s="3">
        <v>55.400000000000006</v>
      </c>
      <c r="M2644" s="2">
        <v>44.96</v>
      </c>
      <c r="N2644">
        <v>53.96</v>
      </c>
      <c r="O2644">
        <v>51.8</v>
      </c>
      <c r="P2644">
        <v>44.96</v>
      </c>
      <c r="Q2644" s="3">
        <v>35.96</v>
      </c>
      <c r="R2644" s="2">
        <v>33.979999999999997</v>
      </c>
      <c r="S2644" s="3">
        <v>37.04</v>
      </c>
      <c r="T2644">
        <v>57.2</v>
      </c>
    </row>
    <row r="2645" spans="1:20">
      <c r="A2645">
        <f t="shared" si="123"/>
        <v>110</v>
      </c>
      <c r="B2645" s="7">
        <f t="shared" si="124"/>
        <v>42114.999999993597</v>
      </c>
      <c r="C2645">
        <f t="shared" si="125"/>
        <v>2640</v>
      </c>
      <c r="D2645" s="2">
        <v>71.06</v>
      </c>
      <c r="E2645">
        <v>59</v>
      </c>
      <c r="F2645" s="3">
        <v>61.7</v>
      </c>
      <c r="G2645">
        <v>64.94</v>
      </c>
      <c r="H2645">
        <v>73.039999999999992</v>
      </c>
      <c r="I2645">
        <v>60.980000000000004</v>
      </c>
      <c r="J2645">
        <v>44.96</v>
      </c>
      <c r="K2645">
        <v>55.94</v>
      </c>
      <c r="L2645" s="3">
        <v>53.6</v>
      </c>
      <c r="M2645" s="2">
        <v>44.06</v>
      </c>
      <c r="N2645">
        <v>51.08</v>
      </c>
      <c r="O2645">
        <v>50.900000000000006</v>
      </c>
      <c r="P2645">
        <v>44.96</v>
      </c>
      <c r="Q2645" s="3">
        <v>33.799999999999997</v>
      </c>
      <c r="R2645" s="2">
        <v>35.06</v>
      </c>
      <c r="S2645" s="3">
        <v>35.06</v>
      </c>
      <c r="T2645">
        <v>57.2</v>
      </c>
    </row>
    <row r="2646" spans="1:20">
      <c r="A2646">
        <f t="shared" si="123"/>
        <v>111</v>
      </c>
      <c r="B2646" s="7">
        <f t="shared" si="124"/>
        <v>42115.041666660261</v>
      </c>
      <c r="C2646">
        <f t="shared" si="125"/>
        <v>2641</v>
      </c>
      <c r="D2646" s="2">
        <v>71.06</v>
      </c>
      <c r="E2646">
        <v>62.96</v>
      </c>
      <c r="F2646" s="3">
        <v>60.26</v>
      </c>
      <c r="G2646">
        <v>62.96</v>
      </c>
      <c r="H2646">
        <v>71.06</v>
      </c>
      <c r="I2646">
        <v>60.980000000000004</v>
      </c>
      <c r="J2646">
        <v>44.06</v>
      </c>
      <c r="K2646">
        <v>55.94</v>
      </c>
      <c r="L2646" s="3">
        <v>51.8</v>
      </c>
      <c r="M2646" s="2">
        <v>42.980000000000004</v>
      </c>
      <c r="N2646">
        <v>48.92</v>
      </c>
      <c r="O2646">
        <v>50</v>
      </c>
      <c r="P2646">
        <v>42.08</v>
      </c>
      <c r="Q2646" s="3">
        <v>35.6</v>
      </c>
      <c r="R2646" s="2">
        <v>28.04</v>
      </c>
      <c r="S2646" s="3">
        <v>32</v>
      </c>
      <c r="T2646">
        <v>55.400000000000006</v>
      </c>
    </row>
    <row r="2647" spans="1:20">
      <c r="A2647">
        <f t="shared" si="123"/>
        <v>111</v>
      </c>
      <c r="B2647" s="7">
        <f t="shared" si="124"/>
        <v>42115.083333326926</v>
      </c>
      <c r="C2647">
        <f t="shared" si="125"/>
        <v>2642</v>
      </c>
      <c r="D2647" s="2">
        <v>69.98</v>
      </c>
      <c r="E2647">
        <v>64.039999999999992</v>
      </c>
      <c r="F2647" s="3">
        <v>59</v>
      </c>
      <c r="G2647">
        <v>60.980000000000004</v>
      </c>
      <c r="H2647">
        <v>69.080000000000013</v>
      </c>
      <c r="I2647">
        <v>59</v>
      </c>
      <c r="J2647">
        <v>42.980000000000004</v>
      </c>
      <c r="K2647">
        <v>55.040000000000006</v>
      </c>
      <c r="L2647" s="3">
        <v>50</v>
      </c>
      <c r="M2647" s="2">
        <v>39.019999999999996</v>
      </c>
      <c r="N2647">
        <v>48.019999999999996</v>
      </c>
      <c r="O2647">
        <v>49.46</v>
      </c>
      <c r="P2647">
        <v>37.04</v>
      </c>
      <c r="Q2647" s="3">
        <v>35.96</v>
      </c>
      <c r="R2647" s="2">
        <v>26.060000000000002</v>
      </c>
      <c r="S2647" s="3">
        <v>30.92</v>
      </c>
      <c r="T2647">
        <v>55.400000000000006</v>
      </c>
    </row>
    <row r="2648" spans="1:20">
      <c r="A2648">
        <f t="shared" si="123"/>
        <v>111</v>
      </c>
      <c r="B2648" s="7">
        <f t="shared" si="124"/>
        <v>42115.12499999359</v>
      </c>
      <c r="C2648">
        <f t="shared" si="125"/>
        <v>2643</v>
      </c>
      <c r="D2648" s="2">
        <v>66.92</v>
      </c>
      <c r="E2648">
        <v>64.039999999999992</v>
      </c>
      <c r="F2648" s="3">
        <v>57.379999999999995</v>
      </c>
      <c r="G2648">
        <v>60.08</v>
      </c>
      <c r="H2648">
        <v>66.92</v>
      </c>
      <c r="I2648">
        <v>59</v>
      </c>
      <c r="J2648">
        <v>42.08</v>
      </c>
      <c r="K2648">
        <v>53.06</v>
      </c>
      <c r="L2648" s="3">
        <v>48.2</v>
      </c>
      <c r="M2648" s="2">
        <v>39.019999999999996</v>
      </c>
      <c r="N2648">
        <v>46.04</v>
      </c>
      <c r="O2648">
        <v>48.56</v>
      </c>
      <c r="P2648">
        <v>33.08</v>
      </c>
      <c r="Q2648" s="3">
        <v>35.96</v>
      </c>
      <c r="R2648" s="2">
        <v>28.04</v>
      </c>
      <c r="S2648" s="3">
        <v>28.04</v>
      </c>
      <c r="T2648">
        <v>53.6</v>
      </c>
    </row>
    <row r="2649" spans="1:20">
      <c r="A2649">
        <f t="shared" si="123"/>
        <v>111</v>
      </c>
      <c r="B2649" s="7">
        <f t="shared" si="124"/>
        <v>42115.166666660254</v>
      </c>
      <c r="C2649">
        <f t="shared" si="125"/>
        <v>2644</v>
      </c>
      <c r="D2649" s="2">
        <v>66.92</v>
      </c>
      <c r="E2649">
        <v>64.039999999999992</v>
      </c>
      <c r="F2649" s="3">
        <v>55.58</v>
      </c>
      <c r="G2649">
        <v>60.08</v>
      </c>
      <c r="H2649">
        <v>66.02</v>
      </c>
      <c r="I2649">
        <v>57.019999999999996</v>
      </c>
      <c r="J2649">
        <v>42.08</v>
      </c>
      <c r="K2649">
        <v>50</v>
      </c>
      <c r="L2649" s="3">
        <v>48.2</v>
      </c>
      <c r="M2649" s="2">
        <v>37.04</v>
      </c>
      <c r="N2649">
        <v>42.08</v>
      </c>
      <c r="O2649">
        <v>48.2</v>
      </c>
      <c r="P2649">
        <v>33.799999999999997</v>
      </c>
      <c r="Q2649" s="3">
        <v>35.06</v>
      </c>
      <c r="R2649" s="2">
        <v>26.060000000000002</v>
      </c>
      <c r="S2649" s="3">
        <v>28.04</v>
      </c>
      <c r="T2649">
        <v>51.8</v>
      </c>
    </row>
    <row r="2650" spans="1:20">
      <c r="A2650">
        <f t="shared" si="123"/>
        <v>111</v>
      </c>
      <c r="B2650" s="7">
        <f t="shared" si="124"/>
        <v>42115.208333326918</v>
      </c>
      <c r="C2650">
        <f t="shared" si="125"/>
        <v>2645</v>
      </c>
      <c r="D2650" s="2">
        <v>69.98</v>
      </c>
      <c r="E2650">
        <v>64.039999999999992</v>
      </c>
      <c r="F2650" s="3">
        <v>53.96</v>
      </c>
      <c r="G2650">
        <v>60.08</v>
      </c>
      <c r="H2650">
        <v>59</v>
      </c>
      <c r="I2650">
        <v>55.94</v>
      </c>
      <c r="J2650">
        <v>42.08</v>
      </c>
      <c r="K2650">
        <v>51.08</v>
      </c>
      <c r="L2650" s="3">
        <v>46.4</v>
      </c>
      <c r="M2650" s="2">
        <v>37.04</v>
      </c>
      <c r="N2650">
        <v>42.980000000000004</v>
      </c>
      <c r="O2650">
        <v>46.4</v>
      </c>
      <c r="P2650">
        <v>33.08</v>
      </c>
      <c r="Q2650" s="3">
        <v>35.96</v>
      </c>
      <c r="R2650" s="2">
        <v>24.08</v>
      </c>
      <c r="S2650" s="3">
        <v>28.04</v>
      </c>
      <c r="T2650">
        <v>51.8</v>
      </c>
    </row>
    <row r="2651" spans="1:20">
      <c r="A2651">
        <f t="shared" si="123"/>
        <v>111</v>
      </c>
      <c r="B2651" s="7">
        <f t="shared" si="124"/>
        <v>42115.249999993583</v>
      </c>
      <c r="C2651">
        <f t="shared" si="125"/>
        <v>2646</v>
      </c>
      <c r="D2651" s="2">
        <v>69.98</v>
      </c>
      <c r="E2651">
        <v>62.06</v>
      </c>
      <c r="F2651" s="3">
        <v>57.019999999999996</v>
      </c>
      <c r="G2651">
        <v>59</v>
      </c>
      <c r="H2651">
        <v>60.08</v>
      </c>
      <c r="I2651">
        <v>57.019999999999996</v>
      </c>
      <c r="J2651">
        <v>42.08</v>
      </c>
      <c r="K2651">
        <v>50</v>
      </c>
      <c r="L2651" s="3">
        <v>48.2</v>
      </c>
      <c r="M2651" s="2">
        <v>37.04</v>
      </c>
      <c r="N2651">
        <v>41</v>
      </c>
      <c r="O2651">
        <v>46.4</v>
      </c>
      <c r="P2651">
        <v>33.08</v>
      </c>
      <c r="Q2651" s="3">
        <v>35.96</v>
      </c>
      <c r="R2651" s="2">
        <v>24.98</v>
      </c>
      <c r="S2651" s="3">
        <v>30.02</v>
      </c>
      <c r="T2651">
        <v>53.6</v>
      </c>
    </row>
    <row r="2652" spans="1:20">
      <c r="A2652">
        <f t="shared" si="123"/>
        <v>111</v>
      </c>
      <c r="B2652" s="7">
        <f t="shared" si="124"/>
        <v>42115.291666660247</v>
      </c>
      <c r="C2652">
        <f t="shared" si="125"/>
        <v>2647</v>
      </c>
      <c r="D2652" s="2">
        <v>69.98</v>
      </c>
      <c r="E2652">
        <v>62.96</v>
      </c>
      <c r="F2652" s="3">
        <v>59.900000000000006</v>
      </c>
      <c r="G2652">
        <v>59</v>
      </c>
      <c r="H2652">
        <v>62.96</v>
      </c>
      <c r="I2652">
        <v>64.039999999999992</v>
      </c>
      <c r="J2652">
        <v>42.980000000000004</v>
      </c>
      <c r="K2652">
        <v>51.08</v>
      </c>
      <c r="L2652" s="3">
        <v>51.8</v>
      </c>
      <c r="M2652" s="2">
        <v>37.94</v>
      </c>
      <c r="N2652">
        <v>46.94</v>
      </c>
      <c r="O2652">
        <v>49.64</v>
      </c>
      <c r="P2652">
        <v>32</v>
      </c>
      <c r="Q2652" s="3">
        <v>37.04</v>
      </c>
      <c r="R2652" s="2">
        <v>33.979999999999997</v>
      </c>
      <c r="S2652" s="3">
        <v>33.979999999999997</v>
      </c>
      <c r="T2652">
        <v>55.400000000000006</v>
      </c>
    </row>
    <row r="2653" spans="1:20">
      <c r="A2653">
        <f t="shared" si="123"/>
        <v>111</v>
      </c>
      <c r="B2653" s="7">
        <f t="shared" si="124"/>
        <v>42115.333333326911</v>
      </c>
      <c r="C2653">
        <f t="shared" si="125"/>
        <v>2648</v>
      </c>
      <c r="D2653" s="2">
        <v>71.960000000000008</v>
      </c>
      <c r="E2653">
        <v>66.02</v>
      </c>
      <c r="F2653" s="3">
        <v>62.96</v>
      </c>
      <c r="G2653">
        <v>60.980000000000004</v>
      </c>
      <c r="H2653">
        <v>66.92</v>
      </c>
      <c r="I2653">
        <v>71.960000000000008</v>
      </c>
      <c r="J2653">
        <v>42.980000000000004</v>
      </c>
      <c r="K2653">
        <v>53.96</v>
      </c>
      <c r="L2653" s="3">
        <v>55.400000000000006</v>
      </c>
      <c r="M2653" s="2">
        <v>44.96</v>
      </c>
      <c r="N2653">
        <v>50</v>
      </c>
      <c r="O2653">
        <v>53.6</v>
      </c>
      <c r="P2653">
        <v>33.08</v>
      </c>
      <c r="Q2653" s="3">
        <v>37.04</v>
      </c>
      <c r="R2653" s="2">
        <v>37.94</v>
      </c>
      <c r="S2653" s="3">
        <v>39.019999999999996</v>
      </c>
      <c r="T2653">
        <v>57.2</v>
      </c>
    </row>
    <row r="2654" spans="1:20">
      <c r="A2654">
        <f t="shared" si="123"/>
        <v>111</v>
      </c>
      <c r="B2654" s="7">
        <f t="shared" si="124"/>
        <v>42115.374999993575</v>
      </c>
      <c r="C2654">
        <f t="shared" si="125"/>
        <v>2649</v>
      </c>
      <c r="D2654" s="2">
        <v>73.039999999999992</v>
      </c>
      <c r="E2654">
        <v>68</v>
      </c>
      <c r="F2654" s="3">
        <v>68.36</v>
      </c>
      <c r="G2654">
        <v>62.96</v>
      </c>
      <c r="H2654">
        <v>71.06</v>
      </c>
      <c r="I2654">
        <v>80.06</v>
      </c>
      <c r="J2654">
        <v>42.980000000000004</v>
      </c>
      <c r="K2654">
        <v>59</v>
      </c>
      <c r="L2654" s="3">
        <v>59</v>
      </c>
      <c r="M2654" s="2">
        <v>50</v>
      </c>
      <c r="N2654">
        <v>53.96</v>
      </c>
      <c r="O2654">
        <v>51.8</v>
      </c>
      <c r="P2654">
        <v>33.799999999999997</v>
      </c>
      <c r="Q2654" s="3">
        <v>37.04</v>
      </c>
      <c r="R2654" s="2">
        <v>42.980000000000004</v>
      </c>
      <c r="S2654" s="3">
        <v>42.980000000000004</v>
      </c>
      <c r="T2654">
        <v>60.8</v>
      </c>
    </row>
    <row r="2655" spans="1:20">
      <c r="A2655">
        <f t="shared" si="123"/>
        <v>111</v>
      </c>
      <c r="B2655" s="7">
        <f t="shared" si="124"/>
        <v>42115.41666666024</v>
      </c>
      <c r="C2655">
        <f t="shared" si="125"/>
        <v>2650</v>
      </c>
      <c r="D2655" s="2">
        <v>78.98</v>
      </c>
      <c r="E2655">
        <v>69.98</v>
      </c>
      <c r="F2655" s="3">
        <v>73.580000000000013</v>
      </c>
      <c r="G2655">
        <v>66.02</v>
      </c>
      <c r="H2655">
        <v>75.02</v>
      </c>
      <c r="I2655">
        <v>84.02</v>
      </c>
      <c r="J2655">
        <v>42.980000000000004</v>
      </c>
      <c r="K2655">
        <v>62.96</v>
      </c>
      <c r="L2655" s="3">
        <v>62.6</v>
      </c>
      <c r="M2655" s="2">
        <v>53.96</v>
      </c>
      <c r="N2655">
        <v>55.94</v>
      </c>
      <c r="O2655">
        <v>53.6</v>
      </c>
      <c r="P2655">
        <v>30.92</v>
      </c>
      <c r="Q2655" s="3">
        <v>37.94</v>
      </c>
      <c r="R2655" s="2">
        <v>46.94</v>
      </c>
      <c r="S2655" s="3">
        <v>46.04</v>
      </c>
      <c r="T2655">
        <v>64.400000000000006</v>
      </c>
    </row>
    <row r="2656" spans="1:20">
      <c r="A2656">
        <f t="shared" si="123"/>
        <v>111</v>
      </c>
      <c r="B2656" s="7">
        <f t="shared" si="124"/>
        <v>42115.458333326904</v>
      </c>
      <c r="C2656">
        <f t="shared" si="125"/>
        <v>2651</v>
      </c>
      <c r="D2656" s="2">
        <v>82.94</v>
      </c>
      <c r="E2656">
        <v>73.039999999999992</v>
      </c>
      <c r="F2656" s="3">
        <v>78.98</v>
      </c>
      <c r="G2656">
        <v>68</v>
      </c>
      <c r="H2656">
        <v>82.039999999999992</v>
      </c>
      <c r="I2656">
        <v>87.080000000000013</v>
      </c>
      <c r="J2656">
        <v>44.06</v>
      </c>
      <c r="K2656">
        <v>64.039999999999992</v>
      </c>
      <c r="L2656" s="3">
        <v>64.400000000000006</v>
      </c>
      <c r="M2656" s="2">
        <v>57.019999999999996</v>
      </c>
      <c r="N2656">
        <v>57.92</v>
      </c>
      <c r="O2656">
        <v>55.400000000000006</v>
      </c>
      <c r="P2656">
        <v>30.02</v>
      </c>
      <c r="Q2656" s="3">
        <v>39.019999999999996</v>
      </c>
      <c r="R2656" s="2">
        <v>48.019999999999996</v>
      </c>
      <c r="S2656" s="3">
        <v>50</v>
      </c>
      <c r="T2656">
        <v>66.2</v>
      </c>
    </row>
    <row r="2657" spans="1:20">
      <c r="A2657">
        <f t="shared" si="123"/>
        <v>111</v>
      </c>
      <c r="B2657" s="7">
        <f t="shared" si="124"/>
        <v>42115.499999993568</v>
      </c>
      <c r="C2657">
        <f t="shared" si="125"/>
        <v>2652</v>
      </c>
      <c r="D2657" s="2">
        <v>82.94</v>
      </c>
      <c r="E2657">
        <v>75.02</v>
      </c>
      <c r="F2657" s="3">
        <v>80.960000000000008</v>
      </c>
      <c r="G2657">
        <v>69.98</v>
      </c>
      <c r="H2657">
        <v>86</v>
      </c>
      <c r="I2657">
        <v>84.92</v>
      </c>
      <c r="J2657">
        <v>44.06</v>
      </c>
      <c r="K2657">
        <v>66.02</v>
      </c>
      <c r="L2657" s="3">
        <v>64.400000000000006</v>
      </c>
      <c r="M2657" s="2">
        <v>57.92</v>
      </c>
      <c r="N2657">
        <v>57.92</v>
      </c>
      <c r="O2657">
        <v>57.2</v>
      </c>
      <c r="P2657">
        <v>30.02</v>
      </c>
      <c r="Q2657" s="3">
        <v>42.980000000000004</v>
      </c>
      <c r="R2657" s="2">
        <v>50</v>
      </c>
      <c r="S2657" s="3">
        <v>53.06</v>
      </c>
      <c r="T2657">
        <v>69.800000000000011</v>
      </c>
    </row>
    <row r="2658" spans="1:20">
      <c r="A2658">
        <f t="shared" si="123"/>
        <v>111</v>
      </c>
      <c r="B2658" s="7">
        <f t="shared" si="124"/>
        <v>42115.541666660232</v>
      </c>
      <c r="C2658">
        <f t="shared" si="125"/>
        <v>2653</v>
      </c>
      <c r="D2658" s="2">
        <v>78.080000000000013</v>
      </c>
      <c r="E2658">
        <v>75.02</v>
      </c>
      <c r="F2658" s="3">
        <v>82.94</v>
      </c>
      <c r="G2658">
        <v>71.960000000000008</v>
      </c>
      <c r="H2658">
        <v>89.06</v>
      </c>
      <c r="I2658">
        <v>82.94</v>
      </c>
      <c r="J2658">
        <v>44.06</v>
      </c>
      <c r="K2658">
        <v>69.080000000000013</v>
      </c>
      <c r="L2658" s="3">
        <v>64.400000000000006</v>
      </c>
      <c r="M2658" s="2">
        <v>60.08</v>
      </c>
      <c r="N2658">
        <v>59</v>
      </c>
      <c r="O2658">
        <v>55.400000000000006</v>
      </c>
      <c r="P2658">
        <v>30.02</v>
      </c>
      <c r="Q2658" s="3">
        <v>44.96</v>
      </c>
      <c r="R2658" s="2">
        <v>51.08</v>
      </c>
      <c r="S2658" s="3">
        <v>55.040000000000006</v>
      </c>
      <c r="T2658">
        <v>71.599999999999994</v>
      </c>
    </row>
    <row r="2659" spans="1:20">
      <c r="A2659">
        <f t="shared" si="123"/>
        <v>111</v>
      </c>
      <c r="B2659" s="7">
        <f t="shared" si="124"/>
        <v>42115.583333326897</v>
      </c>
      <c r="C2659">
        <f t="shared" si="125"/>
        <v>2654</v>
      </c>
      <c r="D2659" s="2">
        <v>77</v>
      </c>
      <c r="E2659">
        <v>77</v>
      </c>
      <c r="F2659" s="3">
        <v>84.92</v>
      </c>
      <c r="G2659">
        <v>73.039999999999992</v>
      </c>
      <c r="H2659">
        <v>89.960000000000008</v>
      </c>
      <c r="I2659">
        <v>84.02</v>
      </c>
      <c r="J2659">
        <v>44.96</v>
      </c>
      <c r="K2659">
        <v>69.98</v>
      </c>
      <c r="L2659" s="3">
        <v>64.400000000000006</v>
      </c>
      <c r="M2659" s="2">
        <v>57.92</v>
      </c>
      <c r="N2659">
        <v>60.08</v>
      </c>
      <c r="O2659">
        <v>57.2</v>
      </c>
      <c r="P2659">
        <v>30.92</v>
      </c>
      <c r="Q2659" s="3">
        <v>46.94</v>
      </c>
      <c r="R2659" s="2">
        <v>51.980000000000004</v>
      </c>
      <c r="S2659" s="3">
        <v>57.019999999999996</v>
      </c>
      <c r="T2659">
        <v>69.800000000000011</v>
      </c>
    </row>
    <row r="2660" spans="1:20">
      <c r="A2660">
        <f t="shared" si="123"/>
        <v>111</v>
      </c>
      <c r="B2660" s="7">
        <f t="shared" si="124"/>
        <v>42115.624999993561</v>
      </c>
      <c r="C2660">
        <f t="shared" si="125"/>
        <v>2655</v>
      </c>
      <c r="D2660" s="2">
        <v>78.98</v>
      </c>
      <c r="E2660">
        <v>78.080000000000013</v>
      </c>
      <c r="F2660" s="3">
        <v>85.64</v>
      </c>
      <c r="G2660">
        <v>73.039999999999992</v>
      </c>
      <c r="H2660">
        <v>89.960000000000008</v>
      </c>
      <c r="I2660">
        <v>82.039999999999992</v>
      </c>
      <c r="J2660">
        <v>44.96</v>
      </c>
      <c r="K2660">
        <v>69.98</v>
      </c>
      <c r="L2660" s="3">
        <v>62.6</v>
      </c>
      <c r="M2660" s="2">
        <v>59</v>
      </c>
      <c r="N2660">
        <v>57.92</v>
      </c>
      <c r="O2660">
        <v>57.2</v>
      </c>
      <c r="P2660">
        <v>30.92</v>
      </c>
      <c r="Q2660" s="3">
        <v>48.019999999999996</v>
      </c>
      <c r="R2660" s="2">
        <v>53.96</v>
      </c>
      <c r="S2660" s="3">
        <v>57.019999999999996</v>
      </c>
      <c r="T2660">
        <v>69.800000000000011</v>
      </c>
    </row>
    <row r="2661" spans="1:20">
      <c r="A2661">
        <f t="shared" si="123"/>
        <v>111</v>
      </c>
      <c r="B2661" s="7">
        <f t="shared" si="124"/>
        <v>42115.666666660225</v>
      </c>
      <c r="C2661">
        <f t="shared" si="125"/>
        <v>2656</v>
      </c>
      <c r="D2661" s="2">
        <v>75.92</v>
      </c>
      <c r="E2661">
        <v>77</v>
      </c>
      <c r="F2661" s="3">
        <v>86.36</v>
      </c>
      <c r="G2661">
        <v>73.039999999999992</v>
      </c>
      <c r="H2661">
        <v>87.98</v>
      </c>
      <c r="I2661">
        <v>80.960000000000008</v>
      </c>
      <c r="J2661">
        <v>46.04</v>
      </c>
      <c r="K2661">
        <v>71.06</v>
      </c>
      <c r="L2661" s="3">
        <v>62.6</v>
      </c>
      <c r="M2661" s="2">
        <v>55.94</v>
      </c>
      <c r="N2661">
        <v>55.400000000000006</v>
      </c>
      <c r="O2661">
        <v>57.2</v>
      </c>
      <c r="P2661">
        <v>32</v>
      </c>
      <c r="Q2661" s="3">
        <v>48.019999999999996</v>
      </c>
      <c r="R2661" s="2">
        <v>53.06</v>
      </c>
      <c r="S2661" s="3">
        <v>57.92</v>
      </c>
      <c r="T2661">
        <v>69.800000000000011</v>
      </c>
    </row>
    <row r="2662" spans="1:20">
      <c r="A2662">
        <f t="shared" si="123"/>
        <v>111</v>
      </c>
      <c r="B2662" s="7">
        <f t="shared" si="124"/>
        <v>42115.708333326889</v>
      </c>
      <c r="C2662">
        <f t="shared" si="125"/>
        <v>2657</v>
      </c>
      <c r="D2662" s="2">
        <v>73.039999999999992</v>
      </c>
      <c r="E2662">
        <v>75.92</v>
      </c>
      <c r="F2662" s="3">
        <v>87.080000000000013</v>
      </c>
      <c r="G2662">
        <v>71.06</v>
      </c>
      <c r="H2662">
        <v>87.080000000000013</v>
      </c>
      <c r="I2662">
        <v>80.06</v>
      </c>
      <c r="J2662">
        <v>46.04</v>
      </c>
      <c r="K2662">
        <v>69.98</v>
      </c>
      <c r="L2662" s="3">
        <v>60.8</v>
      </c>
      <c r="M2662" s="2">
        <v>57.019999999999996</v>
      </c>
      <c r="N2662">
        <v>55.94</v>
      </c>
      <c r="O2662">
        <v>55.400000000000006</v>
      </c>
      <c r="P2662">
        <v>32</v>
      </c>
      <c r="Q2662" s="3">
        <v>46.94</v>
      </c>
      <c r="R2662" s="2">
        <v>53.96</v>
      </c>
      <c r="S2662" s="3">
        <v>57.92</v>
      </c>
      <c r="T2662">
        <v>68</v>
      </c>
    </row>
    <row r="2663" spans="1:20">
      <c r="A2663">
        <f t="shared" si="123"/>
        <v>111</v>
      </c>
      <c r="B2663" s="7">
        <f t="shared" si="124"/>
        <v>42115.749999993554</v>
      </c>
      <c r="C2663">
        <f t="shared" si="125"/>
        <v>2658</v>
      </c>
      <c r="D2663" s="2">
        <v>71.960000000000008</v>
      </c>
      <c r="E2663">
        <v>73.039999999999992</v>
      </c>
      <c r="F2663" s="3">
        <v>83.66</v>
      </c>
      <c r="G2663">
        <v>71.06</v>
      </c>
      <c r="H2663">
        <v>87.080000000000013</v>
      </c>
      <c r="I2663">
        <v>75.92</v>
      </c>
      <c r="J2663">
        <v>46.04</v>
      </c>
      <c r="K2663">
        <v>69.080000000000013</v>
      </c>
      <c r="L2663" s="3">
        <v>57.2</v>
      </c>
      <c r="M2663" s="2">
        <v>53.96</v>
      </c>
      <c r="N2663">
        <v>53.06</v>
      </c>
      <c r="O2663">
        <v>53.6</v>
      </c>
      <c r="P2663">
        <v>32</v>
      </c>
      <c r="Q2663" s="3">
        <v>46.04</v>
      </c>
      <c r="R2663" s="2">
        <v>51.980000000000004</v>
      </c>
      <c r="S2663" s="3">
        <v>57.92</v>
      </c>
      <c r="T2663">
        <v>66.2</v>
      </c>
    </row>
    <row r="2664" spans="1:20">
      <c r="A2664">
        <f t="shared" si="123"/>
        <v>111</v>
      </c>
      <c r="B2664" s="7">
        <f t="shared" si="124"/>
        <v>42115.791666660218</v>
      </c>
      <c r="C2664">
        <f t="shared" si="125"/>
        <v>2659</v>
      </c>
      <c r="D2664" s="2">
        <v>69.98</v>
      </c>
      <c r="E2664">
        <v>66.92</v>
      </c>
      <c r="F2664" s="3">
        <v>80.42</v>
      </c>
      <c r="G2664">
        <v>71.06</v>
      </c>
      <c r="H2664">
        <v>80.06</v>
      </c>
      <c r="I2664">
        <v>75.92</v>
      </c>
      <c r="J2664">
        <v>46.04</v>
      </c>
      <c r="K2664">
        <v>66.02</v>
      </c>
      <c r="L2664" s="3">
        <v>53.6</v>
      </c>
      <c r="M2664" s="2">
        <v>51.08</v>
      </c>
      <c r="N2664">
        <v>44.96</v>
      </c>
      <c r="O2664">
        <v>51.8</v>
      </c>
      <c r="P2664">
        <v>32</v>
      </c>
      <c r="Q2664" s="3">
        <v>44.96</v>
      </c>
      <c r="R2664" s="2">
        <v>48.92</v>
      </c>
      <c r="S2664" s="3">
        <v>55.94</v>
      </c>
      <c r="T2664">
        <v>64.400000000000006</v>
      </c>
    </row>
    <row r="2665" spans="1:20">
      <c r="A2665">
        <f t="shared" si="123"/>
        <v>111</v>
      </c>
      <c r="B2665" s="7">
        <f t="shared" si="124"/>
        <v>42115.833333326882</v>
      </c>
      <c r="C2665">
        <f t="shared" si="125"/>
        <v>2660</v>
      </c>
      <c r="D2665" s="2">
        <v>68</v>
      </c>
      <c r="E2665">
        <v>62.96</v>
      </c>
      <c r="F2665" s="3">
        <v>77</v>
      </c>
      <c r="G2665">
        <v>68</v>
      </c>
      <c r="H2665">
        <v>78.98</v>
      </c>
      <c r="I2665">
        <v>73.94</v>
      </c>
      <c r="J2665">
        <v>44.06</v>
      </c>
      <c r="K2665">
        <v>62.06</v>
      </c>
      <c r="L2665" s="3">
        <v>51.8</v>
      </c>
      <c r="M2665" s="2">
        <v>46.04</v>
      </c>
      <c r="N2665">
        <v>44.06</v>
      </c>
      <c r="O2665">
        <v>49.46</v>
      </c>
      <c r="P2665">
        <v>32</v>
      </c>
      <c r="Q2665" s="3">
        <v>41</v>
      </c>
      <c r="R2665" s="2">
        <v>41</v>
      </c>
      <c r="S2665" s="3">
        <v>53.96</v>
      </c>
      <c r="T2665">
        <v>59</v>
      </c>
    </row>
    <row r="2666" spans="1:20">
      <c r="A2666">
        <f t="shared" si="123"/>
        <v>111</v>
      </c>
      <c r="B2666" s="7">
        <f t="shared" si="124"/>
        <v>42115.874999993546</v>
      </c>
      <c r="C2666">
        <f t="shared" si="125"/>
        <v>2661</v>
      </c>
      <c r="D2666" s="2">
        <v>69.080000000000013</v>
      </c>
      <c r="E2666">
        <v>60.08</v>
      </c>
      <c r="F2666" s="3">
        <v>74.300000000000011</v>
      </c>
      <c r="G2666">
        <v>66.92</v>
      </c>
      <c r="H2666">
        <v>77</v>
      </c>
      <c r="I2666">
        <v>71.06</v>
      </c>
      <c r="J2666">
        <v>44.06</v>
      </c>
      <c r="K2666">
        <v>59</v>
      </c>
      <c r="L2666" s="3">
        <v>50</v>
      </c>
      <c r="M2666" s="2">
        <v>44.06</v>
      </c>
      <c r="N2666">
        <v>42.980000000000004</v>
      </c>
      <c r="O2666">
        <v>48.019999999999996</v>
      </c>
      <c r="P2666">
        <v>32</v>
      </c>
      <c r="Q2666" s="3">
        <v>39.92</v>
      </c>
      <c r="R2666" s="2">
        <v>35.96</v>
      </c>
      <c r="S2666" s="3">
        <v>50</v>
      </c>
      <c r="T2666">
        <v>57.2</v>
      </c>
    </row>
    <row r="2667" spans="1:20">
      <c r="A2667">
        <f t="shared" si="123"/>
        <v>111</v>
      </c>
      <c r="B2667" s="7">
        <f t="shared" si="124"/>
        <v>42115.91666666021</v>
      </c>
      <c r="C2667">
        <f t="shared" si="125"/>
        <v>2662</v>
      </c>
      <c r="D2667" s="2">
        <v>69.98</v>
      </c>
      <c r="E2667">
        <v>57.92</v>
      </c>
      <c r="F2667" s="3">
        <v>71.78</v>
      </c>
      <c r="G2667">
        <v>66.92</v>
      </c>
      <c r="H2667">
        <v>75.92</v>
      </c>
      <c r="I2667">
        <v>71.06</v>
      </c>
      <c r="J2667">
        <v>44.06</v>
      </c>
      <c r="K2667">
        <v>59</v>
      </c>
      <c r="L2667" s="3">
        <v>50</v>
      </c>
      <c r="M2667" s="2">
        <v>42.980000000000004</v>
      </c>
      <c r="N2667">
        <v>42.08</v>
      </c>
      <c r="O2667">
        <v>47.120000000000005</v>
      </c>
      <c r="P2667">
        <v>30.92</v>
      </c>
      <c r="Q2667" s="3">
        <v>39.019999999999996</v>
      </c>
      <c r="R2667" s="2">
        <v>32</v>
      </c>
      <c r="S2667" s="3">
        <v>44.96</v>
      </c>
      <c r="T2667">
        <v>57.2</v>
      </c>
    </row>
    <row r="2668" spans="1:20">
      <c r="A2668">
        <f t="shared" si="123"/>
        <v>111</v>
      </c>
      <c r="B2668" s="7">
        <f t="shared" si="124"/>
        <v>42115.958333326875</v>
      </c>
      <c r="C2668">
        <f t="shared" si="125"/>
        <v>2663</v>
      </c>
      <c r="D2668" s="2">
        <v>69.080000000000013</v>
      </c>
      <c r="E2668">
        <v>57.92</v>
      </c>
      <c r="F2668" s="3">
        <v>69.080000000000013</v>
      </c>
      <c r="G2668">
        <v>66.92</v>
      </c>
      <c r="H2668">
        <v>73.039999999999992</v>
      </c>
      <c r="I2668">
        <v>69.98</v>
      </c>
      <c r="J2668">
        <v>44.06</v>
      </c>
      <c r="K2668">
        <v>57.92</v>
      </c>
      <c r="L2668" s="3">
        <v>50</v>
      </c>
      <c r="M2668" s="2">
        <v>42.08</v>
      </c>
      <c r="N2668">
        <v>41</v>
      </c>
      <c r="O2668">
        <v>45.68</v>
      </c>
      <c r="P2668">
        <v>30.92</v>
      </c>
      <c r="Q2668" s="3">
        <v>37.04</v>
      </c>
      <c r="R2668" s="2">
        <v>32</v>
      </c>
      <c r="S2668" s="3">
        <v>41</v>
      </c>
      <c r="T2668">
        <v>55.400000000000006</v>
      </c>
    </row>
    <row r="2669" spans="1:20">
      <c r="A2669">
        <f t="shared" si="123"/>
        <v>111</v>
      </c>
      <c r="B2669" s="7">
        <f t="shared" si="124"/>
        <v>42115.999999993539</v>
      </c>
      <c r="C2669">
        <f t="shared" si="125"/>
        <v>2664</v>
      </c>
      <c r="D2669" s="2">
        <v>68</v>
      </c>
      <c r="E2669">
        <v>57.92</v>
      </c>
      <c r="F2669" s="3">
        <v>69.080000000000013</v>
      </c>
      <c r="G2669">
        <v>64.94</v>
      </c>
      <c r="H2669">
        <v>68</v>
      </c>
      <c r="I2669">
        <v>69.080000000000013</v>
      </c>
      <c r="J2669">
        <v>42.980000000000004</v>
      </c>
      <c r="K2669">
        <v>57.019999999999996</v>
      </c>
      <c r="L2669" s="3">
        <v>51.8</v>
      </c>
      <c r="M2669" s="2">
        <v>41</v>
      </c>
      <c r="N2669">
        <v>39.92</v>
      </c>
      <c r="O2669">
        <v>44.96</v>
      </c>
      <c r="P2669">
        <v>30.92</v>
      </c>
      <c r="Q2669" s="3">
        <v>37.04</v>
      </c>
      <c r="R2669" s="2">
        <v>30.02</v>
      </c>
      <c r="S2669" s="3">
        <v>39.92</v>
      </c>
      <c r="T2669">
        <v>55.400000000000006</v>
      </c>
    </row>
    <row r="2670" spans="1:20">
      <c r="A2670">
        <f t="shared" si="123"/>
        <v>112</v>
      </c>
      <c r="B2670" s="7">
        <f t="shared" si="124"/>
        <v>42116.041666660203</v>
      </c>
      <c r="C2670">
        <f t="shared" si="125"/>
        <v>2665</v>
      </c>
      <c r="D2670" s="2">
        <v>68</v>
      </c>
      <c r="E2670">
        <v>55.94</v>
      </c>
      <c r="F2670" s="3">
        <v>69.080000000000013</v>
      </c>
      <c r="G2670">
        <v>64.039999999999992</v>
      </c>
      <c r="H2670">
        <v>62.96</v>
      </c>
      <c r="I2670">
        <v>64.039999999999992</v>
      </c>
      <c r="J2670">
        <v>44.06</v>
      </c>
      <c r="K2670">
        <v>57.019999999999996</v>
      </c>
      <c r="L2670" s="3">
        <v>51.8</v>
      </c>
      <c r="M2670" s="2">
        <v>41</v>
      </c>
      <c r="N2670">
        <v>39.019999999999996</v>
      </c>
      <c r="O2670">
        <v>44.06</v>
      </c>
      <c r="P2670">
        <v>30.92</v>
      </c>
      <c r="Q2670" s="3">
        <v>35.96</v>
      </c>
      <c r="R2670" s="2">
        <v>28.04</v>
      </c>
      <c r="S2670" s="3">
        <v>37.94</v>
      </c>
      <c r="T2670">
        <v>55.400000000000006</v>
      </c>
    </row>
    <row r="2671" spans="1:20">
      <c r="A2671">
        <f t="shared" si="123"/>
        <v>112</v>
      </c>
      <c r="B2671" s="7">
        <f t="shared" si="124"/>
        <v>42116.083333326867</v>
      </c>
      <c r="C2671">
        <f t="shared" si="125"/>
        <v>2666</v>
      </c>
      <c r="D2671" s="2">
        <v>66.02</v>
      </c>
      <c r="E2671">
        <v>55.94</v>
      </c>
      <c r="F2671" s="3">
        <v>69.080000000000013</v>
      </c>
      <c r="G2671">
        <v>62.96</v>
      </c>
      <c r="H2671">
        <v>60.08</v>
      </c>
      <c r="I2671">
        <v>64.94</v>
      </c>
      <c r="J2671">
        <v>44.06</v>
      </c>
      <c r="K2671">
        <v>55.040000000000006</v>
      </c>
      <c r="L2671" s="3">
        <v>51.8</v>
      </c>
      <c r="M2671" s="2">
        <v>39.92</v>
      </c>
      <c r="N2671">
        <v>37.4</v>
      </c>
      <c r="O2671">
        <v>43.879999999999995</v>
      </c>
      <c r="P2671">
        <v>30.92</v>
      </c>
      <c r="Q2671" s="3">
        <v>33.979999999999997</v>
      </c>
      <c r="R2671" s="2">
        <v>28.04</v>
      </c>
      <c r="S2671" s="3">
        <v>35.06</v>
      </c>
      <c r="T2671">
        <v>55.400000000000006</v>
      </c>
    </row>
    <row r="2672" spans="1:20">
      <c r="A2672">
        <f t="shared" si="123"/>
        <v>112</v>
      </c>
      <c r="B2672" s="7">
        <f t="shared" si="124"/>
        <v>42116.124999993532</v>
      </c>
      <c r="C2672">
        <f t="shared" si="125"/>
        <v>2667</v>
      </c>
      <c r="D2672" s="2">
        <v>64.039999999999992</v>
      </c>
      <c r="E2672">
        <v>55.94</v>
      </c>
      <c r="F2672" s="3">
        <v>66.740000000000009</v>
      </c>
      <c r="G2672">
        <v>64.039999999999992</v>
      </c>
      <c r="H2672">
        <v>53.96</v>
      </c>
      <c r="I2672">
        <v>62.06</v>
      </c>
      <c r="J2672">
        <v>44.06</v>
      </c>
      <c r="K2672">
        <v>55.94</v>
      </c>
      <c r="L2672" s="3">
        <v>49.1</v>
      </c>
      <c r="M2672" s="2">
        <v>39.019999999999996</v>
      </c>
      <c r="N2672">
        <v>35.96</v>
      </c>
      <c r="O2672">
        <v>42.980000000000004</v>
      </c>
      <c r="P2672">
        <v>30.92</v>
      </c>
      <c r="Q2672" s="3">
        <v>35.06</v>
      </c>
      <c r="R2672" s="2">
        <v>26.96</v>
      </c>
      <c r="S2672" s="3">
        <v>32</v>
      </c>
      <c r="T2672">
        <v>55.400000000000006</v>
      </c>
    </row>
    <row r="2673" spans="1:20">
      <c r="A2673">
        <f t="shared" si="123"/>
        <v>112</v>
      </c>
      <c r="B2673" s="7">
        <f t="shared" si="124"/>
        <v>42116.166666660196</v>
      </c>
      <c r="C2673">
        <f t="shared" si="125"/>
        <v>2668</v>
      </c>
      <c r="D2673" s="2">
        <v>66.02</v>
      </c>
      <c r="E2673">
        <v>55.040000000000006</v>
      </c>
      <c r="F2673" s="3">
        <v>64.400000000000006</v>
      </c>
      <c r="G2673">
        <v>64.039999999999992</v>
      </c>
      <c r="H2673">
        <v>50</v>
      </c>
      <c r="I2673">
        <v>62.06</v>
      </c>
      <c r="J2673">
        <v>42.08</v>
      </c>
      <c r="K2673">
        <v>53.96</v>
      </c>
      <c r="L2673" s="3">
        <v>46.4</v>
      </c>
      <c r="M2673" s="2">
        <v>37.94</v>
      </c>
      <c r="N2673">
        <v>32</v>
      </c>
      <c r="O2673">
        <v>42.8</v>
      </c>
      <c r="P2673">
        <v>30.92</v>
      </c>
      <c r="Q2673" s="3">
        <v>30.02</v>
      </c>
      <c r="R2673" s="2">
        <v>28.94</v>
      </c>
      <c r="S2673" s="3">
        <v>30.92</v>
      </c>
      <c r="T2673">
        <v>55.400000000000006</v>
      </c>
    </row>
    <row r="2674" spans="1:20">
      <c r="A2674">
        <f t="shared" si="123"/>
        <v>112</v>
      </c>
      <c r="B2674" s="7">
        <f t="shared" si="124"/>
        <v>42116.20833332686</v>
      </c>
      <c r="C2674">
        <f t="shared" si="125"/>
        <v>2669</v>
      </c>
      <c r="D2674" s="2">
        <v>64.94</v>
      </c>
      <c r="E2674">
        <v>55.94</v>
      </c>
      <c r="F2674" s="3">
        <v>62.06</v>
      </c>
      <c r="G2674">
        <v>62.96</v>
      </c>
      <c r="H2674">
        <v>48.019999999999996</v>
      </c>
      <c r="I2674">
        <v>60.08</v>
      </c>
      <c r="J2674">
        <v>42.08</v>
      </c>
      <c r="K2674">
        <v>51.980000000000004</v>
      </c>
      <c r="L2674" s="3">
        <v>45.32</v>
      </c>
      <c r="M2674" s="2">
        <v>37.04</v>
      </c>
      <c r="N2674">
        <v>32</v>
      </c>
      <c r="O2674">
        <v>42.8</v>
      </c>
      <c r="P2674">
        <v>30.92</v>
      </c>
      <c r="Q2674" s="3">
        <v>32</v>
      </c>
      <c r="R2674" s="2">
        <v>26.060000000000002</v>
      </c>
      <c r="S2674" s="3">
        <v>32</v>
      </c>
      <c r="T2674">
        <v>55.400000000000006</v>
      </c>
    </row>
    <row r="2675" spans="1:20">
      <c r="A2675">
        <f t="shared" si="123"/>
        <v>112</v>
      </c>
      <c r="B2675" s="7">
        <f t="shared" si="124"/>
        <v>42116.249999993524</v>
      </c>
      <c r="C2675">
        <f t="shared" si="125"/>
        <v>2670</v>
      </c>
      <c r="D2675" s="2">
        <v>64.039999999999992</v>
      </c>
      <c r="E2675">
        <v>57.019999999999996</v>
      </c>
      <c r="F2675" s="3">
        <v>64.400000000000006</v>
      </c>
      <c r="G2675">
        <v>62.06</v>
      </c>
      <c r="H2675">
        <v>46.94</v>
      </c>
      <c r="I2675">
        <v>60.980000000000004</v>
      </c>
      <c r="J2675">
        <v>41</v>
      </c>
      <c r="K2675">
        <v>51.08</v>
      </c>
      <c r="L2675" s="3">
        <v>44.6</v>
      </c>
      <c r="M2675" s="2">
        <v>33.08</v>
      </c>
      <c r="N2675">
        <v>32</v>
      </c>
      <c r="O2675">
        <v>44.6</v>
      </c>
      <c r="P2675">
        <v>30.92</v>
      </c>
      <c r="Q2675" s="3">
        <v>33.979999999999997</v>
      </c>
      <c r="R2675" s="2">
        <v>26.96</v>
      </c>
      <c r="S2675" s="3">
        <v>32</v>
      </c>
      <c r="T2675">
        <v>53.6</v>
      </c>
    </row>
    <row r="2676" spans="1:20">
      <c r="A2676">
        <f t="shared" si="123"/>
        <v>112</v>
      </c>
      <c r="B2676" s="7">
        <f t="shared" si="124"/>
        <v>42116.291666660189</v>
      </c>
      <c r="C2676">
        <f t="shared" si="125"/>
        <v>2671</v>
      </c>
      <c r="D2676" s="2">
        <v>66.02</v>
      </c>
      <c r="E2676">
        <v>59</v>
      </c>
      <c r="F2676" s="3">
        <v>66.740000000000009</v>
      </c>
      <c r="G2676">
        <v>62.06</v>
      </c>
      <c r="H2676">
        <v>44.96</v>
      </c>
      <c r="I2676">
        <v>68</v>
      </c>
      <c r="J2676">
        <v>41</v>
      </c>
      <c r="K2676">
        <v>55.040000000000006</v>
      </c>
      <c r="L2676" s="3">
        <v>48.2</v>
      </c>
      <c r="M2676" s="2">
        <v>37.94</v>
      </c>
      <c r="N2676">
        <v>32</v>
      </c>
      <c r="O2676">
        <v>46.4</v>
      </c>
      <c r="P2676">
        <v>30.92</v>
      </c>
      <c r="Q2676" s="3">
        <v>35.96</v>
      </c>
      <c r="R2676" s="2">
        <v>35.06</v>
      </c>
      <c r="S2676" s="3">
        <v>37.04</v>
      </c>
      <c r="T2676">
        <v>57.2</v>
      </c>
    </row>
    <row r="2677" spans="1:20">
      <c r="A2677">
        <f t="shared" si="123"/>
        <v>112</v>
      </c>
      <c r="B2677" s="7">
        <f t="shared" si="124"/>
        <v>42116.333333326853</v>
      </c>
      <c r="C2677">
        <f t="shared" si="125"/>
        <v>2672</v>
      </c>
      <c r="D2677" s="2">
        <v>73.039999999999992</v>
      </c>
      <c r="E2677">
        <v>66.92</v>
      </c>
      <c r="F2677" s="3">
        <v>69.080000000000013</v>
      </c>
      <c r="G2677">
        <v>62.96</v>
      </c>
      <c r="H2677">
        <v>48.019999999999996</v>
      </c>
      <c r="I2677">
        <v>73.94</v>
      </c>
      <c r="J2677">
        <v>42.08</v>
      </c>
      <c r="K2677">
        <v>55.94</v>
      </c>
      <c r="L2677" s="3">
        <v>48.2</v>
      </c>
      <c r="M2677" s="2">
        <v>42.980000000000004</v>
      </c>
      <c r="N2677">
        <v>32</v>
      </c>
      <c r="O2677">
        <v>55.400000000000006</v>
      </c>
      <c r="P2677">
        <v>32</v>
      </c>
      <c r="Q2677" s="3">
        <v>42.980000000000004</v>
      </c>
      <c r="R2677" s="2">
        <v>46.94</v>
      </c>
      <c r="S2677" s="3">
        <v>41</v>
      </c>
      <c r="T2677">
        <v>60.8</v>
      </c>
    </row>
    <row r="2678" spans="1:20">
      <c r="A2678">
        <f t="shared" si="123"/>
        <v>112</v>
      </c>
      <c r="B2678" s="7">
        <f t="shared" si="124"/>
        <v>42116.374999993517</v>
      </c>
      <c r="C2678">
        <f t="shared" si="125"/>
        <v>2673</v>
      </c>
      <c r="D2678" s="2">
        <v>75.92</v>
      </c>
      <c r="E2678">
        <v>71.960000000000008</v>
      </c>
      <c r="F2678" s="3">
        <v>72.319999999999993</v>
      </c>
      <c r="G2678">
        <v>64.039999999999992</v>
      </c>
      <c r="H2678">
        <v>53.06</v>
      </c>
      <c r="I2678">
        <v>75.02</v>
      </c>
      <c r="J2678">
        <v>42.980000000000004</v>
      </c>
      <c r="K2678">
        <v>60.980000000000004</v>
      </c>
      <c r="L2678" s="3">
        <v>48.2</v>
      </c>
      <c r="M2678" s="2">
        <v>48.019999999999996</v>
      </c>
      <c r="N2678">
        <v>32</v>
      </c>
      <c r="O2678">
        <v>57.2</v>
      </c>
      <c r="P2678">
        <v>32</v>
      </c>
      <c r="Q2678" s="3">
        <v>46.94</v>
      </c>
      <c r="R2678" s="2">
        <v>51.980000000000004</v>
      </c>
      <c r="S2678" s="3">
        <v>46.94</v>
      </c>
      <c r="T2678">
        <v>66.2</v>
      </c>
    </row>
    <row r="2679" spans="1:20">
      <c r="A2679">
        <f t="shared" si="123"/>
        <v>112</v>
      </c>
      <c r="B2679" s="7">
        <f t="shared" si="124"/>
        <v>42116.416666660181</v>
      </c>
      <c r="C2679">
        <f t="shared" si="125"/>
        <v>2674</v>
      </c>
      <c r="D2679" s="2">
        <v>77</v>
      </c>
      <c r="E2679">
        <v>73.94</v>
      </c>
      <c r="F2679" s="3">
        <v>75.740000000000009</v>
      </c>
      <c r="G2679">
        <v>66.92</v>
      </c>
      <c r="H2679">
        <v>59</v>
      </c>
      <c r="I2679">
        <v>78.080000000000013</v>
      </c>
      <c r="J2679">
        <v>42.980000000000004</v>
      </c>
      <c r="K2679">
        <v>64.94</v>
      </c>
      <c r="L2679" s="3">
        <v>51.8</v>
      </c>
      <c r="M2679" s="2">
        <v>51.08</v>
      </c>
      <c r="N2679">
        <v>33.08</v>
      </c>
      <c r="O2679">
        <v>60.8</v>
      </c>
      <c r="P2679">
        <v>32</v>
      </c>
      <c r="Q2679" s="3">
        <v>50</v>
      </c>
      <c r="R2679" s="2">
        <v>55.94</v>
      </c>
      <c r="S2679" s="3">
        <v>50</v>
      </c>
      <c r="T2679">
        <v>71.599999999999994</v>
      </c>
    </row>
    <row r="2680" spans="1:20">
      <c r="A2680">
        <f t="shared" si="123"/>
        <v>112</v>
      </c>
      <c r="B2680" s="7">
        <f t="shared" si="124"/>
        <v>42116.458333326846</v>
      </c>
      <c r="C2680">
        <f t="shared" si="125"/>
        <v>2675</v>
      </c>
      <c r="D2680" s="2">
        <v>78.080000000000013</v>
      </c>
      <c r="E2680">
        <v>77</v>
      </c>
      <c r="F2680" s="3">
        <v>78.98</v>
      </c>
      <c r="G2680">
        <v>68</v>
      </c>
      <c r="H2680">
        <v>59</v>
      </c>
      <c r="I2680">
        <v>82.94</v>
      </c>
      <c r="J2680">
        <v>44.96</v>
      </c>
      <c r="K2680">
        <v>66.92</v>
      </c>
      <c r="L2680" s="3">
        <v>53.6</v>
      </c>
      <c r="M2680" s="2">
        <v>53.06</v>
      </c>
      <c r="N2680">
        <v>35.96</v>
      </c>
      <c r="O2680">
        <v>60.8</v>
      </c>
      <c r="P2680">
        <v>33.979999999999997</v>
      </c>
      <c r="Q2680" s="3">
        <v>53.06</v>
      </c>
      <c r="R2680" s="2">
        <v>59</v>
      </c>
      <c r="S2680" s="3">
        <v>55.040000000000006</v>
      </c>
      <c r="T2680">
        <v>75.2</v>
      </c>
    </row>
    <row r="2681" spans="1:20">
      <c r="A2681">
        <f t="shared" si="123"/>
        <v>112</v>
      </c>
      <c r="B2681" s="7">
        <f t="shared" si="124"/>
        <v>42116.49999999351</v>
      </c>
      <c r="C2681">
        <f t="shared" si="125"/>
        <v>2676</v>
      </c>
      <c r="D2681" s="2">
        <v>82.039999999999992</v>
      </c>
      <c r="E2681">
        <v>78.98</v>
      </c>
      <c r="F2681" s="3">
        <v>80.599999999999994</v>
      </c>
      <c r="G2681">
        <v>69.98</v>
      </c>
      <c r="H2681">
        <v>60.980000000000004</v>
      </c>
      <c r="I2681">
        <v>80.960000000000008</v>
      </c>
      <c r="J2681">
        <v>48.019999999999996</v>
      </c>
      <c r="K2681">
        <v>69.98</v>
      </c>
      <c r="L2681" s="3">
        <v>53.6</v>
      </c>
      <c r="M2681" s="2">
        <v>55.94</v>
      </c>
      <c r="N2681">
        <v>35.06</v>
      </c>
      <c r="O2681">
        <v>61.88</v>
      </c>
      <c r="P2681">
        <v>35.96</v>
      </c>
      <c r="Q2681" s="3">
        <v>57.019999999999996</v>
      </c>
      <c r="R2681" s="2">
        <v>60.980000000000004</v>
      </c>
      <c r="S2681" s="3">
        <v>57.019999999999996</v>
      </c>
      <c r="T2681">
        <v>73.400000000000006</v>
      </c>
    </row>
    <row r="2682" spans="1:20">
      <c r="A2682">
        <f t="shared" si="123"/>
        <v>112</v>
      </c>
      <c r="B2682" s="7">
        <f t="shared" si="124"/>
        <v>42116.541666660174</v>
      </c>
      <c r="C2682">
        <f t="shared" si="125"/>
        <v>2677</v>
      </c>
      <c r="D2682" s="2">
        <v>82.039999999999992</v>
      </c>
      <c r="E2682">
        <v>80.06</v>
      </c>
      <c r="F2682" s="3">
        <v>82.4</v>
      </c>
      <c r="G2682">
        <v>69.98</v>
      </c>
      <c r="H2682">
        <v>62.96</v>
      </c>
      <c r="I2682">
        <v>80.960000000000008</v>
      </c>
      <c r="J2682">
        <v>51.08</v>
      </c>
      <c r="K2682">
        <v>71.06</v>
      </c>
      <c r="L2682" s="3">
        <v>53.6</v>
      </c>
      <c r="M2682" s="2">
        <v>57.92</v>
      </c>
      <c r="N2682">
        <v>35.06</v>
      </c>
      <c r="O2682">
        <v>63.14</v>
      </c>
      <c r="P2682">
        <v>35.06</v>
      </c>
      <c r="Q2682" s="3">
        <v>59</v>
      </c>
      <c r="R2682" s="2">
        <v>60.980000000000004</v>
      </c>
      <c r="S2682" s="3">
        <v>59</v>
      </c>
      <c r="T2682">
        <v>69.800000000000011</v>
      </c>
    </row>
    <row r="2683" spans="1:20">
      <c r="A2683">
        <f t="shared" si="123"/>
        <v>112</v>
      </c>
      <c r="B2683" s="7">
        <f t="shared" si="124"/>
        <v>42116.583333326838</v>
      </c>
      <c r="C2683">
        <f t="shared" si="125"/>
        <v>2678</v>
      </c>
      <c r="D2683" s="2">
        <v>82.94</v>
      </c>
      <c r="E2683">
        <v>82.039999999999992</v>
      </c>
      <c r="F2683" s="3">
        <v>84.02</v>
      </c>
      <c r="G2683">
        <v>69.080000000000013</v>
      </c>
      <c r="H2683">
        <v>66.02</v>
      </c>
      <c r="I2683">
        <v>75.92</v>
      </c>
      <c r="J2683">
        <v>51.980000000000004</v>
      </c>
      <c r="K2683">
        <v>71.960000000000008</v>
      </c>
      <c r="L2683" s="3">
        <v>55.400000000000006</v>
      </c>
      <c r="M2683" s="2">
        <v>60.08</v>
      </c>
      <c r="N2683">
        <v>35.6</v>
      </c>
      <c r="O2683">
        <v>63.86</v>
      </c>
      <c r="P2683">
        <v>35.96</v>
      </c>
      <c r="Q2683" s="3">
        <v>60.08</v>
      </c>
      <c r="R2683" s="2">
        <v>64.039999999999992</v>
      </c>
      <c r="S2683" s="3">
        <v>60.08</v>
      </c>
      <c r="T2683">
        <v>71.599999999999994</v>
      </c>
    </row>
    <row r="2684" spans="1:20">
      <c r="A2684">
        <f t="shared" si="123"/>
        <v>112</v>
      </c>
      <c r="B2684" s="7">
        <f t="shared" si="124"/>
        <v>42116.624999993503</v>
      </c>
      <c r="C2684">
        <f t="shared" si="125"/>
        <v>2679</v>
      </c>
      <c r="D2684" s="2">
        <v>82.039999999999992</v>
      </c>
      <c r="E2684">
        <v>82.94</v>
      </c>
      <c r="F2684" s="3">
        <v>83.66</v>
      </c>
      <c r="G2684">
        <v>71.960000000000008</v>
      </c>
      <c r="H2684">
        <v>66.92</v>
      </c>
      <c r="I2684">
        <v>75.92</v>
      </c>
      <c r="J2684">
        <v>51.08</v>
      </c>
      <c r="K2684">
        <v>73.039999999999992</v>
      </c>
      <c r="L2684" s="3">
        <v>53.6</v>
      </c>
      <c r="M2684" s="2">
        <v>60.08</v>
      </c>
      <c r="N2684">
        <v>35.96</v>
      </c>
      <c r="O2684">
        <v>64.400000000000006</v>
      </c>
      <c r="P2684">
        <v>37.04</v>
      </c>
      <c r="Q2684" s="3">
        <v>62.06</v>
      </c>
      <c r="R2684" s="2">
        <v>64.94</v>
      </c>
      <c r="S2684" s="3">
        <v>57.92</v>
      </c>
      <c r="T2684">
        <v>69.800000000000011</v>
      </c>
    </row>
    <row r="2685" spans="1:20">
      <c r="A2685">
        <f t="shared" si="123"/>
        <v>112</v>
      </c>
      <c r="B2685" s="7">
        <f t="shared" si="124"/>
        <v>42116.666666660167</v>
      </c>
      <c r="C2685">
        <f t="shared" si="125"/>
        <v>2680</v>
      </c>
      <c r="D2685" s="2">
        <v>82.039999999999992</v>
      </c>
      <c r="E2685">
        <v>84.02</v>
      </c>
      <c r="F2685" s="3">
        <v>83.300000000000011</v>
      </c>
      <c r="G2685">
        <v>71.06</v>
      </c>
      <c r="H2685">
        <v>66.92</v>
      </c>
      <c r="I2685">
        <v>78.98</v>
      </c>
      <c r="J2685">
        <v>51.980000000000004</v>
      </c>
      <c r="K2685">
        <v>73.039999999999992</v>
      </c>
      <c r="L2685" s="3">
        <v>55.400000000000006</v>
      </c>
      <c r="M2685" s="2">
        <v>60.980000000000004</v>
      </c>
      <c r="N2685">
        <v>37.04</v>
      </c>
      <c r="O2685">
        <v>60.8</v>
      </c>
      <c r="P2685">
        <v>39.019999999999996</v>
      </c>
      <c r="Q2685" s="3">
        <v>62.96</v>
      </c>
      <c r="R2685" s="2">
        <v>66.02</v>
      </c>
      <c r="S2685" s="3">
        <v>59</v>
      </c>
      <c r="T2685">
        <v>69.800000000000011</v>
      </c>
    </row>
    <row r="2686" spans="1:20">
      <c r="A2686">
        <f t="shared" si="123"/>
        <v>112</v>
      </c>
      <c r="B2686" s="7">
        <f t="shared" si="124"/>
        <v>42116.708333326831</v>
      </c>
      <c r="C2686">
        <f t="shared" si="125"/>
        <v>2681</v>
      </c>
      <c r="D2686" s="2">
        <v>77</v>
      </c>
      <c r="E2686">
        <v>82.94</v>
      </c>
      <c r="F2686" s="3">
        <v>82.94</v>
      </c>
      <c r="G2686">
        <v>71.06</v>
      </c>
      <c r="H2686">
        <v>66.02</v>
      </c>
      <c r="I2686">
        <v>78.98</v>
      </c>
      <c r="J2686">
        <v>51.08</v>
      </c>
      <c r="K2686">
        <v>71.06</v>
      </c>
      <c r="L2686" s="3">
        <v>53.6</v>
      </c>
      <c r="M2686" s="2">
        <v>59</v>
      </c>
      <c r="N2686">
        <v>37.04</v>
      </c>
      <c r="O2686">
        <v>57.2</v>
      </c>
      <c r="P2686">
        <v>39.019999999999996</v>
      </c>
      <c r="Q2686" s="3">
        <v>60.980000000000004</v>
      </c>
      <c r="R2686" s="2">
        <v>64.94</v>
      </c>
      <c r="S2686" s="3">
        <v>57.92</v>
      </c>
      <c r="T2686">
        <v>69.800000000000011</v>
      </c>
    </row>
    <row r="2687" spans="1:20">
      <c r="A2687">
        <f t="shared" si="123"/>
        <v>112</v>
      </c>
      <c r="B2687" s="7">
        <f t="shared" si="124"/>
        <v>42116.749999993495</v>
      </c>
      <c r="C2687">
        <f t="shared" si="125"/>
        <v>2682</v>
      </c>
      <c r="D2687" s="2">
        <v>77</v>
      </c>
      <c r="E2687">
        <v>80.960000000000008</v>
      </c>
      <c r="F2687" s="3">
        <v>80.960000000000008</v>
      </c>
      <c r="G2687">
        <v>66.92</v>
      </c>
      <c r="H2687">
        <v>64.94</v>
      </c>
      <c r="I2687">
        <v>78.98</v>
      </c>
      <c r="J2687">
        <v>51.08</v>
      </c>
      <c r="K2687">
        <v>71.06</v>
      </c>
      <c r="L2687" s="3">
        <v>53.6</v>
      </c>
      <c r="M2687" s="2">
        <v>57.019999999999996</v>
      </c>
      <c r="N2687">
        <v>37.94</v>
      </c>
      <c r="O2687">
        <v>55.400000000000006</v>
      </c>
      <c r="P2687">
        <v>39.019999999999996</v>
      </c>
      <c r="Q2687" s="3">
        <v>60.980000000000004</v>
      </c>
      <c r="R2687" s="2">
        <v>62.96</v>
      </c>
      <c r="S2687" s="3">
        <v>55.040000000000006</v>
      </c>
      <c r="T2687">
        <v>68</v>
      </c>
    </row>
    <row r="2688" spans="1:20">
      <c r="A2688">
        <f t="shared" si="123"/>
        <v>112</v>
      </c>
      <c r="B2688" s="7">
        <f t="shared" si="124"/>
        <v>42116.79166666016</v>
      </c>
      <c r="C2688">
        <f t="shared" si="125"/>
        <v>2683</v>
      </c>
      <c r="D2688" s="2">
        <v>73.94</v>
      </c>
      <c r="E2688">
        <v>75.92</v>
      </c>
      <c r="F2688" s="3">
        <v>78.98</v>
      </c>
      <c r="G2688">
        <v>69.080000000000013</v>
      </c>
      <c r="H2688">
        <v>62.06</v>
      </c>
      <c r="I2688">
        <v>75.02</v>
      </c>
      <c r="J2688">
        <v>51.08</v>
      </c>
      <c r="K2688">
        <v>68</v>
      </c>
      <c r="L2688" s="3">
        <v>50</v>
      </c>
      <c r="M2688" s="2">
        <v>53.06</v>
      </c>
      <c r="N2688">
        <v>37.4</v>
      </c>
      <c r="O2688">
        <v>53.6</v>
      </c>
      <c r="P2688">
        <v>35.96</v>
      </c>
      <c r="Q2688" s="3">
        <v>55.94</v>
      </c>
      <c r="R2688" s="2">
        <v>57.92</v>
      </c>
      <c r="S2688" s="3">
        <v>53.06</v>
      </c>
      <c r="T2688">
        <v>69.800000000000011</v>
      </c>
    </row>
    <row r="2689" spans="1:20">
      <c r="A2689">
        <f t="shared" si="123"/>
        <v>112</v>
      </c>
      <c r="B2689" s="7">
        <f t="shared" si="124"/>
        <v>42116.833333326824</v>
      </c>
      <c r="C2689">
        <f t="shared" si="125"/>
        <v>2684</v>
      </c>
      <c r="D2689" s="2">
        <v>73.039999999999992</v>
      </c>
      <c r="E2689">
        <v>71.960000000000008</v>
      </c>
      <c r="F2689" s="3">
        <v>77</v>
      </c>
      <c r="G2689">
        <v>66.92</v>
      </c>
      <c r="H2689">
        <v>60.08</v>
      </c>
      <c r="I2689">
        <v>69.98</v>
      </c>
      <c r="J2689">
        <v>50</v>
      </c>
      <c r="K2689">
        <v>66.02</v>
      </c>
      <c r="L2689" s="3">
        <v>50</v>
      </c>
      <c r="M2689" s="2">
        <v>48.92</v>
      </c>
      <c r="N2689">
        <v>35.96</v>
      </c>
      <c r="O2689">
        <v>53.6</v>
      </c>
      <c r="P2689">
        <v>33.08</v>
      </c>
      <c r="Q2689" s="3">
        <v>51.980000000000004</v>
      </c>
      <c r="R2689" s="2">
        <v>53.06</v>
      </c>
      <c r="S2689" s="3">
        <v>50</v>
      </c>
      <c r="T2689">
        <v>66.2</v>
      </c>
    </row>
    <row r="2690" spans="1:20">
      <c r="A2690">
        <f t="shared" si="123"/>
        <v>112</v>
      </c>
      <c r="B2690" s="7">
        <f t="shared" si="124"/>
        <v>42116.874999993488</v>
      </c>
      <c r="C2690">
        <f t="shared" si="125"/>
        <v>2685</v>
      </c>
      <c r="D2690" s="2">
        <v>71.960000000000008</v>
      </c>
      <c r="E2690">
        <v>71.960000000000008</v>
      </c>
      <c r="F2690" s="3">
        <v>73.039999999999992</v>
      </c>
      <c r="G2690">
        <v>66.92</v>
      </c>
      <c r="H2690">
        <v>59</v>
      </c>
      <c r="I2690">
        <v>66.92</v>
      </c>
      <c r="J2690">
        <v>50</v>
      </c>
      <c r="K2690">
        <v>62.96</v>
      </c>
      <c r="L2690" s="3">
        <v>48.2</v>
      </c>
      <c r="M2690" s="2">
        <v>46.94</v>
      </c>
      <c r="N2690">
        <v>35.06</v>
      </c>
      <c r="O2690">
        <v>51.8</v>
      </c>
      <c r="P2690">
        <v>33.979999999999997</v>
      </c>
      <c r="Q2690" s="3">
        <v>50</v>
      </c>
      <c r="R2690" s="2">
        <v>48.019999999999996</v>
      </c>
      <c r="S2690" s="3">
        <v>46.94</v>
      </c>
      <c r="T2690">
        <v>62.6</v>
      </c>
    </row>
    <row r="2691" spans="1:20">
      <c r="A2691">
        <f t="shared" si="123"/>
        <v>112</v>
      </c>
      <c r="B2691" s="7">
        <f t="shared" si="124"/>
        <v>42116.916666660152</v>
      </c>
      <c r="C2691">
        <f t="shared" si="125"/>
        <v>2686</v>
      </c>
      <c r="D2691" s="2">
        <v>71.06</v>
      </c>
      <c r="E2691">
        <v>71.06</v>
      </c>
      <c r="F2691" s="3">
        <v>68.900000000000006</v>
      </c>
      <c r="G2691">
        <v>64.039999999999992</v>
      </c>
      <c r="H2691">
        <v>57.019999999999996</v>
      </c>
      <c r="I2691">
        <v>66.02</v>
      </c>
      <c r="J2691">
        <v>48.92</v>
      </c>
      <c r="K2691">
        <v>60.980000000000004</v>
      </c>
      <c r="L2691" s="3">
        <v>48.2</v>
      </c>
      <c r="M2691" s="2">
        <v>46.04</v>
      </c>
      <c r="N2691">
        <v>33.979999999999997</v>
      </c>
      <c r="O2691">
        <v>51.8</v>
      </c>
      <c r="P2691">
        <v>33.08</v>
      </c>
      <c r="Q2691" s="3">
        <v>48.019999999999996</v>
      </c>
      <c r="R2691" s="2">
        <v>44.96</v>
      </c>
      <c r="S2691" s="3">
        <v>42.980000000000004</v>
      </c>
      <c r="T2691">
        <v>64.400000000000006</v>
      </c>
    </row>
    <row r="2692" spans="1:20">
      <c r="A2692">
        <f t="shared" si="123"/>
        <v>112</v>
      </c>
      <c r="B2692" s="7">
        <f t="shared" si="124"/>
        <v>42116.958333326817</v>
      </c>
      <c r="C2692">
        <f t="shared" si="125"/>
        <v>2687</v>
      </c>
      <c r="D2692" s="2">
        <v>71.960000000000008</v>
      </c>
      <c r="E2692">
        <v>68</v>
      </c>
      <c r="F2692" s="3">
        <v>64.94</v>
      </c>
      <c r="G2692">
        <v>62.96</v>
      </c>
      <c r="H2692">
        <v>57.019999999999996</v>
      </c>
      <c r="I2692">
        <v>64.039999999999992</v>
      </c>
      <c r="J2692">
        <v>48.019999999999996</v>
      </c>
      <c r="K2692">
        <v>55.94</v>
      </c>
      <c r="L2692" s="3">
        <v>48.2</v>
      </c>
      <c r="M2692" s="2">
        <v>44.96</v>
      </c>
      <c r="N2692">
        <v>32</v>
      </c>
      <c r="O2692">
        <v>50.36</v>
      </c>
      <c r="P2692">
        <v>33.979999999999997</v>
      </c>
      <c r="Q2692" s="3">
        <v>46.94</v>
      </c>
      <c r="R2692" s="2">
        <v>44.96</v>
      </c>
      <c r="S2692" s="3">
        <v>42.08</v>
      </c>
      <c r="T2692">
        <v>60.8</v>
      </c>
    </row>
    <row r="2693" spans="1:20">
      <c r="A2693">
        <f t="shared" si="123"/>
        <v>112</v>
      </c>
      <c r="B2693" s="7">
        <f t="shared" si="124"/>
        <v>42116.999999993481</v>
      </c>
      <c r="C2693">
        <f t="shared" si="125"/>
        <v>2688</v>
      </c>
      <c r="D2693" s="2">
        <v>69.98</v>
      </c>
      <c r="E2693">
        <v>66.92</v>
      </c>
      <c r="F2693" s="3">
        <v>64.039999999999992</v>
      </c>
      <c r="G2693">
        <v>64.039999999999992</v>
      </c>
      <c r="H2693">
        <v>57.019999999999996</v>
      </c>
      <c r="I2693">
        <v>64.039999999999992</v>
      </c>
      <c r="J2693">
        <v>48.92</v>
      </c>
      <c r="K2693">
        <v>51.980000000000004</v>
      </c>
      <c r="L2693" s="3">
        <v>46.4</v>
      </c>
      <c r="M2693" s="2">
        <v>44.96</v>
      </c>
      <c r="N2693">
        <v>32</v>
      </c>
      <c r="O2693">
        <v>49.28</v>
      </c>
      <c r="P2693">
        <v>33.979999999999997</v>
      </c>
      <c r="Q2693" s="3">
        <v>48.019999999999996</v>
      </c>
      <c r="R2693" s="2">
        <v>46.04</v>
      </c>
      <c r="S2693" s="3">
        <v>39.019999999999996</v>
      </c>
      <c r="T2693">
        <v>60.8</v>
      </c>
    </row>
    <row r="2694" spans="1:20">
      <c r="A2694">
        <f t="shared" si="123"/>
        <v>113</v>
      </c>
      <c r="B2694" s="7">
        <f t="shared" si="124"/>
        <v>42117.041666660145</v>
      </c>
      <c r="C2694">
        <f t="shared" si="125"/>
        <v>2689</v>
      </c>
      <c r="D2694" s="2">
        <v>69.98</v>
      </c>
      <c r="E2694">
        <v>66.02</v>
      </c>
      <c r="F2694" s="3">
        <v>62.96</v>
      </c>
      <c r="G2694">
        <v>64.039999999999992</v>
      </c>
      <c r="H2694">
        <v>53.06</v>
      </c>
      <c r="I2694">
        <v>62.96</v>
      </c>
      <c r="J2694">
        <v>48.019999999999996</v>
      </c>
      <c r="K2694">
        <v>50</v>
      </c>
      <c r="L2694" s="3">
        <v>46.4</v>
      </c>
      <c r="M2694" s="2">
        <v>44.06</v>
      </c>
      <c r="N2694">
        <v>32</v>
      </c>
      <c r="O2694">
        <v>48.379999999999995</v>
      </c>
      <c r="P2694">
        <v>33.979999999999997</v>
      </c>
      <c r="Q2694" s="3">
        <v>46.94</v>
      </c>
      <c r="R2694" s="2">
        <v>44.96</v>
      </c>
      <c r="S2694" s="3">
        <v>39.019999999999996</v>
      </c>
      <c r="T2694">
        <v>62.6</v>
      </c>
    </row>
    <row r="2695" spans="1:20">
      <c r="A2695">
        <f t="shared" ref="A2695:A2758" si="126">ROUNDDOWN(B2695-DATE(YEAR(B2695),1,0),0)</f>
        <v>113</v>
      </c>
      <c r="B2695" s="7">
        <f t="shared" si="124"/>
        <v>42117.083333326809</v>
      </c>
      <c r="C2695">
        <f t="shared" si="125"/>
        <v>2690</v>
      </c>
      <c r="D2695" s="2">
        <v>71.06</v>
      </c>
      <c r="E2695">
        <v>64.039999999999992</v>
      </c>
      <c r="F2695" s="3">
        <v>62.06</v>
      </c>
      <c r="G2695">
        <v>62.96</v>
      </c>
      <c r="H2695">
        <v>53.96</v>
      </c>
      <c r="I2695">
        <v>62.96</v>
      </c>
      <c r="J2695">
        <v>48.019999999999996</v>
      </c>
      <c r="K2695">
        <v>46.94</v>
      </c>
      <c r="L2695" s="3">
        <v>44.6</v>
      </c>
      <c r="M2695" s="2">
        <v>42.08</v>
      </c>
      <c r="N2695">
        <v>32</v>
      </c>
      <c r="O2695">
        <v>47.84</v>
      </c>
      <c r="P2695">
        <v>33.08</v>
      </c>
      <c r="Q2695" s="3">
        <v>46.04</v>
      </c>
      <c r="R2695" s="2">
        <v>48.92</v>
      </c>
      <c r="S2695" s="3">
        <v>37.94</v>
      </c>
      <c r="T2695">
        <v>62.6</v>
      </c>
    </row>
    <row r="2696" spans="1:20">
      <c r="A2696">
        <f t="shared" si="126"/>
        <v>113</v>
      </c>
      <c r="B2696" s="7">
        <f t="shared" ref="B2696:B2759" si="127">B2695+1/24</f>
        <v>42117.124999993473</v>
      </c>
      <c r="C2696">
        <f t="shared" ref="C2696:C2759" si="128">C2695+1</f>
        <v>2691</v>
      </c>
      <c r="D2696" s="2">
        <v>69.080000000000013</v>
      </c>
      <c r="E2696">
        <v>62.96</v>
      </c>
      <c r="F2696" s="3">
        <v>60.620000000000005</v>
      </c>
      <c r="G2696">
        <v>62.06</v>
      </c>
      <c r="H2696">
        <v>48.92</v>
      </c>
      <c r="I2696">
        <v>62.06</v>
      </c>
      <c r="J2696">
        <v>46.94</v>
      </c>
      <c r="K2696">
        <v>44.96</v>
      </c>
      <c r="L2696" s="3">
        <v>44.6</v>
      </c>
      <c r="M2696" s="2">
        <v>41</v>
      </c>
      <c r="N2696">
        <v>32</v>
      </c>
      <c r="O2696">
        <v>46.76</v>
      </c>
      <c r="P2696">
        <v>33.979999999999997</v>
      </c>
      <c r="Q2696" s="3">
        <v>44.96</v>
      </c>
      <c r="R2696" s="2">
        <v>48.92</v>
      </c>
      <c r="S2696" s="3">
        <v>37.04</v>
      </c>
      <c r="T2696">
        <v>66.2</v>
      </c>
    </row>
    <row r="2697" spans="1:20">
      <c r="A2697">
        <f t="shared" si="126"/>
        <v>113</v>
      </c>
      <c r="B2697" s="7">
        <f t="shared" si="127"/>
        <v>42117.166666660138</v>
      </c>
      <c r="C2697">
        <f t="shared" si="128"/>
        <v>2692</v>
      </c>
      <c r="D2697" s="2">
        <v>69.080000000000013</v>
      </c>
      <c r="E2697">
        <v>64.039999999999992</v>
      </c>
      <c r="F2697" s="3">
        <v>59.36</v>
      </c>
      <c r="G2697">
        <v>62.06</v>
      </c>
      <c r="H2697">
        <v>48.019999999999996</v>
      </c>
      <c r="I2697">
        <v>60.980000000000004</v>
      </c>
      <c r="J2697">
        <v>46.04</v>
      </c>
      <c r="K2697">
        <v>42.08</v>
      </c>
      <c r="L2697" s="3">
        <v>44.6</v>
      </c>
      <c r="M2697" s="2">
        <v>41</v>
      </c>
      <c r="N2697">
        <v>30.92</v>
      </c>
      <c r="O2697">
        <v>46.4</v>
      </c>
      <c r="P2697">
        <v>33.979999999999997</v>
      </c>
      <c r="Q2697" s="3">
        <v>42.980000000000004</v>
      </c>
      <c r="R2697" s="2">
        <v>51.08</v>
      </c>
      <c r="S2697" s="3">
        <v>35.96</v>
      </c>
      <c r="T2697">
        <v>68</v>
      </c>
    </row>
    <row r="2698" spans="1:20">
      <c r="A2698">
        <f t="shared" si="126"/>
        <v>113</v>
      </c>
      <c r="B2698" s="7">
        <f t="shared" si="127"/>
        <v>42117.208333326802</v>
      </c>
      <c r="C2698">
        <f t="shared" si="128"/>
        <v>2693</v>
      </c>
      <c r="D2698" s="2">
        <v>68</v>
      </c>
      <c r="E2698">
        <v>62.96</v>
      </c>
      <c r="F2698" s="3">
        <v>57.92</v>
      </c>
      <c r="G2698">
        <v>62.06</v>
      </c>
      <c r="H2698">
        <v>46.04</v>
      </c>
      <c r="I2698">
        <v>60.980000000000004</v>
      </c>
      <c r="J2698">
        <v>48.019999999999996</v>
      </c>
      <c r="K2698">
        <v>39.019999999999996</v>
      </c>
      <c r="L2698" s="3">
        <v>44.6</v>
      </c>
      <c r="M2698" s="2">
        <v>39.019999999999996</v>
      </c>
      <c r="N2698">
        <v>30.92</v>
      </c>
      <c r="O2698">
        <v>48.2</v>
      </c>
      <c r="P2698">
        <v>33.08</v>
      </c>
      <c r="Q2698" s="3">
        <v>39.92</v>
      </c>
      <c r="R2698" s="2">
        <v>51.08</v>
      </c>
      <c r="S2698" s="3">
        <v>35.06</v>
      </c>
      <c r="T2698">
        <v>66.2</v>
      </c>
    </row>
    <row r="2699" spans="1:20">
      <c r="A2699">
        <f t="shared" si="126"/>
        <v>113</v>
      </c>
      <c r="B2699" s="7">
        <f t="shared" si="127"/>
        <v>42117.249999993466</v>
      </c>
      <c r="C2699">
        <f t="shared" si="128"/>
        <v>2694</v>
      </c>
      <c r="D2699" s="2">
        <v>66.92</v>
      </c>
      <c r="E2699">
        <v>64.039999999999992</v>
      </c>
      <c r="F2699" s="3">
        <v>60.26</v>
      </c>
      <c r="G2699">
        <v>62.06</v>
      </c>
      <c r="H2699">
        <v>44.06</v>
      </c>
      <c r="I2699">
        <v>60.980000000000004</v>
      </c>
      <c r="J2699">
        <v>46.94</v>
      </c>
      <c r="K2699">
        <v>37.94</v>
      </c>
      <c r="L2699" s="3">
        <v>44.6</v>
      </c>
      <c r="M2699" s="2">
        <v>39.019999999999996</v>
      </c>
      <c r="N2699">
        <v>30.2</v>
      </c>
      <c r="O2699">
        <v>48.2</v>
      </c>
      <c r="P2699">
        <v>33.979999999999997</v>
      </c>
      <c r="Q2699" s="3">
        <v>41</v>
      </c>
      <c r="R2699" s="2">
        <v>50</v>
      </c>
      <c r="S2699" s="3">
        <v>37.04</v>
      </c>
      <c r="T2699">
        <v>66.2</v>
      </c>
    </row>
    <row r="2700" spans="1:20">
      <c r="A2700">
        <f t="shared" si="126"/>
        <v>113</v>
      </c>
      <c r="B2700" s="7">
        <f t="shared" si="127"/>
        <v>42117.29166666013</v>
      </c>
      <c r="C2700">
        <f t="shared" si="128"/>
        <v>2695</v>
      </c>
      <c r="D2700" s="2">
        <v>69.98</v>
      </c>
      <c r="E2700">
        <v>66.02</v>
      </c>
      <c r="F2700" s="3">
        <v>62.6</v>
      </c>
      <c r="G2700">
        <v>62.06</v>
      </c>
      <c r="H2700">
        <v>50</v>
      </c>
      <c r="I2700">
        <v>62.06</v>
      </c>
      <c r="J2700">
        <v>48.92</v>
      </c>
      <c r="K2700">
        <v>39.92</v>
      </c>
      <c r="L2700" s="3">
        <v>46.4</v>
      </c>
      <c r="M2700" s="2">
        <v>44.06</v>
      </c>
      <c r="N2700">
        <v>30.02</v>
      </c>
      <c r="O2700">
        <v>48.2</v>
      </c>
      <c r="P2700">
        <v>35.96</v>
      </c>
      <c r="Q2700" s="3">
        <v>48.019999999999996</v>
      </c>
      <c r="R2700" s="2">
        <v>53.06</v>
      </c>
      <c r="S2700" s="3">
        <v>41</v>
      </c>
      <c r="T2700">
        <v>73.400000000000006</v>
      </c>
    </row>
    <row r="2701" spans="1:20">
      <c r="A2701">
        <f t="shared" si="126"/>
        <v>113</v>
      </c>
      <c r="B2701" s="7">
        <f t="shared" si="127"/>
        <v>42117.333333326795</v>
      </c>
      <c r="C2701">
        <f t="shared" si="128"/>
        <v>2696</v>
      </c>
      <c r="D2701" s="2">
        <v>75.02</v>
      </c>
      <c r="E2701">
        <v>69.080000000000013</v>
      </c>
      <c r="F2701" s="3">
        <v>64.94</v>
      </c>
      <c r="G2701">
        <v>62.96</v>
      </c>
      <c r="H2701">
        <v>55.040000000000006</v>
      </c>
      <c r="I2701">
        <v>64.94</v>
      </c>
      <c r="J2701">
        <v>51.08</v>
      </c>
      <c r="K2701">
        <v>42.980000000000004</v>
      </c>
      <c r="L2701" s="3">
        <v>50</v>
      </c>
      <c r="M2701" s="2">
        <v>48.019999999999996</v>
      </c>
      <c r="N2701">
        <v>30.02</v>
      </c>
      <c r="O2701">
        <v>51.8</v>
      </c>
      <c r="P2701">
        <v>39.92</v>
      </c>
      <c r="Q2701" s="3">
        <v>48.019999999999996</v>
      </c>
      <c r="R2701" s="2">
        <v>55.94</v>
      </c>
      <c r="S2701" s="3">
        <v>44.06</v>
      </c>
      <c r="T2701">
        <v>75.2</v>
      </c>
    </row>
    <row r="2702" spans="1:20">
      <c r="A2702">
        <f t="shared" si="126"/>
        <v>113</v>
      </c>
      <c r="B2702" s="7">
        <f t="shared" si="127"/>
        <v>42117.374999993459</v>
      </c>
      <c r="C2702">
        <f t="shared" si="128"/>
        <v>2697</v>
      </c>
      <c r="D2702" s="2">
        <v>78.98</v>
      </c>
      <c r="E2702">
        <v>71.960000000000008</v>
      </c>
      <c r="F2702" s="3">
        <v>68.36</v>
      </c>
      <c r="G2702">
        <v>64.039999999999992</v>
      </c>
      <c r="H2702">
        <v>60.8</v>
      </c>
      <c r="I2702">
        <v>66.02</v>
      </c>
      <c r="J2702">
        <v>53.06</v>
      </c>
      <c r="K2702">
        <v>46.04</v>
      </c>
      <c r="L2702" s="3">
        <v>50</v>
      </c>
      <c r="M2702" s="2">
        <v>51.980000000000004</v>
      </c>
      <c r="N2702">
        <v>30.02</v>
      </c>
      <c r="O2702">
        <v>51.8</v>
      </c>
      <c r="P2702">
        <v>44.96</v>
      </c>
      <c r="Q2702" s="3">
        <v>50</v>
      </c>
      <c r="R2702" s="2">
        <v>60.08</v>
      </c>
      <c r="S2702" s="3">
        <v>46.94</v>
      </c>
      <c r="T2702">
        <v>77</v>
      </c>
    </row>
    <row r="2703" spans="1:20">
      <c r="A2703">
        <f t="shared" si="126"/>
        <v>113</v>
      </c>
      <c r="B2703" s="7">
        <f t="shared" si="127"/>
        <v>42117.416666660123</v>
      </c>
      <c r="C2703">
        <f t="shared" si="128"/>
        <v>2698</v>
      </c>
      <c r="D2703" s="2">
        <v>82.94</v>
      </c>
      <c r="E2703">
        <v>78.080000000000013</v>
      </c>
      <c r="F2703" s="3">
        <v>71.599999999999994</v>
      </c>
      <c r="G2703">
        <v>64.039999999999992</v>
      </c>
      <c r="H2703">
        <v>62.06</v>
      </c>
      <c r="I2703">
        <v>68</v>
      </c>
      <c r="J2703">
        <v>57.019999999999996</v>
      </c>
      <c r="K2703">
        <v>48.92</v>
      </c>
      <c r="L2703" s="3">
        <v>51.8</v>
      </c>
      <c r="M2703" s="2">
        <v>57.92</v>
      </c>
      <c r="N2703">
        <v>30.02</v>
      </c>
      <c r="O2703">
        <v>51.8</v>
      </c>
      <c r="P2703">
        <v>48.92</v>
      </c>
      <c r="Q2703" s="3">
        <v>53.96</v>
      </c>
      <c r="R2703" s="2">
        <v>57.92</v>
      </c>
      <c r="S2703" s="3">
        <v>48.92</v>
      </c>
      <c r="T2703">
        <v>78.800000000000011</v>
      </c>
    </row>
    <row r="2704" spans="1:20">
      <c r="A2704">
        <f t="shared" si="126"/>
        <v>113</v>
      </c>
      <c r="B2704" s="7">
        <f t="shared" si="127"/>
        <v>42117.458333326787</v>
      </c>
      <c r="C2704">
        <f t="shared" si="128"/>
        <v>2699</v>
      </c>
      <c r="D2704" s="2">
        <v>82.039999999999992</v>
      </c>
      <c r="E2704">
        <v>80.06</v>
      </c>
      <c r="F2704" s="3">
        <v>75.02</v>
      </c>
      <c r="G2704">
        <v>66.02</v>
      </c>
      <c r="H2704">
        <v>64.94</v>
      </c>
      <c r="I2704">
        <v>71.06</v>
      </c>
      <c r="J2704">
        <v>60.08</v>
      </c>
      <c r="K2704">
        <v>48.019999999999996</v>
      </c>
      <c r="L2704" s="3">
        <v>51.8</v>
      </c>
      <c r="M2704" s="2">
        <v>59</v>
      </c>
      <c r="N2704">
        <v>30.92</v>
      </c>
      <c r="O2704">
        <v>51.8</v>
      </c>
      <c r="P2704">
        <v>53.06</v>
      </c>
      <c r="Q2704" s="3">
        <v>57.019999999999996</v>
      </c>
      <c r="R2704" s="2">
        <v>62.96</v>
      </c>
      <c r="S2704" s="3">
        <v>50</v>
      </c>
      <c r="T2704">
        <v>82.4</v>
      </c>
    </row>
    <row r="2705" spans="1:20">
      <c r="A2705">
        <f t="shared" si="126"/>
        <v>113</v>
      </c>
      <c r="B2705" s="7">
        <f t="shared" si="127"/>
        <v>42117.499999993452</v>
      </c>
      <c r="C2705">
        <f t="shared" si="128"/>
        <v>2700</v>
      </c>
      <c r="D2705" s="2">
        <v>82.039999999999992</v>
      </c>
      <c r="E2705">
        <v>80.960000000000008</v>
      </c>
      <c r="F2705" s="3">
        <v>76.64</v>
      </c>
      <c r="G2705">
        <v>69.98</v>
      </c>
      <c r="H2705">
        <v>68</v>
      </c>
      <c r="I2705">
        <v>71.960000000000008</v>
      </c>
      <c r="J2705">
        <v>59</v>
      </c>
      <c r="K2705">
        <v>50</v>
      </c>
      <c r="L2705" s="3">
        <v>46.4</v>
      </c>
      <c r="M2705" s="2">
        <v>60.08</v>
      </c>
      <c r="N2705">
        <v>32</v>
      </c>
      <c r="O2705">
        <v>51.8</v>
      </c>
      <c r="P2705">
        <v>57.019999999999996</v>
      </c>
      <c r="Q2705" s="3">
        <v>60.980000000000004</v>
      </c>
      <c r="R2705" s="2">
        <v>69.080000000000013</v>
      </c>
      <c r="S2705" s="3">
        <v>50</v>
      </c>
      <c r="T2705">
        <v>84.2</v>
      </c>
    </row>
    <row r="2706" spans="1:20">
      <c r="A2706">
        <f t="shared" si="126"/>
        <v>113</v>
      </c>
      <c r="B2706" s="7">
        <f t="shared" si="127"/>
        <v>42117.541666660116</v>
      </c>
      <c r="C2706">
        <f t="shared" si="128"/>
        <v>2701</v>
      </c>
      <c r="D2706" s="2">
        <v>82.039999999999992</v>
      </c>
      <c r="E2706">
        <v>82.94</v>
      </c>
      <c r="F2706" s="3">
        <v>78.44</v>
      </c>
      <c r="G2706">
        <v>73.039999999999992</v>
      </c>
      <c r="H2706">
        <v>71.06</v>
      </c>
      <c r="I2706">
        <v>69.98</v>
      </c>
      <c r="J2706">
        <v>57.92</v>
      </c>
      <c r="K2706">
        <v>51.980000000000004</v>
      </c>
      <c r="L2706" s="3">
        <v>48.2</v>
      </c>
      <c r="M2706" s="2">
        <v>62.96</v>
      </c>
      <c r="N2706">
        <v>32</v>
      </c>
      <c r="O2706">
        <v>51.8</v>
      </c>
      <c r="P2706">
        <v>59</v>
      </c>
      <c r="Q2706" s="3">
        <v>62.96</v>
      </c>
      <c r="R2706" s="2">
        <v>73.039999999999992</v>
      </c>
      <c r="S2706" s="3">
        <v>50</v>
      </c>
      <c r="T2706">
        <v>87.800000000000011</v>
      </c>
    </row>
    <row r="2707" spans="1:20">
      <c r="A2707">
        <f t="shared" si="126"/>
        <v>113</v>
      </c>
      <c r="B2707" s="7">
        <f t="shared" si="127"/>
        <v>42117.58333332678</v>
      </c>
      <c r="C2707">
        <f t="shared" si="128"/>
        <v>2702</v>
      </c>
      <c r="D2707" s="2">
        <v>80.06</v>
      </c>
      <c r="E2707">
        <v>82.94</v>
      </c>
      <c r="F2707" s="3">
        <v>80.06</v>
      </c>
      <c r="G2707">
        <v>75.02</v>
      </c>
      <c r="H2707">
        <v>71.960000000000008</v>
      </c>
      <c r="I2707">
        <v>69.98</v>
      </c>
      <c r="J2707">
        <v>57.92</v>
      </c>
      <c r="K2707">
        <v>48.92</v>
      </c>
      <c r="L2707" s="3">
        <v>50</v>
      </c>
      <c r="M2707" s="2">
        <v>60.08</v>
      </c>
      <c r="N2707">
        <v>32</v>
      </c>
      <c r="O2707">
        <v>51.8</v>
      </c>
      <c r="P2707">
        <v>60.980000000000004</v>
      </c>
      <c r="Q2707" s="3">
        <v>62.96</v>
      </c>
      <c r="R2707" s="2">
        <v>75.92</v>
      </c>
      <c r="S2707" s="3">
        <v>50</v>
      </c>
      <c r="T2707">
        <v>87.800000000000011</v>
      </c>
    </row>
    <row r="2708" spans="1:20">
      <c r="A2708">
        <f t="shared" si="126"/>
        <v>113</v>
      </c>
      <c r="B2708" s="7">
        <f t="shared" si="127"/>
        <v>42117.624999993444</v>
      </c>
      <c r="C2708">
        <f t="shared" si="128"/>
        <v>2703</v>
      </c>
      <c r="D2708" s="2">
        <v>75.02</v>
      </c>
      <c r="E2708">
        <v>82.039999999999992</v>
      </c>
      <c r="F2708" s="3">
        <v>80.42</v>
      </c>
      <c r="G2708">
        <v>75.92</v>
      </c>
      <c r="H2708">
        <v>71.960000000000008</v>
      </c>
      <c r="I2708">
        <v>69.080000000000013</v>
      </c>
      <c r="J2708">
        <v>57.019999999999996</v>
      </c>
      <c r="K2708">
        <v>50</v>
      </c>
      <c r="L2708" s="3">
        <v>48.2</v>
      </c>
      <c r="M2708" s="2">
        <v>59</v>
      </c>
      <c r="N2708">
        <v>33.799999999999997</v>
      </c>
      <c r="O2708">
        <v>50</v>
      </c>
      <c r="P2708">
        <v>62.06</v>
      </c>
      <c r="Q2708" s="3">
        <v>64.039999999999992</v>
      </c>
      <c r="R2708" s="2">
        <v>78.080000000000013</v>
      </c>
      <c r="S2708" s="3">
        <v>48.019999999999996</v>
      </c>
      <c r="T2708">
        <v>87.800000000000011</v>
      </c>
    </row>
    <row r="2709" spans="1:20">
      <c r="A2709">
        <f t="shared" si="126"/>
        <v>113</v>
      </c>
      <c r="B2709" s="7">
        <f t="shared" si="127"/>
        <v>42117.666666660109</v>
      </c>
      <c r="C2709">
        <f t="shared" si="128"/>
        <v>2704</v>
      </c>
      <c r="D2709" s="2">
        <v>80.960000000000008</v>
      </c>
      <c r="E2709">
        <v>82.039999999999992</v>
      </c>
      <c r="F2709" s="3">
        <v>80.599999999999994</v>
      </c>
      <c r="G2709">
        <v>75.92</v>
      </c>
      <c r="H2709">
        <v>75.02</v>
      </c>
      <c r="I2709">
        <v>69.080000000000013</v>
      </c>
      <c r="J2709">
        <v>55.94</v>
      </c>
      <c r="K2709">
        <v>44.96</v>
      </c>
      <c r="L2709" s="3">
        <v>51.8</v>
      </c>
      <c r="M2709" s="2">
        <v>59</v>
      </c>
      <c r="N2709">
        <v>35.06</v>
      </c>
      <c r="O2709">
        <v>50</v>
      </c>
      <c r="P2709">
        <v>62.96</v>
      </c>
      <c r="Q2709" s="3">
        <v>64.039999999999992</v>
      </c>
      <c r="R2709" s="2">
        <v>80.06</v>
      </c>
      <c r="S2709" s="3">
        <v>46.94</v>
      </c>
      <c r="T2709">
        <v>84.2</v>
      </c>
    </row>
    <row r="2710" spans="1:20">
      <c r="A2710">
        <f t="shared" si="126"/>
        <v>113</v>
      </c>
      <c r="B2710" s="7">
        <f t="shared" si="127"/>
        <v>42117.708333326773</v>
      </c>
      <c r="C2710">
        <f t="shared" si="128"/>
        <v>2705</v>
      </c>
      <c r="D2710" s="2">
        <v>77</v>
      </c>
      <c r="E2710">
        <v>80.960000000000008</v>
      </c>
      <c r="F2710" s="3">
        <v>80.960000000000008</v>
      </c>
      <c r="G2710">
        <v>77</v>
      </c>
      <c r="H2710">
        <v>73.039999999999992</v>
      </c>
      <c r="I2710">
        <v>66.02</v>
      </c>
      <c r="J2710">
        <v>55.94</v>
      </c>
      <c r="K2710">
        <v>44.06</v>
      </c>
      <c r="L2710" s="3">
        <v>50</v>
      </c>
      <c r="M2710" s="2">
        <v>57.92</v>
      </c>
      <c r="N2710">
        <v>33.979999999999997</v>
      </c>
      <c r="O2710">
        <v>50</v>
      </c>
      <c r="P2710">
        <v>62.06</v>
      </c>
      <c r="Q2710" s="3">
        <v>62.96</v>
      </c>
      <c r="R2710" s="2">
        <v>78.98</v>
      </c>
      <c r="S2710" s="3">
        <v>44.06</v>
      </c>
      <c r="T2710">
        <v>82.4</v>
      </c>
    </row>
    <row r="2711" spans="1:20">
      <c r="A2711">
        <f t="shared" si="126"/>
        <v>113</v>
      </c>
      <c r="B2711" s="7">
        <f t="shared" si="127"/>
        <v>42117.749999993437</v>
      </c>
      <c r="C2711">
        <f t="shared" si="128"/>
        <v>2706</v>
      </c>
      <c r="D2711" s="2">
        <v>75.92</v>
      </c>
      <c r="E2711">
        <v>80.960000000000008</v>
      </c>
      <c r="F2711" s="3">
        <v>80.06</v>
      </c>
      <c r="G2711">
        <v>75.02</v>
      </c>
      <c r="H2711">
        <v>73.039999999999992</v>
      </c>
      <c r="I2711">
        <v>64.039999999999992</v>
      </c>
      <c r="J2711">
        <v>53.96</v>
      </c>
      <c r="K2711">
        <v>46.94</v>
      </c>
      <c r="L2711" s="3">
        <v>46.94</v>
      </c>
      <c r="M2711" s="2">
        <v>55.040000000000006</v>
      </c>
      <c r="N2711">
        <v>33.08</v>
      </c>
      <c r="O2711">
        <v>48.2</v>
      </c>
      <c r="P2711">
        <v>60.980000000000004</v>
      </c>
      <c r="Q2711" s="3">
        <v>62.06</v>
      </c>
      <c r="R2711" s="2">
        <v>78.080000000000013</v>
      </c>
      <c r="S2711" s="3">
        <v>42.08</v>
      </c>
      <c r="T2711">
        <v>78.800000000000011</v>
      </c>
    </row>
    <row r="2712" spans="1:20">
      <c r="A2712">
        <f t="shared" si="126"/>
        <v>113</v>
      </c>
      <c r="B2712" s="7">
        <f t="shared" si="127"/>
        <v>42117.791666660101</v>
      </c>
      <c r="C2712">
        <f t="shared" si="128"/>
        <v>2707</v>
      </c>
      <c r="D2712" s="2">
        <v>75.02</v>
      </c>
      <c r="E2712">
        <v>80.06</v>
      </c>
      <c r="F2712" s="3">
        <v>78.98</v>
      </c>
      <c r="G2712">
        <v>69.080000000000013</v>
      </c>
      <c r="H2712">
        <v>69.98</v>
      </c>
      <c r="I2712">
        <v>62.06</v>
      </c>
      <c r="J2712">
        <v>53.06</v>
      </c>
      <c r="K2712">
        <v>44.96</v>
      </c>
      <c r="L2712" s="3">
        <v>42.8</v>
      </c>
      <c r="M2712" s="2">
        <v>53.06</v>
      </c>
      <c r="N2712">
        <v>33.08</v>
      </c>
      <c r="O2712">
        <v>48.2</v>
      </c>
      <c r="P2712">
        <v>57.019999999999996</v>
      </c>
      <c r="Q2712" s="3">
        <v>59</v>
      </c>
      <c r="R2712" s="2">
        <v>73.94</v>
      </c>
      <c r="S2712" s="3">
        <v>39.019999999999996</v>
      </c>
      <c r="T2712">
        <v>77</v>
      </c>
    </row>
    <row r="2713" spans="1:20">
      <c r="A2713">
        <f t="shared" si="126"/>
        <v>113</v>
      </c>
      <c r="B2713" s="7">
        <f t="shared" si="127"/>
        <v>42117.833333326766</v>
      </c>
      <c r="C2713">
        <f t="shared" si="128"/>
        <v>2708</v>
      </c>
      <c r="D2713" s="2">
        <v>73.94</v>
      </c>
      <c r="E2713">
        <v>78.98</v>
      </c>
      <c r="F2713" s="3">
        <v>78.080000000000013</v>
      </c>
      <c r="G2713">
        <v>66.92</v>
      </c>
      <c r="H2713">
        <v>68</v>
      </c>
      <c r="I2713">
        <v>60.980000000000004</v>
      </c>
      <c r="J2713">
        <v>53.96</v>
      </c>
      <c r="K2713">
        <v>44.96</v>
      </c>
      <c r="L2713" s="3">
        <v>42.8</v>
      </c>
      <c r="M2713" s="2">
        <v>48.92</v>
      </c>
      <c r="N2713">
        <v>33.08</v>
      </c>
      <c r="O2713">
        <v>48.2</v>
      </c>
      <c r="P2713">
        <v>53.96</v>
      </c>
      <c r="Q2713" s="3">
        <v>57.019999999999996</v>
      </c>
      <c r="R2713" s="2">
        <v>71.06</v>
      </c>
      <c r="S2713" s="3">
        <v>35.96</v>
      </c>
      <c r="T2713">
        <v>73.400000000000006</v>
      </c>
    </row>
    <row r="2714" spans="1:20">
      <c r="A2714">
        <f t="shared" si="126"/>
        <v>113</v>
      </c>
      <c r="B2714" s="7">
        <f t="shared" si="127"/>
        <v>42117.87499999343</v>
      </c>
      <c r="C2714">
        <f t="shared" si="128"/>
        <v>2709</v>
      </c>
      <c r="D2714" s="2">
        <v>73.039999999999992</v>
      </c>
      <c r="E2714">
        <v>77</v>
      </c>
      <c r="F2714" s="3">
        <v>75.38</v>
      </c>
      <c r="G2714">
        <v>66.92</v>
      </c>
      <c r="H2714">
        <v>64.94</v>
      </c>
      <c r="I2714">
        <v>60.980000000000004</v>
      </c>
      <c r="J2714">
        <v>51.980000000000004</v>
      </c>
      <c r="K2714">
        <v>44.06</v>
      </c>
      <c r="L2714" s="3">
        <v>42.8</v>
      </c>
      <c r="M2714" s="2">
        <v>44.96</v>
      </c>
      <c r="N2714">
        <v>33.979999999999997</v>
      </c>
      <c r="O2714">
        <v>48.2</v>
      </c>
      <c r="P2714">
        <v>53.06</v>
      </c>
      <c r="Q2714" s="3">
        <v>53.96</v>
      </c>
      <c r="R2714" s="2">
        <v>66.92</v>
      </c>
      <c r="S2714" s="3">
        <v>33.979999999999997</v>
      </c>
      <c r="T2714">
        <v>69.800000000000011</v>
      </c>
    </row>
    <row r="2715" spans="1:20">
      <c r="A2715">
        <f t="shared" si="126"/>
        <v>113</v>
      </c>
      <c r="B2715" s="7">
        <f t="shared" si="127"/>
        <v>42117.916666660094</v>
      </c>
      <c r="C2715">
        <f t="shared" si="128"/>
        <v>2710</v>
      </c>
      <c r="D2715" s="2">
        <v>73.039999999999992</v>
      </c>
      <c r="E2715">
        <v>75.02</v>
      </c>
      <c r="F2715" s="3">
        <v>72.680000000000007</v>
      </c>
      <c r="G2715">
        <v>60.980000000000004</v>
      </c>
      <c r="H2715">
        <v>62.06</v>
      </c>
      <c r="I2715">
        <v>60.08</v>
      </c>
      <c r="J2715">
        <v>51.08</v>
      </c>
      <c r="K2715">
        <v>39.019999999999996</v>
      </c>
      <c r="L2715" s="3">
        <v>42.8</v>
      </c>
      <c r="M2715" s="2">
        <v>44.06</v>
      </c>
      <c r="N2715">
        <v>33.979999999999997</v>
      </c>
      <c r="O2715">
        <v>46.4</v>
      </c>
      <c r="P2715">
        <v>51.980000000000004</v>
      </c>
      <c r="Q2715" s="3">
        <v>51.980000000000004</v>
      </c>
      <c r="R2715" s="2">
        <v>62.96</v>
      </c>
      <c r="S2715" s="3">
        <v>30.92</v>
      </c>
      <c r="T2715">
        <v>66.2</v>
      </c>
    </row>
    <row r="2716" spans="1:20">
      <c r="A2716">
        <f t="shared" si="126"/>
        <v>113</v>
      </c>
      <c r="B2716" s="7">
        <f t="shared" si="127"/>
        <v>42117.958333326758</v>
      </c>
      <c r="C2716">
        <f t="shared" si="128"/>
        <v>2711</v>
      </c>
      <c r="D2716" s="2">
        <v>71.960000000000008</v>
      </c>
      <c r="E2716">
        <v>73.94</v>
      </c>
      <c r="F2716" s="3">
        <v>69.98</v>
      </c>
      <c r="G2716">
        <v>60.980000000000004</v>
      </c>
      <c r="H2716">
        <v>62.06</v>
      </c>
      <c r="I2716">
        <v>60.980000000000004</v>
      </c>
      <c r="J2716">
        <v>48.019999999999996</v>
      </c>
      <c r="K2716">
        <v>41</v>
      </c>
      <c r="L2716" s="3">
        <v>41</v>
      </c>
      <c r="M2716" s="2">
        <v>42.08</v>
      </c>
      <c r="N2716">
        <v>33.08</v>
      </c>
      <c r="O2716">
        <v>46.4</v>
      </c>
      <c r="P2716">
        <v>51.08</v>
      </c>
      <c r="Q2716" s="3">
        <v>50</v>
      </c>
      <c r="R2716" s="2">
        <v>59</v>
      </c>
      <c r="S2716" s="3">
        <v>30.02</v>
      </c>
      <c r="T2716">
        <v>66.2</v>
      </c>
    </row>
    <row r="2717" spans="1:20">
      <c r="A2717">
        <f t="shared" si="126"/>
        <v>113</v>
      </c>
      <c r="B2717" s="7">
        <f t="shared" si="127"/>
        <v>42117.999999993423</v>
      </c>
      <c r="C2717">
        <f t="shared" si="128"/>
        <v>2712</v>
      </c>
      <c r="D2717" s="2">
        <v>71.960000000000008</v>
      </c>
      <c r="E2717">
        <v>71.960000000000008</v>
      </c>
      <c r="F2717" s="3">
        <v>66.92</v>
      </c>
      <c r="G2717">
        <v>60.980000000000004</v>
      </c>
      <c r="H2717">
        <v>59</v>
      </c>
      <c r="I2717">
        <v>60.08</v>
      </c>
      <c r="J2717">
        <v>48.019999999999996</v>
      </c>
      <c r="K2717">
        <v>39.92</v>
      </c>
      <c r="L2717" s="3">
        <v>37.4</v>
      </c>
      <c r="M2717" s="2">
        <v>41</v>
      </c>
      <c r="N2717">
        <v>33.08</v>
      </c>
      <c r="O2717">
        <v>45.86</v>
      </c>
      <c r="P2717">
        <v>51.980000000000004</v>
      </c>
      <c r="Q2717" s="3">
        <v>48.019999999999996</v>
      </c>
      <c r="R2717" s="2">
        <v>55.040000000000006</v>
      </c>
      <c r="S2717" s="3">
        <v>30.02</v>
      </c>
      <c r="T2717">
        <v>66.2</v>
      </c>
    </row>
    <row r="2718" spans="1:20">
      <c r="A2718">
        <f t="shared" si="126"/>
        <v>114</v>
      </c>
      <c r="B2718" s="7">
        <f t="shared" si="127"/>
        <v>42118.041666660087</v>
      </c>
      <c r="C2718">
        <f t="shared" si="128"/>
        <v>2713</v>
      </c>
      <c r="D2718" s="2">
        <v>71.06</v>
      </c>
      <c r="E2718">
        <v>71.06</v>
      </c>
      <c r="F2718" s="3">
        <v>64.039999999999992</v>
      </c>
      <c r="G2718">
        <v>60.08</v>
      </c>
      <c r="H2718">
        <v>57.92</v>
      </c>
      <c r="I2718">
        <v>60.08</v>
      </c>
      <c r="J2718">
        <v>46.94</v>
      </c>
      <c r="K2718">
        <v>39.92</v>
      </c>
      <c r="L2718" s="3">
        <v>39.200000000000003</v>
      </c>
      <c r="M2718" s="2">
        <v>37.94</v>
      </c>
      <c r="N2718">
        <v>30.92</v>
      </c>
      <c r="O2718">
        <v>45.32</v>
      </c>
      <c r="P2718">
        <v>53.96</v>
      </c>
      <c r="Q2718" s="3">
        <v>46.04</v>
      </c>
      <c r="R2718" s="2">
        <v>51.08</v>
      </c>
      <c r="S2718" s="3">
        <v>28.94</v>
      </c>
      <c r="T2718">
        <v>62.6</v>
      </c>
    </row>
    <row r="2719" spans="1:20">
      <c r="A2719">
        <f t="shared" si="126"/>
        <v>114</v>
      </c>
      <c r="B2719" s="7">
        <f t="shared" si="127"/>
        <v>42118.083333326751</v>
      </c>
      <c r="C2719">
        <f t="shared" si="128"/>
        <v>2714</v>
      </c>
      <c r="D2719" s="2">
        <v>71.06</v>
      </c>
      <c r="E2719">
        <v>71.06</v>
      </c>
      <c r="F2719" s="3">
        <v>60.980000000000004</v>
      </c>
      <c r="G2719">
        <v>60.08</v>
      </c>
      <c r="H2719">
        <v>57.019999999999996</v>
      </c>
      <c r="I2719">
        <v>60.08</v>
      </c>
      <c r="J2719">
        <v>46.94</v>
      </c>
      <c r="K2719">
        <v>39.92</v>
      </c>
      <c r="L2719" s="3">
        <v>37.4</v>
      </c>
      <c r="M2719" s="2">
        <v>37.94</v>
      </c>
      <c r="N2719">
        <v>30.02</v>
      </c>
      <c r="O2719">
        <v>45.14</v>
      </c>
      <c r="P2719">
        <v>53.06</v>
      </c>
      <c r="Q2719" s="3">
        <v>39.92</v>
      </c>
      <c r="R2719" s="2">
        <v>48.019999999999996</v>
      </c>
      <c r="S2719" s="3">
        <v>28.04</v>
      </c>
      <c r="T2719">
        <v>60.8</v>
      </c>
    </row>
    <row r="2720" spans="1:20">
      <c r="A2720">
        <f t="shared" si="126"/>
        <v>114</v>
      </c>
      <c r="B2720" s="7">
        <f t="shared" si="127"/>
        <v>42118.124999993415</v>
      </c>
      <c r="C2720">
        <f t="shared" si="128"/>
        <v>2715</v>
      </c>
      <c r="D2720" s="2">
        <v>71.06</v>
      </c>
      <c r="E2720">
        <v>71.06</v>
      </c>
      <c r="F2720" s="3">
        <v>59.36</v>
      </c>
      <c r="G2720">
        <v>59</v>
      </c>
      <c r="H2720">
        <v>55.94</v>
      </c>
      <c r="I2720">
        <v>59</v>
      </c>
      <c r="J2720">
        <v>46.04</v>
      </c>
      <c r="K2720">
        <v>41</v>
      </c>
      <c r="L2720" s="3">
        <v>35.6</v>
      </c>
      <c r="M2720" s="2">
        <v>37.04</v>
      </c>
      <c r="N2720">
        <v>30.02</v>
      </c>
      <c r="O2720">
        <v>44.6</v>
      </c>
      <c r="P2720">
        <v>51.980000000000004</v>
      </c>
      <c r="Q2720" s="3">
        <v>41</v>
      </c>
      <c r="R2720" s="2">
        <v>44.06</v>
      </c>
      <c r="S2720" s="3">
        <v>26.96</v>
      </c>
      <c r="T2720">
        <v>59</v>
      </c>
    </row>
    <row r="2721" spans="1:20">
      <c r="A2721">
        <f t="shared" si="126"/>
        <v>114</v>
      </c>
      <c r="B2721" s="7">
        <f t="shared" si="127"/>
        <v>42118.166666660079</v>
      </c>
      <c r="C2721">
        <f t="shared" si="128"/>
        <v>2716</v>
      </c>
      <c r="D2721" s="2">
        <v>69.98</v>
      </c>
      <c r="E2721">
        <v>71.06</v>
      </c>
      <c r="F2721" s="3">
        <v>57.56</v>
      </c>
      <c r="G2721">
        <v>57.019999999999996</v>
      </c>
      <c r="H2721">
        <v>55.040000000000006</v>
      </c>
      <c r="I2721">
        <v>59</v>
      </c>
      <c r="J2721">
        <v>46.94</v>
      </c>
      <c r="K2721">
        <v>42.980000000000004</v>
      </c>
      <c r="L2721" s="3">
        <v>35.42</v>
      </c>
      <c r="M2721" s="2">
        <v>33.979999999999997</v>
      </c>
      <c r="N2721">
        <v>30.02</v>
      </c>
      <c r="O2721">
        <v>44.6</v>
      </c>
      <c r="P2721">
        <v>53.06</v>
      </c>
      <c r="Q2721" s="3">
        <v>39.019999999999996</v>
      </c>
      <c r="R2721" s="2">
        <v>39.92</v>
      </c>
      <c r="S2721" s="3">
        <v>26.96</v>
      </c>
      <c r="T2721">
        <v>59</v>
      </c>
    </row>
    <row r="2722" spans="1:20">
      <c r="A2722">
        <f t="shared" si="126"/>
        <v>114</v>
      </c>
      <c r="B2722" s="7">
        <f t="shared" si="127"/>
        <v>42118.208333326744</v>
      </c>
      <c r="C2722">
        <f t="shared" si="128"/>
        <v>2717</v>
      </c>
      <c r="D2722" s="2">
        <v>71.960000000000008</v>
      </c>
      <c r="E2722">
        <v>71.06</v>
      </c>
      <c r="F2722" s="3">
        <v>55.94</v>
      </c>
      <c r="G2722">
        <v>57.019999999999996</v>
      </c>
      <c r="H2722">
        <v>53.06</v>
      </c>
      <c r="I2722">
        <v>59</v>
      </c>
      <c r="J2722">
        <v>46.04</v>
      </c>
      <c r="K2722">
        <v>42.980000000000004</v>
      </c>
      <c r="L2722" s="3">
        <v>35.42</v>
      </c>
      <c r="M2722" s="2">
        <v>33.08</v>
      </c>
      <c r="N2722">
        <v>30.02</v>
      </c>
      <c r="O2722">
        <v>44.6</v>
      </c>
      <c r="P2722">
        <v>53.06</v>
      </c>
      <c r="Q2722" s="3">
        <v>35.96</v>
      </c>
      <c r="R2722" s="2">
        <v>39.92</v>
      </c>
      <c r="S2722" s="3">
        <v>26.060000000000002</v>
      </c>
      <c r="T2722">
        <v>57.2</v>
      </c>
    </row>
    <row r="2723" spans="1:20">
      <c r="A2723">
        <f t="shared" si="126"/>
        <v>114</v>
      </c>
      <c r="B2723" s="7">
        <f t="shared" si="127"/>
        <v>42118.249999993408</v>
      </c>
      <c r="C2723">
        <f t="shared" si="128"/>
        <v>2718</v>
      </c>
      <c r="D2723" s="2">
        <v>71.06</v>
      </c>
      <c r="E2723">
        <v>69.98</v>
      </c>
      <c r="F2723" s="3">
        <v>59</v>
      </c>
      <c r="G2723">
        <v>55.94</v>
      </c>
      <c r="H2723">
        <v>51.980000000000004</v>
      </c>
      <c r="I2723">
        <v>59</v>
      </c>
      <c r="J2723">
        <v>48.019999999999996</v>
      </c>
      <c r="K2723">
        <v>44.06</v>
      </c>
      <c r="L2723" s="3">
        <v>35.6</v>
      </c>
      <c r="M2723" s="2">
        <v>33.979999999999997</v>
      </c>
      <c r="N2723">
        <v>30.02</v>
      </c>
      <c r="O2723">
        <v>44.6</v>
      </c>
      <c r="P2723">
        <v>53.96</v>
      </c>
      <c r="Q2723" s="3">
        <v>39.019999999999996</v>
      </c>
      <c r="R2723" s="2">
        <v>39.92</v>
      </c>
      <c r="S2723" s="3">
        <v>24.98</v>
      </c>
      <c r="T2723">
        <v>57.2</v>
      </c>
    </row>
    <row r="2724" spans="1:20">
      <c r="A2724">
        <f t="shared" si="126"/>
        <v>114</v>
      </c>
      <c r="B2724" s="7">
        <f t="shared" si="127"/>
        <v>42118.291666660072</v>
      </c>
      <c r="C2724">
        <f t="shared" si="128"/>
        <v>2719</v>
      </c>
      <c r="D2724" s="2">
        <v>71.960000000000008</v>
      </c>
      <c r="E2724">
        <v>69.98</v>
      </c>
      <c r="F2724" s="3">
        <v>61.88</v>
      </c>
      <c r="G2724">
        <v>55.94</v>
      </c>
      <c r="H2724">
        <v>55.94</v>
      </c>
      <c r="I2724">
        <v>60.980000000000004</v>
      </c>
      <c r="J2724">
        <v>48.92</v>
      </c>
      <c r="K2724">
        <v>44.06</v>
      </c>
      <c r="L2724" s="3">
        <v>39.200000000000003</v>
      </c>
      <c r="M2724" s="2">
        <v>37.04</v>
      </c>
      <c r="N2724">
        <v>32</v>
      </c>
      <c r="O2724">
        <v>50</v>
      </c>
      <c r="P2724">
        <v>55.040000000000006</v>
      </c>
      <c r="Q2724" s="3">
        <v>44.96</v>
      </c>
      <c r="R2724" s="2">
        <v>39.92</v>
      </c>
      <c r="S2724" s="3">
        <v>26.060000000000002</v>
      </c>
      <c r="T2724">
        <v>62.6</v>
      </c>
    </row>
    <row r="2725" spans="1:20">
      <c r="A2725">
        <f t="shared" si="126"/>
        <v>114</v>
      </c>
      <c r="B2725" s="7">
        <f t="shared" si="127"/>
        <v>42118.333333326736</v>
      </c>
      <c r="C2725">
        <f t="shared" si="128"/>
        <v>2720</v>
      </c>
      <c r="D2725" s="2">
        <v>77</v>
      </c>
      <c r="E2725">
        <v>71.06</v>
      </c>
      <c r="F2725" s="3">
        <v>64.94</v>
      </c>
      <c r="G2725">
        <v>59</v>
      </c>
      <c r="H2725">
        <v>59</v>
      </c>
      <c r="I2725">
        <v>62.96</v>
      </c>
      <c r="J2725">
        <v>51.08</v>
      </c>
      <c r="K2725">
        <v>48.019999999999996</v>
      </c>
      <c r="L2725" s="3">
        <v>42.8</v>
      </c>
      <c r="M2725" s="2">
        <v>41</v>
      </c>
      <c r="N2725">
        <v>35.06</v>
      </c>
      <c r="O2725">
        <v>50</v>
      </c>
      <c r="P2725">
        <v>48.019999999999996</v>
      </c>
      <c r="Q2725" s="3">
        <v>48.019999999999996</v>
      </c>
      <c r="R2725" s="2">
        <v>41</v>
      </c>
      <c r="S2725" s="3">
        <v>28.94</v>
      </c>
      <c r="T2725">
        <v>69.800000000000011</v>
      </c>
    </row>
    <row r="2726" spans="1:20">
      <c r="A2726">
        <f t="shared" si="126"/>
        <v>114</v>
      </c>
      <c r="B2726" s="7">
        <f t="shared" si="127"/>
        <v>42118.374999993401</v>
      </c>
      <c r="C2726">
        <f t="shared" si="128"/>
        <v>2721</v>
      </c>
      <c r="D2726" s="2">
        <v>78.98</v>
      </c>
      <c r="E2726">
        <v>73.039999999999992</v>
      </c>
      <c r="F2726" s="3">
        <v>68.900000000000006</v>
      </c>
      <c r="G2726">
        <v>57.92</v>
      </c>
      <c r="H2726">
        <v>62.96</v>
      </c>
      <c r="I2726">
        <v>66.92</v>
      </c>
      <c r="J2726">
        <v>55.040000000000006</v>
      </c>
      <c r="K2726">
        <v>51.980000000000004</v>
      </c>
      <c r="L2726" s="3">
        <v>46.4</v>
      </c>
      <c r="M2726" s="2">
        <v>42.980000000000004</v>
      </c>
      <c r="N2726">
        <v>37.94</v>
      </c>
      <c r="O2726">
        <v>51.8</v>
      </c>
      <c r="P2726">
        <v>46.04</v>
      </c>
      <c r="Q2726" s="3">
        <v>53.06</v>
      </c>
      <c r="R2726" s="2">
        <v>41</v>
      </c>
      <c r="S2726" s="3">
        <v>33.08</v>
      </c>
      <c r="T2726">
        <v>75.2</v>
      </c>
    </row>
    <row r="2727" spans="1:20">
      <c r="A2727">
        <f t="shared" si="126"/>
        <v>114</v>
      </c>
      <c r="B2727" s="7">
        <f t="shared" si="127"/>
        <v>42118.416666660065</v>
      </c>
      <c r="C2727">
        <f t="shared" si="128"/>
        <v>2722</v>
      </c>
      <c r="D2727" s="2">
        <v>80.06</v>
      </c>
      <c r="E2727">
        <v>75.92</v>
      </c>
      <c r="F2727" s="3">
        <v>73.039999999999992</v>
      </c>
      <c r="G2727">
        <v>62.06</v>
      </c>
      <c r="H2727">
        <v>66.02</v>
      </c>
      <c r="I2727">
        <v>69.080000000000013</v>
      </c>
      <c r="J2727">
        <v>55.94</v>
      </c>
      <c r="K2727">
        <v>57.019999999999996</v>
      </c>
      <c r="L2727" s="3">
        <v>48.2</v>
      </c>
      <c r="M2727" s="2">
        <v>44.96</v>
      </c>
      <c r="N2727">
        <v>39.019999999999996</v>
      </c>
      <c r="O2727">
        <v>53.78</v>
      </c>
      <c r="P2727">
        <v>46.04</v>
      </c>
      <c r="Q2727" s="3">
        <v>57.92</v>
      </c>
      <c r="R2727" s="2">
        <v>39.92</v>
      </c>
      <c r="S2727" s="3">
        <v>35.06</v>
      </c>
      <c r="T2727">
        <v>78.800000000000011</v>
      </c>
    </row>
    <row r="2728" spans="1:20">
      <c r="A2728">
        <f t="shared" si="126"/>
        <v>114</v>
      </c>
      <c r="B2728" s="7">
        <f t="shared" si="127"/>
        <v>42118.458333326729</v>
      </c>
      <c r="C2728">
        <f t="shared" si="128"/>
        <v>2723</v>
      </c>
      <c r="D2728" s="2">
        <v>80.960000000000008</v>
      </c>
      <c r="E2728">
        <v>78.98</v>
      </c>
      <c r="F2728" s="3">
        <v>77</v>
      </c>
      <c r="G2728">
        <v>64.94</v>
      </c>
      <c r="H2728">
        <v>69.98</v>
      </c>
      <c r="I2728">
        <v>68</v>
      </c>
      <c r="J2728">
        <v>53.96</v>
      </c>
      <c r="K2728">
        <v>62.06</v>
      </c>
      <c r="L2728" s="3">
        <v>50</v>
      </c>
      <c r="M2728" s="2">
        <v>50</v>
      </c>
      <c r="N2728">
        <v>42.08</v>
      </c>
      <c r="O2728">
        <v>55.400000000000006</v>
      </c>
      <c r="P2728">
        <v>44.96</v>
      </c>
      <c r="Q2728" s="3">
        <v>60.08</v>
      </c>
      <c r="R2728" s="2">
        <v>41</v>
      </c>
      <c r="S2728" s="3">
        <v>35.06</v>
      </c>
      <c r="T2728">
        <v>82.4</v>
      </c>
    </row>
    <row r="2729" spans="1:20">
      <c r="A2729">
        <f t="shared" si="126"/>
        <v>114</v>
      </c>
      <c r="B2729" s="7">
        <f t="shared" si="127"/>
        <v>42118.499999993393</v>
      </c>
      <c r="C2729">
        <f t="shared" si="128"/>
        <v>2724</v>
      </c>
      <c r="D2729" s="2">
        <v>82.94</v>
      </c>
      <c r="E2729">
        <v>82.039999999999992</v>
      </c>
      <c r="F2729" s="3">
        <v>79.34</v>
      </c>
      <c r="G2729">
        <v>66.02</v>
      </c>
      <c r="H2729">
        <v>73.039999999999992</v>
      </c>
      <c r="I2729">
        <v>69.080000000000013</v>
      </c>
      <c r="J2729">
        <v>53.96</v>
      </c>
      <c r="K2729">
        <v>64.94</v>
      </c>
      <c r="L2729" s="3">
        <v>51.8</v>
      </c>
      <c r="M2729" s="2">
        <v>51.08</v>
      </c>
      <c r="N2729">
        <v>44.06</v>
      </c>
      <c r="O2729">
        <v>50</v>
      </c>
      <c r="P2729">
        <v>46.04</v>
      </c>
      <c r="Q2729" s="3">
        <v>62.06</v>
      </c>
      <c r="R2729" s="2">
        <v>42.980000000000004</v>
      </c>
      <c r="S2729" s="3">
        <v>37.94</v>
      </c>
      <c r="T2729">
        <v>84.2</v>
      </c>
    </row>
    <row r="2730" spans="1:20">
      <c r="A2730">
        <f t="shared" si="126"/>
        <v>114</v>
      </c>
      <c r="B2730" s="7">
        <f t="shared" si="127"/>
        <v>42118.541666660058</v>
      </c>
      <c r="C2730">
        <f t="shared" si="128"/>
        <v>2725</v>
      </c>
      <c r="D2730" s="2">
        <v>82.94</v>
      </c>
      <c r="E2730">
        <v>82.94</v>
      </c>
      <c r="F2730" s="3">
        <v>81.680000000000007</v>
      </c>
      <c r="G2730">
        <v>66.02</v>
      </c>
      <c r="H2730">
        <v>75.92</v>
      </c>
      <c r="I2730">
        <v>68</v>
      </c>
      <c r="J2730">
        <v>51.980000000000004</v>
      </c>
      <c r="K2730">
        <v>66.02</v>
      </c>
      <c r="L2730" s="3">
        <v>53.6</v>
      </c>
      <c r="M2730" s="2">
        <v>51.980000000000004</v>
      </c>
      <c r="N2730">
        <v>46.04</v>
      </c>
      <c r="O2730">
        <v>53.6</v>
      </c>
      <c r="P2730">
        <v>46.94</v>
      </c>
      <c r="Q2730" s="3">
        <v>64.039999999999992</v>
      </c>
      <c r="R2730" s="2">
        <v>44.06</v>
      </c>
      <c r="S2730" s="3">
        <v>39.92</v>
      </c>
      <c r="T2730">
        <v>86</v>
      </c>
    </row>
    <row r="2731" spans="1:20">
      <c r="A2731">
        <f t="shared" si="126"/>
        <v>114</v>
      </c>
      <c r="B2731" s="7">
        <f t="shared" si="127"/>
        <v>42118.583333326722</v>
      </c>
      <c r="C2731">
        <f t="shared" si="128"/>
        <v>2726</v>
      </c>
      <c r="D2731" s="2">
        <v>84.02</v>
      </c>
      <c r="E2731">
        <v>84.92</v>
      </c>
      <c r="F2731" s="3">
        <v>84.02</v>
      </c>
      <c r="G2731">
        <v>66.02</v>
      </c>
      <c r="H2731">
        <v>77</v>
      </c>
      <c r="I2731">
        <v>68</v>
      </c>
      <c r="J2731">
        <v>53.06</v>
      </c>
      <c r="K2731">
        <v>69.080000000000013</v>
      </c>
      <c r="L2731" s="3">
        <v>53.6</v>
      </c>
      <c r="M2731" s="2">
        <v>55.040000000000006</v>
      </c>
      <c r="N2731">
        <v>46.94</v>
      </c>
      <c r="O2731">
        <v>51.8</v>
      </c>
      <c r="P2731">
        <v>44.06</v>
      </c>
      <c r="Q2731" s="3">
        <v>64.039999999999992</v>
      </c>
      <c r="R2731" s="2">
        <v>46.94</v>
      </c>
      <c r="S2731" s="3">
        <v>39.92</v>
      </c>
      <c r="T2731">
        <v>87.800000000000011</v>
      </c>
    </row>
    <row r="2732" spans="1:20">
      <c r="A2732">
        <f t="shared" si="126"/>
        <v>114</v>
      </c>
      <c r="B2732" s="7">
        <f t="shared" si="127"/>
        <v>42118.624999993386</v>
      </c>
      <c r="C2732">
        <f t="shared" si="128"/>
        <v>2727</v>
      </c>
      <c r="D2732" s="2">
        <v>82.94</v>
      </c>
      <c r="E2732">
        <v>84.92</v>
      </c>
      <c r="F2732" s="3">
        <v>84.38</v>
      </c>
      <c r="G2732">
        <v>68</v>
      </c>
      <c r="H2732">
        <v>78.080000000000013</v>
      </c>
      <c r="I2732">
        <v>68</v>
      </c>
      <c r="J2732">
        <v>55.94</v>
      </c>
      <c r="K2732">
        <v>69.080000000000013</v>
      </c>
      <c r="L2732" s="3">
        <v>53.6</v>
      </c>
      <c r="M2732" s="2">
        <v>55.94</v>
      </c>
      <c r="N2732">
        <v>46.04</v>
      </c>
      <c r="O2732">
        <v>53.6</v>
      </c>
      <c r="P2732">
        <v>46.04</v>
      </c>
      <c r="Q2732" s="3">
        <v>64.039999999999992</v>
      </c>
      <c r="R2732" s="2">
        <v>48.019999999999996</v>
      </c>
      <c r="S2732" s="3">
        <v>39.019999999999996</v>
      </c>
      <c r="T2732">
        <v>86</v>
      </c>
    </row>
    <row r="2733" spans="1:20">
      <c r="A2733">
        <f t="shared" si="126"/>
        <v>114</v>
      </c>
      <c r="B2733" s="7">
        <f t="shared" si="127"/>
        <v>42118.66666666005</v>
      </c>
      <c r="C2733">
        <f t="shared" si="128"/>
        <v>2728</v>
      </c>
      <c r="D2733" s="2">
        <v>82.94</v>
      </c>
      <c r="E2733">
        <v>84.92</v>
      </c>
      <c r="F2733" s="3">
        <v>84.56</v>
      </c>
      <c r="G2733">
        <v>69.080000000000013</v>
      </c>
      <c r="H2733">
        <v>78.98</v>
      </c>
      <c r="I2733">
        <v>68</v>
      </c>
      <c r="J2733">
        <v>53.96</v>
      </c>
      <c r="K2733">
        <v>71.06</v>
      </c>
      <c r="L2733" s="3">
        <v>55.400000000000006</v>
      </c>
      <c r="M2733" s="2">
        <v>55.94</v>
      </c>
      <c r="N2733">
        <v>46.04</v>
      </c>
      <c r="O2733">
        <v>53.6</v>
      </c>
      <c r="P2733">
        <v>44.06</v>
      </c>
      <c r="Q2733" s="3">
        <v>66.02</v>
      </c>
      <c r="R2733" s="2">
        <v>48.019999999999996</v>
      </c>
      <c r="S2733" s="3">
        <v>37.94</v>
      </c>
      <c r="T2733">
        <v>87.800000000000011</v>
      </c>
    </row>
    <row r="2734" spans="1:20">
      <c r="A2734">
        <f t="shared" si="126"/>
        <v>114</v>
      </c>
      <c r="B2734" s="7">
        <f t="shared" si="127"/>
        <v>42118.708333326715</v>
      </c>
      <c r="C2734">
        <f t="shared" si="128"/>
        <v>2729</v>
      </c>
      <c r="D2734" s="2">
        <v>82.039999999999992</v>
      </c>
      <c r="E2734">
        <v>84.92</v>
      </c>
      <c r="F2734" s="3">
        <v>84.92</v>
      </c>
      <c r="G2734">
        <v>69.98</v>
      </c>
      <c r="H2734">
        <v>77</v>
      </c>
      <c r="I2734">
        <v>66.02</v>
      </c>
      <c r="J2734">
        <v>53.96</v>
      </c>
      <c r="K2734">
        <v>71.06</v>
      </c>
      <c r="L2734" s="3">
        <v>55.400000000000006</v>
      </c>
      <c r="M2734" s="2">
        <v>53.06</v>
      </c>
      <c r="N2734">
        <v>44.06</v>
      </c>
      <c r="O2734">
        <v>51.8</v>
      </c>
      <c r="P2734">
        <v>44.06</v>
      </c>
      <c r="Q2734" s="3">
        <v>64.94</v>
      </c>
      <c r="R2734" s="2">
        <v>46.94</v>
      </c>
      <c r="S2734" s="3">
        <v>37.04</v>
      </c>
      <c r="T2734">
        <v>86</v>
      </c>
    </row>
    <row r="2735" spans="1:20">
      <c r="A2735">
        <f t="shared" si="126"/>
        <v>114</v>
      </c>
      <c r="B2735" s="7">
        <f t="shared" si="127"/>
        <v>42118.749999993379</v>
      </c>
      <c r="C2735">
        <f t="shared" si="128"/>
        <v>2730</v>
      </c>
      <c r="D2735" s="2">
        <v>80.06</v>
      </c>
      <c r="E2735">
        <v>84.02</v>
      </c>
      <c r="F2735" s="3">
        <v>82.94</v>
      </c>
      <c r="G2735">
        <v>69.080000000000013</v>
      </c>
      <c r="H2735">
        <v>73.94</v>
      </c>
      <c r="I2735">
        <v>62.96</v>
      </c>
      <c r="J2735">
        <v>51.08</v>
      </c>
      <c r="K2735">
        <v>69.080000000000013</v>
      </c>
      <c r="L2735" s="3">
        <v>55.400000000000006</v>
      </c>
      <c r="M2735" s="2">
        <v>53.06</v>
      </c>
      <c r="N2735">
        <v>42.980000000000004</v>
      </c>
      <c r="O2735">
        <v>50</v>
      </c>
      <c r="P2735">
        <v>42.980000000000004</v>
      </c>
      <c r="Q2735" s="3">
        <v>64.039999999999992</v>
      </c>
      <c r="R2735" s="2">
        <v>46.94</v>
      </c>
      <c r="S2735" s="3">
        <v>35.06</v>
      </c>
      <c r="T2735">
        <v>82.4</v>
      </c>
    </row>
    <row r="2736" spans="1:20">
      <c r="A2736">
        <f t="shared" si="126"/>
        <v>114</v>
      </c>
      <c r="B2736" s="7">
        <f t="shared" si="127"/>
        <v>42118.791666660043</v>
      </c>
      <c r="C2736">
        <f t="shared" si="128"/>
        <v>2731</v>
      </c>
      <c r="D2736" s="2">
        <v>77</v>
      </c>
      <c r="E2736">
        <v>80.06</v>
      </c>
      <c r="F2736" s="3">
        <v>80.960000000000008</v>
      </c>
      <c r="G2736">
        <v>64.94</v>
      </c>
      <c r="H2736">
        <v>71.06</v>
      </c>
      <c r="I2736">
        <v>62.06</v>
      </c>
      <c r="J2736">
        <v>48.92</v>
      </c>
      <c r="K2736">
        <v>66.92</v>
      </c>
      <c r="L2736" s="3">
        <v>53.6</v>
      </c>
      <c r="M2736" s="2">
        <v>48.019999999999996</v>
      </c>
      <c r="N2736">
        <v>41</v>
      </c>
      <c r="O2736">
        <v>48.2</v>
      </c>
      <c r="P2736">
        <v>41</v>
      </c>
      <c r="Q2736" s="3">
        <v>59</v>
      </c>
      <c r="R2736" s="2">
        <v>46.04</v>
      </c>
      <c r="S2736" s="3">
        <v>32</v>
      </c>
      <c r="T2736">
        <v>80.599999999999994</v>
      </c>
    </row>
    <row r="2737" spans="1:20">
      <c r="A2737">
        <f t="shared" si="126"/>
        <v>114</v>
      </c>
      <c r="B2737" s="7">
        <f t="shared" si="127"/>
        <v>42118.833333326707</v>
      </c>
      <c r="C2737">
        <f t="shared" si="128"/>
        <v>2732</v>
      </c>
      <c r="D2737" s="2">
        <v>75.92</v>
      </c>
      <c r="E2737">
        <v>78.080000000000013</v>
      </c>
      <c r="F2737" s="3">
        <v>78.98</v>
      </c>
      <c r="G2737">
        <v>60.980000000000004</v>
      </c>
      <c r="H2737">
        <v>68</v>
      </c>
      <c r="I2737">
        <v>62.06</v>
      </c>
      <c r="J2737">
        <v>48.92</v>
      </c>
      <c r="K2737">
        <v>64.039999999999992</v>
      </c>
      <c r="L2737" s="3">
        <v>51.8</v>
      </c>
      <c r="M2737" s="2">
        <v>46.04</v>
      </c>
      <c r="N2737">
        <v>39.92</v>
      </c>
      <c r="O2737">
        <v>44.6</v>
      </c>
      <c r="P2737">
        <v>39.019999999999996</v>
      </c>
      <c r="Q2737" s="3">
        <v>51.08</v>
      </c>
      <c r="R2737" s="2">
        <v>44.96</v>
      </c>
      <c r="S2737" s="3">
        <v>28.94</v>
      </c>
      <c r="T2737">
        <v>75.2</v>
      </c>
    </row>
    <row r="2738" spans="1:20">
      <c r="A2738">
        <f t="shared" si="126"/>
        <v>114</v>
      </c>
      <c r="B2738" s="7">
        <f t="shared" si="127"/>
        <v>42118.874999993372</v>
      </c>
      <c r="C2738">
        <f t="shared" si="128"/>
        <v>2733</v>
      </c>
      <c r="D2738" s="2">
        <v>75.92</v>
      </c>
      <c r="E2738">
        <v>75.02</v>
      </c>
      <c r="F2738" s="3">
        <v>75.38</v>
      </c>
      <c r="G2738">
        <v>55.94</v>
      </c>
      <c r="H2738">
        <v>66.02</v>
      </c>
      <c r="I2738">
        <v>60.980000000000004</v>
      </c>
      <c r="J2738">
        <v>48.92</v>
      </c>
      <c r="K2738">
        <v>62.06</v>
      </c>
      <c r="L2738" s="3">
        <v>51.8</v>
      </c>
      <c r="M2738" s="2">
        <v>44.96</v>
      </c>
      <c r="N2738">
        <v>39.200000000000003</v>
      </c>
      <c r="O2738">
        <v>44.6</v>
      </c>
      <c r="P2738">
        <v>37.94</v>
      </c>
      <c r="Q2738" s="3">
        <v>51.980000000000004</v>
      </c>
      <c r="R2738" s="2">
        <v>42.08</v>
      </c>
      <c r="S2738" s="3">
        <v>28.04</v>
      </c>
      <c r="T2738">
        <v>73.400000000000006</v>
      </c>
    </row>
    <row r="2739" spans="1:20">
      <c r="A2739">
        <f t="shared" si="126"/>
        <v>114</v>
      </c>
      <c r="B2739" s="7">
        <f t="shared" si="127"/>
        <v>42118.916666660036</v>
      </c>
      <c r="C2739">
        <f t="shared" si="128"/>
        <v>2734</v>
      </c>
      <c r="D2739" s="2">
        <v>75.02</v>
      </c>
      <c r="E2739">
        <v>73.039999999999992</v>
      </c>
      <c r="F2739" s="3">
        <v>71.599999999999994</v>
      </c>
      <c r="G2739">
        <v>55.040000000000006</v>
      </c>
      <c r="H2739">
        <v>64.94</v>
      </c>
      <c r="I2739">
        <v>60.980000000000004</v>
      </c>
      <c r="J2739">
        <v>48.92</v>
      </c>
      <c r="K2739">
        <v>60.08</v>
      </c>
      <c r="L2739" s="3">
        <v>50</v>
      </c>
      <c r="M2739" s="2">
        <v>42.980000000000004</v>
      </c>
      <c r="N2739">
        <v>39.019999999999996</v>
      </c>
      <c r="O2739">
        <v>44.6</v>
      </c>
      <c r="P2739">
        <v>37.94</v>
      </c>
      <c r="Q2739" s="3">
        <v>50</v>
      </c>
      <c r="R2739" s="2">
        <v>41</v>
      </c>
      <c r="S2739" s="3">
        <v>26.96</v>
      </c>
      <c r="T2739">
        <v>69.800000000000011</v>
      </c>
    </row>
    <row r="2740" spans="1:20">
      <c r="A2740">
        <f t="shared" si="126"/>
        <v>114</v>
      </c>
      <c r="B2740" s="7">
        <f t="shared" si="127"/>
        <v>42118.9583333267</v>
      </c>
      <c r="C2740">
        <f t="shared" si="128"/>
        <v>2735</v>
      </c>
      <c r="D2740" s="2">
        <v>73.94</v>
      </c>
      <c r="E2740">
        <v>71.06</v>
      </c>
      <c r="F2740" s="3">
        <v>68</v>
      </c>
      <c r="G2740">
        <v>53.96</v>
      </c>
      <c r="H2740">
        <v>64.039999999999992</v>
      </c>
      <c r="I2740">
        <v>60.980000000000004</v>
      </c>
      <c r="J2740">
        <v>50</v>
      </c>
      <c r="K2740">
        <v>55.040000000000006</v>
      </c>
      <c r="L2740" s="3">
        <v>50</v>
      </c>
      <c r="M2740" s="2">
        <v>42.980000000000004</v>
      </c>
      <c r="N2740">
        <v>39.019999999999996</v>
      </c>
      <c r="O2740">
        <v>44.6</v>
      </c>
      <c r="P2740">
        <v>35.96</v>
      </c>
      <c r="Q2740" s="3">
        <v>48.019999999999996</v>
      </c>
      <c r="R2740" s="2">
        <v>39.92</v>
      </c>
      <c r="S2740" s="3">
        <v>24.98</v>
      </c>
      <c r="T2740">
        <v>69.800000000000011</v>
      </c>
    </row>
    <row r="2741" spans="1:20">
      <c r="A2741">
        <f t="shared" si="126"/>
        <v>114</v>
      </c>
      <c r="B2741" s="7">
        <f t="shared" si="127"/>
        <v>42118.999999993364</v>
      </c>
      <c r="C2741">
        <f t="shared" si="128"/>
        <v>2736</v>
      </c>
      <c r="D2741" s="2">
        <v>73.039999999999992</v>
      </c>
      <c r="E2741">
        <v>69.080000000000013</v>
      </c>
      <c r="F2741" s="3">
        <v>66.02</v>
      </c>
      <c r="G2741">
        <v>55.040000000000006</v>
      </c>
      <c r="H2741">
        <v>62.06</v>
      </c>
      <c r="I2741">
        <v>60.980000000000004</v>
      </c>
      <c r="J2741">
        <v>48.92</v>
      </c>
      <c r="K2741">
        <v>57.019999999999996</v>
      </c>
      <c r="L2741" s="3">
        <v>51.8</v>
      </c>
      <c r="M2741" s="2">
        <v>44.06</v>
      </c>
      <c r="N2741">
        <v>37.94</v>
      </c>
      <c r="O2741">
        <v>44.06</v>
      </c>
      <c r="P2741">
        <v>33.979999999999997</v>
      </c>
      <c r="Q2741" s="3">
        <v>42.980000000000004</v>
      </c>
      <c r="R2741" s="2">
        <v>39.92</v>
      </c>
      <c r="S2741" s="3">
        <v>24.98</v>
      </c>
      <c r="T2741">
        <v>66.2</v>
      </c>
    </row>
    <row r="2742" spans="1:20">
      <c r="A2742">
        <f t="shared" si="126"/>
        <v>115</v>
      </c>
      <c r="B2742" s="7">
        <f t="shared" si="127"/>
        <v>42119.041666660029</v>
      </c>
      <c r="C2742">
        <f t="shared" si="128"/>
        <v>2737</v>
      </c>
      <c r="D2742" s="2">
        <v>71.960000000000008</v>
      </c>
      <c r="E2742">
        <v>66.02</v>
      </c>
      <c r="F2742" s="3">
        <v>64.039999999999992</v>
      </c>
      <c r="G2742">
        <v>53.96</v>
      </c>
      <c r="H2742">
        <v>60.980000000000004</v>
      </c>
      <c r="I2742">
        <v>60.08</v>
      </c>
      <c r="J2742">
        <v>50</v>
      </c>
      <c r="K2742">
        <v>51.980000000000004</v>
      </c>
      <c r="L2742" s="3">
        <v>50</v>
      </c>
      <c r="M2742" s="2">
        <v>44.06</v>
      </c>
      <c r="N2742">
        <v>37.94</v>
      </c>
      <c r="O2742">
        <v>43.52</v>
      </c>
      <c r="P2742">
        <v>33.979999999999997</v>
      </c>
      <c r="Q2742" s="3">
        <v>41</v>
      </c>
      <c r="R2742" s="2">
        <v>39.019999999999996</v>
      </c>
      <c r="S2742" s="3">
        <v>24.08</v>
      </c>
      <c r="T2742">
        <v>66.2</v>
      </c>
    </row>
    <row r="2743" spans="1:20">
      <c r="A2743">
        <f t="shared" si="126"/>
        <v>115</v>
      </c>
      <c r="B2743" s="7">
        <f t="shared" si="127"/>
        <v>42119.083333326693</v>
      </c>
      <c r="C2743">
        <f t="shared" si="128"/>
        <v>2738</v>
      </c>
      <c r="D2743" s="2">
        <v>69.98</v>
      </c>
      <c r="E2743">
        <v>64.94</v>
      </c>
      <c r="F2743" s="3">
        <v>62.06</v>
      </c>
      <c r="G2743">
        <v>53.06</v>
      </c>
      <c r="H2743">
        <v>57.92</v>
      </c>
      <c r="I2743">
        <v>60.08</v>
      </c>
      <c r="J2743">
        <v>48.92</v>
      </c>
      <c r="K2743">
        <v>48.92</v>
      </c>
      <c r="L2743" s="3">
        <v>48.2</v>
      </c>
      <c r="M2743" s="2">
        <v>44.06</v>
      </c>
      <c r="N2743">
        <v>35.96</v>
      </c>
      <c r="O2743">
        <v>43.34</v>
      </c>
      <c r="P2743">
        <v>33.979999999999997</v>
      </c>
      <c r="Q2743" s="3">
        <v>39.92</v>
      </c>
      <c r="R2743" s="2">
        <v>39.019999999999996</v>
      </c>
      <c r="S2743" s="3">
        <v>24.08</v>
      </c>
      <c r="T2743">
        <v>62.6</v>
      </c>
    </row>
    <row r="2744" spans="1:20">
      <c r="A2744">
        <f t="shared" si="126"/>
        <v>115</v>
      </c>
      <c r="B2744" s="7">
        <f t="shared" si="127"/>
        <v>42119.124999993357</v>
      </c>
      <c r="C2744">
        <f t="shared" si="128"/>
        <v>2739</v>
      </c>
      <c r="D2744" s="2">
        <v>71.06</v>
      </c>
      <c r="E2744">
        <v>64.94</v>
      </c>
      <c r="F2744" s="3">
        <v>60.620000000000005</v>
      </c>
      <c r="G2744">
        <v>51.08</v>
      </c>
      <c r="H2744">
        <v>57.019999999999996</v>
      </c>
      <c r="I2744">
        <v>60.980000000000004</v>
      </c>
      <c r="J2744">
        <v>48.92</v>
      </c>
      <c r="K2744">
        <v>46.04</v>
      </c>
      <c r="L2744" s="3">
        <v>46.4</v>
      </c>
      <c r="M2744" s="2">
        <v>44.06</v>
      </c>
      <c r="N2744">
        <v>35.06</v>
      </c>
      <c r="O2744">
        <v>42.8</v>
      </c>
      <c r="P2744">
        <v>35.06</v>
      </c>
      <c r="Q2744" s="3">
        <v>33.08</v>
      </c>
      <c r="R2744" s="2">
        <v>37.94</v>
      </c>
      <c r="S2744" s="3">
        <v>24.08</v>
      </c>
      <c r="T2744">
        <v>62.6</v>
      </c>
    </row>
    <row r="2745" spans="1:20">
      <c r="A2745">
        <f t="shared" si="126"/>
        <v>115</v>
      </c>
      <c r="B2745" s="7">
        <f t="shared" si="127"/>
        <v>42119.166666660021</v>
      </c>
      <c r="C2745">
        <f t="shared" si="128"/>
        <v>2740</v>
      </c>
      <c r="D2745" s="2">
        <v>71.960000000000008</v>
      </c>
      <c r="E2745">
        <v>62.96</v>
      </c>
      <c r="F2745" s="3">
        <v>59.36</v>
      </c>
      <c r="G2745">
        <v>50</v>
      </c>
      <c r="H2745">
        <v>55.94</v>
      </c>
      <c r="I2745">
        <v>60.08</v>
      </c>
      <c r="J2745">
        <v>50</v>
      </c>
      <c r="K2745">
        <v>42.980000000000004</v>
      </c>
      <c r="L2745" s="3">
        <v>46.4</v>
      </c>
      <c r="M2745" s="2">
        <v>44.06</v>
      </c>
      <c r="N2745">
        <v>33.979999999999997</v>
      </c>
      <c r="O2745">
        <v>42.8</v>
      </c>
      <c r="P2745">
        <v>35.96</v>
      </c>
      <c r="Q2745" s="3">
        <v>33.08</v>
      </c>
      <c r="R2745" s="2">
        <v>37.04</v>
      </c>
      <c r="S2745" s="3">
        <v>23</v>
      </c>
      <c r="T2745">
        <v>60.8</v>
      </c>
    </row>
    <row r="2746" spans="1:20">
      <c r="A2746">
        <f t="shared" si="126"/>
        <v>115</v>
      </c>
      <c r="B2746" s="7">
        <f t="shared" si="127"/>
        <v>42119.208333326686</v>
      </c>
      <c r="C2746">
        <f t="shared" si="128"/>
        <v>2741</v>
      </c>
      <c r="D2746" s="2">
        <v>73.039999999999992</v>
      </c>
      <c r="E2746">
        <v>62.06</v>
      </c>
      <c r="F2746" s="3">
        <v>57.92</v>
      </c>
      <c r="G2746">
        <v>48.92</v>
      </c>
      <c r="H2746">
        <v>55.040000000000006</v>
      </c>
      <c r="I2746">
        <v>59</v>
      </c>
      <c r="J2746">
        <v>48.92</v>
      </c>
      <c r="K2746">
        <v>44.06</v>
      </c>
      <c r="L2746" s="3">
        <v>46.4</v>
      </c>
      <c r="M2746" s="2">
        <v>44.06</v>
      </c>
      <c r="N2746">
        <v>35.96</v>
      </c>
      <c r="O2746">
        <v>41</v>
      </c>
      <c r="P2746">
        <v>33.979999999999997</v>
      </c>
      <c r="Q2746" s="3">
        <v>33.979999999999997</v>
      </c>
      <c r="R2746" s="2">
        <v>37.04</v>
      </c>
      <c r="S2746" s="3">
        <v>21.92</v>
      </c>
      <c r="T2746">
        <v>60.8</v>
      </c>
    </row>
    <row r="2747" spans="1:20">
      <c r="A2747">
        <f t="shared" si="126"/>
        <v>115</v>
      </c>
      <c r="B2747" s="7">
        <f t="shared" si="127"/>
        <v>42119.24999999335</v>
      </c>
      <c r="C2747">
        <f t="shared" si="128"/>
        <v>2742</v>
      </c>
      <c r="D2747" s="2">
        <v>73.94</v>
      </c>
      <c r="E2747">
        <v>62.96</v>
      </c>
      <c r="F2747" s="3">
        <v>61.34</v>
      </c>
      <c r="G2747">
        <v>48.92</v>
      </c>
      <c r="H2747">
        <v>55.040000000000006</v>
      </c>
      <c r="I2747">
        <v>59</v>
      </c>
      <c r="J2747">
        <v>51.08</v>
      </c>
      <c r="K2747">
        <v>46.94</v>
      </c>
      <c r="L2747" s="3">
        <v>44.6</v>
      </c>
      <c r="M2747" s="2">
        <v>44.06</v>
      </c>
      <c r="N2747">
        <v>33.799999999999997</v>
      </c>
      <c r="O2747">
        <v>42.8</v>
      </c>
      <c r="P2747">
        <v>33.979999999999997</v>
      </c>
      <c r="Q2747" s="3">
        <v>33.979999999999997</v>
      </c>
      <c r="R2747" s="2">
        <v>37.04</v>
      </c>
      <c r="S2747" s="3">
        <v>24.08</v>
      </c>
      <c r="T2747">
        <v>57.2</v>
      </c>
    </row>
    <row r="2748" spans="1:20">
      <c r="A2748">
        <f t="shared" si="126"/>
        <v>115</v>
      </c>
      <c r="B2748" s="7">
        <f t="shared" si="127"/>
        <v>42119.291666660014</v>
      </c>
      <c r="C2748">
        <f t="shared" si="128"/>
        <v>2743</v>
      </c>
      <c r="D2748" s="2">
        <v>75.02</v>
      </c>
      <c r="E2748">
        <v>64.039999999999992</v>
      </c>
      <c r="F2748" s="3">
        <v>64.580000000000013</v>
      </c>
      <c r="G2748">
        <v>48.92</v>
      </c>
      <c r="H2748">
        <v>57.92</v>
      </c>
      <c r="I2748">
        <v>62.06</v>
      </c>
      <c r="J2748">
        <v>53.96</v>
      </c>
      <c r="K2748">
        <v>48.92</v>
      </c>
      <c r="L2748" s="3">
        <v>46.4</v>
      </c>
      <c r="M2748" s="2">
        <v>42.980000000000004</v>
      </c>
      <c r="N2748">
        <v>33.08</v>
      </c>
      <c r="O2748">
        <v>46.4</v>
      </c>
      <c r="P2748">
        <v>33.979999999999997</v>
      </c>
      <c r="Q2748" s="3">
        <v>41</v>
      </c>
      <c r="R2748" s="2">
        <v>37.04</v>
      </c>
      <c r="S2748" s="3">
        <v>26.060000000000002</v>
      </c>
      <c r="T2748">
        <v>64.400000000000006</v>
      </c>
    </row>
    <row r="2749" spans="1:20">
      <c r="A2749">
        <f t="shared" si="126"/>
        <v>115</v>
      </c>
      <c r="B2749" s="7">
        <f t="shared" si="127"/>
        <v>42119.333333326678</v>
      </c>
      <c r="C2749">
        <f t="shared" si="128"/>
        <v>2744</v>
      </c>
      <c r="D2749" s="2">
        <v>78.080000000000013</v>
      </c>
      <c r="E2749">
        <v>69.080000000000013</v>
      </c>
      <c r="F2749" s="3">
        <v>68</v>
      </c>
      <c r="G2749">
        <v>53.96</v>
      </c>
      <c r="H2749">
        <v>62.96</v>
      </c>
      <c r="I2749">
        <v>62.96</v>
      </c>
      <c r="J2749">
        <v>57.92</v>
      </c>
      <c r="K2749">
        <v>53.96</v>
      </c>
      <c r="L2749" s="3">
        <v>48.2</v>
      </c>
      <c r="M2749" s="2">
        <v>42.980000000000004</v>
      </c>
      <c r="N2749">
        <v>33.799999999999997</v>
      </c>
      <c r="O2749">
        <v>51.8</v>
      </c>
      <c r="P2749">
        <v>33.979999999999997</v>
      </c>
      <c r="Q2749" s="3">
        <v>44.96</v>
      </c>
      <c r="R2749" s="2">
        <v>37.04</v>
      </c>
      <c r="S2749" s="3">
        <v>30.92</v>
      </c>
      <c r="T2749">
        <v>69.800000000000011</v>
      </c>
    </row>
    <row r="2750" spans="1:20">
      <c r="A2750">
        <f t="shared" si="126"/>
        <v>115</v>
      </c>
      <c r="B2750" s="7">
        <f t="shared" si="127"/>
        <v>42119.374999993342</v>
      </c>
      <c r="C2750">
        <f t="shared" si="128"/>
        <v>2745</v>
      </c>
      <c r="D2750" s="2">
        <v>77</v>
      </c>
      <c r="E2750">
        <v>73.94</v>
      </c>
      <c r="F2750" s="3">
        <v>72.680000000000007</v>
      </c>
      <c r="G2750">
        <v>55.040000000000006</v>
      </c>
      <c r="H2750">
        <v>64.94</v>
      </c>
      <c r="I2750">
        <v>64.039999999999992</v>
      </c>
      <c r="J2750">
        <v>60.08</v>
      </c>
      <c r="K2750">
        <v>57.92</v>
      </c>
      <c r="L2750" s="3">
        <v>50</v>
      </c>
      <c r="M2750" s="2">
        <v>44.96</v>
      </c>
      <c r="N2750">
        <v>33.08</v>
      </c>
      <c r="O2750">
        <v>51.8</v>
      </c>
      <c r="P2750">
        <v>35.06</v>
      </c>
      <c r="Q2750" s="3">
        <v>48.92</v>
      </c>
      <c r="R2750" s="2">
        <v>37.94</v>
      </c>
      <c r="S2750" s="3">
        <v>33.08</v>
      </c>
      <c r="T2750">
        <v>77</v>
      </c>
    </row>
    <row r="2751" spans="1:20">
      <c r="A2751">
        <f t="shared" si="126"/>
        <v>115</v>
      </c>
      <c r="B2751" s="7">
        <f t="shared" si="127"/>
        <v>42119.416666660007</v>
      </c>
      <c r="C2751">
        <f t="shared" si="128"/>
        <v>2746</v>
      </c>
      <c r="D2751" s="2">
        <v>78.98</v>
      </c>
      <c r="E2751">
        <v>75.92</v>
      </c>
      <c r="F2751" s="3">
        <v>77.36</v>
      </c>
      <c r="G2751">
        <v>59</v>
      </c>
      <c r="H2751">
        <v>68</v>
      </c>
      <c r="I2751">
        <v>62.96</v>
      </c>
      <c r="J2751">
        <v>62.96</v>
      </c>
      <c r="K2751">
        <v>60.08</v>
      </c>
      <c r="L2751" s="3">
        <v>53.6</v>
      </c>
      <c r="M2751" s="2">
        <v>46.04</v>
      </c>
      <c r="N2751">
        <v>37.94</v>
      </c>
      <c r="O2751">
        <v>51.8</v>
      </c>
      <c r="P2751">
        <v>37.04</v>
      </c>
      <c r="Q2751" s="3">
        <v>53.96</v>
      </c>
      <c r="R2751" s="2">
        <v>39.019999999999996</v>
      </c>
      <c r="S2751" s="3">
        <v>37.94</v>
      </c>
      <c r="T2751">
        <v>82.4</v>
      </c>
    </row>
    <row r="2752" spans="1:20">
      <c r="A2752">
        <f t="shared" si="126"/>
        <v>115</v>
      </c>
      <c r="B2752" s="7">
        <f t="shared" si="127"/>
        <v>42119.458333326671</v>
      </c>
      <c r="C2752">
        <f t="shared" si="128"/>
        <v>2747</v>
      </c>
      <c r="D2752" s="2">
        <v>82.039999999999992</v>
      </c>
      <c r="E2752">
        <v>77</v>
      </c>
      <c r="F2752" s="3">
        <v>82.039999999999992</v>
      </c>
      <c r="G2752">
        <v>60.980000000000004</v>
      </c>
      <c r="H2752">
        <v>69.080000000000013</v>
      </c>
      <c r="I2752">
        <v>64.94</v>
      </c>
      <c r="J2752">
        <v>64.94</v>
      </c>
      <c r="K2752">
        <v>62.96</v>
      </c>
      <c r="L2752" s="3">
        <v>51.8</v>
      </c>
      <c r="M2752" s="2">
        <v>44.96</v>
      </c>
      <c r="N2752">
        <v>41</v>
      </c>
      <c r="O2752">
        <v>53.6</v>
      </c>
      <c r="P2752">
        <v>39.92</v>
      </c>
      <c r="Q2752" s="3">
        <v>57.92</v>
      </c>
      <c r="R2752" s="2">
        <v>39.019999999999996</v>
      </c>
      <c r="S2752" s="3">
        <v>42.980000000000004</v>
      </c>
      <c r="T2752">
        <v>87.800000000000011</v>
      </c>
    </row>
    <row r="2753" spans="1:20">
      <c r="A2753">
        <f t="shared" si="126"/>
        <v>115</v>
      </c>
      <c r="B2753" s="7">
        <f t="shared" si="127"/>
        <v>42119.499999993335</v>
      </c>
      <c r="C2753">
        <f t="shared" si="128"/>
        <v>2748</v>
      </c>
      <c r="D2753" s="2">
        <v>82.039999999999992</v>
      </c>
      <c r="E2753">
        <v>80.960000000000008</v>
      </c>
      <c r="F2753" s="3">
        <v>83.66</v>
      </c>
      <c r="G2753">
        <v>62.96</v>
      </c>
      <c r="H2753">
        <v>73.94</v>
      </c>
      <c r="I2753">
        <v>64.94</v>
      </c>
      <c r="J2753">
        <v>66.92</v>
      </c>
      <c r="K2753">
        <v>66.92</v>
      </c>
      <c r="L2753" s="3">
        <v>53.6</v>
      </c>
      <c r="M2753" s="2">
        <v>44.96</v>
      </c>
      <c r="N2753">
        <v>44.06</v>
      </c>
      <c r="O2753">
        <v>51.8</v>
      </c>
      <c r="P2753">
        <v>42.08</v>
      </c>
      <c r="Q2753" s="3">
        <v>59</v>
      </c>
      <c r="R2753" s="2">
        <v>42.08</v>
      </c>
      <c r="S2753" s="3">
        <v>44.96</v>
      </c>
      <c r="T2753">
        <v>89.6</v>
      </c>
    </row>
    <row r="2754" spans="1:20">
      <c r="A2754">
        <f t="shared" si="126"/>
        <v>115</v>
      </c>
      <c r="B2754" s="7">
        <f t="shared" si="127"/>
        <v>42119.541666659999</v>
      </c>
      <c r="C2754">
        <f t="shared" si="128"/>
        <v>2749</v>
      </c>
      <c r="D2754" s="2">
        <v>82.039999999999992</v>
      </c>
      <c r="E2754">
        <v>82.039999999999992</v>
      </c>
      <c r="F2754" s="3">
        <v>85.460000000000008</v>
      </c>
      <c r="G2754">
        <v>64.94</v>
      </c>
      <c r="H2754">
        <v>75.92</v>
      </c>
      <c r="I2754">
        <v>66.02</v>
      </c>
      <c r="J2754">
        <v>69.080000000000013</v>
      </c>
      <c r="K2754">
        <v>69.98</v>
      </c>
      <c r="L2754" s="3">
        <v>48.2</v>
      </c>
      <c r="M2754" s="2">
        <v>48.92</v>
      </c>
      <c r="N2754">
        <v>46.04</v>
      </c>
      <c r="O2754">
        <v>57.2</v>
      </c>
      <c r="P2754">
        <v>42.980000000000004</v>
      </c>
      <c r="Q2754" s="3">
        <v>62.06</v>
      </c>
      <c r="R2754" s="2">
        <v>42.08</v>
      </c>
      <c r="S2754" s="3">
        <v>46.94</v>
      </c>
      <c r="T2754">
        <v>91.4</v>
      </c>
    </row>
    <row r="2755" spans="1:20">
      <c r="A2755">
        <f t="shared" si="126"/>
        <v>115</v>
      </c>
      <c r="B2755" s="7">
        <f t="shared" si="127"/>
        <v>42119.583333326664</v>
      </c>
      <c r="C2755">
        <f t="shared" si="128"/>
        <v>2750</v>
      </c>
      <c r="D2755" s="2">
        <v>80.06</v>
      </c>
      <c r="E2755">
        <v>86</v>
      </c>
      <c r="F2755" s="3">
        <v>87.080000000000013</v>
      </c>
      <c r="G2755">
        <v>66.02</v>
      </c>
      <c r="H2755">
        <v>75.92</v>
      </c>
      <c r="I2755">
        <v>66.02</v>
      </c>
      <c r="J2755">
        <v>69.98</v>
      </c>
      <c r="K2755">
        <v>71.06</v>
      </c>
      <c r="L2755" s="3">
        <v>51.8</v>
      </c>
      <c r="M2755" s="2">
        <v>51.980000000000004</v>
      </c>
      <c r="N2755">
        <v>46.04</v>
      </c>
      <c r="O2755">
        <v>53.6</v>
      </c>
      <c r="P2755">
        <v>44.06</v>
      </c>
      <c r="Q2755" s="3">
        <v>60.980000000000004</v>
      </c>
      <c r="R2755" s="2">
        <v>42.08</v>
      </c>
      <c r="S2755" s="3">
        <v>51.08</v>
      </c>
      <c r="T2755">
        <v>93.2</v>
      </c>
    </row>
    <row r="2756" spans="1:20">
      <c r="A2756">
        <f t="shared" si="126"/>
        <v>115</v>
      </c>
      <c r="B2756" s="7">
        <f t="shared" si="127"/>
        <v>42119.624999993328</v>
      </c>
      <c r="C2756">
        <f t="shared" si="128"/>
        <v>2751</v>
      </c>
      <c r="D2756" s="2">
        <v>82.039999999999992</v>
      </c>
      <c r="E2756">
        <v>86</v>
      </c>
      <c r="F2756" s="3">
        <v>87.080000000000013</v>
      </c>
      <c r="G2756">
        <v>64.94</v>
      </c>
      <c r="H2756">
        <v>71.960000000000008</v>
      </c>
      <c r="I2756">
        <v>64.039999999999992</v>
      </c>
      <c r="J2756">
        <v>64.94</v>
      </c>
      <c r="K2756">
        <v>73.94</v>
      </c>
      <c r="L2756" s="3">
        <v>51.8</v>
      </c>
      <c r="M2756" s="2">
        <v>46.94</v>
      </c>
      <c r="N2756">
        <v>46.94</v>
      </c>
      <c r="O2756">
        <v>53.6</v>
      </c>
      <c r="P2756">
        <v>44.06</v>
      </c>
      <c r="Q2756" s="3">
        <v>62.6</v>
      </c>
      <c r="R2756" s="2">
        <v>42.980000000000004</v>
      </c>
      <c r="S2756" s="3">
        <v>51.08</v>
      </c>
      <c r="T2756">
        <v>91.4</v>
      </c>
    </row>
    <row r="2757" spans="1:20">
      <c r="A2757">
        <f t="shared" si="126"/>
        <v>115</v>
      </c>
      <c r="B2757" s="7">
        <f t="shared" si="127"/>
        <v>42119.666666659992</v>
      </c>
      <c r="C2757">
        <f t="shared" si="128"/>
        <v>2752</v>
      </c>
      <c r="D2757" s="2">
        <v>82.94</v>
      </c>
      <c r="E2757">
        <v>84.92</v>
      </c>
      <c r="F2757" s="3">
        <v>87.080000000000013</v>
      </c>
      <c r="G2757">
        <v>64.039999999999992</v>
      </c>
      <c r="H2757">
        <v>73.039999999999992</v>
      </c>
      <c r="I2757">
        <v>62.06</v>
      </c>
      <c r="J2757">
        <v>64.94</v>
      </c>
      <c r="K2757">
        <v>75.92</v>
      </c>
      <c r="L2757" s="3">
        <v>53.6</v>
      </c>
      <c r="M2757" s="2">
        <v>48.92</v>
      </c>
      <c r="N2757">
        <v>48.92</v>
      </c>
      <c r="O2757">
        <v>51.8</v>
      </c>
      <c r="P2757">
        <v>44.06</v>
      </c>
      <c r="Q2757" s="3">
        <v>64.039999999999992</v>
      </c>
      <c r="R2757" s="2">
        <v>42.980000000000004</v>
      </c>
      <c r="S2757" s="3">
        <v>51.08</v>
      </c>
      <c r="T2757">
        <v>91.4</v>
      </c>
    </row>
    <row r="2758" spans="1:20">
      <c r="A2758">
        <f t="shared" si="126"/>
        <v>115</v>
      </c>
      <c r="B2758" s="7">
        <f t="shared" si="127"/>
        <v>42119.708333326656</v>
      </c>
      <c r="C2758">
        <f t="shared" si="128"/>
        <v>2753</v>
      </c>
      <c r="D2758" s="2">
        <v>80.960000000000008</v>
      </c>
      <c r="E2758">
        <v>82.94</v>
      </c>
      <c r="F2758" s="3">
        <v>87.080000000000013</v>
      </c>
      <c r="G2758">
        <v>62.06</v>
      </c>
      <c r="H2758">
        <v>71.06</v>
      </c>
      <c r="I2758">
        <v>60.980000000000004</v>
      </c>
      <c r="J2758">
        <v>66.02</v>
      </c>
      <c r="K2758">
        <v>75.92</v>
      </c>
      <c r="L2758" s="3">
        <v>53.6</v>
      </c>
      <c r="M2758" s="2">
        <v>50</v>
      </c>
      <c r="N2758">
        <v>44.96</v>
      </c>
      <c r="O2758">
        <v>51.8</v>
      </c>
      <c r="P2758">
        <v>42.980000000000004</v>
      </c>
      <c r="Q2758" s="3">
        <v>64.039999999999992</v>
      </c>
      <c r="R2758" s="2">
        <v>42.980000000000004</v>
      </c>
      <c r="S2758" s="3">
        <v>50</v>
      </c>
      <c r="T2758">
        <v>91.4</v>
      </c>
    </row>
    <row r="2759" spans="1:20">
      <c r="A2759">
        <f t="shared" ref="A2759:A2822" si="129">ROUNDDOWN(B2759-DATE(YEAR(B2759),1,0),0)</f>
        <v>115</v>
      </c>
      <c r="B2759" s="7">
        <f t="shared" si="127"/>
        <v>42119.749999993321</v>
      </c>
      <c r="C2759">
        <f t="shared" si="128"/>
        <v>2754</v>
      </c>
      <c r="D2759" s="2">
        <v>75.02</v>
      </c>
      <c r="E2759">
        <v>80.06</v>
      </c>
      <c r="F2759" s="3">
        <v>83.66</v>
      </c>
      <c r="G2759">
        <v>60.980000000000004</v>
      </c>
      <c r="H2759">
        <v>69.98</v>
      </c>
      <c r="I2759">
        <v>60.980000000000004</v>
      </c>
      <c r="J2759">
        <v>62.06</v>
      </c>
      <c r="K2759">
        <v>75.02</v>
      </c>
      <c r="L2759" s="3">
        <v>52.34</v>
      </c>
      <c r="M2759" s="2">
        <v>46.04</v>
      </c>
      <c r="N2759">
        <v>44.96</v>
      </c>
      <c r="O2759">
        <v>51.8</v>
      </c>
      <c r="P2759">
        <v>42.08</v>
      </c>
      <c r="Q2759" s="3">
        <v>62.96</v>
      </c>
      <c r="R2759" s="2">
        <v>41</v>
      </c>
      <c r="S2759" s="3">
        <v>48.92</v>
      </c>
      <c r="T2759">
        <v>87.800000000000011</v>
      </c>
    </row>
    <row r="2760" spans="1:20">
      <c r="A2760">
        <f t="shared" si="129"/>
        <v>115</v>
      </c>
      <c r="B2760" s="7">
        <f t="shared" ref="B2760:B2823" si="130">B2759+1/24</f>
        <v>42119.791666659985</v>
      </c>
      <c r="C2760">
        <f t="shared" ref="C2760:C2823" si="131">C2759+1</f>
        <v>2755</v>
      </c>
      <c r="D2760" s="2">
        <v>73.94</v>
      </c>
      <c r="E2760">
        <v>75.02</v>
      </c>
      <c r="F2760" s="3">
        <v>80.42</v>
      </c>
      <c r="G2760">
        <v>57.92</v>
      </c>
      <c r="H2760">
        <v>68</v>
      </c>
      <c r="I2760">
        <v>60.08</v>
      </c>
      <c r="J2760">
        <v>57.92</v>
      </c>
      <c r="K2760">
        <v>71.960000000000008</v>
      </c>
      <c r="L2760" s="3">
        <v>50</v>
      </c>
      <c r="M2760" s="2">
        <v>42.980000000000004</v>
      </c>
      <c r="N2760">
        <v>41</v>
      </c>
      <c r="O2760">
        <v>48.2</v>
      </c>
      <c r="P2760">
        <v>39.019999999999996</v>
      </c>
      <c r="Q2760" s="3">
        <v>57.92</v>
      </c>
      <c r="R2760" s="2">
        <v>42.08</v>
      </c>
      <c r="S2760" s="3">
        <v>46.04</v>
      </c>
      <c r="T2760">
        <v>84.2</v>
      </c>
    </row>
    <row r="2761" spans="1:20">
      <c r="A2761">
        <f t="shared" si="129"/>
        <v>115</v>
      </c>
      <c r="B2761" s="7">
        <f t="shared" si="130"/>
        <v>42119.833333326649</v>
      </c>
      <c r="C2761">
        <f t="shared" si="131"/>
        <v>2756</v>
      </c>
      <c r="D2761" s="2">
        <v>73.039999999999992</v>
      </c>
      <c r="E2761">
        <v>71.960000000000008</v>
      </c>
      <c r="F2761" s="3">
        <v>77</v>
      </c>
      <c r="G2761">
        <v>55.040000000000006</v>
      </c>
      <c r="H2761">
        <v>66.02</v>
      </c>
      <c r="I2761">
        <v>60.08</v>
      </c>
      <c r="J2761">
        <v>57.019999999999996</v>
      </c>
      <c r="K2761">
        <v>69.080000000000013</v>
      </c>
      <c r="L2761" s="3">
        <v>48.2</v>
      </c>
      <c r="M2761" s="2">
        <v>41</v>
      </c>
      <c r="N2761">
        <v>39.019999999999996</v>
      </c>
      <c r="O2761">
        <v>46.4</v>
      </c>
      <c r="P2761">
        <v>37.04</v>
      </c>
      <c r="Q2761" s="3">
        <v>53.96</v>
      </c>
      <c r="R2761" s="2">
        <v>41</v>
      </c>
      <c r="S2761" s="3">
        <v>42.08</v>
      </c>
      <c r="T2761">
        <v>80.599999999999994</v>
      </c>
    </row>
    <row r="2762" spans="1:20">
      <c r="A2762">
        <f t="shared" si="129"/>
        <v>115</v>
      </c>
      <c r="B2762" s="7">
        <f t="shared" si="130"/>
        <v>42119.874999993313</v>
      </c>
      <c r="C2762">
        <f t="shared" si="131"/>
        <v>2757</v>
      </c>
      <c r="D2762" s="2">
        <v>73.039999999999992</v>
      </c>
      <c r="E2762">
        <v>71.06</v>
      </c>
      <c r="F2762" s="3">
        <v>73.580000000000013</v>
      </c>
      <c r="G2762">
        <v>51.980000000000004</v>
      </c>
      <c r="H2762">
        <v>64.039999999999992</v>
      </c>
      <c r="I2762">
        <v>60.08</v>
      </c>
      <c r="J2762">
        <v>55.94</v>
      </c>
      <c r="K2762">
        <v>66.02</v>
      </c>
      <c r="L2762" s="3">
        <v>48.2</v>
      </c>
      <c r="M2762" s="2">
        <v>41</v>
      </c>
      <c r="N2762">
        <v>39.019999999999996</v>
      </c>
      <c r="O2762">
        <v>43.52</v>
      </c>
      <c r="P2762">
        <v>33.08</v>
      </c>
      <c r="Q2762" s="3">
        <v>53.06</v>
      </c>
      <c r="R2762" s="2">
        <v>39.92</v>
      </c>
      <c r="S2762" s="3">
        <v>37.94</v>
      </c>
      <c r="T2762">
        <v>77</v>
      </c>
    </row>
    <row r="2763" spans="1:20">
      <c r="A2763">
        <f t="shared" si="129"/>
        <v>115</v>
      </c>
      <c r="B2763" s="7">
        <f t="shared" si="130"/>
        <v>42119.916666659978</v>
      </c>
      <c r="C2763">
        <f t="shared" si="131"/>
        <v>2758</v>
      </c>
      <c r="D2763" s="2">
        <v>71.960000000000008</v>
      </c>
      <c r="E2763">
        <v>71.960000000000008</v>
      </c>
      <c r="F2763" s="3">
        <v>70.34</v>
      </c>
      <c r="G2763">
        <v>50</v>
      </c>
      <c r="H2763">
        <v>64.94</v>
      </c>
      <c r="I2763">
        <v>60.08</v>
      </c>
      <c r="J2763">
        <v>53.96</v>
      </c>
      <c r="K2763">
        <v>64.039999999999992</v>
      </c>
      <c r="L2763" s="3">
        <v>46.4</v>
      </c>
      <c r="M2763" s="2">
        <v>41</v>
      </c>
      <c r="N2763">
        <v>35.06</v>
      </c>
      <c r="O2763">
        <v>41</v>
      </c>
      <c r="P2763">
        <v>30.02</v>
      </c>
      <c r="Q2763" s="3">
        <v>50</v>
      </c>
      <c r="R2763" s="2">
        <v>39.92</v>
      </c>
      <c r="S2763" s="3">
        <v>35.06</v>
      </c>
      <c r="T2763">
        <v>75.2</v>
      </c>
    </row>
    <row r="2764" spans="1:20">
      <c r="A2764">
        <f t="shared" si="129"/>
        <v>115</v>
      </c>
      <c r="B2764" s="7">
        <f t="shared" si="130"/>
        <v>42119.958333326642</v>
      </c>
      <c r="C2764">
        <f t="shared" si="131"/>
        <v>2759</v>
      </c>
      <c r="D2764" s="2">
        <v>71.960000000000008</v>
      </c>
      <c r="E2764">
        <v>71.06</v>
      </c>
      <c r="F2764" s="3">
        <v>66.92</v>
      </c>
      <c r="G2764">
        <v>48.92</v>
      </c>
      <c r="H2764">
        <v>59</v>
      </c>
      <c r="I2764">
        <v>60.08</v>
      </c>
      <c r="J2764">
        <v>51.980000000000004</v>
      </c>
      <c r="K2764">
        <v>59</v>
      </c>
      <c r="L2764" s="3">
        <v>46.4</v>
      </c>
      <c r="M2764" s="2">
        <v>41</v>
      </c>
      <c r="N2764">
        <v>33.979999999999997</v>
      </c>
      <c r="O2764">
        <v>41</v>
      </c>
      <c r="P2764">
        <v>28.04</v>
      </c>
      <c r="Q2764" s="3">
        <v>44.96</v>
      </c>
      <c r="R2764" s="2">
        <v>37.94</v>
      </c>
      <c r="S2764" s="3">
        <v>33.08</v>
      </c>
      <c r="T2764">
        <v>71.599999999999994</v>
      </c>
    </row>
    <row r="2765" spans="1:20">
      <c r="A2765">
        <f t="shared" si="129"/>
        <v>115</v>
      </c>
      <c r="B2765" s="7">
        <f t="shared" si="130"/>
        <v>42119.999999993306</v>
      </c>
      <c r="C2765">
        <f t="shared" si="131"/>
        <v>2760</v>
      </c>
      <c r="D2765" s="2">
        <v>71.06</v>
      </c>
      <c r="E2765">
        <v>71.06</v>
      </c>
      <c r="F2765" s="3">
        <v>66.56</v>
      </c>
      <c r="G2765">
        <v>46.04</v>
      </c>
      <c r="H2765">
        <v>60.08</v>
      </c>
      <c r="I2765">
        <v>60.08</v>
      </c>
      <c r="J2765">
        <v>51.980000000000004</v>
      </c>
      <c r="K2765">
        <v>55.94</v>
      </c>
      <c r="L2765" s="3">
        <v>46.4</v>
      </c>
      <c r="M2765" s="2">
        <v>41</v>
      </c>
      <c r="N2765">
        <v>33.08</v>
      </c>
      <c r="O2765">
        <v>41.18</v>
      </c>
      <c r="P2765">
        <v>28.94</v>
      </c>
      <c r="Q2765" s="3">
        <v>39.92</v>
      </c>
      <c r="R2765" s="2">
        <v>39.019999999999996</v>
      </c>
      <c r="S2765" s="3">
        <v>32</v>
      </c>
      <c r="T2765">
        <v>71.599999999999994</v>
      </c>
    </row>
    <row r="2766" spans="1:20">
      <c r="A2766">
        <f t="shared" si="129"/>
        <v>116</v>
      </c>
      <c r="B2766" s="7">
        <f t="shared" si="130"/>
        <v>42120.04166665997</v>
      </c>
      <c r="C2766">
        <f t="shared" si="131"/>
        <v>2761</v>
      </c>
      <c r="D2766" s="2">
        <v>71.06</v>
      </c>
      <c r="E2766">
        <v>71.06</v>
      </c>
      <c r="F2766" s="3">
        <v>66.38</v>
      </c>
      <c r="G2766">
        <v>42.980000000000004</v>
      </c>
      <c r="H2766">
        <v>60.08</v>
      </c>
      <c r="I2766">
        <v>60.08</v>
      </c>
      <c r="J2766">
        <v>50</v>
      </c>
      <c r="K2766">
        <v>62.06</v>
      </c>
      <c r="L2766" s="3">
        <v>42.8</v>
      </c>
      <c r="M2766" s="2">
        <v>41</v>
      </c>
      <c r="N2766">
        <v>33.08</v>
      </c>
      <c r="O2766">
        <v>41.36</v>
      </c>
      <c r="P2766">
        <v>28.94</v>
      </c>
      <c r="Q2766" s="3">
        <v>41</v>
      </c>
      <c r="R2766" s="2">
        <v>37.94</v>
      </c>
      <c r="S2766" s="3">
        <v>30.92</v>
      </c>
      <c r="T2766">
        <v>66.2</v>
      </c>
    </row>
    <row r="2767" spans="1:20">
      <c r="A2767">
        <f t="shared" si="129"/>
        <v>116</v>
      </c>
      <c r="B2767" s="7">
        <f t="shared" si="130"/>
        <v>42120.083333326635</v>
      </c>
      <c r="C2767">
        <f t="shared" si="131"/>
        <v>2762</v>
      </c>
      <c r="D2767" s="2">
        <v>71.960000000000008</v>
      </c>
      <c r="E2767">
        <v>71.06</v>
      </c>
      <c r="F2767" s="3">
        <v>66.02</v>
      </c>
      <c r="G2767">
        <v>41</v>
      </c>
      <c r="H2767">
        <v>59</v>
      </c>
      <c r="I2767">
        <v>60.08</v>
      </c>
      <c r="J2767">
        <v>50</v>
      </c>
      <c r="K2767">
        <v>59</v>
      </c>
      <c r="L2767" s="3">
        <v>41</v>
      </c>
      <c r="M2767" s="2">
        <v>42.08</v>
      </c>
      <c r="N2767">
        <v>32</v>
      </c>
      <c r="O2767">
        <v>41.9</v>
      </c>
      <c r="P2767">
        <v>28.04</v>
      </c>
      <c r="Q2767" s="3">
        <v>41</v>
      </c>
      <c r="R2767" s="2">
        <v>37.04</v>
      </c>
      <c r="S2767" s="3">
        <v>30.02</v>
      </c>
      <c r="T2767">
        <v>66.2</v>
      </c>
    </row>
    <row r="2768" spans="1:20">
      <c r="A2768">
        <f t="shared" si="129"/>
        <v>116</v>
      </c>
      <c r="B2768" s="7">
        <f t="shared" si="130"/>
        <v>42120.124999993299</v>
      </c>
      <c r="C2768">
        <f t="shared" si="131"/>
        <v>2763</v>
      </c>
      <c r="D2768" s="2">
        <v>69.080000000000013</v>
      </c>
      <c r="E2768">
        <v>71.960000000000008</v>
      </c>
      <c r="F2768" s="3">
        <v>63.319999999999993</v>
      </c>
      <c r="G2768">
        <v>39.92</v>
      </c>
      <c r="H2768">
        <v>55.040000000000006</v>
      </c>
      <c r="I2768">
        <v>60.08</v>
      </c>
      <c r="J2768">
        <v>48.92</v>
      </c>
      <c r="K2768">
        <v>57.019999999999996</v>
      </c>
      <c r="L2768" s="3">
        <v>44.6</v>
      </c>
      <c r="M2768" s="2">
        <v>42.08</v>
      </c>
      <c r="N2768">
        <v>33.08</v>
      </c>
      <c r="O2768">
        <v>42.08</v>
      </c>
      <c r="P2768">
        <v>28.94</v>
      </c>
      <c r="Q2768" s="3">
        <v>44.06</v>
      </c>
      <c r="R2768" s="2">
        <v>37.04</v>
      </c>
      <c r="S2768" s="3">
        <v>28.94</v>
      </c>
      <c r="T2768">
        <v>64.400000000000006</v>
      </c>
    </row>
    <row r="2769" spans="1:20">
      <c r="A2769">
        <f t="shared" si="129"/>
        <v>116</v>
      </c>
      <c r="B2769" s="7">
        <f t="shared" si="130"/>
        <v>42120.166666659963</v>
      </c>
      <c r="C2769">
        <f t="shared" si="131"/>
        <v>2764</v>
      </c>
      <c r="D2769" s="2">
        <v>69.080000000000013</v>
      </c>
      <c r="E2769">
        <v>64.94</v>
      </c>
      <c r="F2769" s="3">
        <v>60.620000000000005</v>
      </c>
      <c r="G2769">
        <v>39.92</v>
      </c>
      <c r="H2769">
        <v>53.96</v>
      </c>
      <c r="I2769">
        <v>60.08</v>
      </c>
      <c r="J2769">
        <v>50</v>
      </c>
      <c r="K2769">
        <v>55.040000000000006</v>
      </c>
      <c r="L2769" s="3">
        <v>42.8</v>
      </c>
      <c r="M2769" s="2">
        <v>41</v>
      </c>
      <c r="N2769">
        <v>32</v>
      </c>
      <c r="O2769">
        <v>42.8</v>
      </c>
      <c r="P2769">
        <v>28.94</v>
      </c>
      <c r="Q2769" s="3">
        <v>42.08</v>
      </c>
      <c r="R2769" s="2">
        <v>35.96</v>
      </c>
      <c r="S2769" s="3">
        <v>28.04</v>
      </c>
      <c r="T2769">
        <v>64.400000000000006</v>
      </c>
    </row>
    <row r="2770" spans="1:20">
      <c r="A2770">
        <f t="shared" si="129"/>
        <v>116</v>
      </c>
      <c r="B2770" s="7">
        <f t="shared" si="130"/>
        <v>42120.208333326627</v>
      </c>
      <c r="C2770">
        <f t="shared" si="131"/>
        <v>2765</v>
      </c>
      <c r="D2770" s="2">
        <v>69.98</v>
      </c>
      <c r="E2770">
        <v>64.94</v>
      </c>
      <c r="F2770" s="3">
        <v>57.92</v>
      </c>
      <c r="G2770">
        <v>37.04</v>
      </c>
      <c r="H2770">
        <v>53.96</v>
      </c>
      <c r="I2770">
        <v>60.08</v>
      </c>
      <c r="J2770">
        <v>46.94</v>
      </c>
      <c r="K2770">
        <v>53.06</v>
      </c>
      <c r="L2770" s="3">
        <v>41</v>
      </c>
      <c r="M2770" s="2">
        <v>39.92</v>
      </c>
      <c r="N2770">
        <v>30.02</v>
      </c>
      <c r="O2770">
        <v>39.200000000000003</v>
      </c>
      <c r="P2770">
        <v>28.04</v>
      </c>
      <c r="Q2770" s="3">
        <v>41</v>
      </c>
      <c r="R2770" s="2">
        <v>35.96</v>
      </c>
      <c r="S2770" s="3">
        <v>26.96</v>
      </c>
      <c r="T2770">
        <v>64.400000000000006</v>
      </c>
    </row>
    <row r="2771" spans="1:20">
      <c r="A2771">
        <f t="shared" si="129"/>
        <v>116</v>
      </c>
      <c r="B2771" s="7">
        <f t="shared" si="130"/>
        <v>42120.249999993292</v>
      </c>
      <c r="C2771">
        <f t="shared" si="131"/>
        <v>2766</v>
      </c>
      <c r="D2771" s="2">
        <v>68</v>
      </c>
      <c r="E2771">
        <v>64.039999999999992</v>
      </c>
      <c r="F2771" s="3">
        <v>61.88</v>
      </c>
      <c r="G2771">
        <v>37.04</v>
      </c>
      <c r="H2771">
        <v>51.980000000000004</v>
      </c>
      <c r="I2771">
        <v>60.08</v>
      </c>
      <c r="J2771">
        <v>51.08</v>
      </c>
      <c r="K2771">
        <v>51.980000000000004</v>
      </c>
      <c r="L2771" s="3">
        <v>42.8</v>
      </c>
      <c r="M2771" s="2">
        <v>39.92</v>
      </c>
      <c r="N2771">
        <v>33.08</v>
      </c>
      <c r="O2771">
        <v>41</v>
      </c>
      <c r="P2771">
        <v>28.04</v>
      </c>
      <c r="Q2771" s="3">
        <v>44.96</v>
      </c>
      <c r="R2771" s="2">
        <v>33.979999999999997</v>
      </c>
      <c r="S2771" s="3">
        <v>28.94</v>
      </c>
      <c r="T2771">
        <v>64.400000000000006</v>
      </c>
    </row>
    <row r="2772" spans="1:20">
      <c r="A2772">
        <f t="shared" si="129"/>
        <v>116</v>
      </c>
      <c r="B2772" s="7">
        <f t="shared" si="130"/>
        <v>42120.291666659956</v>
      </c>
      <c r="C2772">
        <f t="shared" si="131"/>
        <v>2767</v>
      </c>
      <c r="D2772" s="2">
        <v>69.080000000000013</v>
      </c>
      <c r="E2772">
        <v>62.96</v>
      </c>
      <c r="F2772" s="3">
        <v>66.02</v>
      </c>
      <c r="G2772">
        <v>39.92</v>
      </c>
      <c r="H2772">
        <v>59</v>
      </c>
      <c r="I2772">
        <v>60.08</v>
      </c>
      <c r="J2772">
        <v>53.06</v>
      </c>
      <c r="K2772">
        <v>53.06</v>
      </c>
      <c r="L2772" s="3">
        <v>46.4</v>
      </c>
      <c r="M2772" s="2">
        <v>41</v>
      </c>
      <c r="N2772">
        <v>37.94</v>
      </c>
      <c r="O2772">
        <v>46.4</v>
      </c>
      <c r="P2772">
        <v>33.08</v>
      </c>
      <c r="Q2772" s="3">
        <v>48.019999999999996</v>
      </c>
      <c r="R2772" s="2">
        <v>33.979999999999997</v>
      </c>
      <c r="S2772" s="3">
        <v>33.08</v>
      </c>
      <c r="T2772">
        <v>68</v>
      </c>
    </row>
    <row r="2773" spans="1:20">
      <c r="A2773">
        <f t="shared" si="129"/>
        <v>116</v>
      </c>
      <c r="B2773" s="7">
        <f t="shared" si="130"/>
        <v>42120.33333332662</v>
      </c>
      <c r="C2773">
        <f t="shared" si="131"/>
        <v>2768</v>
      </c>
      <c r="D2773" s="2">
        <v>69.98</v>
      </c>
      <c r="E2773">
        <v>66.92</v>
      </c>
      <c r="F2773" s="3">
        <v>69.98</v>
      </c>
      <c r="G2773">
        <v>46.04</v>
      </c>
      <c r="H2773">
        <v>62.06</v>
      </c>
      <c r="I2773">
        <v>60.980000000000004</v>
      </c>
      <c r="J2773">
        <v>59</v>
      </c>
      <c r="K2773">
        <v>55.94</v>
      </c>
      <c r="L2773" s="3">
        <v>50</v>
      </c>
      <c r="M2773" s="2">
        <v>46.04</v>
      </c>
      <c r="N2773">
        <v>44.6</v>
      </c>
      <c r="O2773">
        <v>53.6</v>
      </c>
      <c r="P2773">
        <v>35.96</v>
      </c>
      <c r="Q2773" s="3">
        <v>50</v>
      </c>
      <c r="R2773" s="2">
        <v>33.08</v>
      </c>
      <c r="S2773" s="3">
        <v>35.06</v>
      </c>
      <c r="T2773">
        <v>75.2</v>
      </c>
    </row>
    <row r="2774" spans="1:20">
      <c r="A2774">
        <f t="shared" si="129"/>
        <v>116</v>
      </c>
      <c r="B2774" s="7">
        <f t="shared" si="130"/>
        <v>42120.374999993284</v>
      </c>
      <c r="C2774">
        <f t="shared" si="131"/>
        <v>2769</v>
      </c>
      <c r="D2774" s="2">
        <v>71.960000000000008</v>
      </c>
      <c r="E2774">
        <v>68</v>
      </c>
      <c r="F2774" s="3">
        <v>73.039999999999992</v>
      </c>
      <c r="G2774">
        <v>51.980000000000004</v>
      </c>
      <c r="H2774">
        <v>64.94</v>
      </c>
      <c r="I2774">
        <v>62.06</v>
      </c>
      <c r="J2774">
        <v>64.039999999999992</v>
      </c>
      <c r="K2774">
        <v>60.08</v>
      </c>
      <c r="L2774" s="3">
        <v>51.8</v>
      </c>
      <c r="M2774" s="2">
        <v>50</v>
      </c>
      <c r="N2774">
        <v>42.980000000000004</v>
      </c>
      <c r="O2774">
        <v>51.8</v>
      </c>
      <c r="P2774">
        <v>39.019999999999996</v>
      </c>
      <c r="Q2774" s="3">
        <v>51.980000000000004</v>
      </c>
      <c r="R2774" s="2">
        <v>32</v>
      </c>
      <c r="S2774" s="3">
        <v>37.94</v>
      </c>
      <c r="T2774">
        <v>82.4</v>
      </c>
    </row>
    <row r="2775" spans="1:20">
      <c r="A2775">
        <f t="shared" si="129"/>
        <v>116</v>
      </c>
      <c r="B2775" s="7">
        <f t="shared" si="130"/>
        <v>42120.416666659949</v>
      </c>
      <c r="C2775">
        <f t="shared" si="131"/>
        <v>2770</v>
      </c>
      <c r="D2775" s="2">
        <v>73.039999999999992</v>
      </c>
      <c r="E2775">
        <v>69.080000000000013</v>
      </c>
      <c r="F2775" s="3">
        <v>75.92</v>
      </c>
      <c r="G2775">
        <v>53.96</v>
      </c>
      <c r="H2775">
        <v>69.080000000000013</v>
      </c>
      <c r="I2775">
        <v>62.06</v>
      </c>
      <c r="J2775">
        <v>60.980000000000004</v>
      </c>
      <c r="K2775">
        <v>64.039999999999992</v>
      </c>
      <c r="L2775" s="3">
        <v>53.6</v>
      </c>
      <c r="M2775" s="2">
        <v>53.96</v>
      </c>
      <c r="N2775">
        <v>46.04</v>
      </c>
      <c r="O2775">
        <v>53.6</v>
      </c>
      <c r="P2775">
        <v>41</v>
      </c>
      <c r="Q2775" s="3">
        <v>51.08</v>
      </c>
      <c r="R2775" s="2">
        <v>32</v>
      </c>
      <c r="S2775" s="3">
        <v>39.92</v>
      </c>
      <c r="T2775">
        <v>89.6</v>
      </c>
    </row>
    <row r="2776" spans="1:20">
      <c r="A2776">
        <f t="shared" si="129"/>
        <v>116</v>
      </c>
      <c r="B2776" s="7">
        <f t="shared" si="130"/>
        <v>42120.458333326613</v>
      </c>
      <c r="C2776">
        <f t="shared" si="131"/>
        <v>2771</v>
      </c>
      <c r="D2776" s="2">
        <v>77</v>
      </c>
      <c r="E2776">
        <v>69.98</v>
      </c>
      <c r="F2776" s="3">
        <v>78.98</v>
      </c>
      <c r="G2776">
        <v>57.019999999999996</v>
      </c>
      <c r="H2776">
        <v>71.06</v>
      </c>
      <c r="I2776">
        <v>62.06</v>
      </c>
      <c r="J2776">
        <v>66.02</v>
      </c>
      <c r="K2776">
        <v>69.080000000000013</v>
      </c>
      <c r="L2776" s="3">
        <v>55.400000000000006</v>
      </c>
      <c r="M2776" s="2">
        <v>55.040000000000006</v>
      </c>
      <c r="N2776">
        <v>48.019999999999996</v>
      </c>
      <c r="O2776">
        <v>55.400000000000006</v>
      </c>
      <c r="P2776">
        <v>42.980000000000004</v>
      </c>
      <c r="Q2776" s="3">
        <v>51.980000000000004</v>
      </c>
      <c r="R2776" s="2">
        <v>32</v>
      </c>
      <c r="S2776" s="3">
        <v>42.980000000000004</v>
      </c>
      <c r="T2776">
        <v>93.2</v>
      </c>
    </row>
    <row r="2777" spans="1:20">
      <c r="A2777">
        <f t="shared" si="129"/>
        <v>116</v>
      </c>
      <c r="B2777" s="7">
        <f t="shared" si="130"/>
        <v>42120.499999993277</v>
      </c>
      <c r="C2777">
        <f t="shared" si="131"/>
        <v>2772</v>
      </c>
      <c r="D2777" s="2">
        <v>77</v>
      </c>
      <c r="E2777">
        <v>69.98</v>
      </c>
      <c r="F2777" s="3">
        <v>81.319999999999993</v>
      </c>
      <c r="G2777">
        <v>60.980000000000004</v>
      </c>
      <c r="H2777">
        <v>73.94</v>
      </c>
      <c r="I2777">
        <v>62.06</v>
      </c>
      <c r="J2777">
        <v>66.02</v>
      </c>
      <c r="K2777">
        <v>71.06</v>
      </c>
      <c r="L2777" s="3">
        <v>57.2</v>
      </c>
      <c r="M2777" s="2">
        <v>57.92</v>
      </c>
      <c r="N2777">
        <v>51.980000000000004</v>
      </c>
      <c r="O2777">
        <v>55.400000000000006</v>
      </c>
      <c r="P2777">
        <v>44.06</v>
      </c>
      <c r="Q2777" s="3">
        <v>51.980000000000004</v>
      </c>
      <c r="R2777" s="2">
        <v>32</v>
      </c>
      <c r="S2777" s="3">
        <v>46.04</v>
      </c>
      <c r="T2777">
        <v>96.8</v>
      </c>
    </row>
    <row r="2778" spans="1:20">
      <c r="A2778">
        <f t="shared" si="129"/>
        <v>116</v>
      </c>
      <c r="B2778" s="7">
        <f t="shared" si="130"/>
        <v>42120.541666659941</v>
      </c>
      <c r="C2778">
        <f t="shared" si="131"/>
        <v>2773</v>
      </c>
      <c r="D2778" s="2">
        <v>78.98</v>
      </c>
      <c r="E2778">
        <v>69.98</v>
      </c>
      <c r="F2778" s="3">
        <v>83.66</v>
      </c>
      <c r="G2778">
        <v>60.08</v>
      </c>
      <c r="H2778">
        <v>75.92</v>
      </c>
      <c r="I2778">
        <v>62.96</v>
      </c>
      <c r="J2778">
        <v>64.94</v>
      </c>
      <c r="K2778">
        <v>75.92</v>
      </c>
      <c r="L2778" s="3">
        <v>59</v>
      </c>
      <c r="M2778" s="2">
        <v>60.08</v>
      </c>
      <c r="N2778">
        <v>51.980000000000004</v>
      </c>
      <c r="O2778">
        <v>55.400000000000006</v>
      </c>
      <c r="P2778">
        <v>46.04</v>
      </c>
      <c r="Q2778" s="3">
        <v>51.980000000000004</v>
      </c>
      <c r="R2778" s="2">
        <v>32</v>
      </c>
      <c r="S2778" s="3">
        <v>51.980000000000004</v>
      </c>
      <c r="T2778">
        <v>98.600000000000009</v>
      </c>
    </row>
    <row r="2779" spans="1:20">
      <c r="A2779">
        <f t="shared" si="129"/>
        <v>116</v>
      </c>
      <c r="B2779" s="7">
        <f t="shared" si="130"/>
        <v>42120.583333326605</v>
      </c>
      <c r="C2779">
        <f t="shared" si="131"/>
        <v>2774</v>
      </c>
      <c r="D2779" s="2">
        <v>78.080000000000013</v>
      </c>
      <c r="E2779">
        <v>71.06</v>
      </c>
      <c r="F2779" s="3">
        <v>86</v>
      </c>
      <c r="G2779">
        <v>60.08</v>
      </c>
      <c r="H2779">
        <v>80.06</v>
      </c>
      <c r="I2779">
        <v>62.96</v>
      </c>
      <c r="J2779">
        <v>64.94</v>
      </c>
      <c r="K2779">
        <v>78.080000000000013</v>
      </c>
      <c r="L2779" s="3">
        <v>62.6</v>
      </c>
      <c r="M2779" s="2">
        <v>62.06</v>
      </c>
      <c r="N2779">
        <v>53.06</v>
      </c>
      <c r="O2779">
        <v>59</v>
      </c>
      <c r="P2779">
        <v>48.019999999999996</v>
      </c>
      <c r="Q2779" s="3">
        <v>51.980000000000004</v>
      </c>
      <c r="R2779" s="2">
        <v>32</v>
      </c>
      <c r="S2779" s="3">
        <v>51.08</v>
      </c>
      <c r="T2779">
        <v>96.8</v>
      </c>
    </row>
    <row r="2780" spans="1:20">
      <c r="A2780">
        <f t="shared" si="129"/>
        <v>116</v>
      </c>
      <c r="B2780" s="7">
        <f t="shared" si="130"/>
        <v>42120.62499999327</v>
      </c>
      <c r="C2780">
        <f t="shared" si="131"/>
        <v>2775</v>
      </c>
      <c r="D2780" s="2">
        <v>78.080000000000013</v>
      </c>
      <c r="E2780">
        <v>69.98</v>
      </c>
      <c r="F2780" s="3">
        <v>85.64</v>
      </c>
      <c r="G2780">
        <v>60.08</v>
      </c>
      <c r="H2780">
        <v>78.98</v>
      </c>
      <c r="I2780">
        <v>62.96</v>
      </c>
      <c r="J2780">
        <v>62.96</v>
      </c>
      <c r="K2780">
        <v>78.080000000000013</v>
      </c>
      <c r="L2780" s="3">
        <v>62.6</v>
      </c>
      <c r="M2780" s="2">
        <v>59</v>
      </c>
      <c r="N2780">
        <v>53.96</v>
      </c>
      <c r="O2780">
        <v>59</v>
      </c>
      <c r="P2780">
        <v>50</v>
      </c>
      <c r="Q2780" s="3">
        <v>51.08</v>
      </c>
      <c r="R2780" s="2">
        <v>30.92</v>
      </c>
      <c r="S2780" s="3">
        <v>53.06</v>
      </c>
      <c r="T2780">
        <v>98.600000000000009</v>
      </c>
    </row>
    <row r="2781" spans="1:20">
      <c r="A2781">
        <f t="shared" si="129"/>
        <v>116</v>
      </c>
      <c r="B2781" s="7">
        <f t="shared" si="130"/>
        <v>42120.666666659934</v>
      </c>
      <c r="C2781">
        <f t="shared" si="131"/>
        <v>2776</v>
      </c>
      <c r="D2781" s="2">
        <v>77</v>
      </c>
      <c r="E2781">
        <v>69.98</v>
      </c>
      <c r="F2781" s="3">
        <v>85.28</v>
      </c>
      <c r="G2781">
        <v>60.980000000000004</v>
      </c>
      <c r="H2781">
        <v>80.06</v>
      </c>
      <c r="I2781">
        <v>62.06</v>
      </c>
      <c r="J2781">
        <v>64.94</v>
      </c>
      <c r="K2781">
        <v>77</v>
      </c>
      <c r="L2781" s="3">
        <v>62.6</v>
      </c>
      <c r="M2781" s="2">
        <v>57.92</v>
      </c>
      <c r="N2781">
        <v>53.96</v>
      </c>
      <c r="O2781">
        <v>57.2</v>
      </c>
      <c r="P2781">
        <v>51.08</v>
      </c>
      <c r="Q2781" s="3">
        <v>48.92</v>
      </c>
      <c r="R2781" s="2">
        <v>30.92</v>
      </c>
      <c r="S2781" s="3">
        <v>51.08</v>
      </c>
      <c r="T2781">
        <v>96.8</v>
      </c>
    </row>
    <row r="2782" spans="1:20">
      <c r="A2782">
        <f t="shared" si="129"/>
        <v>116</v>
      </c>
      <c r="B2782" s="7">
        <f t="shared" si="130"/>
        <v>42120.708333326598</v>
      </c>
      <c r="C2782">
        <f t="shared" si="131"/>
        <v>2777</v>
      </c>
      <c r="D2782" s="2">
        <v>75.02</v>
      </c>
      <c r="E2782">
        <v>69.080000000000013</v>
      </c>
      <c r="F2782" s="3">
        <v>84.92</v>
      </c>
      <c r="G2782">
        <v>60.980000000000004</v>
      </c>
      <c r="H2782">
        <v>80.06</v>
      </c>
      <c r="I2782">
        <v>62.06</v>
      </c>
      <c r="J2782">
        <v>62.06</v>
      </c>
      <c r="K2782">
        <v>78.080000000000013</v>
      </c>
      <c r="L2782" s="3">
        <v>62.6</v>
      </c>
      <c r="M2782" s="2">
        <v>55.040000000000006</v>
      </c>
      <c r="N2782">
        <v>53.06</v>
      </c>
      <c r="O2782">
        <v>53.6</v>
      </c>
      <c r="P2782">
        <v>51.08</v>
      </c>
      <c r="Q2782" s="3">
        <v>48.92</v>
      </c>
      <c r="R2782" s="2">
        <v>30.92</v>
      </c>
      <c r="S2782" s="3">
        <v>50</v>
      </c>
      <c r="T2782">
        <v>96.8</v>
      </c>
    </row>
    <row r="2783" spans="1:20">
      <c r="A2783">
        <f t="shared" si="129"/>
        <v>116</v>
      </c>
      <c r="B2783" s="7">
        <f t="shared" si="130"/>
        <v>42120.749999993262</v>
      </c>
      <c r="C2783">
        <f t="shared" si="131"/>
        <v>2778</v>
      </c>
      <c r="D2783" s="2">
        <v>71.960000000000008</v>
      </c>
      <c r="E2783">
        <v>66.92</v>
      </c>
      <c r="F2783" s="3">
        <v>82.580000000000013</v>
      </c>
      <c r="G2783">
        <v>60.08</v>
      </c>
      <c r="H2783">
        <v>78.080000000000013</v>
      </c>
      <c r="I2783">
        <v>62.06</v>
      </c>
      <c r="J2783">
        <v>57.92</v>
      </c>
      <c r="K2783">
        <v>75.92</v>
      </c>
      <c r="L2783" s="3">
        <v>62.6</v>
      </c>
      <c r="M2783" s="2">
        <v>53.96</v>
      </c>
      <c r="N2783">
        <v>51.980000000000004</v>
      </c>
      <c r="O2783">
        <v>55.400000000000006</v>
      </c>
      <c r="P2783">
        <v>48.92</v>
      </c>
      <c r="Q2783" s="3">
        <v>48.019999999999996</v>
      </c>
      <c r="R2783" s="2">
        <v>30.92</v>
      </c>
      <c r="S2783" s="3">
        <v>48.019999999999996</v>
      </c>
      <c r="T2783">
        <v>91.4</v>
      </c>
    </row>
    <row r="2784" spans="1:20">
      <c r="A2784">
        <f t="shared" si="129"/>
        <v>116</v>
      </c>
      <c r="B2784" s="7">
        <f t="shared" si="130"/>
        <v>42120.791666659927</v>
      </c>
      <c r="C2784">
        <f t="shared" si="131"/>
        <v>2779</v>
      </c>
      <c r="D2784" s="2">
        <v>69.98</v>
      </c>
      <c r="E2784">
        <v>64.94</v>
      </c>
      <c r="F2784" s="3">
        <v>80.42</v>
      </c>
      <c r="G2784">
        <v>57.92</v>
      </c>
      <c r="H2784">
        <v>75.92</v>
      </c>
      <c r="I2784">
        <v>62.06</v>
      </c>
      <c r="J2784">
        <v>57.92</v>
      </c>
      <c r="K2784">
        <v>73.039999999999992</v>
      </c>
      <c r="L2784" s="3">
        <v>60.8</v>
      </c>
      <c r="M2784" s="2">
        <v>53.06</v>
      </c>
      <c r="N2784">
        <v>50</v>
      </c>
      <c r="O2784">
        <v>51.8</v>
      </c>
      <c r="P2784">
        <v>46.04</v>
      </c>
      <c r="Q2784" s="3">
        <v>46.04</v>
      </c>
      <c r="R2784" s="2">
        <v>32</v>
      </c>
      <c r="S2784" s="3">
        <v>44.06</v>
      </c>
      <c r="T2784">
        <v>87.800000000000011</v>
      </c>
    </row>
    <row r="2785" spans="1:20">
      <c r="A2785">
        <f t="shared" si="129"/>
        <v>116</v>
      </c>
      <c r="B2785" s="7">
        <f t="shared" si="130"/>
        <v>42120.833333326591</v>
      </c>
      <c r="C2785">
        <f t="shared" si="131"/>
        <v>2780</v>
      </c>
      <c r="D2785" s="2">
        <v>69.080000000000013</v>
      </c>
      <c r="E2785">
        <v>64.039999999999992</v>
      </c>
      <c r="F2785" s="3">
        <v>78.080000000000013</v>
      </c>
      <c r="G2785">
        <v>51.08</v>
      </c>
      <c r="H2785">
        <v>73.039999999999992</v>
      </c>
      <c r="I2785">
        <v>62.06</v>
      </c>
      <c r="J2785">
        <v>57.92</v>
      </c>
      <c r="K2785">
        <v>69.98</v>
      </c>
      <c r="L2785" s="3">
        <v>59</v>
      </c>
      <c r="M2785" s="2">
        <v>50</v>
      </c>
      <c r="N2785">
        <v>44.96</v>
      </c>
      <c r="O2785">
        <v>48.2</v>
      </c>
      <c r="P2785">
        <v>46.04</v>
      </c>
      <c r="Q2785" s="3">
        <v>44.06</v>
      </c>
      <c r="R2785" s="2">
        <v>30.92</v>
      </c>
      <c r="S2785" s="3">
        <v>39.92</v>
      </c>
      <c r="T2785">
        <v>84.2</v>
      </c>
    </row>
    <row r="2786" spans="1:20">
      <c r="A2786">
        <f t="shared" si="129"/>
        <v>116</v>
      </c>
      <c r="B2786" s="7">
        <f t="shared" si="130"/>
        <v>42120.874999993255</v>
      </c>
      <c r="C2786">
        <f t="shared" si="131"/>
        <v>2781</v>
      </c>
      <c r="D2786" s="2">
        <v>69.080000000000013</v>
      </c>
      <c r="E2786">
        <v>62.96</v>
      </c>
      <c r="F2786" s="3">
        <v>75.38</v>
      </c>
      <c r="G2786">
        <v>50</v>
      </c>
      <c r="H2786">
        <v>69.98</v>
      </c>
      <c r="I2786">
        <v>62.06</v>
      </c>
      <c r="J2786">
        <v>57.019999999999996</v>
      </c>
      <c r="K2786">
        <v>68</v>
      </c>
      <c r="L2786" s="3">
        <v>57.2</v>
      </c>
      <c r="M2786" s="2">
        <v>48.92</v>
      </c>
      <c r="N2786">
        <v>42.980000000000004</v>
      </c>
      <c r="O2786">
        <v>46.4</v>
      </c>
      <c r="P2786">
        <v>46.04</v>
      </c>
      <c r="Q2786" s="3">
        <v>42.08</v>
      </c>
      <c r="R2786" s="2">
        <v>32</v>
      </c>
      <c r="S2786" s="3">
        <v>37.04</v>
      </c>
      <c r="T2786">
        <v>80.599999999999994</v>
      </c>
    </row>
    <row r="2787" spans="1:20">
      <c r="A2787">
        <f t="shared" si="129"/>
        <v>116</v>
      </c>
      <c r="B2787" s="7">
        <f t="shared" si="130"/>
        <v>42120.916666659919</v>
      </c>
      <c r="C2787">
        <f t="shared" si="131"/>
        <v>2782</v>
      </c>
      <c r="D2787" s="2">
        <v>69.98</v>
      </c>
      <c r="E2787">
        <v>64.94</v>
      </c>
      <c r="F2787" s="3">
        <v>72.680000000000007</v>
      </c>
      <c r="G2787">
        <v>46.94</v>
      </c>
      <c r="H2787">
        <v>64.94</v>
      </c>
      <c r="I2787">
        <v>62.06</v>
      </c>
      <c r="J2787">
        <v>55.040000000000006</v>
      </c>
      <c r="K2787">
        <v>68</v>
      </c>
      <c r="L2787" s="3">
        <v>55.400000000000006</v>
      </c>
      <c r="M2787" s="2">
        <v>48.92</v>
      </c>
      <c r="N2787">
        <v>41</v>
      </c>
      <c r="O2787">
        <v>44.6</v>
      </c>
      <c r="P2787">
        <v>44.96</v>
      </c>
      <c r="Q2787" s="3">
        <v>39.019999999999996</v>
      </c>
      <c r="R2787" s="2">
        <v>32</v>
      </c>
      <c r="S2787" s="3">
        <v>33.979999999999997</v>
      </c>
      <c r="T2787">
        <v>78.800000000000011</v>
      </c>
    </row>
    <row r="2788" spans="1:20">
      <c r="A2788">
        <f t="shared" si="129"/>
        <v>116</v>
      </c>
      <c r="B2788" s="7">
        <f t="shared" si="130"/>
        <v>42120.958333326584</v>
      </c>
      <c r="C2788">
        <f t="shared" si="131"/>
        <v>2783</v>
      </c>
      <c r="D2788" s="2">
        <v>69.080000000000013</v>
      </c>
      <c r="E2788">
        <v>66.02</v>
      </c>
      <c r="F2788" s="3">
        <v>69.98</v>
      </c>
      <c r="G2788">
        <v>44.06</v>
      </c>
      <c r="H2788">
        <v>62.06</v>
      </c>
      <c r="I2788">
        <v>62.06</v>
      </c>
      <c r="J2788">
        <v>55.040000000000006</v>
      </c>
      <c r="K2788">
        <v>66.92</v>
      </c>
      <c r="L2788" s="3">
        <v>55.400000000000006</v>
      </c>
      <c r="M2788" s="2">
        <v>48.019999999999996</v>
      </c>
      <c r="N2788">
        <v>42.980000000000004</v>
      </c>
      <c r="O2788">
        <v>42.8</v>
      </c>
      <c r="P2788">
        <v>44.96</v>
      </c>
      <c r="Q2788" s="3">
        <v>37.94</v>
      </c>
      <c r="R2788" s="2">
        <v>32</v>
      </c>
      <c r="S2788" s="3">
        <v>32</v>
      </c>
      <c r="T2788">
        <v>78.800000000000011</v>
      </c>
    </row>
    <row r="2789" spans="1:20">
      <c r="A2789">
        <f t="shared" si="129"/>
        <v>116</v>
      </c>
      <c r="B2789" s="7">
        <f t="shared" si="130"/>
        <v>42120.999999993248</v>
      </c>
      <c r="C2789">
        <f t="shared" si="131"/>
        <v>2784</v>
      </c>
      <c r="D2789" s="2">
        <v>69.080000000000013</v>
      </c>
      <c r="E2789">
        <v>66.02</v>
      </c>
      <c r="F2789" s="3">
        <v>69.62</v>
      </c>
      <c r="G2789">
        <v>42.980000000000004</v>
      </c>
      <c r="H2789">
        <v>66.02</v>
      </c>
      <c r="I2789">
        <v>60.980000000000004</v>
      </c>
      <c r="J2789">
        <v>55.040000000000006</v>
      </c>
      <c r="K2789">
        <v>64.039999999999992</v>
      </c>
      <c r="L2789" s="3">
        <v>55.400000000000006</v>
      </c>
      <c r="M2789" s="2">
        <v>46.94</v>
      </c>
      <c r="N2789">
        <v>42.980000000000004</v>
      </c>
      <c r="O2789">
        <v>41.9</v>
      </c>
      <c r="P2789">
        <v>44.06</v>
      </c>
      <c r="Q2789" s="3">
        <v>37.04</v>
      </c>
      <c r="R2789" s="2">
        <v>32</v>
      </c>
      <c r="S2789" s="3">
        <v>30.02</v>
      </c>
      <c r="T2789">
        <v>73.400000000000006</v>
      </c>
    </row>
    <row r="2790" spans="1:20">
      <c r="A2790">
        <f t="shared" si="129"/>
        <v>117</v>
      </c>
      <c r="B2790" s="7">
        <f t="shared" si="130"/>
        <v>42121.041666659912</v>
      </c>
      <c r="C2790">
        <f t="shared" si="131"/>
        <v>2785</v>
      </c>
      <c r="D2790" s="2">
        <v>69.080000000000013</v>
      </c>
      <c r="E2790">
        <v>62.96</v>
      </c>
      <c r="F2790" s="3">
        <v>69.44</v>
      </c>
      <c r="G2790">
        <v>42.08</v>
      </c>
      <c r="H2790">
        <v>64.039999999999992</v>
      </c>
      <c r="I2790">
        <v>60.980000000000004</v>
      </c>
      <c r="J2790">
        <v>55.94</v>
      </c>
      <c r="K2790">
        <v>62.96</v>
      </c>
      <c r="L2790" s="3">
        <v>55.400000000000006</v>
      </c>
      <c r="M2790" s="2">
        <v>44.96</v>
      </c>
      <c r="N2790">
        <v>39.019999999999996</v>
      </c>
      <c r="O2790">
        <v>41</v>
      </c>
      <c r="P2790">
        <v>44.06</v>
      </c>
      <c r="Q2790" s="3">
        <v>33.979999999999997</v>
      </c>
      <c r="R2790" s="2">
        <v>30.92</v>
      </c>
      <c r="S2790" s="3">
        <v>30.02</v>
      </c>
      <c r="T2790">
        <v>73.400000000000006</v>
      </c>
    </row>
    <row r="2791" spans="1:20">
      <c r="A2791">
        <f t="shared" si="129"/>
        <v>117</v>
      </c>
      <c r="B2791" s="7">
        <f t="shared" si="130"/>
        <v>42121.083333326576</v>
      </c>
      <c r="C2791">
        <f t="shared" si="131"/>
        <v>2786</v>
      </c>
      <c r="D2791" s="2">
        <v>69.080000000000013</v>
      </c>
      <c r="E2791">
        <v>62.96</v>
      </c>
      <c r="F2791" s="3">
        <v>69.080000000000013</v>
      </c>
      <c r="G2791">
        <v>42.08</v>
      </c>
      <c r="H2791">
        <v>62.06</v>
      </c>
      <c r="I2791">
        <v>60.08</v>
      </c>
      <c r="J2791">
        <v>55.94</v>
      </c>
      <c r="K2791">
        <v>55.94</v>
      </c>
      <c r="L2791" s="3">
        <v>53.6</v>
      </c>
      <c r="M2791" s="2">
        <v>42.980000000000004</v>
      </c>
      <c r="N2791">
        <v>39.92</v>
      </c>
      <c r="O2791">
        <v>40.46</v>
      </c>
      <c r="P2791">
        <v>44.06</v>
      </c>
      <c r="Q2791" s="3">
        <v>32</v>
      </c>
      <c r="R2791" s="2">
        <v>28.94</v>
      </c>
      <c r="S2791" s="3">
        <v>28.04</v>
      </c>
      <c r="T2791">
        <v>75.2</v>
      </c>
    </row>
    <row r="2792" spans="1:20">
      <c r="A2792">
        <f t="shared" si="129"/>
        <v>117</v>
      </c>
      <c r="B2792" s="7">
        <f t="shared" si="130"/>
        <v>42121.124999993241</v>
      </c>
      <c r="C2792">
        <f t="shared" si="131"/>
        <v>2787</v>
      </c>
      <c r="D2792" s="2">
        <v>68</v>
      </c>
      <c r="E2792">
        <v>62.06</v>
      </c>
      <c r="F2792" s="3">
        <v>67.64</v>
      </c>
      <c r="G2792">
        <v>42.08</v>
      </c>
      <c r="H2792">
        <v>60.980000000000004</v>
      </c>
      <c r="I2792">
        <v>60.08</v>
      </c>
      <c r="J2792">
        <v>55.94</v>
      </c>
      <c r="K2792">
        <v>59</v>
      </c>
      <c r="L2792" s="3">
        <v>53.6</v>
      </c>
      <c r="M2792" s="2">
        <v>41</v>
      </c>
      <c r="N2792">
        <v>44.06</v>
      </c>
      <c r="O2792">
        <v>39.56</v>
      </c>
      <c r="P2792">
        <v>42.980000000000004</v>
      </c>
      <c r="Q2792" s="3">
        <v>32</v>
      </c>
      <c r="R2792" s="2">
        <v>26.96</v>
      </c>
      <c r="S2792" s="3">
        <v>28.04</v>
      </c>
      <c r="T2792">
        <v>77</v>
      </c>
    </row>
    <row r="2793" spans="1:20">
      <c r="A2793">
        <f t="shared" si="129"/>
        <v>117</v>
      </c>
      <c r="B2793" s="7">
        <f t="shared" si="130"/>
        <v>42121.166666659905</v>
      </c>
      <c r="C2793">
        <f t="shared" si="131"/>
        <v>2788</v>
      </c>
      <c r="D2793" s="2">
        <v>68</v>
      </c>
      <c r="E2793">
        <v>60.980000000000004</v>
      </c>
      <c r="F2793" s="3">
        <v>66.38</v>
      </c>
      <c r="G2793">
        <v>42.08</v>
      </c>
      <c r="H2793">
        <v>57.019999999999996</v>
      </c>
      <c r="I2793">
        <v>60.980000000000004</v>
      </c>
      <c r="J2793">
        <v>55.040000000000006</v>
      </c>
      <c r="K2793">
        <v>55.040000000000006</v>
      </c>
      <c r="L2793" s="3">
        <v>53.6</v>
      </c>
      <c r="M2793" s="2">
        <v>41</v>
      </c>
      <c r="N2793">
        <v>42.980000000000004</v>
      </c>
      <c r="O2793">
        <v>39.200000000000003</v>
      </c>
      <c r="P2793">
        <v>42.980000000000004</v>
      </c>
      <c r="Q2793" s="3">
        <v>32</v>
      </c>
      <c r="R2793" s="2">
        <v>26.96</v>
      </c>
      <c r="S2793" s="3">
        <v>28.04</v>
      </c>
      <c r="T2793">
        <v>78.800000000000011</v>
      </c>
    </row>
    <row r="2794" spans="1:20">
      <c r="A2794">
        <f t="shared" si="129"/>
        <v>117</v>
      </c>
      <c r="B2794" s="7">
        <f t="shared" si="130"/>
        <v>42121.208333326569</v>
      </c>
      <c r="C2794">
        <f t="shared" si="131"/>
        <v>2789</v>
      </c>
      <c r="D2794" s="2">
        <v>68</v>
      </c>
      <c r="E2794">
        <v>60.08</v>
      </c>
      <c r="F2794" s="3">
        <v>64.94</v>
      </c>
      <c r="G2794">
        <v>41</v>
      </c>
      <c r="H2794">
        <v>57.92</v>
      </c>
      <c r="I2794">
        <v>60.08</v>
      </c>
      <c r="J2794">
        <v>53.06</v>
      </c>
      <c r="K2794">
        <v>48.92</v>
      </c>
      <c r="L2794" s="3">
        <v>53.6</v>
      </c>
      <c r="M2794" s="2">
        <v>41</v>
      </c>
      <c r="N2794">
        <v>44.96</v>
      </c>
      <c r="O2794">
        <v>39.200000000000003</v>
      </c>
      <c r="P2794">
        <v>42.980000000000004</v>
      </c>
      <c r="Q2794" s="3">
        <v>30.02</v>
      </c>
      <c r="R2794" s="2">
        <v>24.08</v>
      </c>
      <c r="S2794" s="3">
        <v>28.04</v>
      </c>
      <c r="T2794">
        <v>80.599999999999994</v>
      </c>
    </row>
    <row r="2795" spans="1:20">
      <c r="A2795">
        <f t="shared" si="129"/>
        <v>117</v>
      </c>
      <c r="B2795" s="7">
        <f t="shared" si="130"/>
        <v>42121.249999993233</v>
      </c>
      <c r="C2795">
        <f t="shared" si="131"/>
        <v>2790</v>
      </c>
      <c r="D2795" s="2">
        <v>68</v>
      </c>
      <c r="E2795">
        <v>57.92</v>
      </c>
      <c r="F2795" s="3">
        <v>66.02</v>
      </c>
      <c r="G2795">
        <v>39.92</v>
      </c>
      <c r="H2795">
        <v>59</v>
      </c>
      <c r="I2795">
        <v>60.08</v>
      </c>
      <c r="J2795">
        <v>53.06</v>
      </c>
      <c r="K2795">
        <v>48.92</v>
      </c>
      <c r="L2795" s="3">
        <v>55.400000000000006</v>
      </c>
      <c r="M2795" s="2">
        <v>41</v>
      </c>
      <c r="N2795">
        <v>48.019999999999996</v>
      </c>
      <c r="O2795">
        <v>39.200000000000003</v>
      </c>
      <c r="P2795">
        <v>42.980000000000004</v>
      </c>
      <c r="Q2795" s="3">
        <v>28.94</v>
      </c>
      <c r="R2795" s="2">
        <v>26.060000000000002</v>
      </c>
      <c r="S2795" s="3">
        <v>28.94</v>
      </c>
      <c r="T2795">
        <v>78.800000000000011</v>
      </c>
    </row>
    <row r="2796" spans="1:20">
      <c r="A2796">
        <f t="shared" si="129"/>
        <v>117</v>
      </c>
      <c r="B2796" s="7">
        <f t="shared" si="130"/>
        <v>42121.291666659898</v>
      </c>
      <c r="C2796">
        <f t="shared" si="131"/>
        <v>2791</v>
      </c>
      <c r="D2796" s="2">
        <v>68</v>
      </c>
      <c r="E2796">
        <v>57.92</v>
      </c>
      <c r="F2796" s="3">
        <v>66.92</v>
      </c>
      <c r="G2796">
        <v>42.980000000000004</v>
      </c>
      <c r="H2796">
        <v>60.980000000000004</v>
      </c>
      <c r="I2796">
        <v>60.980000000000004</v>
      </c>
      <c r="J2796">
        <v>55.040000000000006</v>
      </c>
      <c r="K2796">
        <v>55.94</v>
      </c>
      <c r="L2796" s="3">
        <v>55.400000000000006</v>
      </c>
      <c r="M2796" s="2">
        <v>44.96</v>
      </c>
      <c r="N2796">
        <v>51.980000000000004</v>
      </c>
      <c r="O2796">
        <v>48.2</v>
      </c>
      <c r="P2796">
        <v>42.980000000000004</v>
      </c>
      <c r="Q2796" s="3">
        <v>28.94</v>
      </c>
      <c r="R2796" s="2">
        <v>26.96</v>
      </c>
      <c r="S2796" s="3">
        <v>30.92</v>
      </c>
      <c r="T2796">
        <v>82.4</v>
      </c>
    </row>
    <row r="2797" spans="1:20">
      <c r="A2797">
        <f t="shared" si="129"/>
        <v>117</v>
      </c>
      <c r="B2797" s="7">
        <f t="shared" si="130"/>
        <v>42121.333333326562</v>
      </c>
      <c r="C2797">
        <f t="shared" si="131"/>
        <v>2792</v>
      </c>
      <c r="D2797" s="2">
        <v>71.960000000000008</v>
      </c>
      <c r="E2797">
        <v>57.92</v>
      </c>
      <c r="F2797" s="3">
        <v>68</v>
      </c>
      <c r="G2797">
        <v>50</v>
      </c>
      <c r="H2797">
        <v>64.039999999999992</v>
      </c>
      <c r="I2797">
        <v>62.06</v>
      </c>
      <c r="J2797">
        <v>55.94</v>
      </c>
      <c r="K2797">
        <v>60.980000000000004</v>
      </c>
      <c r="L2797" s="3">
        <v>53.6</v>
      </c>
      <c r="M2797" s="2">
        <v>50</v>
      </c>
      <c r="N2797">
        <v>53.06</v>
      </c>
      <c r="O2797">
        <v>55.400000000000006</v>
      </c>
      <c r="P2797">
        <v>41</v>
      </c>
      <c r="Q2797" s="3">
        <v>30.02</v>
      </c>
      <c r="R2797" s="2">
        <v>28.94</v>
      </c>
      <c r="S2797" s="3">
        <v>35.06</v>
      </c>
      <c r="T2797">
        <v>82.4</v>
      </c>
    </row>
    <row r="2798" spans="1:20">
      <c r="A2798">
        <f t="shared" si="129"/>
        <v>117</v>
      </c>
      <c r="B2798" s="7">
        <f t="shared" si="130"/>
        <v>42121.374999993226</v>
      </c>
      <c r="C2798">
        <f t="shared" si="131"/>
        <v>2793</v>
      </c>
      <c r="D2798" s="2">
        <v>75.02</v>
      </c>
      <c r="E2798">
        <v>59</v>
      </c>
      <c r="F2798" s="3">
        <v>71.599999999999994</v>
      </c>
      <c r="G2798">
        <v>55.94</v>
      </c>
      <c r="H2798">
        <v>69.080000000000013</v>
      </c>
      <c r="I2798">
        <v>60.980000000000004</v>
      </c>
      <c r="J2798">
        <v>60.08</v>
      </c>
      <c r="K2798">
        <v>62.96</v>
      </c>
      <c r="L2798" s="3">
        <v>53.6</v>
      </c>
      <c r="M2798" s="2">
        <v>53.96</v>
      </c>
      <c r="N2798">
        <v>55.94</v>
      </c>
      <c r="O2798">
        <v>55.400000000000006</v>
      </c>
      <c r="P2798">
        <v>41</v>
      </c>
      <c r="Q2798" s="3">
        <v>28.94</v>
      </c>
      <c r="R2798" s="2">
        <v>28.94</v>
      </c>
      <c r="S2798" s="3">
        <v>37.94</v>
      </c>
      <c r="T2798">
        <v>87.800000000000011</v>
      </c>
    </row>
    <row r="2799" spans="1:20">
      <c r="A2799">
        <f t="shared" si="129"/>
        <v>117</v>
      </c>
      <c r="B2799" s="7">
        <f t="shared" si="130"/>
        <v>42121.41666665989</v>
      </c>
      <c r="C2799">
        <f t="shared" si="131"/>
        <v>2794</v>
      </c>
      <c r="D2799" s="2">
        <v>75.02</v>
      </c>
      <c r="E2799">
        <v>64.039999999999992</v>
      </c>
      <c r="F2799" s="3">
        <v>75.38</v>
      </c>
      <c r="G2799">
        <v>60.980000000000004</v>
      </c>
      <c r="H2799">
        <v>71.960000000000008</v>
      </c>
      <c r="I2799">
        <v>62.06</v>
      </c>
      <c r="J2799">
        <v>60.980000000000004</v>
      </c>
      <c r="K2799">
        <v>64.94</v>
      </c>
      <c r="L2799" s="3">
        <v>54.68</v>
      </c>
      <c r="M2799" s="2">
        <v>55.94</v>
      </c>
      <c r="N2799">
        <v>60.08</v>
      </c>
      <c r="O2799">
        <v>59</v>
      </c>
      <c r="P2799">
        <v>39.92</v>
      </c>
      <c r="Q2799" s="3">
        <v>30.02</v>
      </c>
      <c r="R2799" s="2">
        <v>30.02</v>
      </c>
      <c r="S2799" s="3">
        <v>39.019999999999996</v>
      </c>
      <c r="T2799">
        <v>93.2</v>
      </c>
    </row>
    <row r="2800" spans="1:20">
      <c r="A2800">
        <f t="shared" si="129"/>
        <v>117</v>
      </c>
      <c r="B2800" s="7">
        <f t="shared" si="130"/>
        <v>42121.458333326555</v>
      </c>
      <c r="C2800">
        <f t="shared" si="131"/>
        <v>2795</v>
      </c>
      <c r="D2800" s="2">
        <v>78.080000000000013</v>
      </c>
      <c r="E2800">
        <v>66.92</v>
      </c>
      <c r="F2800" s="3">
        <v>78.98</v>
      </c>
      <c r="G2800">
        <v>64.94</v>
      </c>
      <c r="H2800">
        <v>75.92</v>
      </c>
      <c r="I2800">
        <v>62.06</v>
      </c>
      <c r="J2800">
        <v>62.06</v>
      </c>
      <c r="K2800">
        <v>66.92</v>
      </c>
      <c r="L2800" s="3">
        <v>55.400000000000006</v>
      </c>
      <c r="M2800" s="2">
        <v>55.040000000000006</v>
      </c>
      <c r="N2800">
        <v>62.96</v>
      </c>
      <c r="O2800">
        <v>60.8</v>
      </c>
      <c r="P2800">
        <v>35.6</v>
      </c>
      <c r="Q2800" s="3">
        <v>26.96</v>
      </c>
      <c r="R2800" s="2">
        <v>33.08</v>
      </c>
      <c r="S2800" s="3">
        <v>46.04</v>
      </c>
      <c r="T2800">
        <v>96.8</v>
      </c>
    </row>
    <row r="2801" spans="1:20">
      <c r="A2801">
        <f t="shared" si="129"/>
        <v>117</v>
      </c>
      <c r="B2801" s="7">
        <f t="shared" si="130"/>
        <v>42121.499999993219</v>
      </c>
      <c r="C2801">
        <f t="shared" si="131"/>
        <v>2796</v>
      </c>
      <c r="D2801" s="2">
        <v>78.080000000000013</v>
      </c>
      <c r="E2801">
        <v>69.080000000000013</v>
      </c>
      <c r="F2801" s="3">
        <v>80.960000000000008</v>
      </c>
      <c r="G2801">
        <v>66.02</v>
      </c>
      <c r="H2801">
        <v>78.080000000000013</v>
      </c>
      <c r="I2801">
        <v>62.06</v>
      </c>
      <c r="J2801">
        <v>62.96</v>
      </c>
      <c r="K2801">
        <v>71.06</v>
      </c>
      <c r="L2801" s="3">
        <v>57.2</v>
      </c>
      <c r="M2801" s="2">
        <v>55.94</v>
      </c>
      <c r="N2801">
        <v>62.96</v>
      </c>
      <c r="O2801">
        <v>60.8</v>
      </c>
      <c r="P2801">
        <v>33.979999999999997</v>
      </c>
      <c r="Q2801" s="3">
        <v>30.02</v>
      </c>
      <c r="R2801" s="2">
        <v>33.979999999999997</v>
      </c>
      <c r="S2801" s="3">
        <v>48.019999999999996</v>
      </c>
      <c r="T2801">
        <v>98.600000000000009</v>
      </c>
    </row>
    <row r="2802" spans="1:20">
      <c r="A2802">
        <f t="shared" si="129"/>
        <v>117</v>
      </c>
      <c r="B2802" s="7">
        <f t="shared" si="130"/>
        <v>42121.541666659883</v>
      </c>
      <c r="C2802">
        <f t="shared" si="131"/>
        <v>2797</v>
      </c>
      <c r="D2802" s="2">
        <v>78.98</v>
      </c>
      <c r="E2802">
        <v>69.98</v>
      </c>
      <c r="F2802" s="3">
        <v>82.94</v>
      </c>
      <c r="G2802">
        <v>69.080000000000013</v>
      </c>
      <c r="H2802">
        <v>80.06</v>
      </c>
      <c r="I2802">
        <v>62.96</v>
      </c>
      <c r="J2802">
        <v>64.039999999999992</v>
      </c>
      <c r="K2802">
        <v>73.039999999999992</v>
      </c>
      <c r="L2802" s="3">
        <v>55.400000000000006</v>
      </c>
      <c r="M2802" s="2">
        <v>55.94</v>
      </c>
      <c r="N2802">
        <v>64.94</v>
      </c>
      <c r="O2802">
        <v>62.6</v>
      </c>
      <c r="P2802">
        <v>33.08</v>
      </c>
      <c r="Q2802" s="3">
        <v>30.2</v>
      </c>
      <c r="R2802" s="2">
        <v>33.979999999999997</v>
      </c>
      <c r="S2802" s="3">
        <v>51.08</v>
      </c>
      <c r="T2802">
        <v>98.600000000000009</v>
      </c>
    </row>
    <row r="2803" spans="1:20">
      <c r="A2803">
        <f t="shared" si="129"/>
        <v>117</v>
      </c>
      <c r="B2803" s="7">
        <f t="shared" si="130"/>
        <v>42121.583333326547</v>
      </c>
      <c r="C2803">
        <f t="shared" si="131"/>
        <v>2798</v>
      </c>
      <c r="D2803" s="2">
        <v>78.98</v>
      </c>
      <c r="E2803">
        <v>69.98</v>
      </c>
      <c r="F2803" s="3">
        <v>84.92</v>
      </c>
      <c r="G2803">
        <v>71.06</v>
      </c>
      <c r="H2803">
        <v>82.039999999999992</v>
      </c>
      <c r="I2803">
        <v>62.96</v>
      </c>
      <c r="J2803">
        <v>62.96</v>
      </c>
      <c r="K2803">
        <v>75.92</v>
      </c>
      <c r="L2803" s="3">
        <v>53.6</v>
      </c>
      <c r="M2803" s="2">
        <v>55.94</v>
      </c>
      <c r="N2803">
        <v>66.92</v>
      </c>
      <c r="O2803">
        <v>62.6</v>
      </c>
      <c r="P2803">
        <v>33.979999999999997</v>
      </c>
      <c r="Q2803" s="3">
        <v>30.02</v>
      </c>
      <c r="R2803" s="2">
        <v>35.96</v>
      </c>
      <c r="S2803" s="3">
        <v>51.980000000000004</v>
      </c>
      <c r="T2803">
        <v>100.4</v>
      </c>
    </row>
    <row r="2804" spans="1:20">
      <c r="A2804">
        <f t="shared" si="129"/>
        <v>117</v>
      </c>
      <c r="B2804" s="7">
        <f t="shared" si="130"/>
        <v>42121.624999993212</v>
      </c>
      <c r="C2804">
        <f t="shared" si="131"/>
        <v>2799</v>
      </c>
      <c r="D2804" s="2">
        <v>77</v>
      </c>
      <c r="E2804">
        <v>71.06</v>
      </c>
      <c r="F2804" s="3">
        <v>84.2</v>
      </c>
      <c r="G2804">
        <v>71.06</v>
      </c>
      <c r="H2804">
        <v>84.02</v>
      </c>
      <c r="I2804">
        <v>62.96</v>
      </c>
      <c r="J2804">
        <v>66.92</v>
      </c>
      <c r="K2804">
        <v>77</v>
      </c>
      <c r="L2804" s="3">
        <v>51.8</v>
      </c>
      <c r="M2804" s="2">
        <v>55.040000000000006</v>
      </c>
      <c r="N2804">
        <v>71.06</v>
      </c>
      <c r="O2804">
        <v>64.400000000000006</v>
      </c>
      <c r="P2804">
        <v>33.979999999999997</v>
      </c>
      <c r="Q2804" s="3">
        <v>30.92</v>
      </c>
      <c r="R2804" s="2">
        <v>35.06</v>
      </c>
      <c r="S2804" s="3">
        <v>55.040000000000006</v>
      </c>
      <c r="T2804">
        <v>98.600000000000009</v>
      </c>
    </row>
    <row r="2805" spans="1:20">
      <c r="A2805">
        <f t="shared" si="129"/>
        <v>117</v>
      </c>
      <c r="B2805" s="7">
        <f t="shared" si="130"/>
        <v>42121.666666659876</v>
      </c>
      <c r="C2805">
        <f t="shared" si="131"/>
        <v>2800</v>
      </c>
      <c r="D2805" s="2">
        <v>77</v>
      </c>
      <c r="E2805">
        <v>69.98</v>
      </c>
      <c r="F2805" s="3">
        <v>83.66</v>
      </c>
      <c r="G2805">
        <v>71.960000000000008</v>
      </c>
      <c r="H2805">
        <v>82.94</v>
      </c>
      <c r="I2805">
        <v>62.06</v>
      </c>
      <c r="J2805">
        <v>62.06</v>
      </c>
      <c r="K2805">
        <v>75.92</v>
      </c>
      <c r="L2805" s="3">
        <v>50</v>
      </c>
      <c r="M2805" s="2">
        <v>55.040000000000006</v>
      </c>
      <c r="N2805">
        <v>66.02</v>
      </c>
      <c r="O2805">
        <v>66.2</v>
      </c>
      <c r="P2805">
        <v>35.06</v>
      </c>
      <c r="Q2805" s="3">
        <v>30.02</v>
      </c>
      <c r="R2805" s="2">
        <v>37.94</v>
      </c>
      <c r="S2805" s="3">
        <v>55.94</v>
      </c>
      <c r="T2805">
        <v>98.600000000000009</v>
      </c>
    </row>
    <row r="2806" spans="1:20">
      <c r="A2806">
        <f t="shared" si="129"/>
        <v>117</v>
      </c>
      <c r="B2806" s="7">
        <f t="shared" si="130"/>
        <v>42121.70833332654</v>
      </c>
      <c r="C2806">
        <f t="shared" si="131"/>
        <v>2801</v>
      </c>
      <c r="D2806" s="2">
        <v>75.92</v>
      </c>
      <c r="E2806">
        <v>69.98</v>
      </c>
      <c r="F2806" s="3">
        <v>82.94</v>
      </c>
      <c r="G2806">
        <v>71.960000000000008</v>
      </c>
      <c r="H2806">
        <v>82.039999999999992</v>
      </c>
      <c r="I2806">
        <v>62.06</v>
      </c>
      <c r="J2806">
        <v>62.06</v>
      </c>
      <c r="K2806">
        <v>75.02</v>
      </c>
      <c r="L2806" s="3">
        <v>50</v>
      </c>
      <c r="M2806" s="2">
        <v>53.06</v>
      </c>
      <c r="N2806">
        <v>64.039999999999992</v>
      </c>
      <c r="O2806">
        <v>64.400000000000006</v>
      </c>
      <c r="P2806">
        <v>35.06</v>
      </c>
      <c r="Q2806" s="3">
        <v>30.92</v>
      </c>
      <c r="R2806" s="2">
        <v>39.019999999999996</v>
      </c>
      <c r="S2806" s="3">
        <v>53.96</v>
      </c>
      <c r="T2806">
        <v>96.8</v>
      </c>
    </row>
    <row r="2807" spans="1:20">
      <c r="A2807">
        <f t="shared" si="129"/>
        <v>117</v>
      </c>
      <c r="B2807" s="7">
        <f t="shared" si="130"/>
        <v>42121.749999993204</v>
      </c>
      <c r="C2807">
        <f t="shared" si="131"/>
        <v>2802</v>
      </c>
      <c r="D2807" s="2">
        <v>73.039999999999992</v>
      </c>
      <c r="E2807">
        <v>68</v>
      </c>
      <c r="F2807" s="3">
        <v>80.599999999999994</v>
      </c>
      <c r="G2807">
        <v>71.06</v>
      </c>
      <c r="H2807">
        <v>80.960000000000008</v>
      </c>
      <c r="I2807">
        <v>60.980000000000004</v>
      </c>
      <c r="J2807">
        <v>59</v>
      </c>
      <c r="K2807">
        <v>71.960000000000008</v>
      </c>
      <c r="L2807" s="3">
        <v>50</v>
      </c>
      <c r="M2807" s="2">
        <v>51.980000000000004</v>
      </c>
      <c r="N2807">
        <v>60.980000000000004</v>
      </c>
      <c r="O2807">
        <v>64.400000000000006</v>
      </c>
      <c r="P2807">
        <v>35.96</v>
      </c>
      <c r="Q2807" s="3">
        <v>30.02</v>
      </c>
      <c r="R2807" s="2">
        <v>37.94</v>
      </c>
      <c r="S2807" s="3">
        <v>55.040000000000006</v>
      </c>
      <c r="T2807">
        <v>93.2</v>
      </c>
    </row>
    <row r="2808" spans="1:20">
      <c r="A2808">
        <f t="shared" si="129"/>
        <v>117</v>
      </c>
      <c r="B2808" s="7">
        <f t="shared" si="130"/>
        <v>42121.791666659868</v>
      </c>
      <c r="C2808">
        <f t="shared" si="131"/>
        <v>2803</v>
      </c>
      <c r="D2808" s="2">
        <v>71.960000000000008</v>
      </c>
      <c r="E2808">
        <v>64.94</v>
      </c>
      <c r="F2808" s="3">
        <v>78.259999999999991</v>
      </c>
      <c r="G2808">
        <v>66.02</v>
      </c>
      <c r="H2808">
        <v>78.98</v>
      </c>
      <c r="I2808">
        <v>60.980000000000004</v>
      </c>
      <c r="J2808">
        <v>57.019999999999996</v>
      </c>
      <c r="K2808">
        <v>71.06</v>
      </c>
      <c r="L2808" s="3">
        <v>50</v>
      </c>
      <c r="M2808" s="2">
        <v>48.92</v>
      </c>
      <c r="N2808">
        <v>53.96</v>
      </c>
      <c r="O2808">
        <v>62.6</v>
      </c>
      <c r="P2808">
        <v>35.96</v>
      </c>
      <c r="Q2808" s="3">
        <v>28.94</v>
      </c>
      <c r="R2808" s="2">
        <v>35.96</v>
      </c>
      <c r="S2808" s="3">
        <v>51.980000000000004</v>
      </c>
      <c r="T2808">
        <v>87.800000000000011</v>
      </c>
    </row>
    <row r="2809" spans="1:20">
      <c r="A2809">
        <f t="shared" si="129"/>
        <v>117</v>
      </c>
      <c r="B2809" s="7">
        <f t="shared" si="130"/>
        <v>42121.833333326533</v>
      </c>
      <c r="C2809">
        <f t="shared" si="131"/>
        <v>2804</v>
      </c>
      <c r="D2809" s="2">
        <v>69.98</v>
      </c>
      <c r="E2809">
        <v>59</v>
      </c>
      <c r="F2809" s="3">
        <v>75.92</v>
      </c>
      <c r="G2809">
        <v>60.08</v>
      </c>
      <c r="H2809">
        <v>75.92</v>
      </c>
      <c r="I2809">
        <v>60.980000000000004</v>
      </c>
      <c r="J2809">
        <v>57.92</v>
      </c>
      <c r="K2809">
        <v>69.98</v>
      </c>
      <c r="L2809" s="3">
        <v>50</v>
      </c>
      <c r="M2809" s="2">
        <v>48.019999999999996</v>
      </c>
      <c r="N2809">
        <v>53.06</v>
      </c>
      <c r="O2809">
        <v>53.6</v>
      </c>
      <c r="P2809">
        <v>35.96</v>
      </c>
      <c r="Q2809" s="3">
        <v>28.04</v>
      </c>
      <c r="R2809" s="2">
        <v>33.08</v>
      </c>
      <c r="S2809" s="3">
        <v>48.019999999999996</v>
      </c>
      <c r="T2809">
        <v>84.2</v>
      </c>
    </row>
    <row r="2810" spans="1:20">
      <c r="A2810">
        <f t="shared" si="129"/>
        <v>117</v>
      </c>
      <c r="B2810" s="7">
        <f t="shared" si="130"/>
        <v>42121.874999993197</v>
      </c>
      <c r="C2810">
        <f t="shared" si="131"/>
        <v>2805</v>
      </c>
      <c r="D2810" s="2">
        <v>69.080000000000013</v>
      </c>
      <c r="E2810">
        <v>59</v>
      </c>
      <c r="F2810" s="3">
        <v>73.22</v>
      </c>
      <c r="G2810">
        <v>57.92</v>
      </c>
      <c r="H2810">
        <v>73.039999999999992</v>
      </c>
      <c r="I2810">
        <v>60.980000000000004</v>
      </c>
      <c r="J2810">
        <v>57.92</v>
      </c>
      <c r="K2810">
        <v>64.039999999999992</v>
      </c>
      <c r="L2810" s="3">
        <v>48.2</v>
      </c>
      <c r="M2810" s="2">
        <v>48.92</v>
      </c>
      <c r="N2810">
        <v>51.08</v>
      </c>
      <c r="O2810">
        <v>48.2</v>
      </c>
      <c r="P2810">
        <v>37.04</v>
      </c>
      <c r="Q2810" s="3">
        <v>28.04</v>
      </c>
      <c r="R2810" s="2">
        <v>28.94</v>
      </c>
      <c r="S2810" s="3">
        <v>46.04</v>
      </c>
      <c r="T2810">
        <v>80.599999999999994</v>
      </c>
    </row>
    <row r="2811" spans="1:20">
      <c r="A2811">
        <f t="shared" si="129"/>
        <v>117</v>
      </c>
      <c r="B2811" s="7">
        <f t="shared" si="130"/>
        <v>42121.916666659861</v>
      </c>
      <c r="C2811">
        <f t="shared" si="131"/>
        <v>2806</v>
      </c>
      <c r="D2811" s="2">
        <v>69.98</v>
      </c>
      <c r="E2811">
        <v>55.94</v>
      </c>
      <c r="F2811" s="3">
        <v>70.7</v>
      </c>
      <c r="G2811">
        <v>55.94</v>
      </c>
      <c r="H2811">
        <v>71.06</v>
      </c>
      <c r="I2811">
        <v>60.08</v>
      </c>
      <c r="J2811">
        <v>57.92</v>
      </c>
      <c r="K2811">
        <v>64.039999999999992</v>
      </c>
      <c r="L2811" s="3">
        <v>48.2</v>
      </c>
      <c r="M2811" s="2">
        <v>48.92</v>
      </c>
      <c r="N2811">
        <v>48.92</v>
      </c>
      <c r="O2811">
        <v>46.4</v>
      </c>
      <c r="P2811">
        <v>37.04</v>
      </c>
      <c r="Q2811" s="3">
        <v>28.04</v>
      </c>
      <c r="R2811" s="2">
        <v>26.96</v>
      </c>
      <c r="S2811" s="3">
        <v>42.08</v>
      </c>
      <c r="T2811">
        <v>73.400000000000006</v>
      </c>
    </row>
    <row r="2812" spans="1:20">
      <c r="A2812">
        <f t="shared" si="129"/>
        <v>117</v>
      </c>
      <c r="B2812" s="7">
        <f t="shared" si="130"/>
        <v>42121.958333326525</v>
      </c>
      <c r="C2812">
        <f t="shared" si="131"/>
        <v>2807</v>
      </c>
      <c r="D2812" s="2">
        <v>69.080000000000013</v>
      </c>
      <c r="E2812">
        <v>55.040000000000006</v>
      </c>
      <c r="F2812" s="3">
        <v>68</v>
      </c>
      <c r="G2812">
        <v>51.980000000000004</v>
      </c>
      <c r="H2812">
        <v>69.080000000000013</v>
      </c>
      <c r="I2812">
        <v>60.08</v>
      </c>
      <c r="J2812">
        <v>59</v>
      </c>
      <c r="K2812">
        <v>60.980000000000004</v>
      </c>
      <c r="L2812" s="3">
        <v>44.6</v>
      </c>
      <c r="M2812" s="2">
        <v>48.92</v>
      </c>
      <c r="N2812">
        <v>46.94</v>
      </c>
      <c r="O2812">
        <v>45.14</v>
      </c>
      <c r="P2812">
        <v>35.96</v>
      </c>
      <c r="Q2812" s="3">
        <v>26.060000000000002</v>
      </c>
      <c r="R2812" s="2">
        <v>28.04</v>
      </c>
      <c r="S2812" s="3">
        <v>37.94</v>
      </c>
      <c r="T2812">
        <v>68</v>
      </c>
    </row>
    <row r="2813" spans="1:20">
      <c r="A2813">
        <f t="shared" si="129"/>
        <v>117</v>
      </c>
      <c r="B2813" s="7">
        <f t="shared" si="130"/>
        <v>42121.99999999319</v>
      </c>
      <c r="C2813">
        <f t="shared" si="131"/>
        <v>2808</v>
      </c>
      <c r="D2813" s="2">
        <v>69.080000000000013</v>
      </c>
      <c r="E2813">
        <v>55.040000000000006</v>
      </c>
      <c r="F2813" s="3">
        <v>66.92</v>
      </c>
      <c r="G2813">
        <v>53.96</v>
      </c>
      <c r="H2813">
        <v>66.92</v>
      </c>
      <c r="I2813">
        <v>60.08</v>
      </c>
      <c r="J2813">
        <v>59</v>
      </c>
      <c r="K2813">
        <v>59</v>
      </c>
      <c r="L2813" s="3">
        <v>44.6</v>
      </c>
      <c r="M2813" s="2">
        <v>48.92</v>
      </c>
      <c r="N2813">
        <v>46.04</v>
      </c>
      <c r="O2813">
        <v>44.42</v>
      </c>
      <c r="P2813">
        <v>35.96</v>
      </c>
      <c r="Q2813" s="3">
        <v>23</v>
      </c>
      <c r="R2813" s="2">
        <v>26.96</v>
      </c>
      <c r="S2813" s="3">
        <v>35.96</v>
      </c>
      <c r="T2813">
        <v>66.2</v>
      </c>
    </row>
    <row r="2814" spans="1:20">
      <c r="A2814">
        <f t="shared" si="129"/>
        <v>118</v>
      </c>
      <c r="B2814" s="7">
        <f t="shared" si="130"/>
        <v>42122.041666659854</v>
      </c>
      <c r="C2814">
        <f t="shared" si="131"/>
        <v>2809</v>
      </c>
      <c r="D2814" s="2">
        <v>68</v>
      </c>
      <c r="E2814">
        <v>53.96</v>
      </c>
      <c r="F2814" s="3">
        <v>66.02</v>
      </c>
      <c r="G2814">
        <v>53.06</v>
      </c>
      <c r="H2814">
        <v>66.02</v>
      </c>
      <c r="I2814">
        <v>60.08</v>
      </c>
      <c r="J2814">
        <v>59</v>
      </c>
      <c r="K2814">
        <v>53.96</v>
      </c>
      <c r="L2814" s="3">
        <v>46.4</v>
      </c>
      <c r="M2814" s="2">
        <v>48.92</v>
      </c>
      <c r="N2814">
        <v>44.96</v>
      </c>
      <c r="O2814">
        <v>43.879999999999995</v>
      </c>
      <c r="P2814">
        <v>35.06</v>
      </c>
      <c r="Q2814" s="3">
        <v>19.939999999999998</v>
      </c>
      <c r="R2814" s="2">
        <v>26.96</v>
      </c>
      <c r="S2814" s="3">
        <v>33.979999999999997</v>
      </c>
      <c r="T2814">
        <v>66.2</v>
      </c>
    </row>
    <row r="2815" spans="1:20">
      <c r="A2815">
        <f t="shared" si="129"/>
        <v>118</v>
      </c>
      <c r="B2815" s="7">
        <f t="shared" si="130"/>
        <v>42122.083333326518</v>
      </c>
      <c r="C2815">
        <f t="shared" si="131"/>
        <v>2810</v>
      </c>
      <c r="D2815" s="2">
        <v>69.080000000000013</v>
      </c>
      <c r="E2815">
        <v>55.94</v>
      </c>
      <c r="F2815" s="3">
        <v>64.94</v>
      </c>
      <c r="G2815">
        <v>53.06</v>
      </c>
      <c r="H2815">
        <v>64.94</v>
      </c>
      <c r="I2815">
        <v>60.08</v>
      </c>
      <c r="J2815">
        <v>57.92</v>
      </c>
      <c r="K2815">
        <v>55.94</v>
      </c>
      <c r="L2815" s="3">
        <v>44.6</v>
      </c>
      <c r="M2815" s="2">
        <v>48.92</v>
      </c>
      <c r="N2815">
        <v>44.96</v>
      </c>
      <c r="O2815">
        <v>43.52</v>
      </c>
      <c r="P2815">
        <v>35.06</v>
      </c>
      <c r="Q2815" s="3">
        <v>23</v>
      </c>
      <c r="R2815" s="2">
        <v>24.98</v>
      </c>
      <c r="S2815" s="3">
        <v>33.979999999999997</v>
      </c>
      <c r="T2815">
        <v>64.400000000000006</v>
      </c>
    </row>
    <row r="2816" spans="1:20">
      <c r="A2816">
        <f t="shared" si="129"/>
        <v>118</v>
      </c>
      <c r="B2816" s="7">
        <f t="shared" si="130"/>
        <v>42122.124999993182</v>
      </c>
      <c r="C2816">
        <f t="shared" si="131"/>
        <v>2811</v>
      </c>
      <c r="D2816" s="2">
        <v>68</v>
      </c>
      <c r="E2816">
        <v>53.96</v>
      </c>
      <c r="F2816" s="3">
        <v>61.88</v>
      </c>
      <c r="G2816">
        <v>51.980000000000004</v>
      </c>
      <c r="H2816">
        <v>64.039999999999992</v>
      </c>
      <c r="I2816">
        <v>60.08</v>
      </c>
      <c r="J2816">
        <v>62.06</v>
      </c>
      <c r="K2816">
        <v>53.96</v>
      </c>
      <c r="L2816" s="3">
        <v>46.4</v>
      </c>
      <c r="M2816" s="2">
        <v>48.92</v>
      </c>
      <c r="N2816">
        <v>42.980000000000004</v>
      </c>
      <c r="O2816">
        <v>42.8</v>
      </c>
      <c r="P2816">
        <v>35.06</v>
      </c>
      <c r="Q2816" s="3">
        <v>21.92</v>
      </c>
      <c r="R2816" s="2">
        <v>24.08</v>
      </c>
      <c r="S2816" s="3">
        <v>32</v>
      </c>
      <c r="T2816">
        <v>64.400000000000006</v>
      </c>
    </row>
    <row r="2817" spans="1:20">
      <c r="A2817">
        <f t="shared" si="129"/>
        <v>118</v>
      </c>
      <c r="B2817" s="7">
        <f t="shared" si="130"/>
        <v>42122.166666659847</v>
      </c>
      <c r="C2817">
        <f t="shared" si="131"/>
        <v>2812</v>
      </c>
      <c r="D2817" s="2">
        <v>68</v>
      </c>
      <c r="E2817">
        <v>53.96</v>
      </c>
      <c r="F2817" s="3">
        <v>59</v>
      </c>
      <c r="G2817">
        <v>48.019999999999996</v>
      </c>
      <c r="H2817">
        <v>60.980000000000004</v>
      </c>
      <c r="I2817">
        <v>60.980000000000004</v>
      </c>
      <c r="J2817">
        <v>57.92</v>
      </c>
      <c r="K2817">
        <v>53.06</v>
      </c>
      <c r="L2817" s="3">
        <v>46.4</v>
      </c>
      <c r="M2817" s="2">
        <v>48.92</v>
      </c>
      <c r="N2817">
        <v>44.06</v>
      </c>
      <c r="O2817">
        <v>42.8</v>
      </c>
      <c r="P2817">
        <v>33.979999999999997</v>
      </c>
      <c r="Q2817" s="3">
        <v>19.939999999999998</v>
      </c>
      <c r="R2817" s="2">
        <v>23</v>
      </c>
      <c r="S2817" s="3">
        <v>30.92</v>
      </c>
      <c r="T2817">
        <v>62.6</v>
      </c>
    </row>
    <row r="2818" spans="1:20">
      <c r="A2818">
        <f t="shared" si="129"/>
        <v>118</v>
      </c>
      <c r="B2818" s="7">
        <f t="shared" si="130"/>
        <v>42122.208333326511</v>
      </c>
      <c r="C2818">
        <f t="shared" si="131"/>
        <v>2813</v>
      </c>
      <c r="D2818" s="2">
        <v>66.92</v>
      </c>
      <c r="E2818">
        <v>53.06</v>
      </c>
      <c r="F2818" s="3">
        <v>55.94</v>
      </c>
      <c r="G2818">
        <v>48.019999999999996</v>
      </c>
      <c r="H2818">
        <v>57.92</v>
      </c>
      <c r="I2818">
        <v>60.980000000000004</v>
      </c>
      <c r="J2818">
        <v>55.94</v>
      </c>
      <c r="K2818">
        <v>53.96</v>
      </c>
      <c r="L2818" s="3">
        <v>46.4</v>
      </c>
      <c r="M2818" s="2">
        <v>48.92</v>
      </c>
      <c r="N2818">
        <v>39.019999999999996</v>
      </c>
      <c r="O2818">
        <v>42.8</v>
      </c>
      <c r="P2818">
        <v>35.06</v>
      </c>
      <c r="Q2818" s="3">
        <v>19.939999999999998</v>
      </c>
      <c r="R2818" s="2">
        <v>24.08</v>
      </c>
      <c r="S2818" s="3">
        <v>28.94</v>
      </c>
      <c r="T2818">
        <v>62.6</v>
      </c>
    </row>
    <row r="2819" spans="1:20">
      <c r="A2819">
        <f t="shared" si="129"/>
        <v>118</v>
      </c>
      <c r="B2819" s="7">
        <f t="shared" si="130"/>
        <v>42122.249999993175</v>
      </c>
      <c r="C2819">
        <f t="shared" si="131"/>
        <v>2814</v>
      </c>
      <c r="D2819" s="2">
        <v>68</v>
      </c>
      <c r="E2819">
        <v>48.019999999999996</v>
      </c>
      <c r="F2819" s="3">
        <v>58.64</v>
      </c>
      <c r="G2819">
        <v>46.94</v>
      </c>
      <c r="H2819">
        <v>55.94</v>
      </c>
      <c r="I2819">
        <v>60.08</v>
      </c>
      <c r="J2819">
        <v>53.96</v>
      </c>
      <c r="K2819">
        <v>51.08</v>
      </c>
      <c r="L2819" s="3">
        <v>46.4</v>
      </c>
      <c r="M2819" s="2">
        <v>48.92</v>
      </c>
      <c r="N2819">
        <v>41</v>
      </c>
      <c r="O2819">
        <v>44.6</v>
      </c>
      <c r="P2819">
        <v>35.06</v>
      </c>
      <c r="Q2819" s="3">
        <v>21.92</v>
      </c>
      <c r="R2819" s="2">
        <v>24.98</v>
      </c>
      <c r="S2819" s="3">
        <v>30.92</v>
      </c>
      <c r="T2819">
        <v>62.6</v>
      </c>
    </row>
    <row r="2820" spans="1:20">
      <c r="A2820">
        <f t="shared" si="129"/>
        <v>118</v>
      </c>
      <c r="B2820" s="7">
        <f t="shared" si="130"/>
        <v>42122.291666659839</v>
      </c>
      <c r="C2820">
        <f t="shared" si="131"/>
        <v>2815</v>
      </c>
      <c r="D2820" s="2">
        <v>68</v>
      </c>
      <c r="E2820">
        <v>55.040000000000006</v>
      </c>
      <c r="F2820" s="3">
        <v>61.34</v>
      </c>
      <c r="G2820">
        <v>53.06</v>
      </c>
      <c r="H2820">
        <v>60.980000000000004</v>
      </c>
      <c r="I2820">
        <v>60.980000000000004</v>
      </c>
      <c r="J2820">
        <v>55.040000000000006</v>
      </c>
      <c r="K2820">
        <v>55.040000000000006</v>
      </c>
      <c r="L2820" s="3">
        <v>48.2</v>
      </c>
      <c r="M2820" s="2">
        <v>48.92</v>
      </c>
      <c r="N2820">
        <v>46.04</v>
      </c>
      <c r="O2820">
        <v>52.34</v>
      </c>
      <c r="P2820">
        <v>35.06</v>
      </c>
      <c r="Q2820" s="3">
        <v>26.060000000000002</v>
      </c>
      <c r="R2820" s="2">
        <v>30.02</v>
      </c>
      <c r="S2820" s="3">
        <v>37.04</v>
      </c>
      <c r="T2820">
        <v>64.400000000000006</v>
      </c>
    </row>
    <row r="2821" spans="1:20">
      <c r="A2821">
        <f t="shared" si="129"/>
        <v>118</v>
      </c>
      <c r="B2821" s="7">
        <f t="shared" si="130"/>
        <v>42122.333333326504</v>
      </c>
      <c r="C2821">
        <f t="shared" si="131"/>
        <v>2816</v>
      </c>
      <c r="D2821" s="2">
        <v>71.960000000000008</v>
      </c>
      <c r="E2821">
        <v>64.039999999999992</v>
      </c>
      <c r="F2821" s="3">
        <v>64.039999999999992</v>
      </c>
      <c r="G2821">
        <v>60.08</v>
      </c>
      <c r="H2821">
        <v>66.02</v>
      </c>
      <c r="I2821">
        <v>60.980000000000004</v>
      </c>
      <c r="J2821">
        <v>57.92</v>
      </c>
      <c r="K2821">
        <v>62.06</v>
      </c>
      <c r="L2821" s="3">
        <v>48.2</v>
      </c>
      <c r="M2821" s="2">
        <v>50</v>
      </c>
      <c r="N2821">
        <v>48.92</v>
      </c>
      <c r="O2821">
        <v>60.8</v>
      </c>
      <c r="P2821">
        <v>35.06</v>
      </c>
      <c r="Q2821" s="3">
        <v>26.96</v>
      </c>
      <c r="R2821" s="2">
        <v>33.08</v>
      </c>
      <c r="S2821" s="3">
        <v>42.08</v>
      </c>
      <c r="T2821">
        <v>69.800000000000011</v>
      </c>
    </row>
    <row r="2822" spans="1:20">
      <c r="A2822">
        <f t="shared" si="129"/>
        <v>118</v>
      </c>
      <c r="B2822" s="7">
        <f t="shared" si="130"/>
        <v>42122.374999993168</v>
      </c>
      <c r="C2822">
        <f t="shared" si="131"/>
        <v>2817</v>
      </c>
      <c r="D2822" s="2">
        <v>75.02</v>
      </c>
      <c r="E2822">
        <v>69.080000000000013</v>
      </c>
      <c r="F2822" s="3">
        <v>68</v>
      </c>
      <c r="G2822">
        <v>64.94</v>
      </c>
      <c r="H2822">
        <v>69.98</v>
      </c>
      <c r="I2822">
        <v>62.06</v>
      </c>
      <c r="J2822">
        <v>60.980000000000004</v>
      </c>
      <c r="K2822">
        <v>64.94</v>
      </c>
      <c r="L2822" s="3">
        <v>50</v>
      </c>
      <c r="M2822" s="2">
        <v>50</v>
      </c>
      <c r="N2822">
        <v>51.08</v>
      </c>
      <c r="O2822">
        <v>60.8</v>
      </c>
      <c r="P2822">
        <v>35.96</v>
      </c>
      <c r="Q2822" s="3">
        <v>28.04</v>
      </c>
      <c r="R2822" s="2">
        <v>35.96</v>
      </c>
      <c r="S2822" s="3">
        <v>44.06</v>
      </c>
      <c r="T2822">
        <v>73.400000000000006</v>
      </c>
    </row>
    <row r="2823" spans="1:20">
      <c r="A2823">
        <f t="shared" ref="A2823:A2886" si="132">ROUNDDOWN(B2823-DATE(YEAR(B2823),1,0),0)</f>
        <v>118</v>
      </c>
      <c r="B2823" s="7">
        <f t="shared" si="130"/>
        <v>42122.416666659832</v>
      </c>
      <c r="C2823">
        <f t="shared" si="131"/>
        <v>2818</v>
      </c>
      <c r="D2823" s="2">
        <v>75.92</v>
      </c>
      <c r="E2823">
        <v>71.06</v>
      </c>
      <c r="F2823" s="3">
        <v>71.960000000000008</v>
      </c>
      <c r="G2823">
        <v>64.94</v>
      </c>
      <c r="H2823">
        <v>73.039999999999992</v>
      </c>
      <c r="I2823">
        <v>60.980000000000004</v>
      </c>
      <c r="J2823">
        <v>62.96</v>
      </c>
      <c r="K2823">
        <v>68</v>
      </c>
      <c r="L2823" s="3">
        <v>51.8</v>
      </c>
      <c r="M2823" s="2">
        <v>50</v>
      </c>
      <c r="N2823">
        <v>53.06</v>
      </c>
      <c r="O2823">
        <v>64.400000000000006</v>
      </c>
      <c r="P2823">
        <v>37.04</v>
      </c>
      <c r="Q2823" s="3">
        <v>30.02</v>
      </c>
      <c r="R2823" s="2">
        <v>37.04</v>
      </c>
      <c r="S2823" s="3">
        <v>44.06</v>
      </c>
      <c r="T2823">
        <v>75.2</v>
      </c>
    </row>
    <row r="2824" spans="1:20">
      <c r="A2824">
        <f t="shared" si="132"/>
        <v>118</v>
      </c>
      <c r="B2824" s="7">
        <f t="shared" ref="B2824:B2887" si="133">B2823+1/24</f>
        <v>42122.458333326496</v>
      </c>
      <c r="C2824">
        <f t="shared" ref="C2824:C2887" si="134">C2823+1</f>
        <v>2819</v>
      </c>
      <c r="D2824" s="2">
        <v>78.080000000000013</v>
      </c>
      <c r="E2824">
        <v>71.960000000000008</v>
      </c>
      <c r="F2824" s="3">
        <v>75.92</v>
      </c>
      <c r="G2824">
        <v>66.92</v>
      </c>
      <c r="H2824">
        <v>75.92</v>
      </c>
      <c r="I2824">
        <v>60.980000000000004</v>
      </c>
      <c r="J2824">
        <v>64.039999999999992</v>
      </c>
      <c r="K2824">
        <v>71.06</v>
      </c>
      <c r="L2824" s="3">
        <v>50</v>
      </c>
      <c r="M2824" s="2">
        <v>48.92</v>
      </c>
      <c r="N2824">
        <v>55.94</v>
      </c>
      <c r="O2824">
        <v>60.8</v>
      </c>
      <c r="P2824">
        <v>39.200000000000003</v>
      </c>
      <c r="Q2824" s="3">
        <v>32</v>
      </c>
      <c r="R2824" s="2">
        <v>37.04</v>
      </c>
      <c r="S2824" s="3">
        <v>42.980000000000004</v>
      </c>
      <c r="T2824">
        <v>77</v>
      </c>
    </row>
    <row r="2825" spans="1:20">
      <c r="A2825">
        <f t="shared" si="132"/>
        <v>118</v>
      </c>
      <c r="B2825" s="7">
        <f t="shared" si="133"/>
        <v>42122.499999993161</v>
      </c>
      <c r="C2825">
        <f t="shared" si="134"/>
        <v>2820</v>
      </c>
      <c r="D2825" s="2">
        <v>78.080000000000013</v>
      </c>
      <c r="E2825">
        <v>73.039999999999992</v>
      </c>
      <c r="F2825" s="3">
        <v>77.900000000000006</v>
      </c>
      <c r="G2825">
        <v>73.94</v>
      </c>
      <c r="H2825">
        <v>80.06</v>
      </c>
      <c r="I2825">
        <v>60.980000000000004</v>
      </c>
      <c r="J2825">
        <v>62.06</v>
      </c>
      <c r="K2825">
        <v>71.960000000000008</v>
      </c>
      <c r="L2825" s="3">
        <v>51.8</v>
      </c>
      <c r="M2825" s="2">
        <v>50</v>
      </c>
      <c r="N2825">
        <v>57.92</v>
      </c>
      <c r="O2825">
        <v>64.400000000000006</v>
      </c>
      <c r="P2825">
        <v>39.92</v>
      </c>
      <c r="Q2825" s="3">
        <v>28.4</v>
      </c>
      <c r="R2825" s="2">
        <v>37.94</v>
      </c>
      <c r="S2825" s="3">
        <v>48.019999999999996</v>
      </c>
      <c r="T2825">
        <v>78.800000000000011</v>
      </c>
    </row>
    <row r="2826" spans="1:20">
      <c r="A2826">
        <f t="shared" si="132"/>
        <v>118</v>
      </c>
      <c r="B2826" s="7">
        <f t="shared" si="133"/>
        <v>42122.541666659825</v>
      </c>
      <c r="C2826">
        <f t="shared" si="134"/>
        <v>2821</v>
      </c>
      <c r="D2826" s="2">
        <v>78.98</v>
      </c>
      <c r="E2826">
        <v>73.94</v>
      </c>
      <c r="F2826" s="3">
        <v>80.06</v>
      </c>
      <c r="G2826">
        <v>75.02</v>
      </c>
      <c r="H2826">
        <v>82.039999999999992</v>
      </c>
      <c r="I2826">
        <v>62.96</v>
      </c>
      <c r="J2826">
        <v>60.980000000000004</v>
      </c>
      <c r="K2826">
        <v>75.92</v>
      </c>
      <c r="L2826" s="3">
        <v>48.2</v>
      </c>
      <c r="M2826" s="2">
        <v>48.92</v>
      </c>
      <c r="N2826">
        <v>60.980000000000004</v>
      </c>
      <c r="O2826">
        <v>64.400000000000006</v>
      </c>
      <c r="P2826">
        <v>41</v>
      </c>
      <c r="Q2826" s="3">
        <v>30.02</v>
      </c>
      <c r="R2826" s="2">
        <v>39.019999999999996</v>
      </c>
      <c r="S2826" s="3">
        <v>51.980000000000004</v>
      </c>
      <c r="T2826">
        <v>77</v>
      </c>
    </row>
    <row r="2827" spans="1:20">
      <c r="A2827">
        <f t="shared" si="132"/>
        <v>118</v>
      </c>
      <c r="B2827" s="7">
        <f t="shared" si="133"/>
        <v>42122.583333326489</v>
      </c>
      <c r="C2827">
        <f t="shared" si="134"/>
        <v>2822</v>
      </c>
      <c r="D2827" s="2">
        <v>77</v>
      </c>
      <c r="E2827">
        <v>75.92</v>
      </c>
      <c r="F2827" s="3">
        <v>82.039999999999992</v>
      </c>
      <c r="G2827">
        <v>77</v>
      </c>
      <c r="H2827">
        <v>84.02</v>
      </c>
      <c r="I2827">
        <v>62.96</v>
      </c>
      <c r="J2827">
        <v>60.980000000000004</v>
      </c>
      <c r="K2827">
        <v>75.92</v>
      </c>
      <c r="L2827" s="3">
        <v>51.8</v>
      </c>
      <c r="M2827" s="2">
        <v>50</v>
      </c>
      <c r="N2827">
        <v>60.08</v>
      </c>
      <c r="O2827">
        <v>68</v>
      </c>
      <c r="P2827">
        <v>41</v>
      </c>
      <c r="Q2827" s="3">
        <v>32</v>
      </c>
      <c r="R2827" s="2">
        <v>39.92</v>
      </c>
      <c r="S2827" s="3">
        <v>53.06</v>
      </c>
      <c r="T2827">
        <v>75.2</v>
      </c>
    </row>
    <row r="2828" spans="1:20">
      <c r="A2828">
        <f t="shared" si="132"/>
        <v>118</v>
      </c>
      <c r="B2828" s="7">
        <f t="shared" si="133"/>
        <v>42122.624999993153</v>
      </c>
      <c r="C2828">
        <f t="shared" si="134"/>
        <v>2823</v>
      </c>
      <c r="D2828" s="2">
        <v>77</v>
      </c>
      <c r="E2828">
        <v>75.92</v>
      </c>
      <c r="F2828" s="3">
        <v>82.4</v>
      </c>
      <c r="G2828">
        <v>78.080000000000013</v>
      </c>
      <c r="H2828">
        <v>84.02</v>
      </c>
      <c r="I2828">
        <v>62.96</v>
      </c>
      <c r="J2828">
        <v>57.92</v>
      </c>
      <c r="K2828">
        <v>77</v>
      </c>
      <c r="L2828" s="3">
        <v>48.2</v>
      </c>
      <c r="M2828" s="2">
        <v>48.92</v>
      </c>
      <c r="N2828">
        <v>60.980000000000004</v>
      </c>
      <c r="O2828">
        <v>68.180000000000007</v>
      </c>
      <c r="P2828">
        <v>41</v>
      </c>
      <c r="Q2828" s="3">
        <v>33.08</v>
      </c>
      <c r="R2828" s="2">
        <v>39.92</v>
      </c>
      <c r="S2828" s="3">
        <v>53.96</v>
      </c>
      <c r="T2828">
        <v>73.400000000000006</v>
      </c>
    </row>
    <row r="2829" spans="1:20">
      <c r="A2829">
        <f t="shared" si="132"/>
        <v>118</v>
      </c>
      <c r="B2829" s="7">
        <f t="shared" si="133"/>
        <v>42122.666666659818</v>
      </c>
      <c r="C2829">
        <f t="shared" si="134"/>
        <v>2824</v>
      </c>
      <c r="D2829" s="2">
        <v>77</v>
      </c>
      <c r="E2829">
        <v>75.92</v>
      </c>
      <c r="F2829" s="3">
        <v>82.580000000000013</v>
      </c>
      <c r="G2829">
        <v>77</v>
      </c>
      <c r="H2829">
        <v>82.94</v>
      </c>
      <c r="I2829">
        <v>62.96</v>
      </c>
      <c r="J2829">
        <v>57.019999999999996</v>
      </c>
      <c r="K2829">
        <v>77</v>
      </c>
      <c r="L2829" s="3">
        <v>51.8</v>
      </c>
      <c r="M2829" s="2">
        <v>48.92</v>
      </c>
      <c r="N2829">
        <v>60.08</v>
      </c>
      <c r="O2829">
        <v>68</v>
      </c>
      <c r="P2829">
        <v>39.92</v>
      </c>
      <c r="Q2829" s="3">
        <v>33.08</v>
      </c>
      <c r="R2829" s="2">
        <v>39.92</v>
      </c>
      <c r="S2829" s="3">
        <v>53.96</v>
      </c>
      <c r="T2829">
        <v>71.599999999999994</v>
      </c>
    </row>
    <row r="2830" spans="1:20">
      <c r="A2830">
        <f t="shared" si="132"/>
        <v>118</v>
      </c>
      <c r="B2830" s="7">
        <f t="shared" si="133"/>
        <v>42122.708333326482</v>
      </c>
      <c r="C2830">
        <f t="shared" si="134"/>
        <v>2825</v>
      </c>
      <c r="D2830" s="2">
        <v>75.02</v>
      </c>
      <c r="E2830">
        <v>75.02</v>
      </c>
      <c r="F2830" s="3">
        <v>82.94</v>
      </c>
      <c r="G2830">
        <v>75.02</v>
      </c>
      <c r="H2830">
        <v>82.94</v>
      </c>
      <c r="I2830">
        <v>62.96</v>
      </c>
      <c r="J2830">
        <v>55.040000000000006</v>
      </c>
      <c r="K2830">
        <v>77</v>
      </c>
      <c r="L2830" s="3">
        <v>51.8</v>
      </c>
      <c r="M2830" s="2">
        <v>48.92</v>
      </c>
      <c r="N2830">
        <v>55.040000000000006</v>
      </c>
      <c r="O2830">
        <v>62.6</v>
      </c>
      <c r="P2830">
        <v>39.92</v>
      </c>
      <c r="Q2830" s="3">
        <v>32</v>
      </c>
      <c r="R2830" s="2">
        <v>39.92</v>
      </c>
      <c r="S2830" s="3">
        <v>53.96</v>
      </c>
      <c r="T2830">
        <v>68</v>
      </c>
    </row>
    <row r="2831" spans="1:20">
      <c r="A2831">
        <f t="shared" si="132"/>
        <v>118</v>
      </c>
      <c r="B2831" s="7">
        <f t="shared" si="133"/>
        <v>42122.749999993146</v>
      </c>
      <c r="C2831">
        <f t="shared" si="134"/>
        <v>2826</v>
      </c>
      <c r="D2831" s="2">
        <v>73.039999999999992</v>
      </c>
      <c r="E2831">
        <v>73.039999999999992</v>
      </c>
      <c r="F2831" s="3">
        <v>80.240000000000009</v>
      </c>
      <c r="G2831">
        <v>75.02</v>
      </c>
      <c r="H2831">
        <v>82.94</v>
      </c>
      <c r="I2831">
        <v>62.96</v>
      </c>
      <c r="J2831">
        <v>53.06</v>
      </c>
      <c r="K2831">
        <v>77</v>
      </c>
      <c r="L2831" s="3">
        <v>51.8</v>
      </c>
      <c r="M2831" s="2">
        <v>48.019999999999996</v>
      </c>
      <c r="N2831">
        <v>50</v>
      </c>
      <c r="O2831">
        <v>60.8</v>
      </c>
      <c r="P2831">
        <v>39.92</v>
      </c>
      <c r="Q2831" s="3">
        <v>30.92</v>
      </c>
      <c r="R2831" s="2">
        <v>39.019999999999996</v>
      </c>
      <c r="S2831" s="3">
        <v>46.94</v>
      </c>
      <c r="T2831">
        <v>64.400000000000006</v>
      </c>
    </row>
    <row r="2832" spans="1:20">
      <c r="A2832">
        <f t="shared" si="132"/>
        <v>118</v>
      </c>
      <c r="B2832" s="7">
        <f t="shared" si="133"/>
        <v>42122.79166665981</v>
      </c>
      <c r="C2832">
        <f t="shared" si="134"/>
        <v>2827</v>
      </c>
      <c r="D2832" s="2">
        <v>69.98</v>
      </c>
      <c r="E2832">
        <v>69.080000000000013</v>
      </c>
      <c r="F2832" s="3">
        <v>77.72</v>
      </c>
      <c r="G2832">
        <v>71.960000000000008</v>
      </c>
      <c r="H2832">
        <v>80.06</v>
      </c>
      <c r="I2832">
        <v>62.96</v>
      </c>
      <c r="J2832">
        <v>53.06</v>
      </c>
      <c r="K2832">
        <v>75.02</v>
      </c>
      <c r="L2832" s="3">
        <v>50</v>
      </c>
      <c r="M2832" s="2">
        <v>48.019999999999996</v>
      </c>
      <c r="N2832">
        <v>48.019999999999996</v>
      </c>
      <c r="O2832">
        <v>57.2</v>
      </c>
      <c r="P2832">
        <v>39.92</v>
      </c>
      <c r="Q2832" s="3">
        <v>28.94</v>
      </c>
      <c r="R2832" s="2">
        <v>37.94</v>
      </c>
      <c r="S2832" s="3">
        <v>46.04</v>
      </c>
      <c r="T2832">
        <v>62.6</v>
      </c>
    </row>
    <row r="2833" spans="1:20">
      <c r="A2833">
        <f t="shared" si="132"/>
        <v>118</v>
      </c>
      <c r="B2833" s="7">
        <f t="shared" si="133"/>
        <v>42122.833333326475</v>
      </c>
      <c r="C2833">
        <f t="shared" si="134"/>
        <v>2828</v>
      </c>
      <c r="D2833" s="2">
        <v>69.98</v>
      </c>
      <c r="E2833">
        <v>62.96</v>
      </c>
      <c r="F2833" s="3">
        <v>75.02</v>
      </c>
      <c r="G2833">
        <v>68</v>
      </c>
      <c r="H2833">
        <v>77</v>
      </c>
      <c r="I2833">
        <v>62.06</v>
      </c>
      <c r="J2833">
        <v>51.980000000000004</v>
      </c>
      <c r="K2833">
        <v>71.960000000000008</v>
      </c>
      <c r="L2833" s="3">
        <v>48.2</v>
      </c>
      <c r="M2833" s="2">
        <v>48.019999999999996</v>
      </c>
      <c r="N2833">
        <v>48.019999999999996</v>
      </c>
      <c r="O2833">
        <v>55.400000000000006</v>
      </c>
      <c r="P2833">
        <v>39.019999999999996</v>
      </c>
      <c r="Q2833" s="3">
        <v>23</v>
      </c>
      <c r="R2833" s="2">
        <v>37.04</v>
      </c>
      <c r="S2833" s="3">
        <v>42.980000000000004</v>
      </c>
      <c r="T2833">
        <v>60.8</v>
      </c>
    </row>
    <row r="2834" spans="1:20">
      <c r="A2834">
        <f t="shared" si="132"/>
        <v>118</v>
      </c>
      <c r="B2834" s="7">
        <f t="shared" si="133"/>
        <v>42122.874999993139</v>
      </c>
      <c r="C2834">
        <f t="shared" si="134"/>
        <v>2829</v>
      </c>
      <c r="D2834" s="2">
        <v>69.98</v>
      </c>
      <c r="E2834">
        <v>62.06</v>
      </c>
      <c r="F2834" s="3">
        <v>73.039999999999992</v>
      </c>
      <c r="G2834">
        <v>64.94</v>
      </c>
      <c r="H2834">
        <v>73.039999999999992</v>
      </c>
      <c r="I2834">
        <v>62.06</v>
      </c>
      <c r="J2834">
        <v>51.08</v>
      </c>
      <c r="K2834">
        <v>68</v>
      </c>
      <c r="L2834" s="3">
        <v>46.4</v>
      </c>
      <c r="M2834" s="2">
        <v>46.94</v>
      </c>
      <c r="N2834">
        <v>44.96</v>
      </c>
      <c r="O2834">
        <v>53.6</v>
      </c>
      <c r="P2834">
        <v>39.019999999999996</v>
      </c>
      <c r="Q2834" s="3">
        <v>24.98</v>
      </c>
      <c r="R2834" s="2">
        <v>37.04</v>
      </c>
      <c r="S2834" s="3">
        <v>39.019999999999996</v>
      </c>
      <c r="T2834">
        <v>62.6</v>
      </c>
    </row>
    <row r="2835" spans="1:20">
      <c r="A2835">
        <f t="shared" si="132"/>
        <v>118</v>
      </c>
      <c r="B2835" s="7">
        <f t="shared" si="133"/>
        <v>42122.916666659803</v>
      </c>
      <c r="C2835">
        <f t="shared" si="134"/>
        <v>2830</v>
      </c>
      <c r="D2835" s="2">
        <v>69.080000000000013</v>
      </c>
      <c r="E2835">
        <v>59</v>
      </c>
      <c r="F2835" s="3">
        <v>71.06</v>
      </c>
      <c r="G2835">
        <v>62.96</v>
      </c>
      <c r="H2835">
        <v>71.06</v>
      </c>
      <c r="I2835">
        <v>62.06</v>
      </c>
      <c r="J2835">
        <v>51.08</v>
      </c>
      <c r="K2835">
        <v>66.92</v>
      </c>
      <c r="L2835" s="3">
        <v>46.4</v>
      </c>
      <c r="M2835" s="2">
        <v>46.94</v>
      </c>
      <c r="N2835">
        <v>46.94</v>
      </c>
      <c r="O2835">
        <v>51.8</v>
      </c>
      <c r="P2835">
        <v>39.019999999999996</v>
      </c>
      <c r="Q2835" s="3">
        <v>24.08</v>
      </c>
      <c r="R2835" s="2">
        <v>35.96</v>
      </c>
      <c r="S2835" s="3">
        <v>35.06</v>
      </c>
      <c r="T2835">
        <v>60.8</v>
      </c>
    </row>
    <row r="2836" spans="1:20">
      <c r="A2836">
        <f t="shared" si="132"/>
        <v>118</v>
      </c>
      <c r="B2836" s="7">
        <f t="shared" si="133"/>
        <v>42122.958333326467</v>
      </c>
      <c r="C2836">
        <f t="shared" si="134"/>
        <v>2831</v>
      </c>
      <c r="D2836" s="2">
        <v>69.080000000000013</v>
      </c>
      <c r="E2836">
        <v>57.92</v>
      </c>
      <c r="F2836" s="3">
        <v>69.080000000000013</v>
      </c>
      <c r="G2836">
        <v>62.96</v>
      </c>
      <c r="H2836">
        <v>69.080000000000013</v>
      </c>
      <c r="I2836">
        <v>62.06</v>
      </c>
      <c r="J2836">
        <v>50</v>
      </c>
      <c r="K2836">
        <v>66.92</v>
      </c>
      <c r="L2836" s="3">
        <v>46.4</v>
      </c>
      <c r="M2836" s="2">
        <v>46.94</v>
      </c>
      <c r="N2836">
        <v>46.94</v>
      </c>
      <c r="O2836">
        <v>48.2</v>
      </c>
      <c r="P2836">
        <v>39.019999999999996</v>
      </c>
      <c r="Q2836" s="3">
        <v>24.08</v>
      </c>
      <c r="R2836" s="2">
        <v>32</v>
      </c>
      <c r="S2836" s="3">
        <v>33.979999999999997</v>
      </c>
      <c r="T2836">
        <v>60.8</v>
      </c>
    </row>
    <row r="2837" spans="1:20">
      <c r="A2837">
        <f t="shared" si="132"/>
        <v>118</v>
      </c>
      <c r="B2837" s="7">
        <f t="shared" si="133"/>
        <v>42122.999999993131</v>
      </c>
      <c r="C2837">
        <f t="shared" si="134"/>
        <v>2832</v>
      </c>
      <c r="D2837" s="2">
        <v>69.080000000000013</v>
      </c>
      <c r="E2837">
        <v>55.94</v>
      </c>
      <c r="F2837" s="3">
        <v>66.02</v>
      </c>
      <c r="G2837">
        <v>62.96</v>
      </c>
      <c r="H2837">
        <v>68</v>
      </c>
      <c r="I2837">
        <v>62.06</v>
      </c>
      <c r="J2837">
        <v>50</v>
      </c>
      <c r="K2837">
        <v>64.94</v>
      </c>
      <c r="L2837" s="3">
        <v>44.6</v>
      </c>
      <c r="M2837" s="2">
        <v>46.94</v>
      </c>
      <c r="N2837">
        <v>46.94</v>
      </c>
      <c r="O2837">
        <v>46.22</v>
      </c>
      <c r="P2837">
        <v>39.019999999999996</v>
      </c>
      <c r="Q2837" s="3">
        <v>21.92</v>
      </c>
      <c r="R2837" s="2">
        <v>30.92</v>
      </c>
      <c r="S2837" s="3">
        <v>33.979999999999997</v>
      </c>
      <c r="T2837">
        <v>60.8</v>
      </c>
    </row>
    <row r="2838" spans="1:20">
      <c r="A2838">
        <f t="shared" si="132"/>
        <v>119</v>
      </c>
      <c r="B2838" s="7">
        <f t="shared" si="133"/>
        <v>42123.041666659796</v>
      </c>
      <c r="C2838">
        <f t="shared" si="134"/>
        <v>2833</v>
      </c>
      <c r="D2838" s="2">
        <v>69.080000000000013</v>
      </c>
      <c r="E2838">
        <v>53.96</v>
      </c>
      <c r="F2838" s="3">
        <v>63.14</v>
      </c>
      <c r="G2838">
        <v>60.980000000000004</v>
      </c>
      <c r="H2838">
        <v>66.92</v>
      </c>
      <c r="I2838">
        <v>62.06</v>
      </c>
      <c r="J2838">
        <v>50</v>
      </c>
      <c r="K2838">
        <v>60.08</v>
      </c>
      <c r="L2838" s="3">
        <v>42.8</v>
      </c>
      <c r="M2838" s="2">
        <v>46.94</v>
      </c>
      <c r="N2838">
        <v>46.94</v>
      </c>
      <c r="O2838">
        <v>44.24</v>
      </c>
      <c r="P2838">
        <v>39.019999999999996</v>
      </c>
      <c r="Q2838" s="3">
        <v>19.939999999999998</v>
      </c>
      <c r="R2838" s="2">
        <v>30.92</v>
      </c>
      <c r="S2838" s="3">
        <v>33.08</v>
      </c>
      <c r="T2838">
        <v>60.8</v>
      </c>
    </row>
    <row r="2839" spans="1:20">
      <c r="A2839">
        <f t="shared" si="132"/>
        <v>119</v>
      </c>
      <c r="B2839" s="7">
        <f t="shared" si="133"/>
        <v>42123.08333332646</v>
      </c>
      <c r="C2839">
        <f t="shared" si="134"/>
        <v>2834</v>
      </c>
      <c r="D2839" s="2">
        <v>69.080000000000013</v>
      </c>
      <c r="E2839">
        <v>53.06</v>
      </c>
      <c r="F2839" s="3">
        <v>60.08</v>
      </c>
      <c r="G2839">
        <v>59</v>
      </c>
      <c r="H2839">
        <v>64.94</v>
      </c>
      <c r="I2839">
        <v>60.980000000000004</v>
      </c>
      <c r="J2839">
        <v>50</v>
      </c>
      <c r="K2839">
        <v>57.92</v>
      </c>
      <c r="L2839" s="3">
        <v>42.8</v>
      </c>
      <c r="M2839" s="2">
        <v>46.04</v>
      </c>
      <c r="N2839">
        <v>46.94</v>
      </c>
      <c r="O2839">
        <v>42.620000000000005</v>
      </c>
      <c r="P2839">
        <v>39.019999999999996</v>
      </c>
      <c r="Q2839" s="3">
        <v>19.939999999999998</v>
      </c>
      <c r="R2839" s="2">
        <v>30.92</v>
      </c>
      <c r="S2839" s="3">
        <v>32</v>
      </c>
      <c r="T2839">
        <v>59</v>
      </c>
    </row>
    <row r="2840" spans="1:20">
      <c r="A2840">
        <f t="shared" si="132"/>
        <v>119</v>
      </c>
      <c r="B2840" s="7">
        <f t="shared" si="133"/>
        <v>42123.124999993124</v>
      </c>
      <c r="C2840">
        <f t="shared" si="134"/>
        <v>2835</v>
      </c>
      <c r="D2840" s="2">
        <v>69.080000000000013</v>
      </c>
      <c r="E2840">
        <v>53.06</v>
      </c>
      <c r="F2840" s="3">
        <v>59</v>
      </c>
      <c r="G2840">
        <v>57.92</v>
      </c>
      <c r="H2840">
        <v>66.02</v>
      </c>
      <c r="I2840">
        <v>60.980000000000004</v>
      </c>
      <c r="J2840">
        <v>50</v>
      </c>
      <c r="K2840">
        <v>50</v>
      </c>
      <c r="L2840" s="3">
        <v>41</v>
      </c>
      <c r="M2840" s="2">
        <v>46.04</v>
      </c>
      <c r="N2840">
        <v>42.980000000000004</v>
      </c>
      <c r="O2840">
        <v>40.64</v>
      </c>
      <c r="P2840">
        <v>37.94</v>
      </c>
      <c r="Q2840" s="3">
        <v>19.939999999999998</v>
      </c>
      <c r="R2840" s="2">
        <v>30.92</v>
      </c>
      <c r="S2840" s="3">
        <v>30.02</v>
      </c>
      <c r="T2840">
        <v>59</v>
      </c>
    </row>
    <row r="2841" spans="1:20">
      <c r="A2841">
        <f t="shared" si="132"/>
        <v>119</v>
      </c>
      <c r="B2841" s="7">
        <f t="shared" si="133"/>
        <v>42123.166666659788</v>
      </c>
      <c r="C2841">
        <f t="shared" si="134"/>
        <v>2836</v>
      </c>
      <c r="D2841" s="2">
        <v>68</v>
      </c>
      <c r="E2841">
        <v>55.040000000000006</v>
      </c>
      <c r="F2841" s="3">
        <v>58.1</v>
      </c>
      <c r="G2841">
        <v>57.019999999999996</v>
      </c>
      <c r="H2841">
        <v>64.039999999999992</v>
      </c>
      <c r="I2841">
        <v>60.980000000000004</v>
      </c>
      <c r="J2841">
        <v>50</v>
      </c>
      <c r="K2841">
        <v>51.08</v>
      </c>
      <c r="L2841" s="3">
        <v>39.200000000000003</v>
      </c>
      <c r="M2841" s="2">
        <v>44.96</v>
      </c>
      <c r="N2841">
        <v>42.980000000000004</v>
      </c>
      <c r="O2841">
        <v>39.200000000000003</v>
      </c>
      <c r="P2841">
        <v>39.019999999999996</v>
      </c>
      <c r="Q2841" s="3">
        <v>17.96</v>
      </c>
      <c r="R2841" s="2">
        <v>32</v>
      </c>
      <c r="S2841" s="3">
        <v>28.94</v>
      </c>
      <c r="T2841">
        <v>57.2</v>
      </c>
    </row>
    <row r="2842" spans="1:20">
      <c r="A2842">
        <f t="shared" si="132"/>
        <v>119</v>
      </c>
      <c r="B2842" s="7">
        <f t="shared" si="133"/>
        <v>42123.208333326453</v>
      </c>
      <c r="C2842">
        <f t="shared" si="134"/>
        <v>2837</v>
      </c>
      <c r="D2842" s="2">
        <v>68</v>
      </c>
      <c r="E2842">
        <v>55.94</v>
      </c>
      <c r="F2842" s="3">
        <v>57.019999999999996</v>
      </c>
      <c r="G2842">
        <v>57.019999999999996</v>
      </c>
      <c r="H2842">
        <v>64.039999999999992</v>
      </c>
      <c r="I2842">
        <v>60.980000000000004</v>
      </c>
      <c r="J2842">
        <v>51.08</v>
      </c>
      <c r="K2842">
        <v>51.980000000000004</v>
      </c>
      <c r="L2842" s="3">
        <v>39.019999999999996</v>
      </c>
      <c r="M2842" s="2">
        <v>44.96</v>
      </c>
      <c r="N2842">
        <v>42.980000000000004</v>
      </c>
      <c r="O2842">
        <v>42.8</v>
      </c>
      <c r="P2842">
        <v>39.019999999999996</v>
      </c>
      <c r="Q2842" s="3">
        <v>17.96</v>
      </c>
      <c r="R2842" s="2">
        <v>32</v>
      </c>
      <c r="S2842" s="3">
        <v>28.94</v>
      </c>
      <c r="T2842">
        <v>57.2</v>
      </c>
    </row>
    <row r="2843" spans="1:20">
      <c r="A2843">
        <f t="shared" si="132"/>
        <v>119</v>
      </c>
      <c r="B2843" s="7">
        <f t="shared" si="133"/>
        <v>42123.249999993117</v>
      </c>
      <c r="C2843">
        <f t="shared" si="134"/>
        <v>2838</v>
      </c>
      <c r="D2843" s="2">
        <v>68</v>
      </c>
      <c r="E2843">
        <v>55.94</v>
      </c>
      <c r="F2843" s="3">
        <v>59.36</v>
      </c>
      <c r="G2843">
        <v>59</v>
      </c>
      <c r="H2843">
        <v>62.96</v>
      </c>
      <c r="I2843">
        <v>60.980000000000004</v>
      </c>
      <c r="J2843">
        <v>50</v>
      </c>
      <c r="K2843">
        <v>48.019999999999996</v>
      </c>
      <c r="L2843" s="3">
        <v>39.200000000000003</v>
      </c>
      <c r="M2843" s="2">
        <v>44.96</v>
      </c>
      <c r="N2843">
        <v>42.08</v>
      </c>
      <c r="O2843">
        <v>44.6</v>
      </c>
      <c r="P2843">
        <v>39.019999999999996</v>
      </c>
      <c r="Q2843" s="3">
        <v>19.04</v>
      </c>
      <c r="R2843" s="2">
        <v>32</v>
      </c>
      <c r="S2843" s="3">
        <v>30.92</v>
      </c>
      <c r="T2843">
        <v>57.2</v>
      </c>
    </row>
    <row r="2844" spans="1:20">
      <c r="A2844">
        <f t="shared" si="132"/>
        <v>119</v>
      </c>
      <c r="B2844" s="7">
        <f t="shared" si="133"/>
        <v>42123.291666659781</v>
      </c>
      <c r="C2844">
        <f t="shared" si="134"/>
        <v>2839</v>
      </c>
      <c r="D2844" s="2">
        <v>69.98</v>
      </c>
      <c r="E2844">
        <v>59</v>
      </c>
      <c r="F2844" s="3">
        <v>61.7</v>
      </c>
      <c r="G2844">
        <v>59</v>
      </c>
      <c r="H2844">
        <v>66.02</v>
      </c>
      <c r="I2844">
        <v>60.980000000000004</v>
      </c>
      <c r="J2844">
        <v>51.08</v>
      </c>
      <c r="K2844">
        <v>53.06</v>
      </c>
      <c r="L2844" s="3">
        <v>44.6</v>
      </c>
      <c r="M2844" s="2">
        <v>44.96</v>
      </c>
      <c r="N2844">
        <v>44.06</v>
      </c>
      <c r="O2844">
        <v>53.6</v>
      </c>
      <c r="P2844">
        <v>42.08</v>
      </c>
      <c r="Q2844" s="3">
        <v>23</v>
      </c>
      <c r="R2844" s="2">
        <v>33.979999999999997</v>
      </c>
      <c r="S2844" s="3">
        <v>35.06</v>
      </c>
      <c r="T2844">
        <v>59</v>
      </c>
    </row>
    <row r="2845" spans="1:20">
      <c r="A2845">
        <f t="shared" si="132"/>
        <v>119</v>
      </c>
      <c r="B2845" s="7">
        <f t="shared" si="133"/>
        <v>42123.333333326445</v>
      </c>
      <c r="C2845">
        <f t="shared" si="134"/>
        <v>2840</v>
      </c>
      <c r="D2845" s="2">
        <v>73.94</v>
      </c>
      <c r="E2845">
        <v>64.94</v>
      </c>
      <c r="F2845" s="3">
        <v>64.039999999999992</v>
      </c>
      <c r="G2845">
        <v>60.08</v>
      </c>
      <c r="H2845">
        <v>69.98</v>
      </c>
      <c r="I2845">
        <v>60.980000000000004</v>
      </c>
      <c r="J2845">
        <v>53.06</v>
      </c>
      <c r="K2845">
        <v>59</v>
      </c>
      <c r="L2845" s="3">
        <v>46.4</v>
      </c>
      <c r="M2845" s="2">
        <v>44.96</v>
      </c>
      <c r="N2845">
        <v>46.94</v>
      </c>
      <c r="O2845">
        <v>59</v>
      </c>
      <c r="P2845">
        <v>46.04</v>
      </c>
      <c r="Q2845" s="3">
        <v>28.04</v>
      </c>
      <c r="R2845" s="2">
        <v>37.94</v>
      </c>
      <c r="S2845" s="3">
        <v>39.019999999999996</v>
      </c>
      <c r="T2845">
        <v>60.8</v>
      </c>
    </row>
    <row r="2846" spans="1:20">
      <c r="A2846">
        <f t="shared" si="132"/>
        <v>119</v>
      </c>
      <c r="B2846" s="7">
        <f t="shared" si="133"/>
        <v>42123.37499999311</v>
      </c>
      <c r="C2846">
        <f t="shared" si="134"/>
        <v>2841</v>
      </c>
      <c r="D2846" s="2">
        <v>75.02</v>
      </c>
      <c r="E2846">
        <v>69.98</v>
      </c>
      <c r="F2846" s="3">
        <v>68</v>
      </c>
      <c r="G2846">
        <v>60.980000000000004</v>
      </c>
      <c r="H2846">
        <v>71.960000000000008</v>
      </c>
      <c r="I2846">
        <v>62.06</v>
      </c>
      <c r="J2846">
        <v>55.040000000000006</v>
      </c>
      <c r="K2846">
        <v>62.96</v>
      </c>
      <c r="L2846" s="3">
        <v>51.8</v>
      </c>
      <c r="M2846" s="2">
        <v>46.94</v>
      </c>
      <c r="N2846">
        <v>46.94</v>
      </c>
      <c r="O2846">
        <v>60.8</v>
      </c>
      <c r="P2846">
        <v>48.92</v>
      </c>
      <c r="Q2846" s="3">
        <v>32</v>
      </c>
      <c r="R2846" s="2">
        <v>39.92</v>
      </c>
      <c r="S2846" s="3">
        <v>39.92</v>
      </c>
      <c r="T2846">
        <v>62.6</v>
      </c>
    </row>
    <row r="2847" spans="1:20">
      <c r="A2847">
        <f t="shared" si="132"/>
        <v>119</v>
      </c>
      <c r="B2847" s="7">
        <f t="shared" si="133"/>
        <v>42123.416666659774</v>
      </c>
      <c r="C2847">
        <f t="shared" si="134"/>
        <v>2842</v>
      </c>
      <c r="D2847" s="2">
        <v>77</v>
      </c>
      <c r="E2847">
        <v>73.039999999999992</v>
      </c>
      <c r="F2847" s="3">
        <v>71.960000000000008</v>
      </c>
      <c r="G2847">
        <v>62.06</v>
      </c>
      <c r="H2847">
        <v>75.02</v>
      </c>
      <c r="I2847">
        <v>60.08</v>
      </c>
      <c r="J2847">
        <v>55.94</v>
      </c>
      <c r="K2847">
        <v>66.92</v>
      </c>
      <c r="L2847" s="3">
        <v>50</v>
      </c>
      <c r="M2847" s="2">
        <v>48.92</v>
      </c>
      <c r="N2847">
        <v>48.019999999999996</v>
      </c>
      <c r="O2847">
        <v>62.6</v>
      </c>
      <c r="P2847">
        <v>51.980000000000004</v>
      </c>
      <c r="Q2847" s="3">
        <v>33.979999999999997</v>
      </c>
      <c r="R2847" s="2">
        <v>42.08</v>
      </c>
      <c r="S2847" s="3">
        <v>44.96</v>
      </c>
      <c r="T2847">
        <v>64.400000000000006</v>
      </c>
    </row>
    <row r="2848" spans="1:20">
      <c r="A2848">
        <f t="shared" si="132"/>
        <v>119</v>
      </c>
      <c r="B2848" s="7">
        <f t="shared" si="133"/>
        <v>42123.458333326438</v>
      </c>
      <c r="C2848">
        <f t="shared" si="134"/>
        <v>2843</v>
      </c>
      <c r="D2848" s="2">
        <v>78.080000000000013</v>
      </c>
      <c r="E2848">
        <v>75.02</v>
      </c>
      <c r="F2848" s="3">
        <v>75.92</v>
      </c>
      <c r="G2848">
        <v>66.02</v>
      </c>
      <c r="H2848">
        <v>78.080000000000013</v>
      </c>
      <c r="I2848">
        <v>60.980000000000004</v>
      </c>
      <c r="J2848">
        <v>55.040000000000006</v>
      </c>
      <c r="K2848">
        <v>69.080000000000013</v>
      </c>
      <c r="L2848" s="3">
        <v>53.6</v>
      </c>
      <c r="M2848" s="2">
        <v>51.08</v>
      </c>
      <c r="N2848">
        <v>46.94</v>
      </c>
      <c r="O2848">
        <v>64.400000000000006</v>
      </c>
      <c r="P2848">
        <v>55.040000000000006</v>
      </c>
      <c r="Q2848" s="3">
        <v>35.96</v>
      </c>
      <c r="R2848" s="2">
        <v>44.06</v>
      </c>
      <c r="S2848" s="3">
        <v>46.94</v>
      </c>
      <c r="T2848">
        <v>66.2</v>
      </c>
    </row>
    <row r="2849" spans="1:20">
      <c r="A2849">
        <f t="shared" si="132"/>
        <v>119</v>
      </c>
      <c r="B2849" s="7">
        <f t="shared" si="133"/>
        <v>42123.499999993102</v>
      </c>
      <c r="C2849">
        <f t="shared" si="134"/>
        <v>2844</v>
      </c>
      <c r="D2849" s="2">
        <v>80.960000000000008</v>
      </c>
      <c r="E2849">
        <v>75.92</v>
      </c>
      <c r="F2849" s="3">
        <v>78.259999999999991</v>
      </c>
      <c r="G2849">
        <v>71.06</v>
      </c>
      <c r="H2849">
        <v>80.960000000000008</v>
      </c>
      <c r="I2849">
        <v>62.06</v>
      </c>
      <c r="J2849">
        <v>55.94</v>
      </c>
      <c r="K2849">
        <v>71.06</v>
      </c>
      <c r="L2849" s="3">
        <v>53.6</v>
      </c>
      <c r="M2849" s="2">
        <v>53.96</v>
      </c>
      <c r="N2849">
        <v>48.92</v>
      </c>
      <c r="O2849">
        <v>64.400000000000006</v>
      </c>
      <c r="P2849">
        <v>57.019999999999996</v>
      </c>
      <c r="Q2849" s="3">
        <v>37.04</v>
      </c>
      <c r="R2849" s="2">
        <v>46.94</v>
      </c>
      <c r="S2849" s="3">
        <v>51.08</v>
      </c>
      <c r="T2849">
        <v>66.2</v>
      </c>
    </row>
    <row r="2850" spans="1:20">
      <c r="A2850">
        <f t="shared" si="132"/>
        <v>119</v>
      </c>
      <c r="B2850" s="7">
        <f t="shared" si="133"/>
        <v>42123.541666659767</v>
      </c>
      <c r="C2850">
        <f t="shared" si="134"/>
        <v>2845</v>
      </c>
      <c r="D2850" s="2">
        <v>80.960000000000008</v>
      </c>
      <c r="E2850">
        <v>77</v>
      </c>
      <c r="F2850" s="3">
        <v>80.599999999999994</v>
      </c>
      <c r="G2850">
        <v>71.960000000000008</v>
      </c>
      <c r="H2850">
        <v>82.039999999999992</v>
      </c>
      <c r="I2850">
        <v>62.96</v>
      </c>
      <c r="J2850">
        <v>55.040000000000006</v>
      </c>
      <c r="K2850">
        <v>73.039999999999992</v>
      </c>
      <c r="L2850" s="3">
        <v>57.2</v>
      </c>
      <c r="M2850" s="2">
        <v>57.019999999999996</v>
      </c>
      <c r="N2850">
        <v>50</v>
      </c>
      <c r="O2850">
        <v>66.2</v>
      </c>
      <c r="P2850">
        <v>60.08</v>
      </c>
      <c r="Q2850" s="3">
        <v>37.94</v>
      </c>
      <c r="R2850" s="2">
        <v>46.04</v>
      </c>
      <c r="S2850" s="3">
        <v>53.06</v>
      </c>
      <c r="T2850">
        <v>68</v>
      </c>
    </row>
    <row r="2851" spans="1:20">
      <c r="A2851">
        <f t="shared" si="132"/>
        <v>119</v>
      </c>
      <c r="B2851" s="7">
        <f t="shared" si="133"/>
        <v>42123.583333326431</v>
      </c>
      <c r="C2851">
        <f t="shared" si="134"/>
        <v>2846</v>
      </c>
      <c r="D2851" s="2">
        <v>82.039999999999992</v>
      </c>
      <c r="E2851">
        <v>78.98</v>
      </c>
      <c r="F2851" s="3">
        <v>82.94</v>
      </c>
      <c r="G2851">
        <v>73.94</v>
      </c>
      <c r="H2851">
        <v>86</v>
      </c>
      <c r="I2851">
        <v>62.96</v>
      </c>
      <c r="J2851">
        <v>53.96</v>
      </c>
      <c r="K2851">
        <v>77</v>
      </c>
      <c r="L2851" s="3">
        <v>57.2</v>
      </c>
      <c r="M2851" s="2">
        <v>55.94</v>
      </c>
      <c r="N2851">
        <v>51.08</v>
      </c>
      <c r="O2851">
        <v>68</v>
      </c>
      <c r="P2851">
        <v>62.06</v>
      </c>
      <c r="Q2851" s="3">
        <v>39.019999999999996</v>
      </c>
      <c r="R2851" s="2">
        <v>46.94</v>
      </c>
      <c r="S2851" s="3">
        <v>55.040000000000006</v>
      </c>
      <c r="T2851">
        <v>69.800000000000011</v>
      </c>
    </row>
    <row r="2852" spans="1:20">
      <c r="A2852">
        <f t="shared" si="132"/>
        <v>119</v>
      </c>
      <c r="B2852" s="7">
        <f t="shared" si="133"/>
        <v>42123.624999993095</v>
      </c>
      <c r="C2852">
        <f t="shared" si="134"/>
        <v>2847</v>
      </c>
      <c r="D2852" s="2">
        <v>80.960000000000008</v>
      </c>
      <c r="E2852">
        <v>78.98</v>
      </c>
      <c r="F2852" s="3">
        <v>83.300000000000011</v>
      </c>
      <c r="G2852">
        <v>75.02</v>
      </c>
      <c r="H2852">
        <v>87.080000000000013</v>
      </c>
      <c r="I2852">
        <v>64.039999999999992</v>
      </c>
      <c r="J2852">
        <v>53.96</v>
      </c>
      <c r="K2852">
        <v>78.080000000000013</v>
      </c>
      <c r="L2852" s="3">
        <v>57.2</v>
      </c>
      <c r="M2852" s="2">
        <v>48.92</v>
      </c>
      <c r="N2852">
        <v>46.94</v>
      </c>
      <c r="O2852">
        <v>68</v>
      </c>
      <c r="P2852">
        <v>62.96</v>
      </c>
      <c r="Q2852" s="3">
        <v>39.92</v>
      </c>
      <c r="R2852" s="2">
        <v>48.92</v>
      </c>
      <c r="S2852" s="3">
        <v>53.96</v>
      </c>
      <c r="T2852">
        <v>69.800000000000011</v>
      </c>
    </row>
    <row r="2853" spans="1:20">
      <c r="A2853">
        <f t="shared" si="132"/>
        <v>119</v>
      </c>
      <c r="B2853" s="7">
        <f t="shared" si="133"/>
        <v>42123.666666659759</v>
      </c>
      <c r="C2853">
        <f t="shared" si="134"/>
        <v>2848</v>
      </c>
      <c r="D2853" s="2">
        <v>78.98</v>
      </c>
      <c r="E2853">
        <v>78.080000000000013</v>
      </c>
      <c r="F2853" s="3">
        <v>83.66</v>
      </c>
      <c r="G2853">
        <v>75.02</v>
      </c>
      <c r="H2853">
        <v>87.98</v>
      </c>
      <c r="I2853">
        <v>64.039999999999992</v>
      </c>
      <c r="J2853">
        <v>53.06</v>
      </c>
      <c r="K2853">
        <v>78.080000000000013</v>
      </c>
      <c r="L2853" s="3">
        <v>57.2</v>
      </c>
      <c r="M2853" s="2">
        <v>48.92</v>
      </c>
      <c r="N2853">
        <v>48.019999999999996</v>
      </c>
      <c r="O2853">
        <v>68</v>
      </c>
      <c r="P2853">
        <v>60.980000000000004</v>
      </c>
      <c r="Q2853" s="3">
        <v>42.980000000000004</v>
      </c>
      <c r="R2853" s="2">
        <v>46.94</v>
      </c>
      <c r="S2853" s="3">
        <v>50</v>
      </c>
      <c r="T2853">
        <v>69.800000000000011</v>
      </c>
    </row>
    <row r="2854" spans="1:20">
      <c r="A2854">
        <f t="shared" si="132"/>
        <v>119</v>
      </c>
      <c r="B2854" s="7">
        <f t="shared" si="133"/>
        <v>42123.708333326424</v>
      </c>
      <c r="C2854">
        <f t="shared" si="134"/>
        <v>2849</v>
      </c>
      <c r="D2854" s="2">
        <v>77</v>
      </c>
      <c r="E2854">
        <v>78.080000000000013</v>
      </c>
      <c r="F2854" s="3">
        <v>84.02</v>
      </c>
      <c r="G2854">
        <v>75.02</v>
      </c>
      <c r="H2854">
        <v>87.080000000000013</v>
      </c>
      <c r="I2854">
        <v>62.96</v>
      </c>
      <c r="J2854">
        <v>53.06</v>
      </c>
      <c r="K2854">
        <v>77</v>
      </c>
      <c r="L2854" s="3">
        <v>57.2</v>
      </c>
      <c r="M2854" s="2">
        <v>48.019999999999996</v>
      </c>
      <c r="N2854">
        <v>48.019999999999996</v>
      </c>
      <c r="O2854">
        <v>68</v>
      </c>
      <c r="P2854">
        <v>62.06</v>
      </c>
      <c r="Q2854" s="3">
        <v>42.08</v>
      </c>
      <c r="R2854" s="2">
        <v>46.04</v>
      </c>
      <c r="S2854" s="3">
        <v>51.08</v>
      </c>
      <c r="T2854">
        <v>66.2</v>
      </c>
    </row>
    <row r="2855" spans="1:20">
      <c r="A2855">
        <f t="shared" si="132"/>
        <v>119</v>
      </c>
      <c r="B2855" s="7">
        <f t="shared" si="133"/>
        <v>42123.749999993088</v>
      </c>
      <c r="C2855">
        <f t="shared" si="134"/>
        <v>2850</v>
      </c>
      <c r="D2855" s="2">
        <v>75.02</v>
      </c>
      <c r="E2855">
        <v>77</v>
      </c>
      <c r="F2855" s="3">
        <v>82.039999999999992</v>
      </c>
      <c r="G2855">
        <v>71.960000000000008</v>
      </c>
      <c r="H2855">
        <v>82.94</v>
      </c>
      <c r="I2855">
        <v>62.06</v>
      </c>
      <c r="J2855">
        <v>51.980000000000004</v>
      </c>
      <c r="K2855">
        <v>75.02</v>
      </c>
      <c r="L2855" s="3">
        <v>57.2</v>
      </c>
      <c r="M2855" s="2">
        <v>48.019999999999996</v>
      </c>
      <c r="N2855">
        <v>46.04</v>
      </c>
      <c r="O2855">
        <v>68</v>
      </c>
      <c r="P2855">
        <v>60.08</v>
      </c>
      <c r="Q2855" s="3">
        <v>42.08</v>
      </c>
      <c r="R2855" s="2">
        <v>44.96</v>
      </c>
      <c r="S2855" s="3">
        <v>50</v>
      </c>
      <c r="T2855">
        <v>64.400000000000006</v>
      </c>
    </row>
    <row r="2856" spans="1:20">
      <c r="A2856">
        <f t="shared" si="132"/>
        <v>119</v>
      </c>
      <c r="B2856" s="7">
        <f t="shared" si="133"/>
        <v>42123.791666659752</v>
      </c>
      <c r="C2856">
        <f t="shared" si="134"/>
        <v>2851</v>
      </c>
      <c r="D2856" s="2">
        <v>73.039999999999992</v>
      </c>
      <c r="E2856">
        <v>73.94</v>
      </c>
      <c r="F2856" s="3">
        <v>80.06</v>
      </c>
      <c r="G2856">
        <v>71.06</v>
      </c>
      <c r="H2856">
        <v>82.039999999999992</v>
      </c>
      <c r="I2856">
        <v>62.06</v>
      </c>
      <c r="J2856">
        <v>51.08</v>
      </c>
      <c r="K2856">
        <v>71.06</v>
      </c>
      <c r="L2856" s="3">
        <v>57.2</v>
      </c>
      <c r="M2856" s="2">
        <v>46.94</v>
      </c>
      <c r="N2856">
        <v>44.96</v>
      </c>
      <c r="O2856">
        <v>64.400000000000006</v>
      </c>
      <c r="P2856">
        <v>53.96</v>
      </c>
      <c r="Q2856" s="3">
        <v>39.92</v>
      </c>
      <c r="R2856" s="2">
        <v>42.980000000000004</v>
      </c>
      <c r="S2856" s="3">
        <v>50</v>
      </c>
      <c r="T2856">
        <v>62.6</v>
      </c>
    </row>
    <row r="2857" spans="1:20">
      <c r="A2857">
        <f t="shared" si="132"/>
        <v>119</v>
      </c>
      <c r="B2857" s="7">
        <f t="shared" si="133"/>
        <v>42123.833333326416</v>
      </c>
      <c r="C2857">
        <f t="shared" si="134"/>
        <v>2852</v>
      </c>
      <c r="D2857" s="2">
        <v>71.960000000000008</v>
      </c>
      <c r="E2857">
        <v>71.960000000000008</v>
      </c>
      <c r="F2857" s="3">
        <v>78.080000000000013</v>
      </c>
      <c r="G2857">
        <v>66.02</v>
      </c>
      <c r="H2857">
        <v>75.92</v>
      </c>
      <c r="I2857">
        <v>62.06</v>
      </c>
      <c r="J2857">
        <v>51.08</v>
      </c>
      <c r="K2857">
        <v>68</v>
      </c>
      <c r="L2857" s="3">
        <v>55.400000000000006</v>
      </c>
      <c r="M2857" s="2">
        <v>46.94</v>
      </c>
      <c r="N2857">
        <v>44.06</v>
      </c>
      <c r="O2857">
        <v>59</v>
      </c>
      <c r="P2857">
        <v>48.92</v>
      </c>
      <c r="Q2857" s="3">
        <v>32</v>
      </c>
      <c r="R2857" s="2">
        <v>42.08</v>
      </c>
      <c r="S2857" s="3">
        <v>46.94</v>
      </c>
      <c r="T2857">
        <v>60.8</v>
      </c>
    </row>
    <row r="2858" spans="1:20">
      <c r="A2858">
        <f t="shared" si="132"/>
        <v>119</v>
      </c>
      <c r="B2858" s="7">
        <f t="shared" si="133"/>
        <v>42123.874999993081</v>
      </c>
      <c r="C2858">
        <f t="shared" si="134"/>
        <v>2853</v>
      </c>
      <c r="D2858" s="2">
        <v>71.06</v>
      </c>
      <c r="E2858">
        <v>71.06</v>
      </c>
      <c r="F2858" s="3">
        <v>75.02</v>
      </c>
      <c r="G2858">
        <v>64.94</v>
      </c>
      <c r="H2858">
        <v>71.960000000000008</v>
      </c>
      <c r="I2858">
        <v>62.06</v>
      </c>
      <c r="J2858">
        <v>51.08</v>
      </c>
      <c r="K2858">
        <v>64.039999999999992</v>
      </c>
      <c r="L2858" s="3">
        <v>55.400000000000006</v>
      </c>
      <c r="M2858" s="2">
        <v>48.019999999999996</v>
      </c>
      <c r="N2858">
        <v>44.06</v>
      </c>
      <c r="O2858">
        <v>55.400000000000006</v>
      </c>
      <c r="P2858">
        <v>46.94</v>
      </c>
      <c r="Q2858" s="3">
        <v>32</v>
      </c>
      <c r="R2858" s="2">
        <v>39.92</v>
      </c>
      <c r="S2858" s="3">
        <v>46.04</v>
      </c>
      <c r="T2858">
        <v>60.8</v>
      </c>
    </row>
    <row r="2859" spans="1:20">
      <c r="A2859">
        <f t="shared" si="132"/>
        <v>119</v>
      </c>
      <c r="B2859" s="7">
        <f t="shared" si="133"/>
        <v>42123.916666659745</v>
      </c>
      <c r="C2859">
        <f t="shared" si="134"/>
        <v>2854</v>
      </c>
      <c r="D2859" s="2">
        <v>71.960000000000008</v>
      </c>
      <c r="E2859">
        <v>69.080000000000013</v>
      </c>
      <c r="F2859" s="3">
        <v>72.14</v>
      </c>
      <c r="G2859">
        <v>62.96</v>
      </c>
      <c r="H2859">
        <v>69.080000000000013</v>
      </c>
      <c r="I2859">
        <v>60.980000000000004</v>
      </c>
      <c r="J2859">
        <v>51.980000000000004</v>
      </c>
      <c r="K2859">
        <v>62.96</v>
      </c>
      <c r="L2859" s="3">
        <v>55.400000000000006</v>
      </c>
      <c r="M2859" s="2">
        <v>46.94</v>
      </c>
      <c r="N2859">
        <v>44.06</v>
      </c>
      <c r="O2859">
        <v>53.6</v>
      </c>
      <c r="P2859">
        <v>44.96</v>
      </c>
      <c r="Q2859" s="3">
        <v>32</v>
      </c>
      <c r="R2859" s="2">
        <v>37.94</v>
      </c>
      <c r="S2859" s="3">
        <v>44.06</v>
      </c>
      <c r="T2859">
        <v>59</v>
      </c>
    </row>
    <row r="2860" spans="1:20">
      <c r="A2860">
        <f t="shared" si="132"/>
        <v>119</v>
      </c>
      <c r="B2860" s="7">
        <f t="shared" si="133"/>
        <v>42123.958333326409</v>
      </c>
      <c r="C2860">
        <f t="shared" si="134"/>
        <v>2855</v>
      </c>
      <c r="D2860" s="2">
        <v>71.06</v>
      </c>
      <c r="E2860">
        <v>66.92</v>
      </c>
      <c r="F2860" s="3">
        <v>69.080000000000013</v>
      </c>
      <c r="G2860">
        <v>62.96</v>
      </c>
      <c r="H2860">
        <v>66.92</v>
      </c>
      <c r="I2860">
        <v>60.980000000000004</v>
      </c>
      <c r="J2860">
        <v>51.08</v>
      </c>
      <c r="K2860">
        <v>62.06</v>
      </c>
      <c r="L2860" s="3">
        <v>53.6</v>
      </c>
      <c r="M2860" s="2">
        <v>46.94</v>
      </c>
      <c r="N2860">
        <v>44.06</v>
      </c>
      <c r="O2860">
        <v>51.8</v>
      </c>
      <c r="P2860">
        <v>42.980000000000004</v>
      </c>
      <c r="Q2860" s="3">
        <v>30.92</v>
      </c>
      <c r="R2860" s="2">
        <v>32</v>
      </c>
      <c r="S2860" s="3">
        <v>41</v>
      </c>
      <c r="T2860">
        <v>57.2</v>
      </c>
    </row>
    <row r="2861" spans="1:20">
      <c r="A2861">
        <f t="shared" si="132"/>
        <v>119</v>
      </c>
      <c r="B2861" s="7">
        <f t="shared" si="133"/>
        <v>42123.999999993073</v>
      </c>
      <c r="C2861">
        <f t="shared" si="134"/>
        <v>2856</v>
      </c>
      <c r="D2861" s="2">
        <v>71.06</v>
      </c>
      <c r="E2861">
        <v>66.02</v>
      </c>
      <c r="F2861" s="3">
        <v>67.099999999999994</v>
      </c>
      <c r="G2861">
        <v>60.08</v>
      </c>
      <c r="H2861">
        <v>66.02</v>
      </c>
      <c r="I2861">
        <v>60.980000000000004</v>
      </c>
      <c r="J2861">
        <v>51.08</v>
      </c>
      <c r="K2861">
        <v>60.980000000000004</v>
      </c>
      <c r="L2861" s="3">
        <v>51.8</v>
      </c>
      <c r="M2861" s="2">
        <v>46.94</v>
      </c>
      <c r="N2861">
        <v>44.96</v>
      </c>
      <c r="O2861">
        <v>50.540000000000006</v>
      </c>
      <c r="P2861">
        <v>42.980000000000004</v>
      </c>
      <c r="Q2861" s="3">
        <v>30.92</v>
      </c>
      <c r="R2861" s="2">
        <v>30.92</v>
      </c>
      <c r="S2861" s="3">
        <v>35.06</v>
      </c>
      <c r="T2861">
        <v>57.2</v>
      </c>
    </row>
    <row r="2862" spans="1:20">
      <c r="A2862">
        <f t="shared" si="132"/>
        <v>120</v>
      </c>
      <c r="B2862" s="7">
        <f t="shared" si="133"/>
        <v>42124.041666659738</v>
      </c>
      <c r="C2862">
        <f t="shared" si="134"/>
        <v>2857</v>
      </c>
      <c r="D2862" s="2">
        <v>69.98</v>
      </c>
      <c r="E2862">
        <v>64.039999999999992</v>
      </c>
      <c r="F2862" s="3">
        <v>64.94</v>
      </c>
      <c r="G2862">
        <v>57.92</v>
      </c>
      <c r="H2862">
        <v>62.96</v>
      </c>
      <c r="I2862">
        <v>60.980000000000004</v>
      </c>
      <c r="J2862">
        <v>51.08</v>
      </c>
      <c r="K2862">
        <v>60.08</v>
      </c>
      <c r="L2862" s="3">
        <v>51.8</v>
      </c>
      <c r="M2862" s="2">
        <v>46.94</v>
      </c>
      <c r="N2862">
        <v>44.06</v>
      </c>
      <c r="O2862">
        <v>49.28</v>
      </c>
      <c r="P2862">
        <v>42.08</v>
      </c>
      <c r="Q2862" s="3">
        <v>30.02</v>
      </c>
      <c r="R2862" s="2">
        <v>28.94</v>
      </c>
      <c r="S2862" s="3">
        <v>33.08</v>
      </c>
      <c r="T2862">
        <v>57.2</v>
      </c>
    </row>
    <row r="2863" spans="1:20">
      <c r="A2863">
        <f t="shared" si="132"/>
        <v>120</v>
      </c>
      <c r="B2863" s="7">
        <f t="shared" si="133"/>
        <v>42124.083333326402</v>
      </c>
      <c r="C2863">
        <f t="shared" si="134"/>
        <v>2858</v>
      </c>
      <c r="D2863" s="2">
        <v>71.06</v>
      </c>
      <c r="E2863">
        <v>64.039999999999992</v>
      </c>
      <c r="F2863" s="3">
        <v>62.96</v>
      </c>
      <c r="G2863">
        <v>55.94</v>
      </c>
      <c r="H2863">
        <v>60.980000000000004</v>
      </c>
      <c r="I2863">
        <v>60.980000000000004</v>
      </c>
      <c r="J2863">
        <v>51.08</v>
      </c>
      <c r="K2863">
        <v>57.019999999999996</v>
      </c>
      <c r="L2863" s="3">
        <v>51.8</v>
      </c>
      <c r="M2863" s="2">
        <v>48.019999999999996</v>
      </c>
      <c r="N2863">
        <v>44.06</v>
      </c>
      <c r="O2863">
        <v>48.379999999999995</v>
      </c>
      <c r="P2863">
        <v>39.92</v>
      </c>
      <c r="Q2863" s="3">
        <v>28.04</v>
      </c>
      <c r="R2863" s="2">
        <v>28.04</v>
      </c>
      <c r="S2863" s="3">
        <v>30.92</v>
      </c>
      <c r="T2863">
        <v>55.400000000000006</v>
      </c>
    </row>
    <row r="2864" spans="1:20">
      <c r="A2864">
        <f t="shared" si="132"/>
        <v>120</v>
      </c>
      <c r="B2864" s="7">
        <f t="shared" si="133"/>
        <v>42124.124999993066</v>
      </c>
      <c r="C2864">
        <f t="shared" si="134"/>
        <v>2859</v>
      </c>
      <c r="D2864" s="2">
        <v>71.06</v>
      </c>
      <c r="E2864">
        <v>62.06</v>
      </c>
      <c r="F2864" s="3">
        <v>60.26</v>
      </c>
      <c r="G2864">
        <v>55.94</v>
      </c>
      <c r="H2864">
        <v>60.980000000000004</v>
      </c>
      <c r="I2864">
        <v>60.980000000000004</v>
      </c>
      <c r="J2864">
        <v>51.08</v>
      </c>
      <c r="K2864">
        <v>57.92</v>
      </c>
      <c r="L2864" s="3">
        <v>50</v>
      </c>
      <c r="M2864" s="2">
        <v>48.019999999999996</v>
      </c>
      <c r="N2864">
        <v>44.06</v>
      </c>
      <c r="O2864">
        <v>47.120000000000005</v>
      </c>
      <c r="P2864">
        <v>42.980000000000004</v>
      </c>
      <c r="Q2864" s="3">
        <v>28.04</v>
      </c>
      <c r="R2864" s="2">
        <v>28.94</v>
      </c>
      <c r="S2864" s="3">
        <v>30.92</v>
      </c>
      <c r="T2864">
        <v>55.400000000000006</v>
      </c>
    </row>
    <row r="2865" spans="1:20">
      <c r="A2865">
        <f t="shared" si="132"/>
        <v>120</v>
      </c>
      <c r="B2865" s="7">
        <f t="shared" si="133"/>
        <v>42124.16666665973</v>
      </c>
      <c r="C2865">
        <f t="shared" si="134"/>
        <v>2860</v>
      </c>
      <c r="D2865" s="2">
        <v>69.080000000000013</v>
      </c>
      <c r="E2865">
        <v>64.039999999999992</v>
      </c>
      <c r="F2865" s="3">
        <v>57.74</v>
      </c>
      <c r="G2865">
        <v>55.94</v>
      </c>
      <c r="H2865">
        <v>57.92</v>
      </c>
      <c r="I2865">
        <v>60.980000000000004</v>
      </c>
      <c r="J2865">
        <v>51.08</v>
      </c>
      <c r="K2865">
        <v>55.040000000000006</v>
      </c>
      <c r="L2865" s="3">
        <v>50</v>
      </c>
      <c r="M2865" s="2">
        <v>46.94</v>
      </c>
      <c r="N2865">
        <v>44.06</v>
      </c>
      <c r="O2865">
        <v>46.4</v>
      </c>
      <c r="P2865">
        <v>42.980000000000004</v>
      </c>
      <c r="Q2865" s="3">
        <v>28.04</v>
      </c>
      <c r="R2865" s="2">
        <v>30.92</v>
      </c>
      <c r="S2865" s="3">
        <v>30.92</v>
      </c>
      <c r="T2865">
        <v>53.6</v>
      </c>
    </row>
    <row r="2866" spans="1:20">
      <c r="A2866">
        <f t="shared" si="132"/>
        <v>120</v>
      </c>
      <c r="B2866" s="7">
        <f t="shared" si="133"/>
        <v>42124.208333326394</v>
      </c>
      <c r="C2866">
        <f t="shared" si="134"/>
        <v>2861</v>
      </c>
      <c r="D2866" s="2">
        <v>71.06</v>
      </c>
      <c r="E2866">
        <v>64.94</v>
      </c>
      <c r="F2866" s="3">
        <v>55.040000000000006</v>
      </c>
      <c r="G2866">
        <v>55.94</v>
      </c>
      <c r="H2866">
        <v>57.019999999999996</v>
      </c>
      <c r="I2866">
        <v>60.08</v>
      </c>
      <c r="J2866">
        <v>51.08</v>
      </c>
      <c r="K2866">
        <v>53.96</v>
      </c>
      <c r="L2866" s="3">
        <v>48.2</v>
      </c>
      <c r="M2866" s="2">
        <v>46.94</v>
      </c>
      <c r="N2866">
        <v>44.06</v>
      </c>
      <c r="O2866">
        <v>48.2</v>
      </c>
      <c r="P2866">
        <v>35.96</v>
      </c>
      <c r="Q2866" s="3">
        <v>28.04</v>
      </c>
      <c r="R2866" s="2">
        <v>30.92</v>
      </c>
      <c r="S2866" s="3">
        <v>32</v>
      </c>
      <c r="T2866">
        <v>53.6</v>
      </c>
    </row>
    <row r="2867" spans="1:20">
      <c r="A2867">
        <f t="shared" si="132"/>
        <v>120</v>
      </c>
      <c r="B2867" s="7">
        <f t="shared" si="133"/>
        <v>42124.249999993059</v>
      </c>
      <c r="C2867">
        <f t="shared" si="134"/>
        <v>2862</v>
      </c>
      <c r="D2867" s="2">
        <v>69.98</v>
      </c>
      <c r="E2867">
        <v>64.94</v>
      </c>
      <c r="F2867" s="3">
        <v>58.64</v>
      </c>
      <c r="G2867">
        <v>55.94</v>
      </c>
      <c r="H2867">
        <v>53.06</v>
      </c>
      <c r="I2867">
        <v>60.08</v>
      </c>
      <c r="J2867">
        <v>51.08</v>
      </c>
      <c r="K2867">
        <v>53.96</v>
      </c>
      <c r="L2867" s="3">
        <v>48.2</v>
      </c>
      <c r="M2867" s="2">
        <v>46.04</v>
      </c>
      <c r="N2867">
        <v>42.980000000000004</v>
      </c>
      <c r="O2867">
        <v>50</v>
      </c>
      <c r="P2867">
        <v>39.019999999999996</v>
      </c>
      <c r="Q2867" s="3">
        <v>26.060000000000002</v>
      </c>
      <c r="R2867" s="2">
        <v>35.06</v>
      </c>
      <c r="S2867" s="3">
        <v>33.08</v>
      </c>
      <c r="T2867">
        <v>53.6</v>
      </c>
    </row>
    <row r="2868" spans="1:20">
      <c r="A2868">
        <f t="shared" si="132"/>
        <v>120</v>
      </c>
      <c r="B2868" s="7">
        <f t="shared" si="133"/>
        <v>42124.291666659723</v>
      </c>
      <c r="C2868">
        <f t="shared" si="134"/>
        <v>2863</v>
      </c>
      <c r="D2868" s="2">
        <v>71.06</v>
      </c>
      <c r="E2868">
        <v>66.92</v>
      </c>
      <c r="F2868" s="3">
        <v>62.42</v>
      </c>
      <c r="G2868">
        <v>55.94</v>
      </c>
      <c r="H2868">
        <v>60.980000000000004</v>
      </c>
      <c r="I2868">
        <v>62.06</v>
      </c>
      <c r="J2868">
        <v>51.08</v>
      </c>
      <c r="K2868">
        <v>55.040000000000006</v>
      </c>
      <c r="L2868" s="3">
        <v>50</v>
      </c>
      <c r="M2868" s="2">
        <v>46.04</v>
      </c>
      <c r="N2868">
        <v>44.06</v>
      </c>
      <c r="O2868">
        <v>60.8</v>
      </c>
      <c r="P2868">
        <v>44.96</v>
      </c>
      <c r="Q2868" s="3">
        <v>26.060000000000002</v>
      </c>
      <c r="R2868" s="2">
        <v>35.96</v>
      </c>
      <c r="S2868" s="3">
        <v>37.04</v>
      </c>
      <c r="T2868">
        <v>57.2</v>
      </c>
    </row>
    <row r="2869" spans="1:20">
      <c r="A2869">
        <f t="shared" si="132"/>
        <v>120</v>
      </c>
      <c r="B2869" s="7">
        <f t="shared" si="133"/>
        <v>42124.333333326387</v>
      </c>
      <c r="C2869">
        <f t="shared" si="134"/>
        <v>2864</v>
      </c>
      <c r="D2869" s="2">
        <v>75.92</v>
      </c>
      <c r="E2869">
        <v>69.98</v>
      </c>
      <c r="F2869" s="3">
        <v>66.02</v>
      </c>
      <c r="G2869">
        <v>57.019999999999996</v>
      </c>
      <c r="H2869">
        <v>64.94</v>
      </c>
      <c r="I2869">
        <v>62.96</v>
      </c>
      <c r="J2869">
        <v>51.980000000000004</v>
      </c>
      <c r="K2869">
        <v>59</v>
      </c>
      <c r="L2869" s="3">
        <v>53.6</v>
      </c>
      <c r="M2869" s="2">
        <v>44.96</v>
      </c>
      <c r="N2869">
        <v>42.980000000000004</v>
      </c>
      <c r="O2869">
        <v>63.319999999999993</v>
      </c>
      <c r="P2869">
        <v>46.94</v>
      </c>
      <c r="Q2869" s="3">
        <v>26.96</v>
      </c>
      <c r="R2869" s="2">
        <v>42.08</v>
      </c>
      <c r="S2869" s="3">
        <v>37.94</v>
      </c>
      <c r="T2869">
        <v>60.8</v>
      </c>
    </row>
    <row r="2870" spans="1:20">
      <c r="A2870">
        <f t="shared" si="132"/>
        <v>120</v>
      </c>
      <c r="B2870" s="7">
        <f t="shared" si="133"/>
        <v>42124.374999993051</v>
      </c>
      <c r="C2870">
        <f t="shared" si="134"/>
        <v>2865</v>
      </c>
      <c r="D2870" s="2">
        <v>78.080000000000013</v>
      </c>
      <c r="E2870">
        <v>71.960000000000008</v>
      </c>
      <c r="F2870" s="3">
        <v>70.34</v>
      </c>
      <c r="G2870">
        <v>57.92</v>
      </c>
      <c r="H2870">
        <v>68</v>
      </c>
      <c r="I2870">
        <v>64.94</v>
      </c>
      <c r="J2870">
        <v>53.06</v>
      </c>
      <c r="K2870">
        <v>60.08</v>
      </c>
      <c r="L2870" s="3">
        <v>55.400000000000006</v>
      </c>
      <c r="M2870" s="2">
        <v>44.96</v>
      </c>
      <c r="N2870">
        <v>44.06</v>
      </c>
      <c r="O2870">
        <v>64.400000000000006</v>
      </c>
      <c r="P2870">
        <v>50</v>
      </c>
      <c r="Q2870" s="3">
        <v>26.96</v>
      </c>
      <c r="R2870" s="2">
        <v>46.04</v>
      </c>
      <c r="S2870" s="3">
        <v>39.019999999999996</v>
      </c>
      <c r="T2870">
        <v>66.2</v>
      </c>
    </row>
    <row r="2871" spans="1:20">
      <c r="A2871">
        <f t="shared" si="132"/>
        <v>120</v>
      </c>
      <c r="B2871" s="7">
        <f t="shared" si="133"/>
        <v>42124.416666659716</v>
      </c>
      <c r="C2871">
        <f t="shared" si="134"/>
        <v>2866</v>
      </c>
      <c r="D2871" s="2">
        <v>80.960000000000008</v>
      </c>
      <c r="E2871">
        <v>73.94</v>
      </c>
      <c r="F2871" s="3">
        <v>74.66</v>
      </c>
      <c r="G2871">
        <v>62.96</v>
      </c>
      <c r="H2871">
        <v>71.960000000000008</v>
      </c>
      <c r="I2871">
        <v>66.92</v>
      </c>
      <c r="J2871">
        <v>55.040000000000006</v>
      </c>
      <c r="K2871">
        <v>62.06</v>
      </c>
      <c r="L2871" s="3">
        <v>59</v>
      </c>
      <c r="M2871" s="2">
        <v>46.94</v>
      </c>
      <c r="N2871">
        <v>44.6</v>
      </c>
      <c r="O2871">
        <v>68</v>
      </c>
      <c r="P2871">
        <v>51.980000000000004</v>
      </c>
      <c r="Q2871" s="3">
        <v>32</v>
      </c>
      <c r="R2871" s="2">
        <v>48.019999999999996</v>
      </c>
      <c r="S2871" s="3">
        <v>42.08</v>
      </c>
      <c r="T2871">
        <v>69.800000000000011</v>
      </c>
    </row>
    <row r="2872" spans="1:20">
      <c r="A2872">
        <f t="shared" si="132"/>
        <v>120</v>
      </c>
      <c r="B2872" s="7">
        <f t="shared" si="133"/>
        <v>42124.45833332638</v>
      </c>
      <c r="C2872">
        <f t="shared" si="134"/>
        <v>2867</v>
      </c>
      <c r="D2872" s="2">
        <v>82.039999999999992</v>
      </c>
      <c r="E2872">
        <v>77</v>
      </c>
      <c r="F2872" s="3">
        <v>78.98</v>
      </c>
      <c r="G2872">
        <v>66.02</v>
      </c>
      <c r="H2872">
        <v>77</v>
      </c>
      <c r="I2872">
        <v>68</v>
      </c>
      <c r="J2872">
        <v>55.94</v>
      </c>
      <c r="K2872">
        <v>64.94</v>
      </c>
      <c r="L2872" s="3">
        <v>60.8</v>
      </c>
      <c r="M2872" s="2">
        <v>51.08</v>
      </c>
      <c r="N2872">
        <v>46.04</v>
      </c>
      <c r="O2872">
        <v>66.2</v>
      </c>
      <c r="P2872">
        <v>55.040000000000006</v>
      </c>
      <c r="Q2872" s="3">
        <v>30.92</v>
      </c>
      <c r="R2872" s="2">
        <v>48.92</v>
      </c>
      <c r="S2872" s="3">
        <v>44.96</v>
      </c>
      <c r="T2872">
        <v>73.400000000000006</v>
      </c>
    </row>
    <row r="2873" spans="1:20">
      <c r="A2873">
        <f t="shared" si="132"/>
        <v>120</v>
      </c>
      <c r="B2873" s="7">
        <f t="shared" si="133"/>
        <v>42124.499999993044</v>
      </c>
      <c r="C2873">
        <f t="shared" si="134"/>
        <v>2868</v>
      </c>
      <c r="D2873" s="2">
        <v>82.039999999999992</v>
      </c>
      <c r="E2873">
        <v>78.080000000000013</v>
      </c>
      <c r="F2873" s="3">
        <v>82.039999999999992</v>
      </c>
      <c r="G2873">
        <v>69.080000000000013</v>
      </c>
      <c r="H2873">
        <v>80.06</v>
      </c>
      <c r="I2873">
        <v>68</v>
      </c>
      <c r="J2873">
        <v>57.019999999999996</v>
      </c>
      <c r="K2873">
        <v>66.92</v>
      </c>
      <c r="L2873" s="3">
        <v>62.6</v>
      </c>
      <c r="M2873" s="2">
        <v>53.06</v>
      </c>
      <c r="N2873">
        <v>46.04</v>
      </c>
      <c r="O2873">
        <v>71.599999999999994</v>
      </c>
      <c r="P2873">
        <v>55.94</v>
      </c>
      <c r="Q2873" s="3">
        <v>33.979999999999997</v>
      </c>
      <c r="R2873" s="2">
        <v>51.08</v>
      </c>
      <c r="S2873" s="3">
        <v>46.04</v>
      </c>
      <c r="T2873">
        <v>73.400000000000006</v>
      </c>
    </row>
    <row r="2874" spans="1:20">
      <c r="A2874">
        <f t="shared" si="132"/>
        <v>120</v>
      </c>
      <c r="B2874" s="7">
        <f t="shared" si="133"/>
        <v>42124.541666659708</v>
      </c>
      <c r="C2874">
        <f t="shared" si="134"/>
        <v>2869</v>
      </c>
      <c r="D2874" s="2">
        <v>82.94</v>
      </c>
      <c r="E2874">
        <v>80.06</v>
      </c>
      <c r="F2874" s="3">
        <v>84.92</v>
      </c>
      <c r="G2874">
        <v>71.06</v>
      </c>
      <c r="H2874">
        <v>84.92</v>
      </c>
      <c r="I2874">
        <v>68</v>
      </c>
      <c r="J2874">
        <v>57.019999999999996</v>
      </c>
      <c r="K2874">
        <v>69.080000000000013</v>
      </c>
      <c r="L2874" s="3">
        <v>62.6</v>
      </c>
      <c r="M2874" s="2">
        <v>55.040000000000006</v>
      </c>
      <c r="N2874">
        <v>44.96</v>
      </c>
      <c r="O2874">
        <v>71.599999999999994</v>
      </c>
      <c r="P2874">
        <v>57.92</v>
      </c>
      <c r="Q2874" s="3">
        <v>35.06</v>
      </c>
      <c r="R2874" s="2">
        <v>51.980000000000004</v>
      </c>
      <c r="S2874" s="3">
        <v>46.94</v>
      </c>
      <c r="T2874">
        <v>73.400000000000006</v>
      </c>
    </row>
    <row r="2875" spans="1:20">
      <c r="A2875">
        <f t="shared" si="132"/>
        <v>120</v>
      </c>
      <c r="B2875" s="7">
        <f t="shared" si="133"/>
        <v>42124.583333326373</v>
      </c>
      <c r="C2875">
        <f t="shared" si="134"/>
        <v>2870</v>
      </c>
      <c r="D2875" s="2">
        <v>82.039999999999992</v>
      </c>
      <c r="E2875">
        <v>80.960000000000008</v>
      </c>
      <c r="F2875" s="3">
        <v>87.98</v>
      </c>
      <c r="G2875">
        <v>73.039999999999992</v>
      </c>
      <c r="H2875">
        <v>84.92</v>
      </c>
      <c r="I2875">
        <v>66.92</v>
      </c>
      <c r="J2875">
        <v>57.92</v>
      </c>
      <c r="K2875">
        <v>71.06</v>
      </c>
      <c r="L2875" s="3">
        <v>64.400000000000006</v>
      </c>
      <c r="M2875" s="2">
        <v>55.94</v>
      </c>
      <c r="N2875">
        <v>44.6</v>
      </c>
      <c r="O2875">
        <v>73.400000000000006</v>
      </c>
      <c r="P2875">
        <v>59</v>
      </c>
      <c r="Q2875" s="3">
        <v>35.96</v>
      </c>
      <c r="R2875" s="2">
        <v>50</v>
      </c>
      <c r="S2875" s="3">
        <v>48.019999999999996</v>
      </c>
      <c r="T2875">
        <v>73.400000000000006</v>
      </c>
    </row>
    <row r="2876" spans="1:20">
      <c r="A2876">
        <f t="shared" si="132"/>
        <v>120</v>
      </c>
      <c r="B2876" s="7">
        <f t="shared" si="133"/>
        <v>42124.624999993037</v>
      </c>
      <c r="C2876">
        <f t="shared" si="134"/>
        <v>2871</v>
      </c>
      <c r="D2876" s="2">
        <v>82.039999999999992</v>
      </c>
      <c r="E2876">
        <v>80.960000000000008</v>
      </c>
      <c r="F2876" s="3">
        <v>87.259999999999991</v>
      </c>
      <c r="G2876">
        <v>73.039999999999992</v>
      </c>
      <c r="H2876">
        <v>86</v>
      </c>
      <c r="I2876">
        <v>66.92</v>
      </c>
      <c r="J2876">
        <v>60.08</v>
      </c>
      <c r="K2876">
        <v>71.960000000000008</v>
      </c>
      <c r="L2876" s="3">
        <v>64.400000000000006</v>
      </c>
      <c r="M2876" s="2">
        <v>59</v>
      </c>
      <c r="N2876">
        <v>39.200000000000003</v>
      </c>
      <c r="O2876">
        <v>75.2</v>
      </c>
      <c r="P2876">
        <v>59</v>
      </c>
      <c r="Q2876" s="3">
        <v>37.04</v>
      </c>
      <c r="R2876" s="2">
        <v>48.92</v>
      </c>
      <c r="S2876" s="3">
        <v>48.019999999999996</v>
      </c>
      <c r="T2876">
        <v>73.400000000000006</v>
      </c>
    </row>
    <row r="2877" spans="1:20">
      <c r="A2877">
        <f t="shared" si="132"/>
        <v>120</v>
      </c>
      <c r="B2877" s="7">
        <f t="shared" si="133"/>
        <v>42124.666666659701</v>
      </c>
      <c r="C2877">
        <f t="shared" si="134"/>
        <v>2872</v>
      </c>
      <c r="D2877" s="2">
        <v>80.960000000000008</v>
      </c>
      <c r="E2877">
        <v>80.06</v>
      </c>
      <c r="F2877" s="3">
        <v>86.72</v>
      </c>
      <c r="G2877">
        <v>73.039999999999992</v>
      </c>
      <c r="H2877">
        <v>87.080000000000013</v>
      </c>
      <c r="I2877">
        <v>66.02</v>
      </c>
      <c r="J2877">
        <v>60.08</v>
      </c>
      <c r="K2877">
        <v>71.06</v>
      </c>
      <c r="L2877" s="3">
        <v>64.400000000000006</v>
      </c>
      <c r="M2877" s="2">
        <v>59</v>
      </c>
      <c r="N2877">
        <v>41</v>
      </c>
      <c r="O2877">
        <v>75.2</v>
      </c>
      <c r="P2877">
        <v>60.980000000000004</v>
      </c>
      <c r="Q2877" s="3">
        <v>39.019999999999996</v>
      </c>
      <c r="R2877" s="2">
        <v>50</v>
      </c>
      <c r="S2877" s="3">
        <v>48.019999999999996</v>
      </c>
      <c r="T2877">
        <v>71.599999999999994</v>
      </c>
    </row>
    <row r="2878" spans="1:20">
      <c r="A2878">
        <f t="shared" si="132"/>
        <v>120</v>
      </c>
      <c r="B2878" s="7">
        <f t="shared" si="133"/>
        <v>42124.708333326365</v>
      </c>
      <c r="C2878">
        <f t="shared" si="134"/>
        <v>2873</v>
      </c>
      <c r="D2878" s="2">
        <v>78.98</v>
      </c>
      <c r="E2878">
        <v>78.080000000000013</v>
      </c>
      <c r="F2878" s="3">
        <v>86</v>
      </c>
      <c r="G2878">
        <v>69.98</v>
      </c>
      <c r="H2878">
        <v>86</v>
      </c>
      <c r="I2878">
        <v>64.94</v>
      </c>
      <c r="J2878">
        <v>60.08</v>
      </c>
      <c r="K2878">
        <v>71.06</v>
      </c>
      <c r="L2878" s="3">
        <v>59</v>
      </c>
      <c r="M2878" s="2">
        <v>59</v>
      </c>
      <c r="N2878">
        <v>41</v>
      </c>
      <c r="O2878">
        <v>75.2</v>
      </c>
      <c r="P2878">
        <v>60.08</v>
      </c>
      <c r="Q2878" s="3">
        <v>39.019999999999996</v>
      </c>
      <c r="R2878" s="2">
        <v>48.92</v>
      </c>
      <c r="S2878" s="3">
        <v>48.019999999999996</v>
      </c>
      <c r="T2878">
        <v>69.800000000000011</v>
      </c>
    </row>
    <row r="2879" spans="1:20">
      <c r="A2879">
        <f t="shared" si="132"/>
        <v>120</v>
      </c>
      <c r="B2879" s="7">
        <f t="shared" si="133"/>
        <v>42124.74999999303</v>
      </c>
      <c r="C2879">
        <f t="shared" si="134"/>
        <v>2874</v>
      </c>
      <c r="D2879" s="2">
        <v>75.92</v>
      </c>
      <c r="E2879">
        <v>77</v>
      </c>
      <c r="F2879" s="3">
        <v>84.38</v>
      </c>
      <c r="G2879">
        <v>68</v>
      </c>
      <c r="H2879">
        <v>86</v>
      </c>
      <c r="I2879">
        <v>62.96</v>
      </c>
      <c r="J2879">
        <v>60.08</v>
      </c>
      <c r="K2879">
        <v>69.98</v>
      </c>
      <c r="L2879" s="3">
        <v>57.2</v>
      </c>
      <c r="M2879" s="2">
        <v>57.019999999999996</v>
      </c>
      <c r="N2879">
        <v>42.08</v>
      </c>
      <c r="O2879">
        <v>75.2</v>
      </c>
      <c r="P2879">
        <v>60.08</v>
      </c>
      <c r="Q2879" s="3">
        <v>35.96</v>
      </c>
      <c r="R2879" s="2">
        <v>46.04</v>
      </c>
      <c r="S2879" s="3">
        <v>50</v>
      </c>
      <c r="T2879">
        <v>69.800000000000011</v>
      </c>
    </row>
    <row r="2880" spans="1:20">
      <c r="A2880">
        <f t="shared" si="132"/>
        <v>120</v>
      </c>
      <c r="B2880" s="7">
        <f t="shared" si="133"/>
        <v>42124.791666659694</v>
      </c>
      <c r="C2880">
        <f t="shared" si="134"/>
        <v>2875</v>
      </c>
      <c r="D2880" s="2">
        <v>73.94</v>
      </c>
      <c r="E2880">
        <v>75.02</v>
      </c>
      <c r="F2880" s="3">
        <v>82.580000000000013</v>
      </c>
      <c r="G2880">
        <v>66.02</v>
      </c>
      <c r="H2880">
        <v>82.039999999999992</v>
      </c>
      <c r="I2880">
        <v>62.06</v>
      </c>
      <c r="J2880">
        <v>59</v>
      </c>
      <c r="K2880">
        <v>66.92</v>
      </c>
      <c r="L2880" s="3">
        <v>55.400000000000006</v>
      </c>
      <c r="M2880" s="2">
        <v>55.94</v>
      </c>
      <c r="N2880">
        <v>42.8</v>
      </c>
      <c r="O2880">
        <v>75.2</v>
      </c>
      <c r="P2880">
        <v>55.94</v>
      </c>
      <c r="Q2880" s="3">
        <v>33.979999999999997</v>
      </c>
      <c r="R2880" s="2">
        <v>44.96</v>
      </c>
      <c r="S2880" s="3">
        <v>46.94</v>
      </c>
      <c r="T2880">
        <v>66.2</v>
      </c>
    </row>
    <row r="2881" spans="1:20">
      <c r="A2881">
        <f t="shared" si="132"/>
        <v>120</v>
      </c>
      <c r="B2881" s="7">
        <f t="shared" si="133"/>
        <v>42124.833333326358</v>
      </c>
      <c r="C2881">
        <f t="shared" si="134"/>
        <v>2876</v>
      </c>
      <c r="D2881" s="2">
        <v>73.039999999999992</v>
      </c>
      <c r="E2881">
        <v>73.039999999999992</v>
      </c>
      <c r="F2881" s="3">
        <v>80.960000000000008</v>
      </c>
      <c r="G2881">
        <v>64.039999999999992</v>
      </c>
      <c r="H2881">
        <v>80.06</v>
      </c>
      <c r="I2881">
        <v>62.06</v>
      </c>
      <c r="J2881">
        <v>57.019999999999996</v>
      </c>
      <c r="K2881">
        <v>64.94</v>
      </c>
      <c r="L2881" s="3">
        <v>53.6</v>
      </c>
      <c r="M2881" s="2">
        <v>51.08</v>
      </c>
      <c r="N2881">
        <v>41</v>
      </c>
      <c r="O2881">
        <v>62.6</v>
      </c>
      <c r="P2881">
        <v>53.06</v>
      </c>
      <c r="Q2881" s="3">
        <v>30.02</v>
      </c>
      <c r="R2881" s="2">
        <v>42.08</v>
      </c>
      <c r="S2881" s="3">
        <v>46.94</v>
      </c>
      <c r="T2881">
        <v>64.400000000000006</v>
      </c>
    </row>
    <row r="2882" spans="1:20">
      <c r="A2882">
        <f t="shared" si="132"/>
        <v>120</v>
      </c>
      <c r="B2882" s="7">
        <f t="shared" si="133"/>
        <v>42124.874999993022</v>
      </c>
      <c r="C2882">
        <f t="shared" si="134"/>
        <v>2877</v>
      </c>
      <c r="D2882" s="2">
        <v>73.039999999999992</v>
      </c>
      <c r="E2882">
        <v>71.960000000000008</v>
      </c>
      <c r="F2882" s="3">
        <v>77.72</v>
      </c>
      <c r="G2882">
        <v>62.96</v>
      </c>
      <c r="H2882">
        <v>75.92</v>
      </c>
      <c r="I2882">
        <v>60.980000000000004</v>
      </c>
      <c r="J2882">
        <v>55.94</v>
      </c>
      <c r="K2882">
        <v>62.96</v>
      </c>
      <c r="L2882" s="3">
        <v>53.6</v>
      </c>
      <c r="M2882" s="2">
        <v>48.019999999999996</v>
      </c>
      <c r="N2882">
        <v>39.92</v>
      </c>
      <c r="O2882">
        <v>59</v>
      </c>
      <c r="P2882">
        <v>50</v>
      </c>
      <c r="Q2882" s="3">
        <v>28.94</v>
      </c>
      <c r="R2882" s="2">
        <v>35.96</v>
      </c>
      <c r="S2882" s="3">
        <v>44.06</v>
      </c>
      <c r="T2882">
        <v>64.400000000000006</v>
      </c>
    </row>
    <row r="2883" spans="1:20">
      <c r="A2883">
        <f t="shared" si="132"/>
        <v>120</v>
      </c>
      <c r="B2883" s="7">
        <f t="shared" si="133"/>
        <v>42124.916666659687</v>
      </c>
      <c r="C2883">
        <f t="shared" si="134"/>
        <v>2878</v>
      </c>
      <c r="D2883" s="2">
        <v>72.680000000000007</v>
      </c>
      <c r="E2883">
        <v>71.599999999999994</v>
      </c>
      <c r="F2883" s="3">
        <v>74.84</v>
      </c>
      <c r="G2883">
        <v>62.6</v>
      </c>
      <c r="H2883">
        <v>73.580000000000013</v>
      </c>
      <c r="I2883">
        <v>60.8</v>
      </c>
      <c r="J2883">
        <v>54.32</v>
      </c>
      <c r="K2883">
        <v>61.34</v>
      </c>
      <c r="L2883" s="3">
        <v>53.06</v>
      </c>
      <c r="M2883" s="2">
        <v>46.76</v>
      </c>
      <c r="N2883">
        <v>38.840000000000003</v>
      </c>
      <c r="O2883">
        <v>56.480000000000004</v>
      </c>
      <c r="P2883">
        <v>48.92</v>
      </c>
      <c r="Q2883" s="3">
        <v>29.48</v>
      </c>
      <c r="R2883" s="2">
        <v>34.700000000000003</v>
      </c>
      <c r="S2883" s="3">
        <v>44.06</v>
      </c>
      <c r="T2883">
        <v>63.14</v>
      </c>
    </row>
    <row r="2884" spans="1:20">
      <c r="A2884">
        <f t="shared" si="132"/>
        <v>120</v>
      </c>
      <c r="B2884" s="7">
        <f t="shared" si="133"/>
        <v>42124.958333326351</v>
      </c>
      <c r="C2884">
        <f t="shared" si="134"/>
        <v>2879</v>
      </c>
      <c r="D2884" s="2">
        <v>72.14</v>
      </c>
      <c r="E2884">
        <v>71.42</v>
      </c>
      <c r="F2884" s="3">
        <v>72.14</v>
      </c>
      <c r="G2884">
        <v>62.42</v>
      </c>
      <c r="H2884">
        <v>71.42</v>
      </c>
      <c r="I2884">
        <v>60.8</v>
      </c>
      <c r="J2884">
        <v>52.519999999999996</v>
      </c>
      <c r="K2884">
        <v>59.900000000000006</v>
      </c>
      <c r="L2884" s="3">
        <v>52.519999999999996</v>
      </c>
      <c r="M2884" s="2">
        <v>45.5</v>
      </c>
      <c r="N2884">
        <v>37.58</v>
      </c>
      <c r="O2884">
        <v>53.78</v>
      </c>
      <c r="P2884">
        <v>48.019999999999996</v>
      </c>
      <c r="Q2884" s="3">
        <v>29.66</v>
      </c>
      <c r="R2884" s="2">
        <v>33.44</v>
      </c>
      <c r="S2884" s="3">
        <v>44.06</v>
      </c>
      <c r="T2884">
        <v>61.88</v>
      </c>
    </row>
    <row r="2885" spans="1:20">
      <c r="A2885">
        <f t="shared" si="132"/>
        <v>120</v>
      </c>
      <c r="B2885" s="7">
        <f t="shared" si="133"/>
        <v>42124.999999993015</v>
      </c>
      <c r="C2885">
        <f t="shared" si="134"/>
        <v>2880</v>
      </c>
      <c r="D2885" s="2">
        <v>71.78</v>
      </c>
      <c r="E2885">
        <v>71.06</v>
      </c>
      <c r="F2885" s="3">
        <v>69.259999999999991</v>
      </c>
      <c r="G2885">
        <v>62.06</v>
      </c>
      <c r="H2885">
        <v>69.080000000000013</v>
      </c>
      <c r="I2885">
        <v>60.620000000000005</v>
      </c>
      <c r="J2885">
        <v>50.900000000000006</v>
      </c>
      <c r="K2885">
        <v>58.28</v>
      </c>
      <c r="L2885" s="3">
        <v>51.980000000000004</v>
      </c>
      <c r="M2885" s="2">
        <v>44.24</v>
      </c>
      <c r="N2885">
        <v>36.5</v>
      </c>
      <c r="O2885">
        <v>51.26</v>
      </c>
      <c r="P2885">
        <v>46.94</v>
      </c>
      <c r="Q2885" s="3">
        <v>30.02</v>
      </c>
      <c r="R2885" s="2">
        <v>32.18</v>
      </c>
      <c r="S2885" s="3">
        <v>44.06</v>
      </c>
      <c r="T2885">
        <v>60.620000000000005</v>
      </c>
    </row>
    <row r="2886" spans="1:20">
      <c r="A2886">
        <f t="shared" si="132"/>
        <v>121</v>
      </c>
      <c r="B2886" s="7">
        <f t="shared" si="133"/>
        <v>42125.041666659679</v>
      </c>
      <c r="C2886">
        <f t="shared" si="134"/>
        <v>2881</v>
      </c>
      <c r="D2886" s="2">
        <v>71.240000000000009</v>
      </c>
      <c r="E2886">
        <v>70.88</v>
      </c>
      <c r="F2886" s="3">
        <v>66.38</v>
      </c>
      <c r="G2886">
        <v>61.88</v>
      </c>
      <c r="H2886">
        <v>66.92</v>
      </c>
      <c r="I2886">
        <v>60.44</v>
      </c>
      <c r="J2886">
        <v>49.1</v>
      </c>
      <c r="K2886">
        <v>56.66</v>
      </c>
      <c r="L2886" s="3">
        <v>51.620000000000005</v>
      </c>
      <c r="M2886" s="2">
        <v>42.8</v>
      </c>
      <c r="N2886">
        <v>35.42</v>
      </c>
      <c r="O2886">
        <v>48.74</v>
      </c>
      <c r="P2886">
        <v>46.04</v>
      </c>
      <c r="Q2886" s="3">
        <v>30.2</v>
      </c>
      <c r="R2886" s="2">
        <v>30.92</v>
      </c>
      <c r="S2886" s="3">
        <v>44.06</v>
      </c>
      <c r="T2886">
        <v>59.18</v>
      </c>
    </row>
    <row r="2887" spans="1:20">
      <c r="A2887">
        <f t="shared" ref="A2887:A2950" si="135">ROUNDDOWN(B2887-DATE(YEAR(B2887),1,0),0)</f>
        <v>121</v>
      </c>
      <c r="B2887" s="7">
        <f t="shared" si="133"/>
        <v>42125.083333326344</v>
      </c>
      <c r="C2887">
        <f t="shared" si="134"/>
        <v>2882</v>
      </c>
      <c r="D2887" s="2">
        <v>70.88</v>
      </c>
      <c r="E2887">
        <v>70.52</v>
      </c>
      <c r="F2887" s="3">
        <v>63.5</v>
      </c>
      <c r="G2887">
        <v>61.519999999999996</v>
      </c>
      <c r="H2887">
        <v>64.580000000000013</v>
      </c>
      <c r="I2887">
        <v>60.26</v>
      </c>
      <c r="J2887">
        <v>47.480000000000004</v>
      </c>
      <c r="K2887">
        <v>55.040000000000006</v>
      </c>
      <c r="L2887" s="3">
        <v>51.08</v>
      </c>
      <c r="M2887" s="2">
        <v>41.54</v>
      </c>
      <c r="N2887">
        <v>34.340000000000003</v>
      </c>
      <c r="O2887">
        <v>46.22</v>
      </c>
      <c r="P2887">
        <v>44.96</v>
      </c>
      <c r="Q2887" s="3">
        <v>30.56</v>
      </c>
      <c r="R2887" s="2">
        <v>29.66</v>
      </c>
      <c r="S2887" s="3">
        <v>44.06</v>
      </c>
      <c r="T2887">
        <v>57.92</v>
      </c>
    </row>
    <row r="2888" spans="1:20">
      <c r="A2888">
        <f t="shared" si="135"/>
        <v>121</v>
      </c>
      <c r="B2888" s="7">
        <f t="shared" ref="B2888:B2951" si="136">B2887+1/24</f>
        <v>42125.124999993008</v>
      </c>
      <c r="C2888">
        <f t="shared" ref="C2888:C2951" si="137">C2887+1</f>
        <v>2883</v>
      </c>
      <c r="D2888" s="2">
        <v>70.34</v>
      </c>
      <c r="E2888">
        <v>70.34</v>
      </c>
      <c r="F2888" s="3">
        <v>60.8</v>
      </c>
      <c r="G2888">
        <v>61.34</v>
      </c>
      <c r="H2888">
        <v>62.42</v>
      </c>
      <c r="I2888">
        <v>60.26</v>
      </c>
      <c r="J2888">
        <v>45.68</v>
      </c>
      <c r="K2888">
        <v>53.6</v>
      </c>
      <c r="L2888" s="3">
        <v>50.540000000000006</v>
      </c>
      <c r="M2888" s="2">
        <v>40.28</v>
      </c>
      <c r="N2888">
        <v>33.08</v>
      </c>
      <c r="O2888">
        <v>43.52</v>
      </c>
      <c r="P2888">
        <v>44.06</v>
      </c>
      <c r="Q2888" s="3">
        <v>30.74</v>
      </c>
      <c r="R2888" s="2">
        <v>28.4</v>
      </c>
      <c r="S2888" s="3">
        <v>44.06</v>
      </c>
      <c r="T2888">
        <v>56.66</v>
      </c>
    </row>
    <row r="2889" spans="1:20">
      <c r="A2889">
        <f t="shared" si="135"/>
        <v>121</v>
      </c>
      <c r="B2889" s="7">
        <f t="shared" si="136"/>
        <v>42125.166666659672</v>
      </c>
      <c r="C2889">
        <f t="shared" si="137"/>
        <v>2884</v>
      </c>
      <c r="D2889" s="2">
        <v>69.98</v>
      </c>
      <c r="E2889">
        <v>69.98</v>
      </c>
      <c r="F2889" s="3">
        <v>57.92</v>
      </c>
      <c r="G2889">
        <v>60.980000000000004</v>
      </c>
      <c r="H2889">
        <v>60.08</v>
      </c>
      <c r="I2889">
        <v>60.08</v>
      </c>
      <c r="J2889">
        <v>44.06</v>
      </c>
      <c r="K2889">
        <v>51.980000000000004</v>
      </c>
      <c r="L2889" s="3">
        <v>50</v>
      </c>
      <c r="M2889" s="2">
        <v>39.019999999999996</v>
      </c>
      <c r="N2889">
        <v>32</v>
      </c>
      <c r="O2889">
        <v>41</v>
      </c>
      <c r="P2889">
        <v>42.980000000000004</v>
      </c>
      <c r="Q2889" s="3">
        <v>30.92</v>
      </c>
      <c r="R2889" s="2">
        <v>26.96</v>
      </c>
      <c r="S2889" s="3">
        <v>44.06</v>
      </c>
      <c r="T2889">
        <v>55.400000000000006</v>
      </c>
    </row>
    <row r="2890" spans="1:20">
      <c r="A2890">
        <f t="shared" si="135"/>
        <v>121</v>
      </c>
      <c r="B2890" s="7">
        <f t="shared" si="136"/>
        <v>42125.208333326336</v>
      </c>
      <c r="C2890">
        <f t="shared" si="137"/>
        <v>2885</v>
      </c>
      <c r="D2890" s="2">
        <v>71.06</v>
      </c>
      <c r="E2890">
        <v>69.98</v>
      </c>
      <c r="F2890" s="3">
        <v>57.019999999999996</v>
      </c>
      <c r="G2890">
        <v>60.980000000000004</v>
      </c>
      <c r="H2890">
        <v>57.92</v>
      </c>
      <c r="I2890">
        <v>59</v>
      </c>
      <c r="J2890">
        <v>42.980000000000004</v>
      </c>
      <c r="K2890">
        <v>51.980000000000004</v>
      </c>
      <c r="L2890" s="3">
        <v>50</v>
      </c>
      <c r="M2890" s="2">
        <v>35.06</v>
      </c>
      <c r="N2890">
        <v>33.979999999999997</v>
      </c>
      <c r="O2890">
        <v>39.200000000000003</v>
      </c>
      <c r="P2890">
        <v>42.08</v>
      </c>
      <c r="Q2890" s="3">
        <v>30.92</v>
      </c>
      <c r="R2890" s="2">
        <v>26.060000000000002</v>
      </c>
      <c r="S2890" s="3">
        <v>44.96</v>
      </c>
      <c r="T2890">
        <v>53.6</v>
      </c>
    </row>
    <row r="2891" spans="1:20">
      <c r="A2891">
        <f t="shared" si="135"/>
        <v>121</v>
      </c>
      <c r="B2891" s="7">
        <f t="shared" si="136"/>
        <v>42125.249999993001</v>
      </c>
      <c r="C2891">
        <f t="shared" si="137"/>
        <v>2886</v>
      </c>
      <c r="D2891" s="2">
        <v>69.98</v>
      </c>
      <c r="E2891">
        <v>69.080000000000013</v>
      </c>
      <c r="F2891" s="3">
        <v>55.94</v>
      </c>
      <c r="G2891">
        <v>60.980000000000004</v>
      </c>
      <c r="H2891">
        <v>57.92</v>
      </c>
      <c r="I2891">
        <v>59</v>
      </c>
      <c r="J2891">
        <v>44.96</v>
      </c>
      <c r="K2891">
        <v>53.06</v>
      </c>
      <c r="L2891" s="3">
        <v>50</v>
      </c>
      <c r="M2891" s="2">
        <v>35.06</v>
      </c>
      <c r="N2891">
        <v>33.979999999999997</v>
      </c>
      <c r="O2891">
        <v>42.8</v>
      </c>
      <c r="P2891">
        <v>42.980000000000004</v>
      </c>
      <c r="Q2891" s="3">
        <v>32</v>
      </c>
      <c r="R2891" s="2">
        <v>24.98</v>
      </c>
      <c r="S2891" s="3">
        <v>46.04</v>
      </c>
      <c r="T2891">
        <v>53.6</v>
      </c>
    </row>
    <row r="2892" spans="1:20">
      <c r="A2892">
        <f t="shared" si="135"/>
        <v>121</v>
      </c>
      <c r="B2892" s="7">
        <f t="shared" si="136"/>
        <v>42125.291666659665</v>
      </c>
      <c r="C2892">
        <f t="shared" si="137"/>
        <v>2887</v>
      </c>
      <c r="D2892" s="2">
        <v>73.039999999999992</v>
      </c>
      <c r="E2892">
        <v>71.06</v>
      </c>
      <c r="F2892" s="3">
        <v>57.019999999999996</v>
      </c>
      <c r="G2892">
        <v>59</v>
      </c>
      <c r="H2892">
        <v>59</v>
      </c>
      <c r="I2892">
        <v>62.96</v>
      </c>
      <c r="J2892">
        <v>50</v>
      </c>
      <c r="K2892">
        <v>51.980000000000004</v>
      </c>
      <c r="L2892" s="3">
        <v>51.8</v>
      </c>
      <c r="M2892" s="2">
        <v>42.08</v>
      </c>
      <c r="N2892">
        <v>39.92</v>
      </c>
      <c r="O2892">
        <v>44.6</v>
      </c>
      <c r="P2892">
        <v>44.06</v>
      </c>
      <c r="Q2892" s="3">
        <v>33.08</v>
      </c>
      <c r="R2892" s="2">
        <v>29.66</v>
      </c>
      <c r="S2892" s="3">
        <v>48.019999999999996</v>
      </c>
      <c r="T2892">
        <v>55.400000000000006</v>
      </c>
    </row>
    <row r="2893" spans="1:20">
      <c r="A2893">
        <f t="shared" si="135"/>
        <v>121</v>
      </c>
      <c r="B2893" s="7">
        <f t="shared" si="136"/>
        <v>42125.333333326329</v>
      </c>
      <c r="C2893">
        <f t="shared" si="137"/>
        <v>2888</v>
      </c>
      <c r="D2893" s="2">
        <v>77</v>
      </c>
      <c r="E2893">
        <v>75.02</v>
      </c>
      <c r="F2893" s="3">
        <v>60.08</v>
      </c>
      <c r="G2893">
        <v>60.980000000000004</v>
      </c>
      <c r="H2893">
        <v>60.980000000000004</v>
      </c>
      <c r="I2893">
        <v>64.94</v>
      </c>
      <c r="J2893">
        <v>53.96</v>
      </c>
      <c r="K2893">
        <v>53.96</v>
      </c>
      <c r="L2893" s="3">
        <v>53.6</v>
      </c>
      <c r="M2893" s="2">
        <v>46.94</v>
      </c>
      <c r="N2893">
        <v>42.980000000000004</v>
      </c>
      <c r="O2893">
        <v>46.4</v>
      </c>
      <c r="P2893">
        <v>46.04</v>
      </c>
      <c r="Q2893" s="3">
        <v>35.06</v>
      </c>
      <c r="R2893" s="2">
        <v>34.340000000000003</v>
      </c>
      <c r="S2893" s="3">
        <v>51.08</v>
      </c>
      <c r="T2893">
        <v>59</v>
      </c>
    </row>
    <row r="2894" spans="1:20">
      <c r="A2894">
        <f t="shared" si="135"/>
        <v>121</v>
      </c>
      <c r="B2894" s="7">
        <f t="shared" si="136"/>
        <v>42125.374999992993</v>
      </c>
      <c r="C2894">
        <f t="shared" si="137"/>
        <v>2889</v>
      </c>
      <c r="D2894" s="2">
        <v>78.98</v>
      </c>
      <c r="E2894">
        <v>80.06</v>
      </c>
      <c r="F2894" s="3">
        <v>64.94</v>
      </c>
      <c r="G2894">
        <v>62.06</v>
      </c>
      <c r="H2894">
        <v>62.96</v>
      </c>
      <c r="I2894">
        <v>64.039999999999992</v>
      </c>
      <c r="J2894">
        <v>57.019999999999996</v>
      </c>
      <c r="K2894">
        <v>55.040000000000006</v>
      </c>
      <c r="L2894" s="3">
        <v>53.6</v>
      </c>
      <c r="M2894" s="2">
        <v>51.980000000000004</v>
      </c>
      <c r="N2894">
        <v>46.04</v>
      </c>
      <c r="O2894">
        <v>46.4</v>
      </c>
      <c r="P2894">
        <v>46.04</v>
      </c>
      <c r="Q2894" s="3">
        <v>37.04</v>
      </c>
      <c r="R2894" s="2">
        <v>39.019999999999996</v>
      </c>
      <c r="S2894" s="3">
        <v>53.96</v>
      </c>
      <c r="T2894">
        <v>60.8</v>
      </c>
    </row>
    <row r="2895" spans="1:20">
      <c r="A2895">
        <f t="shared" si="135"/>
        <v>121</v>
      </c>
      <c r="B2895" s="7">
        <f t="shared" si="136"/>
        <v>42125.416666659657</v>
      </c>
      <c r="C2895">
        <f t="shared" si="137"/>
        <v>2890</v>
      </c>
      <c r="D2895" s="2">
        <v>80.960000000000008</v>
      </c>
      <c r="E2895">
        <v>82.94</v>
      </c>
      <c r="F2895" s="3">
        <v>68</v>
      </c>
      <c r="G2895">
        <v>62.06</v>
      </c>
      <c r="H2895">
        <v>64.94</v>
      </c>
      <c r="I2895">
        <v>62.96</v>
      </c>
      <c r="J2895">
        <v>60.08</v>
      </c>
      <c r="K2895">
        <v>55.94</v>
      </c>
      <c r="L2895" s="3">
        <v>55.400000000000006</v>
      </c>
      <c r="M2895" s="2">
        <v>53.96</v>
      </c>
      <c r="N2895">
        <v>50</v>
      </c>
      <c r="O2895">
        <v>48.2</v>
      </c>
      <c r="P2895">
        <v>46.94</v>
      </c>
      <c r="Q2895" s="3">
        <v>39.019999999999996</v>
      </c>
      <c r="R2895" s="2">
        <v>41.36</v>
      </c>
      <c r="S2895" s="3">
        <v>55.040000000000006</v>
      </c>
      <c r="T2895">
        <v>62.6</v>
      </c>
    </row>
    <row r="2896" spans="1:20">
      <c r="A2896">
        <f t="shared" si="135"/>
        <v>121</v>
      </c>
      <c r="B2896" s="7">
        <f t="shared" si="136"/>
        <v>42125.458333326322</v>
      </c>
      <c r="C2896">
        <f t="shared" si="137"/>
        <v>2891</v>
      </c>
      <c r="D2896" s="2">
        <v>82.94</v>
      </c>
      <c r="E2896">
        <v>84.02</v>
      </c>
      <c r="F2896" s="3">
        <v>69.080000000000013</v>
      </c>
      <c r="G2896">
        <v>64.039999999999992</v>
      </c>
      <c r="H2896">
        <v>66.92</v>
      </c>
      <c r="I2896">
        <v>64.94</v>
      </c>
      <c r="J2896">
        <v>62.96</v>
      </c>
      <c r="K2896">
        <v>53.96</v>
      </c>
      <c r="L2896" s="3">
        <v>57.2</v>
      </c>
      <c r="M2896" s="2">
        <v>55.040000000000006</v>
      </c>
      <c r="N2896">
        <v>53.96</v>
      </c>
      <c r="O2896">
        <v>48.2</v>
      </c>
      <c r="P2896">
        <v>48.019999999999996</v>
      </c>
      <c r="Q2896" s="3">
        <v>41</v>
      </c>
      <c r="R2896" s="2">
        <v>43.7</v>
      </c>
      <c r="S2896" s="3">
        <v>55.94</v>
      </c>
      <c r="T2896">
        <v>66.2</v>
      </c>
    </row>
    <row r="2897" spans="1:20">
      <c r="A2897">
        <f t="shared" si="135"/>
        <v>121</v>
      </c>
      <c r="B2897" s="7">
        <f t="shared" si="136"/>
        <v>42125.499999992986</v>
      </c>
      <c r="C2897">
        <f t="shared" si="137"/>
        <v>2892</v>
      </c>
      <c r="D2897" s="2">
        <v>84.02</v>
      </c>
      <c r="E2897">
        <v>84.92</v>
      </c>
      <c r="F2897" s="3">
        <v>71.960000000000008</v>
      </c>
      <c r="G2897">
        <v>66.02</v>
      </c>
      <c r="H2897">
        <v>66.92</v>
      </c>
      <c r="I2897">
        <v>66.02</v>
      </c>
      <c r="J2897">
        <v>62.06</v>
      </c>
      <c r="K2897">
        <v>59</v>
      </c>
      <c r="L2897" s="3">
        <v>57.2</v>
      </c>
      <c r="M2897" s="2">
        <v>55.040000000000006</v>
      </c>
      <c r="N2897">
        <v>57.92</v>
      </c>
      <c r="O2897">
        <v>48.2</v>
      </c>
      <c r="P2897">
        <v>48.019999999999996</v>
      </c>
      <c r="Q2897" s="3">
        <v>42.980000000000004</v>
      </c>
      <c r="R2897" s="2">
        <v>46.04</v>
      </c>
      <c r="S2897" s="3">
        <v>57.019999999999996</v>
      </c>
      <c r="T2897">
        <v>68</v>
      </c>
    </row>
    <row r="2898" spans="1:20">
      <c r="A2898">
        <f t="shared" si="135"/>
        <v>121</v>
      </c>
      <c r="B2898" s="7">
        <f t="shared" si="136"/>
        <v>42125.54166665965</v>
      </c>
      <c r="C2898">
        <f t="shared" si="137"/>
        <v>2893</v>
      </c>
      <c r="D2898" s="2">
        <v>84.02</v>
      </c>
      <c r="E2898">
        <v>84.92</v>
      </c>
      <c r="F2898" s="3">
        <v>75.02</v>
      </c>
      <c r="G2898">
        <v>68</v>
      </c>
      <c r="H2898">
        <v>69.98</v>
      </c>
      <c r="I2898">
        <v>68</v>
      </c>
      <c r="J2898">
        <v>60.980000000000004</v>
      </c>
      <c r="K2898">
        <v>53.96</v>
      </c>
      <c r="L2898" s="3">
        <v>59</v>
      </c>
      <c r="M2898" s="2">
        <v>57.019999999999996</v>
      </c>
      <c r="N2898">
        <v>60.980000000000004</v>
      </c>
      <c r="O2898">
        <v>46.4</v>
      </c>
      <c r="P2898">
        <v>48.92</v>
      </c>
      <c r="Q2898" s="3">
        <v>46.04</v>
      </c>
      <c r="R2898" s="2">
        <v>47.3</v>
      </c>
      <c r="S2898" s="3">
        <v>57.019999999999996</v>
      </c>
      <c r="T2898">
        <v>69.800000000000011</v>
      </c>
    </row>
    <row r="2899" spans="1:20">
      <c r="A2899">
        <f t="shared" si="135"/>
        <v>121</v>
      </c>
      <c r="B2899" s="7">
        <f t="shared" si="136"/>
        <v>42125.583333326314</v>
      </c>
      <c r="C2899">
        <f t="shared" si="137"/>
        <v>2894</v>
      </c>
      <c r="D2899" s="2">
        <v>82.94</v>
      </c>
      <c r="E2899">
        <v>86</v>
      </c>
      <c r="F2899" s="3">
        <v>75.92</v>
      </c>
      <c r="G2899">
        <v>71.960000000000008</v>
      </c>
      <c r="H2899">
        <v>71.960000000000008</v>
      </c>
      <c r="I2899">
        <v>66.92</v>
      </c>
      <c r="J2899">
        <v>60.980000000000004</v>
      </c>
      <c r="K2899">
        <v>51.08</v>
      </c>
      <c r="L2899" s="3">
        <v>60.8</v>
      </c>
      <c r="M2899" s="2">
        <v>57.019999999999996</v>
      </c>
      <c r="N2899">
        <v>66.02</v>
      </c>
      <c r="O2899">
        <v>53.6</v>
      </c>
      <c r="P2899">
        <v>50</v>
      </c>
      <c r="Q2899" s="3">
        <v>48.92</v>
      </c>
      <c r="R2899" s="2">
        <v>48.74</v>
      </c>
      <c r="S2899" s="3">
        <v>57.019999999999996</v>
      </c>
      <c r="T2899">
        <v>69.800000000000011</v>
      </c>
    </row>
    <row r="2900" spans="1:20">
      <c r="A2900">
        <f t="shared" si="135"/>
        <v>121</v>
      </c>
      <c r="B2900" s="7">
        <f t="shared" si="136"/>
        <v>42125.624999992979</v>
      </c>
      <c r="C2900">
        <f t="shared" si="137"/>
        <v>2895</v>
      </c>
      <c r="D2900" s="2">
        <v>84.02</v>
      </c>
      <c r="E2900">
        <v>87.080000000000013</v>
      </c>
      <c r="F2900" s="3">
        <v>75.02</v>
      </c>
      <c r="G2900">
        <v>71.960000000000008</v>
      </c>
      <c r="H2900">
        <v>71.960000000000008</v>
      </c>
      <c r="I2900">
        <v>66.02</v>
      </c>
      <c r="J2900">
        <v>60.08</v>
      </c>
      <c r="K2900">
        <v>55.94</v>
      </c>
      <c r="L2900" s="3">
        <v>62.6</v>
      </c>
      <c r="M2900" s="2">
        <v>57.019999999999996</v>
      </c>
      <c r="N2900">
        <v>64.94</v>
      </c>
      <c r="O2900">
        <v>46.4</v>
      </c>
      <c r="P2900">
        <v>50</v>
      </c>
      <c r="Q2900" s="3">
        <v>50</v>
      </c>
      <c r="R2900" s="2">
        <v>50</v>
      </c>
      <c r="S2900" s="3">
        <v>57.92</v>
      </c>
      <c r="T2900">
        <v>69.800000000000011</v>
      </c>
    </row>
    <row r="2901" spans="1:20">
      <c r="A2901">
        <f t="shared" si="135"/>
        <v>121</v>
      </c>
      <c r="B2901" s="7">
        <f t="shared" si="136"/>
        <v>42125.666666659643</v>
      </c>
      <c r="C2901">
        <f t="shared" si="137"/>
        <v>2896</v>
      </c>
      <c r="D2901" s="2">
        <v>82.94</v>
      </c>
      <c r="E2901">
        <v>86</v>
      </c>
      <c r="F2901" s="3">
        <v>75.92</v>
      </c>
      <c r="G2901">
        <v>73.94</v>
      </c>
      <c r="H2901">
        <v>71.960000000000008</v>
      </c>
      <c r="I2901">
        <v>66.02</v>
      </c>
      <c r="J2901">
        <v>59</v>
      </c>
      <c r="K2901">
        <v>57.019999999999996</v>
      </c>
      <c r="L2901" s="3">
        <v>62.6</v>
      </c>
      <c r="M2901" s="2">
        <v>57.92</v>
      </c>
      <c r="N2901">
        <v>66.92</v>
      </c>
      <c r="O2901">
        <v>46.4</v>
      </c>
      <c r="P2901">
        <v>50</v>
      </c>
      <c r="Q2901" s="3">
        <v>51.08</v>
      </c>
      <c r="R2901" s="2">
        <v>50.36</v>
      </c>
      <c r="S2901" s="3">
        <v>55.94</v>
      </c>
      <c r="T2901">
        <v>69.800000000000011</v>
      </c>
    </row>
    <row r="2902" spans="1:20">
      <c r="A2902">
        <f t="shared" si="135"/>
        <v>121</v>
      </c>
      <c r="B2902" s="7">
        <f t="shared" si="136"/>
        <v>42125.708333326307</v>
      </c>
      <c r="C2902">
        <f t="shared" si="137"/>
        <v>2897</v>
      </c>
      <c r="D2902" s="2">
        <v>80.06</v>
      </c>
      <c r="E2902">
        <v>84.92</v>
      </c>
      <c r="F2902" s="3">
        <v>73.94</v>
      </c>
      <c r="G2902">
        <v>75.02</v>
      </c>
      <c r="H2902">
        <v>69.080000000000013</v>
      </c>
      <c r="I2902">
        <v>66.02</v>
      </c>
      <c r="J2902">
        <v>57.92</v>
      </c>
      <c r="K2902">
        <v>55.040000000000006</v>
      </c>
      <c r="L2902" s="3">
        <v>62.6</v>
      </c>
      <c r="M2902" s="2">
        <v>57.92</v>
      </c>
      <c r="N2902">
        <v>66.02</v>
      </c>
      <c r="O2902">
        <v>48.2</v>
      </c>
      <c r="P2902">
        <v>46.94</v>
      </c>
      <c r="Q2902" s="3">
        <v>51.980000000000004</v>
      </c>
      <c r="R2902" s="2">
        <v>50.72</v>
      </c>
      <c r="S2902" s="3">
        <v>53.06</v>
      </c>
      <c r="T2902">
        <v>66.2</v>
      </c>
    </row>
    <row r="2903" spans="1:20">
      <c r="A2903">
        <f t="shared" si="135"/>
        <v>121</v>
      </c>
      <c r="B2903" s="7">
        <f t="shared" si="136"/>
        <v>42125.749999992971</v>
      </c>
      <c r="C2903">
        <f t="shared" si="137"/>
        <v>2898</v>
      </c>
      <c r="D2903" s="2">
        <v>78.080000000000013</v>
      </c>
      <c r="E2903">
        <v>82.94</v>
      </c>
      <c r="F2903" s="3">
        <v>73.039999999999992</v>
      </c>
      <c r="G2903">
        <v>71.960000000000008</v>
      </c>
      <c r="H2903">
        <v>68</v>
      </c>
      <c r="I2903">
        <v>62.06</v>
      </c>
      <c r="J2903">
        <v>55.040000000000006</v>
      </c>
      <c r="K2903">
        <v>51.980000000000004</v>
      </c>
      <c r="L2903" s="3">
        <v>60.8</v>
      </c>
      <c r="M2903" s="2">
        <v>55.94</v>
      </c>
      <c r="N2903">
        <v>64.94</v>
      </c>
      <c r="O2903">
        <v>46.4</v>
      </c>
      <c r="P2903">
        <v>44.96</v>
      </c>
      <c r="Q2903" s="3">
        <v>51.08</v>
      </c>
      <c r="R2903" s="2">
        <v>51.08</v>
      </c>
      <c r="S2903" s="3">
        <v>53.06</v>
      </c>
      <c r="T2903">
        <v>64.400000000000006</v>
      </c>
    </row>
    <row r="2904" spans="1:20">
      <c r="A2904">
        <f t="shared" si="135"/>
        <v>121</v>
      </c>
      <c r="B2904" s="7">
        <f t="shared" si="136"/>
        <v>42125.791666659636</v>
      </c>
      <c r="C2904">
        <f t="shared" si="137"/>
        <v>2899</v>
      </c>
      <c r="D2904" s="2">
        <v>73.94</v>
      </c>
      <c r="E2904">
        <v>80.06</v>
      </c>
      <c r="F2904" s="3">
        <v>69.080000000000013</v>
      </c>
      <c r="G2904">
        <v>71.06</v>
      </c>
      <c r="H2904">
        <v>64.94</v>
      </c>
      <c r="I2904">
        <v>62.06</v>
      </c>
      <c r="J2904">
        <v>51.08</v>
      </c>
      <c r="K2904">
        <v>48.92</v>
      </c>
      <c r="L2904" s="3">
        <v>60.8</v>
      </c>
      <c r="M2904" s="2">
        <v>55.040000000000006</v>
      </c>
      <c r="N2904">
        <v>62.96</v>
      </c>
      <c r="O2904">
        <v>46.4</v>
      </c>
      <c r="P2904">
        <v>42.08</v>
      </c>
      <c r="Q2904" s="3">
        <v>48.92</v>
      </c>
      <c r="R2904" s="2">
        <v>47.3</v>
      </c>
      <c r="S2904" s="3">
        <v>51.980000000000004</v>
      </c>
      <c r="T2904">
        <v>62.6</v>
      </c>
    </row>
    <row r="2905" spans="1:20">
      <c r="A2905">
        <f t="shared" si="135"/>
        <v>121</v>
      </c>
      <c r="B2905" s="7">
        <f t="shared" si="136"/>
        <v>42125.8333333263</v>
      </c>
      <c r="C2905">
        <f t="shared" si="137"/>
        <v>2900</v>
      </c>
      <c r="D2905" s="2">
        <v>73.039999999999992</v>
      </c>
      <c r="E2905">
        <v>78.080000000000013</v>
      </c>
      <c r="F2905" s="3">
        <v>66.02</v>
      </c>
      <c r="G2905">
        <v>66.92</v>
      </c>
      <c r="H2905">
        <v>62.96</v>
      </c>
      <c r="I2905">
        <v>60.980000000000004</v>
      </c>
      <c r="J2905">
        <v>48.92</v>
      </c>
      <c r="K2905">
        <v>48.019999999999996</v>
      </c>
      <c r="L2905" s="3">
        <v>57.2</v>
      </c>
      <c r="M2905" s="2">
        <v>51.08</v>
      </c>
      <c r="N2905">
        <v>57.92</v>
      </c>
      <c r="O2905">
        <v>46.4</v>
      </c>
      <c r="P2905">
        <v>39.019999999999996</v>
      </c>
      <c r="Q2905" s="3">
        <v>44.96</v>
      </c>
      <c r="R2905" s="2">
        <v>43.7</v>
      </c>
      <c r="S2905" s="3">
        <v>48.019999999999996</v>
      </c>
      <c r="T2905">
        <v>62.6</v>
      </c>
    </row>
    <row r="2906" spans="1:20">
      <c r="A2906">
        <f t="shared" si="135"/>
        <v>121</v>
      </c>
      <c r="B2906" s="7">
        <f t="shared" si="136"/>
        <v>42125.874999992964</v>
      </c>
      <c r="C2906">
        <f t="shared" si="137"/>
        <v>2901</v>
      </c>
      <c r="D2906" s="2">
        <v>73.039999999999992</v>
      </c>
      <c r="E2906">
        <v>77</v>
      </c>
      <c r="F2906" s="3">
        <v>64.039999999999992</v>
      </c>
      <c r="G2906">
        <v>64.94</v>
      </c>
      <c r="H2906">
        <v>60.980000000000004</v>
      </c>
      <c r="I2906">
        <v>60.08</v>
      </c>
      <c r="J2906">
        <v>48.92</v>
      </c>
      <c r="K2906">
        <v>46.94</v>
      </c>
      <c r="L2906" s="3">
        <v>53.6</v>
      </c>
      <c r="M2906" s="2">
        <v>48.92</v>
      </c>
      <c r="N2906">
        <v>53.96</v>
      </c>
      <c r="O2906">
        <v>46.4</v>
      </c>
      <c r="P2906">
        <v>37.94</v>
      </c>
      <c r="Q2906" s="3">
        <v>42.08</v>
      </c>
      <c r="R2906" s="2">
        <v>39.92</v>
      </c>
      <c r="S2906" s="3">
        <v>42.980000000000004</v>
      </c>
      <c r="T2906">
        <v>60.8</v>
      </c>
    </row>
    <row r="2907" spans="1:20">
      <c r="A2907">
        <f t="shared" si="135"/>
        <v>121</v>
      </c>
      <c r="B2907" s="7">
        <f t="shared" si="136"/>
        <v>42125.916666659628</v>
      </c>
      <c r="C2907">
        <f t="shared" si="137"/>
        <v>2902</v>
      </c>
      <c r="D2907" s="2">
        <v>71.960000000000008</v>
      </c>
      <c r="E2907">
        <v>75.02</v>
      </c>
      <c r="F2907" s="3">
        <v>62.06</v>
      </c>
      <c r="G2907">
        <v>64.039999999999992</v>
      </c>
      <c r="H2907">
        <v>60.08</v>
      </c>
      <c r="I2907">
        <v>59</v>
      </c>
      <c r="J2907">
        <v>50</v>
      </c>
      <c r="K2907">
        <v>46.94</v>
      </c>
      <c r="L2907" s="3">
        <v>51.8</v>
      </c>
      <c r="M2907" s="2">
        <v>48.019999999999996</v>
      </c>
      <c r="N2907">
        <v>51.08</v>
      </c>
      <c r="O2907">
        <v>46.4</v>
      </c>
      <c r="P2907">
        <v>37.94</v>
      </c>
      <c r="Q2907" s="3">
        <v>42.980000000000004</v>
      </c>
      <c r="R2907" s="2">
        <v>36.86</v>
      </c>
      <c r="S2907" s="3">
        <v>39.92</v>
      </c>
      <c r="T2907">
        <v>60.8</v>
      </c>
    </row>
    <row r="2908" spans="1:20">
      <c r="A2908">
        <f t="shared" si="135"/>
        <v>121</v>
      </c>
      <c r="B2908" s="7">
        <f t="shared" si="136"/>
        <v>42125.958333326293</v>
      </c>
      <c r="C2908">
        <f t="shared" si="137"/>
        <v>2903</v>
      </c>
      <c r="D2908" s="2">
        <v>71.960000000000008</v>
      </c>
      <c r="E2908">
        <v>75.02</v>
      </c>
      <c r="F2908" s="3">
        <v>60.08</v>
      </c>
      <c r="G2908">
        <v>62.96</v>
      </c>
      <c r="H2908">
        <v>57.019999999999996</v>
      </c>
      <c r="I2908">
        <v>57.92</v>
      </c>
      <c r="J2908">
        <v>48.92</v>
      </c>
      <c r="K2908">
        <v>48.019999999999996</v>
      </c>
      <c r="L2908" s="3">
        <v>51.8</v>
      </c>
      <c r="M2908" s="2">
        <v>46.94</v>
      </c>
      <c r="N2908">
        <v>48.92</v>
      </c>
      <c r="O2908">
        <v>44.6</v>
      </c>
      <c r="P2908">
        <v>37.04</v>
      </c>
      <c r="Q2908" s="3">
        <v>41</v>
      </c>
      <c r="R2908" s="2">
        <v>33.979999999999997</v>
      </c>
      <c r="S2908" s="3">
        <v>39.019999999999996</v>
      </c>
      <c r="T2908">
        <v>59</v>
      </c>
    </row>
    <row r="2909" spans="1:20">
      <c r="A2909">
        <f t="shared" si="135"/>
        <v>121</v>
      </c>
      <c r="B2909" s="7">
        <f t="shared" si="136"/>
        <v>42125.999999992957</v>
      </c>
      <c r="C2909">
        <f t="shared" si="137"/>
        <v>2904</v>
      </c>
      <c r="D2909" s="2">
        <v>71.06</v>
      </c>
      <c r="E2909">
        <v>73.039999999999992</v>
      </c>
      <c r="F2909" s="3">
        <v>59</v>
      </c>
      <c r="G2909">
        <v>62.06</v>
      </c>
      <c r="H2909">
        <v>57.019999999999996</v>
      </c>
      <c r="I2909">
        <v>59</v>
      </c>
      <c r="J2909">
        <v>48.019999999999996</v>
      </c>
      <c r="K2909">
        <v>46.04</v>
      </c>
      <c r="L2909" s="3">
        <v>53.6</v>
      </c>
      <c r="M2909" s="2">
        <v>46.04</v>
      </c>
      <c r="N2909">
        <v>46.04</v>
      </c>
      <c r="O2909">
        <v>42.8</v>
      </c>
      <c r="P2909">
        <v>37.04</v>
      </c>
      <c r="Q2909" s="3">
        <v>39.92</v>
      </c>
      <c r="R2909" s="2">
        <v>30.92</v>
      </c>
      <c r="S2909" s="3">
        <v>39.019999999999996</v>
      </c>
      <c r="T2909">
        <v>57.2</v>
      </c>
    </row>
    <row r="2910" spans="1:20">
      <c r="A2910">
        <f t="shared" si="135"/>
        <v>122</v>
      </c>
      <c r="B2910" s="7">
        <f t="shared" si="136"/>
        <v>42126.041666659621</v>
      </c>
      <c r="C2910">
        <f t="shared" si="137"/>
        <v>2905</v>
      </c>
      <c r="D2910" s="2">
        <v>71.06</v>
      </c>
      <c r="E2910">
        <v>73.039999999999992</v>
      </c>
      <c r="F2910" s="3">
        <v>59</v>
      </c>
      <c r="G2910">
        <v>62.06</v>
      </c>
      <c r="H2910">
        <v>55.94</v>
      </c>
      <c r="I2910">
        <v>60.08</v>
      </c>
      <c r="J2910">
        <v>48.019999999999996</v>
      </c>
      <c r="K2910">
        <v>42.980000000000004</v>
      </c>
      <c r="L2910" s="3">
        <v>53.6</v>
      </c>
      <c r="M2910" s="2">
        <v>44.06</v>
      </c>
      <c r="N2910">
        <v>44.96</v>
      </c>
      <c r="O2910">
        <v>42.8</v>
      </c>
      <c r="P2910">
        <v>37.04</v>
      </c>
      <c r="Q2910" s="3">
        <v>39.92</v>
      </c>
      <c r="R2910" s="2">
        <v>30.56</v>
      </c>
      <c r="S2910" s="3">
        <v>39.019999999999996</v>
      </c>
      <c r="T2910">
        <v>57.2</v>
      </c>
    </row>
    <row r="2911" spans="1:20">
      <c r="A2911">
        <f t="shared" si="135"/>
        <v>122</v>
      </c>
      <c r="B2911" s="7">
        <f t="shared" si="136"/>
        <v>42126.083333326285</v>
      </c>
      <c r="C2911">
        <f t="shared" si="137"/>
        <v>2906</v>
      </c>
      <c r="D2911" s="2">
        <v>71.06</v>
      </c>
      <c r="E2911">
        <v>71.06</v>
      </c>
      <c r="F2911" s="3">
        <v>57.92</v>
      </c>
      <c r="G2911">
        <v>62.06</v>
      </c>
      <c r="H2911">
        <v>55.94</v>
      </c>
      <c r="I2911">
        <v>57.92</v>
      </c>
      <c r="J2911">
        <v>46.94</v>
      </c>
      <c r="K2911">
        <v>42.980000000000004</v>
      </c>
      <c r="L2911" s="3">
        <v>53.6</v>
      </c>
      <c r="M2911" s="2">
        <v>42.08</v>
      </c>
      <c r="N2911">
        <v>44.06</v>
      </c>
      <c r="O2911">
        <v>42.8</v>
      </c>
      <c r="P2911">
        <v>37.04</v>
      </c>
      <c r="Q2911" s="3">
        <v>41</v>
      </c>
      <c r="R2911" s="2">
        <v>30.38</v>
      </c>
      <c r="S2911" s="3">
        <v>39.019999999999996</v>
      </c>
      <c r="T2911">
        <v>57.2</v>
      </c>
    </row>
    <row r="2912" spans="1:20">
      <c r="A2912">
        <f t="shared" si="135"/>
        <v>122</v>
      </c>
      <c r="B2912" s="7">
        <f t="shared" si="136"/>
        <v>42126.12499999295</v>
      </c>
      <c r="C2912">
        <f t="shared" si="137"/>
        <v>2907</v>
      </c>
      <c r="D2912" s="2">
        <v>69.98</v>
      </c>
      <c r="E2912">
        <v>71.06</v>
      </c>
      <c r="F2912" s="3">
        <v>57.92</v>
      </c>
      <c r="G2912">
        <v>62.06</v>
      </c>
      <c r="H2912">
        <v>55.94</v>
      </c>
      <c r="I2912">
        <v>57.92</v>
      </c>
      <c r="J2912">
        <v>46.94</v>
      </c>
      <c r="K2912">
        <v>44.06</v>
      </c>
      <c r="L2912" s="3">
        <v>53.6</v>
      </c>
      <c r="M2912" s="2">
        <v>41</v>
      </c>
      <c r="N2912">
        <v>42.08</v>
      </c>
      <c r="O2912">
        <v>41</v>
      </c>
      <c r="P2912">
        <v>37.04</v>
      </c>
      <c r="Q2912" s="3">
        <v>41</v>
      </c>
      <c r="R2912" s="2">
        <v>30.02</v>
      </c>
      <c r="S2912" s="3">
        <v>39.019999999999996</v>
      </c>
      <c r="T2912">
        <v>55.400000000000006</v>
      </c>
    </row>
    <row r="2913" spans="1:20">
      <c r="A2913">
        <f t="shared" si="135"/>
        <v>122</v>
      </c>
      <c r="B2913" s="7">
        <f t="shared" si="136"/>
        <v>42126.166666659614</v>
      </c>
      <c r="C2913">
        <f t="shared" si="137"/>
        <v>2908</v>
      </c>
      <c r="D2913" s="2">
        <v>68</v>
      </c>
      <c r="E2913">
        <v>71.960000000000008</v>
      </c>
      <c r="F2913" s="3">
        <v>57.92</v>
      </c>
      <c r="G2913">
        <v>60.08</v>
      </c>
      <c r="H2913">
        <v>53.96</v>
      </c>
      <c r="I2913">
        <v>57.92</v>
      </c>
      <c r="J2913">
        <v>46.94</v>
      </c>
      <c r="K2913">
        <v>44.06</v>
      </c>
      <c r="L2913" s="3">
        <v>51.8</v>
      </c>
      <c r="M2913" s="2">
        <v>44.06</v>
      </c>
      <c r="N2913">
        <v>39.019999999999996</v>
      </c>
      <c r="O2913">
        <v>41</v>
      </c>
      <c r="P2913">
        <v>37.04</v>
      </c>
      <c r="Q2913" s="3">
        <v>42.08</v>
      </c>
      <c r="R2913" s="2">
        <v>31.1</v>
      </c>
      <c r="S2913" s="3">
        <v>37.94</v>
      </c>
      <c r="T2913">
        <v>55.400000000000006</v>
      </c>
    </row>
    <row r="2914" spans="1:20">
      <c r="A2914">
        <f t="shared" si="135"/>
        <v>122</v>
      </c>
      <c r="B2914" s="7">
        <f t="shared" si="136"/>
        <v>42126.208333326278</v>
      </c>
      <c r="C2914">
        <f t="shared" si="137"/>
        <v>2909</v>
      </c>
      <c r="D2914" s="2">
        <v>68</v>
      </c>
      <c r="E2914">
        <v>71.960000000000008</v>
      </c>
      <c r="F2914" s="3">
        <v>57.92</v>
      </c>
      <c r="G2914">
        <v>60.08</v>
      </c>
      <c r="H2914">
        <v>50</v>
      </c>
      <c r="I2914">
        <v>57.92</v>
      </c>
      <c r="J2914">
        <v>46.94</v>
      </c>
      <c r="K2914">
        <v>42.980000000000004</v>
      </c>
      <c r="L2914" s="3">
        <v>51.8</v>
      </c>
      <c r="M2914" s="2">
        <v>44.96</v>
      </c>
      <c r="N2914">
        <v>37.94</v>
      </c>
      <c r="O2914">
        <v>39.200000000000003</v>
      </c>
      <c r="P2914">
        <v>35.96</v>
      </c>
      <c r="Q2914" s="3">
        <v>42.08</v>
      </c>
      <c r="R2914" s="2">
        <v>32</v>
      </c>
      <c r="S2914" s="3">
        <v>39.019999999999996</v>
      </c>
      <c r="T2914">
        <v>55.400000000000006</v>
      </c>
    </row>
    <row r="2915" spans="1:20">
      <c r="A2915">
        <f t="shared" si="135"/>
        <v>122</v>
      </c>
      <c r="B2915" s="7">
        <f t="shared" si="136"/>
        <v>42126.249999992942</v>
      </c>
      <c r="C2915">
        <f t="shared" si="137"/>
        <v>2910</v>
      </c>
      <c r="D2915" s="2">
        <v>71.06</v>
      </c>
      <c r="E2915">
        <v>71.960000000000008</v>
      </c>
      <c r="F2915" s="3">
        <v>55.040000000000006</v>
      </c>
      <c r="G2915">
        <v>60.980000000000004</v>
      </c>
      <c r="H2915">
        <v>48.92</v>
      </c>
      <c r="I2915">
        <v>57.92</v>
      </c>
      <c r="J2915">
        <v>48.019999999999996</v>
      </c>
      <c r="K2915">
        <v>44.06</v>
      </c>
      <c r="L2915" s="3">
        <v>51.8</v>
      </c>
      <c r="M2915" s="2">
        <v>46.04</v>
      </c>
      <c r="N2915">
        <v>37.94</v>
      </c>
      <c r="O2915">
        <v>41</v>
      </c>
      <c r="P2915">
        <v>35.96</v>
      </c>
      <c r="Q2915" s="3">
        <v>44.06</v>
      </c>
      <c r="R2915" s="2">
        <v>33.08</v>
      </c>
      <c r="S2915" s="3">
        <v>41</v>
      </c>
      <c r="T2915">
        <v>55.400000000000006</v>
      </c>
    </row>
    <row r="2916" spans="1:20">
      <c r="A2916">
        <f t="shared" si="135"/>
        <v>122</v>
      </c>
      <c r="B2916" s="7">
        <f t="shared" si="136"/>
        <v>42126.291666659607</v>
      </c>
      <c r="C2916">
        <f t="shared" si="137"/>
        <v>2911</v>
      </c>
      <c r="D2916" s="2">
        <v>71.06</v>
      </c>
      <c r="E2916">
        <v>75.02</v>
      </c>
      <c r="F2916" s="3">
        <v>55.040000000000006</v>
      </c>
      <c r="G2916">
        <v>59</v>
      </c>
      <c r="H2916">
        <v>53.96</v>
      </c>
      <c r="I2916">
        <v>60.980000000000004</v>
      </c>
      <c r="J2916">
        <v>53.06</v>
      </c>
      <c r="K2916">
        <v>46.94</v>
      </c>
      <c r="L2916" s="3">
        <v>51.8</v>
      </c>
      <c r="M2916" s="2">
        <v>48.019999999999996</v>
      </c>
      <c r="N2916">
        <v>39.92</v>
      </c>
      <c r="O2916">
        <v>42.8</v>
      </c>
      <c r="P2916">
        <v>37.04</v>
      </c>
      <c r="Q2916" s="3">
        <v>48.92</v>
      </c>
      <c r="R2916" s="2">
        <v>39.380000000000003</v>
      </c>
      <c r="S2916" s="3">
        <v>44.96</v>
      </c>
      <c r="T2916">
        <v>57.2</v>
      </c>
    </row>
    <row r="2917" spans="1:20">
      <c r="A2917">
        <f t="shared" si="135"/>
        <v>122</v>
      </c>
      <c r="B2917" s="7">
        <f t="shared" si="136"/>
        <v>42126.333333326271</v>
      </c>
      <c r="C2917">
        <f t="shared" si="137"/>
        <v>2912</v>
      </c>
      <c r="D2917" s="2">
        <v>75.92</v>
      </c>
      <c r="E2917">
        <v>78.080000000000013</v>
      </c>
      <c r="F2917" s="3">
        <v>59</v>
      </c>
      <c r="G2917">
        <v>62.96</v>
      </c>
      <c r="H2917">
        <v>57.92</v>
      </c>
      <c r="I2917">
        <v>62.96</v>
      </c>
      <c r="J2917">
        <v>57.92</v>
      </c>
      <c r="K2917">
        <v>48.92</v>
      </c>
      <c r="L2917" s="3">
        <v>53.6</v>
      </c>
      <c r="M2917" s="2">
        <v>51.980000000000004</v>
      </c>
      <c r="N2917">
        <v>42.08</v>
      </c>
      <c r="O2917">
        <v>48.2</v>
      </c>
      <c r="P2917">
        <v>39.019999999999996</v>
      </c>
      <c r="Q2917" s="3">
        <v>53.06</v>
      </c>
      <c r="R2917" s="2">
        <v>45.68</v>
      </c>
      <c r="S2917" s="3">
        <v>46.94</v>
      </c>
      <c r="T2917">
        <v>59</v>
      </c>
    </row>
    <row r="2918" spans="1:20">
      <c r="A2918">
        <f t="shared" si="135"/>
        <v>122</v>
      </c>
      <c r="B2918" s="7">
        <f t="shared" si="136"/>
        <v>42126.374999992935</v>
      </c>
      <c r="C2918">
        <f t="shared" si="137"/>
        <v>2913</v>
      </c>
      <c r="D2918" s="2">
        <v>78.98</v>
      </c>
      <c r="E2918">
        <v>82.039999999999992</v>
      </c>
      <c r="F2918" s="3">
        <v>64.039999999999992</v>
      </c>
      <c r="G2918">
        <v>64.94</v>
      </c>
      <c r="H2918">
        <v>60.980000000000004</v>
      </c>
      <c r="I2918">
        <v>64.94</v>
      </c>
      <c r="J2918">
        <v>60.980000000000004</v>
      </c>
      <c r="K2918">
        <v>53.96</v>
      </c>
      <c r="L2918" s="3">
        <v>57.2</v>
      </c>
      <c r="M2918" s="2">
        <v>57.92</v>
      </c>
      <c r="N2918">
        <v>44.06</v>
      </c>
      <c r="O2918">
        <v>48.2</v>
      </c>
      <c r="P2918">
        <v>41</v>
      </c>
      <c r="Q2918" s="3">
        <v>57.92</v>
      </c>
      <c r="R2918" s="2">
        <v>51.980000000000004</v>
      </c>
      <c r="S2918" s="3">
        <v>48.92</v>
      </c>
      <c r="T2918">
        <v>62.6</v>
      </c>
    </row>
    <row r="2919" spans="1:20">
      <c r="A2919">
        <f t="shared" si="135"/>
        <v>122</v>
      </c>
      <c r="B2919" s="7">
        <f t="shared" si="136"/>
        <v>42126.416666659599</v>
      </c>
      <c r="C2919">
        <f t="shared" si="137"/>
        <v>2914</v>
      </c>
      <c r="D2919" s="2">
        <v>80.960000000000008</v>
      </c>
      <c r="E2919">
        <v>80.960000000000008</v>
      </c>
      <c r="F2919" s="3">
        <v>62.06</v>
      </c>
      <c r="G2919">
        <v>68</v>
      </c>
      <c r="H2919">
        <v>64.94</v>
      </c>
      <c r="I2919">
        <v>64.94</v>
      </c>
      <c r="J2919">
        <v>62.96</v>
      </c>
      <c r="K2919">
        <v>57.92</v>
      </c>
      <c r="L2919" s="3">
        <v>59</v>
      </c>
      <c r="M2919" s="2">
        <v>60.08</v>
      </c>
      <c r="N2919">
        <v>46.94</v>
      </c>
      <c r="O2919">
        <v>48.2</v>
      </c>
      <c r="P2919">
        <v>42.980000000000004</v>
      </c>
      <c r="Q2919" s="3">
        <v>60.980000000000004</v>
      </c>
      <c r="R2919" s="2">
        <v>54.68</v>
      </c>
      <c r="S2919" s="3">
        <v>50</v>
      </c>
      <c r="T2919">
        <v>64.400000000000006</v>
      </c>
    </row>
    <row r="2920" spans="1:20">
      <c r="A2920">
        <f t="shared" si="135"/>
        <v>122</v>
      </c>
      <c r="B2920" s="7">
        <f t="shared" si="136"/>
        <v>42126.458333326264</v>
      </c>
      <c r="C2920">
        <f t="shared" si="137"/>
        <v>2915</v>
      </c>
      <c r="D2920" s="2">
        <v>80.960000000000008</v>
      </c>
      <c r="E2920">
        <v>84.02</v>
      </c>
      <c r="F2920" s="3">
        <v>64.039999999999992</v>
      </c>
      <c r="G2920">
        <v>71.06</v>
      </c>
      <c r="H2920">
        <v>66.92</v>
      </c>
      <c r="I2920">
        <v>66.92</v>
      </c>
      <c r="J2920">
        <v>62.96</v>
      </c>
      <c r="K2920">
        <v>62.96</v>
      </c>
      <c r="L2920" s="3">
        <v>60.8</v>
      </c>
      <c r="M2920" s="2">
        <v>62.06</v>
      </c>
      <c r="N2920">
        <v>48.92</v>
      </c>
      <c r="O2920">
        <v>50</v>
      </c>
      <c r="P2920">
        <v>46.04</v>
      </c>
      <c r="Q2920" s="3">
        <v>62.06</v>
      </c>
      <c r="R2920" s="2">
        <v>57.379999999999995</v>
      </c>
      <c r="S2920" s="3">
        <v>53.06</v>
      </c>
      <c r="T2920">
        <v>68</v>
      </c>
    </row>
    <row r="2921" spans="1:20">
      <c r="A2921">
        <f t="shared" si="135"/>
        <v>122</v>
      </c>
      <c r="B2921" s="7">
        <f t="shared" si="136"/>
        <v>42126.499999992928</v>
      </c>
      <c r="C2921">
        <f t="shared" si="137"/>
        <v>2916</v>
      </c>
      <c r="D2921" s="2">
        <v>82.039999999999992</v>
      </c>
      <c r="E2921">
        <v>84.02</v>
      </c>
      <c r="F2921" s="3">
        <v>64.039999999999992</v>
      </c>
      <c r="G2921">
        <v>73.94</v>
      </c>
      <c r="H2921">
        <v>71.06</v>
      </c>
      <c r="I2921">
        <v>68</v>
      </c>
      <c r="J2921">
        <v>62.6</v>
      </c>
      <c r="K2921">
        <v>64.039999999999992</v>
      </c>
      <c r="L2921" s="3">
        <v>62.6</v>
      </c>
      <c r="M2921" s="2">
        <v>62.06</v>
      </c>
      <c r="N2921">
        <v>51.980000000000004</v>
      </c>
      <c r="O2921">
        <v>52.16</v>
      </c>
      <c r="P2921">
        <v>48.92</v>
      </c>
      <c r="Q2921" s="3">
        <v>66.02</v>
      </c>
      <c r="R2921" s="2">
        <v>60.08</v>
      </c>
      <c r="S2921" s="3">
        <v>55.040000000000006</v>
      </c>
      <c r="T2921">
        <v>69.800000000000011</v>
      </c>
    </row>
    <row r="2922" spans="1:20">
      <c r="A2922">
        <f t="shared" si="135"/>
        <v>122</v>
      </c>
      <c r="B2922" s="7">
        <f t="shared" si="136"/>
        <v>42126.541666659592</v>
      </c>
      <c r="C2922">
        <f t="shared" si="137"/>
        <v>2917</v>
      </c>
      <c r="D2922" s="2">
        <v>80.960000000000008</v>
      </c>
      <c r="E2922">
        <v>84.02</v>
      </c>
      <c r="F2922" s="3">
        <v>64.94</v>
      </c>
      <c r="G2922">
        <v>75.92</v>
      </c>
      <c r="H2922">
        <v>73.039999999999992</v>
      </c>
      <c r="I2922">
        <v>69.98</v>
      </c>
      <c r="J2922">
        <v>64.039999999999992</v>
      </c>
      <c r="K2922">
        <v>66.02</v>
      </c>
      <c r="L2922" s="3">
        <v>62.6</v>
      </c>
      <c r="M2922" s="2">
        <v>60.980000000000004</v>
      </c>
      <c r="N2922">
        <v>53.06</v>
      </c>
      <c r="O2922">
        <v>53.6</v>
      </c>
      <c r="P2922">
        <v>50</v>
      </c>
      <c r="Q2922" s="3">
        <v>66.02</v>
      </c>
      <c r="R2922" s="2">
        <v>61.7</v>
      </c>
      <c r="S2922" s="3">
        <v>55.040000000000006</v>
      </c>
      <c r="T2922">
        <v>69.800000000000011</v>
      </c>
    </row>
    <row r="2923" spans="1:20">
      <c r="A2923">
        <f t="shared" si="135"/>
        <v>122</v>
      </c>
      <c r="B2923" s="7">
        <f t="shared" si="136"/>
        <v>42126.583333326256</v>
      </c>
      <c r="C2923">
        <f t="shared" si="137"/>
        <v>2918</v>
      </c>
      <c r="D2923" s="2">
        <v>80.06</v>
      </c>
      <c r="E2923">
        <v>84.02</v>
      </c>
      <c r="F2923" s="3">
        <v>66.92</v>
      </c>
      <c r="G2923">
        <v>75.02</v>
      </c>
      <c r="H2923">
        <v>73.94</v>
      </c>
      <c r="I2923">
        <v>71.960000000000008</v>
      </c>
      <c r="J2923">
        <v>62.96</v>
      </c>
      <c r="K2923">
        <v>68</v>
      </c>
      <c r="L2923" s="3">
        <v>62.6</v>
      </c>
      <c r="M2923" s="2">
        <v>60.980000000000004</v>
      </c>
      <c r="N2923">
        <v>55.040000000000006</v>
      </c>
      <c r="O2923">
        <v>53.6</v>
      </c>
      <c r="P2923">
        <v>51.980000000000004</v>
      </c>
      <c r="Q2923" s="3">
        <v>66.92</v>
      </c>
      <c r="R2923" s="2">
        <v>63.319999999999993</v>
      </c>
      <c r="S2923" s="3">
        <v>51.08</v>
      </c>
      <c r="T2923">
        <v>69.800000000000011</v>
      </c>
    </row>
    <row r="2924" spans="1:20">
      <c r="A2924">
        <f t="shared" si="135"/>
        <v>122</v>
      </c>
      <c r="B2924" s="7">
        <f t="shared" si="136"/>
        <v>42126.62499999292</v>
      </c>
      <c r="C2924">
        <f t="shared" si="137"/>
        <v>2919</v>
      </c>
      <c r="D2924" s="2">
        <v>82.94</v>
      </c>
      <c r="E2924">
        <v>84.92</v>
      </c>
      <c r="F2924" s="3">
        <v>64.94</v>
      </c>
      <c r="G2924">
        <v>75.92</v>
      </c>
      <c r="H2924">
        <v>75.92</v>
      </c>
      <c r="I2924">
        <v>71.06</v>
      </c>
      <c r="J2924">
        <v>62.06</v>
      </c>
      <c r="K2924">
        <v>69.98</v>
      </c>
      <c r="L2924" s="3">
        <v>64.400000000000006</v>
      </c>
      <c r="M2924" s="2">
        <v>60.980000000000004</v>
      </c>
      <c r="N2924">
        <v>55.040000000000006</v>
      </c>
      <c r="O2924">
        <v>53.6</v>
      </c>
      <c r="P2924">
        <v>51.980000000000004</v>
      </c>
      <c r="Q2924" s="3">
        <v>69.98</v>
      </c>
      <c r="R2924" s="2">
        <v>64.94</v>
      </c>
      <c r="S2924" s="3">
        <v>53.06</v>
      </c>
      <c r="T2924">
        <v>71.599999999999994</v>
      </c>
    </row>
    <row r="2925" spans="1:20">
      <c r="A2925">
        <f t="shared" si="135"/>
        <v>122</v>
      </c>
      <c r="B2925" s="7">
        <f t="shared" si="136"/>
        <v>42126.666666659585</v>
      </c>
      <c r="C2925">
        <f t="shared" si="137"/>
        <v>2920</v>
      </c>
      <c r="D2925" s="2">
        <v>82.039999999999992</v>
      </c>
      <c r="E2925">
        <v>84.92</v>
      </c>
      <c r="F2925" s="3">
        <v>60.980000000000004</v>
      </c>
      <c r="G2925">
        <v>75.92</v>
      </c>
      <c r="H2925">
        <v>78.080000000000013</v>
      </c>
      <c r="I2925">
        <v>69.080000000000013</v>
      </c>
      <c r="J2925">
        <v>64.039999999999992</v>
      </c>
      <c r="K2925">
        <v>69.98</v>
      </c>
      <c r="L2925" s="3">
        <v>62.6</v>
      </c>
      <c r="M2925" s="2">
        <v>60.980000000000004</v>
      </c>
      <c r="N2925">
        <v>55.040000000000006</v>
      </c>
      <c r="O2925">
        <v>53.6</v>
      </c>
      <c r="P2925">
        <v>53.06</v>
      </c>
      <c r="Q2925" s="3">
        <v>69.080000000000013</v>
      </c>
      <c r="R2925" s="2">
        <v>64.94</v>
      </c>
      <c r="S2925" s="3">
        <v>53.96</v>
      </c>
      <c r="T2925">
        <v>68</v>
      </c>
    </row>
    <row r="2926" spans="1:20">
      <c r="A2926">
        <f t="shared" si="135"/>
        <v>122</v>
      </c>
      <c r="B2926" s="7">
        <f t="shared" si="136"/>
        <v>42126.708333326249</v>
      </c>
      <c r="C2926">
        <f t="shared" si="137"/>
        <v>2921</v>
      </c>
      <c r="D2926" s="2">
        <v>80.960000000000008</v>
      </c>
      <c r="E2926">
        <v>86</v>
      </c>
      <c r="F2926" s="3">
        <v>66.02</v>
      </c>
      <c r="G2926">
        <v>75.02</v>
      </c>
      <c r="H2926">
        <v>77</v>
      </c>
      <c r="I2926">
        <v>66.92</v>
      </c>
      <c r="J2926">
        <v>62.06</v>
      </c>
      <c r="K2926">
        <v>71.06</v>
      </c>
      <c r="L2926" s="3">
        <v>62.6</v>
      </c>
      <c r="M2926" s="2">
        <v>57.92</v>
      </c>
      <c r="N2926">
        <v>51.980000000000004</v>
      </c>
      <c r="O2926">
        <v>51.8</v>
      </c>
      <c r="P2926">
        <v>53.06</v>
      </c>
      <c r="Q2926" s="3">
        <v>68</v>
      </c>
      <c r="R2926" s="2">
        <v>64.94</v>
      </c>
      <c r="S2926" s="3">
        <v>51.08</v>
      </c>
      <c r="T2926">
        <v>66.2</v>
      </c>
    </row>
    <row r="2927" spans="1:20">
      <c r="A2927">
        <f t="shared" si="135"/>
        <v>122</v>
      </c>
      <c r="B2927" s="7">
        <f t="shared" si="136"/>
        <v>42126.749999992913</v>
      </c>
      <c r="C2927">
        <f t="shared" si="137"/>
        <v>2922</v>
      </c>
      <c r="D2927" s="2">
        <v>77</v>
      </c>
      <c r="E2927">
        <v>82.94</v>
      </c>
      <c r="F2927" s="3">
        <v>66.02</v>
      </c>
      <c r="G2927">
        <v>73.94</v>
      </c>
      <c r="H2927">
        <v>77</v>
      </c>
      <c r="I2927">
        <v>64.039999999999992</v>
      </c>
      <c r="J2927">
        <v>59</v>
      </c>
      <c r="K2927">
        <v>69.080000000000013</v>
      </c>
      <c r="L2927" s="3">
        <v>59</v>
      </c>
      <c r="M2927" s="2">
        <v>57.019999999999996</v>
      </c>
      <c r="N2927">
        <v>51.08</v>
      </c>
      <c r="O2927">
        <v>50</v>
      </c>
      <c r="P2927">
        <v>51.08</v>
      </c>
      <c r="Q2927" s="3">
        <v>62.6</v>
      </c>
      <c r="R2927" s="2">
        <v>64.94</v>
      </c>
      <c r="S2927" s="3">
        <v>51.08</v>
      </c>
      <c r="T2927">
        <v>64.400000000000006</v>
      </c>
    </row>
    <row r="2928" spans="1:20">
      <c r="A2928">
        <f t="shared" si="135"/>
        <v>122</v>
      </c>
      <c r="B2928" s="7">
        <f t="shared" si="136"/>
        <v>42126.791666659577</v>
      </c>
      <c r="C2928">
        <f t="shared" si="137"/>
        <v>2923</v>
      </c>
      <c r="D2928" s="2">
        <v>75.02</v>
      </c>
      <c r="E2928">
        <v>80.06</v>
      </c>
      <c r="F2928" s="3">
        <v>62.06</v>
      </c>
      <c r="G2928">
        <v>71.06</v>
      </c>
      <c r="H2928">
        <v>75.92</v>
      </c>
      <c r="I2928">
        <v>62.06</v>
      </c>
      <c r="J2928">
        <v>55.94</v>
      </c>
      <c r="K2928">
        <v>66.02</v>
      </c>
      <c r="L2928" s="3">
        <v>59</v>
      </c>
      <c r="M2928" s="2">
        <v>55.94</v>
      </c>
      <c r="N2928">
        <v>46.94</v>
      </c>
      <c r="O2928">
        <v>48.2</v>
      </c>
      <c r="P2928">
        <v>48.019999999999996</v>
      </c>
      <c r="Q2928" s="3">
        <v>64.400000000000006</v>
      </c>
      <c r="R2928" s="2">
        <v>59.900000000000006</v>
      </c>
      <c r="S2928" s="3">
        <v>51.08</v>
      </c>
      <c r="T2928">
        <v>64.400000000000006</v>
      </c>
    </row>
    <row r="2929" spans="1:20">
      <c r="A2929">
        <f t="shared" si="135"/>
        <v>122</v>
      </c>
      <c r="B2929" s="7">
        <f t="shared" si="136"/>
        <v>42126.833333326242</v>
      </c>
      <c r="C2929">
        <f t="shared" si="137"/>
        <v>2924</v>
      </c>
      <c r="D2929" s="2">
        <v>73.039999999999992</v>
      </c>
      <c r="E2929">
        <v>78.080000000000013</v>
      </c>
      <c r="F2929" s="3">
        <v>59</v>
      </c>
      <c r="G2929">
        <v>69.98</v>
      </c>
      <c r="H2929">
        <v>75.02</v>
      </c>
      <c r="I2929">
        <v>62.06</v>
      </c>
      <c r="J2929">
        <v>53.96</v>
      </c>
      <c r="K2929">
        <v>64.039999999999992</v>
      </c>
      <c r="L2929" s="3">
        <v>57.2</v>
      </c>
      <c r="M2929" s="2">
        <v>55.040000000000006</v>
      </c>
      <c r="N2929">
        <v>44.06</v>
      </c>
      <c r="O2929">
        <v>46.4</v>
      </c>
      <c r="P2929">
        <v>46.04</v>
      </c>
      <c r="Q2929" s="3">
        <v>60.08</v>
      </c>
      <c r="R2929" s="2">
        <v>55.040000000000006</v>
      </c>
      <c r="S2929" s="3">
        <v>48.019999999999996</v>
      </c>
      <c r="T2929">
        <v>62.6</v>
      </c>
    </row>
    <row r="2930" spans="1:20">
      <c r="A2930">
        <f t="shared" si="135"/>
        <v>122</v>
      </c>
      <c r="B2930" s="7">
        <f t="shared" si="136"/>
        <v>42126.874999992906</v>
      </c>
      <c r="C2930">
        <f t="shared" si="137"/>
        <v>2925</v>
      </c>
      <c r="D2930" s="2">
        <v>71.960000000000008</v>
      </c>
      <c r="E2930">
        <v>77</v>
      </c>
      <c r="F2930" s="3">
        <v>57.019999999999996</v>
      </c>
      <c r="G2930">
        <v>68</v>
      </c>
      <c r="H2930">
        <v>71.960000000000008</v>
      </c>
      <c r="I2930">
        <v>60.980000000000004</v>
      </c>
      <c r="J2930">
        <v>53.06</v>
      </c>
      <c r="K2930">
        <v>64.039999999999992</v>
      </c>
      <c r="L2930" s="3">
        <v>53.6</v>
      </c>
      <c r="M2930" s="2">
        <v>53.06</v>
      </c>
      <c r="N2930">
        <v>39.92</v>
      </c>
      <c r="O2930">
        <v>44.6</v>
      </c>
      <c r="P2930">
        <v>44.06</v>
      </c>
      <c r="Q2930" s="3">
        <v>55.94</v>
      </c>
      <c r="R2930" s="2">
        <v>50</v>
      </c>
      <c r="S2930" s="3">
        <v>44.96</v>
      </c>
      <c r="T2930">
        <v>62.6</v>
      </c>
    </row>
    <row r="2931" spans="1:20">
      <c r="A2931">
        <f t="shared" si="135"/>
        <v>122</v>
      </c>
      <c r="B2931" s="7">
        <f t="shared" si="136"/>
        <v>42126.91666665957</v>
      </c>
      <c r="C2931">
        <f t="shared" si="137"/>
        <v>2926</v>
      </c>
      <c r="D2931" s="2">
        <v>71.960000000000008</v>
      </c>
      <c r="E2931">
        <v>75.92</v>
      </c>
      <c r="F2931" s="3">
        <v>55.040000000000006</v>
      </c>
      <c r="G2931">
        <v>66.02</v>
      </c>
      <c r="H2931">
        <v>64.039999999999992</v>
      </c>
      <c r="I2931">
        <v>60.08</v>
      </c>
      <c r="J2931">
        <v>55.040000000000006</v>
      </c>
      <c r="K2931">
        <v>60.08</v>
      </c>
      <c r="L2931" s="3">
        <v>53.6</v>
      </c>
      <c r="M2931" s="2">
        <v>51.08</v>
      </c>
      <c r="N2931">
        <v>41</v>
      </c>
      <c r="O2931">
        <v>42.8</v>
      </c>
      <c r="P2931">
        <v>44.06</v>
      </c>
      <c r="Q2931" s="3">
        <v>53.06</v>
      </c>
      <c r="R2931" s="2">
        <v>48.019999999999996</v>
      </c>
      <c r="S2931" s="3">
        <v>42.980000000000004</v>
      </c>
      <c r="T2931">
        <v>60.8</v>
      </c>
    </row>
    <row r="2932" spans="1:20">
      <c r="A2932">
        <f t="shared" si="135"/>
        <v>122</v>
      </c>
      <c r="B2932" s="7">
        <f t="shared" si="136"/>
        <v>42126.958333326234</v>
      </c>
      <c r="C2932">
        <f t="shared" si="137"/>
        <v>2927</v>
      </c>
      <c r="D2932" s="2">
        <v>71.960000000000008</v>
      </c>
      <c r="E2932">
        <v>73.94</v>
      </c>
      <c r="F2932" s="3">
        <v>53.96</v>
      </c>
      <c r="G2932">
        <v>66.02</v>
      </c>
      <c r="H2932">
        <v>71.06</v>
      </c>
      <c r="I2932">
        <v>60.08</v>
      </c>
      <c r="J2932">
        <v>53.06</v>
      </c>
      <c r="K2932">
        <v>60.08</v>
      </c>
      <c r="L2932" s="3">
        <v>53.6</v>
      </c>
      <c r="M2932" s="2">
        <v>48.92</v>
      </c>
      <c r="N2932">
        <v>39.019999999999996</v>
      </c>
      <c r="O2932">
        <v>44.6</v>
      </c>
      <c r="P2932">
        <v>37.94</v>
      </c>
      <c r="Q2932" s="3">
        <v>55.040000000000006</v>
      </c>
      <c r="R2932" s="2">
        <v>46.04</v>
      </c>
      <c r="S2932" s="3">
        <v>42.08</v>
      </c>
      <c r="T2932">
        <v>60.8</v>
      </c>
    </row>
    <row r="2933" spans="1:20">
      <c r="A2933">
        <f t="shared" si="135"/>
        <v>122</v>
      </c>
      <c r="B2933" s="7">
        <f t="shared" si="136"/>
        <v>42126.999999992899</v>
      </c>
      <c r="C2933">
        <f t="shared" si="137"/>
        <v>2928</v>
      </c>
      <c r="D2933" s="2">
        <v>71.960000000000008</v>
      </c>
      <c r="E2933">
        <v>73.039999999999992</v>
      </c>
      <c r="F2933" s="3">
        <v>53.96</v>
      </c>
      <c r="G2933">
        <v>66.02</v>
      </c>
      <c r="H2933">
        <v>66.92</v>
      </c>
      <c r="I2933">
        <v>60.08</v>
      </c>
      <c r="J2933">
        <v>53.96</v>
      </c>
      <c r="K2933">
        <v>57.92</v>
      </c>
      <c r="L2933" s="3">
        <v>53.6</v>
      </c>
      <c r="M2933" s="2">
        <v>48.019999999999996</v>
      </c>
      <c r="N2933">
        <v>37.94</v>
      </c>
      <c r="O2933">
        <v>42.8</v>
      </c>
      <c r="P2933">
        <v>39.019999999999996</v>
      </c>
      <c r="Q2933" s="3">
        <v>53.96</v>
      </c>
      <c r="R2933" s="2">
        <v>44.06</v>
      </c>
      <c r="S2933" s="3">
        <v>42.08</v>
      </c>
      <c r="T2933">
        <v>57.2</v>
      </c>
    </row>
    <row r="2934" spans="1:20">
      <c r="A2934">
        <f t="shared" si="135"/>
        <v>123</v>
      </c>
      <c r="B2934" s="7">
        <f t="shared" si="136"/>
        <v>42127.041666659563</v>
      </c>
      <c r="C2934">
        <f t="shared" si="137"/>
        <v>2929</v>
      </c>
      <c r="D2934" s="2">
        <v>71.960000000000008</v>
      </c>
      <c r="E2934">
        <v>73.039999999999992</v>
      </c>
      <c r="F2934" s="3">
        <v>53.06</v>
      </c>
      <c r="G2934">
        <v>66.02</v>
      </c>
      <c r="H2934">
        <v>66.92</v>
      </c>
      <c r="I2934">
        <v>59</v>
      </c>
      <c r="J2934">
        <v>53.96</v>
      </c>
      <c r="K2934">
        <v>51.980000000000004</v>
      </c>
      <c r="L2934" s="3">
        <v>51.8</v>
      </c>
      <c r="M2934" s="2">
        <v>46.94</v>
      </c>
      <c r="N2934">
        <v>37.04</v>
      </c>
      <c r="O2934">
        <v>42.8</v>
      </c>
      <c r="P2934">
        <v>37.04</v>
      </c>
      <c r="Q2934" s="3">
        <v>53.06</v>
      </c>
      <c r="R2934" s="2">
        <v>41.36</v>
      </c>
      <c r="S2934" s="3">
        <v>41</v>
      </c>
      <c r="T2934">
        <v>57.2</v>
      </c>
    </row>
    <row r="2935" spans="1:20">
      <c r="A2935">
        <f t="shared" si="135"/>
        <v>123</v>
      </c>
      <c r="B2935" s="7">
        <f t="shared" si="136"/>
        <v>42127.083333326227</v>
      </c>
      <c r="C2935">
        <f t="shared" si="137"/>
        <v>2930</v>
      </c>
      <c r="D2935" s="2">
        <v>71.960000000000008</v>
      </c>
      <c r="E2935">
        <v>71.960000000000008</v>
      </c>
      <c r="F2935" s="3">
        <v>51.980000000000004</v>
      </c>
      <c r="G2935">
        <v>64.94</v>
      </c>
      <c r="H2935">
        <v>62.96</v>
      </c>
      <c r="I2935">
        <v>59</v>
      </c>
      <c r="J2935">
        <v>55.94</v>
      </c>
      <c r="K2935">
        <v>55.94</v>
      </c>
      <c r="L2935" s="3">
        <v>51.8</v>
      </c>
      <c r="M2935" s="2">
        <v>44.96</v>
      </c>
      <c r="N2935">
        <v>35.96</v>
      </c>
      <c r="O2935">
        <v>41</v>
      </c>
      <c r="P2935">
        <v>39.92</v>
      </c>
      <c r="Q2935" s="3">
        <v>53.06</v>
      </c>
      <c r="R2935" s="2">
        <v>38.659999999999997</v>
      </c>
      <c r="S2935" s="3">
        <v>41</v>
      </c>
      <c r="T2935">
        <v>55.400000000000006</v>
      </c>
    </row>
    <row r="2936" spans="1:20">
      <c r="A2936">
        <f t="shared" si="135"/>
        <v>123</v>
      </c>
      <c r="B2936" s="7">
        <f t="shared" si="136"/>
        <v>42127.124999992891</v>
      </c>
      <c r="C2936">
        <f t="shared" si="137"/>
        <v>2931</v>
      </c>
      <c r="D2936" s="2">
        <v>71.960000000000008</v>
      </c>
      <c r="E2936">
        <v>71.06</v>
      </c>
      <c r="F2936" s="3">
        <v>51.980000000000004</v>
      </c>
      <c r="G2936">
        <v>62.96</v>
      </c>
      <c r="H2936">
        <v>62.06</v>
      </c>
      <c r="I2936">
        <v>57.92</v>
      </c>
      <c r="J2936">
        <v>51.8</v>
      </c>
      <c r="K2936">
        <v>53.06</v>
      </c>
      <c r="L2936" s="3">
        <v>51.8</v>
      </c>
      <c r="M2936" s="2">
        <v>44.06</v>
      </c>
      <c r="N2936">
        <v>35.06</v>
      </c>
      <c r="O2936">
        <v>41</v>
      </c>
      <c r="P2936">
        <v>33.08</v>
      </c>
      <c r="Q2936" s="3">
        <v>39.92</v>
      </c>
      <c r="R2936" s="2">
        <v>35.96</v>
      </c>
      <c r="S2936" s="3">
        <v>39.92</v>
      </c>
      <c r="T2936">
        <v>57.2</v>
      </c>
    </row>
    <row r="2937" spans="1:20">
      <c r="A2937">
        <f t="shared" si="135"/>
        <v>123</v>
      </c>
      <c r="B2937" s="7">
        <f t="shared" si="136"/>
        <v>42127.166666659556</v>
      </c>
      <c r="C2937">
        <f t="shared" si="137"/>
        <v>2932</v>
      </c>
      <c r="D2937" s="2">
        <v>71.06</v>
      </c>
      <c r="E2937">
        <v>71.06</v>
      </c>
      <c r="F2937" s="3">
        <v>51.08</v>
      </c>
      <c r="G2937">
        <v>60.980000000000004</v>
      </c>
      <c r="H2937">
        <v>66.92</v>
      </c>
      <c r="I2937">
        <v>57.019999999999996</v>
      </c>
      <c r="J2937">
        <v>53.06</v>
      </c>
      <c r="K2937">
        <v>51.08</v>
      </c>
      <c r="L2937" s="3">
        <v>50</v>
      </c>
      <c r="M2937" s="2">
        <v>44.06</v>
      </c>
      <c r="N2937">
        <v>33.08</v>
      </c>
      <c r="O2937">
        <v>39.200000000000003</v>
      </c>
      <c r="P2937">
        <v>35.96</v>
      </c>
      <c r="Q2937" s="3">
        <v>37.04</v>
      </c>
      <c r="R2937" s="2">
        <v>36.68</v>
      </c>
      <c r="S2937" s="3">
        <v>39.92</v>
      </c>
      <c r="T2937">
        <v>57.2</v>
      </c>
    </row>
    <row r="2938" spans="1:20">
      <c r="A2938">
        <f t="shared" si="135"/>
        <v>123</v>
      </c>
      <c r="B2938" s="7">
        <f t="shared" si="136"/>
        <v>42127.20833332622</v>
      </c>
      <c r="C2938">
        <f t="shared" si="137"/>
        <v>2933</v>
      </c>
      <c r="D2938" s="2">
        <v>71.960000000000008</v>
      </c>
      <c r="E2938">
        <v>71.06</v>
      </c>
      <c r="F2938" s="3">
        <v>50</v>
      </c>
      <c r="G2938">
        <v>60.980000000000004</v>
      </c>
      <c r="H2938">
        <v>62.06</v>
      </c>
      <c r="I2938">
        <v>57.019999999999996</v>
      </c>
      <c r="J2938">
        <v>53.06</v>
      </c>
      <c r="K2938">
        <v>46.94</v>
      </c>
      <c r="L2938" s="3">
        <v>48.2</v>
      </c>
      <c r="M2938" s="2">
        <v>42.980000000000004</v>
      </c>
      <c r="N2938">
        <v>33.08</v>
      </c>
      <c r="O2938">
        <v>37.4</v>
      </c>
      <c r="P2938">
        <v>33.979999999999997</v>
      </c>
      <c r="Q2938" s="3">
        <v>33.979999999999997</v>
      </c>
      <c r="R2938" s="2">
        <v>37.22</v>
      </c>
      <c r="S2938" s="3">
        <v>39.92</v>
      </c>
      <c r="T2938">
        <v>55.400000000000006</v>
      </c>
    </row>
    <row r="2939" spans="1:20">
      <c r="A2939">
        <f t="shared" si="135"/>
        <v>123</v>
      </c>
      <c r="B2939" s="7">
        <f t="shared" si="136"/>
        <v>42127.249999992884</v>
      </c>
      <c r="C2939">
        <f t="shared" si="137"/>
        <v>2934</v>
      </c>
      <c r="D2939" s="2">
        <v>71.960000000000008</v>
      </c>
      <c r="E2939">
        <v>71.06</v>
      </c>
      <c r="F2939" s="3">
        <v>48.92</v>
      </c>
      <c r="G2939">
        <v>60.980000000000004</v>
      </c>
      <c r="H2939">
        <v>62.96</v>
      </c>
      <c r="I2939">
        <v>57.92</v>
      </c>
      <c r="J2939">
        <v>53.96</v>
      </c>
      <c r="K2939">
        <v>48.019999999999996</v>
      </c>
      <c r="L2939" s="3">
        <v>48.2</v>
      </c>
      <c r="M2939" s="2">
        <v>42.980000000000004</v>
      </c>
      <c r="N2939">
        <v>33.08</v>
      </c>
      <c r="O2939">
        <v>42.8</v>
      </c>
      <c r="P2939">
        <v>37.04</v>
      </c>
      <c r="Q2939" s="3">
        <v>32</v>
      </c>
      <c r="R2939" s="2">
        <v>37.94</v>
      </c>
      <c r="S2939" s="3">
        <v>39.92</v>
      </c>
      <c r="T2939">
        <v>55.400000000000006</v>
      </c>
    </row>
    <row r="2940" spans="1:20">
      <c r="A2940">
        <f t="shared" si="135"/>
        <v>123</v>
      </c>
      <c r="B2940" s="7">
        <f t="shared" si="136"/>
        <v>42127.291666659548</v>
      </c>
      <c r="C2940">
        <f t="shared" si="137"/>
        <v>2935</v>
      </c>
      <c r="D2940" s="2">
        <v>73.039999999999992</v>
      </c>
      <c r="E2940">
        <v>73.039999999999992</v>
      </c>
      <c r="F2940" s="3">
        <v>53.96</v>
      </c>
      <c r="G2940">
        <v>60.980000000000004</v>
      </c>
      <c r="H2940">
        <v>64.039999999999992</v>
      </c>
      <c r="I2940">
        <v>59</v>
      </c>
      <c r="J2940">
        <v>53.96</v>
      </c>
      <c r="K2940">
        <v>55.040000000000006</v>
      </c>
      <c r="L2940" s="3">
        <v>50</v>
      </c>
      <c r="M2940" s="2">
        <v>46.04</v>
      </c>
      <c r="N2940">
        <v>37.94</v>
      </c>
      <c r="O2940">
        <v>44.6</v>
      </c>
      <c r="P2940">
        <v>41</v>
      </c>
      <c r="Q2940" s="3">
        <v>30.92</v>
      </c>
      <c r="R2940" s="2">
        <v>45.32</v>
      </c>
      <c r="S2940" s="3">
        <v>41</v>
      </c>
      <c r="T2940">
        <v>57.2</v>
      </c>
    </row>
    <row r="2941" spans="1:20">
      <c r="A2941">
        <f t="shared" si="135"/>
        <v>123</v>
      </c>
      <c r="B2941" s="7">
        <f t="shared" si="136"/>
        <v>42127.333333326213</v>
      </c>
      <c r="C2941">
        <f t="shared" si="137"/>
        <v>2936</v>
      </c>
      <c r="D2941" s="2">
        <v>77</v>
      </c>
      <c r="E2941">
        <v>78.98</v>
      </c>
      <c r="F2941" s="3">
        <v>60.980000000000004</v>
      </c>
      <c r="G2941">
        <v>62.06</v>
      </c>
      <c r="H2941">
        <v>66.02</v>
      </c>
      <c r="I2941">
        <v>60.980000000000004</v>
      </c>
      <c r="J2941">
        <v>55.040000000000006</v>
      </c>
      <c r="K2941">
        <v>55.94</v>
      </c>
      <c r="L2941" s="3">
        <v>48.2</v>
      </c>
      <c r="M2941" s="2">
        <v>48.92</v>
      </c>
      <c r="N2941">
        <v>41</v>
      </c>
      <c r="O2941">
        <v>46.4</v>
      </c>
      <c r="P2941">
        <v>48.019999999999996</v>
      </c>
      <c r="Q2941" s="3">
        <v>30.02</v>
      </c>
      <c r="R2941" s="2">
        <v>52.7</v>
      </c>
      <c r="S2941" s="3">
        <v>44.96</v>
      </c>
      <c r="T2941">
        <v>60.8</v>
      </c>
    </row>
    <row r="2942" spans="1:20">
      <c r="A2942">
        <f t="shared" si="135"/>
        <v>123</v>
      </c>
      <c r="B2942" s="7">
        <f t="shared" si="136"/>
        <v>42127.374999992877</v>
      </c>
      <c r="C2942">
        <f t="shared" si="137"/>
        <v>2937</v>
      </c>
      <c r="D2942" s="2">
        <v>80.06</v>
      </c>
      <c r="E2942">
        <v>80.960000000000008</v>
      </c>
      <c r="F2942" s="3">
        <v>66.02</v>
      </c>
      <c r="G2942">
        <v>66.92</v>
      </c>
      <c r="H2942">
        <v>69.080000000000013</v>
      </c>
      <c r="I2942">
        <v>62.96</v>
      </c>
      <c r="J2942">
        <v>55.040000000000006</v>
      </c>
      <c r="K2942">
        <v>59</v>
      </c>
      <c r="L2942" s="3">
        <v>48.2</v>
      </c>
      <c r="M2942" s="2">
        <v>51.08</v>
      </c>
      <c r="N2942">
        <v>44.96</v>
      </c>
      <c r="O2942">
        <v>46.4</v>
      </c>
      <c r="P2942">
        <v>51.08</v>
      </c>
      <c r="Q2942" s="3">
        <v>28.94</v>
      </c>
      <c r="R2942" s="2">
        <v>60.08</v>
      </c>
      <c r="S2942" s="3">
        <v>46.94</v>
      </c>
      <c r="T2942">
        <v>64.400000000000006</v>
      </c>
    </row>
    <row r="2943" spans="1:20">
      <c r="A2943">
        <f t="shared" si="135"/>
        <v>123</v>
      </c>
      <c r="B2943" s="7">
        <f t="shared" si="136"/>
        <v>42127.416666659541</v>
      </c>
      <c r="C2943">
        <f t="shared" si="137"/>
        <v>2938</v>
      </c>
      <c r="D2943" s="2">
        <v>82.039999999999992</v>
      </c>
      <c r="E2943">
        <v>82.94</v>
      </c>
      <c r="F2943" s="3">
        <v>71.06</v>
      </c>
      <c r="G2943">
        <v>71.06</v>
      </c>
      <c r="H2943">
        <v>71.06</v>
      </c>
      <c r="I2943">
        <v>64.94</v>
      </c>
      <c r="J2943">
        <v>55.94</v>
      </c>
      <c r="K2943">
        <v>60.980000000000004</v>
      </c>
      <c r="L2943" s="3">
        <v>51.8</v>
      </c>
      <c r="M2943" s="2">
        <v>53.06</v>
      </c>
      <c r="N2943">
        <v>51.08</v>
      </c>
      <c r="O2943">
        <v>48.2</v>
      </c>
      <c r="P2943">
        <v>55.040000000000006</v>
      </c>
      <c r="Q2943" s="3">
        <v>30.92</v>
      </c>
      <c r="R2943" s="2">
        <v>63.14</v>
      </c>
      <c r="S2943" s="3">
        <v>48.92</v>
      </c>
      <c r="T2943">
        <v>68</v>
      </c>
    </row>
    <row r="2944" spans="1:20">
      <c r="A2944">
        <f t="shared" si="135"/>
        <v>123</v>
      </c>
      <c r="B2944" s="7">
        <f t="shared" si="136"/>
        <v>42127.458333326205</v>
      </c>
      <c r="C2944">
        <f t="shared" si="137"/>
        <v>2939</v>
      </c>
      <c r="D2944" s="2">
        <v>82.94</v>
      </c>
      <c r="E2944">
        <v>84.92</v>
      </c>
      <c r="F2944" s="3">
        <v>75.92</v>
      </c>
      <c r="G2944">
        <v>75.92</v>
      </c>
      <c r="H2944">
        <v>73.94</v>
      </c>
      <c r="I2944">
        <v>66.02</v>
      </c>
      <c r="J2944">
        <v>55.040000000000006</v>
      </c>
      <c r="K2944">
        <v>64.039999999999992</v>
      </c>
      <c r="L2944" s="3">
        <v>53.6</v>
      </c>
      <c r="M2944" s="2">
        <v>53.96</v>
      </c>
      <c r="N2944">
        <v>55.94</v>
      </c>
      <c r="O2944">
        <v>48.2</v>
      </c>
      <c r="P2944">
        <v>57.019999999999996</v>
      </c>
      <c r="Q2944" s="3">
        <v>32</v>
      </c>
      <c r="R2944" s="2">
        <v>66.02</v>
      </c>
      <c r="S2944" s="3">
        <v>48.92</v>
      </c>
      <c r="T2944">
        <v>69.800000000000011</v>
      </c>
    </row>
    <row r="2945" spans="1:20">
      <c r="A2945">
        <f t="shared" si="135"/>
        <v>123</v>
      </c>
      <c r="B2945" s="7">
        <f t="shared" si="136"/>
        <v>42127.49999999287</v>
      </c>
      <c r="C2945">
        <f t="shared" si="137"/>
        <v>2940</v>
      </c>
      <c r="D2945" s="2">
        <v>82.94</v>
      </c>
      <c r="E2945">
        <v>86</v>
      </c>
      <c r="F2945" s="3">
        <v>77</v>
      </c>
      <c r="G2945">
        <v>77</v>
      </c>
      <c r="H2945">
        <v>78.080000000000013</v>
      </c>
      <c r="I2945">
        <v>68</v>
      </c>
      <c r="J2945">
        <v>57.019999999999996</v>
      </c>
      <c r="K2945">
        <v>62.96</v>
      </c>
      <c r="L2945" s="3">
        <v>54.5</v>
      </c>
      <c r="M2945" s="2">
        <v>57.019999999999996</v>
      </c>
      <c r="N2945">
        <v>57.019999999999996</v>
      </c>
      <c r="O2945">
        <v>48.2</v>
      </c>
      <c r="P2945">
        <v>57.92</v>
      </c>
      <c r="Q2945" s="3">
        <v>32</v>
      </c>
      <c r="R2945" s="2">
        <v>69.080000000000013</v>
      </c>
      <c r="S2945" s="3">
        <v>51.08</v>
      </c>
      <c r="T2945">
        <v>71.599999999999994</v>
      </c>
    </row>
    <row r="2946" spans="1:20">
      <c r="A2946">
        <f t="shared" si="135"/>
        <v>123</v>
      </c>
      <c r="B2946" s="7">
        <f t="shared" si="136"/>
        <v>42127.541666659534</v>
      </c>
      <c r="C2946">
        <f t="shared" si="137"/>
        <v>2941</v>
      </c>
      <c r="D2946" s="2">
        <v>84.02</v>
      </c>
      <c r="E2946">
        <v>87.98</v>
      </c>
      <c r="F2946" s="3">
        <v>80.06</v>
      </c>
      <c r="G2946">
        <v>77</v>
      </c>
      <c r="H2946">
        <v>80.960000000000008</v>
      </c>
      <c r="I2946">
        <v>69.98</v>
      </c>
      <c r="J2946">
        <v>59</v>
      </c>
      <c r="K2946">
        <v>64.94</v>
      </c>
      <c r="L2946" s="3">
        <v>55.400000000000006</v>
      </c>
      <c r="M2946" s="2">
        <v>60.980000000000004</v>
      </c>
      <c r="N2946">
        <v>59</v>
      </c>
      <c r="O2946">
        <v>48.2</v>
      </c>
      <c r="P2946">
        <v>60.08</v>
      </c>
      <c r="Q2946" s="3">
        <v>33.08</v>
      </c>
      <c r="R2946" s="2">
        <v>69.44</v>
      </c>
      <c r="S2946" s="3">
        <v>53.06</v>
      </c>
      <c r="T2946">
        <v>71.599999999999994</v>
      </c>
    </row>
    <row r="2947" spans="1:20">
      <c r="A2947">
        <f t="shared" si="135"/>
        <v>123</v>
      </c>
      <c r="B2947" s="7">
        <f t="shared" si="136"/>
        <v>42127.583333326198</v>
      </c>
      <c r="C2947">
        <f t="shared" si="137"/>
        <v>2942</v>
      </c>
      <c r="D2947" s="2">
        <v>82.94</v>
      </c>
      <c r="E2947">
        <v>87.98</v>
      </c>
      <c r="F2947" s="3">
        <v>80.06</v>
      </c>
      <c r="G2947">
        <v>73.039999999999992</v>
      </c>
      <c r="H2947">
        <v>80.960000000000008</v>
      </c>
      <c r="I2947">
        <v>69.080000000000013</v>
      </c>
      <c r="J2947">
        <v>60.08</v>
      </c>
      <c r="K2947">
        <v>66.02</v>
      </c>
      <c r="L2947" s="3">
        <v>55.400000000000006</v>
      </c>
      <c r="M2947" s="2">
        <v>62.96</v>
      </c>
      <c r="N2947">
        <v>60.980000000000004</v>
      </c>
      <c r="O2947">
        <v>51.8</v>
      </c>
      <c r="P2947">
        <v>62.06</v>
      </c>
      <c r="Q2947" s="3">
        <v>35.06</v>
      </c>
      <c r="R2947" s="2">
        <v>69.62</v>
      </c>
      <c r="S2947" s="3">
        <v>53.06</v>
      </c>
      <c r="T2947">
        <v>73.400000000000006</v>
      </c>
    </row>
    <row r="2948" spans="1:20">
      <c r="A2948">
        <f t="shared" si="135"/>
        <v>123</v>
      </c>
      <c r="B2948" s="7">
        <f t="shared" si="136"/>
        <v>42127.624999992862</v>
      </c>
      <c r="C2948">
        <f t="shared" si="137"/>
        <v>2943</v>
      </c>
      <c r="D2948" s="2">
        <v>80.960000000000008</v>
      </c>
      <c r="E2948">
        <v>87.98</v>
      </c>
      <c r="F2948" s="3">
        <v>82.94</v>
      </c>
      <c r="G2948">
        <v>78.98</v>
      </c>
      <c r="H2948">
        <v>78.98</v>
      </c>
      <c r="I2948">
        <v>69.080000000000013</v>
      </c>
      <c r="J2948">
        <v>60.980000000000004</v>
      </c>
      <c r="K2948">
        <v>66.02</v>
      </c>
      <c r="L2948" s="3">
        <v>55.400000000000006</v>
      </c>
      <c r="M2948" s="2">
        <v>60.980000000000004</v>
      </c>
      <c r="N2948">
        <v>59</v>
      </c>
      <c r="O2948">
        <v>50</v>
      </c>
      <c r="P2948">
        <v>62.96</v>
      </c>
      <c r="Q2948" s="3">
        <v>37.04</v>
      </c>
      <c r="R2948" s="2">
        <v>69.98</v>
      </c>
      <c r="S2948" s="3">
        <v>55.040000000000006</v>
      </c>
      <c r="T2948">
        <v>71.599999999999994</v>
      </c>
    </row>
    <row r="2949" spans="1:20">
      <c r="A2949">
        <f t="shared" si="135"/>
        <v>123</v>
      </c>
      <c r="B2949" s="7">
        <f t="shared" si="136"/>
        <v>42127.666666659527</v>
      </c>
      <c r="C2949">
        <f t="shared" si="137"/>
        <v>2944</v>
      </c>
      <c r="D2949" s="2">
        <v>80.06</v>
      </c>
      <c r="E2949">
        <v>87.080000000000013</v>
      </c>
      <c r="F2949" s="3">
        <v>80.960000000000008</v>
      </c>
      <c r="G2949">
        <v>77</v>
      </c>
      <c r="H2949">
        <v>77</v>
      </c>
      <c r="I2949">
        <v>69.080000000000013</v>
      </c>
      <c r="J2949">
        <v>59</v>
      </c>
      <c r="K2949">
        <v>62.96</v>
      </c>
      <c r="L2949" s="3">
        <v>57.2</v>
      </c>
      <c r="M2949" s="2">
        <v>59</v>
      </c>
      <c r="N2949">
        <v>60.08</v>
      </c>
      <c r="O2949">
        <v>51.8</v>
      </c>
      <c r="P2949">
        <v>64.039999999999992</v>
      </c>
      <c r="Q2949" s="3">
        <v>39.92</v>
      </c>
      <c r="R2949" s="2">
        <v>69.62</v>
      </c>
      <c r="S2949" s="3">
        <v>55.94</v>
      </c>
      <c r="T2949">
        <v>71.599999999999994</v>
      </c>
    </row>
    <row r="2950" spans="1:20">
      <c r="A2950">
        <f t="shared" si="135"/>
        <v>123</v>
      </c>
      <c r="B2950" s="7">
        <f t="shared" si="136"/>
        <v>42127.708333326191</v>
      </c>
      <c r="C2950">
        <f t="shared" si="137"/>
        <v>2945</v>
      </c>
      <c r="D2950" s="2">
        <v>77</v>
      </c>
      <c r="E2950">
        <v>84.92</v>
      </c>
      <c r="F2950" s="3">
        <v>82.039999999999992</v>
      </c>
      <c r="G2950">
        <v>77</v>
      </c>
      <c r="H2950">
        <v>78.080000000000013</v>
      </c>
      <c r="I2950">
        <v>68</v>
      </c>
      <c r="J2950">
        <v>57.019999999999996</v>
      </c>
      <c r="K2950">
        <v>62.96</v>
      </c>
      <c r="L2950" s="3">
        <v>55.400000000000006</v>
      </c>
      <c r="M2950" s="2">
        <v>60.980000000000004</v>
      </c>
      <c r="N2950">
        <v>59</v>
      </c>
      <c r="O2950">
        <v>51.8</v>
      </c>
      <c r="P2950">
        <v>62.96</v>
      </c>
      <c r="Q2950" s="3">
        <v>39.92</v>
      </c>
      <c r="R2950" s="2">
        <v>69.44</v>
      </c>
      <c r="S2950" s="3">
        <v>57.019999999999996</v>
      </c>
      <c r="T2950">
        <v>68</v>
      </c>
    </row>
    <row r="2951" spans="1:20">
      <c r="A2951">
        <f t="shared" ref="A2951:A3014" si="138">ROUNDDOWN(B2951-DATE(YEAR(B2951),1,0),0)</f>
        <v>123</v>
      </c>
      <c r="B2951" s="7">
        <f t="shared" si="136"/>
        <v>42127.749999992855</v>
      </c>
      <c r="C2951">
        <f t="shared" si="137"/>
        <v>2946</v>
      </c>
      <c r="D2951" s="2">
        <v>75.92</v>
      </c>
      <c r="E2951">
        <v>82.94</v>
      </c>
      <c r="F2951" s="3">
        <v>80.06</v>
      </c>
      <c r="G2951">
        <v>75.02</v>
      </c>
      <c r="H2951">
        <v>75.92</v>
      </c>
      <c r="I2951">
        <v>66.02</v>
      </c>
      <c r="J2951">
        <v>57.92</v>
      </c>
      <c r="K2951">
        <v>60.980000000000004</v>
      </c>
      <c r="L2951" s="3">
        <v>53.6</v>
      </c>
      <c r="M2951" s="2">
        <v>57.92</v>
      </c>
      <c r="N2951">
        <v>55.94</v>
      </c>
      <c r="O2951">
        <v>51.8</v>
      </c>
      <c r="P2951">
        <v>60.980000000000004</v>
      </c>
      <c r="Q2951" s="3">
        <v>42.08</v>
      </c>
      <c r="R2951" s="2">
        <v>69.080000000000013</v>
      </c>
      <c r="S2951" s="3">
        <v>55.94</v>
      </c>
      <c r="T2951">
        <v>64.400000000000006</v>
      </c>
    </row>
    <row r="2952" spans="1:20">
      <c r="A2952">
        <f t="shared" si="138"/>
        <v>123</v>
      </c>
      <c r="B2952" s="7">
        <f t="shared" ref="B2952:B3015" si="139">B2951+1/24</f>
        <v>42127.791666659519</v>
      </c>
      <c r="C2952">
        <f t="shared" ref="C2952:C3015" si="140">C2951+1</f>
        <v>2947</v>
      </c>
      <c r="D2952" s="2">
        <v>73.94</v>
      </c>
      <c r="E2952">
        <v>80.960000000000008</v>
      </c>
      <c r="F2952" s="3">
        <v>78.080000000000013</v>
      </c>
      <c r="G2952">
        <v>69.98</v>
      </c>
      <c r="H2952">
        <v>73.94</v>
      </c>
      <c r="I2952">
        <v>62.96</v>
      </c>
      <c r="J2952">
        <v>57.92</v>
      </c>
      <c r="K2952">
        <v>57.019999999999996</v>
      </c>
      <c r="L2952" s="3">
        <v>51.8</v>
      </c>
      <c r="M2952" s="2">
        <v>55.94</v>
      </c>
      <c r="N2952">
        <v>53.96</v>
      </c>
      <c r="O2952">
        <v>48.2</v>
      </c>
      <c r="P2952">
        <v>57.019999999999996</v>
      </c>
      <c r="Q2952" s="3">
        <v>41</v>
      </c>
      <c r="R2952" s="2">
        <v>64.039999999999992</v>
      </c>
      <c r="S2952" s="3">
        <v>53.06</v>
      </c>
      <c r="T2952">
        <v>62.6</v>
      </c>
    </row>
    <row r="2953" spans="1:20">
      <c r="A2953">
        <f t="shared" si="138"/>
        <v>123</v>
      </c>
      <c r="B2953" s="7">
        <f t="shared" si="139"/>
        <v>42127.833333326183</v>
      </c>
      <c r="C2953">
        <f t="shared" si="140"/>
        <v>2948</v>
      </c>
      <c r="D2953" s="2">
        <v>73.039999999999992</v>
      </c>
      <c r="E2953">
        <v>80.960000000000008</v>
      </c>
      <c r="F2953" s="3">
        <v>75.02</v>
      </c>
      <c r="G2953">
        <v>69.080000000000013</v>
      </c>
      <c r="H2953">
        <v>71.960000000000008</v>
      </c>
      <c r="I2953">
        <v>62.96</v>
      </c>
      <c r="J2953">
        <v>57.92</v>
      </c>
      <c r="K2953">
        <v>55.040000000000006</v>
      </c>
      <c r="L2953" s="3">
        <v>50</v>
      </c>
      <c r="M2953" s="2">
        <v>50</v>
      </c>
      <c r="N2953">
        <v>50</v>
      </c>
      <c r="O2953">
        <v>46.4</v>
      </c>
      <c r="P2953">
        <v>57.019999999999996</v>
      </c>
      <c r="Q2953" s="3">
        <v>37.94</v>
      </c>
      <c r="R2953" s="2">
        <v>59</v>
      </c>
      <c r="S2953" s="3">
        <v>50</v>
      </c>
      <c r="T2953">
        <v>62.6</v>
      </c>
    </row>
    <row r="2954" spans="1:20">
      <c r="A2954">
        <f t="shared" si="138"/>
        <v>123</v>
      </c>
      <c r="B2954" s="7">
        <f t="shared" si="139"/>
        <v>42127.874999992848</v>
      </c>
      <c r="C2954">
        <f t="shared" si="140"/>
        <v>2949</v>
      </c>
      <c r="D2954" s="2">
        <v>73.039999999999992</v>
      </c>
      <c r="E2954">
        <v>80.960000000000008</v>
      </c>
      <c r="F2954" s="3">
        <v>73.039999999999992</v>
      </c>
      <c r="G2954">
        <v>68</v>
      </c>
      <c r="H2954">
        <v>71.06</v>
      </c>
      <c r="I2954">
        <v>62.96</v>
      </c>
      <c r="J2954">
        <v>57.019999999999996</v>
      </c>
      <c r="K2954">
        <v>55.040000000000006</v>
      </c>
      <c r="L2954" s="3">
        <v>50</v>
      </c>
      <c r="M2954" s="2">
        <v>48.92</v>
      </c>
      <c r="N2954">
        <v>46.04</v>
      </c>
      <c r="O2954">
        <v>45.14</v>
      </c>
      <c r="P2954">
        <v>53.06</v>
      </c>
      <c r="Q2954" s="3">
        <v>33.979999999999997</v>
      </c>
      <c r="R2954" s="2">
        <v>53.96</v>
      </c>
      <c r="S2954" s="3">
        <v>46.94</v>
      </c>
      <c r="T2954">
        <v>62.6</v>
      </c>
    </row>
    <row r="2955" spans="1:20">
      <c r="A2955">
        <f t="shared" si="138"/>
        <v>123</v>
      </c>
      <c r="B2955" s="7">
        <f t="shared" si="139"/>
        <v>42127.916666659512</v>
      </c>
      <c r="C2955">
        <f t="shared" si="140"/>
        <v>2950</v>
      </c>
      <c r="D2955" s="2">
        <v>73.94</v>
      </c>
      <c r="E2955">
        <v>78.98</v>
      </c>
      <c r="F2955" s="3">
        <v>69.080000000000013</v>
      </c>
      <c r="G2955">
        <v>69.080000000000013</v>
      </c>
      <c r="H2955">
        <v>69.080000000000013</v>
      </c>
      <c r="I2955">
        <v>62.06</v>
      </c>
      <c r="J2955">
        <v>55.94</v>
      </c>
      <c r="K2955">
        <v>51.08</v>
      </c>
      <c r="L2955" s="3">
        <v>49.1</v>
      </c>
      <c r="M2955" s="2">
        <v>48.019999999999996</v>
      </c>
      <c r="N2955">
        <v>42.980000000000004</v>
      </c>
      <c r="O2955">
        <v>44.6</v>
      </c>
      <c r="P2955">
        <v>55.040000000000006</v>
      </c>
      <c r="Q2955" s="3">
        <v>35.96</v>
      </c>
      <c r="R2955" s="2">
        <v>51.26</v>
      </c>
      <c r="S2955" s="3">
        <v>44.06</v>
      </c>
      <c r="T2955">
        <v>60.8</v>
      </c>
    </row>
    <row r="2956" spans="1:20">
      <c r="A2956">
        <f t="shared" si="138"/>
        <v>123</v>
      </c>
      <c r="B2956" s="7">
        <f t="shared" si="139"/>
        <v>42127.958333326176</v>
      </c>
      <c r="C2956">
        <f t="shared" si="140"/>
        <v>2951</v>
      </c>
      <c r="D2956" s="2">
        <v>73.94</v>
      </c>
      <c r="E2956">
        <v>78.080000000000013</v>
      </c>
      <c r="F2956" s="3">
        <v>66.92</v>
      </c>
      <c r="G2956">
        <v>68</v>
      </c>
      <c r="H2956">
        <v>68</v>
      </c>
      <c r="I2956">
        <v>62.06</v>
      </c>
      <c r="J2956">
        <v>55.040000000000006</v>
      </c>
      <c r="K2956">
        <v>48.92</v>
      </c>
      <c r="L2956" s="3">
        <v>48.2</v>
      </c>
      <c r="M2956" s="2">
        <v>46.94</v>
      </c>
      <c r="N2956">
        <v>41</v>
      </c>
      <c r="O2956">
        <v>42.8</v>
      </c>
      <c r="P2956">
        <v>53.06</v>
      </c>
      <c r="Q2956" s="3">
        <v>33.979999999999997</v>
      </c>
      <c r="R2956" s="2">
        <v>48.74</v>
      </c>
      <c r="S2956" s="3">
        <v>42.980000000000004</v>
      </c>
      <c r="T2956">
        <v>60.8</v>
      </c>
    </row>
    <row r="2957" spans="1:20">
      <c r="A2957">
        <f t="shared" si="138"/>
        <v>123</v>
      </c>
      <c r="B2957" s="7">
        <f t="shared" si="139"/>
        <v>42127.99999999284</v>
      </c>
      <c r="C2957">
        <f t="shared" si="140"/>
        <v>2952</v>
      </c>
      <c r="D2957" s="2">
        <v>73.94</v>
      </c>
      <c r="E2957">
        <v>78.98</v>
      </c>
      <c r="F2957" s="3">
        <v>62.96</v>
      </c>
      <c r="G2957">
        <v>66.92</v>
      </c>
      <c r="H2957">
        <v>66.92</v>
      </c>
      <c r="I2957">
        <v>62.06</v>
      </c>
      <c r="J2957">
        <v>55.040000000000006</v>
      </c>
      <c r="K2957">
        <v>46.94</v>
      </c>
      <c r="L2957" s="3">
        <v>48.2</v>
      </c>
      <c r="M2957" s="2">
        <v>46.94</v>
      </c>
      <c r="N2957">
        <v>41</v>
      </c>
      <c r="O2957">
        <v>42.8</v>
      </c>
      <c r="P2957">
        <v>51.08</v>
      </c>
      <c r="Q2957" s="3">
        <v>35.96</v>
      </c>
      <c r="R2957" s="2">
        <v>46.04</v>
      </c>
      <c r="S2957" s="3">
        <v>39.019999999999996</v>
      </c>
      <c r="T2957">
        <v>60.8</v>
      </c>
    </row>
    <row r="2958" spans="1:20">
      <c r="A2958">
        <f t="shared" si="138"/>
        <v>124</v>
      </c>
      <c r="B2958" s="7">
        <f t="shared" si="139"/>
        <v>42128.041666659505</v>
      </c>
      <c r="C2958">
        <f t="shared" si="140"/>
        <v>2953</v>
      </c>
      <c r="D2958" s="2">
        <v>73.039999999999992</v>
      </c>
      <c r="E2958">
        <v>78.98</v>
      </c>
      <c r="F2958" s="3">
        <v>60.980000000000004</v>
      </c>
      <c r="G2958">
        <v>64.039999999999992</v>
      </c>
      <c r="H2958">
        <v>66.02</v>
      </c>
      <c r="I2958">
        <v>62.06</v>
      </c>
      <c r="J2958">
        <v>53.96</v>
      </c>
      <c r="K2958">
        <v>46.04</v>
      </c>
      <c r="L2958" s="3">
        <v>46.4</v>
      </c>
      <c r="M2958" s="2">
        <v>46.04</v>
      </c>
      <c r="N2958">
        <v>39.92</v>
      </c>
      <c r="O2958">
        <v>44.6</v>
      </c>
      <c r="P2958">
        <v>53.96</v>
      </c>
      <c r="Q2958" s="3">
        <v>35.96</v>
      </c>
      <c r="R2958" s="2">
        <v>44.06</v>
      </c>
      <c r="S2958" s="3">
        <v>37.94</v>
      </c>
      <c r="T2958">
        <v>60.8</v>
      </c>
    </row>
    <row r="2959" spans="1:20">
      <c r="A2959">
        <f t="shared" si="138"/>
        <v>124</v>
      </c>
      <c r="B2959" s="7">
        <f t="shared" si="139"/>
        <v>42128.083333326169</v>
      </c>
      <c r="C2959">
        <f t="shared" si="140"/>
        <v>2954</v>
      </c>
      <c r="D2959" s="2">
        <v>73.039999999999992</v>
      </c>
      <c r="E2959">
        <v>78.98</v>
      </c>
      <c r="F2959" s="3">
        <v>60.980000000000004</v>
      </c>
      <c r="G2959">
        <v>60.980000000000004</v>
      </c>
      <c r="H2959">
        <v>64.94</v>
      </c>
      <c r="I2959">
        <v>62.06</v>
      </c>
      <c r="J2959">
        <v>50</v>
      </c>
      <c r="K2959">
        <v>44.96</v>
      </c>
      <c r="L2959" s="3">
        <v>48.2</v>
      </c>
      <c r="M2959" s="2">
        <v>44.96</v>
      </c>
      <c r="N2959">
        <v>41</v>
      </c>
      <c r="O2959">
        <v>42.8</v>
      </c>
      <c r="P2959">
        <v>53.96</v>
      </c>
      <c r="Q2959" s="3">
        <v>39.019999999999996</v>
      </c>
      <c r="R2959" s="2">
        <v>41.9</v>
      </c>
      <c r="S2959" s="3">
        <v>37.04</v>
      </c>
      <c r="T2959">
        <v>59</v>
      </c>
    </row>
    <row r="2960" spans="1:20">
      <c r="A2960">
        <f t="shared" si="138"/>
        <v>124</v>
      </c>
      <c r="B2960" s="7">
        <f t="shared" si="139"/>
        <v>42128.124999992833</v>
      </c>
      <c r="C2960">
        <f t="shared" si="140"/>
        <v>2955</v>
      </c>
      <c r="D2960" s="2">
        <v>73.039999999999992</v>
      </c>
      <c r="E2960">
        <v>78.080000000000013</v>
      </c>
      <c r="F2960" s="3">
        <v>59</v>
      </c>
      <c r="G2960">
        <v>60.08</v>
      </c>
      <c r="H2960">
        <v>62.96</v>
      </c>
      <c r="I2960">
        <v>60.980000000000004</v>
      </c>
      <c r="J2960">
        <v>50</v>
      </c>
      <c r="K2960">
        <v>44.96</v>
      </c>
      <c r="L2960" s="3">
        <v>48.2</v>
      </c>
      <c r="M2960" s="2">
        <v>44.06</v>
      </c>
      <c r="N2960">
        <v>39.92</v>
      </c>
      <c r="O2960">
        <v>44.6</v>
      </c>
      <c r="P2960">
        <v>55.040000000000006</v>
      </c>
      <c r="Q2960" s="3">
        <v>39.92</v>
      </c>
      <c r="R2960" s="2">
        <v>39.92</v>
      </c>
      <c r="S2960" s="3">
        <v>37.04</v>
      </c>
      <c r="T2960">
        <v>57.2</v>
      </c>
    </row>
    <row r="2961" spans="1:20">
      <c r="A2961">
        <f t="shared" si="138"/>
        <v>124</v>
      </c>
      <c r="B2961" s="7">
        <f t="shared" si="139"/>
        <v>42128.166666659497</v>
      </c>
      <c r="C2961">
        <f t="shared" si="140"/>
        <v>2956</v>
      </c>
      <c r="D2961" s="2">
        <v>73.039999999999992</v>
      </c>
      <c r="E2961">
        <v>78.080000000000013</v>
      </c>
      <c r="F2961" s="3">
        <v>57.92</v>
      </c>
      <c r="G2961">
        <v>59</v>
      </c>
      <c r="H2961">
        <v>62.96</v>
      </c>
      <c r="I2961">
        <v>60.08</v>
      </c>
      <c r="J2961">
        <v>50</v>
      </c>
      <c r="K2961">
        <v>42.980000000000004</v>
      </c>
      <c r="L2961" s="3">
        <v>46.4</v>
      </c>
      <c r="M2961" s="2">
        <v>42.980000000000004</v>
      </c>
      <c r="N2961">
        <v>39.92</v>
      </c>
      <c r="O2961">
        <v>44.6</v>
      </c>
      <c r="P2961">
        <v>53.96</v>
      </c>
      <c r="Q2961" s="3">
        <v>39.019999999999996</v>
      </c>
      <c r="R2961" s="2">
        <v>39.92</v>
      </c>
      <c r="S2961" s="3">
        <v>35.96</v>
      </c>
      <c r="T2961">
        <v>57.2</v>
      </c>
    </row>
    <row r="2962" spans="1:20">
      <c r="A2962">
        <f t="shared" si="138"/>
        <v>124</v>
      </c>
      <c r="B2962" s="7">
        <f t="shared" si="139"/>
        <v>42128.208333326162</v>
      </c>
      <c r="C2962">
        <f t="shared" si="140"/>
        <v>2957</v>
      </c>
      <c r="D2962" s="2">
        <v>71.960000000000008</v>
      </c>
      <c r="E2962">
        <v>78.080000000000013</v>
      </c>
      <c r="F2962" s="3">
        <v>57.92</v>
      </c>
      <c r="G2962">
        <v>57.92</v>
      </c>
      <c r="H2962">
        <v>60.980000000000004</v>
      </c>
      <c r="I2962">
        <v>60.08</v>
      </c>
      <c r="J2962">
        <v>50</v>
      </c>
      <c r="K2962">
        <v>42.08</v>
      </c>
      <c r="L2962" s="3">
        <v>46.4</v>
      </c>
      <c r="M2962" s="2">
        <v>39.92</v>
      </c>
      <c r="N2962">
        <v>39.92</v>
      </c>
      <c r="O2962">
        <v>44.6</v>
      </c>
      <c r="P2962">
        <v>53.06</v>
      </c>
      <c r="Q2962" s="3">
        <v>39.019999999999996</v>
      </c>
      <c r="R2962" s="2">
        <v>39.92</v>
      </c>
      <c r="S2962" s="3">
        <v>35.96</v>
      </c>
      <c r="T2962">
        <v>57.2</v>
      </c>
    </row>
    <row r="2963" spans="1:20">
      <c r="A2963">
        <f t="shared" si="138"/>
        <v>124</v>
      </c>
      <c r="B2963" s="7">
        <f t="shared" si="139"/>
        <v>42128.249999992826</v>
      </c>
      <c r="C2963">
        <f t="shared" si="140"/>
        <v>2958</v>
      </c>
      <c r="D2963" s="2">
        <v>71.960000000000008</v>
      </c>
      <c r="E2963">
        <v>78.98</v>
      </c>
      <c r="F2963" s="3">
        <v>60.980000000000004</v>
      </c>
      <c r="G2963">
        <v>59</v>
      </c>
      <c r="H2963">
        <v>60.08</v>
      </c>
      <c r="I2963">
        <v>60.980000000000004</v>
      </c>
      <c r="J2963">
        <v>51.8</v>
      </c>
      <c r="K2963">
        <v>42.08</v>
      </c>
      <c r="L2963" s="3">
        <v>46.4</v>
      </c>
      <c r="M2963" s="2">
        <v>39.92</v>
      </c>
      <c r="N2963">
        <v>39.92</v>
      </c>
      <c r="O2963">
        <v>44.6</v>
      </c>
      <c r="P2963">
        <v>53.06</v>
      </c>
      <c r="Q2963" s="3">
        <v>39.92</v>
      </c>
      <c r="R2963" s="2">
        <v>39.92</v>
      </c>
      <c r="S2963" s="3">
        <v>39.019999999999996</v>
      </c>
      <c r="T2963">
        <v>57.2</v>
      </c>
    </row>
    <row r="2964" spans="1:20">
      <c r="A2964">
        <f t="shared" si="138"/>
        <v>124</v>
      </c>
      <c r="B2964" s="7">
        <f t="shared" si="139"/>
        <v>42128.29166665949</v>
      </c>
      <c r="C2964">
        <f t="shared" si="140"/>
        <v>2959</v>
      </c>
      <c r="D2964" s="2">
        <v>71.960000000000008</v>
      </c>
      <c r="E2964">
        <v>80.06</v>
      </c>
      <c r="F2964" s="3">
        <v>66.92</v>
      </c>
      <c r="G2964">
        <v>59</v>
      </c>
      <c r="H2964">
        <v>59</v>
      </c>
      <c r="I2964">
        <v>62.06</v>
      </c>
      <c r="J2964">
        <v>51.08</v>
      </c>
      <c r="K2964">
        <v>44.06</v>
      </c>
      <c r="L2964" s="3">
        <v>48.2</v>
      </c>
      <c r="M2964" s="2">
        <v>44.06</v>
      </c>
      <c r="N2964">
        <v>41</v>
      </c>
      <c r="O2964">
        <v>48.2</v>
      </c>
      <c r="P2964">
        <v>55.94</v>
      </c>
      <c r="Q2964" s="3">
        <v>42.08</v>
      </c>
      <c r="R2964" s="2">
        <v>43.879999999999995</v>
      </c>
      <c r="S2964" s="3">
        <v>42.08</v>
      </c>
      <c r="T2964">
        <v>57.2</v>
      </c>
    </row>
    <row r="2965" spans="1:20">
      <c r="A2965">
        <f t="shared" si="138"/>
        <v>124</v>
      </c>
      <c r="B2965" s="7">
        <f t="shared" si="139"/>
        <v>42128.333333326154</v>
      </c>
      <c r="C2965">
        <f t="shared" si="140"/>
        <v>2960</v>
      </c>
      <c r="D2965" s="2">
        <v>71.960000000000008</v>
      </c>
      <c r="E2965">
        <v>82.94</v>
      </c>
      <c r="F2965" s="3">
        <v>73.039999999999992</v>
      </c>
      <c r="G2965">
        <v>62.06</v>
      </c>
      <c r="H2965">
        <v>62.06</v>
      </c>
      <c r="I2965">
        <v>62.96</v>
      </c>
      <c r="J2965">
        <v>51.980000000000004</v>
      </c>
      <c r="K2965">
        <v>48.92</v>
      </c>
      <c r="L2965" s="3">
        <v>48.2</v>
      </c>
      <c r="M2965" s="2">
        <v>50</v>
      </c>
      <c r="N2965">
        <v>41</v>
      </c>
      <c r="O2965">
        <v>48.2</v>
      </c>
      <c r="P2965">
        <v>60.08</v>
      </c>
      <c r="Q2965" s="3">
        <v>44.96</v>
      </c>
      <c r="R2965" s="2">
        <v>48.019999999999996</v>
      </c>
      <c r="S2965" s="3">
        <v>44.96</v>
      </c>
      <c r="T2965">
        <v>60.8</v>
      </c>
    </row>
    <row r="2966" spans="1:20">
      <c r="A2966">
        <f t="shared" si="138"/>
        <v>124</v>
      </c>
      <c r="B2966" s="7">
        <f t="shared" si="139"/>
        <v>42128.374999992819</v>
      </c>
      <c r="C2966">
        <f t="shared" si="140"/>
        <v>2961</v>
      </c>
      <c r="D2966" s="2">
        <v>75.92</v>
      </c>
      <c r="E2966">
        <v>84.92</v>
      </c>
      <c r="F2966" s="3">
        <v>77</v>
      </c>
      <c r="G2966">
        <v>68</v>
      </c>
      <c r="H2966">
        <v>64.94</v>
      </c>
      <c r="I2966">
        <v>64.039999999999992</v>
      </c>
      <c r="J2966">
        <v>53.06</v>
      </c>
      <c r="K2966">
        <v>51.08</v>
      </c>
      <c r="L2966" s="3">
        <v>51.8</v>
      </c>
      <c r="M2966" s="2">
        <v>55.040000000000006</v>
      </c>
      <c r="N2966">
        <v>42.08</v>
      </c>
      <c r="O2966">
        <v>48.2</v>
      </c>
      <c r="P2966">
        <v>62.96</v>
      </c>
      <c r="Q2966" s="3">
        <v>46.94</v>
      </c>
      <c r="R2966" s="2">
        <v>51.980000000000004</v>
      </c>
      <c r="S2966" s="3">
        <v>46.94</v>
      </c>
      <c r="T2966">
        <v>60.8</v>
      </c>
    </row>
    <row r="2967" spans="1:20">
      <c r="A2967">
        <f t="shared" si="138"/>
        <v>124</v>
      </c>
      <c r="B2967" s="7">
        <f t="shared" si="139"/>
        <v>42128.416666659483</v>
      </c>
      <c r="C2967">
        <f t="shared" si="140"/>
        <v>2962</v>
      </c>
      <c r="D2967" s="2">
        <v>78.98</v>
      </c>
      <c r="E2967">
        <v>87.080000000000013</v>
      </c>
      <c r="F2967" s="3">
        <v>80.960000000000008</v>
      </c>
      <c r="G2967">
        <v>73.039999999999992</v>
      </c>
      <c r="H2967">
        <v>69.080000000000013</v>
      </c>
      <c r="I2967">
        <v>66.02</v>
      </c>
      <c r="J2967">
        <v>53.96</v>
      </c>
      <c r="K2967">
        <v>53.06</v>
      </c>
      <c r="L2967" s="3">
        <v>53.6</v>
      </c>
      <c r="M2967" s="2">
        <v>57.92</v>
      </c>
      <c r="N2967">
        <v>44.96</v>
      </c>
      <c r="O2967">
        <v>48.2</v>
      </c>
      <c r="P2967">
        <v>66.92</v>
      </c>
      <c r="Q2967" s="3">
        <v>50</v>
      </c>
      <c r="R2967" s="2">
        <v>55.400000000000006</v>
      </c>
      <c r="S2967" s="3">
        <v>51.08</v>
      </c>
      <c r="T2967">
        <v>63.86</v>
      </c>
    </row>
    <row r="2968" spans="1:20">
      <c r="A2968">
        <f t="shared" si="138"/>
        <v>124</v>
      </c>
      <c r="B2968" s="7">
        <f t="shared" si="139"/>
        <v>42128.458333326147</v>
      </c>
      <c r="C2968">
        <f t="shared" si="140"/>
        <v>2963</v>
      </c>
      <c r="D2968" s="2">
        <v>80.960000000000008</v>
      </c>
      <c r="E2968">
        <v>87.98</v>
      </c>
      <c r="F2968" s="3">
        <v>82.039999999999992</v>
      </c>
      <c r="G2968">
        <v>75.92</v>
      </c>
      <c r="H2968">
        <v>69.98</v>
      </c>
      <c r="I2968">
        <v>66.92</v>
      </c>
      <c r="J2968">
        <v>55.040000000000006</v>
      </c>
      <c r="K2968">
        <v>55.94</v>
      </c>
      <c r="L2968" s="3">
        <v>53.6</v>
      </c>
      <c r="M2968" s="2">
        <v>59</v>
      </c>
      <c r="N2968">
        <v>46.94</v>
      </c>
      <c r="O2968">
        <v>48.2</v>
      </c>
      <c r="P2968">
        <v>69.98</v>
      </c>
      <c r="Q2968" s="3">
        <v>51.08</v>
      </c>
      <c r="R2968" s="2">
        <v>58.64</v>
      </c>
      <c r="S2968" s="3">
        <v>51.980000000000004</v>
      </c>
      <c r="T2968">
        <v>66.2</v>
      </c>
    </row>
    <row r="2969" spans="1:20">
      <c r="A2969">
        <f t="shared" si="138"/>
        <v>124</v>
      </c>
      <c r="B2969" s="7">
        <f t="shared" si="139"/>
        <v>42128.499999992811</v>
      </c>
      <c r="C2969">
        <f t="shared" si="140"/>
        <v>2964</v>
      </c>
      <c r="D2969" s="2">
        <v>84.92</v>
      </c>
      <c r="E2969">
        <v>87.080000000000013</v>
      </c>
      <c r="F2969" s="3">
        <v>84.92</v>
      </c>
      <c r="G2969">
        <v>78.080000000000013</v>
      </c>
      <c r="H2969">
        <v>73.039999999999992</v>
      </c>
      <c r="I2969">
        <v>68</v>
      </c>
      <c r="J2969">
        <v>57.92</v>
      </c>
      <c r="K2969">
        <v>51.980000000000004</v>
      </c>
      <c r="L2969" s="3">
        <v>50</v>
      </c>
      <c r="M2969" s="2">
        <v>59</v>
      </c>
      <c r="N2969">
        <v>46.04</v>
      </c>
      <c r="O2969">
        <v>48.2</v>
      </c>
      <c r="P2969">
        <v>71.960000000000008</v>
      </c>
      <c r="Q2969" s="3">
        <v>57.019999999999996</v>
      </c>
      <c r="R2969" s="2">
        <v>62.06</v>
      </c>
      <c r="S2969" s="3">
        <v>53.96</v>
      </c>
      <c r="T2969">
        <v>69.800000000000011</v>
      </c>
    </row>
    <row r="2970" spans="1:20">
      <c r="A2970">
        <f t="shared" si="138"/>
        <v>124</v>
      </c>
      <c r="B2970" s="7">
        <f t="shared" si="139"/>
        <v>42128.541666659476</v>
      </c>
      <c r="C2970">
        <f t="shared" si="140"/>
        <v>2965</v>
      </c>
      <c r="D2970" s="2">
        <v>82.94</v>
      </c>
      <c r="E2970">
        <v>87.98</v>
      </c>
      <c r="F2970" s="3">
        <v>86</v>
      </c>
      <c r="G2970">
        <v>78.98</v>
      </c>
      <c r="H2970">
        <v>75.92</v>
      </c>
      <c r="I2970">
        <v>66.92</v>
      </c>
      <c r="J2970">
        <v>59</v>
      </c>
      <c r="K2970">
        <v>53.96</v>
      </c>
      <c r="L2970" s="3">
        <v>55.400000000000006</v>
      </c>
      <c r="M2970" s="2">
        <v>60.980000000000004</v>
      </c>
      <c r="N2970">
        <v>42.980000000000004</v>
      </c>
      <c r="O2970">
        <v>50</v>
      </c>
      <c r="P2970">
        <v>73.94</v>
      </c>
      <c r="Q2970" s="3">
        <v>59</v>
      </c>
      <c r="R2970" s="2">
        <v>64.759999999999991</v>
      </c>
      <c r="S2970" s="3">
        <v>55.040000000000006</v>
      </c>
      <c r="T2970">
        <v>71.599999999999994</v>
      </c>
    </row>
    <row r="2971" spans="1:20">
      <c r="A2971">
        <f t="shared" si="138"/>
        <v>124</v>
      </c>
      <c r="B2971" s="7">
        <f t="shared" si="139"/>
        <v>42128.58333332614</v>
      </c>
      <c r="C2971">
        <f t="shared" si="140"/>
        <v>2966</v>
      </c>
      <c r="D2971" s="2">
        <v>84.92</v>
      </c>
      <c r="E2971">
        <v>87.080000000000013</v>
      </c>
      <c r="F2971" s="3">
        <v>86</v>
      </c>
      <c r="G2971">
        <v>78.98</v>
      </c>
      <c r="H2971">
        <v>78.080000000000013</v>
      </c>
      <c r="I2971">
        <v>66.92</v>
      </c>
      <c r="J2971">
        <v>60.980000000000004</v>
      </c>
      <c r="K2971">
        <v>53.06</v>
      </c>
      <c r="L2971" s="3">
        <v>53.6</v>
      </c>
      <c r="M2971" s="2">
        <v>62.06</v>
      </c>
      <c r="N2971">
        <v>41</v>
      </c>
      <c r="O2971">
        <v>49.46</v>
      </c>
      <c r="P2971">
        <v>75.92</v>
      </c>
      <c r="Q2971" s="3">
        <v>59</v>
      </c>
      <c r="R2971" s="2">
        <v>67.28</v>
      </c>
      <c r="S2971" s="3">
        <v>55.94</v>
      </c>
      <c r="T2971">
        <v>73.400000000000006</v>
      </c>
    </row>
    <row r="2972" spans="1:20">
      <c r="A2972">
        <f t="shared" si="138"/>
        <v>124</v>
      </c>
      <c r="B2972" s="7">
        <f t="shared" si="139"/>
        <v>42128.624999992804</v>
      </c>
      <c r="C2972">
        <f t="shared" si="140"/>
        <v>2967</v>
      </c>
      <c r="D2972" s="2">
        <v>82.94</v>
      </c>
      <c r="E2972">
        <v>87.080000000000013</v>
      </c>
      <c r="F2972" s="3">
        <v>87.98</v>
      </c>
      <c r="G2972">
        <v>80.06</v>
      </c>
      <c r="H2972">
        <v>78.080000000000013</v>
      </c>
      <c r="I2972">
        <v>66.92</v>
      </c>
      <c r="J2972">
        <v>60.08</v>
      </c>
      <c r="K2972">
        <v>53.96</v>
      </c>
      <c r="L2972" s="3">
        <v>57.2</v>
      </c>
      <c r="M2972" s="2">
        <v>60.980000000000004</v>
      </c>
      <c r="N2972">
        <v>37.94</v>
      </c>
      <c r="O2972">
        <v>48.2</v>
      </c>
      <c r="P2972">
        <v>77</v>
      </c>
      <c r="Q2972" s="3">
        <v>60.08</v>
      </c>
      <c r="R2972" s="2">
        <v>69.98</v>
      </c>
      <c r="S2972" s="3">
        <v>57.019999999999996</v>
      </c>
      <c r="T2972">
        <v>71.599999999999994</v>
      </c>
    </row>
    <row r="2973" spans="1:20">
      <c r="A2973">
        <f t="shared" si="138"/>
        <v>124</v>
      </c>
      <c r="B2973" s="7">
        <f t="shared" si="139"/>
        <v>42128.666666659468</v>
      </c>
      <c r="C2973">
        <f t="shared" si="140"/>
        <v>2968</v>
      </c>
      <c r="D2973" s="2">
        <v>78.080000000000013</v>
      </c>
      <c r="E2973">
        <v>84.92</v>
      </c>
      <c r="F2973" s="3">
        <v>89.06</v>
      </c>
      <c r="G2973">
        <v>80.06</v>
      </c>
      <c r="H2973">
        <v>78.98</v>
      </c>
      <c r="I2973">
        <v>66.92</v>
      </c>
      <c r="J2973">
        <v>60.08</v>
      </c>
      <c r="K2973">
        <v>53.96</v>
      </c>
      <c r="L2973" s="3">
        <v>53.6</v>
      </c>
      <c r="M2973" s="2">
        <v>60.08</v>
      </c>
      <c r="N2973">
        <v>39.92</v>
      </c>
      <c r="O2973">
        <v>46.4</v>
      </c>
      <c r="P2973">
        <v>77</v>
      </c>
      <c r="Q2973" s="3">
        <v>57.019999999999996</v>
      </c>
      <c r="R2973" s="2">
        <v>68.72</v>
      </c>
      <c r="S2973" s="3">
        <v>60.08</v>
      </c>
      <c r="T2973">
        <v>71.599999999999994</v>
      </c>
    </row>
    <row r="2974" spans="1:20">
      <c r="A2974">
        <f t="shared" si="138"/>
        <v>124</v>
      </c>
      <c r="B2974" s="7">
        <f t="shared" si="139"/>
        <v>42128.708333326133</v>
      </c>
      <c r="C2974">
        <f t="shared" si="140"/>
        <v>2969</v>
      </c>
      <c r="D2974" s="2">
        <v>78.98</v>
      </c>
      <c r="E2974">
        <v>82.94</v>
      </c>
      <c r="F2974" s="3">
        <v>87.080000000000013</v>
      </c>
      <c r="G2974">
        <v>78.98</v>
      </c>
      <c r="H2974">
        <v>78.080000000000013</v>
      </c>
      <c r="I2974">
        <v>64.94</v>
      </c>
      <c r="J2974">
        <v>57.92</v>
      </c>
      <c r="K2974">
        <v>53.06</v>
      </c>
      <c r="L2974" s="3">
        <v>50</v>
      </c>
      <c r="M2974" s="2">
        <v>59</v>
      </c>
      <c r="N2974">
        <v>39.019999999999996</v>
      </c>
      <c r="O2974">
        <v>46.4</v>
      </c>
      <c r="P2974">
        <v>73.039999999999992</v>
      </c>
      <c r="Q2974" s="3">
        <v>55.94</v>
      </c>
      <c r="R2974" s="2">
        <v>67.28</v>
      </c>
      <c r="S2974" s="3">
        <v>60.08</v>
      </c>
      <c r="T2974">
        <v>66.2</v>
      </c>
    </row>
    <row r="2975" spans="1:20">
      <c r="A2975">
        <f t="shared" si="138"/>
        <v>124</v>
      </c>
      <c r="B2975" s="7">
        <f t="shared" si="139"/>
        <v>42128.749999992797</v>
      </c>
      <c r="C2975">
        <f t="shared" si="140"/>
        <v>2970</v>
      </c>
      <c r="D2975" s="2">
        <v>78.080000000000013</v>
      </c>
      <c r="E2975">
        <v>80.960000000000008</v>
      </c>
      <c r="F2975" s="3">
        <v>82.039999999999992</v>
      </c>
      <c r="G2975">
        <v>78.080000000000013</v>
      </c>
      <c r="H2975">
        <v>75.92</v>
      </c>
      <c r="I2975">
        <v>64.039999999999992</v>
      </c>
      <c r="J2975">
        <v>59</v>
      </c>
      <c r="K2975">
        <v>51.980000000000004</v>
      </c>
      <c r="L2975" s="3">
        <v>48.2</v>
      </c>
      <c r="M2975" s="2">
        <v>57.92</v>
      </c>
      <c r="N2975">
        <v>39.019999999999996</v>
      </c>
      <c r="O2975">
        <v>48.2</v>
      </c>
      <c r="P2975">
        <v>71.06</v>
      </c>
      <c r="Q2975" s="3">
        <v>55.040000000000006</v>
      </c>
      <c r="R2975" s="2">
        <v>66.02</v>
      </c>
      <c r="S2975" s="3">
        <v>57.92</v>
      </c>
      <c r="T2975">
        <v>62.6</v>
      </c>
    </row>
    <row r="2976" spans="1:20">
      <c r="A2976">
        <f t="shared" si="138"/>
        <v>124</v>
      </c>
      <c r="B2976" s="7">
        <f t="shared" si="139"/>
        <v>42128.791666659461</v>
      </c>
      <c r="C2976">
        <f t="shared" si="140"/>
        <v>2971</v>
      </c>
      <c r="D2976" s="2">
        <v>75.92</v>
      </c>
      <c r="E2976">
        <v>80.06</v>
      </c>
      <c r="F2976" s="3">
        <v>77</v>
      </c>
      <c r="G2976">
        <v>73.039999999999992</v>
      </c>
      <c r="H2976">
        <v>75.02</v>
      </c>
      <c r="I2976">
        <v>62.96</v>
      </c>
      <c r="J2976">
        <v>59</v>
      </c>
      <c r="K2976">
        <v>50</v>
      </c>
      <c r="L2976" s="3">
        <v>48.2</v>
      </c>
      <c r="M2976" s="2">
        <v>57.019999999999996</v>
      </c>
      <c r="N2976">
        <v>37.94</v>
      </c>
      <c r="O2976">
        <v>48.2</v>
      </c>
      <c r="P2976">
        <v>68</v>
      </c>
      <c r="Q2976" s="3">
        <v>55.040000000000006</v>
      </c>
      <c r="R2976" s="2">
        <v>62.06</v>
      </c>
      <c r="S2976" s="3">
        <v>57.92</v>
      </c>
      <c r="T2976">
        <v>60.8</v>
      </c>
    </row>
    <row r="2977" spans="1:20">
      <c r="A2977">
        <f t="shared" si="138"/>
        <v>124</v>
      </c>
      <c r="B2977" s="7">
        <f t="shared" si="139"/>
        <v>42128.833333326125</v>
      </c>
      <c r="C2977">
        <f t="shared" si="140"/>
        <v>2972</v>
      </c>
      <c r="D2977" s="2">
        <v>73.94</v>
      </c>
      <c r="E2977">
        <v>78.98</v>
      </c>
      <c r="F2977" s="3">
        <v>75.92</v>
      </c>
      <c r="G2977">
        <v>69.080000000000013</v>
      </c>
      <c r="H2977">
        <v>71.960000000000008</v>
      </c>
      <c r="I2977">
        <v>62.96</v>
      </c>
      <c r="J2977">
        <v>59</v>
      </c>
      <c r="K2977">
        <v>48.92</v>
      </c>
      <c r="L2977" s="3">
        <v>46.4</v>
      </c>
      <c r="M2977" s="2">
        <v>53.96</v>
      </c>
      <c r="N2977">
        <v>37.04</v>
      </c>
      <c r="O2977">
        <v>44.6</v>
      </c>
      <c r="P2977">
        <v>66.02</v>
      </c>
      <c r="Q2977" s="3">
        <v>53.06</v>
      </c>
      <c r="R2977" s="2">
        <v>57.92</v>
      </c>
      <c r="S2977" s="3">
        <v>53.96</v>
      </c>
      <c r="T2977">
        <v>60.8</v>
      </c>
    </row>
    <row r="2978" spans="1:20">
      <c r="A2978">
        <f t="shared" si="138"/>
        <v>124</v>
      </c>
      <c r="B2978" s="7">
        <f t="shared" si="139"/>
        <v>42128.87499999279</v>
      </c>
      <c r="C2978">
        <f t="shared" si="140"/>
        <v>2973</v>
      </c>
      <c r="D2978" s="2">
        <v>73.94</v>
      </c>
      <c r="E2978">
        <v>77</v>
      </c>
      <c r="F2978" s="3">
        <v>73.039999999999992</v>
      </c>
      <c r="G2978">
        <v>69.080000000000013</v>
      </c>
      <c r="H2978">
        <v>71.06</v>
      </c>
      <c r="I2978">
        <v>62.06</v>
      </c>
      <c r="J2978">
        <v>57.92</v>
      </c>
      <c r="K2978">
        <v>48.92</v>
      </c>
      <c r="L2978" s="3">
        <v>46.4</v>
      </c>
      <c r="M2978" s="2">
        <v>53.06</v>
      </c>
      <c r="N2978">
        <v>37.04</v>
      </c>
      <c r="O2978">
        <v>42.8</v>
      </c>
      <c r="P2978">
        <v>64.039999999999992</v>
      </c>
      <c r="Q2978" s="3">
        <v>48.019999999999996</v>
      </c>
      <c r="R2978" s="2">
        <v>53.96</v>
      </c>
      <c r="S2978" s="3">
        <v>46.94</v>
      </c>
      <c r="T2978">
        <v>60.8</v>
      </c>
    </row>
    <row r="2979" spans="1:20">
      <c r="A2979">
        <f t="shared" si="138"/>
        <v>124</v>
      </c>
      <c r="B2979" s="7">
        <f t="shared" si="139"/>
        <v>42128.916666659454</v>
      </c>
      <c r="C2979">
        <f t="shared" si="140"/>
        <v>2974</v>
      </c>
      <c r="D2979" s="2">
        <v>73.94</v>
      </c>
      <c r="E2979">
        <v>75.92</v>
      </c>
      <c r="F2979" s="3">
        <v>71.960000000000008</v>
      </c>
      <c r="G2979">
        <v>66.02</v>
      </c>
      <c r="H2979">
        <v>69.080000000000013</v>
      </c>
      <c r="I2979">
        <v>62.06</v>
      </c>
      <c r="J2979">
        <v>57.92</v>
      </c>
      <c r="K2979">
        <v>48.92</v>
      </c>
      <c r="L2979" s="3">
        <v>46.4</v>
      </c>
      <c r="M2979" s="2">
        <v>51.980000000000004</v>
      </c>
      <c r="N2979">
        <v>35.96</v>
      </c>
      <c r="O2979">
        <v>44.6</v>
      </c>
      <c r="P2979">
        <v>64.94</v>
      </c>
      <c r="Q2979" s="3">
        <v>46.94</v>
      </c>
      <c r="R2979" s="2">
        <v>50.72</v>
      </c>
      <c r="S2979" s="3">
        <v>44.96</v>
      </c>
      <c r="T2979">
        <v>60.8</v>
      </c>
    </row>
    <row r="2980" spans="1:20">
      <c r="A2980">
        <f t="shared" si="138"/>
        <v>124</v>
      </c>
      <c r="B2980" s="7">
        <f t="shared" si="139"/>
        <v>42128.958333326118</v>
      </c>
      <c r="C2980">
        <f t="shared" si="140"/>
        <v>2975</v>
      </c>
      <c r="D2980" s="2">
        <v>73.039999999999992</v>
      </c>
      <c r="E2980">
        <v>75.02</v>
      </c>
      <c r="F2980" s="3">
        <v>73.039999999999992</v>
      </c>
      <c r="G2980">
        <v>64.039999999999992</v>
      </c>
      <c r="H2980">
        <v>66.92</v>
      </c>
      <c r="I2980">
        <v>62.06</v>
      </c>
      <c r="J2980">
        <v>57.019999999999996</v>
      </c>
      <c r="K2980">
        <v>48.019999999999996</v>
      </c>
      <c r="L2980" s="3">
        <v>46.4</v>
      </c>
      <c r="M2980" s="2">
        <v>51.08</v>
      </c>
      <c r="N2980">
        <v>33.979999999999997</v>
      </c>
      <c r="O2980">
        <v>42.8</v>
      </c>
      <c r="P2980">
        <v>66.02</v>
      </c>
      <c r="Q2980" s="3">
        <v>44.06</v>
      </c>
      <c r="R2980" s="2">
        <v>47.3</v>
      </c>
      <c r="S2980" s="3">
        <v>44.06</v>
      </c>
      <c r="T2980">
        <v>60.8</v>
      </c>
    </row>
    <row r="2981" spans="1:20">
      <c r="A2981">
        <f t="shared" si="138"/>
        <v>124</v>
      </c>
      <c r="B2981" s="7">
        <f t="shared" si="139"/>
        <v>42128.999999992782</v>
      </c>
      <c r="C2981">
        <f t="shared" si="140"/>
        <v>2976</v>
      </c>
      <c r="D2981" s="2">
        <v>71.960000000000008</v>
      </c>
      <c r="E2981">
        <v>73.94</v>
      </c>
      <c r="F2981" s="3">
        <v>69.080000000000013</v>
      </c>
      <c r="G2981">
        <v>62.96</v>
      </c>
      <c r="H2981">
        <v>66.02</v>
      </c>
      <c r="I2981">
        <v>60.980000000000004</v>
      </c>
      <c r="J2981">
        <v>57.92</v>
      </c>
      <c r="K2981">
        <v>46.94</v>
      </c>
      <c r="L2981" s="3">
        <v>46.4</v>
      </c>
      <c r="M2981" s="2">
        <v>50</v>
      </c>
      <c r="N2981">
        <v>33.979999999999997</v>
      </c>
      <c r="O2981">
        <v>42.8</v>
      </c>
      <c r="P2981">
        <v>64.94</v>
      </c>
      <c r="Q2981" s="3">
        <v>42.980000000000004</v>
      </c>
      <c r="R2981" s="2">
        <v>44.06</v>
      </c>
      <c r="S2981" s="3">
        <v>42.08</v>
      </c>
      <c r="T2981">
        <v>60.8</v>
      </c>
    </row>
    <row r="2982" spans="1:20">
      <c r="A2982">
        <f t="shared" si="138"/>
        <v>125</v>
      </c>
      <c r="B2982" s="7">
        <f t="shared" si="139"/>
        <v>42129.041666659446</v>
      </c>
      <c r="C2982">
        <f t="shared" si="140"/>
        <v>2977</v>
      </c>
      <c r="D2982" s="2">
        <v>71.960000000000008</v>
      </c>
      <c r="E2982">
        <v>73.94</v>
      </c>
      <c r="F2982" s="3">
        <v>68</v>
      </c>
      <c r="G2982">
        <v>62.96</v>
      </c>
      <c r="H2982">
        <v>64.94</v>
      </c>
      <c r="I2982">
        <v>60.980000000000004</v>
      </c>
      <c r="J2982">
        <v>57.92</v>
      </c>
      <c r="K2982">
        <v>46.04</v>
      </c>
      <c r="L2982" s="3">
        <v>46.4</v>
      </c>
      <c r="M2982" s="2">
        <v>50</v>
      </c>
      <c r="N2982">
        <v>33.979999999999997</v>
      </c>
      <c r="O2982">
        <v>42.8</v>
      </c>
      <c r="P2982">
        <v>62.96</v>
      </c>
      <c r="Q2982" s="3">
        <v>42.08</v>
      </c>
      <c r="R2982" s="2">
        <v>42.44</v>
      </c>
      <c r="S2982" s="3">
        <v>42.980000000000004</v>
      </c>
      <c r="T2982">
        <v>60.8</v>
      </c>
    </row>
    <row r="2983" spans="1:20">
      <c r="A2983">
        <f t="shared" si="138"/>
        <v>125</v>
      </c>
      <c r="B2983" s="7">
        <f t="shared" si="139"/>
        <v>42129.083333326111</v>
      </c>
      <c r="C2983">
        <f t="shared" si="140"/>
        <v>2978</v>
      </c>
      <c r="D2983" s="2">
        <v>73.039999999999992</v>
      </c>
      <c r="E2983">
        <v>73.039999999999992</v>
      </c>
      <c r="F2983" s="3">
        <v>66.02</v>
      </c>
      <c r="G2983">
        <v>60.980000000000004</v>
      </c>
      <c r="H2983">
        <v>62.96</v>
      </c>
      <c r="I2983">
        <v>60.980000000000004</v>
      </c>
      <c r="J2983">
        <v>57.019999999999996</v>
      </c>
      <c r="K2983">
        <v>44.06</v>
      </c>
      <c r="L2983" s="3">
        <v>46.4</v>
      </c>
      <c r="M2983" s="2">
        <v>50</v>
      </c>
      <c r="N2983">
        <v>35.06</v>
      </c>
      <c r="O2983">
        <v>42.8</v>
      </c>
      <c r="P2983">
        <v>62.06</v>
      </c>
      <c r="Q2983" s="3">
        <v>41</v>
      </c>
      <c r="R2983" s="2">
        <v>40.64</v>
      </c>
      <c r="S2983" s="3">
        <v>39.92</v>
      </c>
      <c r="T2983">
        <v>59</v>
      </c>
    </row>
    <row r="2984" spans="1:20">
      <c r="A2984">
        <f t="shared" si="138"/>
        <v>125</v>
      </c>
      <c r="B2984" s="7">
        <f t="shared" si="139"/>
        <v>42129.124999992775</v>
      </c>
      <c r="C2984">
        <f t="shared" si="140"/>
        <v>2979</v>
      </c>
      <c r="D2984" s="2">
        <v>73.039999999999992</v>
      </c>
      <c r="E2984">
        <v>73.039999999999992</v>
      </c>
      <c r="F2984" s="3">
        <v>64.039999999999992</v>
      </c>
      <c r="G2984">
        <v>60.980000000000004</v>
      </c>
      <c r="H2984">
        <v>62.96</v>
      </c>
      <c r="I2984">
        <v>60.08</v>
      </c>
      <c r="J2984">
        <v>57.019999999999996</v>
      </c>
      <c r="K2984">
        <v>42.980000000000004</v>
      </c>
      <c r="L2984" s="3">
        <v>46.4</v>
      </c>
      <c r="M2984" s="2">
        <v>51.08</v>
      </c>
      <c r="N2984">
        <v>35.96</v>
      </c>
      <c r="O2984">
        <v>42.8</v>
      </c>
      <c r="P2984">
        <v>60.980000000000004</v>
      </c>
      <c r="Q2984" s="3">
        <v>41</v>
      </c>
      <c r="R2984" s="2">
        <v>39.019999999999996</v>
      </c>
      <c r="S2984" s="3">
        <v>37.04</v>
      </c>
      <c r="T2984">
        <v>59</v>
      </c>
    </row>
    <row r="2985" spans="1:20">
      <c r="A2985">
        <f t="shared" si="138"/>
        <v>125</v>
      </c>
      <c r="B2985" s="7">
        <f t="shared" si="139"/>
        <v>42129.166666659439</v>
      </c>
      <c r="C2985">
        <f t="shared" si="140"/>
        <v>2980</v>
      </c>
      <c r="D2985" s="2">
        <v>73.039999999999992</v>
      </c>
      <c r="E2985">
        <v>73.039999999999992</v>
      </c>
      <c r="F2985" s="3">
        <v>64.039999999999992</v>
      </c>
      <c r="G2985">
        <v>57.92</v>
      </c>
      <c r="H2985">
        <v>62.06</v>
      </c>
      <c r="I2985">
        <v>60.08</v>
      </c>
      <c r="J2985">
        <v>55.94</v>
      </c>
      <c r="K2985">
        <v>42.08</v>
      </c>
      <c r="L2985" s="3">
        <v>46.4</v>
      </c>
      <c r="M2985" s="2">
        <v>51.08</v>
      </c>
      <c r="N2985">
        <v>35.96</v>
      </c>
      <c r="O2985">
        <v>41</v>
      </c>
      <c r="P2985">
        <v>60.08</v>
      </c>
      <c r="Q2985" s="3">
        <v>41</v>
      </c>
      <c r="R2985" s="2">
        <v>38.659999999999997</v>
      </c>
      <c r="S2985" s="3">
        <v>37.94</v>
      </c>
      <c r="T2985">
        <v>59</v>
      </c>
    </row>
    <row r="2986" spans="1:20">
      <c r="A2986">
        <f t="shared" si="138"/>
        <v>125</v>
      </c>
      <c r="B2986" s="7">
        <f t="shared" si="139"/>
        <v>42129.208333326103</v>
      </c>
      <c r="C2986">
        <f t="shared" si="140"/>
        <v>2981</v>
      </c>
      <c r="D2986" s="2">
        <v>71.960000000000008</v>
      </c>
      <c r="E2986">
        <v>71.960000000000008</v>
      </c>
      <c r="F2986" s="3">
        <v>64.039999999999992</v>
      </c>
      <c r="G2986">
        <v>57.92</v>
      </c>
      <c r="H2986">
        <v>60.980000000000004</v>
      </c>
      <c r="I2986">
        <v>60.08</v>
      </c>
      <c r="J2986">
        <v>55.94</v>
      </c>
      <c r="K2986">
        <v>42.08</v>
      </c>
      <c r="L2986" s="3">
        <v>46.4</v>
      </c>
      <c r="M2986" s="2">
        <v>51.08</v>
      </c>
      <c r="N2986">
        <v>37.04</v>
      </c>
      <c r="O2986">
        <v>42.8</v>
      </c>
      <c r="P2986">
        <v>59</v>
      </c>
      <c r="Q2986" s="3">
        <v>37.94</v>
      </c>
      <c r="R2986" s="2">
        <v>38.299999999999997</v>
      </c>
      <c r="S2986" s="3">
        <v>37.94</v>
      </c>
      <c r="T2986">
        <v>57.2</v>
      </c>
    </row>
    <row r="2987" spans="1:20">
      <c r="A2987">
        <f t="shared" si="138"/>
        <v>125</v>
      </c>
      <c r="B2987" s="7">
        <f t="shared" si="139"/>
        <v>42129.249999992768</v>
      </c>
      <c r="C2987">
        <f t="shared" si="140"/>
        <v>2982</v>
      </c>
      <c r="D2987" s="2">
        <v>71.960000000000008</v>
      </c>
      <c r="E2987">
        <v>69.98</v>
      </c>
      <c r="F2987" s="3">
        <v>62.96</v>
      </c>
      <c r="G2987">
        <v>57.92</v>
      </c>
      <c r="H2987">
        <v>59</v>
      </c>
      <c r="I2987">
        <v>60.08</v>
      </c>
      <c r="J2987">
        <v>55.94</v>
      </c>
      <c r="K2987">
        <v>42.980000000000004</v>
      </c>
      <c r="L2987" s="3">
        <v>46.4</v>
      </c>
      <c r="M2987" s="2">
        <v>50</v>
      </c>
      <c r="N2987">
        <v>37.04</v>
      </c>
      <c r="O2987">
        <v>42.8</v>
      </c>
      <c r="P2987">
        <v>59</v>
      </c>
      <c r="Q2987" s="3">
        <v>37.04</v>
      </c>
      <c r="R2987" s="2">
        <v>37.94</v>
      </c>
      <c r="S2987" s="3">
        <v>39.019999999999996</v>
      </c>
      <c r="T2987">
        <v>57.2</v>
      </c>
    </row>
    <row r="2988" spans="1:20">
      <c r="A2988">
        <f t="shared" si="138"/>
        <v>125</v>
      </c>
      <c r="B2988" s="7">
        <f t="shared" si="139"/>
        <v>42129.291666659432</v>
      </c>
      <c r="C2988">
        <f t="shared" si="140"/>
        <v>2983</v>
      </c>
      <c r="D2988" s="2">
        <v>73.94</v>
      </c>
      <c r="E2988">
        <v>71.06</v>
      </c>
      <c r="F2988" s="3">
        <v>66.02</v>
      </c>
      <c r="G2988">
        <v>60.980000000000004</v>
      </c>
      <c r="H2988">
        <v>60.08</v>
      </c>
      <c r="I2988">
        <v>62.06</v>
      </c>
      <c r="J2988">
        <v>55.94</v>
      </c>
      <c r="K2988">
        <v>44.06</v>
      </c>
      <c r="L2988" s="3">
        <v>46.4</v>
      </c>
      <c r="M2988" s="2">
        <v>51.08</v>
      </c>
      <c r="N2988">
        <v>37.04</v>
      </c>
      <c r="O2988">
        <v>44.6</v>
      </c>
      <c r="P2988">
        <v>60.08</v>
      </c>
      <c r="Q2988" s="3">
        <v>42.08</v>
      </c>
      <c r="R2988" s="2">
        <v>41.9</v>
      </c>
      <c r="S2988" s="3">
        <v>39.92</v>
      </c>
      <c r="T2988">
        <v>57.2</v>
      </c>
    </row>
    <row r="2989" spans="1:20">
      <c r="A2989">
        <f t="shared" si="138"/>
        <v>125</v>
      </c>
      <c r="B2989" s="7">
        <f t="shared" si="139"/>
        <v>42129.333333326096</v>
      </c>
      <c r="C2989">
        <f t="shared" si="140"/>
        <v>2984</v>
      </c>
      <c r="D2989" s="2">
        <v>77</v>
      </c>
      <c r="E2989">
        <v>73.039999999999992</v>
      </c>
      <c r="F2989" s="3">
        <v>71.960000000000008</v>
      </c>
      <c r="G2989">
        <v>66.92</v>
      </c>
      <c r="H2989">
        <v>62.06</v>
      </c>
      <c r="I2989">
        <v>64.039999999999992</v>
      </c>
      <c r="J2989">
        <v>57.019999999999996</v>
      </c>
      <c r="K2989">
        <v>46.04</v>
      </c>
      <c r="L2989" s="3">
        <v>46.4</v>
      </c>
      <c r="M2989" s="2">
        <v>55.040000000000006</v>
      </c>
      <c r="N2989">
        <v>39.92</v>
      </c>
      <c r="O2989">
        <v>46.4</v>
      </c>
      <c r="P2989">
        <v>60.980000000000004</v>
      </c>
      <c r="Q2989" s="3">
        <v>44.06</v>
      </c>
      <c r="R2989" s="2">
        <v>46.04</v>
      </c>
      <c r="S2989" s="3">
        <v>44.96</v>
      </c>
      <c r="T2989">
        <v>59</v>
      </c>
    </row>
    <row r="2990" spans="1:20">
      <c r="A2990">
        <f t="shared" si="138"/>
        <v>125</v>
      </c>
      <c r="B2990" s="7">
        <f t="shared" si="139"/>
        <v>42129.37499999276</v>
      </c>
      <c r="C2990">
        <f t="shared" si="140"/>
        <v>2985</v>
      </c>
      <c r="D2990" s="2">
        <v>80.06</v>
      </c>
      <c r="E2990">
        <v>73.94</v>
      </c>
      <c r="F2990" s="3">
        <v>75.92</v>
      </c>
      <c r="G2990">
        <v>71.960000000000008</v>
      </c>
      <c r="H2990">
        <v>64.039999999999992</v>
      </c>
      <c r="I2990">
        <v>66.02</v>
      </c>
      <c r="J2990">
        <v>57.92</v>
      </c>
      <c r="K2990">
        <v>48.92</v>
      </c>
      <c r="L2990" s="3">
        <v>51.8</v>
      </c>
      <c r="M2990" s="2">
        <v>57.92</v>
      </c>
      <c r="N2990">
        <v>44.06</v>
      </c>
      <c r="O2990">
        <v>48.2</v>
      </c>
      <c r="P2990">
        <v>64.94</v>
      </c>
      <c r="Q2990" s="3">
        <v>46.94</v>
      </c>
      <c r="R2990" s="2">
        <v>50</v>
      </c>
      <c r="S2990" s="3">
        <v>48.92</v>
      </c>
      <c r="T2990">
        <v>60.8</v>
      </c>
    </row>
    <row r="2991" spans="1:20">
      <c r="A2991">
        <f t="shared" si="138"/>
        <v>125</v>
      </c>
      <c r="B2991" s="7">
        <f t="shared" si="139"/>
        <v>42129.416666659425</v>
      </c>
      <c r="C2991">
        <f t="shared" si="140"/>
        <v>2986</v>
      </c>
      <c r="D2991" s="2">
        <v>82.039999999999992</v>
      </c>
      <c r="E2991">
        <v>78.080000000000013</v>
      </c>
      <c r="F2991" s="3">
        <v>78.98</v>
      </c>
      <c r="G2991">
        <v>75.02</v>
      </c>
      <c r="H2991">
        <v>68</v>
      </c>
      <c r="I2991">
        <v>66.92</v>
      </c>
      <c r="J2991">
        <v>60.08</v>
      </c>
      <c r="K2991">
        <v>50</v>
      </c>
      <c r="L2991" s="3">
        <v>48.2</v>
      </c>
      <c r="M2991" s="2">
        <v>60.08</v>
      </c>
      <c r="N2991">
        <v>46.04</v>
      </c>
      <c r="O2991">
        <v>50</v>
      </c>
      <c r="P2991">
        <v>66.02</v>
      </c>
      <c r="Q2991" s="3">
        <v>44.96</v>
      </c>
      <c r="R2991" s="2">
        <v>53.42</v>
      </c>
      <c r="S2991" s="3">
        <v>48.92</v>
      </c>
      <c r="T2991">
        <v>62.6</v>
      </c>
    </row>
    <row r="2992" spans="1:20">
      <c r="A2992">
        <f t="shared" si="138"/>
        <v>125</v>
      </c>
      <c r="B2992" s="7">
        <f t="shared" si="139"/>
        <v>42129.458333326089</v>
      </c>
      <c r="C2992">
        <f t="shared" si="140"/>
        <v>2987</v>
      </c>
      <c r="D2992" s="2">
        <v>82.94</v>
      </c>
      <c r="E2992">
        <v>82.039999999999992</v>
      </c>
      <c r="F2992" s="3">
        <v>82.039999999999992</v>
      </c>
      <c r="G2992">
        <v>78.080000000000013</v>
      </c>
      <c r="H2992">
        <v>69.98</v>
      </c>
      <c r="I2992">
        <v>68</v>
      </c>
      <c r="J2992">
        <v>62.96</v>
      </c>
      <c r="K2992">
        <v>51.980000000000004</v>
      </c>
      <c r="L2992" s="3">
        <v>51.8</v>
      </c>
      <c r="M2992" s="2">
        <v>60.980000000000004</v>
      </c>
      <c r="N2992">
        <v>48.92</v>
      </c>
      <c r="O2992">
        <v>50</v>
      </c>
      <c r="P2992">
        <v>66.92</v>
      </c>
      <c r="Q2992" s="3">
        <v>46.04</v>
      </c>
      <c r="R2992" s="2">
        <v>56.66</v>
      </c>
      <c r="S2992" s="3">
        <v>50</v>
      </c>
      <c r="T2992">
        <v>60.8</v>
      </c>
    </row>
    <row r="2993" spans="1:20">
      <c r="A2993">
        <f t="shared" si="138"/>
        <v>125</v>
      </c>
      <c r="B2993" s="7">
        <f t="shared" si="139"/>
        <v>42129.499999992753</v>
      </c>
      <c r="C2993">
        <f t="shared" si="140"/>
        <v>2988</v>
      </c>
      <c r="D2993" s="2">
        <v>84.92</v>
      </c>
      <c r="E2993">
        <v>84.92</v>
      </c>
      <c r="F2993" s="3">
        <v>84.02</v>
      </c>
      <c r="G2993">
        <v>80.06</v>
      </c>
      <c r="H2993">
        <v>71.960000000000008</v>
      </c>
      <c r="I2993">
        <v>69.080000000000013</v>
      </c>
      <c r="J2993">
        <v>66.92</v>
      </c>
      <c r="K2993">
        <v>53.06</v>
      </c>
      <c r="L2993" s="3">
        <v>51.8</v>
      </c>
      <c r="M2993" s="2">
        <v>62.96</v>
      </c>
      <c r="N2993">
        <v>51.980000000000004</v>
      </c>
      <c r="O2993">
        <v>50</v>
      </c>
      <c r="P2993">
        <v>71.06</v>
      </c>
      <c r="Q2993" s="3">
        <v>44.96</v>
      </c>
      <c r="R2993" s="2">
        <v>60.08</v>
      </c>
      <c r="S2993" s="3">
        <v>51.980000000000004</v>
      </c>
      <c r="T2993">
        <v>62.6</v>
      </c>
    </row>
    <row r="2994" spans="1:20">
      <c r="A2994">
        <f t="shared" si="138"/>
        <v>125</v>
      </c>
      <c r="B2994" s="7">
        <f t="shared" si="139"/>
        <v>42129.541666659417</v>
      </c>
      <c r="C2994">
        <f t="shared" si="140"/>
        <v>2989</v>
      </c>
      <c r="D2994" s="2">
        <v>86</v>
      </c>
      <c r="E2994">
        <v>84.92</v>
      </c>
      <c r="F2994" s="3">
        <v>86</v>
      </c>
      <c r="G2994">
        <v>80.960000000000008</v>
      </c>
      <c r="H2994">
        <v>73.94</v>
      </c>
      <c r="I2994">
        <v>68</v>
      </c>
      <c r="J2994">
        <v>68</v>
      </c>
      <c r="K2994">
        <v>55.040000000000006</v>
      </c>
      <c r="L2994" s="3">
        <v>53.6</v>
      </c>
      <c r="M2994" s="2">
        <v>64.039999999999992</v>
      </c>
      <c r="N2994">
        <v>53.96</v>
      </c>
      <c r="O2994">
        <v>50</v>
      </c>
      <c r="P2994">
        <v>73.94</v>
      </c>
      <c r="Q2994" s="3">
        <v>48.92</v>
      </c>
      <c r="R2994" s="2">
        <v>61.34</v>
      </c>
      <c r="S2994" s="3">
        <v>53.96</v>
      </c>
      <c r="T2994">
        <v>64.400000000000006</v>
      </c>
    </row>
    <row r="2995" spans="1:20">
      <c r="A2995">
        <f t="shared" si="138"/>
        <v>125</v>
      </c>
      <c r="B2995" s="7">
        <f t="shared" si="139"/>
        <v>42129.583333326082</v>
      </c>
      <c r="C2995">
        <f t="shared" si="140"/>
        <v>2990</v>
      </c>
      <c r="D2995" s="2">
        <v>84.92</v>
      </c>
      <c r="E2995">
        <v>84.02</v>
      </c>
      <c r="F2995" s="3">
        <v>87.98</v>
      </c>
      <c r="G2995">
        <v>82.039999999999992</v>
      </c>
      <c r="H2995">
        <v>77</v>
      </c>
      <c r="I2995">
        <v>68</v>
      </c>
      <c r="J2995">
        <v>66.02</v>
      </c>
      <c r="K2995">
        <v>55.040000000000006</v>
      </c>
      <c r="L2995" s="3">
        <v>53.6</v>
      </c>
      <c r="M2995" s="2">
        <v>60.980000000000004</v>
      </c>
      <c r="N2995">
        <v>57.019999999999996</v>
      </c>
      <c r="O2995">
        <v>46.4</v>
      </c>
      <c r="P2995">
        <v>78.080000000000013</v>
      </c>
      <c r="Q2995" s="3">
        <v>51.980000000000004</v>
      </c>
      <c r="R2995" s="2">
        <v>62.78</v>
      </c>
      <c r="S2995" s="3">
        <v>55.040000000000006</v>
      </c>
      <c r="T2995">
        <v>66.2</v>
      </c>
    </row>
    <row r="2996" spans="1:20">
      <c r="A2996">
        <f t="shared" si="138"/>
        <v>125</v>
      </c>
      <c r="B2996" s="7">
        <f t="shared" si="139"/>
        <v>42129.624999992746</v>
      </c>
      <c r="C2996">
        <f t="shared" si="140"/>
        <v>2991</v>
      </c>
      <c r="D2996" s="2">
        <v>84.92</v>
      </c>
      <c r="E2996">
        <v>82.94</v>
      </c>
      <c r="F2996" s="3">
        <v>87.98</v>
      </c>
      <c r="G2996">
        <v>82.039999999999992</v>
      </c>
      <c r="H2996">
        <v>77</v>
      </c>
      <c r="I2996">
        <v>66.02</v>
      </c>
      <c r="J2996">
        <v>64.94</v>
      </c>
      <c r="K2996">
        <v>55.94</v>
      </c>
      <c r="L2996" s="3">
        <v>53.6</v>
      </c>
      <c r="M2996" s="2">
        <v>60.08</v>
      </c>
      <c r="N2996">
        <v>57.019999999999996</v>
      </c>
      <c r="O2996">
        <v>48.2</v>
      </c>
      <c r="P2996">
        <v>80.06</v>
      </c>
      <c r="Q2996" s="3">
        <v>51.08</v>
      </c>
      <c r="R2996" s="2">
        <v>64.039999999999992</v>
      </c>
      <c r="S2996" s="3">
        <v>51.08</v>
      </c>
      <c r="T2996">
        <v>64.400000000000006</v>
      </c>
    </row>
    <row r="2997" spans="1:20">
      <c r="A2997">
        <f t="shared" si="138"/>
        <v>125</v>
      </c>
      <c r="B2997" s="7">
        <f t="shared" si="139"/>
        <v>42129.66666665941</v>
      </c>
      <c r="C2997">
        <f t="shared" si="140"/>
        <v>2992</v>
      </c>
      <c r="D2997" s="2">
        <v>82.94</v>
      </c>
      <c r="E2997">
        <v>82.039999999999992</v>
      </c>
      <c r="F2997" s="3">
        <v>87.98</v>
      </c>
      <c r="G2997">
        <v>82.039999999999992</v>
      </c>
      <c r="H2997">
        <v>78.080000000000013</v>
      </c>
      <c r="I2997">
        <v>64.94</v>
      </c>
      <c r="J2997">
        <v>62.96</v>
      </c>
      <c r="K2997">
        <v>57.019999999999996</v>
      </c>
      <c r="L2997" s="3">
        <v>55.400000000000006</v>
      </c>
      <c r="M2997" s="2">
        <v>59</v>
      </c>
      <c r="N2997">
        <v>57.92</v>
      </c>
      <c r="O2997">
        <v>50</v>
      </c>
      <c r="P2997">
        <v>80.960000000000008</v>
      </c>
      <c r="Q2997" s="3">
        <v>48.019999999999996</v>
      </c>
      <c r="R2997" s="2">
        <v>64.039999999999992</v>
      </c>
      <c r="S2997" s="3">
        <v>53.06</v>
      </c>
      <c r="T2997">
        <v>62.6</v>
      </c>
    </row>
    <row r="2998" spans="1:20">
      <c r="A2998">
        <f t="shared" si="138"/>
        <v>125</v>
      </c>
      <c r="B2998" s="7">
        <f t="shared" si="139"/>
        <v>42129.708333326074</v>
      </c>
      <c r="C2998">
        <f t="shared" si="140"/>
        <v>2993</v>
      </c>
      <c r="D2998" s="2">
        <v>82.94</v>
      </c>
      <c r="E2998">
        <v>80.06</v>
      </c>
      <c r="F2998" s="3">
        <v>87.080000000000013</v>
      </c>
      <c r="G2998">
        <v>82.94</v>
      </c>
      <c r="H2998">
        <v>78.080000000000013</v>
      </c>
      <c r="I2998">
        <v>64.039999999999992</v>
      </c>
      <c r="J2998">
        <v>64.039999999999992</v>
      </c>
      <c r="K2998">
        <v>57.019999999999996</v>
      </c>
      <c r="L2998" s="3">
        <v>53.6</v>
      </c>
      <c r="M2998" s="2">
        <v>57.92</v>
      </c>
      <c r="N2998">
        <v>57.92</v>
      </c>
      <c r="O2998">
        <v>48.2</v>
      </c>
      <c r="P2998">
        <v>80.06</v>
      </c>
      <c r="Q2998" s="3">
        <v>50</v>
      </c>
      <c r="R2998" s="2">
        <v>64.039999999999992</v>
      </c>
      <c r="S2998" s="3">
        <v>55.040000000000006</v>
      </c>
      <c r="T2998">
        <v>59</v>
      </c>
    </row>
    <row r="2999" spans="1:20">
      <c r="A2999">
        <f t="shared" si="138"/>
        <v>125</v>
      </c>
      <c r="B2999" s="7">
        <f t="shared" si="139"/>
        <v>42129.749999992739</v>
      </c>
      <c r="C2999">
        <f t="shared" si="140"/>
        <v>2994</v>
      </c>
      <c r="D2999" s="2">
        <v>80.06</v>
      </c>
      <c r="E2999">
        <v>77</v>
      </c>
      <c r="F2999" s="3">
        <v>86</v>
      </c>
      <c r="G2999">
        <v>80.960000000000008</v>
      </c>
      <c r="H2999">
        <v>77</v>
      </c>
      <c r="I2999">
        <v>62.96</v>
      </c>
      <c r="J2999">
        <v>59</v>
      </c>
      <c r="K2999">
        <v>55.94</v>
      </c>
      <c r="L2999" s="3">
        <v>53.6</v>
      </c>
      <c r="M2999" s="2">
        <v>53.06</v>
      </c>
      <c r="N2999">
        <v>55.94</v>
      </c>
      <c r="O2999">
        <v>46.4</v>
      </c>
      <c r="P2999">
        <v>78.080000000000013</v>
      </c>
      <c r="Q2999" s="3">
        <v>51.08</v>
      </c>
      <c r="R2999" s="2">
        <v>64.039999999999992</v>
      </c>
      <c r="S2999" s="3">
        <v>53.96</v>
      </c>
      <c r="T2999">
        <v>59</v>
      </c>
    </row>
    <row r="3000" spans="1:20">
      <c r="A3000">
        <f t="shared" si="138"/>
        <v>125</v>
      </c>
      <c r="B3000" s="7">
        <f t="shared" si="139"/>
        <v>42129.791666659403</v>
      </c>
      <c r="C3000">
        <f t="shared" si="140"/>
        <v>2995</v>
      </c>
      <c r="D3000" s="2">
        <v>77</v>
      </c>
      <c r="E3000">
        <v>73.94</v>
      </c>
      <c r="F3000" s="3">
        <v>82.94</v>
      </c>
      <c r="G3000">
        <v>78.080000000000013</v>
      </c>
      <c r="H3000">
        <v>75.02</v>
      </c>
      <c r="I3000">
        <v>62.96</v>
      </c>
      <c r="J3000">
        <v>57.019999999999996</v>
      </c>
      <c r="K3000">
        <v>53.96</v>
      </c>
      <c r="L3000" s="3">
        <v>50</v>
      </c>
      <c r="M3000" s="2">
        <v>51.980000000000004</v>
      </c>
      <c r="N3000">
        <v>53.06</v>
      </c>
      <c r="O3000">
        <v>46.4</v>
      </c>
      <c r="P3000">
        <v>73.94</v>
      </c>
      <c r="Q3000" s="3">
        <v>46.94</v>
      </c>
      <c r="R3000" s="2">
        <v>60.44</v>
      </c>
      <c r="S3000" s="3">
        <v>53.06</v>
      </c>
      <c r="T3000">
        <v>59</v>
      </c>
    </row>
    <row r="3001" spans="1:20">
      <c r="A3001">
        <f t="shared" si="138"/>
        <v>125</v>
      </c>
      <c r="B3001" s="7">
        <f t="shared" si="139"/>
        <v>42129.833333326067</v>
      </c>
      <c r="C3001">
        <f t="shared" si="140"/>
        <v>2996</v>
      </c>
      <c r="D3001" s="2">
        <v>75.92</v>
      </c>
      <c r="E3001">
        <v>71.960000000000008</v>
      </c>
      <c r="F3001" s="3">
        <v>80.06</v>
      </c>
      <c r="G3001">
        <v>73.039999999999992</v>
      </c>
      <c r="H3001">
        <v>73.039999999999992</v>
      </c>
      <c r="I3001">
        <v>62.96</v>
      </c>
      <c r="J3001">
        <v>55.94</v>
      </c>
      <c r="K3001">
        <v>53.06</v>
      </c>
      <c r="L3001" s="3">
        <v>48.2</v>
      </c>
      <c r="M3001" s="2">
        <v>50</v>
      </c>
      <c r="N3001">
        <v>48.92</v>
      </c>
      <c r="O3001">
        <v>42.8</v>
      </c>
      <c r="P3001">
        <v>64.039999999999992</v>
      </c>
      <c r="Q3001" s="3">
        <v>42.08</v>
      </c>
      <c r="R3001" s="2">
        <v>56.66</v>
      </c>
      <c r="S3001" s="3">
        <v>48.92</v>
      </c>
      <c r="T3001">
        <v>57.2</v>
      </c>
    </row>
    <row r="3002" spans="1:20">
      <c r="A3002">
        <f t="shared" si="138"/>
        <v>125</v>
      </c>
      <c r="B3002" s="7">
        <f t="shared" si="139"/>
        <v>42129.874999992731</v>
      </c>
      <c r="C3002">
        <f t="shared" si="140"/>
        <v>2997</v>
      </c>
      <c r="D3002" s="2">
        <v>75.92</v>
      </c>
      <c r="E3002">
        <v>69.98</v>
      </c>
      <c r="F3002" s="3">
        <v>77</v>
      </c>
      <c r="G3002">
        <v>71.06</v>
      </c>
      <c r="H3002">
        <v>71.960000000000008</v>
      </c>
      <c r="I3002">
        <v>62.06</v>
      </c>
      <c r="J3002">
        <v>55.94</v>
      </c>
      <c r="K3002">
        <v>51.980000000000004</v>
      </c>
      <c r="L3002" s="3">
        <v>48.2</v>
      </c>
      <c r="M3002" s="2">
        <v>48.019999999999996</v>
      </c>
      <c r="N3002">
        <v>48.92</v>
      </c>
      <c r="O3002">
        <v>42.8</v>
      </c>
      <c r="P3002">
        <v>60.08</v>
      </c>
      <c r="Q3002" s="3">
        <v>39.92</v>
      </c>
      <c r="R3002" s="2">
        <v>53.06</v>
      </c>
      <c r="S3002" s="3">
        <v>48.019999999999996</v>
      </c>
      <c r="T3002">
        <v>57.2</v>
      </c>
    </row>
    <row r="3003" spans="1:20">
      <c r="A3003">
        <f t="shared" si="138"/>
        <v>125</v>
      </c>
      <c r="B3003" s="7">
        <f t="shared" si="139"/>
        <v>42129.916666659396</v>
      </c>
      <c r="C3003">
        <f t="shared" si="140"/>
        <v>2998</v>
      </c>
      <c r="D3003" s="2">
        <v>75.92</v>
      </c>
      <c r="E3003">
        <v>69.080000000000013</v>
      </c>
      <c r="F3003" s="3">
        <v>75.02</v>
      </c>
      <c r="G3003">
        <v>69.080000000000013</v>
      </c>
      <c r="H3003">
        <v>71.06</v>
      </c>
      <c r="I3003">
        <v>62.06</v>
      </c>
      <c r="J3003">
        <v>55.400000000000006</v>
      </c>
      <c r="K3003">
        <v>50</v>
      </c>
      <c r="L3003" s="3">
        <v>46.4</v>
      </c>
      <c r="M3003" s="2">
        <v>46.94</v>
      </c>
      <c r="N3003">
        <v>46.94</v>
      </c>
      <c r="O3003">
        <v>42.8</v>
      </c>
      <c r="P3003">
        <v>57.92</v>
      </c>
      <c r="Q3003" s="3">
        <v>33.979999999999997</v>
      </c>
      <c r="R3003" s="2">
        <v>50.72</v>
      </c>
      <c r="S3003" s="3">
        <v>42.980000000000004</v>
      </c>
      <c r="T3003">
        <v>57.2</v>
      </c>
    </row>
    <row r="3004" spans="1:20">
      <c r="A3004">
        <f t="shared" si="138"/>
        <v>125</v>
      </c>
      <c r="B3004" s="7">
        <f t="shared" si="139"/>
        <v>42129.95833332606</v>
      </c>
      <c r="C3004">
        <f t="shared" si="140"/>
        <v>2999</v>
      </c>
      <c r="D3004" s="2">
        <v>75.02</v>
      </c>
      <c r="E3004">
        <v>69.080000000000013</v>
      </c>
      <c r="F3004" s="3">
        <v>73.039999999999992</v>
      </c>
      <c r="G3004">
        <v>66.92</v>
      </c>
      <c r="H3004">
        <v>64.039999999999992</v>
      </c>
      <c r="I3004">
        <v>62.06</v>
      </c>
      <c r="J3004">
        <v>55.94</v>
      </c>
      <c r="K3004">
        <v>48.019999999999996</v>
      </c>
      <c r="L3004" s="3">
        <v>46.4</v>
      </c>
      <c r="M3004" s="2">
        <v>46.04</v>
      </c>
      <c r="N3004">
        <v>46.04</v>
      </c>
      <c r="O3004">
        <v>41</v>
      </c>
      <c r="P3004">
        <v>53.96</v>
      </c>
      <c r="Q3004" s="3">
        <v>35.96</v>
      </c>
      <c r="R3004" s="2">
        <v>48.379999999999995</v>
      </c>
      <c r="S3004" s="3">
        <v>42.08</v>
      </c>
      <c r="T3004">
        <v>57.2</v>
      </c>
    </row>
    <row r="3005" spans="1:20">
      <c r="A3005">
        <f t="shared" si="138"/>
        <v>125</v>
      </c>
      <c r="B3005" s="7">
        <f t="shared" si="139"/>
        <v>42129.999999992724</v>
      </c>
      <c r="C3005">
        <f t="shared" si="140"/>
        <v>3000</v>
      </c>
      <c r="D3005" s="2">
        <v>75.02</v>
      </c>
      <c r="E3005">
        <v>69.080000000000013</v>
      </c>
      <c r="F3005" s="3">
        <v>69.080000000000013</v>
      </c>
      <c r="G3005">
        <v>64.94</v>
      </c>
      <c r="H3005">
        <v>60.08</v>
      </c>
      <c r="I3005">
        <v>60.980000000000004</v>
      </c>
      <c r="J3005">
        <v>57.019999999999996</v>
      </c>
      <c r="K3005">
        <v>46.94</v>
      </c>
      <c r="L3005" s="3">
        <v>44.6</v>
      </c>
      <c r="M3005" s="2">
        <v>50</v>
      </c>
      <c r="N3005">
        <v>44.96</v>
      </c>
      <c r="O3005">
        <v>41</v>
      </c>
      <c r="P3005">
        <v>51.980000000000004</v>
      </c>
      <c r="Q3005" s="3">
        <v>33.08</v>
      </c>
      <c r="R3005" s="2">
        <v>46.04</v>
      </c>
      <c r="S3005" s="3">
        <v>37.94</v>
      </c>
      <c r="T3005">
        <v>57.2</v>
      </c>
    </row>
    <row r="3006" spans="1:20">
      <c r="A3006">
        <f t="shared" si="138"/>
        <v>126</v>
      </c>
      <c r="B3006" s="7">
        <f t="shared" si="139"/>
        <v>42130.041666659388</v>
      </c>
      <c r="C3006">
        <f t="shared" si="140"/>
        <v>3001</v>
      </c>
      <c r="D3006" s="2">
        <v>75.02</v>
      </c>
      <c r="E3006">
        <v>66.92</v>
      </c>
      <c r="F3006" s="3">
        <v>68</v>
      </c>
      <c r="G3006">
        <v>64.94</v>
      </c>
      <c r="H3006">
        <v>59</v>
      </c>
      <c r="I3006">
        <v>60.980000000000004</v>
      </c>
      <c r="J3006">
        <v>57.019999999999996</v>
      </c>
      <c r="K3006">
        <v>46.94</v>
      </c>
      <c r="L3006" s="3">
        <v>42.8</v>
      </c>
      <c r="M3006" s="2">
        <v>50</v>
      </c>
      <c r="N3006">
        <v>44.06</v>
      </c>
      <c r="O3006">
        <v>41</v>
      </c>
      <c r="P3006">
        <v>55.94</v>
      </c>
      <c r="Q3006" s="3">
        <v>32</v>
      </c>
      <c r="R3006" s="2">
        <v>42.620000000000005</v>
      </c>
      <c r="S3006" s="3">
        <v>37.04</v>
      </c>
      <c r="T3006">
        <v>57.2</v>
      </c>
    </row>
    <row r="3007" spans="1:20">
      <c r="A3007">
        <f t="shared" si="138"/>
        <v>126</v>
      </c>
      <c r="B3007" s="7">
        <f t="shared" si="139"/>
        <v>42130.083333326053</v>
      </c>
      <c r="C3007">
        <f t="shared" si="140"/>
        <v>3002</v>
      </c>
      <c r="D3007" s="2">
        <v>73.94</v>
      </c>
      <c r="E3007">
        <v>64.94</v>
      </c>
      <c r="F3007" s="3">
        <v>66.92</v>
      </c>
      <c r="G3007">
        <v>64.039999999999992</v>
      </c>
      <c r="H3007">
        <v>55.94</v>
      </c>
      <c r="I3007">
        <v>60.980000000000004</v>
      </c>
      <c r="J3007">
        <v>55.94</v>
      </c>
      <c r="K3007">
        <v>44.96</v>
      </c>
      <c r="L3007" s="3">
        <v>42.8</v>
      </c>
      <c r="M3007" s="2">
        <v>48.019999999999996</v>
      </c>
      <c r="N3007">
        <v>42.980000000000004</v>
      </c>
      <c r="O3007">
        <v>41</v>
      </c>
      <c r="P3007">
        <v>50</v>
      </c>
      <c r="Q3007" s="3">
        <v>33.979999999999997</v>
      </c>
      <c r="R3007" s="2">
        <v>39.380000000000003</v>
      </c>
      <c r="S3007" s="3">
        <v>37.04</v>
      </c>
      <c r="T3007">
        <v>57.2</v>
      </c>
    </row>
    <row r="3008" spans="1:20">
      <c r="A3008">
        <f t="shared" si="138"/>
        <v>126</v>
      </c>
      <c r="B3008" s="7">
        <f t="shared" si="139"/>
        <v>42130.124999992717</v>
      </c>
      <c r="C3008">
        <f t="shared" si="140"/>
        <v>3003</v>
      </c>
      <c r="D3008" s="2">
        <v>73.94</v>
      </c>
      <c r="E3008">
        <v>62.96</v>
      </c>
      <c r="F3008" s="3">
        <v>64.94</v>
      </c>
      <c r="G3008">
        <v>62.06</v>
      </c>
      <c r="H3008">
        <v>53.96</v>
      </c>
      <c r="I3008">
        <v>60.08</v>
      </c>
      <c r="J3008">
        <v>55.040000000000006</v>
      </c>
      <c r="K3008">
        <v>44.96</v>
      </c>
      <c r="L3008" s="3">
        <v>42.8</v>
      </c>
      <c r="M3008" s="2">
        <v>48.92</v>
      </c>
      <c r="N3008">
        <v>42.08</v>
      </c>
      <c r="O3008">
        <v>39.200000000000003</v>
      </c>
      <c r="P3008">
        <v>48.019999999999996</v>
      </c>
      <c r="Q3008" s="3">
        <v>30.92</v>
      </c>
      <c r="R3008" s="2">
        <v>35.96</v>
      </c>
      <c r="S3008" s="3">
        <v>35.96</v>
      </c>
      <c r="T3008">
        <v>55.400000000000006</v>
      </c>
    </row>
    <row r="3009" spans="1:20">
      <c r="A3009">
        <f t="shared" si="138"/>
        <v>126</v>
      </c>
      <c r="B3009" s="7">
        <f t="shared" si="139"/>
        <v>42130.166666659381</v>
      </c>
      <c r="C3009">
        <f t="shared" si="140"/>
        <v>3004</v>
      </c>
      <c r="D3009" s="2">
        <v>73.94</v>
      </c>
      <c r="E3009">
        <v>62.06</v>
      </c>
      <c r="F3009" s="3">
        <v>66.92</v>
      </c>
      <c r="G3009">
        <v>62.96</v>
      </c>
      <c r="H3009">
        <v>55.94</v>
      </c>
      <c r="I3009">
        <v>60.08</v>
      </c>
      <c r="J3009">
        <v>55.040000000000006</v>
      </c>
      <c r="K3009">
        <v>42.980000000000004</v>
      </c>
      <c r="L3009" s="3">
        <v>42.8</v>
      </c>
      <c r="M3009" s="2">
        <v>44.96</v>
      </c>
      <c r="N3009">
        <v>42.08</v>
      </c>
      <c r="O3009">
        <v>37.4</v>
      </c>
      <c r="P3009">
        <v>48.019999999999996</v>
      </c>
      <c r="Q3009" s="3">
        <v>30.92</v>
      </c>
      <c r="R3009" s="2">
        <v>37.04</v>
      </c>
      <c r="S3009" s="3">
        <v>35.06</v>
      </c>
      <c r="T3009">
        <v>55.400000000000006</v>
      </c>
    </row>
    <row r="3010" spans="1:20">
      <c r="A3010">
        <f t="shared" si="138"/>
        <v>126</v>
      </c>
      <c r="B3010" s="7">
        <f t="shared" si="139"/>
        <v>42130.208333326045</v>
      </c>
      <c r="C3010">
        <f t="shared" si="140"/>
        <v>3005</v>
      </c>
      <c r="D3010" s="2">
        <v>73.94</v>
      </c>
      <c r="E3010">
        <v>62.96</v>
      </c>
      <c r="F3010" s="3">
        <v>64.039999999999992</v>
      </c>
      <c r="G3010">
        <v>60.980000000000004</v>
      </c>
      <c r="H3010">
        <v>51.08</v>
      </c>
      <c r="I3010">
        <v>60.980000000000004</v>
      </c>
      <c r="J3010">
        <v>55.040000000000006</v>
      </c>
      <c r="K3010">
        <v>42.980000000000004</v>
      </c>
      <c r="L3010" s="3">
        <v>41</v>
      </c>
      <c r="M3010" s="2">
        <v>44.06</v>
      </c>
      <c r="N3010">
        <v>39.92</v>
      </c>
      <c r="O3010">
        <v>35.6</v>
      </c>
      <c r="P3010">
        <v>48.92</v>
      </c>
      <c r="Q3010" s="3">
        <v>28.94</v>
      </c>
      <c r="R3010" s="2">
        <v>37.94</v>
      </c>
      <c r="S3010" s="3">
        <v>37.04</v>
      </c>
      <c r="T3010">
        <v>55.400000000000006</v>
      </c>
    </row>
    <row r="3011" spans="1:20">
      <c r="A3011">
        <f t="shared" si="138"/>
        <v>126</v>
      </c>
      <c r="B3011" s="7">
        <f t="shared" si="139"/>
        <v>42130.249999992709</v>
      </c>
      <c r="C3011">
        <f t="shared" si="140"/>
        <v>3006</v>
      </c>
      <c r="D3011" s="2">
        <v>73.039999999999992</v>
      </c>
      <c r="E3011">
        <v>62.06</v>
      </c>
      <c r="F3011" s="3">
        <v>68</v>
      </c>
      <c r="G3011">
        <v>66.02</v>
      </c>
      <c r="H3011">
        <v>50</v>
      </c>
      <c r="I3011">
        <v>60.980000000000004</v>
      </c>
      <c r="J3011">
        <v>55.94</v>
      </c>
      <c r="K3011">
        <v>42.08</v>
      </c>
      <c r="L3011" s="3">
        <v>42.8</v>
      </c>
      <c r="M3011" s="2">
        <v>44.96</v>
      </c>
      <c r="N3011">
        <v>39.92</v>
      </c>
      <c r="O3011">
        <v>37.4</v>
      </c>
      <c r="P3011">
        <v>48.92</v>
      </c>
      <c r="Q3011" s="3">
        <v>32</v>
      </c>
      <c r="R3011" s="2">
        <v>39.019999999999996</v>
      </c>
      <c r="S3011" s="3">
        <v>41</v>
      </c>
      <c r="T3011">
        <v>55.400000000000006</v>
      </c>
    </row>
    <row r="3012" spans="1:20">
      <c r="A3012">
        <f t="shared" si="138"/>
        <v>126</v>
      </c>
      <c r="B3012" s="7">
        <f t="shared" si="139"/>
        <v>42130.291666659374</v>
      </c>
      <c r="C3012">
        <f t="shared" si="140"/>
        <v>3007</v>
      </c>
      <c r="D3012" s="2">
        <v>75.02</v>
      </c>
      <c r="E3012">
        <v>66.02</v>
      </c>
      <c r="F3012" s="3">
        <v>69.98</v>
      </c>
      <c r="G3012">
        <v>66.02</v>
      </c>
      <c r="H3012">
        <v>55.94</v>
      </c>
      <c r="I3012">
        <v>62.06</v>
      </c>
      <c r="J3012">
        <v>57.019999999999996</v>
      </c>
      <c r="K3012">
        <v>44.06</v>
      </c>
      <c r="L3012" s="3">
        <v>46.4</v>
      </c>
      <c r="M3012" s="2">
        <v>46.94</v>
      </c>
      <c r="N3012">
        <v>46.94</v>
      </c>
      <c r="O3012">
        <v>42.8</v>
      </c>
      <c r="P3012">
        <v>55.94</v>
      </c>
      <c r="Q3012" s="3">
        <v>39.92</v>
      </c>
      <c r="R3012" s="2">
        <v>42.980000000000004</v>
      </c>
      <c r="S3012" s="3">
        <v>46.04</v>
      </c>
      <c r="T3012">
        <v>57.2</v>
      </c>
    </row>
    <row r="3013" spans="1:20">
      <c r="A3013">
        <f t="shared" si="138"/>
        <v>126</v>
      </c>
      <c r="B3013" s="7">
        <f t="shared" si="139"/>
        <v>42130.333333326038</v>
      </c>
      <c r="C3013">
        <f t="shared" si="140"/>
        <v>3008</v>
      </c>
      <c r="D3013" s="2">
        <v>78.080000000000013</v>
      </c>
      <c r="E3013">
        <v>71.960000000000008</v>
      </c>
      <c r="F3013" s="3">
        <v>75.02</v>
      </c>
      <c r="G3013">
        <v>71.06</v>
      </c>
      <c r="H3013">
        <v>62.96</v>
      </c>
      <c r="I3013">
        <v>62.96</v>
      </c>
      <c r="J3013">
        <v>59</v>
      </c>
      <c r="K3013">
        <v>46.94</v>
      </c>
      <c r="L3013" s="3">
        <v>50</v>
      </c>
      <c r="M3013" s="2">
        <v>50</v>
      </c>
      <c r="N3013">
        <v>53.06</v>
      </c>
      <c r="O3013">
        <v>46.4</v>
      </c>
      <c r="P3013">
        <v>59</v>
      </c>
      <c r="Q3013" s="3">
        <v>44.06</v>
      </c>
      <c r="R3013" s="2">
        <v>47.120000000000005</v>
      </c>
      <c r="S3013" s="3">
        <v>48.92</v>
      </c>
      <c r="T3013">
        <v>59</v>
      </c>
    </row>
    <row r="3014" spans="1:20">
      <c r="A3014">
        <f t="shared" si="138"/>
        <v>126</v>
      </c>
      <c r="B3014" s="7">
        <f t="shared" si="139"/>
        <v>42130.374999992702</v>
      </c>
      <c r="C3014">
        <f t="shared" si="140"/>
        <v>3009</v>
      </c>
      <c r="D3014" s="2">
        <v>82.039999999999992</v>
      </c>
      <c r="E3014">
        <v>75.92</v>
      </c>
      <c r="F3014" s="3">
        <v>77</v>
      </c>
      <c r="G3014">
        <v>75.02</v>
      </c>
      <c r="H3014">
        <v>66.02</v>
      </c>
      <c r="I3014">
        <v>64.94</v>
      </c>
      <c r="J3014">
        <v>59</v>
      </c>
      <c r="K3014">
        <v>48.92</v>
      </c>
      <c r="L3014" s="3">
        <v>51.8</v>
      </c>
      <c r="M3014" s="2">
        <v>51.08</v>
      </c>
      <c r="N3014">
        <v>57.019999999999996</v>
      </c>
      <c r="O3014">
        <v>48.2</v>
      </c>
      <c r="P3014">
        <v>62.06</v>
      </c>
      <c r="Q3014" s="3">
        <v>44.96</v>
      </c>
      <c r="R3014" s="2">
        <v>51.08</v>
      </c>
      <c r="S3014" s="3">
        <v>51.980000000000004</v>
      </c>
      <c r="T3014">
        <v>60.8</v>
      </c>
    </row>
    <row r="3015" spans="1:20">
      <c r="A3015">
        <f t="shared" ref="A3015:A3078" si="141">ROUNDDOWN(B3015-DATE(YEAR(B3015),1,0),0)</f>
        <v>126</v>
      </c>
      <c r="B3015" s="7">
        <f t="shared" si="139"/>
        <v>42130.416666659366</v>
      </c>
      <c r="C3015">
        <f t="shared" si="140"/>
        <v>3010</v>
      </c>
      <c r="D3015" s="2">
        <v>82.94</v>
      </c>
      <c r="E3015">
        <v>78.98</v>
      </c>
      <c r="F3015" s="3">
        <v>78.98</v>
      </c>
      <c r="G3015">
        <v>78.98</v>
      </c>
      <c r="H3015">
        <v>71.06</v>
      </c>
      <c r="I3015">
        <v>66.02</v>
      </c>
      <c r="J3015">
        <v>59</v>
      </c>
      <c r="K3015">
        <v>53.06</v>
      </c>
      <c r="L3015" s="3">
        <v>53.6</v>
      </c>
      <c r="M3015" s="2">
        <v>53.96</v>
      </c>
      <c r="N3015">
        <v>60.980000000000004</v>
      </c>
      <c r="O3015">
        <v>48.2</v>
      </c>
      <c r="P3015">
        <v>64.94</v>
      </c>
      <c r="Q3015" s="3">
        <v>44.96</v>
      </c>
      <c r="R3015" s="2">
        <v>53.42</v>
      </c>
      <c r="S3015" s="3">
        <v>53.96</v>
      </c>
      <c r="T3015">
        <v>62.6</v>
      </c>
    </row>
    <row r="3016" spans="1:20">
      <c r="A3016">
        <f t="shared" si="141"/>
        <v>126</v>
      </c>
      <c r="B3016" s="7">
        <f t="shared" ref="B3016:B3079" si="142">B3015+1/24</f>
        <v>42130.458333326031</v>
      </c>
      <c r="C3016">
        <f t="shared" ref="C3016:C3079" si="143">C3015+1</f>
        <v>3011</v>
      </c>
      <c r="D3016" s="2">
        <v>86</v>
      </c>
      <c r="E3016">
        <v>82.039999999999992</v>
      </c>
      <c r="F3016" s="3">
        <v>80.960000000000008</v>
      </c>
      <c r="G3016">
        <v>80.960000000000008</v>
      </c>
      <c r="H3016">
        <v>71.06</v>
      </c>
      <c r="I3016">
        <v>66.92</v>
      </c>
      <c r="J3016">
        <v>59</v>
      </c>
      <c r="K3016">
        <v>55.040000000000006</v>
      </c>
      <c r="L3016" s="3">
        <v>55.400000000000006</v>
      </c>
      <c r="M3016" s="2">
        <v>55.94</v>
      </c>
      <c r="N3016">
        <v>62.96</v>
      </c>
      <c r="O3016">
        <v>48.2</v>
      </c>
      <c r="P3016">
        <v>68</v>
      </c>
      <c r="Q3016" s="3">
        <v>46.94</v>
      </c>
      <c r="R3016" s="2">
        <v>55.58</v>
      </c>
      <c r="S3016" s="3">
        <v>55.94</v>
      </c>
      <c r="T3016">
        <v>64.400000000000006</v>
      </c>
    </row>
    <row r="3017" spans="1:20">
      <c r="A3017">
        <f t="shared" si="141"/>
        <v>126</v>
      </c>
      <c r="B3017" s="7">
        <f t="shared" si="142"/>
        <v>42130.499999992695</v>
      </c>
      <c r="C3017">
        <f t="shared" si="143"/>
        <v>3012</v>
      </c>
      <c r="D3017" s="2">
        <v>84.92</v>
      </c>
      <c r="E3017">
        <v>82.94</v>
      </c>
      <c r="F3017" s="3">
        <v>84.02</v>
      </c>
      <c r="G3017">
        <v>80.960000000000008</v>
      </c>
      <c r="H3017">
        <v>73.94</v>
      </c>
      <c r="I3017">
        <v>68</v>
      </c>
      <c r="J3017">
        <v>59</v>
      </c>
      <c r="K3017">
        <v>57.019999999999996</v>
      </c>
      <c r="L3017" s="3">
        <v>57.2</v>
      </c>
      <c r="M3017" s="2">
        <v>53.06</v>
      </c>
      <c r="N3017">
        <v>64.94</v>
      </c>
      <c r="O3017">
        <v>50</v>
      </c>
      <c r="P3017">
        <v>69.98</v>
      </c>
      <c r="Q3017" s="3">
        <v>48.92</v>
      </c>
      <c r="R3017" s="2">
        <v>57.92</v>
      </c>
      <c r="S3017" s="3">
        <v>60.08</v>
      </c>
      <c r="T3017">
        <v>64.400000000000006</v>
      </c>
    </row>
    <row r="3018" spans="1:20">
      <c r="A3018">
        <f t="shared" si="141"/>
        <v>126</v>
      </c>
      <c r="B3018" s="7">
        <f t="shared" si="142"/>
        <v>42130.541666659359</v>
      </c>
      <c r="C3018">
        <f t="shared" si="143"/>
        <v>3013</v>
      </c>
      <c r="D3018" s="2">
        <v>87.080000000000013</v>
      </c>
      <c r="E3018">
        <v>82.039999999999992</v>
      </c>
      <c r="F3018" s="3">
        <v>86</v>
      </c>
      <c r="G3018">
        <v>82.94</v>
      </c>
      <c r="H3018">
        <v>75.92</v>
      </c>
      <c r="I3018">
        <v>68</v>
      </c>
      <c r="J3018">
        <v>60.980000000000004</v>
      </c>
      <c r="K3018">
        <v>60.980000000000004</v>
      </c>
      <c r="L3018" s="3">
        <v>57.2</v>
      </c>
      <c r="M3018" s="2">
        <v>53.96</v>
      </c>
      <c r="N3018">
        <v>68</v>
      </c>
      <c r="O3018">
        <v>51.8</v>
      </c>
      <c r="P3018">
        <v>71.960000000000008</v>
      </c>
      <c r="Q3018" s="3">
        <v>51.08</v>
      </c>
      <c r="R3018" s="2">
        <v>59.540000000000006</v>
      </c>
      <c r="S3018" s="3">
        <v>60.08</v>
      </c>
      <c r="T3018">
        <v>64.400000000000006</v>
      </c>
    </row>
    <row r="3019" spans="1:20">
      <c r="A3019">
        <f t="shared" si="141"/>
        <v>126</v>
      </c>
      <c r="B3019" s="7">
        <f t="shared" si="142"/>
        <v>42130.583333326023</v>
      </c>
      <c r="C3019">
        <f t="shared" si="143"/>
        <v>3014</v>
      </c>
      <c r="D3019" s="2">
        <v>87.080000000000013</v>
      </c>
      <c r="E3019">
        <v>84.02</v>
      </c>
      <c r="F3019" s="3">
        <v>87.080000000000013</v>
      </c>
      <c r="G3019">
        <v>82.94</v>
      </c>
      <c r="H3019">
        <v>80.960000000000008</v>
      </c>
      <c r="I3019">
        <v>66.92</v>
      </c>
      <c r="J3019">
        <v>60.980000000000004</v>
      </c>
      <c r="K3019">
        <v>62.06</v>
      </c>
      <c r="L3019" s="3">
        <v>57.2</v>
      </c>
      <c r="M3019" s="2">
        <v>53.96</v>
      </c>
      <c r="N3019">
        <v>68</v>
      </c>
      <c r="O3019">
        <v>53.6</v>
      </c>
      <c r="P3019">
        <v>71.960000000000008</v>
      </c>
      <c r="Q3019" s="3">
        <v>50</v>
      </c>
      <c r="R3019" s="2">
        <v>61.34</v>
      </c>
      <c r="S3019" s="3">
        <v>62.06</v>
      </c>
      <c r="T3019">
        <v>66.2</v>
      </c>
    </row>
    <row r="3020" spans="1:20">
      <c r="A3020">
        <f t="shared" si="141"/>
        <v>126</v>
      </c>
      <c r="B3020" s="7">
        <f t="shared" si="142"/>
        <v>42130.624999992688</v>
      </c>
      <c r="C3020">
        <f t="shared" si="143"/>
        <v>3015</v>
      </c>
      <c r="D3020" s="2">
        <v>84.92</v>
      </c>
      <c r="E3020">
        <v>84.02</v>
      </c>
      <c r="F3020" s="3">
        <v>87.080000000000013</v>
      </c>
      <c r="G3020">
        <v>84.02</v>
      </c>
      <c r="H3020">
        <v>80.960000000000008</v>
      </c>
      <c r="I3020">
        <v>66.02</v>
      </c>
      <c r="J3020">
        <v>60.08</v>
      </c>
      <c r="K3020">
        <v>64.039999999999992</v>
      </c>
      <c r="L3020" s="3">
        <v>59</v>
      </c>
      <c r="M3020" s="2">
        <v>53.96</v>
      </c>
      <c r="N3020">
        <v>68</v>
      </c>
      <c r="O3020">
        <v>53.6</v>
      </c>
      <c r="P3020">
        <v>69.98</v>
      </c>
      <c r="Q3020" s="3">
        <v>46.94</v>
      </c>
      <c r="R3020" s="2">
        <v>62.96</v>
      </c>
      <c r="S3020" s="3">
        <v>62.06</v>
      </c>
      <c r="T3020">
        <v>64.400000000000006</v>
      </c>
    </row>
    <row r="3021" spans="1:20">
      <c r="A3021">
        <f t="shared" si="141"/>
        <v>126</v>
      </c>
      <c r="B3021" s="7">
        <f t="shared" si="142"/>
        <v>42130.666666659352</v>
      </c>
      <c r="C3021">
        <f t="shared" si="143"/>
        <v>3016</v>
      </c>
      <c r="D3021" s="2">
        <v>84.02</v>
      </c>
      <c r="E3021">
        <v>84.02</v>
      </c>
      <c r="F3021" s="3">
        <v>87.98</v>
      </c>
      <c r="G3021">
        <v>86</v>
      </c>
      <c r="H3021">
        <v>80.960000000000008</v>
      </c>
      <c r="I3021">
        <v>66.02</v>
      </c>
      <c r="J3021">
        <v>57.019999999999996</v>
      </c>
      <c r="K3021">
        <v>64.94</v>
      </c>
      <c r="L3021" s="3">
        <v>59</v>
      </c>
      <c r="M3021" s="2">
        <v>55.94</v>
      </c>
      <c r="N3021">
        <v>66.92</v>
      </c>
      <c r="O3021">
        <v>53.6</v>
      </c>
      <c r="P3021">
        <v>68</v>
      </c>
      <c r="Q3021" s="3">
        <v>46.94</v>
      </c>
      <c r="R3021" s="2">
        <v>62.24</v>
      </c>
      <c r="S3021" s="3">
        <v>62.06</v>
      </c>
      <c r="T3021">
        <v>64.400000000000006</v>
      </c>
    </row>
    <row r="3022" spans="1:20">
      <c r="A3022">
        <f t="shared" si="141"/>
        <v>126</v>
      </c>
      <c r="B3022" s="7">
        <f t="shared" si="142"/>
        <v>42130.708333326016</v>
      </c>
      <c r="C3022">
        <f t="shared" si="143"/>
        <v>3017</v>
      </c>
      <c r="D3022" s="2">
        <v>82.94</v>
      </c>
      <c r="E3022">
        <v>84.02</v>
      </c>
      <c r="F3022" s="3">
        <v>87.98</v>
      </c>
      <c r="G3022">
        <v>82.039999999999992</v>
      </c>
      <c r="H3022">
        <v>82.94</v>
      </c>
      <c r="I3022">
        <v>66.02</v>
      </c>
      <c r="J3022">
        <v>57.019999999999996</v>
      </c>
      <c r="K3022">
        <v>64.94</v>
      </c>
      <c r="L3022" s="3">
        <v>59</v>
      </c>
      <c r="M3022" s="2">
        <v>55.040000000000006</v>
      </c>
      <c r="N3022">
        <v>64.039999999999992</v>
      </c>
      <c r="O3022">
        <v>55.400000000000006</v>
      </c>
      <c r="P3022">
        <v>66.02</v>
      </c>
      <c r="Q3022" s="3">
        <v>44.96</v>
      </c>
      <c r="R3022" s="2">
        <v>61.7</v>
      </c>
      <c r="S3022" s="3">
        <v>64.039999999999992</v>
      </c>
      <c r="T3022">
        <v>64.400000000000006</v>
      </c>
    </row>
    <row r="3023" spans="1:20">
      <c r="A3023">
        <f t="shared" si="141"/>
        <v>126</v>
      </c>
      <c r="B3023" s="7">
        <f t="shared" si="142"/>
        <v>42130.74999999268</v>
      </c>
      <c r="C3023">
        <f t="shared" si="143"/>
        <v>3018</v>
      </c>
      <c r="D3023" s="2">
        <v>80.06</v>
      </c>
      <c r="E3023">
        <v>82.039999999999992</v>
      </c>
      <c r="F3023" s="3">
        <v>86</v>
      </c>
      <c r="G3023">
        <v>80.960000000000008</v>
      </c>
      <c r="H3023">
        <v>82.039999999999992</v>
      </c>
      <c r="I3023">
        <v>64.039999999999992</v>
      </c>
      <c r="J3023">
        <v>55.94</v>
      </c>
      <c r="K3023">
        <v>62.06</v>
      </c>
      <c r="L3023" s="3">
        <v>55.400000000000006</v>
      </c>
      <c r="M3023" s="2">
        <v>51.980000000000004</v>
      </c>
      <c r="N3023">
        <v>62.06</v>
      </c>
      <c r="O3023">
        <v>53.6</v>
      </c>
      <c r="P3023">
        <v>62.96</v>
      </c>
      <c r="Q3023" s="3">
        <v>42.980000000000004</v>
      </c>
      <c r="R3023" s="2">
        <v>60.980000000000004</v>
      </c>
      <c r="S3023" s="3">
        <v>60.980000000000004</v>
      </c>
      <c r="T3023">
        <v>64.400000000000006</v>
      </c>
    </row>
    <row r="3024" spans="1:20">
      <c r="A3024">
        <f t="shared" si="141"/>
        <v>126</v>
      </c>
      <c r="B3024" s="7">
        <f t="shared" si="142"/>
        <v>42130.791666659345</v>
      </c>
      <c r="C3024">
        <f t="shared" si="143"/>
        <v>3019</v>
      </c>
      <c r="D3024" s="2">
        <v>77</v>
      </c>
      <c r="E3024">
        <v>78.080000000000013</v>
      </c>
      <c r="F3024" s="3">
        <v>82.94</v>
      </c>
      <c r="G3024">
        <v>80.06</v>
      </c>
      <c r="H3024">
        <v>78.98</v>
      </c>
      <c r="I3024">
        <v>62.96</v>
      </c>
      <c r="J3024">
        <v>53.96</v>
      </c>
      <c r="K3024">
        <v>60.08</v>
      </c>
      <c r="L3024" s="3">
        <v>53.6</v>
      </c>
      <c r="M3024" s="2">
        <v>51.08</v>
      </c>
      <c r="N3024">
        <v>60.08</v>
      </c>
      <c r="O3024">
        <v>51.8</v>
      </c>
      <c r="P3024">
        <v>59</v>
      </c>
      <c r="Q3024" s="3">
        <v>39.92</v>
      </c>
      <c r="R3024" s="2">
        <v>57.92</v>
      </c>
      <c r="S3024" s="3">
        <v>60.08</v>
      </c>
      <c r="T3024">
        <v>62.6</v>
      </c>
    </row>
    <row r="3025" spans="1:20">
      <c r="A3025">
        <f t="shared" si="141"/>
        <v>126</v>
      </c>
      <c r="B3025" s="7">
        <f t="shared" si="142"/>
        <v>42130.833333326009</v>
      </c>
      <c r="C3025">
        <f t="shared" si="143"/>
        <v>3020</v>
      </c>
      <c r="D3025" s="2">
        <v>75.92</v>
      </c>
      <c r="E3025">
        <v>75.92</v>
      </c>
      <c r="F3025" s="3">
        <v>78.98</v>
      </c>
      <c r="G3025">
        <v>75.02</v>
      </c>
      <c r="H3025">
        <v>78.080000000000013</v>
      </c>
      <c r="I3025">
        <v>62.96</v>
      </c>
      <c r="J3025">
        <v>55.040000000000006</v>
      </c>
      <c r="K3025">
        <v>57.019999999999996</v>
      </c>
      <c r="L3025" s="3">
        <v>51.8</v>
      </c>
      <c r="M3025" s="2">
        <v>48.019999999999996</v>
      </c>
      <c r="N3025">
        <v>59</v>
      </c>
      <c r="O3025">
        <v>48.2</v>
      </c>
      <c r="P3025">
        <v>53.96</v>
      </c>
      <c r="Q3025" s="3">
        <v>37.04</v>
      </c>
      <c r="R3025" s="2">
        <v>55.040000000000006</v>
      </c>
      <c r="S3025" s="3">
        <v>57.92</v>
      </c>
      <c r="T3025">
        <v>60.8</v>
      </c>
    </row>
    <row r="3026" spans="1:20">
      <c r="A3026">
        <f t="shared" si="141"/>
        <v>126</v>
      </c>
      <c r="B3026" s="7">
        <f t="shared" si="142"/>
        <v>42130.874999992673</v>
      </c>
      <c r="C3026">
        <f t="shared" si="143"/>
        <v>3021</v>
      </c>
      <c r="D3026" s="2">
        <v>75.92</v>
      </c>
      <c r="E3026">
        <v>73.039999999999992</v>
      </c>
      <c r="F3026" s="3">
        <v>77</v>
      </c>
      <c r="G3026">
        <v>73.039999999999992</v>
      </c>
      <c r="H3026">
        <v>71.06</v>
      </c>
      <c r="I3026">
        <v>64.039999999999992</v>
      </c>
      <c r="J3026">
        <v>55.040000000000006</v>
      </c>
      <c r="K3026">
        <v>57.019999999999996</v>
      </c>
      <c r="L3026" s="3">
        <v>50</v>
      </c>
      <c r="M3026" s="2">
        <v>46.04</v>
      </c>
      <c r="N3026">
        <v>59</v>
      </c>
      <c r="O3026">
        <v>48.2</v>
      </c>
      <c r="P3026">
        <v>50</v>
      </c>
      <c r="Q3026" s="3">
        <v>33.979999999999997</v>
      </c>
      <c r="R3026" s="2">
        <v>51.980000000000004</v>
      </c>
      <c r="S3026" s="3">
        <v>53.06</v>
      </c>
      <c r="T3026">
        <v>59</v>
      </c>
    </row>
    <row r="3027" spans="1:20">
      <c r="A3027">
        <f t="shared" si="141"/>
        <v>126</v>
      </c>
      <c r="B3027" s="7">
        <f t="shared" si="142"/>
        <v>42130.916666659337</v>
      </c>
      <c r="C3027">
        <f t="shared" si="143"/>
        <v>3022</v>
      </c>
      <c r="D3027" s="2">
        <v>75.02</v>
      </c>
      <c r="E3027">
        <v>73.039999999999992</v>
      </c>
      <c r="F3027" s="3">
        <v>73.94</v>
      </c>
      <c r="G3027">
        <v>71.960000000000008</v>
      </c>
      <c r="H3027">
        <v>66.92</v>
      </c>
      <c r="I3027">
        <v>62.06</v>
      </c>
      <c r="J3027">
        <v>53.96</v>
      </c>
      <c r="K3027">
        <v>55.040000000000006</v>
      </c>
      <c r="L3027" s="3">
        <v>48.2</v>
      </c>
      <c r="M3027" s="2">
        <v>44.06</v>
      </c>
      <c r="N3027">
        <v>55.040000000000006</v>
      </c>
      <c r="O3027">
        <v>44.6</v>
      </c>
      <c r="P3027">
        <v>46.04</v>
      </c>
      <c r="Q3027" s="3">
        <v>33.08</v>
      </c>
      <c r="R3027" s="2">
        <v>48.379999999999995</v>
      </c>
      <c r="S3027" s="3">
        <v>53.06</v>
      </c>
      <c r="T3027">
        <v>59</v>
      </c>
    </row>
    <row r="3028" spans="1:20">
      <c r="A3028">
        <f t="shared" si="141"/>
        <v>126</v>
      </c>
      <c r="B3028" s="7">
        <f t="shared" si="142"/>
        <v>42130.958333326002</v>
      </c>
      <c r="C3028">
        <f t="shared" si="143"/>
        <v>3023</v>
      </c>
      <c r="D3028" s="2">
        <v>75.02</v>
      </c>
      <c r="E3028">
        <v>71.960000000000008</v>
      </c>
      <c r="F3028" s="3">
        <v>69.080000000000013</v>
      </c>
      <c r="G3028">
        <v>69.98</v>
      </c>
      <c r="H3028">
        <v>64.039999999999992</v>
      </c>
      <c r="I3028">
        <v>62.06</v>
      </c>
      <c r="J3028">
        <v>53.96</v>
      </c>
      <c r="K3028">
        <v>53.96</v>
      </c>
      <c r="L3028" s="3">
        <v>48.2</v>
      </c>
      <c r="M3028" s="2">
        <v>42.980000000000004</v>
      </c>
      <c r="N3028">
        <v>53.06</v>
      </c>
      <c r="O3028">
        <v>42.8</v>
      </c>
      <c r="P3028">
        <v>44.06</v>
      </c>
      <c r="Q3028" s="3">
        <v>32</v>
      </c>
      <c r="R3028" s="2">
        <v>44.6</v>
      </c>
      <c r="S3028" s="3">
        <v>50</v>
      </c>
      <c r="T3028">
        <v>57.2</v>
      </c>
    </row>
    <row r="3029" spans="1:20">
      <c r="A3029">
        <f t="shared" si="141"/>
        <v>126</v>
      </c>
      <c r="B3029" s="7">
        <f t="shared" si="142"/>
        <v>42130.999999992666</v>
      </c>
      <c r="C3029">
        <f t="shared" si="143"/>
        <v>3024</v>
      </c>
      <c r="D3029" s="2">
        <v>73.94</v>
      </c>
      <c r="E3029">
        <v>69.98</v>
      </c>
      <c r="F3029" s="3">
        <v>69.080000000000013</v>
      </c>
      <c r="G3029">
        <v>69.080000000000013</v>
      </c>
      <c r="H3029">
        <v>64.94</v>
      </c>
      <c r="I3029">
        <v>60.980000000000004</v>
      </c>
      <c r="J3029">
        <v>53.06</v>
      </c>
      <c r="K3029">
        <v>53.06</v>
      </c>
      <c r="L3029" s="3">
        <v>46.4</v>
      </c>
      <c r="M3029" s="2">
        <v>44.06</v>
      </c>
      <c r="N3029">
        <v>51.08</v>
      </c>
      <c r="O3029">
        <v>39.200000000000003</v>
      </c>
      <c r="P3029">
        <v>41</v>
      </c>
      <c r="Q3029" s="3">
        <v>30.92</v>
      </c>
      <c r="R3029" s="2">
        <v>41</v>
      </c>
      <c r="S3029" s="3">
        <v>51.08</v>
      </c>
      <c r="T3029">
        <v>57.2</v>
      </c>
    </row>
    <row r="3030" spans="1:20">
      <c r="A3030">
        <f t="shared" si="141"/>
        <v>127</v>
      </c>
      <c r="B3030" s="7">
        <f t="shared" si="142"/>
        <v>42131.04166665933</v>
      </c>
      <c r="C3030">
        <f t="shared" si="143"/>
        <v>3025</v>
      </c>
      <c r="D3030" s="2">
        <v>73.94</v>
      </c>
      <c r="E3030">
        <v>68</v>
      </c>
      <c r="F3030" s="3">
        <v>69.98</v>
      </c>
      <c r="G3030">
        <v>68</v>
      </c>
      <c r="H3030">
        <v>62.96</v>
      </c>
      <c r="I3030">
        <v>60.08</v>
      </c>
      <c r="J3030">
        <v>53.06</v>
      </c>
      <c r="K3030">
        <v>51.980000000000004</v>
      </c>
      <c r="L3030" s="3">
        <v>46.4</v>
      </c>
      <c r="M3030" s="2">
        <v>42.980000000000004</v>
      </c>
      <c r="N3030">
        <v>48.92</v>
      </c>
      <c r="O3030">
        <v>39.200000000000003</v>
      </c>
      <c r="P3030">
        <v>39.92</v>
      </c>
      <c r="Q3030" s="3">
        <v>30.92</v>
      </c>
      <c r="R3030" s="2">
        <v>38.299999999999997</v>
      </c>
      <c r="S3030" s="3">
        <v>51.08</v>
      </c>
      <c r="T3030">
        <v>57.2</v>
      </c>
    </row>
    <row r="3031" spans="1:20">
      <c r="A3031">
        <f t="shared" si="141"/>
        <v>127</v>
      </c>
      <c r="B3031" s="7">
        <f t="shared" si="142"/>
        <v>42131.083333325994</v>
      </c>
      <c r="C3031">
        <f t="shared" si="143"/>
        <v>3026</v>
      </c>
      <c r="D3031" s="2">
        <v>73.94</v>
      </c>
      <c r="E3031">
        <v>69.080000000000013</v>
      </c>
      <c r="F3031" s="3">
        <v>66.92</v>
      </c>
      <c r="G3031">
        <v>66.02</v>
      </c>
      <c r="H3031">
        <v>59</v>
      </c>
      <c r="I3031">
        <v>60.980000000000004</v>
      </c>
      <c r="J3031">
        <v>53.06</v>
      </c>
      <c r="K3031">
        <v>50</v>
      </c>
      <c r="L3031" s="3">
        <v>44.6</v>
      </c>
      <c r="M3031" s="2">
        <v>42.08</v>
      </c>
      <c r="N3031">
        <v>46.94</v>
      </c>
      <c r="O3031">
        <v>39.200000000000003</v>
      </c>
      <c r="P3031">
        <v>39.019999999999996</v>
      </c>
      <c r="Q3031" s="3">
        <v>30.92</v>
      </c>
      <c r="R3031" s="2">
        <v>35.78</v>
      </c>
      <c r="S3031" s="3">
        <v>50</v>
      </c>
      <c r="T3031">
        <v>55.400000000000006</v>
      </c>
    </row>
    <row r="3032" spans="1:20">
      <c r="A3032">
        <f t="shared" si="141"/>
        <v>127</v>
      </c>
      <c r="B3032" s="7">
        <f t="shared" si="142"/>
        <v>42131.124999992659</v>
      </c>
      <c r="C3032">
        <f t="shared" si="143"/>
        <v>3027</v>
      </c>
      <c r="D3032" s="2">
        <v>73.039999999999992</v>
      </c>
      <c r="E3032">
        <v>69.080000000000013</v>
      </c>
      <c r="F3032" s="3">
        <v>64.039999999999992</v>
      </c>
      <c r="G3032">
        <v>62.96</v>
      </c>
      <c r="H3032">
        <v>60.08</v>
      </c>
      <c r="I3032">
        <v>60.980000000000004</v>
      </c>
      <c r="J3032">
        <v>53.06</v>
      </c>
      <c r="K3032">
        <v>48.019999999999996</v>
      </c>
      <c r="L3032" s="3">
        <v>44.6</v>
      </c>
      <c r="M3032" s="2">
        <v>41</v>
      </c>
      <c r="N3032">
        <v>46.94</v>
      </c>
      <c r="O3032">
        <v>39.200000000000003</v>
      </c>
      <c r="P3032">
        <v>37.94</v>
      </c>
      <c r="Q3032" s="3">
        <v>32</v>
      </c>
      <c r="R3032" s="2">
        <v>33.08</v>
      </c>
      <c r="S3032" s="3">
        <v>44.96</v>
      </c>
      <c r="T3032">
        <v>55.400000000000006</v>
      </c>
    </row>
    <row r="3033" spans="1:20">
      <c r="A3033">
        <f t="shared" si="141"/>
        <v>127</v>
      </c>
      <c r="B3033" s="7">
        <f t="shared" si="142"/>
        <v>42131.166666659323</v>
      </c>
      <c r="C3033">
        <f t="shared" si="143"/>
        <v>3028</v>
      </c>
      <c r="D3033" s="2">
        <v>73.039999999999992</v>
      </c>
      <c r="E3033">
        <v>69.98</v>
      </c>
      <c r="F3033" s="3">
        <v>62.96</v>
      </c>
      <c r="G3033">
        <v>62.06</v>
      </c>
      <c r="H3033">
        <v>57.019999999999996</v>
      </c>
      <c r="I3033">
        <v>62.06</v>
      </c>
      <c r="J3033">
        <v>53.96</v>
      </c>
      <c r="K3033">
        <v>46.94</v>
      </c>
      <c r="L3033" s="3">
        <v>44.6</v>
      </c>
      <c r="M3033" s="2">
        <v>39.92</v>
      </c>
      <c r="N3033">
        <v>44.96</v>
      </c>
      <c r="O3033">
        <v>39.200000000000003</v>
      </c>
      <c r="P3033">
        <v>37.94</v>
      </c>
      <c r="Q3033" s="3">
        <v>30.92</v>
      </c>
      <c r="R3033" s="2">
        <v>33.979999999999997</v>
      </c>
      <c r="S3033" s="3">
        <v>42.980000000000004</v>
      </c>
      <c r="T3033">
        <v>55.400000000000006</v>
      </c>
    </row>
    <row r="3034" spans="1:20">
      <c r="A3034">
        <f t="shared" si="141"/>
        <v>127</v>
      </c>
      <c r="B3034" s="7">
        <f t="shared" si="142"/>
        <v>42131.208333325987</v>
      </c>
      <c r="C3034">
        <f t="shared" si="143"/>
        <v>3029</v>
      </c>
      <c r="D3034" s="2">
        <v>71.960000000000008</v>
      </c>
      <c r="E3034">
        <v>69.98</v>
      </c>
      <c r="F3034" s="3">
        <v>62.06</v>
      </c>
      <c r="G3034">
        <v>60.980000000000004</v>
      </c>
      <c r="H3034">
        <v>55.040000000000006</v>
      </c>
      <c r="I3034">
        <v>60.980000000000004</v>
      </c>
      <c r="J3034">
        <v>55.040000000000006</v>
      </c>
      <c r="K3034">
        <v>39.92</v>
      </c>
      <c r="L3034" s="3">
        <v>46.4</v>
      </c>
      <c r="M3034" s="2">
        <v>39.019999999999996</v>
      </c>
      <c r="N3034">
        <v>42.980000000000004</v>
      </c>
      <c r="O3034">
        <v>35.6</v>
      </c>
      <c r="P3034">
        <v>37.94</v>
      </c>
      <c r="Q3034" s="3">
        <v>30.02</v>
      </c>
      <c r="R3034" s="2">
        <v>35.06</v>
      </c>
      <c r="S3034" s="3">
        <v>42.980000000000004</v>
      </c>
      <c r="T3034">
        <v>53.6</v>
      </c>
    </row>
    <row r="3035" spans="1:20">
      <c r="A3035">
        <f t="shared" si="141"/>
        <v>127</v>
      </c>
      <c r="B3035" s="7">
        <f t="shared" si="142"/>
        <v>42131.249999992651</v>
      </c>
      <c r="C3035">
        <f t="shared" si="143"/>
        <v>3030</v>
      </c>
      <c r="D3035" s="2">
        <v>71.06</v>
      </c>
      <c r="E3035">
        <v>69.080000000000013</v>
      </c>
      <c r="F3035" s="3">
        <v>62.06</v>
      </c>
      <c r="G3035">
        <v>60.980000000000004</v>
      </c>
      <c r="H3035">
        <v>57.92</v>
      </c>
      <c r="I3035">
        <v>60.980000000000004</v>
      </c>
      <c r="J3035">
        <v>55.040000000000006</v>
      </c>
      <c r="K3035">
        <v>42.980000000000004</v>
      </c>
      <c r="L3035" s="3">
        <v>46.4</v>
      </c>
      <c r="M3035" s="2">
        <v>39.92</v>
      </c>
      <c r="N3035">
        <v>46.94</v>
      </c>
      <c r="O3035">
        <v>39.200000000000003</v>
      </c>
      <c r="P3035">
        <v>39.92</v>
      </c>
      <c r="Q3035" s="3">
        <v>30.02</v>
      </c>
      <c r="R3035" s="2">
        <v>35.96</v>
      </c>
      <c r="S3035" s="3">
        <v>46.04</v>
      </c>
      <c r="T3035">
        <v>55.400000000000006</v>
      </c>
    </row>
    <row r="3036" spans="1:20">
      <c r="A3036">
        <f t="shared" si="141"/>
        <v>127</v>
      </c>
      <c r="B3036" s="7">
        <f t="shared" si="142"/>
        <v>42131.291666659316</v>
      </c>
      <c r="C3036">
        <f t="shared" si="143"/>
        <v>3031</v>
      </c>
      <c r="D3036" s="2">
        <v>75.92</v>
      </c>
      <c r="E3036">
        <v>71.06</v>
      </c>
      <c r="F3036" s="3">
        <v>68</v>
      </c>
      <c r="G3036">
        <v>66.02</v>
      </c>
      <c r="H3036">
        <v>57.92</v>
      </c>
      <c r="I3036">
        <v>60.980000000000004</v>
      </c>
      <c r="J3036">
        <v>55.040000000000006</v>
      </c>
      <c r="K3036">
        <v>48.019999999999996</v>
      </c>
      <c r="L3036" s="3">
        <v>46.4</v>
      </c>
      <c r="M3036" s="2">
        <v>44.06</v>
      </c>
      <c r="N3036">
        <v>50</v>
      </c>
      <c r="O3036">
        <v>46.4</v>
      </c>
      <c r="P3036">
        <v>42.980000000000004</v>
      </c>
      <c r="Q3036" s="3">
        <v>30.02</v>
      </c>
      <c r="R3036" s="2">
        <v>41</v>
      </c>
      <c r="S3036" s="3">
        <v>50</v>
      </c>
      <c r="T3036">
        <v>55.400000000000006</v>
      </c>
    </row>
    <row r="3037" spans="1:20">
      <c r="A3037">
        <f t="shared" si="141"/>
        <v>127</v>
      </c>
      <c r="B3037" s="7">
        <f t="shared" si="142"/>
        <v>42131.33333332598</v>
      </c>
      <c r="C3037">
        <f t="shared" si="143"/>
        <v>3032</v>
      </c>
      <c r="D3037" s="2">
        <v>78.080000000000013</v>
      </c>
      <c r="E3037">
        <v>75.02</v>
      </c>
      <c r="F3037" s="3">
        <v>73.039999999999992</v>
      </c>
      <c r="G3037">
        <v>69.98</v>
      </c>
      <c r="H3037">
        <v>64.039999999999992</v>
      </c>
      <c r="I3037">
        <v>62.96</v>
      </c>
      <c r="J3037">
        <v>55.040000000000006</v>
      </c>
      <c r="K3037">
        <v>53.96</v>
      </c>
      <c r="L3037" s="3">
        <v>48.2</v>
      </c>
      <c r="M3037" s="2">
        <v>50</v>
      </c>
      <c r="N3037">
        <v>51.980000000000004</v>
      </c>
      <c r="O3037">
        <v>50</v>
      </c>
      <c r="P3037">
        <v>46.94</v>
      </c>
      <c r="Q3037" s="3">
        <v>28.94</v>
      </c>
      <c r="R3037" s="2">
        <v>46.04</v>
      </c>
      <c r="S3037" s="3">
        <v>55.040000000000006</v>
      </c>
      <c r="T3037">
        <v>59</v>
      </c>
    </row>
    <row r="3038" spans="1:20">
      <c r="A3038">
        <f t="shared" si="141"/>
        <v>127</v>
      </c>
      <c r="B3038" s="7">
        <f t="shared" si="142"/>
        <v>42131.374999992644</v>
      </c>
      <c r="C3038">
        <f t="shared" si="143"/>
        <v>3033</v>
      </c>
      <c r="D3038" s="2">
        <v>80.960000000000008</v>
      </c>
      <c r="E3038">
        <v>78.080000000000013</v>
      </c>
      <c r="F3038" s="3">
        <v>78.080000000000013</v>
      </c>
      <c r="G3038">
        <v>73.94</v>
      </c>
      <c r="H3038">
        <v>68</v>
      </c>
      <c r="I3038">
        <v>64.94</v>
      </c>
      <c r="J3038">
        <v>55.94</v>
      </c>
      <c r="K3038">
        <v>57.019999999999996</v>
      </c>
      <c r="L3038" s="3">
        <v>48.2</v>
      </c>
      <c r="M3038" s="2">
        <v>55.040000000000006</v>
      </c>
      <c r="N3038">
        <v>55.040000000000006</v>
      </c>
      <c r="O3038">
        <v>51.8</v>
      </c>
      <c r="P3038">
        <v>50</v>
      </c>
      <c r="Q3038" s="3">
        <v>30.02</v>
      </c>
      <c r="R3038" s="2">
        <v>51.08</v>
      </c>
      <c r="S3038" s="3">
        <v>55.94</v>
      </c>
      <c r="T3038">
        <v>62.6</v>
      </c>
    </row>
    <row r="3039" spans="1:20">
      <c r="A3039">
        <f t="shared" si="141"/>
        <v>127</v>
      </c>
      <c r="B3039" s="7">
        <f t="shared" si="142"/>
        <v>42131.416666659308</v>
      </c>
      <c r="C3039">
        <f t="shared" si="143"/>
        <v>3034</v>
      </c>
      <c r="D3039" s="2">
        <v>82.94</v>
      </c>
      <c r="E3039">
        <v>80.960000000000008</v>
      </c>
      <c r="F3039" s="3">
        <v>84.02</v>
      </c>
      <c r="G3039">
        <v>77</v>
      </c>
      <c r="H3039">
        <v>71.06</v>
      </c>
      <c r="I3039">
        <v>68</v>
      </c>
      <c r="J3039">
        <v>57.019999999999996</v>
      </c>
      <c r="K3039">
        <v>60.08</v>
      </c>
      <c r="L3039" s="3">
        <v>51.8</v>
      </c>
      <c r="M3039" s="2">
        <v>55.040000000000006</v>
      </c>
      <c r="N3039">
        <v>57.92</v>
      </c>
      <c r="O3039">
        <v>51.8</v>
      </c>
      <c r="P3039">
        <v>53.06</v>
      </c>
      <c r="Q3039" s="3">
        <v>30.02</v>
      </c>
      <c r="R3039" s="2">
        <v>54.14</v>
      </c>
      <c r="S3039" s="3">
        <v>57.019999999999996</v>
      </c>
      <c r="T3039">
        <v>64.400000000000006</v>
      </c>
    </row>
    <row r="3040" spans="1:20">
      <c r="A3040">
        <f t="shared" si="141"/>
        <v>127</v>
      </c>
      <c r="B3040" s="7">
        <f t="shared" si="142"/>
        <v>42131.458333325972</v>
      </c>
      <c r="C3040">
        <f t="shared" si="143"/>
        <v>3035</v>
      </c>
      <c r="D3040" s="2">
        <v>84.92</v>
      </c>
      <c r="E3040">
        <v>82.94</v>
      </c>
      <c r="F3040" s="3">
        <v>87.080000000000013</v>
      </c>
      <c r="G3040">
        <v>80.960000000000008</v>
      </c>
      <c r="H3040">
        <v>73.94</v>
      </c>
      <c r="I3040">
        <v>68</v>
      </c>
      <c r="J3040">
        <v>57.92</v>
      </c>
      <c r="K3040">
        <v>62.96</v>
      </c>
      <c r="L3040" s="3">
        <v>55.400000000000006</v>
      </c>
      <c r="M3040" s="2">
        <v>57.019999999999996</v>
      </c>
      <c r="N3040">
        <v>62.96</v>
      </c>
      <c r="O3040">
        <v>53.6</v>
      </c>
      <c r="P3040">
        <v>55.94</v>
      </c>
      <c r="Q3040" s="3">
        <v>30.92</v>
      </c>
      <c r="R3040" s="2">
        <v>57.019999999999996</v>
      </c>
      <c r="S3040" s="3">
        <v>59</v>
      </c>
      <c r="T3040">
        <v>66.2</v>
      </c>
    </row>
    <row r="3041" spans="1:20">
      <c r="A3041">
        <f t="shared" si="141"/>
        <v>127</v>
      </c>
      <c r="B3041" s="7">
        <f t="shared" si="142"/>
        <v>42131.499999992637</v>
      </c>
      <c r="C3041">
        <f t="shared" si="143"/>
        <v>3036</v>
      </c>
      <c r="D3041" s="2">
        <v>84.92</v>
      </c>
      <c r="E3041">
        <v>84.92</v>
      </c>
      <c r="F3041" s="3">
        <v>89.06</v>
      </c>
      <c r="G3041">
        <v>82.039999999999992</v>
      </c>
      <c r="H3041">
        <v>77</v>
      </c>
      <c r="I3041">
        <v>68</v>
      </c>
      <c r="J3041">
        <v>57.019999999999996</v>
      </c>
      <c r="K3041">
        <v>68</v>
      </c>
      <c r="L3041" s="3">
        <v>55.400000000000006</v>
      </c>
      <c r="M3041" s="2">
        <v>57.92</v>
      </c>
      <c r="N3041">
        <v>64.039999999999992</v>
      </c>
      <c r="O3041">
        <v>55.400000000000006</v>
      </c>
      <c r="P3041">
        <v>57.92</v>
      </c>
      <c r="Q3041" s="3">
        <v>32</v>
      </c>
      <c r="R3041" s="2">
        <v>60.08</v>
      </c>
      <c r="S3041" s="3">
        <v>62.06</v>
      </c>
      <c r="T3041">
        <v>66.2</v>
      </c>
    </row>
    <row r="3042" spans="1:20">
      <c r="A3042">
        <f t="shared" si="141"/>
        <v>127</v>
      </c>
      <c r="B3042" s="7">
        <f t="shared" si="142"/>
        <v>42131.541666659301</v>
      </c>
      <c r="C3042">
        <f t="shared" si="143"/>
        <v>3037</v>
      </c>
      <c r="D3042" s="2">
        <v>84.02</v>
      </c>
      <c r="E3042">
        <v>84.92</v>
      </c>
      <c r="F3042" s="3">
        <v>91.94</v>
      </c>
      <c r="G3042">
        <v>82.94</v>
      </c>
      <c r="H3042">
        <v>78.98</v>
      </c>
      <c r="I3042">
        <v>69.080000000000013</v>
      </c>
      <c r="J3042">
        <v>57.92</v>
      </c>
      <c r="K3042">
        <v>69.98</v>
      </c>
      <c r="L3042" s="3">
        <v>57.2</v>
      </c>
      <c r="M3042" s="2">
        <v>57.92</v>
      </c>
      <c r="N3042">
        <v>64.94</v>
      </c>
      <c r="O3042">
        <v>55.400000000000006</v>
      </c>
      <c r="P3042">
        <v>60.980000000000004</v>
      </c>
      <c r="Q3042" s="3">
        <v>32</v>
      </c>
      <c r="R3042" s="2">
        <v>60.980000000000004</v>
      </c>
      <c r="S3042" s="3">
        <v>62.06</v>
      </c>
      <c r="T3042">
        <v>66.2</v>
      </c>
    </row>
    <row r="3043" spans="1:20">
      <c r="A3043">
        <f t="shared" si="141"/>
        <v>127</v>
      </c>
      <c r="B3043" s="7">
        <f t="shared" si="142"/>
        <v>42131.583333325965</v>
      </c>
      <c r="C3043">
        <f t="shared" si="143"/>
        <v>3038</v>
      </c>
      <c r="D3043" s="2">
        <v>84.02</v>
      </c>
      <c r="E3043">
        <v>84.92</v>
      </c>
      <c r="F3043" s="3">
        <v>91.039999999999992</v>
      </c>
      <c r="G3043">
        <v>66.02</v>
      </c>
      <c r="H3043">
        <v>80.960000000000008</v>
      </c>
      <c r="I3043">
        <v>69.080000000000013</v>
      </c>
      <c r="J3043">
        <v>57.92</v>
      </c>
      <c r="K3043">
        <v>73.94</v>
      </c>
      <c r="L3043" s="3">
        <v>59</v>
      </c>
      <c r="M3043" s="2">
        <v>59</v>
      </c>
      <c r="N3043">
        <v>66.02</v>
      </c>
      <c r="O3043">
        <v>55.400000000000006</v>
      </c>
      <c r="P3043">
        <v>64.039999999999992</v>
      </c>
      <c r="Q3043" s="3">
        <v>30.92</v>
      </c>
      <c r="R3043" s="2">
        <v>62.06</v>
      </c>
      <c r="S3043" s="3">
        <v>62.06</v>
      </c>
      <c r="T3043">
        <v>66.2</v>
      </c>
    </row>
    <row r="3044" spans="1:20">
      <c r="A3044">
        <f t="shared" si="141"/>
        <v>127</v>
      </c>
      <c r="B3044" s="7">
        <f t="shared" si="142"/>
        <v>42131.624999992629</v>
      </c>
      <c r="C3044">
        <f t="shared" si="143"/>
        <v>3039</v>
      </c>
      <c r="D3044" s="2">
        <v>84.02</v>
      </c>
      <c r="E3044">
        <v>86</v>
      </c>
      <c r="F3044" s="3">
        <v>93.92</v>
      </c>
      <c r="G3044">
        <v>71.960000000000008</v>
      </c>
      <c r="H3044">
        <v>82.039999999999992</v>
      </c>
      <c r="I3044">
        <v>69.080000000000013</v>
      </c>
      <c r="J3044">
        <v>57.92</v>
      </c>
      <c r="K3044">
        <v>75.02</v>
      </c>
      <c r="L3044" s="3">
        <v>59</v>
      </c>
      <c r="M3044" s="2">
        <v>59</v>
      </c>
      <c r="N3044">
        <v>68</v>
      </c>
      <c r="O3044">
        <v>57.2</v>
      </c>
      <c r="P3044">
        <v>64.039999999999992</v>
      </c>
      <c r="Q3044" s="3">
        <v>30.92</v>
      </c>
      <c r="R3044" s="2">
        <v>62.96</v>
      </c>
      <c r="S3044" s="3">
        <v>64.039999999999992</v>
      </c>
      <c r="T3044">
        <v>66.2</v>
      </c>
    </row>
    <row r="3045" spans="1:20">
      <c r="A3045">
        <f t="shared" si="141"/>
        <v>127</v>
      </c>
      <c r="B3045" s="7">
        <f t="shared" si="142"/>
        <v>42131.666666659294</v>
      </c>
      <c r="C3045">
        <f t="shared" si="143"/>
        <v>3040</v>
      </c>
      <c r="D3045" s="2">
        <v>82.039999999999992</v>
      </c>
      <c r="E3045">
        <v>84.92</v>
      </c>
      <c r="F3045" s="3">
        <v>93.02</v>
      </c>
      <c r="G3045">
        <v>69.98</v>
      </c>
      <c r="H3045">
        <v>84.92</v>
      </c>
      <c r="I3045">
        <v>68</v>
      </c>
      <c r="J3045">
        <v>59</v>
      </c>
      <c r="K3045">
        <v>75.92</v>
      </c>
      <c r="L3045" s="3">
        <v>60.8</v>
      </c>
      <c r="M3045" s="2">
        <v>59</v>
      </c>
      <c r="N3045">
        <v>68</v>
      </c>
      <c r="O3045">
        <v>57.2</v>
      </c>
      <c r="P3045">
        <v>62.96</v>
      </c>
      <c r="Q3045" s="3">
        <v>30.92</v>
      </c>
      <c r="R3045" s="2">
        <v>61.7</v>
      </c>
      <c r="S3045" s="3">
        <v>64.94</v>
      </c>
      <c r="T3045">
        <v>66.2</v>
      </c>
    </row>
    <row r="3046" spans="1:20">
      <c r="A3046">
        <f t="shared" si="141"/>
        <v>127</v>
      </c>
      <c r="B3046" s="7">
        <f t="shared" si="142"/>
        <v>42131.708333325958</v>
      </c>
      <c r="C3046">
        <f t="shared" si="143"/>
        <v>3041</v>
      </c>
      <c r="D3046" s="2">
        <v>82.039999999999992</v>
      </c>
      <c r="E3046">
        <v>84.02</v>
      </c>
      <c r="F3046" s="3">
        <v>91.94</v>
      </c>
      <c r="G3046">
        <v>75.92</v>
      </c>
      <c r="H3046">
        <v>84.02</v>
      </c>
      <c r="I3046">
        <v>66.02</v>
      </c>
      <c r="J3046">
        <v>59</v>
      </c>
      <c r="K3046">
        <v>75.92</v>
      </c>
      <c r="L3046" s="3">
        <v>60.8</v>
      </c>
      <c r="M3046" s="2">
        <v>59</v>
      </c>
      <c r="N3046">
        <v>66.92</v>
      </c>
      <c r="O3046">
        <v>55.400000000000006</v>
      </c>
      <c r="P3046">
        <v>66.02</v>
      </c>
      <c r="Q3046" s="3">
        <v>32</v>
      </c>
      <c r="R3046" s="2">
        <v>60.26</v>
      </c>
      <c r="S3046" s="3">
        <v>64.039999999999992</v>
      </c>
      <c r="T3046">
        <v>64.400000000000006</v>
      </c>
    </row>
    <row r="3047" spans="1:20">
      <c r="A3047">
        <f t="shared" si="141"/>
        <v>127</v>
      </c>
      <c r="B3047" s="7">
        <f t="shared" si="142"/>
        <v>42131.749999992622</v>
      </c>
      <c r="C3047">
        <f t="shared" si="143"/>
        <v>3042</v>
      </c>
      <c r="D3047" s="2">
        <v>80.06</v>
      </c>
      <c r="E3047">
        <v>80.960000000000008</v>
      </c>
      <c r="F3047" s="3">
        <v>89.960000000000008</v>
      </c>
      <c r="G3047">
        <v>75.92</v>
      </c>
      <c r="H3047">
        <v>82.94</v>
      </c>
      <c r="I3047">
        <v>64.94</v>
      </c>
      <c r="J3047">
        <v>57.92</v>
      </c>
      <c r="K3047">
        <v>75.92</v>
      </c>
      <c r="L3047" s="3">
        <v>60.8</v>
      </c>
      <c r="M3047" s="2">
        <v>57.019999999999996</v>
      </c>
      <c r="N3047">
        <v>66.02</v>
      </c>
      <c r="O3047">
        <v>53.6</v>
      </c>
      <c r="P3047">
        <v>64.94</v>
      </c>
      <c r="Q3047" s="3">
        <v>32</v>
      </c>
      <c r="R3047" s="2">
        <v>59</v>
      </c>
      <c r="S3047" s="3">
        <v>64.039999999999992</v>
      </c>
      <c r="T3047">
        <v>62.6</v>
      </c>
    </row>
    <row r="3048" spans="1:20">
      <c r="A3048">
        <f t="shared" si="141"/>
        <v>127</v>
      </c>
      <c r="B3048" s="7">
        <f t="shared" si="142"/>
        <v>42131.791666659286</v>
      </c>
      <c r="C3048">
        <f t="shared" si="143"/>
        <v>3043</v>
      </c>
      <c r="D3048" s="2">
        <v>78.080000000000013</v>
      </c>
      <c r="E3048">
        <v>78.98</v>
      </c>
      <c r="F3048" s="3">
        <v>86</v>
      </c>
      <c r="G3048">
        <v>71.06</v>
      </c>
      <c r="H3048">
        <v>80.06</v>
      </c>
      <c r="I3048">
        <v>64.039999999999992</v>
      </c>
      <c r="J3048">
        <v>57.92</v>
      </c>
      <c r="K3048">
        <v>73.039999999999992</v>
      </c>
      <c r="L3048" s="3">
        <v>57.2</v>
      </c>
      <c r="M3048" s="2">
        <v>55.94</v>
      </c>
      <c r="N3048">
        <v>62.06</v>
      </c>
      <c r="O3048">
        <v>51.8</v>
      </c>
      <c r="P3048">
        <v>60.980000000000004</v>
      </c>
      <c r="Q3048" s="3">
        <v>30.92</v>
      </c>
      <c r="R3048" s="2">
        <v>57.379999999999995</v>
      </c>
      <c r="S3048" s="3">
        <v>62.06</v>
      </c>
      <c r="T3048">
        <v>62.6</v>
      </c>
    </row>
    <row r="3049" spans="1:20">
      <c r="A3049">
        <f t="shared" si="141"/>
        <v>127</v>
      </c>
      <c r="B3049" s="7">
        <f t="shared" si="142"/>
        <v>42131.833333325951</v>
      </c>
      <c r="C3049">
        <f t="shared" si="143"/>
        <v>3044</v>
      </c>
      <c r="D3049" s="2">
        <v>75.92</v>
      </c>
      <c r="E3049">
        <v>77</v>
      </c>
      <c r="F3049" s="3">
        <v>82.94</v>
      </c>
      <c r="G3049">
        <v>71.06</v>
      </c>
      <c r="H3049">
        <v>75.02</v>
      </c>
      <c r="I3049">
        <v>64.039999999999992</v>
      </c>
      <c r="J3049">
        <v>57.92</v>
      </c>
      <c r="K3049">
        <v>69.98</v>
      </c>
      <c r="L3049" s="3">
        <v>55.400000000000006</v>
      </c>
      <c r="M3049" s="2">
        <v>51.980000000000004</v>
      </c>
      <c r="N3049">
        <v>57.92</v>
      </c>
      <c r="O3049">
        <v>50</v>
      </c>
      <c r="P3049">
        <v>57.92</v>
      </c>
      <c r="Q3049" s="3">
        <v>30.02</v>
      </c>
      <c r="R3049" s="2">
        <v>55.58</v>
      </c>
      <c r="S3049" s="3">
        <v>59</v>
      </c>
      <c r="T3049">
        <v>62.6</v>
      </c>
    </row>
    <row r="3050" spans="1:20">
      <c r="A3050">
        <f t="shared" si="141"/>
        <v>127</v>
      </c>
      <c r="B3050" s="7">
        <f t="shared" si="142"/>
        <v>42131.874999992615</v>
      </c>
      <c r="C3050">
        <f t="shared" si="143"/>
        <v>3045</v>
      </c>
      <c r="D3050" s="2">
        <v>75.02</v>
      </c>
      <c r="E3050">
        <v>75.02</v>
      </c>
      <c r="F3050" s="3">
        <v>80.06</v>
      </c>
      <c r="G3050">
        <v>71.06</v>
      </c>
      <c r="H3050">
        <v>71.06</v>
      </c>
      <c r="I3050">
        <v>62.96</v>
      </c>
      <c r="J3050">
        <v>57.019999999999996</v>
      </c>
      <c r="K3050">
        <v>68</v>
      </c>
      <c r="L3050" s="3">
        <v>53.6</v>
      </c>
      <c r="M3050" s="2">
        <v>50</v>
      </c>
      <c r="N3050">
        <v>55.040000000000006</v>
      </c>
      <c r="O3050">
        <v>50</v>
      </c>
      <c r="P3050">
        <v>55.040000000000006</v>
      </c>
      <c r="Q3050" s="3">
        <v>30.02</v>
      </c>
      <c r="R3050" s="2">
        <v>53.96</v>
      </c>
      <c r="S3050" s="3">
        <v>55.94</v>
      </c>
      <c r="T3050">
        <v>60.8</v>
      </c>
    </row>
    <row r="3051" spans="1:20">
      <c r="A3051">
        <f t="shared" si="141"/>
        <v>127</v>
      </c>
      <c r="B3051" s="7">
        <f t="shared" si="142"/>
        <v>42131.916666659279</v>
      </c>
      <c r="C3051">
        <f t="shared" si="143"/>
        <v>3046</v>
      </c>
      <c r="D3051" s="2">
        <v>75.02</v>
      </c>
      <c r="E3051">
        <v>73.039999999999992</v>
      </c>
      <c r="F3051" s="3">
        <v>78.98</v>
      </c>
      <c r="G3051">
        <v>69.98</v>
      </c>
      <c r="H3051">
        <v>69.080000000000013</v>
      </c>
      <c r="I3051">
        <v>62.96</v>
      </c>
      <c r="J3051">
        <v>55.94</v>
      </c>
      <c r="K3051">
        <v>62.06</v>
      </c>
      <c r="L3051" s="3">
        <v>51.8</v>
      </c>
      <c r="M3051" s="2">
        <v>48.92</v>
      </c>
      <c r="N3051">
        <v>53.06</v>
      </c>
      <c r="O3051">
        <v>50</v>
      </c>
      <c r="P3051">
        <v>55.040000000000006</v>
      </c>
      <c r="Q3051" s="3">
        <v>28.04</v>
      </c>
      <c r="R3051" s="2">
        <v>53.06</v>
      </c>
      <c r="S3051" s="3">
        <v>55.040000000000006</v>
      </c>
      <c r="T3051">
        <v>59</v>
      </c>
    </row>
    <row r="3052" spans="1:20">
      <c r="A3052">
        <f t="shared" si="141"/>
        <v>127</v>
      </c>
      <c r="B3052" s="7">
        <f t="shared" si="142"/>
        <v>42131.958333325943</v>
      </c>
      <c r="C3052">
        <f t="shared" si="143"/>
        <v>3047</v>
      </c>
      <c r="D3052" s="2">
        <v>75.02</v>
      </c>
      <c r="E3052">
        <v>71.06</v>
      </c>
      <c r="F3052" s="3">
        <v>73.94</v>
      </c>
      <c r="G3052">
        <v>66.02</v>
      </c>
      <c r="H3052">
        <v>68</v>
      </c>
      <c r="I3052">
        <v>62.06</v>
      </c>
      <c r="J3052">
        <v>55.94</v>
      </c>
      <c r="K3052">
        <v>59</v>
      </c>
      <c r="L3052" s="3">
        <v>51.8</v>
      </c>
      <c r="M3052" s="2">
        <v>46.94</v>
      </c>
      <c r="N3052">
        <v>51.08</v>
      </c>
      <c r="O3052">
        <v>48.2</v>
      </c>
      <c r="P3052">
        <v>53.06</v>
      </c>
      <c r="Q3052" s="3">
        <v>28.04</v>
      </c>
      <c r="R3052" s="2">
        <v>51.980000000000004</v>
      </c>
      <c r="S3052" s="3">
        <v>53.96</v>
      </c>
      <c r="T3052">
        <v>57.2</v>
      </c>
    </row>
    <row r="3053" spans="1:20">
      <c r="A3053">
        <f t="shared" si="141"/>
        <v>127</v>
      </c>
      <c r="B3053" s="7">
        <f t="shared" si="142"/>
        <v>42131.999999992608</v>
      </c>
      <c r="C3053">
        <f t="shared" si="143"/>
        <v>3048</v>
      </c>
      <c r="D3053" s="2">
        <v>75.92</v>
      </c>
      <c r="E3053">
        <v>71.960000000000008</v>
      </c>
      <c r="F3053" s="3">
        <v>71.06</v>
      </c>
      <c r="G3053">
        <v>64.94</v>
      </c>
      <c r="H3053">
        <v>64.94</v>
      </c>
      <c r="I3053">
        <v>62.06</v>
      </c>
      <c r="J3053">
        <v>57.019999999999996</v>
      </c>
      <c r="K3053">
        <v>60.980000000000004</v>
      </c>
      <c r="L3053" s="3">
        <v>50</v>
      </c>
      <c r="M3053" s="2">
        <v>44.06</v>
      </c>
      <c r="N3053">
        <v>48.92</v>
      </c>
      <c r="O3053">
        <v>48.2</v>
      </c>
      <c r="P3053">
        <v>53.96</v>
      </c>
      <c r="Q3053" s="3">
        <v>26.96</v>
      </c>
      <c r="R3053" s="2">
        <v>51.08</v>
      </c>
      <c r="S3053" s="3">
        <v>51.980000000000004</v>
      </c>
      <c r="T3053">
        <v>57.2</v>
      </c>
    </row>
    <row r="3054" spans="1:20">
      <c r="A3054">
        <f t="shared" si="141"/>
        <v>128</v>
      </c>
      <c r="B3054" s="7">
        <f t="shared" si="142"/>
        <v>42132.041666659272</v>
      </c>
      <c r="C3054">
        <f t="shared" si="143"/>
        <v>3049</v>
      </c>
      <c r="D3054" s="2">
        <v>73.039999999999992</v>
      </c>
      <c r="E3054">
        <v>69.080000000000013</v>
      </c>
      <c r="F3054" s="3">
        <v>71.06</v>
      </c>
      <c r="G3054">
        <v>64.039999999999992</v>
      </c>
      <c r="H3054">
        <v>57.019999999999996</v>
      </c>
      <c r="I3054">
        <v>62.96</v>
      </c>
      <c r="J3054">
        <v>55.94</v>
      </c>
      <c r="K3054">
        <v>51.08</v>
      </c>
      <c r="L3054" s="3">
        <v>51.8</v>
      </c>
      <c r="M3054" s="2">
        <v>42.08</v>
      </c>
      <c r="N3054">
        <v>46.94</v>
      </c>
      <c r="O3054">
        <v>48.2</v>
      </c>
      <c r="P3054">
        <v>53.06</v>
      </c>
      <c r="Q3054" s="3">
        <v>26.96</v>
      </c>
      <c r="R3054" s="2">
        <v>48.379999999999995</v>
      </c>
      <c r="S3054" s="3">
        <v>51.08</v>
      </c>
      <c r="T3054">
        <v>55.400000000000006</v>
      </c>
    </row>
    <row r="3055" spans="1:20">
      <c r="A3055">
        <f t="shared" si="141"/>
        <v>128</v>
      </c>
      <c r="B3055" s="7">
        <f t="shared" si="142"/>
        <v>42132.083333325936</v>
      </c>
      <c r="C3055">
        <f t="shared" si="143"/>
        <v>3050</v>
      </c>
      <c r="D3055" s="2">
        <v>71.06</v>
      </c>
      <c r="E3055">
        <v>69.98</v>
      </c>
      <c r="F3055" s="3">
        <v>69.98</v>
      </c>
      <c r="G3055">
        <v>62.96</v>
      </c>
      <c r="H3055">
        <v>59</v>
      </c>
      <c r="I3055">
        <v>62.06</v>
      </c>
      <c r="J3055">
        <v>55.94</v>
      </c>
      <c r="K3055">
        <v>53.06</v>
      </c>
      <c r="L3055" s="3">
        <v>51.8</v>
      </c>
      <c r="M3055" s="2">
        <v>39.019999999999996</v>
      </c>
      <c r="N3055">
        <v>46.04</v>
      </c>
      <c r="O3055">
        <v>48.2</v>
      </c>
      <c r="P3055">
        <v>55.040000000000006</v>
      </c>
      <c r="Q3055" s="3">
        <v>26.96</v>
      </c>
      <c r="R3055" s="2">
        <v>45.68</v>
      </c>
      <c r="S3055" s="3">
        <v>50</v>
      </c>
      <c r="T3055">
        <v>55.400000000000006</v>
      </c>
    </row>
    <row r="3056" spans="1:20">
      <c r="A3056">
        <f t="shared" si="141"/>
        <v>128</v>
      </c>
      <c r="B3056" s="7">
        <f t="shared" si="142"/>
        <v>42132.1249999926</v>
      </c>
      <c r="C3056">
        <f t="shared" si="143"/>
        <v>3051</v>
      </c>
      <c r="D3056" s="2">
        <v>69.98</v>
      </c>
      <c r="E3056">
        <v>71.960000000000008</v>
      </c>
      <c r="F3056" s="3">
        <v>71.06</v>
      </c>
      <c r="G3056">
        <v>62.06</v>
      </c>
      <c r="H3056">
        <v>55.040000000000006</v>
      </c>
      <c r="I3056">
        <v>60.980000000000004</v>
      </c>
      <c r="J3056">
        <v>55.040000000000006</v>
      </c>
      <c r="K3056">
        <v>53.06</v>
      </c>
      <c r="L3056" s="3">
        <v>51.8</v>
      </c>
      <c r="M3056" s="2">
        <v>37.04</v>
      </c>
      <c r="N3056">
        <v>44.06</v>
      </c>
      <c r="O3056">
        <v>46.4</v>
      </c>
      <c r="P3056">
        <v>57.019999999999996</v>
      </c>
      <c r="Q3056" s="3">
        <v>26.96</v>
      </c>
      <c r="R3056" s="2">
        <v>42.980000000000004</v>
      </c>
      <c r="S3056" s="3">
        <v>48.92</v>
      </c>
      <c r="T3056">
        <v>55.400000000000006</v>
      </c>
    </row>
    <row r="3057" spans="1:20">
      <c r="A3057">
        <f t="shared" si="141"/>
        <v>128</v>
      </c>
      <c r="B3057" s="7">
        <f t="shared" si="142"/>
        <v>42132.166666659265</v>
      </c>
      <c r="C3057">
        <f t="shared" si="143"/>
        <v>3052</v>
      </c>
      <c r="D3057" s="2">
        <v>69.98</v>
      </c>
      <c r="E3057">
        <v>71.06</v>
      </c>
      <c r="F3057" s="3">
        <v>69.98</v>
      </c>
      <c r="G3057">
        <v>62.96</v>
      </c>
      <c r="H3057">
        <v>53.96</v>
      </c>
      <c r="I3057">
        <v>60.08</v>
      </c>
      <c r="J3057">
        <v>55.040000000000006</v>
      </c>
      <c r="K3057">
        <v>53.96</v>
      </c>
      <c r="L3057" s="3">
        <v>51.8</v>
      </c>
      <c r="M3057" s="2">
        <v>37.94</v>
      </c>
      <c r="N3057">
        <v>44.06</v>
      </c>
      <c r="O3057">
        <v>46.94</v>
      </c>
      <c r="P3057">
        <v>55.040000000000006</v>
      </c>
      <c r="Q3057" s="3">
        <v>28.04</v>
      </c>
      <c r="R3057" s="2">
        <v>42.620000000000005</v>
      </c>
      <c r="S3057" s="3">
        <v>48.019999999999996</v>
      </c>
      <c r="T3057">
        <v>55.400000000000006</v>
      </c>
    </row>
    <row r="3058" spans="1:20">
      <c r="A3058">
        <f t="shared" si="141"/>
        <v>128</v>
      </c>
      <c r="B3058" s="7">
        <f t="shared" si="142"/>
        <v>42132.208333325929</v>
      </c>
      <c r="C3058">
        <f t="shared" si="143"/>
        <v>3053</v>
      </c>
      <c r="D3058" s="2">
        <v>69.080000000000013</v>
      </c>
      <c r="E3058">
        <v>69.98</v>
      </c>
      <c r="F3058" s="3">
        <v>66.02</v>
      </c>
      <c r="G3058">
        <v>62.96</v>
      </c>
      <c r="H3058">
        <v>57.92</v>
      </c>
      <c r="I3058">
        <v>60.08</v>
      </c>
      <c r="J3058">
        <v>55.040000000000006</v>
      </c>
      <c r="K3058">
        <v>51.08</v>
      </c>
      <c r="L3058" s="3">
        <v>50</v>
      </c>
      <c r="M3058" s="2">
        <v>37.94</v>
      </c>
      <c r="N3058">
        <v>42.980000000000004</v>
      </c>
      <c r="O3058">
        <v>46.4</v>
      </c>
      <c r="P3058">
        <v>53.96</v>
      </c>
      <c r="Q3058" s="3">
        <v>26.96</v>
      </c>
      <c r="R3058" s="2">
        <v>42.44</v>
      </c>
      <c r="S3058" s="3">
        <v>46.94</v>
      </c>
      <c r="T3058">
        <v>55.400000000000006</v>
      </c>
    </row>
    <row r="3059" spans="1:20">
      <c r="A3059">
        <f t="shared" si="141"/>
        <v>128</v>
      </c>
      <c r="B3059" s="7">
        <f t="shared" si="142"/>
        <v>42132.249999992593</v>
      </c>
      <c r="C3059">
        <f t="shared" si="143"/>
        <v>3054</v>
      </c>
      <c r="D3059" s="2">
        <v>68</v>
      </c>
      <c r="E3059">
        <v>73.039999999999992</v>
      </c>
      <c r="F3059" s="3">
        <v>62.96</v>
      </c>
      <c r="G3059">
        <v>62.06</v>
      </c>
      <c r="H3059">
        <v>57.92</v>
      </c>
      <c r="I3059">
        <v>60.08</v>
      </c>
      <c r="J3059">
        <v>55.400000000000006</v>
      </c>
      <c r="K3059">
        <v>51.08</v>
      </c>
      <c r="L3059" s="3">
        <v>50</v>
      </c>
      <c r="M3059" s="2">
        <v>39.019999999999996</v>
      </c>
      <c r="N3059">
        <v>48.019999999999996</v>
      </c>
      <c r="O3059">
        <v>45.86</v>
      </c>
      <c r="P3059">
        <v>51.980000000000004</v>
      </c>
      <c r="Q3059" s="3">
        <v>26.96</v>
      </c>
      <c r="R3059" s="2">
        <v>42.08</v>
      </c>
      <c r="S3059" s="3">
        <v>48.019999999999996</v>
      </c>
      <c r="T3059">
        <v>53.6</v>
      </c>
    </row>
    <row r="3060" spans="1:20">
      <c r="A3060">
        <f t="shared" si="141"/>
        <v>128</v>
      </c>
      <c r="B3060" s="7">
        <f t="shared" si="142"/>
        <v>42132.291666659257</v>
      </c>
      <c r="C3060">
        <f t="shared" si="143"/>
        <v>3055</v>
      </c>
      <c r="D3060" s="2">
        <v>73.039999999999992</v>
      </c>
      <c r="E3060">
        <v>75.92</v>
      </c>
      <c r="F3060" s="3">
        <v>68</v>
      </c>
      <c r="G3060">
        <v>62.96</v>
      </c>
      <c r="H3060">
        <v>60.08</v>
      </c>
      <c r="I3060">
        <v>62.06</v>
      </c>
      <c r="J3060">
        <v>55.040000000000006</v>
      </c>
      <c r="K3060">
        <v>55.040000000000006</v>
      </c>
      <c r="L3060" s="3">
        <v>48.2</v>
      </c>
      <c r="M3060" s="2">
        <v>42.08</v>
      </c>
      <c r="N3060">
        <v>53.96</v>
      </c>
      <c r="O3060">
        <v>46.4</v>
      </c>
      <c r="P3060">
        <v>51.980000000000004</v>
      </c>
      <c r="Q3060" s="3">
        <v>28.04</v>
      </c>
      <c r="R3060" s="2">
        <v>42.44</v>
      </c>
      <c r="S3060" s="3">
        <v>50</v>
      </c>
      <c r="T3060">
        <v>55.400000000000006</v>
      </c>
    </row>
    <row r="3061" spans="1:20">
      <c r="A3061">
        <f t="shared" si="141"/>
        <v>128</v>
      </c>
      <c r="B3061" s="7">
        <f t="shared" si="142"/>
        <v>42132.333333325922</v>
      </c>
      <c r="C3061">
        <f t="shared" si="143"/>
        <v>3056</v>
      </c>
      <c r="D3061" s="2">
        <v>75.92</v>
      </c>
      <c r="E3061">
        <v>78.98</v>
      </c>
      <c r="F3061" s="3">
        <v>77</v>
      </c>
      <c r="G3061">
        <v>64.94</v>
      </c>
      <c r="H3061">
        <v>66.92</v>
      </c>
      <c r="I3061">
        <v>62.96</v>
      </c>
      <c r="J3061">
        <v>55.94</v>
      </c>
      <c r="K3061">
        <v>57.019999999999996</v>
      </c>
      <c r="L3061" s="3">
        <v>50</v>
      </c>
      <c r="M3061" s="2">
        <v>44.96</v>
      </c>
      <c r="N3061">
        <v>60.980000000000004</v>
      </c>
      <c r="O3061">
        <v>48.2</v>
      </c>
      <c r="P3061">
        <v>53.96</v>
      </c>
      <c r="Q3061" s="3">
        <v>28.94</v>
      </c>
      <c r="R3061" s="2">
        <v>42.620000000000005</v>
      </c>
      <c r="S3061" s="3">
        <v>51.08</v>
      </c>
      <c r="T3061">
        <v>59</v>
      </c>
    </row>
    <row r="3062" spans="1:20">
      <c r="A3062">
        <f t="shared" si="141"/>
        <v>128</v>
      </c>
      <c r="B3062" s="7">
        <f t="shared" si="142"/>
        <v>42132.374999992586</v>
      </c>
      <c r="C3062">
        <f t="shared" si="143"/>
        <v>3057</v>
      </c>
      <c r="D3062" s="2">
        <v>78.98</v>
      </c>
      <c r="E3062">
        <v>80.06</v>
      </c>
      <c r="F3062" s="3">
        <v>80.06</v>
      </c>
      <c r="G3062">
        <v>71.06</v>
      </c>
      <c r="H3062">
        <v>75.92</v>
      </c>
      <c r="I3062">
        <v>66.02</v>
      </c>
      <c r="J3062">
        <v>57.92</v>
      </c>
      <c r="K3062">
        <v>62.96</v>
      </c>
      <c r="L3062" s="3">
        <v>48.2</v>
      </c>
      <c r="M3062" s="2">
        <v>46.94</v>
      </c>
      <c r="N3062">
        <v>66.02</v>
      </c>
      <c r="O3062">
        <v>48.2</v>
      </c>
      <c r="P3062">
        <v>53.96</v>
      </c>
      <c r="Q3062" s="3">
        <v>30.02</v>
      </c>
      <c r="R3062" s="2">
        <v>42.980000000000004</v>
      </c>
      <c r="S3062" s="3">
        <v>55.040000000000006</v>
      </c>
      <c r="T3062">
        <v>62.6</v>
      </c>
    </row>
    <row r="3063" spans="1:20">
      <c r="A3063">
        <f t="shared" si="141"/>
        <v>128</v>
      </c>
      <c r="B3063" s="7">
        <f t="shared" si="142"/>
        <v>42132.41666665925</v>
      </c>
      <c r="C3063">
        <f t="shared" si="143"/>
        <v>3058</v>
      </c>
      <c r="D3063" s="2">
        <v>80.960000000000008</v>
      </c>
      <c r="E3063">
        <v>82.94</v>
      </c>
      <c r="F3063" s="3">
        <v>84.92</v>
      </c>
      <c r="G3063">
        <v>73.039999999999992</v>
      </c>
      <c r="H3063">
        <v>80.960000000000008</v>
      </c>
      <c r="I3063">
        <v>68</v>
      </c>
      <c r="J3063">
        <v>57.92</v>
      </c>
      <c r="K3063">
        <v>69.98</v>
      </c>
      <c r="L3063" s="3">
        <v>48.2</v>
      </c>
      <c r="M3063" s="2">
        <v>50</v>
      </c>
      <c r="N3063">
        <v>71.06</v>
      </c>
      <c r="O3063">
        <v>48.2</v>
      </c>
      <c r="P3063">
        <v>55.94</v>
      </c>
      <c r="Q3063" s="3">
        <v>30.02</v>
      </c>
      <c r="R3063" s="2">
        <v>43.34</v>
      </c>
      <c r="S3063" s="3">
        <v>55.040000000000006</v>
      </c>
      <c r="T3063">
        <v>64.400000000000006</v>
      </c>
    </row>
    <row r="3064" spans="1:20">
      <c r="A3064">
        <f t="shared" si="141"/>
        <v>128</v>
      </c>
      <c r="B3064" s="7">
        <f t="shared" si="142"/>
        <v>42132.458333325914</v>
      </c>
      <c r="C3064">
        <f t="shared" si="143"/>
        <v>3059</v>
      </c>
      <c r="D3064" s="2">
        <v>80.960000000000008</v>
      </c>
      <c r="E3064">
        <v>82.94</v>
      </c>
      <c r="F3064" s="3">
        <v>87.080000000000013</v>
      </c>
      <c r="G3064">
        <v>75.92</v>
      </c>
      <c r="H3064">
        <v>84.92</v>
      </c>
      <c r="I3064">
        <v>69.080000000000013</v>
      </c>
      <c r="J3064">
        <v>57.019999999999996</v>
      </c>
      <c r="K3064">
        <v>71.960000000000008</v>
      </c>
      <c r="L3064" s="3">
        <v>50</v>
      </c>
      <c r="M3064" s="2">
        <v>53.06</v>
      </c>
      <c r="N3064">
        <v>73.039999999999992</v>
      </c>
      <c r="O3064">
        <v>48.2</v>
      </c>
      <c r="P3064">
        <v>55.94</v>
      </c>
      <c r="Q3064" s="3">
        <v>32</v>
      </c>
      <c r="R3064" s="2">
        <v>43.7</v>
      </c>
      <c r="S3064" s="3">
        <v>55.94</v>
      </c>
      <c r="T3064">
        <v>66.2</v>
      </c>
    </row>
    <row r="3065" spans="1:20">
      <c r="A3065">
        <f t="shared" si="141"/>
        <v>128</v>
      </c>
      <c r="B3065" s="7">
        <f t="shared" si="142"/>
        <v>42132.499999992579</v>
      </c>
      <c r="C3065">
        <f t="shared" si="143"/>
        <v>3060</v>
      </c>
      <c r="D3065" s="2">
        <v>84.02</v>
      </c>
      <c r="E3065">
        <v>84.02</v>
      </c>
      <c r="F3065" s="3">
        <v>89.06</v>
      </c>
      <c r="G3065">
        <v>75.92</v>
      </c>
      <c r="H3065">
        <v>87.98</v>
      </c>
      <c r="I3065">
        <v>68</v>
      </c>
      <c r="J3065">
        <v>57.019999999999996</v>
      </c>
      <c r="K3065">
        <v>75.92</v>
      </c>
      <c r="L3065" s="3">
        <v>51.8</v>
      </c>
      <c r="M3065" s="2">
        <v>55.040000000000006</v>
      </c>
      <c r="N3065">
        <v>75.92</v>
      </c>
      <c r="O3065">
        <v>51.8</v>
      </c>
      <c r="P3065">
        <v>60.980000000000004</v>
      </c>
      <c r="Q3065" s="3">
        <v>33.08</v>
      </c>
      <c r="R3065" s="2">
        <v>44.06</v>
      </c>
      <c r="S3065" s="3">
        <v>60.08</v>
      </c>
      <c r="T3065">
        <v>66.2</v>
      </c>
    </row>
    <row r="3066" spans="1:20">
      <c r="A3066">
        <f t="shared" si="141"/>
        <v>128</v>
      </c>
      <c r="B3066" s="7">
        <f t="shared" si="142"/>
        <v>42132.541666659243</v>
      </c>
      <c r="C3066">
        <f t="shared" si="143"/>
        <v>3061</v>
      </c>
      <c r="D3066" s="2">
        <v>86</v>
      </c>
      <c r="E3066">
        <v>84.02</v>
      </c>
      <c r="F3066" s="3">
        <v>91.039999999999992</v>
      </c>
      <c r="G3066">
        <v>80.06</v>
      </c>
      <c r="H3066">
        <v>89.06</v>
      </c>
      <c r="I3066">
        <v>71.06</v>
      </c>
      <c r="J3066">
        <v>57.92</v>
      </c>
      <c r="K3066">
        <v>78.080000000000013</v>
      </c>
      <c r="L3066" s="3">
        <v>51.8</v>
      </c>
      <c r="M3066" s="2">
        <v>57.019999999999996</v>
      </c>
      <c r="N3066">
        <v>77</v>
      </c>
      <c r="O3066">
        <v>50</v>
      </c>
      <c r="P3066">
        <v>62.06</v>
      </c>
      <c r="Q3066" s="3">
        <v>35.96</v>
      </c>
      <c r="R3066" s="2">
        <v>44.42</v>
      </c>
      <c r="S3066" s="3">
        <v>60.980000000000004</v>
      </c>
      <c r="T3066">
        <v>68</v>
      </c>
    </row>
    <row r="3067" spans="1:20">
      <c r="A3067">
        <f t="shared" si="141"/>
        <v>128</v>
      </c>
      <c r="B3067" s="7">
        <f t="shared" si="142"/>
        <v>42132.583333325907</v>
      </c>
      <c r="C3067">
        <f t="shared" si="143"/>
        <v>3062</v>
      </c>
      <c r="D3067" s="2">
        <v>86</v>
      </c>
      <c r="E3067">
        <v>84.02</v>
      </c>
      <c r="F3067" s="3">
        <v>91.94</v>
      </c>
      <c r="G3067">
        <v>82.039999999999992</v>
      </c>
      <c r="H3067">
        <v>89.06</v>
      </c>
      <c r="I3067">
        <v>66.02</v>
      </c>
      <c r="J3067">
        <v>57.92</v>
      </c>
      <c r="K3067">
        <v>78.98</v>
      </c>
      <c r="L3067" s="3">
        <v>51.8</v>
      </c>
      <c r="M3067" s="2">
        <v>57.92</v>
      </c>
      <c r="N3067">
        <v>78.080000000000013</v>
      </c>
      <c r="O3067">
        <v>51.8</v>
      </c>
      <c r="P3067">
        <v>66.92</v>
      </c>
      <c r="Q3067" s="3">
        <v>37.04</v>
      </c>
      <c r="R3067" s="2">
        <v>44.6</v>
      </c>
      <c r="S3067" s="3">
        <v>60.980000000000004</v>
      </c>
      <c r="T3067">
        <v>69.800000000000011</v>
      </c>
    </row>
    <row r="3068" spans="1:20">
      <c r="A3068">
        <f t="shared" si="141"/>
        <v>128</v>
      </c>
      <c r="B3068" s="7">
        <f t="shared" si="142"/>
        <v>42132.624999992571</v>
      </c>
      <c r="C3068">
        <f t="shared" si="143"/>
        <v>3063</v>
      </c>
      <c r="D3068" s="2">
        <v>84.92</v>
      </c>
      <c r="E3068">
        <v>84.92</v>
      </c>
      <c r="F3068" s="3">
        <v>93.02</v>
      </c>
      <c r="G3068">
        <v>84.02</v>
      </c>
      <c r="H3068">
        <v>89.960000000000008</v>
      </c>
      <c r="I3068">
        <v>66.02</v>
      </c>
      <c r="J3068">
        <v>59</v>
      </c>
      <c r="K3068">
        <v>80.06</v>
      </c>
      <c r="L3068" s="3">
        <v>51.8</v>
      </c>
      <c r="M3068" s="2">
        <v>57.019999999999996</v>
      </c>
      <c r="N3068">
        <v>80.960000000000008</v>
      </c>
      <c r="O3068">
        <v>51.8</v>
      </c>
      <c r="P3068">
        <v>69.98</v>
      </c>
      <c r="Q3068" s="3">
        <v>37.04</v>
      </c>
      <c r="R3068" s="2">
        <v>44.96</v>
      </c>
      <c r="S3068" s="3">
        <v>59</v>
      </c>
      <c r="T3068">
        <v>69.800000000000011</v>
      </c>
    </row>
    <row r="3069" spans="1:20">
      <c r="A3069">
        <f t="shared" si="141"/>
        <v>128</v>
      </c>
      <c r="B3069" s="7">
        <f t="shared" si="142"/>
        <v>42132.666666659235</v>
      </c>
      <c r="C3069">
        <f t="shared" si="143"/>
        <v>3064</v>
      </c>
      <c r="D3069" s="2">
        <v>84.02</v>
      </c>
      <c r="E3069">
        <v>82.039999999999992</v>
      </c>
      <c r="F3069" s="3">
        <v>93.92</v>
      </c>
      <c r="G3069">
        <v>82.039999999999992</v>
      </c>
      <c r="H3069">
        <v>89.960000000000008</v>
      </c>
      <c r="I3069">
        <v>64.94</v>
      </c>
      <c r="J3069">
        <v>59</v>
      </c>
      <c r="K3069">
        <v>80.960000000000008</v>
      </c>
      <c r="L3069" s="3">
        <v>53.6</v>
      </c>
      <c r="M3069" s="2">
        <v>57.019999999999996</v>
      </c>
      <c r="N3069">
        <v>78.98</v>
      </c>
      <c r="O3069">
        <v>48.2</v>
      </c>
      <c r="P3069">
        <v>69.080000000000013</v>
      </c>
      <c r="Q3069" s="3">
        <v>37.04</v>
      </c>
      <c r="R3069" s="2">
        <v>45.32</v>
      </c>
      <c r="S3069" s="3">
        <v>57.92</v>
      </c>
      <c r="T3069">
        <v>68</v>
      </c>
    </row>
    <row r="3070" spans="1:20">
      <c r="A3070">
        <f t="shared" si="141"/>
        <v>128</v>
      </c>
      <c r="B3070" s="7">
        <f t="shared" si="142"/>
        <v>42132.7083333259</v>
      </c>
      <c r="C3070">
        <f t="shared" si="143"/>
        <v>3065</v>
      </c>
      <c r="D3070" s="2">
        <v>82.94</v>
      </c>
      <c r="E3070">
        <v>82.94</v>
      </c>
      <c r="F3070" s="3">
        <v>91.94</v>
      </c>
      <c r="G3070">
        <v>82.039999999999992</v>
      </c>
      <c r="H3070">
        <v>89.06</v>
      </c>
      <c r="I3070">
        <v>64.94</v>
      </c>
      <c r="J3070">
        <v>57.92</v>
      </c>
      <c r="K3070">
        <v>82.039999999999992</v>
      </c>
      <c r="L3070" s="3">
        <v>53.6</v>
      </c>
      <c r="M3070" s="2">
        <v>55.94</v>
      </c>
      <c r="N3070">
        <v>78.98</v>
      </c>
      <c r="O3070">
        <v>48.2</v>
      </c>
      <c r="P3070">
        <v>69.080000000000013</v>
      </c>
      <c r="Q3070" s="3">
        <v>39.019999999999996</v>
      </c>
      <c r="R3070" s="2">
        <v>45.68</v>
      </c>
      <c r="S3070" s="3">
        <v>57.019999999999996</v>
      </c>
      <c r="T3070">
        <v>66.2</v>
      </c>
    </row>
    <row r="3071" spans="1:20">
      <c r="A3071">
        <f t="shared" si="141"/>
        <v>128</v>
      </c>
      <c r="B3071" s="7">
        <f t="shared" si="142"/>
        <v>42132.749999992564</v>
      </c>
      <c r="C3071">
        <f t="shared" si="143"/>
        <v>3066</v>
      </c>
      <c r="D3071" s="2">
        <v>80.960000000000008</v>
      </c>
      <c r="E3071">
        <v>78.98</v>
      </c>
      <c r="F3071" s="3">
        <v>89.960000000000008</v>
      </c>
      <c r="G3071">
        <v>78.98</v>
      </c>
      <c r="H3071">
        <v>87.98</v>
      </c>
      <c r="I3071">
        <v>62.96</v>
      </c>
      <c r="J3071">
        <v>57.019999999999996</v>
      </c>
      <c r="K3071">
        <v>80.06</v>
      </c>
      <c r="L3071" s="3">
        <v>55.400000000000006</v>
      </c>
      <c r="M3071" s="2">
        <v>55.94</v>
      </c>
      <c r="N3071">
        <v>77</v>
      </c>
      <c r="O3071">
        <v>48.2</v>
      </c>
      <c r="P3071">
        <v>66.02</v>
      </c>
      <c r="Q3071" s="3">
        <v>39.019999999999996</v>
      </c>
      <c r="R3071" s="2">
        <v>46.04</v>
      </c>
      <c r="S3071" s="3">
        <v>57.92</v>
      </c>
      <c r="T3071">
        <v>64.400000000000006</v>
      </c>
    </row>
    <row r="3072" spans="1:20">
      <c r="A3072">
        <f t="shared" si="141"/>
        <v>128</v>
      </c>
      <c r="B3072" s="7">
        <f t="shared" si="142"/>
        <v>42132.791666659228</v>
      </c>
      <c r="C3072">
        <f t="shared" si="143"/>
        <v>3067</v>
      </c>
      <c r="D3072" s="2">
        <v>78.98</v>
      </c>
      <c r="E3072">
        <v>77</v>
      </c>
      <c r="F3072" s="3">
        <v>86</v>
      </c>
      <c r="G3072">
        <v>75.92</v>
      </c>
      <c r="H3072">
        <v>84.92</v>
      </c>
      <c r="I3072">
        <v>62.96</v>
      </c>
      <c r="J3072">
        <v>57.019999999999996</v>
      </c>
      <c r="K3072">
        <v>78.98</v>
      </c>
      <c r="L3072" s="3">
        <v>55.400000000000006</v>
      </c>
      <c r="M3072" s="2">
        <v>53.96</v>
      </c>
      <c r="N3072">
        <v>73.94</v>
      </c>
      <c r="O3072">
        <v>46.4</v>
      </c>
      <c r="P3072">
        <v>62.96</v>
      </c>
      <c r="Q3072" s="3">
        <v>37.94</v>
      </c>
      <c r="R3072" s="2">
        <v>44.78</v>
      </c>
      <c r="S3072" s="3">
        <v>57.019999999999996</v>
      </c>
      <c r="T3072">
        <v>62.6</v>
      </c>
    </row>
    <row r="3073" spans="1:20">
      <c r="A3073">
        <f t="shared" si="141"/>
        <v>128</v>
      </c>
      <c r="B3073" s="7">
        <f t="shared" si="142"/>
        <v>42132.833333325892</v>
      </c>
      <c r="C3073">
        <f t="shared" si="143"/>
        <v>3068</v>
      </c>
      <c r="D3073" s="2">
        <v>78.080000000000013</v>
      </c>
      <c r="E3073">
        <v>77</v>
      </c>
      <c r="F3073" s="3">
        <v>82.039999999999992</v>
      </c>
      <c r="G3073">
        <v>73.039999999999992</v>
      </c>
      <c r="H3073">
        <v>78.98</v>
      </c>
      <c r="I3073">
        <v>62.06</v>
      </c>
      <c r="J3073">
        <v>55.040000000000006</v>
      </c>
      <c r="K3073">
        <v>69.080000000000013</v>
      </c>
      <c r="L3073" s="3">
        <v>53.6</v>
      </c>
      <c r="M3073" s="2">
        <v>53.06</v>
      </c>
      <c r="N3073">
        <v>69.98</v>
      </c>
      <c r="O3073">
        <v>44.6</v>
      </c>
      <c r="P3073">
        <v>62.06</v>
      </c>
      <c r="Q3073" s="3">
        <v>33.08</v>
      </c>
      <c r="R3073" s="2">
        <v>43.34</v>
      </c>
      <c r="S3073" s="3">
        <v>53.96</v>
      </c>
      <c r="T3073">
        <v>60.8</v>
      </c>
    </row>
    <row r="3074" spans="1:20">
      <c r="A3074">
        <f t="shared" si="141"/>
        <v>128</v>
      </c>
      <c r="B3074" s="7">
        <f t="shared" si="142"/>
        <v>42132.874999992557</v>
      </c>
      <c r="C3074">
        <f t="shared" si="143"/>
        <v>3069</v>
      </c>
      <c r="D3074" s="2">
        <v>78.98</v>
      </c>
      <c r="E3074">
        <v>77</v>
      </c>
      <c r="F3074" s="3">
        <v>77</v>
      </c>
      <c r="G3074">
        <v>69.080000000000013</v>
      </c>
      <c r="H3074">
        <v>80.960000000000008</v>
      </c>
      <c r="I3074">
        <v>62.06</v>
      </c>
      <c r="J3074">
        <v>55.94</v>
      </c>
      <c r="K3074">
        <v>68</v>
      </c>
      <c r="L3074" s="3">
        <v>51.8</v>
      </c>
      <c r="M3074" s="2">
        <v>50</v>
      </c>
      <c r="N3074">
        <v>68</v>
      </c>
      <c r="O3074">
        <v>44.6</v>
      </c>
      <c r="P3074">
        <v>60.08</v>
      </c>
      <c r="Q3074" s="3">
        <v>30.02</v>
      </c>
      <c r="R3074" s="2">
        <v>42.08</v>
      </c>
      <c r="S3074" s="3">
        <v>53.96</v>
      </c>
      <c r="T3074">
        <v>59</v>
      </c>
    </row>
    <row r="3075" spans="1:20">
      <c r="A3075">
        <f t="shared" si="141"/>
        <v>128</v>
      </c>
      <c r="B3075" s="7">
        <f t="shared" si="142"/>
        <v>42132.916666659221</v>
      </c>
      <c r="C3075">
        <f t="shared" si="143"/>
        <v>3070</v>
      </c>
      <c r="D3075" s="2">
        <v>75.92</v>
      </c>
      <c r="E3075">
        <v>77</v>
      </c>
      <c r="F3075" s="3">
        <v>75.02</v>
      </c>
      <c r="G3075">
        <v>68</v>
      </c>
      <c r="H3075">
        <v>75.02</v>
      </c>
      <c r="I3075">
        <v>62.06</v>
      </c>
      <c r="J3075">
        <v>57.92</v>
      </c>
      <c r="K3075">
        <v>71.06</v>
      </c>
      <c r="L3075" s="3">
        <v>51.8</v>
      </c>
      <c r="M3075" s="2">
        <v>50</v>
      </c>
      <c r="N3075">
        <v>66.92</v>
      </c>
      <c r="O3075">
        <v>42.8</v>
      </c>
      <c r="P3075">
        <v>60.08</v>
      </c>
      <c r="Q3075" s="3">
        <v>28.94</v>
      </c>
      <c r="R3075" s="2">
        <v>41.36</v>
      </c>
      <c r="S3075" s="3">
        <v>51.08</v>
      </c>
      <c r="T3075">
        <v>57.2</v>
      </c>
    </row>
    <row r="3076" spans="1:20">
      <c r="A3076">
        <f t="shared" si="141"/>
        <v>128</v>
      </c>
      <c r="B3076" s="7">
        <f t="shared" si="142"/>
        <v>42132.958333325885</v>
      </c>
      <c r="C3076">
        <f t="shared" si="143"/>
        <v>3071</v>
      </c>
      <c r="D3076" s="2">
        <v>75.02</v>
      </c>
      <c r="E3076">
        <v>75.92</v>
      </c>
      <c r="F3076" s="3">
        <v>75.02</v>
      </c>
      <c r="G3076">
        <v>64.94</v>
      </c>
      <c r="H3076">
        <v>75.92</v>
      </c>
      <c r="I3076">
        <v>62.06</v>
      </c>
      <c r="J3076">
        <v>57.019999999999996</v>
      </c>
      <c r="K3076">
        <v>64.94</v>
      </c>
      <c r="L3076" s="3">
        <v>50</v>
      </c>
      <c r="M3076" s="2">
        <v>48.92</v>
      </c>
      <c r="N3076">
        <v>64.94</v>
      </c>
      <c r="O3076">
        <v>42.8</v>
      </c>
      <c r="P3076">
        <v>59</v>
      </c>
      <c r="Q3076" s="3">
        <v>30.02</v>
      </c>
      <c r="R3076" s="2">
        <v>40.64</v>
      </c>
      <c r="S3076" s="3">
        <v>48.019999999999996</v>
      </c>
      <c r="T3076">
        <v>57.2</v>
      </c>
    </row>
    <row r="3077" spans="1:20">
      <c r="A3077">
        <f t="shared" si="141"/>
        <v>128</v>
      </c>
      <c r="B3077" s="7">
        <f t="shared" si="142"/>
        <v>42132.999999992549</v>
      </c>
      <c r="C3077">
        <f t="shared" si="143"/>
        <v>3072</v>
      </c>
      <c r="D3077" s="2">
        <v>75.02</v>
      </c>
      <c r="E3077">
        <v>75.92</v>
      </c>
      <c r="F3077" s="3">
        <v>68</v>
      </c>
      <c r="G3077">
        <v>62.96</v>
      </c>
      <c r="H3077">
        <v>78.98</v>
      </c>
      <c r="I3077">
        <v>62.06</v>
      </c>
      <c r="J3077">
        <v>55.040000000000006</v>
      </c>
      <c r="K3077">
        <v>55.94</v>
      </c>
      <c r="L3077" s="3">
        <v>48.2</v>
      </c>
      <c r="M3077" s="2">
        <v>48.019999999999996</v>
      </c>
      <c r="N3077">
        <v>62.06</v>
      </c>
      <c r="O3077">
        <v>41</v>
      </c>
      <c r="P3077">
        <v>57.92</v>
      </c>
      <c r="Q3077" s="3">
        <v>30.02</v>
      </c>
      <c r="R3077" s="2">
        <v>39.92</v>
      </c>
      <c r="S3077" s="3">
        <v>46.04</v>
      </c>
      <c r="T3077">
        <v>57.2</v>
      </c>
    </row>
    <row r="3078" spans="1:20">
      <c r="A3078">
        <f t="shared" si="141"/>
        <v>129</v>
      </c>
      <c r="B3078" s="7">
        <f t="shared" si="142"/>
        <v>42133.041666659214</v>
      </c>
      <c r="C3078">
        <f t="shared" si="143"/>
        <v>3073</v>
      </c>
      <c r="D3078" s="2">
        <v>75.02</v>
      </c>
      <c r="E3078">
        <v>75.92</v>
      </c>
      <c r="F3078" s="3">
        <v>64.039999999999992</v>
      </c>
      <c r="G3078">
        <v>62.96</v>
      </c>
      <c r="H3078">
        <v>77</v>
      </c>
      <c r="I3078">
        <v>62.06</v>
      </c>
      <c r="J3078">
        <v>53.96</v>
      </c>
      <c r="K3078">
        <v>57.019999999999996</v>
      </c>
      <c r="L3078" s="3">
        <v>48.2</v>
      </c>
      <c r="M3078" s="2">
        <v>46.94</v>
      </c>
      <c r="N3078">
        <v>60.08</v>
      </c>
      <c r="O3078">
        <v>42.8</v>
      </c>
      <c r="P3078">
        <v>57.019999999999996</v>
      </c>
      <c r="Q3078" s="3">
        <v>28.94</v>
      </c>
      <c r="R3078" s="2">
        <v>39.92</v>
      </c>
      <c r="S3078" s="3">
        <v>44.06</v>
      </c>
      <c r="T3078">
        <v>55.400000000000006</v>
      </c>
    </row>
    <row r="3079" spans="1:20">
      <c r="A3079">
        <f t="shared" ref="A3079:A3142" si="144">ROUNDDOWN(B3079-DATE(YEAR(B3079),1,0),0)</f>
        <v>129</v>
      </c>
      <c r="B3079" s="7">
        <f t="shared" si="142"/>
        <v>42133.083333325878</v>
      </c>
      <c r="C3079">
        <f t="shared" si="143"/>
        <v>3074</v>
      </c>
      <c r="D3079" s="2">
        <v>75.02</v>
      </c>
      <c r="E3079">
        <v>75.92</v>
      </c>
      <c r="F3079" s="3">
        <v>66.92</v>
      </c>
      <c r="G3079">
        <v>62.06</v>
      </c>
      <c r="H3079">
        <v>75.92</v>
      </c>
      <c r="I3079">
        <v>62.06</v>
      </c>
      <c r="J3079">
        <v>53.06</v>
      </c>
      <c r="K3079">
        <v>62.06</v>
      </c>
      <c r="L3079" s="3">
        <v>48.2</v>
      </c>
      <c r="M3079" s="2">
        <v>46.94</v>
      </c>
      <c r="N3079">
        <v>60.08</v>
      </c>
      <c r="O3079">
        <v>42.8</v>
      </c>
      <c r="P3079">
        <v>53.06</v>
      </c>
      <c r="Q3079" s="3">
        <v>28.94</v>
      </c>
      <c r="R3079" s="2">
        <v>39.92</v>
      </c>
      <c r="S3079" s="3">
        <v>42.08</v>
      </c>
      <c r="T3079">
        <v>57.2</v>
      </c>
    </row>
    <row r="3080" spans="1:20">
      <c r="A3080">
        <f t="shared" si="144"/>
        <v>129</v>
      </c>
      <c r="B3080" s="7">
        <f t="shared" ref="B3080:B3143" si="145">B3079+1/24</f>
        <v>42133.124999992542</v>
      </c>
      <c r="C3080">
        <f t="shared" ref="C3080:C3143" si="146">C3079+1</f>
        <v>3075</v>
      </c>
      <c r="D3080" s="2">
        <v>75.92</v>
      </c>
      <c r="E3080">
        <v>75.92</v>
      </c>
      <c r="F3080" s="3">
        <v>66.92</v>
      </c>
      <c r="G3080">
        <v>60.980000000000004</v>
      </c>
      <c r="H3080">
        <v>73.94</v>
      </c>
      <c r="I3080">
        <v>62.06</v>
      </c>
      <c r="J3080">
        <v>53.96</v>
      </c>
      <c r="K3080">
        <v>55.040000000000006</v>
      </c>
      <c r="L3080" s="3">
        <v>48.2</v>
      </c>
      <c r="M3080" s="2">
        <v>46.94</v>
      </c>
      <c r="N3080">
        <v>59</v>
      </c>
      <c r="O3080">
        <v>42.8</v>
      </c>
      <c r="P3080">
        <v>51.980000000000004</v>
      </c>
      <c r="Q3080" s="3">
        <v>28.94</v>
      </c>
      <c r="R3080" s="2">
        <v>39.92</v>
      </c>
      <c r="S3080" s="3">
        <v>39.92</v>
      </c>
      <c r="T3080">
        <v>55.400000000000006</v>
      </c>
    </row>
    <row r="3081" spans="1:20">
      <c r="A3081">
        <f t="shared" si="144"/>
        <v>129</v>
      </c>
      <c r="B3081" s="7">
        <f t="shared" si="145"/>
        <v>42133.166666659206</v>
      </c>
      <c r="C3081">
        <f t="shared" si="146"/>
        <v>3076</v>
      </c>
      <c r="D3081" s="2">
        <v>75.92</v>
      </c>
      <c r="E3081">
        <v>75.02</v>
      </c>
      <c r="F3081" s="3">
        <v>60.980000000000004</v>
      </c>
      <c r="G3081">
        <v>60.980000000000004</v>
      </c>
      <c r="H3081">
        <v>73.039999999999992</v>
      </c>
      <c r="I3081">
        <v>62.06</v>
      </c>
      <c r="J3081">
        <v>53.96</v>
      </c>
      <c r="K3081">
        <v>62.96</v>
      </c>
      <c r="L3081" s="3">
        <v>48.2</v>
      </c>
      <c r="M3081" s="2">
        <v>46.94</v>
      </c>
      <c r="N3081">
        <v>57.019999999999996</v>
      </c>
      <c r="O3081">
        <v>42.8</v>
      </c>
      <c r="P3081">
        <v>51.08</v>
      </c>
      <c r="Q3081" s="3">
        <v>28.94</v>
      </c>
      <c r="R3081" s="2">
        <v>40.28</v>
      </c>
      <c r="S3081" s="3">
        <v>39.92</v>
      </c>
      <c r="T3081">
        <v>55.400000000000006</v>
      </c>
    </row>
    <row r="3082" spans="1:20">
      <c r="A3082">
        <f t="shared" si="144"/>
        <v>129</v>
      </c>
      <c r="B3082" s="7">
        <f t="shared" si="145"/>
        <v>42133.208333325871</v>
      </c>
      <c r="C3082">
        <f t="shared" si="146"/>
        <v>3077</v>
      </c>
      <c r="D3082" s="2">
        <v>75.92</v>
      </c>
      <c r="E3082">
        <v>75.02</v>
      </c>
      <c r="F3082" s="3">
        <v>59</v>
      </c>
      <c r="G3082">
        <v>60.980000000000004</v>
      </c>
      <c r="H3082">
        <v>71.960000000000008</v>
      </c>
      <c r="I3082">
        <v>62.06</v>
      </c>
      <c r="J3082">
        <v>51.980000000000004</v>
      </c>
      <c r="K3082">
        <v>62.06</v>
      </c>
      <c r="L3082" s="3">
        <v>46.4</v>
      </c>
      <c r="M3082" s="2">
        <v>46.94</v>
      </c>
      <c r="N3082">
        <v>55.040000000000006</v>
      </c>
      <c r="O3082">
        <v>42.8</v>
      </c>
      <c r="P3082">
        <v>51.08</v>
      </c>
      <c r="Q3082" s="3">
        <v>28.04</v>
      </c>
      <c r="R3082" s="2">
        <v>40.64</v>
      </c>
      <c r="S3082" s="3">
        <v>42.08</v>
      </c>
      <c r="T3082">
        <v>55.400000000000006</v>
      </c>
    </row>
    <row r="3083" spans="1:20">
      <c r="A3083">
        <f t="shared" si="144"/>
        <v>129</v>
      </c>
      <c r="B3083" s="7">
        <f t="shared" si="145"/>
        <v>42133.249999992535</v>
      </c>
      <c r="C3083">
        <f t="shared" si="146"/>
        <v>3078</v>
      </c>
      <c r="D3083" s="2">
        <v>75.92</v>
      </c>
      <c r="E3083">
        <v>73.94</v>
      </c>
      <c r="F3083" s="3">
        <v>60.08</v>
      </c>
      <c r="G3083">
        <v>60.08</v>
      </c>
      <c r="H3083">
        <v>71.06</v>
      </c>
      <c r="I3083">
        <v>60.980000000000004</v>
      </c>
      <c r="J3083">
        <v>53.96</v>
      </c>
      <c r="K3083">
        <v>62.06</v>
      </c>
      <c r="L3083" s="3">
        <v>46.4</v>
      </c>
      <c r="M3083" s="2">
        <v>48.019999999999996</v>
      </c>
      <c r="N3083">
        <v>59</v>
      </c>
      <c r="O3083">
        <v>44.6</v>
      </c>
      <c r="P3083">
        <v>48.92</v>
      </c>
      <c r="Q3083" s="3">
        <v>30.02</v>
      </c>
      <c r="R3083" s="2">
        <v>41</v>
      </c>
      <c r="S3083" s="3">
        <v>44.06</v>
      </c>
      <c r="T3083">
        <v>57.2</v>
      </c>
    </row>
    <row r="3084" spans="1:20">
      <c r="A3084">
        <f t="shared" si="144"/>
        <v>129</v>
      </c>
      <c r="B3084" s="7">
        <f t="shared" si="145"/>
        <v>42133.291666659199</v>
      </c>
      <c r="C3084">
        <f t="shared" si="146"/>
        <v>3079</v>
      </c>
      <c r="D3084" s="2">
        <v>77</v>
      </c>
      <c r="E3084">
        <v>77</v>
      </c>
      <c r="F3084" s="3">
        <v>66.02</v>
      </c>
      <c r="G3084">
        <v>59</v>
      </c>
      <c r="H3084">
        <v>73.94</v>
      </c>
      <c r="I3084">
        <v>60.980000000000004</v>
      </c>
      <c r="J3084">
        <v>57.019999999999996</v>
      </c>
      <c r="K3084">
        <v>64.039999999999992</v>
      </c>
      <c r="L3084" s="3">
        <v>46.4</v>
      </c>
      <c r="M3084" s="2">
        <v>51.08</v>
      </c>
      <c r="N3084">
        <v>62.96</v>
      </c>
      <c r="O3084">
        <v>46.4</v>
      </c>
      <c r="P3084">
        <v>51.08</v>
      </c>
      <c r="Q3084" s="3">
        <v>33.08</v>
      </c>
      <c r="R3084" s="2">
        <v>42.26</v>
      </c>
      <c r="S3084" s="3">
        <v>46.94</v>
      </c>
      <c r="T3084">
        <v>57.2</v>
      </c>
    </row>
    <row r="3085" spans="1:20">
      <c r="A3085">
        <f t="shared" si="144"/>
        <v>129</v>
      </c>
      <c r="B3085" s="7">
        <f t="shared" si="145"/>
        <v>42133.333333325863</v>
      </c>
      <c r="C3085">
        <f t="shared" si="146"/>
        <v>3080</v>
      </c>
      <c r="D3085" s="2">
        <v>80.06</v>
      </c>
      <c r="E3085">
        <v>78.98</v>
      </c>
      <c r="F3085" s="3">
        <v>73.039999999999992</v>
      </c>
      <c r="G3085">
        <v>62.06</v>
      </c>
      <c r="H3085">
        <v>75.02</v>
      </c>
      <c r="I3085">
        <v>62.06</v>
      </c>
      <c r="J3085">
        <v>59</v>
      </c>
      <c r="K3085">
        <v>64.94</v>
      </c>
      <c r="L3085" s="3">
        <v>46.4</v>
      </c>
      <c r="M3085" s="2">
        <v>53.06</v>
      </c>
      <c r="N3085">
        <v>68</v>
      </c>
      <c r="O3085">
        <v>50</v>
      </c>
      <c r="P3085">
        <v>53.06</v>
      </c>
      <c r="Q3085" s="3">
        <v>35.06</v>
      </c>
      <c r="R3085" s="2">
        <v>43.7</v>
      </c>
      <c r="S3085" s="3">
        <v>51.08</v>
      </c>
      <c r="T3085">
        <v>59</v>
      </c>
    </row>
    <row r="3086" spans="1:20">
      <c r="A3086">
        <f t="shared" si="144"/>
        <v>129</v>
      </c>
      <c r="B3086" s="7">
        <f t="shared" si="145"/>
        <v>42133.374999992528</v>
      </c>
      <c r="C3086">
        <f t="shared" si="146"/>
        <v>3081</v>
      </c>
      <c r="D3086" s="2">
        <v>82.039999999999992</v>
      </c>
      <c r="E3086">
        <v>80.960000000000008</v>
      </c>
      <c r="F3086" s="3">
        <v>80.06</v>
      </c>
      <c r="G3086">
        <v>66.92</v>
      </c>
      <c r="H3086">
        <v>77</v>
      </c>
      <c r="I3086">
        <v>64.94</v>
      </c>
      <c r="J3086">
        <v>62.06</v>
      </c>
      <c r="K3086">
        <v>66.02</v>
      </c>
      <c r="L3086" s="3">
        <v>46.4</v>
      </c>
      <c r="M3086" s="2">
        <v>55.94</v>
      </c>
      <c r="N3086">
        <v>62.96</v>
      </c>
      <c r="O3086">
        <v>48.2</v>
      </c>
      <c r="P3086">
        <v>57.019999999999996</v>
      </c>
      <c r="Q3086" s="3">
        <v>39.019999999999996</v>
      </c>
      <c r="R3086" s="2">
        <v>44.96</v>
      </c>
      <c r="S3086" s="3">
        <v>53.96</v>
      </c>
      <c r="T3086">
        <v>59</v>
      </c>
    </row>
    <row r="3087" spans="1:20">
      <c r="A3087">
        <f t="shared" si="144"/>
        <v>129</v>
      </c>
      <c r="B3087" s="7">
        <f t="shared" si="145"/>
        <v>42133.416666659192</v>
      </c>
      <c r="C3087">
        <f t="shared" si="146"/>
        <v>3082</v>
      </c>
      <c r="D3087" s="2">
        <v>82.94</v>
      </c>
      <c r="E3087">
        <v>84.02</v>
      </c>
      <c r="F3087" s="3">
        <v>82.94</v>
      </c>
      <c r="G3087">
        <v>69.080000000000013</v>
      </c>
      <c r="H3087">
        <v>78.080000000000013</v>
      </c>
      <c r="I3087">
        <v>68</v>
      </c>
      <c r="J3087">
        <v>66.02</v>
      </c>
      <c r="K3087">
        <v>69.98</v>
      </c>
      <c r="L3087" s="3">
        <v>46.4</v>
      </c>
      <c r="M3087" s="2">
        <v>60.980000000000004</v>
      </c>
      <c r="N3087">
        <v>66.92</v>
      </c>
      <c r="O3087">
        <v>50</v>
      </c>
      <c r="P3087">
        <v>60.980000000000004</v>
      </c>
      <c r="Q3087" s="3">
        <v>39.92</v>
      </c>
      <c r="R3087" s="2">
        <v>46.22</v>
      </c>
      <c r="S3087" s="3">
        <v>55.94</v>
      </c>
      <c r="T3087">
        <v>55.400000000000006</v>
      </c>
    </row>
    <row r="3088" spans="1:20">
      <c r="A3088">
        <f t="shared" si="144"/>
        <v>129</v>
      </c>
      <c r="B3088" s="7">
        <f t="shared" si="145"/>
        <v>42133.458333325856</v>
      </c>
      <c r="C3088">
        <f t="shared" si="146"/>
        <v>3083</v>
      </c>
      <c r="D3088" s="2">
        <v>84.02</v>
      </c>
      <c r="E3088">
        <v>84.02</v>
      </c>
      <c r="F3088" s="3">
        <v>84.92</v>
      </c>
      <c r="G3088">
        <v>71.06</v>
      </c>
      <c r="H3088">
        <v>80.06</v>
      </c>
      <c r="I3088">
        <v>68</v>
      </c>
      <c r="J3088">
        <v>69.800000000000011</v>
      </c>
      <c r="K3088">
        <v>73.94</v>
      </c>
      <c r="L3088" s="3">
        <v>48.2</v>
      </c>
      <c r="M3088" s="2">
        <v>62.96</v>
      </c>
      <c r="N3088">
        <v>75.02</v>
      </c>
      <c r="O3088">
        <v>51.8</v>
      </c>
      <c r="P3088">
        <v>62.06</v>
      </c>
      <c r="Q3088" s="3">
        <v>42.980000000000004</v>
      </c>
      <c r="R3088" s="2">
        <v>47.66</v>
      </c>
      <c r="S3088" s="3">
        <v>57.92</v>
      </c>
      <c r="T3088">
        <v>57.2</v>
      </c>
    </row>
    <row r="3089" spans="1:20">
      <c r="A3089">
        <f t="shared" si="144"/>
        <v>129</v>
      </c>
      <c r="B3089" s="7">
        <f t="shared" si="145"/>
        <v>42133.49999999252</v>
      </c>
      <c r="C3089">
        <f t="shared" si="146"/>
        <v>3084</v>
      </c>
      <c r="D3089" s="2">
        <v>86</v>
      </c>
      <c r="E3089">
        <v>86</v>
      </c>
      <c r="F3089" s="3">
        <v>89.960000000000008</v>
      </c>
      <c r="G3089">
        <v>71.960000000000008</v>
      </c>
      <c r="H3089">
        <v>82.039999999999992</v>
      </c>
      <c r="I3089">
        <v>66.92</v>
      </c>
      <c r="J3089">
        <v>71.960000000000008</v>
      </c>
      <c r="K3089">
        <v>73.94</v>
      </c>
      <c r="L3089" s="3">
        <v>48.2</v>
      </c>
      <c r="M3089" s="2">
        <v>64.94</v>
      </c>
      <c r="N3089">
        <v>75.92</v>
      </c>
      <c r="O3089">
        <v>51.8</v>
      </c>
      <c r="P3089">
        <v>62.96</v>
      </c>
      <c r="Q3089" s="3">
        <v>44.06</v>
      </c>
      <c r="R3089" s="2">
        <v>48.92</v>
      </c>
      <c r="S3089" s="3">
        <v>60.08</v>
      </c>
      <c r="T3089">
        <v>60.8</v>
      </c>
    </row>
    <row r="3090" spans="1:20">
      <c r="A3090">
        <f t="shared" si="144"/>
        <v>129</v>
      </c>
      <c r="B3090" s="7">
        <f t="shared" si="145"/>
        <v>42133.541666659185</v>
      </c>
      <c r="C3090">
        <f t="shared" si="146"/>
        <v>3085</v>
      </c>
      <c r="D3090" s="2">
        <v>84.92</v>
      </c>
      <c r="E3090">
        <v>87.080000000000013</v>
      </c>
      <c r="F3090" s="3">
        <v>91.039999999999992</v>
      </c>
      <c r="G3090">
        <v>73.94</v>
      </c>
      <c r="H3090">
        <v>82.94</v>
      </c>
      <c r="I3090">
        <v>66.92</v>
      </c>
      <c r="J3090">
        <v>73.039999999999992</v>
      </c>
      <c r="K3090">
        <v>75.92</v>
      </c>
      <c r="L3090" s="3">
        <v>50</v>
      </c>
      <c r="M3090" s="2">
        <v>64.94</v>
      </c>
      <c r="N3090">
        <v>75.92</v>
      </c>
      <c r="O3090">
        <v>53.6</v>
      </c>
      <c r="P3090">
        <v>60.08</v>
      </c>
      <c r="Q3090" s="3">
        <v>46.04</v>
      </c>
      <c r="R3090" s="2">
        <v>50.540000000000006</v>
      </c>
      <c r="S3090" s="3">
        <v>60.980000000000004</v>
      </c>
      <c r="T3090">
        <v>62.6</v>
      </c>
    </row>
    <row r="3091" spans="1:20">
      <c r="A3091">
        <f t="shared" si="144"/>
        <v>129</v>
      </c>
      <c r="B3091" s="7">
        <f t="shared" si="145"/>
        <v>42133.583333325849</v>
      </c>
      <c r="C3091">
        <f t="shared" si="146"/>
        <v>3086</v>
      </c>
      <c r="D3091" s="2">
        <v>84.02</v>
      </c>
      <c r="E3091">
        <v>86</v>
      </c>
      <c r="F3091" s="3">
        <v>89.960000000000008</v>
      </c>
      <c r="G3091">
        <v>73.039999999999992</v>
      </c>
      <c r="H3091">
        <v>84.02</v>
      </c>
      <c r="I3091">
        <v>66.92</v>
      </c>
      <c r="J3091">
        <v>73.039999999999992</v>
      </c>
      <c r="K3091">
        <v>78.080000000000013</v>
      </c>
      <c r="L3091" s="3">
        <v>51.8</v>
      </c>
      <c r="M3091" s="2">
        <v>64.94</v>
      </c>
      <c r="N3091">
        <v>77</v>
      </c>
      <c r="O3091">
        <v>53.6</v>
      </c>
      <c r="P3091">
        <v>62.06</v>
      </c>
      <c r="Q3091" s="3">
        <v>46.94</v>
      </c>
      <c r="R3091" s="2">
        <v>52.34</v>
      </c>
      <c r="S3091" s="3">
        <v>62.06</v>
      </c>
      <c r="T3091">
        <v>62.6</v>
      </c>
    </row>
    <row r="3092" spans="1:20">
      <c r="A3092">
        <f t="shared" si="144"/>
        <v>129</v>
      </c>
      <c r="B3092" s="7">
        <f t="shared" si="145"/>
        <v>42133.624999992513</v>
      </c>
      <c r="C3092">
        <f t="shared" si="146"/>
        <v>3087</v>
      </c>
      <c r="D3092" s="2">
        <v>84.92</v>
      </c>
      <c r="E3092">
        <v>84.02</v>
      </c>
      <c r="F3092" s="3">
        <v>93.02</v>
      </c>
      <c r="G3092">
        <v>73.039999999999992</v>
      </c>
      <c r="H3092">
        <v>84.2</v>
      </c>
      <c r="I3092">
        <v>66.02</v>
      </c>
      <c r="J3092">
        <v>71.960000000000008</v>
      </c>
      <c r="K3092">
        <v>80.06</v>
      </c>
      <c r="L3092" s="3">
        <v>51.8</v>
      </c>
      <c r="M3092" s="2">
        <v>66.02</v>
      </c>
      <c r="N3092">
        <v>78.98</v>
      </c>
      <c r="O3092">
        <v>52.879999999999995</v>
      </c>
      <c r="P3092">
        <v>64.039999999999992</v>
      </c>
      <c r="Q3092" s="3">
        <v>48.019999999999996</v>
      </c>
      <c r="R3092" s="2">
        <v>53.96</v>
      </c>
      <c r="S3092" s="3">
        <v>62.96</v>
      </c>
      <c r="T3092">
        <v>64.400000000000006</v>
      </c>
    </row>
    <row r="3093" spans="1:20">
      <c r="A3093">
        <f t="shared" si="144"/>
        <v>129</v>
      </c>
      <c r="B3093" s="7">
        <f t="shared" si="145"/>
        <v>42133.666666659177</v>
      </c>
      <c r="C3093">
        <f t="shared" si="146"/>
        <v>3088</v>
      </c>
      <c r="D3093" s="2">
        <v>84.02</v>
      </c>
      <c r="E3093">
        <v>84.02</v>
      </c>
      <c r="F3093" s="3">
        <v>91.94</v>
      </c>
      <c r="G3093">
        <v>73.039999999999992</v>
      </c>
      <c r="H3093">
        <v>87.080000000000013</v>
      </c>
      <c r="I3093">
        <v>66.92</v>
      </c>
      <c r="J3093">
        <v>73.039999999999992</v>
      </c>
      <c r="K3093">
        <v>80.06</v>
      </c>
      <c r="L3093" s="3">
        <v>48.2</v>
      </c>
      <c r="M3093" s="2">
        <v>64.94</v>
      </c>
      <c r="N3093">
        <v>82.039999999999992</v>
      </c>
      <c r="O3093">
        <v>51.8</v>
      </c>
      <c r="P3093">
        <v>62.06</v>
      </c>
      <c r="Q3093" s="3">
        <v>48.92</v>
      </c>
      <c r="R3093" s="2">
        <v>53.24</v>
      </c>
      <c r="S3093" s="3">
        <v>64.039999999999992</v>
      </c>
      <c r="T3093">
        <v>64.400000000000006</v>
      </c>
    </row>
    <row r="3094" spans="1:20">
      <c r="A3094">
        <f t="shared" si="144"/>
        <v>129</v>
      </c>
      <c r="B3094" s="7">
        <f t="shared" si="145"/>
        <v>42133.708333325842</v>
      </c>
      <c r="C3094">
        <f t="shared" si="146"/>
        <v>3089</v>
      </c>
      <c r="D3094" s="2">
        <v>82.039999999999992</v>
      </c>
      <c r="E3094">
        <v>82.94</v>
      </c>
      <c r="F3094" s="3">
        <v>91.039999999999992</v>
      </c>
      <c r="G3094">
        <v>69.98</v>
      </c>
      <c r="H3094">
        <v>86</v>
      </c>
      <c r="I3094">
        <v>66.92</v>
      </c>
      <c r="J3094">
        <v>71.960000000000008</v>
      </c>
      <c r="K3094">
        <v>80.06</v>
      </c>
      <c r="L3094" s="3">
        <v>48.2</v>
      </c>
      <c r="M3094" s="2">
        <v>62.96</v>
      </c>
      <c r="N3094">
        <v>82.039999999999992</v>
      </c>
      <c r="O3094">
        <v>50</v>
      </c>
      <c r="P3094">
        <v>62.06</v>
      </c>
      <c r="Q3094" s="3">
        <v>48.019999999999996</v>
      </c>
      <c r="R3094" s="2">
        <v>52.7</v>
      </c>
      <c r="S3094" s="3">
        <v>64.039999999999992</v>
      </c>
      <c r="T3094">
        <v>66.2</v>
      </c>
    </row>
    <row r="3095" spans="1:20">
      <c r="A3095">
        <f t="shared" si="144"/>
        <v>129</v>
      </c>
      <c r="B3095" s="7">
        <f t="shared" si="145"/>
        <v>42133.749999992506</v>
      </c>
      <c r="C3095">
        <f t="shared" si="146"/>
        <v>3090</v>
      </c>
      <c r="D3095" s="2">
        <v>80.06</v>
      </c>
      <c r="E3095">
        <v>82.039999999999992</v>
      </c>
      <c r="F3095" s="3">
        <v>87.98</v>
      </c>
      <c r="G3095">
        <v>68</v>
      </c>
      <c r="H3095">
        <v>84.02</v>
      </c>
      <c r="I3095">
        <v>64.94</v>
      </c>
      <c r="J3095">
        <v>71.06</v>
      </c>
      <c r="K3095">
        <v>78.080000000000013</v>
      </c>
      <c r="L3095" s="3">
        <v>50</v>
      </c>
      <c r="M3095" s="2">
        <v>62.06</v>
      </c>
      <c r="N3095">
        <v>78.98</v>
      </c>
      <c r="O3095">
        <v>48.2</v>
      </c>
      <c r="P3095">
        <v>60.08</v>
      </c>
      <c r="Q3095" s="3">
        <v>48.019999999999996</v>
      </c>
      <c r="R3095" s="2">
        <v>51.980000000000004</v>
      </c>
      <c r="S3095" s="3">
        <v>62.96</v>
      </c>
      <c r="T3095">
        <v>64.400000000000006</v>
      </c>
    </row>
    <row r="3096" spans="1:20">
      <c r="A3096">
        <f t="shared" si="144"/>
        <v>129</v>
      </c>
      <c r="B3096" s="7">
        <f t="shared" si="145"/>
        <v>42133.79166665917</v>
      </c>
      <c r="C3096">
        <f t="shared" si="146"/>
        <v>3091</v>
      </c>
      <c r="D3096" s="2">
        <v>78.98</v>
      </c>
      <c r="E3096">
        <v>78.98</v>
      </c>
      <c r="F3096" s="3">
        <v>84.92</v>
      </c>
      <c r="G3096">
        <v>64.039999999999992</v>
      </c>
      <c r="H3096">
        <v>82.039999999999992</v>
      </c>
      <c r="I3096">
        <v>64.039999999999992</v>
      </c>
      <c r="J3096">
        <v>69.98</v>
      </c>
      <c r="K3096">
        <v>75.02</v>
      </c>
      <c r="L3096" s="3">
        <v>48.2</v>
      </c>
      <c r="M3096" s="2">
        <v>62.06</v>
      </c>
      <c r="N3096">
        <v>77</v>
      </c>
      <c r="O3096">
        <v>46.4</v>
      </c>
      <c r="P3096">
        <v>60.08</v>
      </c>
      <c r="Q3096" s="3">
        <v>46.94</v>
      </c>
      <c r="R3096" s="2">
        <v>48.74</v>
      </c>
      <c r="S3096" s="3">
        <v>60.980000000000004</v>
      </c>
      <c r="T3096">
        <v>60.8</v>
      </c>
    </row>
    <row r="3097" spans="1:20">
      <c r="A3097">
        <f t="shared" si="144"/>
        <v>129</v>
      </c>
      <c r="B3097" s="7">
        <f t="shared" si="145"/>
        <v>42133.833333325834</v>
      </c>
      <c r="C3097">
        <f t="shared" si="146"/>
        <v>3092</v>
      </c>
      <c r="D3097" s="2">
        <v>80.06</v>
      </c>
      <c r="E3097">
        <v>77</v>
      </c>
      <c r="F3097" s="3">
        <v>82.94</v>
      </c>
      <c r="G3097">
        <v>60.08</v>
      </c>
      <c r="H3097">
        <v>80.06</v>
      </c>
      <c r="I3097">
        <v>64.039999999999992</v>
      </c>
      <c r="J3097">
        <v>68</v>
      </c>
      <c r="K3097">
        <v>71.06</v>
      </c>
      <c r="L3097" s="3">
        <v>48.2</v>
      </c>
      <c r="M3097" s="2">
        <v>62.06</v>
      </c>
      <c r="N3097">
        <v>73.94</v>
      </c>
      <c r="O3097">
        <v>46.4</v>
      </c>
      <c r="P3097">
        <v>59</v>
      </c>
      <c r="Q3097" s="3">
        <v>46.04</v>
      </c>
      <c r="R3097" s="2">
        <v>45.32</v>
      </c>
      <c r="S3097" s="3">
        <v>57.019999999999996</v>
      </c>
      <c r="T3097">
        <v>60.8</v>
      </c>
    </row>
    <row r="3098" spans="1:20">
      <c r="A3098">
        <f t="shared" si="144"/>
        <v>129</v>
      </c>
      <c r="B3098" s="7">
        <f t="shared" si="145"/>
        <v>42133.874999992498</v>
      </c>
      <c r="C3098">
        <f t="shared" si="146"/>
        <v>3093</v>
      </c>
      <c r="D3098" s="2">
        <v>78.98</v>
      </c>
      <c r="E3098">
        <v>75.92</v>
      </c>
      <c r="F3098" s="3">
        <v>80.06</v>
      </c>
      <c r="G3098">
        <v>55.94</v>
      </c>
      <c r="H3098">
        <v>78.080000000000013</v>
      </c>
      <c r="I3098">
        <v>64.039999999999992</v>
      </c>
      <c r="J3098">
        <v>68</v>
      </c>
      <c r="K3098">
        <v>66.92</v>
      </c>
      <c r="L3098" s="3">
        <v>46.4</v>
      </c>
      <c r="M3098" s="2">
        <v>62.06</v>
      </c>
      <c r="N3098">
        <v>69.98</v>
      </c>
      <c r="O3098">
        <v>44.6</v>
      </c>
      <c r="P3098">
        <v>59</v>
      </c>
      <c r="Q3098" s="3">
        <v>46.04</v>
      </c>
      <c r="R3098" s="2">
        <v>42.08</v>
      </c>
      <c r="S3098" s="3">
        <v>51.08</v>
      </c>
      <c r="T3098">
        <v>57.2</v>
      </c>
    </row>
    <row r="3099" spans="1:20">
      <c r="A3099">
        <f t="shared" si="144"/>
        <v>129</v>
      </c>
      <c r="B3099" s="7">
        <f t="shared" si="145"/>
        <v>42133.916666659163</v>
      </c>
      <c r="C3099">
        <f t="shared" si="146"/>
        <v>3094</v>
      </c>
      <c r="D3099" s="2">
        <v>75.92</v>
      </c>
      <c r="E3099">
        <v>75.92</v>
      </c>
      <c r="F3099" s="3">
        <v>75.92</v>
      </c>
      <c r="G3099">
        <v>51.980000000000004</v>
      </c>
      <c r="H3099">
        <v>77</v>
      </c>
      <c r="I3099">
        <v>64.039999999999992</v>
      </c>
      <c r="J3099">
        <v>64.94</v>
      </c>
      <c r="K3099">
        <v>64.039999999999992</v>
      </c>
      <c r="L3099" s="3">
        <v>46.4</v>
      </c>
      <c r="M3099" s="2">
        <v>53.06</v>
      </c>
      <c r="N3099">
        <v>68</v>
      </c>
      <c r="O3099">
        <v>44.6</v>
      </c>
      <c r="P3099">
        <v>60.08</v>
      </c>
      <c r="Q3099" s="3">
        <v>42.08</v>
      </c>
      <c r="R3099" s="2">
        <v>40.64</v>
      </c>
      <c r="S3099" s="3">
        <v>48.019999999999996</v>
      </c>
      <c r="T3099">
        <v>55.400000000000006</v>
      </c>
    </row>
    <row r="3100" spans="1:20">
      <c r="A3100">
        <f t="shared" si="144"/>
        <v>129</v>
      </c>
      <c r="B3100" s="7">
        <f t="shared" si="145"/>
        <v>42133.958333325827</v>
      </c>
      <c r="C3100">
        <f t="shared" si="146"/>
        <v>3095</v>
      </c>
      <c r="D3100" s="2">
        <v>75.92</v>
      </c>
      <c r="E3100">
        <v>75.02</v>
      </c>
      <c r="F3100" s="3">
        <v>73.039999999999992</v>
      </c>
      <c r="G3100">
        <v>53.96</v>
      </c>
      <c r="H3100">
        <v>75.02</v>
      </c>
      <c r="I3100">
        <v>62.96</v>
      </c>
      <c r="J3100">
        <v>64.039999999999992</v>
      </c>
      <c r="K3100">
        <v>62.96</v>
      </c>
      <c r="L3100" s="3">
        <v>46.4</v>
      </c>
      <c r="M3100" s="2">
        <v>51.980000000000004</v>
      </c>
      <c r="N3100">
        <v>66.92</v>
      </c>
      <c r="O3100">
        <v>44.6</v>
      </c>
      <c r="P3100">
        <v>59</v>
      </c>
      <c r="Q3100" s="3">
        <v>37.04</v>
      </c>
      <c r="R3100" s="2">
        <v>39.380000000000003</v>
      </c>
      <c r="S3100" s="3">
        <v>46.04</v>
      </c>
      <c r="T3100">
        <v>53.6</v>
      </c>
    </row>
    <row r="3101" spans="1:20">
      <c r="A3101">
        <f t="shared" si="144"/>
        <v>129</v>
      </c>
      <c r="B3101" s="7">
        <f t="shared" si="145"/>
        <v>42133.999999992491</v>
      </c>
      <c r="C3101">
        <f t="shared" si="146"/>
        <v>3096</v>
      </c>
      <c r="D3101" s="2">
        <v>75.92</v>
      </c>
      <c r="E3101">
        <v>73.039999999999992</v>
      </c>
      <c r="F3101" s="3">
        <v>71.06</v>
      </c>
      <c r="G3101">
        <v>51.980000000000004</v>
      </c>
      <c r="H3101">
        <v>73.039999999999992</v>
      </c>
      <c r="I3101">
        <v>62.96</v>
      </c>
      <c r="J3101">
        <v>62.06</v>
      </c>
      <c r="K3101">
        <v>60.980000000000004</v>
      </c>
      <c r="L3101" s="3">
        <v>46.4</v>
      </c>
      <c r="M3101" s="2">
        <v>51.980000000000004</v>
      </c>
      <c r="N3101">
        <v>64.94</v>
      </c>
      <c r="O3101">
        <v>44.6</v>
      </c>
      <c r="P3101">
        <v>59</v>
      </c>
      <c r="Q3101" s="3">
        <v>37.94</v>
      </c>
      <c r="R3101" s="2">
        <v>37.94</v>
      </c>
      <c r="S3101" s="3">
        <v>44.06</v>
      </c>
      <c r="T3101">
        <v>51.8</v>
      </c>
    </row>
    <row r="3102" spans="1:20">
      <c r="A3102">
        <f t="shared" si="144"/>
        <v>130</v>
      </c>
      <c r="B3102" s="7">
        <f t="shared" si="145"/>
        <v>42134.041666659155</v>
      </c>
      <c r="C3102">
        <f t="shared" si="146"/>
        <v>3097</v>
      </c>
      <c r="D3102" s="2">
        <v>73.94</v>
      </c>
      <c r="E3102">
        <v>73.94</v>
      </c>
      <c r="F3102" s="3">
        <v>69.98</v>
      </c>
      <c r="G3102">
        <v>51.08</v>
      </c>
      <c r="H3102">
        <v>73.039999999999992</v>
      </c>
      <c r="I3102">
        <v>62.06</v>
      </c>
      <c r="J3102">
        <v>62.06</v>
      </c>
      <c r="K3102">
        <v>57.92</v>
      </c>
      <c r="L3102" s="3">
        <v>46.4</v>
      </c>
      <c r="M3102" s="2">
        <v>53.06</v>
      </c>
      <c r="N3102">
        <v>60.980000000000004</v>
      </c>
      <c r="O3102">
        <v>42.8</v>
      </c>
      <c r="P3102">
        <v>57.92</v>
      </c>
      <c r="Q3102" s="3">
        <v>35.96</v>
      </c>
      <c r="R3102" s="2">
        <v>37.04</v>
      </c>
      <c r="S3102" s="3">
        <v>42.980000000000004</v>
      </c>
      <c r="T3102">
        <v>51.8</v>
      </c>
    </row>
    <row r="3103" spans="1:20">
      <c r="A3103">
        <f t="shared" si="144"/>
        <v>130</v>
      </c>
      <c r="B3103" s="7">
        <f t="shared" si="145"/>
        <v>42134.08333332582</v>
      </c>
      <c r="C3103">
        <f t="shared" si="146"/>
        <v>3098</v>
      </c>
      <c r="D3103" s="2">
        <v>73.039999999999992</v>
      </c>
      <c r="E3103">
        <v>73.94</v>
      </c>
      <c r="F3103" s="3">
        <v>68</v>
      </c>
      <c r="G3103">
        <v>51.08</v>
      </c>
      <c r="H3103">
        <v>71.960000000000008</v>
      </c>
      <c r="I3103">
        <v>62.06</v>
      </c>
      <c r="J3103">
        <v>60.980000000000004</v>
      </c>
      <c r="K3103">
        <v>53.06</v>
      </c>
      <c r="L3103" s="3">
        <v>44.6</v>
      </c>
      <c r="M3103" s="2">
        <v>53.06</v>
      </c>
      <c r="N3103">
        <v>60.980000000000004</v>
      </c>
      <c r="O3103">
        <v>42.8</v>
      </c>
      <c r="P3103">
        <v>57.92</v>
      </c>
      <c r="Q3103" s="3">
        <v>35.06</v>
      </c>
      <c r="R3103" s="2">
        <v>35.96</v>
      </c>
      <c r="S3103" s="3">
        <v>42.08</v>
      </c>
      <c r="T3103">
        <v>50</v>
      </c>
    </row>
    <row r="3104" spans="1:20">
      <c r="A3104">
        <f t="shared" si="144"/>
        <v>130</v>
      </c>
      <c r="B3104" s="7">
        <f t="shared" si="145"/>
        <v>42134.124999992484</v>
      </c>
      <c r="C3104">
        <f t="shared" si="146"/>
        <v>3099</v>
      </c>
      <c r="D3104" s="2">
        <v>73.039999999999992</v>
      </c>
      <c r="E3104">
        <v>73.94</v>
      </c>
      <c r="F3104" s="3">
        <v>66.92</v>
      </c>
      <c r="G3104">
        <v>50</v>
      </c>
      <c r="H3104">
        <v>69.98</v>
      </c>
      <c r="I3104">
        <v>60.980000000000004</v>
      </c>
      <c r="J3104">
        <v>59</v>
      </c>
      <c r="K3104">
        <v>55.94</v>
      </c>
      <c r="L3104" s="3">
        <v>42.8</v>
      </c>
      <c r="M3104" s="2">
        <v>53.06</v>
      </c>
      <c r="N3104">
        <v>59</v>
      </c>
      <c r="O3104">
        <v>42.8</v>
      </c>
      <c r="P3104">
        <v>57.92</v>
      </c>
      <c r="Q3104" s="3">
        <v>33.08</v>
      </c>
      <c r="R3104" s="2">
        <v>35.06</v>
      </c>
      <c r="S3104" s="3">
        <v>41</v>
      </c>
      <c r="T3104">
        <v>50</v>
      </c>
    </row>
    <row r="3105" spans="1:20">
      <c r="A3105">
        <f t="shared" si="144"/>
        <v>130</v>
      </c>
      <c r="B3105" s="7">
        <f t="shared" si="145"/>
        <v>42134.166666659148</v>
      </c>
      <c r="C3105">
        <f t="shared" si="146"/>
        <v>3100</v>
      </c>
      <c r="D3105" s="2">
        <v>73.039999999999992</v>
      </c>
      <c r="E3105">
        <v>71.960000000000008</v>
      </c>
      <c r="F3105" s="3">
        <v>66.02</v>
      </c>
      <c r="G3105">
        <v>48.019999999999996</v>
      </c>
      <c r="H3105">
        <v>66.92</v>
      </c>
      <c r="I3105">
        <v>60.980000000000004</v>
      </c>
      <c r="J3105">
        <v>57.019999999999996</v>
      </c>
      <c r="K3105">
        <v>55.040000000000006</v>
      </c>
      <c r="L3105" s="3">
        <v>44.6</v>
      </c>
      <c r="M3105" s="2">
        <v>51.980000000000004</v>
      </c>
      <c r="N3105">
        <v>57.019999999999996</v>
      </c>
      <c r="O3105">
        <v>41</v>
      </c>
      <c r="P3105">
        <v>55.94</v>
      </c>
      <c r="Q3105" s="3">
        <v>30.92</v>
      </c>
      <c r="R3105" s="2">
        <v>36.68</v>
      </c>
      <c r="S3105" s="3">
        <v>41</v>
      </c>
      <c r="T3105">
        <v>50</v>
      </c>
    </row>
    <row r="3106" spans="1:20">
      <c r="A3106">
        <f t="shared" si="144"/>
        <v>130</v>
      </c>
      <c r="B3106" s="7">
        <f t="shared" si="145"/>
        <v>42134.208333325812</v>
      </c>
      <c r="C3106">
        <f t="shared" si="146"/>
        <v>3101</v>
      </c>
      <c r="D3106" s="2">
        <v>73.94</v>
      </c>
      <c r="E3106">
        <v>71.960000000000008</v>
      </c>
      <c r="F3106" s="3">
        <v>64.039999999999992</v>
      </c>
      <c r="G3106">
        <v>48.019999999999996</v>
      </c>
      <c r="H3106">
        <v>66.02</v>
      </c>
      <c r="I3106">
        <v>60.980000000000004</v>
      </c>
      <c r="J3106">
        <v>55.040000000000006</v>
      </c>
      <c r="K3106">
        <v>55.040000000000006</v>
      </c>
      <c r="L3106" s="3">
        <v>44.6</v>
      </c>
      <c r="M3106" s="2">
        <v>51.980000000000004</v>
      </c>
      <c r="N3106">
        <v>57.019999999999996</v>
      </c>
      <c r="O3106">
        <v>37.4</v>
      </c>
      <c r="P3106">
        <v>53.96</v>
      </c>
      <c r="Q3106" s="3">
        <v>32</v>
      </c>
      <c r="R3106" s="2">
        <v>38.299999999999997</v>
      </c>
      <c r="S3106" s="3">
        <v>41</v>
      </c>
      <c r="T3106">
        <v>53.6</v>
      </c>
    </row>
    <row r="3107" spans="1:20">
      <c r="A3107">
        <f t="shared" si="144"/>
        <v>130</v>
      </c>
      <c r="B3107" s="7">
        <f t="shared" si="145"/>
        <v>42134.249999992477</v>
      </c>
      <c r="C3107">
        <f t="shared" si="146"/>
        <v>3102</v>
      </c>
      <c r="D3107" s="2">
        <v>75.02</v>
      </c>
      <c r="E3107">
        <v>71.960000000000008</v>
      </c>
      <c r="F3107" s="3">
        <v>62.96</v>
      </c>
      <c r="G3107">
        <v>48.92</v>
      </c>
      <c r="H3107">
        <v>62.96</v>
      </c>
      <c r="I3107">
        <v>60.980000000000004</v>
      </c>
      <c r="J3107">
        <v>55.94</v>
      </c>
      <c r="K3107">
        <v>51.980000000000004</v>
      </c>
      <c r="L3107" s="3">
        <v>44.6</v>
      </c>
      <c r="M3107" s="2">
        <v>53.06</v>
      </c>
      <c r="N3107">
        <v>59</v>
      </c>
      <c r="O3107">
        <v>42.8</v>
      </c>
      <c r="P3107">
        <v>53.96</v>
      </c>
      <c r="Q3107" s="3">
        <v>32</v>
      </c>
      <c r="R3107" s="2">
        <v>39.92</v>
      </c>
      <c r="S3107" s="3">
        <v>44.06</v>
      </c>
      <c r="T3107">
        <v>57.2</v>
      </c>
    </row>
    <row r="3108" spans="1:20">
      <c r="A3108">
        <f t="shared" si="144"/>
        <v>130</v>
      </c>
      <c r="B3108" s="7">
        <f t="shared" si="145"/>
        <v>42134.291666659141</v>
      </c>
      <c r="C3108">
        <f t="shared" si="146"/>
        <v>3103</v>
      </c>
      <c r="D3108" s="2">
        <v>75.02</v>
      </c>
      <c r="E3108">
        <v>75.92</v>
      </c>
      <c r="F3108" s="3">
        <v>66.02</v>
      </c>
      <c r="G3108">
        <v>48.92</v>
      </c>
      <c r="H3108">
        <v>66.02</v>
      </c>
      <c r="I3108">
        <v>60.980000000000004</v>
      </c>
      <c r="J3108">
        <v>57.019999999999996</v>
      </c>
      <c r="K3108">
        <v>55.040000000000006</v>
      </c>
      <c r="L3108" s="3">
        <v>44.6</v>
      </c>
      <c r="M3108" s="2">
        <v>55.94</v>
      </c>
      <c r="N3108">
        <v>62.06</v>
      </c>
      <c r="O3108">
        <v>46.4</v>
      </c>
      <c r="P3108">
        <v>53.96</v>
      </c>
      <c r="Q3108" s="3">
        <v>35.96</v>
      </c>
      <c r="R3108" s="2">
        <v>47.66</v>
      </c>
      <c r="S3108" s="3">
        <v>46.94</v>
      </c>
      <c r="T3108">
        <v>57.2</v>
      </c>
    </row>
    <row r="3109" spans="1:20">
      <c r="A3109">
        <f t="shared" si="144"/>
        <v>130</v>
      </c>
      <c r="B3109" s="7">
        <f t="shared" si="145"/>
        <v>42134.333333325805</v>
      </c>
      <c r="C3109">
        <f t="shared" si="146"/>
        <v>3104</v>
      </c>
      <c r="D3109" s="2">
        <v>75.92</v>
      </c>
      <c r="E3109">
        <v>80.06</v>
      </c>
      <c r="F3109" s="3">
        <v>71.06</v>
      </c>
      <c r="G3109">
        <v>51.980000000000004</v>
      </c>
      <c r="H3109">
        <v>69.080000000000013</v>
      </c>
      <c r="I3109">
        <v>62.06</v>
      </c>
      <c r="J3109">
        <v>57.92</v>
      </c>
      <c r="K3109">
        <v>60.08</v>
      </c>
      <c r="L3109" s="3">
        <v>46.4</v>
      </c>
      <c r="M3109" s="2">
        <v>59</v>
      </c>
      <c r="N3109">
        <v>69.98</v>
      </c>
      <c r="O3109">
        <v>48.2</v>
      </c>
      <c r="P3109">
        <v>55.040000000000006</v>
      </c>
      <c r="Q3109" s="3">
        <v>39.92</v>
      </c>
      <c r="R3109" s="2">
        <v>55.22</v>
      </c>
      <c r="S3109" s="3">
        <v>51.08</v>
      </c>
      <c r="T3109">
        <v>59</v>
      </c>
    </row>
    <row r="3110" spans="1:20">
      <c r="A3110">
        <f t="shared" si="144"/>
        <v>130</v>
      </c>
      <c r="B3110" s="7">
        <f t="shared" si="145"/>
        <v>42134.374999992469</v>
      </c>
      <c r="C3110">
        <f t="shared" si="146"/>
        <v>3105</v>
      </c>
      <c r="D3110" s="2">
        <v>78.080000000000013</v>
      </c>
      <c r="E3110">
        <v>82.039999999999992</v>
      </c>
      <c r="F3110" s="3">
        <v>75.92</v>
      </c>
      <c r="G3110">
        <v>57.019999999999996</v>
      </c>
      <c r="H3110">
        <v>71.06</v>
      </c>
      <c r="I3110">
        <v>64.039999999999992</v>
      </c>
      <c r="J3110">
        <v>60.08</v>
      </c>
      <c r="K3110">
        <v>64.039999999999992</v>
      </c>
      <c r="L3110" s="3">
        <v>48.2</v>
      </c>
      <c r="M3110" s="2">
        <v>64.94</v>
      </c>
      <c r="N3110">
        <v>75.02</v>
      </c>
      <c r="O3110">
        <v>48.2</v>
      </c>
      <c r="P3110">
        <v>55.040000000000006</v>
      </c>
      <c r="Q3110" s="3">
        <v>42.980000000000004</v>
      </c>
      <c r="R3110" s="2">
        <v>62.96</v>
      </c>
      <c r="S3110" s="3">
        <v>53.96</v>
      </c>
      <c r="T3110">
        <v>62.6</v>
      </c>
    </row>
    <row r="3111" spans="1:20">
      <c r="A3111">
        <f t="shared" si="144"/>
        <v>130</v>
      </c>
      <c r="B3111" s="7">
        <f t="shared" si="145"/>
        <v>42134.416666659134</v>
      </c>
      <c r="C3111">
        <f t="shared" si="146"/>
        <v>3106</v>
      </c>
      <c r="D3111" s="2">
        <v>78.98</v>
      </c>
      <c r="E3111">
        <v>84.92</v>
      </c>
      <c r="F3111" s="3">
        <v>78.080000000000013</v>
      </c>
      <c r="G3111">
        <v>60.08</v>
      </c>
      <c r="H3111">
        <v>73.039999999999992</v>
      </c>
      <c r="I3111">
        <v>64.039999999999992</v>
      </c>
      <c r="J3111">
        <v>62.06</v>
      </c>
      <c r="K3111">
        <v>66.02</v>
      </c>
      <c r="L3111" s="3">
        <v>48.2</v>
      </c>
      <c r="M3111" s="2">
        <v>69.080000000000013</v>
      </c>
      <c r="N3111">
        <v>78.98</v>
      </c>
      <c r="O3111">
        <v>50</v>
      </c>
      <c r="P3111">
        <v>55.040000000000006</v>
      </c>
      <c r="Q3111" s="3">
        <v>46.04</v>
      </c>
      <c r="R3111" s="2">
        <v>66.02</v>
      </c>
      <c r="S3111" s="3">
        <v>57.019999999999996</v>
      </c>
      <c r="T3111">
        <v>64.400000000000006</v>
      </c>
    </row>
    <row r="3112" spans="1:20">
      <c r="A3112">
        <f t="shared" si="144"/>
        <v>130</v>
      </c>
      <c r="B3112" s="7">
        <f t="shared" si="145"/>
        <v>42134.458333325798</v>
      </c>
      <c r="C3112">
        <f t="shared" si="146"/>
        <v>3107</v>
      </c>
      <c r="D3112" s="2">
        <v>80.06</v>
      </c>
      <c r="E3112">
        <v>82.94</v>
      </c>
      <c r="F3112" s="3">
        <v>82.039999999999992</v>
      </c>
      <c r="G3112">
        <v>62.96</v>
      </c>
      <c r="H3112">
        <v>77</v>
      </c>
      <c r="I3112">
        <v>64.039999999999992</v>
      </c>
      <c r="J3112">
        <v>64.039999999999992</v>
      </c>
      <c r="K3112">
        <v>69.080000000000013</v>
      </c>
      <c r="L3112" s="3">
        <v>53.6</v>
      </c>
      <c r="M3112" s="2">
        <v>71.960000000000008</v>
      </c>
      <c r="N3112">
        <v>82.94</v>
      </c>
      <c r="O3112">
        <v>51.8</v>
      </c>
      <c r="P3112">
        <v>55.94</v>
      </c>
      <c r="Q3112" s="3">
        <v>48.92</v>
      </c>
      <c r="R3112" s="2">
        <v>68.900000000000006</v>
      </c>
      <c r="S3112" s="3">
        <v>59</v>
      </c>
      <c r="T3112">
        <v>66.2</v>
      </c>
    </row>
    <row r="3113" spans="1:20">
      <c r="A3113">
        <f t="shared" si="144"/>
        <v>130</v>
      </c>
      <c r="B3113" s="7">
        <f t="shared" si="145"/>
        <v>42134.499999992462</v>
      </c>
      <c r="C3113">
        <f t="shared" si="146"/>
        <v>3108</v>
      </c>
      <c r="D3113" s="2">
        <v>80.960000000000008</v>
      </c>
      <c r="E3113">
        <v>82.94</v>
      </c>
      <c r="F3113" s="3">
        <v>84.02</v>
      </c>
      <c r="G3113">
        <v>64.039999999999992</v>
      </c>
      <c r="H3113">
        <v>78.080000000000013</v>
      </c>
      <c r="I3113">
        <v>64.94</v>
      </c>
      <c r="J3113">
        <v>66.02</v>
      </c>
      <c r="K3113">
        <v>71.06</v>
      </c>
      <c r="L3113" s="3">
        <v>53.6</v>
      </c>
      <c r="M3113" s="2">
        <v>73.039999999999992</v>
      </c>
      <c r="N3113">
        <v>82.94</v>
      </c>
      <c r="O3113">
        <v>51.8</v>
      </c>
      <c r="P3113">
        <v>55.040000000000006</v>
      </c>
      <c r="Q3113" s="3">
        <v>51.980000000000004</v>
      </c>
      <c r="R3113" s="2">
        <v>71.960000000000008</v>
      </c>
      <c r="S3113" s="3">
        <v>60.08</v>
      </c>
      <c r="T3113">
        <v>69.800000000000011</v>
      </c>
    </row>
    <row r="3114" spans="1:20">
      <c r="A3114">
        <f t="shared" si="144"/>
        <v>130</v>
      </c>
      <c r="B3114" s="7">
        <f t="shared" si="145"/>
        <v>42134.541666659126</v>
      </c>
      <c r="C3114">
        <f t="shared" si="146"/>
        <v>3109</v>
      </c>
      <c r="D3114" s="2">
        <v>82.039999999999992</v>
      </c>
      <c r="E3114">
        <v>84.02</v>
      </c>
      <c r="F3114" s="3">
        <v>82.94</v>
      </c>
      <c r="G3114">
        <v>68</v>
      </c>
      <c r="H3114">
        <v>80.960000000000008</v>
      </c>
      <c r="I3114">
        <v>64.94</v>
      </c>
      <c r="J3114">
        <v>68</v>
      </c>
      <c r="K3114">
        <v>73.94</v>
      </c>
      <c r="L3114" s="3">
        <v>55.400000000000006</v>
      </c>
      <c r="M3114" s="2">
        <v>77</v>
      </c>
      <c r="N3114">
        <v>84.02</v>
      </c>
      <c r="O3114">
        <v>53.6</v>
      </c>
      <c r="P3114">
        <v>55.94</v>
      </c>
      <c r="Q3114" s="3">
        <v>50</v>
      </c>
      <c r="R3114" s="2">
        <v>73.580000000000013</v>
      </c>
      <c r="S3114" s="3">
        <v>62.06</v>
      </c>
      <c r="T3114">
        <v>71.599999999999994</v>
      </c>
    </row>
    <row r="3115" spans="1:20">
      <c r="A3115">
        <f t="shared" si="144"/>
        <v>130</v>
      </c>
      <c r="B3115" s="7">
        <f t="shared" si="145"/>
        <v>42134.583333325791</v>
      </c>
      <c r="C3115">
        <f t="shared" si="146"/>
        <v>3110</v>
      </c>
      <c r="D3115" s="2">
        <v>80.960000000000008</v>
      </c>
      <c r="E3115">
        <v>84.92</v>
      </c>
      <c r="F3115" s="3">
        <v>86</v>
      </c>
      <c r="G3115">
        <v>69.080000000000013</v>
      </c>
      <c r="H3115">
        <v>82.039999999999992</v>
      </c>
      <c r="I3115">
        <v>66.02</v>
      </c>
      <c r="J3115">
        <v>69.98</v>
      </c>
      <c r="K3115">
        <v>75.02</v>
      </c>
      <c r="L3115" s="3">
        <v>57.2</v>
      </c>
      <c r="M3115" s="2">
        <v>78.98</v>
      </c>
      <c r="N3115">
        <v>84.02</v>
      </c>
      <c r="O3115">
        <v>53.6</v>
      </c>
      <c r="P3115">
        <v>55.040000000000006</v>
      </c>
      <c r="Q3115" s="3">
        <v>50</v>
      </c>
      <c r="R3115" s="2">
        <v>75.38</v>
      </c>
      <c r="S3115" s="3">
        <v>64.039999999999992</v>
      </c>
      <c r="T3115">
        <v>71.599999999999994</v>
      </c>
    </row>
    <row r="3116" spans="1:20">
      <c r="A3116">
        <f t="shared" si="144"/>
        <v>130</v>
      </c>
      <c r="B3116" s="7">
        <f t="shared" si="145"/>
        <v>42134.624999992455</v>
      </c>
      <c r="C3116">
        <f t="shared" si="146"/>
        <v>3111</v>
      </c>
      <c r="D3116" s="2">
        <v>80.960000000000008</v>
      </c>
      <c r="E3116">
        <v>86</v>
      </c>
      <c r="F3116" s="3">
        <v>86</v>
      </c>
      <c r="G3116">
        <v>71.06</v>
      </c>
      <c r="H3116">
        <v>84.02</v>
      </c>
      <c r="I3116">
        <v>64.94</v>
      </c>
      <c r="J3116">
        <v>71.960000000000008</v>
      </c>
      <c r="K3116">
        <v>75.92</v>
      </c>
      <c r="L3116" s="3">
        <v>57.2</v>
      </c>
      <c r="M3116" s="2">
        <v>78.98</v>
      </c>
      <c r="N3116">
        <v>84.02</v>
      </c>
      <c r="O3116">
        <v>53.6</v>
      </c>
      <c r="P3116">
        <v>55.94</v>
      </c>
      <c r="Q3116" s="3">
        <v>51.08</v>
      </c>
      <c r="R3116" s="2">
        <v>77</v>
      </c>
      <c r="S3116" s="3">
        <v>66.02</v>
      </c>
      <c r="T3116">
        <v>71.599999999999994</v>
      </c>
    </row>
    <row r="3117" spans="1:20">
      <c r="A3117">
        <f t="shared" si="144"/>
        <v>130</v>
      </c>
      <c r="B3117" s="7">
        <f t="shared" si="145"/>
        <v>42134.666666659119</v>
      </c>
      <c r="C3117">
        <f t="shared" si="146"/>
        <v>3112</v>
      </c>
      <c r="D3117" s="2">
        <v>80.960000000000008</v>
      </c>
      <c r="E3117">
        <v>84.92</v>
      </c>
      <c r="F3117" s="3">
        <v>84.92</v>
      </c>
      <c r="G3117">
        <v>71.960000000000008</v>
      </c>
      <c r="H3117">
        <v>84.92</v>
      </c>
      <c r="I3117">
        <v>66.02</v>
      </c>
      <c r="J3117">
        <v>71.960000000000008</v>
      </c>
      <c r="K3117">
        <v>75.92</v>
      </c>
      <c r="L3117" s="3">
        <v>55.400000000000006</v>
      </c>
      <c r="M3117" s="2">
        <v>75.92</v>
      </c>
      <c r="N3117">
        <v>86</v>
      </c>
      <c r="O3117">
        <v>53.6</v>
      </c>
      <c r="P3117">
        <v>57.019999999999996</v>
      </c>
      <c r="Q3117" s="3">
        <v>51.980000000000004</v>
      </c>
      <c r="R3117" s="2">
        <v>76.64</v>
      </c>
      <c r="S3117" s="3">
        <v>66.02</v>
      </c>
      <c r="T3117">
        <v>71.599999999999994</v>
      </c>
    </row>
    <row r="3118" spans="1:20">
      <c r="A3118">
        <f t="shared" si="144"/>
        <v>130</v>
      </c>
      <c r="B3118" s="7">
        <f t="shared" si="145"/>
        <v>42134.708333325783</v>
      </c>
      <c r="C3118">
        <f t="shared" si="146"/>
        <v>3113</v>
      </c>
      <c r="D3118" s="2">
        <v>80.06</v>
      </c>
      <c r="E3118">
        <v>84.92</v>
      </c>
      <c r="F3118" s="3">
        <v>84.92</v>
      </c>
      <c r="G3118">
        <v>71.06</v>
      </c>
      <c r="H3118">
        <v>84.02</v>
      </c>
      <c r="I3118">
        <v>62.06</v>
      </c>
      <c r="J3118">
        <v>71.960000000000008</v>
      </c>
      <c r="K3118">
        <v>73.039999999999992</v>
      </c>
      <c r="L3118" s="3">
        <v>55.400000000000006</v>
      </c>
      <c r="M3118" s="2">
        <v>75.02</v>
      </c>
      <c r="N3118">
        <v>82.94</v>
      </c>
      <c r="O3118">
        <v>51.8</v>
      </c>
      <c r="P3118">
        <v>57.019999999999996</v>
      </c>
      <c r="Q3118" s="3">
        <v>51.980000000000004</v>
      </c>
      <c r="R3118" s="2">
        <v>76.28</v>
      </c>
      <c r="S3118" s="3">
        <v>64.94</v>
      </c>
      <c r="T3118">
        <v>71.599999999999994</v>
      </c>
    </row>
    <row r="3119" spans="1:20">
      <c r="A3119">
        <f t="shared" si="144"/>
        <v>130</v>
      </c>
      <c r="B3119" s="7">
        <f t="shared" si="145"/>
        <v>42134.749999992448</v>
      </c>
      <c r="C3119">
        <f t="shared" si="146"/>
        <v>3114</v>
      </c>
      <c r="D3119" s="2">
        <v>78.98</v>
      </c>
      <c r="E3119">
        <v>82.039999999999992</v>
      </c>
      <c r="F3119" s="3">
        <v>84.02</v>
      </c>
      <c r="G3119">
        <v>69.98</v>
      </c>
      <c r="H3119">
        <v>80.960000000000008</v>
      </c>
      <c r="I3119">
        <v>60.08</v>
      </c>
      <c r="J3119">
        <v>71.960000000000008</v>
      </c>
      <c r="K3119">
        <v>73.039999999999992</v>
      </c>
      <c r="L3119" s="3">
        <v>53.6</v>
      </c>
      <c r="M3119" s="2">
        <v>60.08</v>
      </c>
      <c r="N3119">
        <v>80.06</v>
      </c>
      <c r="O3119">
        <v>51.8</v>
      </c>
      <c r="P3119">
        <v>57.92</v>
      </c>
      <c r="Q3119" s="3">
        <v>51.08</v>
      </c>
      <c r="R3119" s="2">
        <v>75.92</v>
      </c>
      <c r="S3119" s="3">
        <v>64.94</v>
      </c>
      <c r="T3119">
        <v>69.800000000000011</v>
      </c>
    </row>
    <row r="3120" spans="1:20">
      <c r="A3120">
        <f t="shared" si="144"/>
        <v>130</v>
      </c>
      <c r="B3120" s="7">
        <f t="shared" si="145"/>
        <v>42134.791666659112</v>
      </c>
      <c r="C3120">
        <f t="shared" si="146"/>
        <v>3115</v>
      </c>
      <c r="D3120" s="2">
        <v>78.080000000000013</v>
      </c>
      <c r="E3120">
        <v>78.98</v>
      </c>
      <c r="F3120" s="3">
        <v>80.960000000000008</v>
      </c>
      <c r="G3120">
        <v>68</v>
      </c>
      <c r="H3120">
        <v>80.06</v>
      </c>
      <c r="I3120">
        <v>57.92</v>
      </c>
      <c r="J3120">
        <v>69.98</v>
      </c>
      <c r="K3120">
        <v>69.98</v>
      </c>
      <c r="L3120" s="3">
        <v>50</v>
      </c>
      <c r="M3120" s="2">
        <v>60.08</v>
      </c>
      <c r="N3120">
        <v>77</v>
      </c>
      <c r="O3120">
        <v>48.2</v>
      </c>
      <c r="P3120">
        <v>57.019999999999996</v>
      </c>
      <c r="Q3120" s="3">
        <v>48.019999999999996</v>
      </c>
      <c r="R3120" s="2">
        <v>72.86</v>
      </c>
      <c r="S3120" s="3">
        <v>64.94</v>
      </c>
      <c r="T3120">
        <v>66.2</v>
      </c>
    </row>
    <row r="3121" spans="1:20">
      <c r="A3121">
        <f t="shared" si="144"/>
        <v>130</v>
      </c>
      <c r="B3121" s="7">
        <f t="shared" si="145"/>
        <v>42134.833333325776</v>
      </c>
      <c r="C3121">
        <f t="shared" si="146"/>
        <v>3116</v>
      </c>
      <c r="D3121" s="2">
        <v>75.92</v>
      </c>
      <c r="E3121">
        <v>78.080000000000013</v>
      </c>
      <c r="F3121" s="3">
        <v>78.080000000000013</v>
      </c>
      <c r="G3121">
        <v>62.06</v>
      </c>
      <c r="H3121">
        <v>78.98</v>
      </c>
      <c r="I3121">
        <v>57.92</v>
      </c>
      <c r="J3121">
        <v>68</v>
      </c>
      <c r="K3121">
        <v>66.92</v>
      </c>
      <c r="L3121" s="3">
        <v>48.2</v>
      </c>
      <c r="M3121" s="2">
        <v>59</v>
      </c>
      <c r="N3121">
        <v>73.039999999999992</v>
      </c>
      <c r="O3121">
        <v>46.4</v>
      </c>
      <c r="P3121">
        <v>57.019999999999996</v>
      </c>
      <c r="Q3121" s="3">
        <v>46.04</v>
      </c>
      <c r="R3121" s="2">
        <v>69.98</v>
      </c>
      <c r="S3121" s="3">
        <v>62.96</v>
      </c>
      <c r="T3121">
        <v>64.400000000000006</v>
      </c>
    </row>
    <row r="3122" spans="1:20">
      <c r="A3122">
        <f t="shared" si="144"/>
        <v>130</v>
      </c>
      <c r="B3122" s="7">
        <f t="shared" si="145"/>
        <v>42134.87499999244</v>
      </c>
      <c r="C3122">
        <f t="shared" si="146"/>
        <v>3117</v>
      </c>
      <c r="D3122" s="2">
        <v>75.92</v>
      </c>
      <c r="E3122">
        <v>77</v>
      </c>
      <c r="F3122" s="3">
        <v>75.02</v>
      </c>
      <c r="G3122">
        <v>59</v>
      </c>
      <c r="H3122">
        <v>77</v>
      </c>
      <c r="I3122">
        <v>57.92</v>
      </c>
      <c r="J3122">
        <v>64.94</v>
      </c>
      <c r="K3122">
        <v>66.02</v>
      </c>
      <c r="L3122" s="3">
        <v>48.2</v>
      </c>
      <c r="M3122" s="2">
        <v>60.08</v>
      </c>
      <c r="N3122">
        <v>69.98</v>
      </c>
      <c r="O3122">
        <v>44.6</v>
      </c>
      <c r="P3122">
        <v>57.019999999999996</v>
      </c>
      <c r="Q3122" s="3">
        <v>42.980000000000004</v>
      </c>
      <c r="R3122" s="2">
        <v>66.92</v>
      </c>
      <c r="S3122" s="3">
        <v>57.92</v>
      </c>
      <c r="T3122">
        <v>62.6</v>
      </c>
    </row>
    <row r="3123" spans="1:20">
      <c r="A3123">
        <f t="shared" si="144"/>
        <v>130</v>
      </c>
      <c r="B3123" s="7">
        <f t="shared" si="145"/>
        <v>42134.916666659105</v>
      </c>
      <c r="C3123">
        <f t="shared" si="146"/>
        <v>3118</v>
      </c>
      <c r="D3123" s="2">
        <v>75.92</v>
      </c>
      <c r="E3123">
        <v>75.02</v>
      </c>
      <c r="F3123" s="3">
        <v>73.039999999999992</v>
      </c>
      <c r="G3123">
        <v>55.94</v>
      </c>
      <c r="H3123">
        <v>75.92</v>
      </c>
      <c r="I3123">
        <v>57.92</v>
      </c>
      <c r="J3123">
        <v>62.06</v>
      </c>
      <c r="K3123">
        <v>62.96</v>
      </c>
      <c r="L3123" s="3">
        <v>50</v>
      </c>
      <c r="M3123" s="2">
        <v>60.08</v>
      </c>
      <c r="N3123">
        <v>68</v>
      </c>
      <c r="O3123">
        <v>44.6</v>
      </c>
      <c r="P3123">
        <v>57.019999999999996</v>
      </c>
      <c r="Q3123" s="3">
        <v>37.94</v>
      </c>
      <c r="R3123" s="2">
        <v>66.2</v>
      </c>
      <c r="S3123" s="3">
        <v>55.040000000000006</v>
      </c>
      <c r="T3123">
        <v>62.6</v>
      </c>
    </row>
    <row r="3124" spans="1:20">
      <c r="A3124">
        <f t="shared" si="144"/>
        <v>130</v>
      </c>
      <c r="B3124" s="7">
        <f t="shared" si="145"/>
        <v>42134.958333325769</v>
      </c>
      <c r="C3124">
        <f t="shared" si="146"/>
        <v>3119</v>
      </c>
      <c r="D3124" s="2">
        <v>75.92</v>
      </c>
      <c r="E3124">
        <v>73.94</v>
      </c>
      <c r="F3124" s="3">
        <v>71.06</v>
      </c>
      <c r="G3124">
        <v>53.96</v>
      </c>
      <c r="H3124">
        <v>75.02</v>
      </c>
      <c r="I3124">
        <v>57.019999999999996</v>
      </c>
      <c r="J3124">
        <v>60.08</v>
      </c>
      <c r="K3124">
        <v>60.980000000000004</v>
      </c>
      <c r="L3124" s="3">
        <v>50</v>
      </c>
      <c r="M3124" s="2">
        <v>60.08</v>
      </c>
      <c r="N3124">
        <v>68</v>
      </c>
      <c r="O3124">
        <v>44.6</v>
      </c>
      <c r="P3124">
        <v>57.92</v>
      </c>
      <c r="Q3124" s="3">
        <v>39.019999999999996</v>
      </c>
      <c r="R3124" s="2">
        <v>65.66</v>
      </c>
      <c r="S3124" s="3">
        <v>51.980000000000004</v>
      </c>
      <c r="T3124">
        <v>57.2</v>
      </c>
    </row>
    <row r="3125" spans="1:20">
      <c r="A3125">
        <f t="shared" si="144"/>
        <v>130</v>
      </c>
      <c r="B3125" s="7">
        <f t="shared" si="145"/>
        <v>42134.999999992433</v>
      </c>
      <c r="C3125">
        <f t="shared" si="146"/>
        <v>3120</v>
      </c>
      <c r="D3125" s="2">
        <v>75.02</v>
      </c>
      <c r="E3125">
        <v>73.94</v>
      </c>
      <c r="F3125" s="3">
        <v>69.080000000000013</v>
      </c>
      <c r="G3125">
        <v>51.980000000000004</v>
      </c>
      <c r="H3125">
        <v>73.94</v>
      </c>
      <c r="I3125">
        <v>57.019999999999996</v>
      </c>
      <c r="J3125">
        <v>60.08</v>
      </c>
      <c r="K3125">
        <v>60.08</v>
      </c>
      <c r="L3125" s="3">
        <v>48.2</v>
      </c>
      <c r="M3125" s="2">
        <v>60.08</v>
      </c>
      <c r="N3125">
        <v>66.92</v>
      </c>
      <c r="O3125">
        <v>44.6</v>
      </c>
      <c r="P3125">
        <v>57.019999999999996</v>
      </c>
      <c r="Q3125" s="3">
        <v>35.96</v>
      </c>
      <c r="R3125" s="2">
        <v>64.94</v>
      </c>
      <c r="S3125" s="3">
        <v>48.92</v>
      </c>
      <c r="T3125">
        <v>57.2</v>
      </c>
    </row>
    <row r="3126" spans="1:20">
      <c r="A3126">
        <f t="shared" si="144"/>
        <v>131</v>
      </c>
      <c r="B3126" s="7">
        <f t="shared" si="145"/>
        <v>42135.041666659097</v>
      </c>
      <c r="C3126">
        <f t="shared" si="146"/>
        <v>3121</v>
      </c>
      <c r="D3126" s="2">
        <v>75.02</v>
      </c>
      <c r="E3126">
        <v>73.94</v>
      </c>
      <c r="F3126" s="3">
        <v>64.94</v>
      </c>
      <c r="G3126">
        <v>50</v>
      </c>
      <c r="H3126">
        <v>71.06</v>
      </c>
      <c r="I3126">
        <v>57.019999999999996</v>
      </c>
      <c r="J3126">
        <v>57.92</v>
      </c>
      <c r="K3126">
        <v>59</v>
      </c>
      <c r="L3126" s="3">
        <v>48.2</v>
      </c>
      <c r="M3126" s="2">
        <v>60.980000000000004</v>
      </c>
      <c r="N3126">
        <v>66.02</v>
      </c>
      <c r="O3126">
        <v>46.4</v>
      </c>
      <c r="P3126">
        <v>57.019999999999996</v>
      </c>
      <c r="Q3126" s="3">
        <v>35.96</v>
      </c>
      <c r="R3126" s="2">
        <v>60.26</v>
      </c>
      <c r="S3126" s="3">
        <v>46.94</v>
      </c>
      <c r="T3126">
        <v>57.2</v>
      </c>
    </row>
    <row r="3127" spans="1:20">
      <c r="A3127">
        <f t="shared" si="144"/>
        <v>131</v>
      </c>
      <c r="B3127" s="7">
        <f t="shared" si="145"/>
        <v>42135.083333325761</v>
      </c>
      <c r="C3127">
        <f t="shared" si="146"/>
        <v>3122</v>
      </c>
      <c r="D3127" s="2">
        <v>73.94</v>
      </c>
      <c r="E3127">
        <v>73.039999999999992</v>
      </c>
      <c r="F3127" s="3">
        <v>66.02</v>
      </c>
      <c r="G3127">
        <v>50</v>
      </c>
      <c r="H3127">
        <v>71.06</v>
      </c>
      <c r="I3127">
        <v>57.019999999999996</v>
      </c>
      <c r="J3127">
        <v>57.019999999999996</v>
      </c>
      <c r="K3127">
        <v>57.019999999999996</v>
      </c>
      <c r="L3127" s="3">
        <v>48.2</v>
      </c>
      <c r="M3127" s="2">
        <v>59</v>
      </c>
      <c r="N3127">
        <v>64.039999999999992</v>
      </c>
      <c r="O3127">
        <v>46.4</v>
      </c>
      <c r="P3127">
        <v>57.019999999999996</v>
      </c>
      <c r="Q3127" s="3">
        <v>35.06</v>
      </c>
      <c r="R3127" s="2">
        <v>55.76</v>
      </c>
      <c r="S3127" s="3">
        <v>44.96</v>
      </c>
      <c r="T3127">
        <v>55.400000000000006</v>
      </c>
    </row>
    <row r="3128" spans="1:20">
      <c r="A3128">
        <f t="shared" si="144"/>
        <v>131</v>
      </c>
      <c r="B3128" s="7">
        <f t="shared" si="145"/>
        <v>42135.124999992426</v>
      </c>
      <c r="C3128">
        <f t="shared" si="146"/>
        <v>3123</v>
      </c>
      <c r="D3128" s="2">
        <v>75.02</v>
      </c>
      <c r="E3128">
        <v>71.960000000000008</v>
      </c>
      <c r="F3128" s="3">
        <v>64.039999999999992</v>
      </c>
      <c r="G3128">
        <v>50</v>
      </c>
      <c r="H3128">
        <v>64.039999999999992</v>
      </c>
      <c r="I3128">
        <v>57.019999999999996</v>
      </c>
      <c r="J3128">
        <v>55.040000000000006</v>
      </c>
      <c r="K3128">
        <v>55.94</v>
      </c>
      <c r="L3128" s="3">
        <v>48.2</v>
      </c>
      <c r="M3128" s="2">
        <v>57.92</v>
      </c>
      <c r="N3128">
        <v>62.96</v>
      </c>
      <c r="O3128">
        <v>46.4</v>
      </c>
      <c r="P3128">
        <v>57.019999999999996</v>
      </c>
      <c r="Q3128" s="3">
        <v>33.979999999999997</v>
      </c>
      <c r="R3128" s="2">
        <v>51.08</v>
      </c>
      <c r="S3128" s="3">
        <v>39.019999999999996</v>
      </c>
      <c r="T3128">
        <v>51.8</v>
      </c>
    </row>
    <row r="3129" spans="1:20">
      <c r="A3129">
        <f t="shared" si="144"/>
        <v>131</v>
      </c>
      <c r="B3129" s="7">
        <f t="shared" si="145"/>
        <v>42135.16666665909</v>
      </c>
      <c r="C3129">
        <f t="shared" si="146"/>
        <v>3124</v>
      </c>
      <c r="D3129" s="2">
        <v>73.94</v>
      </c>
      <c r="E3129">
        <v>73.039999999999992</v>
      </c>
      <c r="F3129" s="3">
        <v>60.08</v>
      </c>
      <c r="G3129">
        <v>48.92</v>
      </c>
      <c r="H3129">
        <v>68</v>
      </c>
      <c r="I3129">
        <v>57.92</v>
      </c>
      <c r="J3129">
        <v>53.96</v>
      </c>
      <c r="K3129">
        <v>55.040000000000006</v>
      </c>
      <c r="L3129" s="3">
        <v>48.2</v>
      </c>
      <c r="M3129" s="2">
        <v>57.92</v>
      </c>
      <c r="N3129">
        <v>60.980000000000004</v>
      </c>
      <c r="O3129">
        <v>46.4</v>
      </c>
      <c r="P3129">
        <v>55.94</v>
      </c>
      <c r="Q3129" s="3">
        <v>35.06</v>
      </c>
      <c r="R3129" s="2">
        <v>50.72</v>
      </c>
      <c r="S3129" s="3">
        <v>37.94</v>
      </c>
      <c r="T3129">
        <v>51.8</v>
      </c>
    </row>
    <row r="3130" spans="1:20">
      <c r="A3130">
        <f t="shared" si="144"/>
        <v>131</v>
      </c>
      <c r="B3130" s="7">
        <f t="shared" si="145"/>
        <v>42135.208333325754</v>
      </c>
      <c r="C3130">
        <f t="shared" si="146"/>
        <v>3125</v>
      </c>
      <c r="D3130" s="2">
        <v>73.94</v>
      </c>
      <c r="E3130">
        <v>73.039999999999992</v>
      </c>
      <c r="F3130" s="3">
        <v>53.96</v>
      </c>
      <c r="G3130">
        <v>46.94</v>
      </c>
      <c r="H3130">
        <v>68</v>
      </c>
      <c r="I3130">
        <v>57.019999999999996</v>
      </c>
      <c r="J3130">
        <v>51.08</v>
      </c>
      <c r="K3130">
        <v>53.96</v>
      </c>
      <c r="L3130" s="3">
        <v>48.2</v>
      </c>
      <c r="M3130" s="2">
        <v>57.92</v>
      </c>
      <c r="N3130">
        <v>59</v>
      </c>
      <c r="O3130">
        <v>44.6</v>
      </c>
      <c r="P3130">
        <v>55.94</v>
      </c>
      <c r="Q3130" s="3">
        <v>33.979999999999997</v>
      </c>
      <c r="R3130" s="2">
        <v>50.36</v>
      </c>
      <c r="S3130" s="3">
        <v>39.92</v>
      </c>
      <c r="T3130">
        <v>50</v>
      </c>
    </row>
    <row r="3131" spans="1:20">
      <c r="A3131">
        <f t="shared" si="144"/>
        <v>131</v>
      </c>
      <c r="B3131" s="7">
        <f t="shared" si="145"/>
        <v>42135.249999992418</v>
      </c>
      <c r="C3131">
        <f t="shared" si="146"/>
        <v>3126</v>
      </c>
      <c r="D3131" s="2">
        <v>73.94</v>
      </c>
      <c r="E3131">
        <v>71.960000000000008</v>
      </c>
      <c r="F3131" s="3">
        <v>51.980000000000004</v>
      </c>
      <c r="G3131">
        <v>46.04</v>
      </c>
      <c r="H3131">
        <v>66.92</v>
      </c>
      <c r="I3131">
        <v>57.019999999999996</v>
      </c>
      <c r="J3131">
        <v>53.06</v>
      </c>
      <c r="K3131">
        <v>53.96</v>
      </c>
      <c r="L3131" s="3">
        <v>48.2</v>
      </c>
      <c r="M3131" s="2">
        <v>57.019999999999996</v>
      </c>
      <c r="N3131">
        <v>60.08</v>
      </c>
      <c r="O3131">
        <v>46.4</v>
      </c>
      <c r="P3131">
        <v>55.94</v>
      </c>
      <c r="Q3131" s="3">
        <v>37.94</v>
      </c>
      <c r="R3131" s="2">
        <v>50</v>
      </c>
      <c r="S3131" s="3">
        <v>42.980000000000004</v>
      </c>
      <c r="T3131">
        <v>53.6</v>
      </c>
    </row>
    <row r="3132" spans="1:20">
      <c r="A3132">
        <f t="shared" si="144"/>
        <v>131</v>
      </c>
      <c r="B3132" s="7">
        <f t="shared" si="145"/>
        <v>42135.291666659083</v>
      </c>
      <c r="C3132">
        <f t="shared" si="146"/>
        <v>3127</v>
      </c>
      <c r="D3132" s="2">
        <v>73.94</v>
      </c>
      <c r="E3132">
        <v>73.94</v>
      </c>
      <c r="F3132" s="3">
        <v>62.96</v>
      </c>
      <c r="G3132">
        <v>50</v>
      </c>
      <c r="H3132">
        <v>71.06</v>
      </c>
      <c r="I3132">
        <v>60.08</v>
      </c>
      <c r="J3132">
        <v>55.94</v>
      </c>
      <c r="K3132">
        <v>53.06</v>
      </c>
      <c r="L3132" s="3">
        <v>48.2</v>
      </c>
      <c r="M3132" s="2">
        <v>57.019999999999996</v>
      </c>
      <c r="N3132">
        <v>64.039999999999992</v>
      </c>
      <c r="O3132">
        <v>50</v>
      </c>
      <c r="P3132">
        <v>57.019999999999996</v>
      </c>
      <c r="Q3132" s="3">
        <v>42.980000000000004</v>
      </c>
      <c r="R3132" s="2">
        <v>51.26</v>
      </c>
      <c r="S3132" s="3">
        <v>46.94</v>
      </c>
      <c r="T3132">
        <v>57.2</v>
      </c>
    </row>
    <row r="3133" spans="1:20">
      <c r="A3133">
        <f t="shared" si="144"/>
        <v>131</v>
      </c>
      <c r="B3133" s="7">
        <f t="shared" si="145"/>
        <v>42135.333333325747</v>
      </c>
      <c r="C3133">
        <f t="shared" si="146"/>
        <v>3128</v>
      </c>
      <c r="D3133" s="2">
        <v>77</v>
      </c>
      <c r="E3133">
        <v>77</v>
      </c>
      <c r="F3133" s="3">
        <v>69.98</v>
      </c>
      <c r="G3133">
        <v>53.06</v>
      </c>
      <c r="H3133">
        <v>71.960000000000008</v>
      </c>
      <c r="I3133">
        <v>60.08</v>
      </c>
      <c r="J3133">
        <v>57.019999999999996</v>
      </c>
      <c r="K3133">
        <v>55.040000000000006</v>
      </c>
      <c r="L3133" s="3">
        <v>51.8</v>
      </c>
      <c r="M3133" s="2">
        <v>50</v>
      </c>
      <c r="N3133">
        <v>69.080000000000013</v>
      </c>
      <c r="O3133">
        <v>53.6</v>
      </c>
      <c r="P3133">
        <v>57.019999999999996</v>
      </c>
      <c r="Q3133" s="3">
        <v>46.94</v>
      </c>
      <c r="R3133" s="2">
        <v>52.7</v>
      </c>
      <c r="S3133" s="3">
        <v>51.08</v>
      </c>
      <c r="T3133">
        <v>62.6</v>
      </c>
    </row>
    <row r="3134" spans="1:20">
      <c r="A3134">
        <f t="shared" si="144"/>
        <v>131</v>
      </c>
      <c r="B3134" s="7">
        <f t="shared" si="145"/>
        <v>42135.374999992411</v>
      </c>
      <c r="C3134">
        <f t="shared" si="146"/>
        <v>3129</v>
      </c>
      <c r="D3134" s="2">
        <v>80.960000000000008</v>
      </c>
      <c r="E3134">
        <v>80.06</v>
      </c>
      <c r="F3134" s="3">
        <v>73.039999999999992</v>
      </c>
      <c r="G3134">
        <v>57.92</v>
      </c>
      <c r="H3134">
        <v>73.94</v>
      </c>
      <c r="I3134">
        <v>60.980000000000004</v>
      </c>
      <c r="J3134">
        <v>57.92</v>
      </c>
      <c r="K3134">
        <v>53.96</v>
      </c>
      <c r="L3134" s="3">
        <v>51.8</v>
      </c>
      <c r="M3134" s="2">
        <v>48.92</v>
      </c>
      <c r="N3134">
        <v>73.039999999999992</v>
      </c>
      <c r="O3134">
        <v>55.400000000000006</v>
      </c>
      <c r="P3134">
        <v>57.019999999999996</v>
      </c>
      <c r="Q3134" s="3">
        <v>51.08</v>
      </c>
      <c r="R3134" s="2">
        <v>53.96</v>
      </c>
      <c r="S3134" s="3">
        <v>53.96</v>
      </c>
      <c r="T3134">
        <v>66.2</v>
      </c>
    </row>
    <row r="3135" spans="1:20">
      <c r="A3135">
        <f t="shared" si="144"/>
        <v>131</v>
      </c>
      <c r="B3135" s="7">
        <f t="shared" si="145"/>
        <v>42135.416666659075</v>
      </c>
      <c r="C3135">
        <f t="shared" si="146"/>
        <v>3130</v>
      </c>
      <c r="D3135" s="2">
        <v>82.039999999999992</v>
      </c>
      <c r="E3135">
        <v>82.94</v>
      </c>
      <c r="F3135" s="3">
        <v>75.92</v>
      </c>
      <c r="G3135">
        <v>62.96</v>
      </c>
      <c r="H3135">
        <v>75.02</v>
      </c>
      <c r="I3135">
        <v>62.06</v>
      </c>
      <c r="J3135">
        <v>59</v>
      </c>
      <c r="K3135">
        <v>57.92</v>
      </c>
      <c r="L3135" s="3">
        <v>53.6</v>
      </c>
      <c r="M3135" s="2">
        <v>50</v>
      </c>
      <c r="N3135">
        <v>77</v>
      </c>
      <c r="O3135">
        <v>55.400000000000006</v>
      </c>
      <c r="P3135">
        <v>57.92</v>
      </c>
      <c r="Q3135" s="3">
        <v>53.06</v>
      </c>
      <c r="R3135" s="2">
        <v>54.68</v>
      </c>
      <c r="S3135" s="3">
        <v>60.08</v>
      </c>
      <c r="T3135">
        <v>68</v>
      </c>
    </row>
    <row r="3136" spans="1:20">
      <c r="A3136">
        <f t="shared" si="144"/>
        <v>131</v>
      </c>
      <c r="B3136" s="7">
        <f t="shared" si="145"/>
        <v>42135.45833332574</v>
      </c>
      <c r="C3136">
        <f t="shared" si="146"/>
        <v>3131</v>
      </c>
      <c r="D3136" s="2">
        <v>84.02</v>
      </c>
      <c r="E3136">
        <v>84.92</v>
      </c>
      <c r="F3136" s="3">
        <v>80.06</v>
      </c>
      <c r="G3136">
        <v>68</v>
      </c>
      <c r="H3136">
        <v>75.92</v>
      </c>
      <c r="I3136">
        <v>62.06</v>
      </c>
      <c r="J3136">
        <v>59</v>
      </c>
      <c r="K3136">
        <v>60.980000000000004</v>
      </c>
      <c r="L3136" s="3">
        <v>55.400000000000006</v>
      </c>
      <c r="M3136" s="2">
        <v>51.980000000000004</v>
      </c>
      <c r="N3136">
        <v>80.960000000000008</v>
      </c>
      <c r="O3136">
        <v>57.2</v>
      </c>
      <c r="P3136">
        <v>59</v>
      </c>
      <c r="Q3136" s="3">
        <v>55.94</v>
      </c>
      <c r="R3136" s="2">
        <v>55.22</v>
      </c>
      <c r="S3136" s="3">
        <v>62.06</v>
      </c>
      <c r="T3136">
        <v>71.599999999999994</v>
      </c>
    </row>
    <row r="3137" spans="1:20">
      <c r="A3137">
        <f t="shared" si="144"/>
        <v>131</v>
      </c>
      <c r="B3137" s="7">
        <f t="shared" si="145"/>
        <v>42135.499999992404</v>
      </c>
      <c r="C3137">
        <f t="shared" si="146"/>
        <v>3132</v>
      </c>
      <c r="D3137" s="2">
        <v>84.92</v>
      </c>
      <c r="E3137">
        <v>87.080000000000013</v>
      </c>
      <c r="F3137" s="3">
        <v>82.039999999999992</v>
      </c>
      <c r="G3137">
        <v>73.039999999999992</v>
      </c>
      <c r="H3137">
        <v>78.98</v>
      </c>
      <c r="I3137">
        <v>64.039999999999992</v>
      </c>
      <c r="J3137">
        <v>59</v>
      </c>
      <c r="K3137">
        <v>62.96</v>
      </c>
      <c r="L3137" s="3">
        <v>57.2</v>
      </c>
      <c r="M3137" s="2">
        <v>53.06</v>
      </c>
      <c r="N3137">
        <v>82.94</v>
      </c>
      <c r="O3137">
        <v>57.2</v>
      </c>
      <c r="P3137">
        <v>60.08</v>
      </c>
      <c r="Q3137" s="3">
        <v>59</v>
      </c>
      <c r="R3137" s="2">
        <v>55.94</v>
      </c>
      <c r="S3137" s="3">
        <v>62.96</v>
      </c>
      <c r="T3137">
        <v>73.400000000000006</v>
      </c>
    </row>
    <row r="3138" spans="1:20">
      <c r="A3138">
        <f t="shared" si="144"/>
        <v>131</v>
      </c>
      <c r="B3138" s="7">
        <f t="shared" si="145"/>
        <v>42135.541666659068</v>
      </c>
      <c r="C3138">
        <f t="shared" si="146"/>
        <v>3133</v>
      </c>
      <c r="D3138" s="2">
        <v>86</v>
      </c>
      <c r="E3138">
        <v>87.98</v>
      </c>
      <c r="F3138" s="3">
        <v>82.039999999999992</v>
      </c>
      <c r="G3138">
        <v>71.960000000000008</v>
      </c>
      <c r="H3138">
        <v>82.039999999999992</v>
      </c>
      <c r="I3138">
        <v>64.039999999999992</v>
      </c>
      <c r="J3138">
        <v>59</v>
      </c>
      <c r="K3138">
        <v>62.96</v>
      </c>
      <c r="L3138" s="3">
        <v>60.8</v>
      </c>
      <c r="M3138" s="2">
        <v>48.92</v>
      </c>
      <c r="N3138">
        <v>84.02</v>
      </c>
      <c r="O3138">
        <v>59</v>
      </c>
      <c r="P3138">
        <v>62.96</v>
      </c>
      <c r="Q3138" s="3">
        <v>57.019999999999996</v>
      </c>
      <c r="R3138" s="2">
        <v>56.66</v>
      </c>
      <c r="S3138" s="3">
        <v>64.94</v>
      </c>
      <c r="T3138">
        <v>75.2</v>
      </c>
    </row>
    <row r="3139" spans="1:20">
      <c r="A3139">
        <f t="shared" si="144"/>
        <v>131</v>
      </c>
      <c r="B3139" s="7">
        <f t="shared" si="145"/>
        <v>42135.583333325732</v>
      </c>
      <c r="C3139">
        <f t="shared" si="146"/>
        <v>3134</v>
      </c>
      <c r="D3139" s="2">
        <v>84.02</v>
      </c>
      <c r="E3139">
        <v>87.98</v>
      </c>
      <c r="F3139" s="3">
        <v>84.02</v>
      </c>
      <c r="G3139">
        <v>73.039999999999992</v>
      </c>
      <c r="H3139">
        <v>82.039999999999992</v>
      </c>
      <c r="I3139">
        <v>62.06</v>
      </c>
      <c r="J3139">
        <v>60.08</v>
      </c>
      <c r="K3139">
        <v>66.92</v>
      </c>
      <c r="L3139" s="3">
        <v>60.8</v>
      </c>
      <c r="M3139" s="2">
        <v>48.92</v>
      </c>
      <c r="N3139">
        <v>82.94</v>
      </c>
      <c r="O3139">
        <v>60.8</v>
      </c>
      <c r="P3139">
        <v>62.96</v>
      </c>
      <c r="Q3139" s="3">
        <v>59</v>
      </c>
      <c r="R3139" s="2">
        <v>57.2</v>
      </c>
      <c r="S3139" s="3">
        <v>64.94</v>
      </c>
      <c r="T3139">
        <v>75.2</v>
      </c>
    </row>
    <row r="3140" spans="1:20">
      <c r="A3140">
        <f t="shared" si="144"/>
        <v>131</v>
      </c>
      <c r="B3140" s="7">
        <f t="shared" si="145"/>
        <v>42135.624999992397</v>
      </c>
      <c r="C3140">
        <f t="shared" si="146"/>
        <v>3135</v>
      </c>
      <c r="D3140" s="2">
        <v>82.94</v>
      </c>
      <c r="E3140">
        <v>87.98</v>
      </c>
      <c r="F3140" s="3">
        <v>82.94</v>
      </c>
      <c r="G3140">
        <v>73.039999999999992</v>
      </c>
      <c r="H3140">
        <v>84.02</v>
      </c>
      <c r="I3140">
        <v>62.06</v>
      </c>
      <c r="J3140">
        <v>59</v>
      </c>
      <c r="K3140">
        <v>68</v>
      </c>
      <c r="L3140" s="3">
        <v>59</v>
      </c>
      <c r="M3140" s="2">
        <v>48.019999999999996</v>
      </c>
      <c r="N3140">
        <v>82.94</v>
      </c>
      <c r="O3140">
        <v>62.6</v>
      </c>
      <c r="P3140">
        <v>62.06</v>
      </c>
      <c r="Q3140" s="3">
        <v>60.08</v>
      </c>
      <c r="R3140" s="2">
        <v>57.92</v>
      </c>
      <c r="S3140" s="3">
        <v>66.02</v>
      </c>
      <c r="T3140">
        <v>73.400000000000006</v>
      </c>
    </row>
    <row r="3141" spans="1:20">
      <c r="A3141">
        <f t="shared" si="144"/>
        <v>131</v>
      </c>
      <c r="B3141" s="7">
        <f t="shared" si="145"/>
        <v>42135.666666659061</v>
      </c>
      <c r="C3141">
        <f t="shared" si="146"/>
        <v>3136</v>
      </c>
      <c r="D3141" s="2">
        <v>82.039999999999992</v>
      </c>
      <c r="E3141">
        <v>87.98</v>
      </c>
      <c r="F3141" s="3">
        <v>84.02</v>
      </c>
      <c r="G3141">
        <v>73.039999999999992</v>
      </c>
      <c r="H3141">
        <v>84.02</v>
      </c>
      <c r="I3141">
        <v>62.96</v>
      </c>
      <c r="J3141">
        <v>57.92</v>
      </c>
      <c r="K3141">
        <v>68</v>
      </c>
      <c r="L3141" s="3">
        <v>59</v>
      </c>
      <c r="M3141" s="2">
        <v>48.019999999999996</v>
      </c>
      <c r="N3141">
        <v>82.039999999999992</v>
      </c>
      <c r="O3141">
        <v>64.400000000000006</v>
      </c>
      <c r="P3141">
        <v>62.06</v>
      </c>
      <c r="Q3141" s="3">
        <v>60.08</v>
      </c>
      <c r="R3141" s="2">
        <v>57.92</v>
      </c>
      <c r="S3141" s="3">
        <v>66.02</v>
      </c>
      <c r="T3141">
        <v>73.400000000000006</v>
      </c>
    </row>
    <row r="3142" spans="1:20">
      <c r="A3142">
        <f t="shared" si="144"/>
        <v>131</v>
      </c>
      <c r="B3142" s="7">
        <f t="shared" si="145"/>
        <v>42135.708333325725</v>
      </c>
      <c r="C3142">
        <f t="shared" si="146"/>
        <v>3137</v>
      </c>
      <c r="D3142" s="2">
        <v>80.06</v>
      </c>
      <c r="E3142">
        <v>87.98</v>
      </c>
      <c r="F3142" s="3">
        <v>82.94</v>
      </c>
      <c r="G3142">
        <v>73.039999999999992</v>
      </c>
      <c r="H3142">
        <v>84.92</v>
      </c>
      <c r="I3142">
        <v>62.06</v>
      </c>
      <c r="J3142">
        <v>57.019999999999996</v>
      </c>
      <c r="K3142">
        <v>69.080000000000013</v>
      </c>
      <c r="L3142" s="3">
        <v>57.2</v>
      </c>
      <c r="M3142" s="2">
        <v>48.019999999999996</v>
      </c>
      <c r="N3142">
        <v>82.039999999999992</v>
      </c>
      <c r="O3142">
        <v>62.6</v>
      </c>
      <c r="P3142">
        <v>62.06</v>
      </c>
      <c r="Q3142" s="3">
        <v>57.92</v>
      </c>
      <c r="R3142" s="2">
        <v>57.92</v>
      </c>
      <c r="S3142" s="3">
        <v>66.02</v>
      </c>
      <c r="T3142">
        <v>71.599999999999994</v>
      </c>
    </row>
    <row r="3143" spans="1:20">
      <c r="A3143">
        <f t="shared" ref="A3143:A3206" si="147">ROUNDDOWN(B3143-DATE(YEAR(B3143),1,0),0)</f>
        <v>131</v>
      </c>
      <c r="B3143" s="7">
        <f t="shared" si="145"/>
        <v>42135.749999992389</v>
      </c>
      <c r="C3143">
        <f t="shared" si="146"/>
        <v>3138</v>
      </c>
      <c r="D3143" s="2">
        <v>78.98</v>
      </c>
      <c r="E3143">
        <v>82.94</v>
      </c>
      <c r="F3143" s="3">
        <v>80.960000000000008</v>
      </c>
      <c r="G3143">
        <v>73.039999999999992</v>
      </c>
      <c r="H3143">
        <v>82.94</v>
      </c>
      <c r="I3143">
        <v>60.980000000000004</v>
      </c>
      <c r="J3143">
        <v>55.040000000000006</v>
      </c>
      <c r="K3143">
        <v>71.06</v>
      </c>
      <c r="L3143" s="3">
        <v>55.400000000000006</v>
      </c>
      <c r="M3143" s="2">
        <v>48.019999999999996</v>
      </c>
      <c r="N3143">
        <v>80.960000000000008</v>
      </c>
      <c r="O3143">
        <v>62.6</v>
      </c>
      <c r="P3143">
        <v>62.96</v>
      </c>
      <c r="Q3143" s="3">
        <v>57.019999999999996</v>
      </c>
      <c r="R3143" s="2">
        <v>57.92</v>
      </c>
      <c r="S3143" s="3">
        <v>66.02</v>
      </c>
      <c r="T3143">
        <v>69.800000000000011</v>
      </c>
    </row>
    <row r="3144" spans="1:20">
      <c r="A3144">
        <f t="shared" si="147"/>
        <v>131</v>
      </c>
      <c r="B3144" s="7">
        <f t="shared" ref="B3144:B3207" si="148">B3143+1/24</f>
        <v>42135.791666659054</v>
      </c>
      <c r="C3144">
        <f t="shared" ref="C3144:C3207" si="149">C3143+1</f>
        <v>3139</v>
      </c>
      <c r="D3144" s="2">
        <v>77</v>
      </c>
      <c r="E3144">
        <v>80.06</v>
      </c>
      <c r="F3144" s="3">
        <v>75.92</v>
      </c>
      <c r="G3144">
        <v>69.080000000000013</v>
      </c>
      <c r="H3144">
        <v>80.960000000000008</v>
      </c>
      <c r="I3144">
        <v>60.08</v>
      </c>
      <c r="J3144">
        <v>53.96</v>
      </c>
      <c r="K3144">
        <v>69.98</v>
      </c>
      <c r="L3144" s="3">
        <v>53.6</v>
      </c>
      <c r="M3144" s="2">
        <v>48.019999999999996</v>
      </c>
      <c r="N3144">
        <v>78.080000000000013</v>
      </c>
      <c r="O3144">
        <v>59</v>
      </c>
      <c r="P3144">
        <v>62.96</v>
      </c>
      <c r="Q3144" s="3">
        <v>55.040000000000006</v>
      </c>
      <c r="R3144" s="2">
        <v>55.22</v>
      </c>
      <c r="S3144" s="3">
        <v>66.02</v>
      </c>
      <c r="T3144">
        <v>69.800000000000011</v>
      </c>
    </row>
    <row r="3145" spans="1:20">
      <c r="A3145">
        <f t="shared" si="147"/>
        <v>131</v>
      </c>
      <c r="B3145" s="7">
        <f t="shared" si="148"/>
        <v>42135.833333325718</v>
      </c>
      <c r="C3145">
        <f t="shared" si="149"/>
        <v>3140</v>
      </c>
      <c r="D3145" s="2">
        <v>75.92</v>
      </c>
      <c r="E3145">
        <v>78.080000000000013</v>
      </c>
      <c r="F3145" s="3">
        <v>73.039999999999992</v>
      </c>
      <c r="G3145">
        <v>66.02</v>
      </c>
      <c r="H3145">
        <v>80.06</v>
      </c>
      <c r="I3145">
        <v>60.08</v>
      </c>
      <c r="J3145">
        <v>53.96</v>
      </c>
      <c r="K3145">
        <v>66.02</v>
      </c>
      <c r="L3145" s="3">
        <v>53.6</v>
      </c>
      <c r="M3145" s="2">
        <v>48.019999999999996</v>
      </c>
      <c r="N3145">
        <v>75.02</v>
      </c>
      <c r="O3145">
        <v>55.400000000000006</v>
      </c>
      <c r="P3145">
        <v>62.06</v>
      </c>
      <c r="Q3145" s="3">
        <v>50</v>
      </c>
      <c r="R3145" s="2">
        <v>52.7</v>
      </c>
      <c r="S3145" s="3">
        <v>64.039999999999992</v>
      </c>
      <c r="T3145">
        <v>69.800000000000011</v>
      </c>
    </row>
    <row r="3146" spans="1:20">
      <c r="A3146">
        <f t="shared" si="147"/>
        <v>131</v>
      </c>
      <c r="B3146" s="7">
        <f t="shared" si="148"/>
        <v>42135.874999992382</v>
      </c>
      <c r="C3146">
        <f t="shared" si="149"/>
        <v>3141</v>
      </c>
      <c r="D3146" s="2">
        <v>75.02</v>
      </c>
      <c r="E3146">
        <v>77</v>
      </c>
      <c r="F3146" s="3">
        <v>71.06</v>
      </c>
      <c r="G3146">
        <v>62.96</v>
      </c>
      <c r="H3146">
        <v>77</v>
      </c>
      <c r="I3146">
        <v>59</v>
      </c>
      <c r="J3146">
        <v>53.96</v>
      </c>
      <c r="K3146">
        <v>62.96</v>
      </c>
      <c r="L3146" s="3">
        <v>51.8</v>
      </c>
      <c r="M3146" s="2">
        <v>48.019999999999996</v>
      </c>
      <c r="N3146">
        <v>71.06</v>
      </c>
      <c r="O3146">
        <v>53.6</v>
      </c>
      <c r="P3146">
        <v>60.08</v>
      </c>
      <c r="Q3146" s="3">
        <v>50</v>
      </c>
      <c r="R3146" s="2">
        <v>50</v>
      </c>
      <c r="S3146" s="3">
        <v>57.92</v>
      </c>
      <c r="T3146">
        <v>64.400000000000006</v>
      </c>
    </row>
    <row r="3147" spans="1:20">
      <c r="A3147">
        <f t="shared" si="147"/>
        <v>131</v>
      </c>
      <c r="B3147" s="7">
        <f t="shared" si="148"/>
        <v>42135.916666659046</v>
      </c>
      <c r="C3147">
        <f t="shared" si="149"/>
        <v>3142</v>
      </c>
      <c r="D3147" s="2">
        <v>75.92</v>
      </c>
      <c r="E3147">
        <v>75.02</v>
      </c>
      <c r="F3147" s="3">
        <v>68</v>
      </c>
      <c r="G3147">
        <v>62.06</v>
      </c>
      <c r="H3147">
        <v>75.92</v>
      </c>
      <c r="I3147">
        <v>60.08</v>
      </c>
      <c r="J3147">
        <v>53.96</v>
      </c>
      <c r="K3147">
        <v>62.06</v>
      </c>
      <c r="L3147" s="3">
        <v>50</v>
      </c>
      <c r="M3147" s="2">
        <v>48.92</v>
      </c>
      <c r="N3147">
        <v>66.92</v>
      </c>
      <c r="O3147">
        <v>48.2</v>
      </c>
      <c r="P3147">
        <v>60.980000000000004</v>
      </c>
      <c r="Q3147" s="3">
        <v>48.92</v>
      </c>
      <c r="R3147" s="2">
        <v>46.58</v>
      </c>
      <c r="S3147" s="3">
        <v>51.980000000000004</v>
      </c>
      <c r="T3147">
        <v>62.6</v>
      </c>
    </row>
    <row r="3148" spans="1:20">
      <c r="A3148">
        <f t="shared" si="147"/>
        <v>131</v>
      </c>
      <c r="B3148" s="7">
        <f t="shared" si="148"/>
        <v>42135.958333325711</v>
      </c>
      <c r="C3148">
        <f t="shared" si="149"/>
        <v>3143</v>
      </c>
      <c r="D3148" s="2">
        <v>75.02</v>
      </c>
      <c r="E3148">
        <v>75.92</v>
      </c>
      <c r="F3148" s="3">
        <v>66.02</v>
      </c>
      <c r="G3148">
        <v>60.980000000000004</v>
      </c>
      <c r="H3148">
        <v>66.92</v>
      </c>
      <c r="I3148">
        <v>60.08</v>
      </c>
      <c r="J3148">
        <v>53.06</v>
      </c>
      <c r="K3148">
        <v>59</v>
      </c>
      <c r="L3148" s="3">
        <v>50</v>
      </c>
      <c r="M3148" s="2">
        <v>48.92</v>
      </c>
      <c r="N3148">
        <v>66.02</v>
      </c>
      <c r="O3148">
        <v>48.2</v>
      </c>
      <c r="P3148">
        <v>60.980000000000004</v>
      </c>
      <c r="Q3148" s="3">
        <v>46.04</v>
      </c>
      <c r="R3148" s="2">
        <v>43.34</v>
      </c>
      <c r="S3148" s="3">
        <v>50</v>
      </c>
      <c r="T3148">
        <v>62.6</v>
      </c>
    </row>
    <row r="3149" spans="1:20">
      <c r="A3149">
        <f t="shared" si="147"/>
        <v>131</v>
      </c>
      <c r="B3149" s="7">
        <f t="shared" si="148"/>
        <v>42135.999999992375</v>
      </c>
      <c r="C3149">
        <f t="shared" si="149"/>
        <v>3144</v>
      </c>
      <c r="D3149" s="2">
        <v>75.02</v>
      </c>
      <c r="E3149">
        <v>73.94</v>
      </c>
      <c r="F3149" s="3">
        <v>64.039999999999992</v>
      </c>
      <c r="G3149">
        <v>60.980000000000004</v>
      </c>
      <c r="H3149">
        <v>68</v>
      </c>
      <c r="I3149">
        <v>60.08</v>
      </c>
      <c r="J3149">
        <v>53.06</v>
      </c>
      <c r="K3149">
        <v>57.92</v>
      </c>
      <c r="L3149" s="3">
        <v>48.2</v>
      </c>
      <c r="M3149" s="2">
        <v>50</v>
      </c>
      <c r="N3149">
        <v>62.06</v>
      </c>
      <c r="O3149">
        <v>50</v>
      </c>
      <c r="P3149">
        <v>60.08</v>
      </c>
      <c r="Q3149" s="3">
        <v>44.96</v>
      </c>
      <c r="R3149" s="2">
        <v>39.92</v>
      </c>
      <c r="S3149" s="3">
        <v>48.019999999999996</v>
      </c>
      <c r="T3149">
        <v>60.8</v>
      </c>
    </row>
    <row r="3150" spans="1:20">
      <c r="A3150">
        <f t="shared" si="147"/>
        <v>132</v>
      </c>
      <c r="B3150" s="7">
        <f t="shared" si="148"/>
        <v>42136.041666659039</v>
      </c>
      <c r="C3150">
        <f t="shared" si="149"/>
        <v>3145</v>
      </c>
      <c r="D3150" s="2">
        <v>75.02</v>
      </c>
      <c r="E3150">
        <v>73.039999999999992</v>
      </c>
      <c r="F3150" s="3">
        <v>59</v>
      </c>
      <c r="G3150">
        <v>60.08</v>
      </c>
      <c r="H3150">
        <v>64.039999999999992</v>
      </c>
      <c r="I3150">
        <v>60.08</v>
      </c>
      <c r="J3150">
        <v>53.96</v>
      </c>
      <c r="K3150">
        <v>55.94</v>
      </c>
      <c r="L3150" s="3">
        <v>46.4</v>
      </c>
      <c r="M3150" s="2">
        <v>50</v>
      </c>
      <c r="N3150">
        <v>66.02</v>
      </c>
      <c r="O3150">
        <v>44.6</v>
      </c>
      <c r="P3150">
        <v>60.08</v>
      </c>
      <c r="Q3150" s="3">
        <v>44.96</v>
      </c>
      <c r="R3150" s="2">
        <v>40.64</v>
      </c>
      <c r="S3150" s="3">
        <v>42.980000000000004</v>
      </c>
      <c r="T3150">
        <v>57.2</v>
      </c>
    </row>
    <row r="3151" spans="1:20">
      <c r="A3151">
        <f t="shared" si="147"/>
        <v>132</v>
      </c>
      <c r="B3151" s="7">
        <f t="shared" si="148"/>
        <v>42136.083333325703</v>
      </c>
      <c r="C3151">
        <f t="shared" si="149"/>
        <v>3146</v>
      </c>
      <c r="D3151" s="2">
        <v>73.039999999999992</v>
      </c>
      <c r="E3151">
        <v>71.960000000000008</v>
      </c>
      <c r="F3151" s="3">
        <v>55.94</v>
      </c>
      <c r="G3151">
        <v>59</v>
      </c>
      <c r="H3151">
        <v>62.06</v>
      </c>
      <c r="I3151">
        <v>59</v>
      </c>
      <c r="J3151">
        <v>53.06</v>
      </c>
      <c r="K3151">
        <v>53.06</v>
      </c>
      <c r="L3151" s="3">
        <v>46.4</v>
      </c>
      <c r="M3151" s="2">
        <v>50</v>
      </c>
      <c r="N3151">
        <v>62.96</v>
      </c>
      <c r="O3151">
        <v>44.6</v>
      </c>
      <c r="P3151">
        <v>60.08</v>
      </c>
      <c r="Q3151" s="3">
        <v>42.08</v>
      </c>
      <c r="R3151" s="2">
        <v>41.36</v>
      </c>
      <c r="S3151" s="3">
        <v>39.92</v>
      </c>
      <c r="T3151">
        <v>55.400000000000006</v>
      </c>
    </row>
    <row r="3152" spans="1:20">
      <c r="A3152">
        <f t="shared" si="147"/>
        <v>132</v>
      </c>
      <c r="B3152" s="7">
        <f t="shared" si="148"/>
        <v>42136.124999992368</v>
      </c>
      <c r="C3152">
        <f t="shared" si="149"/>
        <v>3147</v>
      </c>
      <c r="D3152" s="2">
        <v>73.94</v>
      </c>
      <c r="E3152">
        <v>71.06</v>
      </c>
      <c r="F3152" s="3">
        <v>55.94</v>
      </c>
      <c r="G3152">
        <v>55.94</v>
      </c>
      <c r="H3152">
        <v>60.980000000000004</v>
      </c>
      <c r="I3152">
        <v>59</v>
      </c>
      <c r="J3152">
        <v>53.06</v>
      </c>
      <c r="K3152">
        <v>51.08</v>
      </c>
      <c r="L3152" s="3">
        <v>46.4</v>
      </c>
      <c r="M3152" s="2">
        <v>48.92</v>
      </c>
      <c r="N3152">
        <v>53.06</v>
      </c>
      <c r="O3152">
        <v>44.6</v>
      </c>
      <c r="P3152">
        <v>60.08</v>
      </c>
      <c r="Q3152" s="3">
        <v>42.08</v>
      </c>
      <c r="R3152" s="2">
        <v>42.08</v>
      </c>
      <c r="S3152" s="3">
        <v>39.019999999999996</v>
      </c>
      <c r="T3152">
        <v>57.2</v>
      </c>
    </row>
    <row r="3153" spans="1:20">
      <c r="A3153">
        <f t="shared" si="147"/>
        <v>132</v>
      </c>
      <c r="B3153" s="7">
        <f t="shared" si="148"/>
        <v>42136.166666659032</v>
      </c>
      <c r="C3153">
        <f t="shared" si="149"/>
        <v>3148</v>
      </c>
      <c r="D3153" s="2">
        <v>73.94</v>
      </c>
      <c r="E3153">
        <v>71.06</v>
      </c>
      <c r="F3153" s="3">
        <v>53.06</v>
      </c>
      <c r="G3153">
        <v>53.96</v>
      </c>
      <c r="H3153">
        <v>57.019999999999996</v>
      </c>
      <c r="I3153">
        <v>59</v>
      </c>
      <c r="J3153">
        <v>53.06</v>
      </c>
      <c r="K3153">
        <v>51.08</v>
      </c>
      <c r="L3153" s="3">
        <v>46.4</v>
      </c>
      <c r="M3153" s="2">
        <v>48.019999999999996</v>
      </c>
      <c r="N3153">
        <v>50</v>
      </c>
      <c r="O3153">
        <v>44.6</v>
      </c>
      <c r="P3153">
        <v>60.08</v>
      </c>
      <c r="Q3153" s="3">
        <v>41</v>
      </c>
      <c r="R3153" s="2">
        <v>42.8</v>
      </c>
      <c r="S3153" s="3">
        <v>37.94</v>
      </c>
      <c r="T3153">
        <v>53.6</v>
      </c>
    </row>
    <row r="3154" spans="1:20">
      <c r="A3154">
        <f t="shared" si="147"/>
        <v>132</v>
      </c>
      <c r="B3154" s="7">
        <f t="shared" si="148"/>
        <v>42136.208333325696</v>
      </c>
      <c r="C3154">
        <f t="shared" si="149"/>
        <v>3149</v>
      </c>
      <c r="D3154" s="2">
        <v>73.94</v>
      </c>
      <c r="E3154">
        <v>69.98</v>
      </c>
      <c r="F3154" s="3">
        <v>53.06</v>
      </c>
      <c r="G3154">
        <v>53.06</v>
      </c>
      <c r="H3154">
        <v>57.92</v>
      </c>
      <c r="I3154">
        <v>57.019999999999996</v>
      </c>
      <c r="J3154">
        <v>51.980000000000004</v>
      </c>
      <c r="K3154">
        <v>48.92</v>
      </c>
      <c r="L3154" s="3">
        <v>44.6</v>
      </c>
      <c r="M3154" s="2">
        <v>48.019999999999996</v>
      </c>
      <c r="N3154">
        <v>48.019999999999996</v>
      </c>
      <c r="O3154">
        <v>48.2</v>
      </c>
      <c r="P3154">
        <v>60.08</v>
      </c>
      <c r="Q3154" s="3">
        <v>37.04</v>
      </c>
      <c r="R3154" s="2">
        <v>43.34</v>
      </c>
      <c r="S3154" s="3">
        <v>41</v>
      </c>
      <c r="T3154">
        <v>53.6</v>
      </c>
    </row>
    <row r="3155" spans="1:20">
      <c r="A3155">
        <f t="shared" si="147"/>
        <v>132</v>
      </c>
      <c r="B3155" s="7">
        <f t="shared" si="148"/>
        <v>42136.24999999236</v>
      </c>
      <c r="C3155">
        <f t="shared" si="149"/>
        <v>3150</v>
      </c>
      <c r="D3155" s="2">
        <v>73.94</v>
      </c>
      <c r="E3155">
        <v>69.98</v>
      </c>
      <c r="F3155" s="3">
        <v>53.06</v>
      </c>
      <c r="G3155">
        <v>51.980000000000004</v>
      </c>
      <c r="H3155">
        <v>53.96</v>
      </c>
      <c r="I3155">
        <v>59</v>
      </c>
      <c r="J3155">
        <v>53.06</v>
      </c>
      <c r="K3155">
        <v>51.08</v>
      </c>
      <c r="L3155" s="3">
        <v>48.2</v>
      </c>
      <c r="M3155" s="2">
        <v>48.019999999999996</v>
      </c>
      <c r="N3155">
        <v>51.980000000000004</v>
      </c>
      <c r="O3155">
        <v>51.8</v>
      </c>
      <c r="P3155">
        <v>60.08</v>
      </c>
      <c r="Q3155" s="3">
        <v>41</v>
      </c>
      <c r="R3155" s="2">
        <v>44.06</v>
      </c>
      <c r="S3155" s="3">
        <v>44.96</v>
      </c>
      <c r="T3155">
        <v>57.2</v>
      </c>
    </row>
    <row r="3156" spans="1:20">
      <c r="A3156">
        <f t="shared" si="147"/>
        <v>132</v>
      </c>
      <c r="B3156" s="7">
        <f t="shared" si="148"/>
        <v>42136.291666659024</v>
      </c>
      <c r="C3156">
        <f t="shared" si="149"/>
        <v>3151</v>
      </c>
      <c r="D3156" s="2">
        <v>75.92</v>
      </c>
      <c r="E3156">
        <v>73.039999999999992</v>
      </c>
      <c r="F3156" s="3">
        <v>60.08</v>
      </c>
      <c r="G3156">
        <v>53.06</v>
      </c>
      <c r="H3156">
        <v>60.08</v>
      </c>
      <c r="I3156">
        <v>60.08</v>
      </c>
      <c r="J3156">
        <v>57.019999999999996</v>
      </c>
      <c r="K3156">
        <v>51.980000000000004</v>
      </c>
      <c r="L3156" s="3">
        <v>50</v>
      </c>
      <c r="M3156" s="2">
        <v>48.92</v>
      </c>
      <c r="N3156">
        <v>53.96</v>
      </c>
      <c r="O3156">
        <v>51.8</v>
      </c>
      <c r="P3156">
        <v>60.08</v>
      </c>
      <c r="Q3156" s="3">
        <v>46.94</v>
      </c>
      <c r="R3156" s="2">
        <v>46.04</v>
      </c>
      <c r="S3156" s="3">
        <v>50</v>
      </c>
      <c r="T3156">
        <v>62.6</v>
      </c>
    </row>
    <row r="3157" spans="1:20">
      <c r="A3157">
        <f t="shared" si="147"/>
        <v>132</v>
      </c>
      <c r="B3157" s="7">
        <f t="shared" si="148"/>
        <v>42136.333333325689</v>
      </c>
      <c r="C3157">
        <f t="shared" si="149"/>
        <v>3152</v>
      </c>
      <c r="D3157" s="2">
        <v>78.080000000000013</v>
      </c>
      <c r="E3157">
        <v>78.080000000000013</v>
      </c>
      <c r="F3157" s="3">
        <v>64.94</v>
      </c>
      <c r="G3157">
        <v>59</v>
      </c>
      <c r="H3157">
        <v>64.94</v>
      </c>
      <c r="I3157">
        <v>60.980000000000004</v>
      </c>
      <c r="J3157">
        <v>60.08</v>
      </c>
      <c r="K3157">
        <v>53.96</v>
      </c>
      <c r="L3157" s="3">
        <v>51.8</v>
      </c>
      <c r="M3157" s="2">
        <v>50</v>
      </c>
      <c r="N3157">
        <v>57.019999999999996</v>
      </c>
      <c r="O3157">
        <v>51.8</v>
      </c>
      <c r="P3157">
        <v>62.06</v>
      </c>
      <c r="Q3157" s="3">
        <v>50</v>
      </c>
      <c r="R3157" s="2">
        <v>48.019999999999996</v>
      </c>
      <c r="S3157" s="3">
        <v>53.96</v>
      </c>
      <c r="T3157">
        <v>68</v>
      </c>
    </row>
    <row r="3158" spans="1:20">
      <c r="A3158">
        <f t="shared" si="147"/>
        <v>132</v>
      </c>
      <c r="B3158" s="7">
        <f t="shared" si="148"/>
        <v>42136.374999992353</v>
      </c>
      <c r="C3158">
        <f t="shared" si="149"/>
        <v>3153</v>
      </c>
      <c r="D3158" s="2">
        <v>80.06</v>
      </c>
      <c r="E3158">
        <v>80.960000000000008</v>
      </c>
      <c r="F3158" s="3">
        <v>71.06</v>
      </c>
      <c r="G3158">
        <v>62.06</v>
      </c>
      <c r="H3158">
        <v>69.080000000000013</v>
      </c>
      <c r="I3158">
        <v>62.06</v>
      </c>
      <c r="J3158">
        <v>62.96</v>
      </c>
      <c r="K3158">
        <v>60.08</v>
      </c>
      <c r="L3158" s="3">
        <v>53.6</v>
      </c>
      <c r="M3158" s="2">
        <v>51.08</v>
      </c>
      <c r="N3158">
        <v>62.06</v>
      </c>
      <c r="O3158">
        <v>51.8</v>
      </c>
      <c r="P3158">
        <v>66.02</v>
      </c>
      <c r="Q3158" s="3">
        <v>53.96</v>
      </c>
      <c r="R3158" s="2">
        <v>50</v>
      </c>
      <c r="S3158" s="3">
        <v>57.92</v>
      </c>
      <c r="T3158">
        <v>73.400000000000006</v>
      </c>
    </row>
    <row r="3159" spans="1:20">
      <c r="A3159">
        <f t="shared" si="147"/>
        <v>132</v>
      </c>
      <c r="B3159" s="7">
        <f t="shared" si="148"/>
        <v>42136.416666659017</v>
      </c>
      <c r="C3159">
        <f t="shared" si="149"/>
        <v>3154</v>
      </c>
      <c r="D3159" s="2">
        <v>82.039999999999992</v>
      </c>
      <c r="E3159">
        <v>84.02</v>
      </c>
      <c r="F3159" s="3">
        <v>77</v>
      </c>
      <c r="G3159">
        <v>68</v>
      </c>
      <c r="H3159">
        <v>73.039999999999992</v>
      </c>
      <c r="I3159">
        <v>64.039999999999992</v>
      </c>
      <c r="J3159">
        <v>66.02</v>
      </c>
      <c r="K3159">
        <v>64.039999999999992</v>
      </c>
      <c r="L3159" s="3">
        <v>55.400000000000006</v>
      </c>
      <c r="M3159" s="2">
        <v>51.980000000000004</v>
      </c>
      <c r="N3159">
        <v>64.94</v>
      </c>
      <c r="O3159">
        <v>53.6</v>
      </c>
      <c r="P3159">
        <v>68</v>
      </c>
      <c r="Q3159" s="3">
        <v>55.94</v>
      </c>
      <c r="R3159" s="2">
        <v>51.620000000000005</v>
      </c>
      <c r="S3159" s="3">
        <v>62.06</v>
      </c>
      <c r="T3159">
        <v>77.36</v>
      </c>
    </row>
    <row r="3160" spans="1:20">
      <c r="A3160">
        <f t="shared" si="147"/>
        <v>132</v>
      </c>
      <c r="B3160" s="7">
        <f t="shared" si="148"/>
        <v>42136.458333325681</v>
      </c>
      <c r="C3160">
        <f t="shared" si="149"/>
        <v>3155</v>
      </c>
      <c r="D3160" s="2">
        <v>86</v>
      </c>
      <c r="E3160">
        <v>84.92</v>
      </c>
      <c r="F3160" s="3">
        <v>80.960000000000008</v>
      </c>
      <c r="G3160">
        <v>69.98</v>
      </c>
      <c r="H3160">
        <v>75.92</v>
      </c>
      <c r="I3160">
        <v>64.039999999999992</v>
      </c>
      <c r="J3160">
        <v>66.02</v>
      </c>
      <c r="K3160">
        <v>68</v>
      </c>
      <c r="L3160" s="3">
        <v>55.400000000000006</v>
      </c>
      <c r="M3160" s="2">
        <v>51.980000000000004</v>
      </c>
      <c r="N3160">
        <v>64.94</v>
      </c>
      <c r="O3160">
        <v>55.400000000000006</v>
      </c>
      <c r="P3160">
        <v>71.06</v>
      </c>
      <c r="Q3160" s="3">
        <v>60.08</v>
      </c>
      <c r="R3160" s="2">
        <v>53.42</v>
      </c>
      <c r="S3160" s="3">
        <v>64.039999999999992</v>
      </c>
      <c r="T3160">
        <v>80.599999999999994</v>
      </c>
    </row>
    <row r="3161" spans="1:20">
      <c r="A3161">
        <f t="shared" si="147"/>
        <v>132</v>
      </c>
      <c r="B3161" s="7">
        <f t="shared" si="148"/>
        <v>42136.499999992346</v>
      </c>
      <c r="C3161">
        <f t="shared" si="149"/>
        <v>3156</v>
      </c>
      <c r="D3161" s="2">
        <v>84.92</v>
      </c>
      <c r="E3161">
        <v>87.080000000000013</v>
      </c>
      <c r="F3161" s="3">
        <v>84.92</v>
      </c>
      <c r="G3161">
        <v>73.039999999999992</v>
      </c>
      <c r="H3161">
        <v>80.960000000000008</v>
      </c>
      <c r="I3161">
        <v>64.94</v>
      </c>
      <c r="J3161">
        <v>66.02</v>
      </c>
      <c r="K3161">
        <v>68</v>
      </c>
      <c r="L3161" s="3">
        <v>57.2</v>
      </c>
      <c r="M3161" s="2">
        <v>50</v>
      </c>
      <c r="N3161">
        <v>66.92</v>
      </c>
      <c r="O3161">
        <v>57.2</v>
      </c>
      <c r="P3161">
        <v>71.960000000000008</v>
      </c>
      <c r="Q3161" s="3">
        <v>60.980000000000004</v>
      </c>
      <c r="R3161" s="2">
        <v>55.040000000000006</v>
      </c>
      <c r="S3161" s="3">
        <v>64.94</v>
      </c>
      <c r="T3161">
        <v>82.4</v>
      </c>
    </row>
    <row r="3162" spans="1:20">
      <c r="A3162">
        <f t="shared" si="147"/>
        <v>132</v>
      </c>
      <c r="B3162" s="7">
        <f t="shared" si="148"/>
        <v>42136.54166665901</v>
      </c>
      <c r="C3162">
        <f t="shared" si="149"/>
        <v>3157</v>
      </c>
      <c r="D3162" s="2">
        <v>82.039999999999992</v>
      </c>
      <c r="E3162">
        <v>87.080000000000013</v>
      </c>
      <c r="F3162" s="3">
        <v>87.080000000000013</v>
      </c>
      <c r="G3162">
        <v>73.039999999999992</v>
      </c>
      <c r="H3162">
        <v>82.039999999999992</v>
      </c>
      <c r="I3162">
        <v>66.02</v>
      </c>
      <c r="J3162">
        <v>68</v>
      </c>
      <c r="K3162">
        <v>71.06</v>
      </c>
      <c r="L3162" s="3">
        <v>59</v>
      </c>
      <c r="M3162" s="2">
        <v>53.06</v>
      </c>
      <c r="N3162">
        <v>68</v>
      </c>
      <c r="O3162">
        <v>55.400000000000006</v>
      </c>
      <c r="P3162">
        <v>71.960000000000008</v>
      </c>
      <c r="Q3162" s="3">
        <v>60.980000000000004</v>
      </c>
      <c r="R3162" s="2">
        <v>55.94</v>
      </c>
      <c r="S3162" s="3">
        <v>69.080000000000013</v>
      </c>
      <c r="T3162">
        <v>82.4</v>
      </c>
    </row>
    <row r="3163" spans="1:20">
      <c r="A3163">
        <f t="shared" si="147"/>
        <v>132</v>
      </c>
      <c r="B3163" s="7">
        <f t="shared" si="148"/>
        <v>42136.583333325674</v>
      </c>
      <c r="C3163">
        <f t="shared" si="149"/>
        <v>3158</v>
      </c>
      <c r="D3163" s="2">
        <v>82.94</v>
      </c>
      <c r="E3163">
        <v>86</v>
      </c>
      <c r="F3163" s="3">
        <v>87.080000000000013</v>
      </c>
      <c r="G3163">
        <v>75.02</v>
      </c>
      <c r="H3163">
        <v>84.92</v>
      </c>
      <c r="I3163">
        <v>64.94</v>
      </c>
      <c r="J3163">
        <v>66.92</v>
      </c>
      <c r="K3163">
        <v>73.039999999999992</v>
      </c>
      <c r="L3163" s="3">
        <v>60.8</v>
      </c>
      <c r="M3163" s="2">
        <v>51.980000000000004</v>
      </c>
      <c r="N3163">
        <v>69.080000000000013</v>
      </c>
      <c r="O3163">
        <v>53.6</v>
      </c>
      <c r="P3163">
        <v>73.94</v>
      </c>
      <c r="Q3163" s="3">
        <v>64.039999999999992</v>
      </c>
      <c r="R3163" s="2">
        <v>57.019999999999996</v>
      </c>
      <c r="S3163" s="3">
        <v>69.080000000000013</v>
      </c>
      <c r="T3163">
        <v>82.4</v>
      </c>
    </row>
    <row r="3164" spans="1:20">
      <c r="A3164">
        <f t="shared" si="147"/>
        <v>132</v>
      </c>
      <c r="B3164" s="7">
        <f t="shared" si="148"/>
        <v>42136.624999992338</v>
      </c>
      <c r="C3164">
        <f t="shared" si="149"/>
        <v>3159</v>
      </c>
      <c r="D3164" s="2">
        <v>82.039999999999992</v>
      </c>
      <c r="E3164">
        <v>84.02</v>
      </c>
      <c r="F3164" s="3">
        <v>89.960000000000008</v>
      </c>
      <c r="G3164">
        <v>75.02</v>
      </c>
      <c r="H3164">
        <v>87.080000000000013</v>
      </c>
      <c r="I3164">
        <v>64.039999999999992</v>
      </c>
      <c r="J3164">
        <v>64.94</v>
      </c>
      <c r="K3164">
        <v>75.92</v>
      </c>
      <c r="L3164" s="3">
        <v>60.8</v>
      </c>
      <c r="M3164" s="2">
        <v>55.040000000000006</v>
      </c>
      <c r="N3164">
        <v>69.98</v>
      </c>
      <c r="O3164">
        <v>51.8</v>
      </c>
      <c r="P3164">
        <v>73.039999999999992</v>
      </c>
      <c r="Q3164" s="3">
        <v>62.96</v>
      </c>
      <c r="R3164" s="2">
        <v>57.92</v>
      </c>
      <c r="S3164" s="3">
        <v>68</v>
      </c>
      <c r="T3164">
        <v>84.2</v>
      </c>
    </row>
    <row r="3165" spans="1:20">
      <c r="A3165">
        <f t="shared" si="147"/>
        <v>132</v>
      </c>
      <c r="B3165" s="7">
        <f t="shared" si="148"/>
        <v>42136.666666659003</v>
      </c>
      <c r="C3165">
        <f t="shared" si="149"/>
        <v>3160</v>
      </c>
      <c r="D3165" s="2">
        <v>82.94</v>
      </c>
      <c r="E3165">
        <v>86</v>
      </c>
      <c r="F3165" s="3">
        <v>89.960000000000008</v>
      </c>
      <c r="G3165">
        <v>75.92</v>
      </c>
      <c r="H3165">
        <v>86</v>
      </c>
      <c r="I3165">
        <v>62.06</v>
      </c>
      <c r="J3165">
        <v>66.92</v>
      </c>
      <c r="K3165">
        <v>75.92</v>
      </c>
      <c r="L3165" s="3">
        <v>60.8</v>
      </c>
      <c r="M3165" s="2">
        <v>57.92</v>
      </c>
      <c r="N3165">
        <v>69.98</v>
      </c>
      <c r="O3165">
        <v>51.8</v>
      </c>
      <c r="P3165">
        <v>71.960000000000008</v>
      </c>
      <c r="Q3165" s="3">
        <v>64.94</v>
      </c>
      <c r="R3165" s="2">
        <v>57.019999999999996</v>
      </c>
      <c r="S3165" s="3">
        <v>68</v>
      </c>
      <c r="T3165">
        <v>84.2</v>
      </c>
    </row>
    <row r="3166" spans="1:20">
      <c r="A3166">
        <f t="shared" si="147"/>
        <v>132</v>
      </c>
      <c r="B3166" s="7">
        <f t="shared" si="148"/>
        <v>42136.708333325667</v>
      </c>
      <c r="C3166">
        <f t="shared" si="149"/>
        <v>3161</v>
      </c>
      <c r="D3166" s="2">
        <v>80.960000000000008</v>
      </c>
      <c r="E3166">
        <v>84.92</v>
      </c>
      <c r="F3166" s="3">
        <v>89.06</v>
      </c>
      <c r="G3166">
        <v>75.92</v>
      </c>
      <c r="H3166">
        <v>86</v>
      </c>
      <c r="I3166">
        <v>62.06</v>
      </c>
      <c r="J3166">
        <v>66.02</v>
      </c>
      <c r="K3166">
        <v>75.92</v>
      </c>
      <c r="L3166" s="3">
        <v>60.8</v>
      </c>
      <c r="M3166" s="2">
        <v>57.92</v>
      </c>
      <c r="N3166">
        <v>71.06</v>
      </c>
      <c r="O3166">
        <v>51.8</v>
      </c>
      <c r="P3166">
        <v>71.960000000000008</v>
      </c>
      <c r="Q3166" s="3">
        <v>64.039999999999992</v>
      </c>
      <c r="R3166" s="2">
        <v>55.94</v>
      </c>
      <c r="S3166" s="3">
        <v>68</v>
      </c>
      <c r="T3166">
        <v>82.4</v>
      </c>
    </row>
    <row r="3167" spans="1:20">
      <c r="A3167">
        <f t="shared" si="147"/>
        <v>132</v>
      </c>
      <c r="B3167" s="7">
        <f t="shared" si="148"/>
        <v>42136.749999992331</v>
      </c>
      <c r="C3167">
        <f t="shared" si="149"/>
        <v>3162</v>
      </c>
      <c r="D3167" s="2">
        <v>78.98</v>
      </c>
      <c r="E3167">
        <v>82.94</v>
      </c>
      <c r="F3167" s="3">
        <v>87.98</v>
      </c>
      <c r="G3167">
        <v>73.94</v>
      </c>
      <c r="H3167">
        <v>84.92</v>
      </c>
      <c r="I3167">
        <v>62.06</v>
      </c>
      <c r="J3167">
        <v>62.96</v>
      </c>
      <c r="K3167">
        <v>75.92</v>
      </c>
      <c r="L3167" s="3">
        <v>60.8</v>
      </c>
      <c r="M3167" s="2">
        <v>57.019999999999996</v>
      </c>
      <c r="N3167">
        <v>68</v>
      </c>
      <c r="O3167">
        <v>51.8</v>
      </c>
      <c r="P3167">
        <v>68</v>
      </c>
      <c r="Q3167" s="3">
        <v>64.94</v>
      </c>
      <c r="R3167" s="2">
        <v>55.040000000000006</v>
      </c>
      <c r="S3167" s="3">
        <v>66.92</v>
      </c>
      <c r="T3167">
        <v>80.599999999999994</v>
      </c>
    </row>
    <row r="3168" spans="1:20">
      <c r="A3168">
        <f t="shared" si="147"/>
        <v>132</v>
      </c>
      <c r="B3168" s="7">
        <f t="shared" si="148"/>
        <v>42136.791666658995</v>
      </c>
      <c r="C3168">
        <f t="shared" si="149"/>
        <v>3163</v>
      </c>
      <c r="D3168" s="2">
        <v>77</v>
      </c>
      <c r="E3168">
        <v>80.06</v>
      </c>
      <c r="F3168" s="3">
        <v>82.94</v>
      </c>
      <c r="G3168">
        <v>71.960000000000008</v>
      </c>
      <c r="H3168">
        <v>82.94</v>
      </c>
      <c r="I3168">
        <v>60.980000000000004</v>
      </c>
      <c r="J3168">
        <v>59</v>
      </c>
      <c r="K3168">
        <v>75.02</v>
      </c>
      <c r="L3168" s="3">
        <v>60.8</v>
      </c>
      <c r="M3168" s="2">
        <v>55.040000000000006</v>
      </c>
      <c r="N3168">
        <v>64.94</v>
      </c>
      <c r="O3168">
        <v>50</v>
      </c>
      <c r="P3168">
        <v>64.039999999999992</v>
      </c>
      <c r="Q3168" s="3">
        <v>62.06</v>
      </c>
      <c r="R3168" s="2">
        <v>53.42</v>
      </c>
      <c r="S3168" s="3">
        <v>66.02</v>
      </c>
      <c r="T3168">
        <v>78.800000000000011</v>
      </c>
    </row>
    <row r="3169" spans="1:20">
      <c r="A3169">
        <f t="shared" si="147"/>
        <v>132</v>
      </c>
      <c r="B3169" s="7">
        <f t="shared" si="148"/>
        <v>42136.83333332566</v>
      </c>
      <c r="C3169">
        <f t="shared" si="149"/>
        <v>3164</v>
      </c>
      <c r="D3169" s="2">
        <v>75.92</v>
      </c>
      <c r="E3169">
        <v>78.080000000000013</v>
      </c>
      <c r="F3169" s="3">
        <v>80.06</v>
      </c>
      <c r="G3169">
        <v>69.080000000000013</v>
      </c>
      <c r="H3169">
        <v>75.92</v>
      </c>
      <c r="I3169">
        <v>60.980000000000004</v>
      </c>
      <c r="J3169">
        <v>57.019999999999996</v>
      </c>
      <c r="K3169">
        <v>71.06</v>
      </c>
      <c r="L3169" s="3">
        <v>57.2</v>
      </c>
      <c r="M3169" s="2">
        <v>53.06</v>
      </c>
      <c r="N3169">
        <v>57.92</v>
      </c>
      <c r="O3169">
        <v>50</v>
      </c>
      <c r="P3169">
        <v>64.039999999999992</v>
      </c>
      <c r="Q3169" s="3">
        <v>55.94</v>
      </c>
      <c r="R3169" s="2">
        <v>51.620000000000005</v>
      </c>
      <c r="S3169" s="3">
        <v>64.94</v>
      </c>
      <c r="T3169">
        <v>75.2</v>
      </c>
    </row>
    <row r="3170" spans="1:20">
      <c r="A3170">
        <f t="shared" si="147"/>
        <v>132</v>
      </c>
      <c r="B3170" s="7">
        <f t="shared" si="148"/>
        <v>42136.874999992324</v>
      </c>
      <c r="C3170">
        <f t="shared" si="149"/>
        <v>3165</v>
      </c>
      <c r="D3170" s="2">
        <v>75.92</v>
      </c>
      <c r="E3170">
        <v>75.92</v>
      </c>
      <c r="F3170" s="3">
        <v>77</v>
      </c>
      <c r="G3170">
        <v>66.02</v>
      </c>
      <c r="H3170">
        <v>73.94</v>
      </c>
      <c r="I3170">
        <v>60.980000000000004</v>
      </c>
      <c r="J3170">
        <v>57.019999999999996</v>
      </c>
      <c r="K3170">
        <v>69.98</v>
      </c>
      <c r="L3170" s="3">
        <v>55.400000000000006</v>
      </c>
      <c r="M3170" s="2">
        <v>51.08</v>
      </c>
      <c r="N3170">
        <v>53.96</v>
      </c>
      <c r="O3170">
        <v>48.2</v>
      </c>
      <c r="P3170">
        <v>62.96</v>
      </c>
      <c r="Q3170" s="3">
        <v>55.040000000000006</v>
      </c>
      <c r="R3170" s="2">
        <v>50</v>
      </c>
      <c r="S3170" s="3">
        <v>59</v>
      </c>
      <c r="T3170">
        <v>71.599999999999994</v>
      </c>
    </row>
    <row r="3171" spans="1:20">
      <c r="A3171">
        <f t="shared" si="147"/>
        <v>132</v>
      </c>
      <c r="B3171" s="7">
        <f t="shared" si="148"/>
        <v>42136.916666658988</v>
      </c>
      <c r="C3171">
        <f t="shared" si="149"/>
        <v>3166</v>
      </c>
      <c r="D3171" s="2">
        <v>75.02</v>
      </c>
      <c r="E3171">
        <v>75.02</v>
      </c>
      <c r="F3171" s="3">
        <v>73.94</v>
      </c>
      <c r="G3171">
        <v>64.039999999999992</v>
      </c>
      <c r="H3171">
        <v>71.06</v>
      </c>
      <c r="I3171">
        <v>60.980000000000004</v>
      </c>
      <c r="J3171">
        <v>57.019999999999996</v>
      </c>
      <c r="K3171">
        <v>64.039999999999992</v>
      </c>
      <c r="L3171" s="3">
        <v>53.6</v>
      </c>
      <c r="M3171" s="2">
        <v>50</v>
      </c>
      <c r="N3171">
        <v>51.08</v>
      </c>
      <c r="O3171">
        <v>48.2</v>
      </c>
      <c r="P3171">
        <v>62.06</v>
      </c>
      <c r="Q3171" s="3">
        <v>48.92</v>
      </c>
      <c r="R3171" s="2">
        <v>48.379999999999995</v>
      </c>
      <c r="S3171" s="3">
        <v>55.94</v>
      </c>
      <c r="T3171">
        <v>68</v>
      </c>
    </row>
    <row r="3172" spans="1:20">
      <c r="A3172">
        <f t="shared" si="147"/>
        <v>132</v>
      </c>
      <c r="B3172" s="7">
        <f t="shared" si="148"/>
        <v>42136.958333325652</v>
      </c>
      <c r="C3172">
        <f t="shared" si="149"/>
        <v>3167</v>
      </c>
      <c r="D3172" s="2">
        <v>75.02</v>
      </c>
      <c r="E3172">
        <v>75.02</v>
      </c>
      <c r="F3172" s="3">
        <v>69.98</v>
      </c>
      <c r="G3172">
        <v>59</v>
      </c>
      <c r="H3172">
        <v>69.080000000000013</v>
      </c>
      <c r="I3172">
        <v>60.08</v>
      </c>
      <c r="J3172">
        <v>55.94</v>
      </c>
      <c r="K3172">
        <v>62.06</v>
      </c>
      <c r="L3172" s="3">
        <v>53.6</v>
      </c>
      <c r="M3172" s="2">
        <v>50</v>
      </c>
      <c r="N3172">
        <v>50</v>
      </c>
      <c r="O3172">
        <v>47.84</v>
      </c>
      <c r="P3172">
        <v>62.06</v>
      </c>
      <c r="Q3172" s="3">
        <v>48.019999999999996</v>
      </c>
      <c r="R3172" s="2">
        <v>46.58</v>
      </c>
      <c r="S3172" s="3">
        <v>53.06</v>
      </c>
      <c r="T3172">
        <v>66.2</v>
      </c>
    </row>
    <row r="3173" spans="1:20">
      <c r="A3173">
        <f t="shared" si="147"/>
        <v>132</v>
      </c>
      <c r="B3173" s="7">
        <f t="shared" si="148"/>
        <v>42136.999999992317</v>
      </c>
      <c r="C3173">
        <f t="shared" si="149"/>
        <v>3168</v>
      </c>
      <c r="D3173" s="2">
        <v>73.94</v>
      </c>
      <c r="E3173">
        <v>73.039999999999992</v>
      </c>
      <c r="F3173" s="3">
        <v>66.92</v>
      </c>
      <c r="G3173">
        <v>55.94</v>
      </c>
      <c r="H3173">
        <v>66.92</v>
      </c>
      <c r="I3173">
        <v>60.08</v>
      </c>
      <c r="J3173">
        <v>57.92</v>
      </c>
      <c r="K3173">
        <v>60.08</v>
      </c>
      <c r="L3173" s="3">
        <v>53.6</v>
      </c>
      <c r="M3173" s="2">
        <v>50</v>
      </c>
      <c r="N3173">
        <v>48.019999999999996</v>
      </c>
      <c r="O3173">
        <v>48.2</v>
      </c>
      <c r="P3173">
        <v>62.06</v>
      </c>
      <c r="Q3173" s="3">
        <v>46.94</v>
      </c>
      <c r="R3173" s="2">
        <v>44.96</v>
      </c>
      <c r="S3173" s="3">
        <v>50</v>
      </c>
      <c r="T3173">
        <v>66.2</v>
      </c>
    </row>
    <row r="3174" spans="1:20">
      <c r="A3174">
        <f t="shared" si="147"/>
        <v>133</v>
      </c>
      <c r="B3174" s="7">
        <f t="shared" si="148"/>
        <v>42137.041666658981</v>
      </c>
      <c r="C3174">
        <f t="shared" si="149"/>
        <v>3169</v>
      </c>
      <c r="D3174" s="2">
        <v>73.039999999999992</v>
      </c>
      <c r="E3174">
        <v>73.039999999999992</v>
      </c>
      <c r="F3174" s="3">
        <v>62.96</v>
      </c>
      <c r="G3174">
        <v>55.94</v>
      </c>
      <c r="H3174">
        <v>66.92</v>
      </c>
      <c r="I3174">
        <v>60.08</v>
      </c>
      <c r="J3174">
        <v>60.08</v>
      </c>
      <c r="K3174">
        <v>57.92</v>
      </c>
      <c r="L3174" s="3">
        <v>51.8</v>
      </c>
      <c r="M3174" s="2">
        <v>50</v>
      </c>
      <c r="N3174">
        <v>42.980000000000004</v>
      </c>
      <c r="O3174">
        <v>48.2</v>
      </c>
      <c r="P3174">
        <v>55.94</v>
      </c>
      <c r="Q3174" s="3">
        <v>48.92</v>
      </c>
      <c r="R3174" s="2">
        <v>43.7</v>
      </c>
      <c r="S3174" s="3">
        <v>48.92</v>
      </c>
      <c r="T3174">
        <v>62.6</v>
      </c>
    </row>
    <row r="3175" spans="1:20">
      <c r="A3175">
        <f t="shared" si="147"/>
        <v>133</v>
      </c>
      <c r="B3175" s="7">
        <f t="shared" si="148"/>
        <v>42137.083333325645</v>
      </c>
      <c r="C3175">
        <f t="shared" si="149"/>
        <v>3170</v>
      </c>
      <c r="D3175" s="2">
        <v>71.960000000000008</v>
      </c>
      <c r="E3175">
        <v>73.039999999999992</v>
      </c>
      <c r="F3175" s="3">
        <v>60.980000000000004</v>
      </c>
      <c r="G3175">
        <v>55.040000000000006</v>
      </c>
      <c r="H3175">
        <v>64.94</v>
      </c>
      <c r="I3175">
        <v>60.08</v>
      </c>
      <c r="J3175">
        <v>60.08</v>
      </c>
      <c r="K3175">
        <v>55.94</v>
      </c>
      <c r="L3175" s="3">
        <v>51.8</v>
      </c>
      <c r="M3175" s="2">
        <v>48.92</v>
      </c>
      <c r="N3175">
        <v>42.08</v>
      </c>
      <c r="O3175">
        <v>48.2</v>
      </c>
      <c r="P3175">
        <v>55.94</v>
      </c>
      <c r="Q3175" s="3">
        <v>44.06</v>
      </c>
      <c r="R3175" s="2">
        <v>42.26</v>
      </c>
      <c r="S3175" s="3">
        <v>48.019999999999996</v>
      </c>
      <c r="T3175">
        <v>60.8</v>
      </c>
    </row>
    <row r="3176" spans="1:20">
      <c r="A3176">
        <f t="shared" si="147"/>
        <v>133</v>
      </c>
      <c r="B3176" s="7">
        <f t="shared" si="148"/>
        <v>42137.124999992309</v>
      </c>
      <c r="C3176">
        <f t="shared" si="149"/>
        <v>3171</v>
      </c>
      <c r="D3176" s="2">
        <v>71.06</v>
      </c>
      <c r="E3176">
        <v>69.98</v>
      </c>
      <c r="F3176" s="3">
        <v>57.92</v>
      </c>
      <c r="G3176">
        <v>55.040000000000006</v>
      </c>
      <c r="H3176">
        <v>62.06</v>
      </c>
      <c r="I3176">
        <v>60.08</v>
      </c>
      <c r="J3176">
        <v>59</v>
      </c>
      <c r="K3176">
        <v>53.06</v>
      </c>
      <c r="L3176" s="3">
        <v>51.8</v>
      </c>
      <c r="M3176" s="2">
        <v>46.94</v>
      </c>
      <c r="N3176">
        <v>42.980000000000004</v>
      </c>
      <c r="O3176">
        <v>48.2</v>
      </c>
      <c r="P3176">
        <v>55.94</v>
      </c>
      <c r="Q3176" s="3">
        <v>42.980000000000004</v>
      </c>
      <c r="R3176" s="2">
        <v>41</v>
      </c>
      <c r="S3176" s="3">
        <v>46.04</v>
      </c>
      <c r="T3176">
        <v>60.8</v>
      </c>
    </row>
    <row r="3177" spans="1:20">
      <c r="A3177">
        <f t="shared" si="147"/>
        <v>133</v>
      </c>
      <c r="B3177" s="7">
        <f t="shared" si="148"/>
        <v>42137.166666658974</v>
      </c>
      <c r="C3177">
        <f t="shared" si="149"/>
        <v>3172</v>
      </c>
      <c r="D3177" s="2">
        <v>69.98</v>
      </c>
      <c r="E3177">
        <v>69.080000000000013</v>
      </c>
      <c r="F3177" s="3">
        <v>57.019999999999996</v>
      </c>
      <c r="G3177">
        <v>55.94</v>
      </c>
      <c r="H3177">
        <v>62.06</v>
      </c>
      <c r="I3177">
        <v>60.08</v>
      </c>
      <c r="J3177">
        <v>57.92</v>
      </c>
      <c r="K3177">
        <v>53.06</v>
      </c>
      <c r="L3177" s="3">
        <v>51.8</v>
      </c>
      <c r="M3177" s="2">
        <v>48.019999999999996</v>
      </c>
      <c r="N3177">
        <v>42.980000000000004</v>
      </c>
      <c r="O3177">
        <v>48.2</v>
      </c>
      <c r="P3177">
        <v>57.019999999999996</v>
      </c>
      <c r="Q3177" s="3">
        <v>46.04</v>
      </c>
      <c r="R3177" s="2">
        <v>40.64</v>
      </c>
      <c r="S3177" s="3">
        <v>44.96</v>
      </c>
      <c r="T3177">
        <v>60.8</v>
      </c>
    </row>
    <row r="3178" spans="1:20">
      <c r="A3178">
        <f t="shared" si="147"/>
        <v>133</v>
      </c>
      <c r="B3178" s="7">
        <f t="shared" si="148"/>
        <v>42137.208333325638</v>
      </c>
      <c r="C3178">
        <f t="shared" si="149"/>
        <v>3173</v>
      </c>
      <c r="D3178" s="2">
        <v>71.960000000000008</v>
      </c>
      <c r="E3178">
        <v>71.06</v>
      </c>
      <c r="F3178" s="3">
        <v>57.019999999999996</v>
      </c>
      <c r="G3178">
        <v>55.94</v>
      </c>
      <c r="H3178">
        <v>60.08</v>
      </c>
      <c r="I3178">
        <v>60.08</v>
      </c>
      <c r="J3178">
        <v>57.019999999999996</v>
      </c>
      <c r="K3178">
        <v>51.08</v>
      </c>
      <c r="L3178" s="3">
        <v>51.8</v>
      </c>
      <c r="M3178" s="2">
        <v>48.019999999999996</v>
      </c>
      <c r="N3178">
        <v>39.92</v>
      </c>
      <c r="O3178">
        <v>46.4</v>
      </c>
      <c r="P3178">
        <v>55.94</v>
      </c>
      <c r="Q3178" s="3">
        <v>44.96</v>
      </c>
      <c r="R3178" s="2">
        <v>40.28</v>
      </c>
      <c r="S3178" s="3">
        <v>46.94</v>
      </c>
      <c r="T3178">
        <v>57.2</v>
      </c>
    </row>
    <row r="3179" spans="1:20">
      <c r="A3179">
        <f t="shared" si="147"/>
        <v>133</v>
      </c>
      <c r="B3179" s="7">
        <f t="shared" si="148"/>
        <v>42137.249999992302</v>
      </c>
      <c r="C3179">
        <f t="shared" si="149"/>
        <v>3174</v>
      </c>
      <c r="D3179" s="2">
        <v>73.039999999999992</v>
      </c>
      <c r="E3179">
        <v>71.06</v>
      </c>
      <c r="F3179" s="3">
        <v>55.94</v>
      </c>
      <c r="G3179">
        <v>53.06</v>
      </c>
      <c r="H3179">
        <v>62.06</v>
      </c>
      <c r="I3179">
        <v>60.08</v>
      </c>
      <c r="J3179">
        <v>55.040000000000006</v>
      </c>
      <c r="K3179">
        <v>53.96</v>
      </c>
      <c r="L3179" s="3">
        <v>51.8</v>
      </c>
      <c r="M3179" s="2">
        <v>46.94</v>
      </c>
      <c r="N3179">
        <v>46.94</v>
      </c>
      <c r="O3179">
        <v>48.2</v>
      </c>
      <c r="P3179">
        <v>55.040000000000006</v>
      </c>
      <c r="Q3179" s="3">
        <v>46.04</v>
      </c>
      <c r="R3179" s="2">
        <v>39.92</v>
      </c>
      <c r="S3179" s="3">
        <v>51.08</v>
      </c>
      <c r="T3179">
        <v>60.8</v>
      </c>
    </row>
    <row r="3180" spans="1:20">
      <c r="A3180">
        <f t="shared" si="147"/>
        <v>133</v>
      </c>
      <c r="B3180" s="7">
        <f t="shared" si="148"/>
        <v>42137.291666658966</v>
      </c>
      <c r="C3180">
        <f t="shared" si="149"/>
        <v>3175</v>
      </c>
      <c r="D3180" s="2">
        <v>73.94</v>
      </c>
      <c r="E3180">
        <v>75.92</v>
      </c>
      <c r="F3180" s="3">
        <v>64.94</v>
      </c>
      <c r="G3180">
        <v>55.94</v>
      </c>
      <c r="H3180">
        <v>69.080000000000013</v>
      </c>
      <c r="I3180">
        <v>60.08</v>
      </c>
      <c r="J3180">
        <v>53.06</v>
      </c>
      <c r="K3180">
        <v>59</v>
      </c>
      <c r="L3180" s="3">
        <v>53.6</v>
      </c>
      <c r="M3180" s="2">
        <v>51.980000000000004</v>
      </c>
      <c r="N3180">
        <v>53.96</v>
      </c>
      <c r="O3180">
        <v>48.2</v>
      </c>
      <c r="P3180">
        <v>57.019999999999996</v>
      </c>
      <c r="Q3180" s="3">
        <v>53.06</v>
      </c>
      <c r="R3180" s="2">
        <v>42.26</v>
      </c>
      <c r="S3180" s="3">
        <v>53.96</v>
      </c>
      <c r="T3180">
        <v>64.400000000000006</v>
      </c>
    </row>
    <row r="3181" spans="1:20">
      <c r="A3181">
        <f t="shared" si="147"/>
        <v>133</v>
      </c>
      <c r="B3181" s="7">
        <f t="shared" si="148"/>
        <v>42137.333333325631</v>
      </c>
      <c r="C3181">
        <f t="shared" si="149"/>
        <v>3176</v>
      </c>
      <c r="D3181" s="2">
        <v>78.080000000000013</v>
      </c>
      <c r="E3181">
        <v>78.98</v>
      </c>
      <c r="F3181" s="3">
        <v>71.06</v>
      </c>
      <c r="G3181">
        <v>62.96</v>
      </c>
      <c r="H3181">
        <v>75.02</v>
      </c>
      <c r="I3181">
        <v>60.980000000000004</v>
      </c>
      <c r="J3181">
        <v>55.94</v>
      </c>
      <c r="K3181">
        <v>66.02</v>
      </c>
      <c r="L3181" s="3">
        <v>55.400000000000006</v>
      </c>
      <c r="M3181" s="2">
        <v>57.019999999999996</v>
      </c>
      <c r="N3181">
        <v>60.08</v>
      </c>
      <c r="O3181">
        <v>50</v>
      </c>
      <c r="P3181">
        <v>62.96</v>
      </c>
      <c r="Q3181" s="3">
        <v>59</v>
      </c>
      <c r="R3181" s="2">
        <v>44.6</v>
      </c>
      <c r="S3181" s="3">
        <v>57.92</v>
      </c>
      <c r="T3181">
        <v>71.599999999999994</v>
      </c>
    </row>
    <row r="3182" spans="1:20">
      <c r="A3182">
        <f t="shared" si="147"/>
        <v>133</v>
      </c>
      <c r="B3182" s="7">
        <f t="shared" si="148"/>
        <v>42137.374999992295</v>
      </c>
      <c r="C3182">
        <f t="shared" si="149"/>
        <v>3177</v>
      </c>
      <c r="D3182" s="2">
        <v>78.98</v>
      </c>
      <c r="E3182">
        <v>80.960000000000008</v>
      </c>
      <c r="F3182" s="3">
        <v>75.02</v>
      </c>
      <c r="G3182">
        <v>68</v>
      </c>
      <c r="H3182">
        <v>80.06</v>
      </c>
      <c r="I3182">
        <v>60.980000000000004</v>
      </c>
      <c r="J3182">
        <v>57.019999999999996</v>
      </c>
      <c r="K3182">
        <v>69.98</v>
      </c>
      <c r="L3182" s="3">
        <v>57.2</v>
      </c>
      <c r="M3182" s="2">
        <v>60.08</v>
      </c>
      <c r="N3182">
        <v>64.94</v>
      </c>
      <c r="O3182">
        <v>51.8</v>
      </c>
      <c r="P3182">
        <v>64.039999999999992</v>
      </c>
      <c r="Q3182" s="3">
        <v>64.94</v>
      </c>
      <c r="R3182" s="2">
        <v>46.94</v>
      </c>
      <c r="S3182" s="3">
        <v>60.08</v>
      </c>
      <c r="T3182">
        <v>77</v>
      </c>
    </row>
    <row r="3183" spans="1:20">
      <c r="A3183">
        <f t="shared" si="147"/>
        <v>133</v>
      </c>
      <c r="B3183" s="7">
        <f t="shared" si="148"/>
        <v>42137.416666658959</v>
      </c>
      <c r="C3183">
        <f t="shared" si="149"/>
        <v>3178</v>
      </c>
      <c r="D3183" s="2">
        <v>84.02</v>
      </c>
      <c r="E3183">
        <v>86</v>
      </c>
      <c r="F3183" s="3">
        <v>82.039999999999992</v>
      </c>
      <c r="G3183">
        <v>71.960000000000008</v>
      </c>
      <c r="H3183">
        <v>82.039999999999992</v>
      </c>
      <c r="I3183">
        <v>62.06</v>
      </c>
      <c r="J3183">
        <v>59</v>
      </c>
      <c r="K3183">
        <v>73.039999999999992</v>
      </c>
      <c r="L3183" s="3">
        <v>60.8</v>
      </c>
      <c r="M3183" s="2">
        <v>64.039999999999992</v>
      </c>
      <c r="N3183">
        <v>69.98</v>
      </c>
      <c r="O3183">
        <v>51.8</v>
      </c>
      <c r="P3183">
        <v>64.94</v>
      </c>
      <c r="Q3183" s="3">
        <v>68</v>
      </c>
      <c r="R3183" s="2">
        <v>49.28</v>
      </c>
      <c r="S3183" s="3">
        <v>62.96</v>
      </c>
      <c r="T3183">
        <v>80.599999999999994</v>
      </c>
    </row>
    <row r="3184" spans="1:20">
      <c r="A3184">
        <f t="shared" si="147"/>
        <v>133</v>
      </c>
      <c r="B3184" s="7">
        <f t="shared" si="148"/>
        <v>42137.458333325623</v>
      </c>
      <c r="C3184">
        <f t="shared" si="149"/>
        <v>3179</v>
      </c>
      <c r="D3184" s="2">
        <v>84.92</v>
      </c>
      <c r="E3184">
        <v>84.92</v>
      </c>
      <c r="F3184" s="3">
        <v>87.080000000000013</v>
      </c>
      <c r="G3184">
        <v>73.94</v>
      </c>
      <c r="H3184">
        <v>82.94</v>
      </c>
      <c r="I3184">
        <v>62.06</v>
      </c>
      <c r="J3184">
        <v>60.980000000000004</v>
      </c>
      <c r="K3184">
        <v>75.92</v>
      </c>
      <c r="L3184" s="3">
        <v>59</v>
      </c>
      <c r="M3184" s="2">
        <v>66.02</v>
      </c>
      <c r="N3184">
        <v>73.039999999999992</v>
      </c>
      <c r="O3184">
        <v>51.8</v>
      </c>
      <c r="P3184">
        <v>64.039999999999992</v>
      </c>
      <c r="Q3184" s="3">
        <v>71.06</v>
      </c>
      <c r="R3184" s="2">
        <v>51.620000000000005</v>
      </c>
      <c r="S3184" s="3">
        <v>62.96</v>
      </c>
      <c r="T3184">
        <v>82.4</v>
      </c>
    </row>
    <row r="3185" spans="1:20">
      <c r="A3185">
        <f t="shared" si="147"/>
        <v>133</v>
      </c>
      <c r="B3185" s="7">
        <f t="shared" si="148"/>
        <v>42137.499999992287</v>
      </c>
      <c r="C3185">
        <f t="shared" si="149"/>
        <v>3180</v>
      </c>
      <c r="D3185" s="2">
        <v>80.960000000000008</v>
      </c>
      <c r="E3185">
        <v>87.080000000000013</v>
      </c>
      <c r="F3185" s="3">
        <v>89.06</v>
      </c>
      <c r="G3185">
        <v>75.02</v>
      </c>
      <c r="H3185">
        <v>87.080000000000013</v>
      </c>
      <c r="I3185">
        <v>62.96</v>
      </c>
      <c r="J3185">
        <v>62.96</v>
      </c>
      <c r="K3185">
        <v>78.98</v>
      </c>
      <c r="L3185" s="3">
        <v>62.6</v>
      </c>
      <c r="M3185" s="2">
        <v>69.080000000000013</v>
      </c>
      <c r="N3185">
        <v>77</v>
      </c>
      <c r="O3185">
        <v>51.8</v>
      </c>
      <c r="P3185">
        <v>62.96</v>
      </c>
      <c r="Q3185" s="3">
        <v>73.94</v>
      </c>
      <c r="R3185" s="2">
        <v>53.96</v>
      </c>
      <c r="S3185" s="3">
        <v>64.94</v>
      </c>
      <c r="T3185">
        <v>84.2</v>
      </c>
    </row>
    <row r="3186" spans="1:20">
      <c r="A3186">
        <f t="shared" si="147"/>
        <v>133</v>
      </c>
      <c r="B3186" s="7">
        <f t="shared" si="148"/>
        <v>42137.541666658952</v>
      </c>
      <c r="C3186">
        <f t="shared" si="149"/>
        <v>3181</v>
      </c>
      <c r="D3186" s="2">
        <v>82.039999999999992</v>
      </c>
      <c r="E3186">
        <v>87.98</v>
      </c>
      <c r="F3186" s="3">
        <v>91.94</v>
      </c>
      <c r="G3186">
        <v>77</v>
      </c>
      <c r="H3186">
        <v>86</v>
      </c>
      <c r="I3186">
        <v>62.06</v>
      </c>
      <c r="J3186">
        <v>59</v>
      </c>
      <c r="K3186">
        <v>82.94</v>
      </c>
      <c r="L3186" s="3">
        <v>62.6</v>
      </c>
      <c r="M3186" s="2">
        <v>71.06</v>
      </c>
      <c r="N3186">
        <v>78.080000000000013</v>
      </c>
      <c r="O3186">
        <v>51.8</v>
      </c>
      <c r="P3186">
        <v>53.96</v>
      </c>
      <c r="Q3186" s="3">
        <v>75.02</v>
      </c>
      <c r="R3186" s="2">
        <v>55.58</v>
      </c>
      <c r="S3186" s="3">
        <v>66.02</v>
      </c>
      <c r="T3186">
        <v>87.800000000000011</v>
      </c>
    </row>
    <row r="3187" spans="1:20">
      <c r="A3187">
        <f t="shared" si="147"/>
        <v>133</v>
      </c>
      <c r="B3187" s="7">
        <f t="shared" si="148"/>
        <v>42137.583333325616</v>
      </c>
      <c r="C3187">
        <f t="shared" si="149"/>
        <v>3182</v>
      </c>
      <c r="D3187" s="2">
        <v>87.98</v>
      </c>
      <c r="E3187">
        <v>87.98</v>
      </c>
      <c r="F3187" s="3">
        <v>93.02</v>
      </c>
      <c r="G3187">
        <v>78.98</v>
      </c>
      <c r="H3187">
        <v>86</v>
      </c>
      <c r="I3187">
        <v>62.96</v>
      </c>
      <c r="J3187">
        <v>57.92</v>
      </c>
      <c r="K3187">
        <v>84.02</v>
      </c>
      <c r="L3187" s="3">
        <v>62.6</v>
      </c>
      <c r="M3187" s="2">
        <v>71.06</v>
      </c>
      <c r="N3187">
        <v>80.960000000000008</v>
      </c>
      <c r="O3187">
        <v>52.879999999999995</v>
      </c>
      <c r="P3187">
        <v>53.06</v>
      </c>
      <c r="Q3187" s="3">
        <v>78.080000000000013</v>
      </c>
      <c r="R3187" s="2">
        <v>57.379999999999995</v>
      </c>
      <c r="S3187" s="3">
        <v>66.92</v>
      </c>
      <c r="T3187">
        <v>89.6</v>
      </c>
    </row>
    <row r="3188" spans="1:20">
      <c r="A3188">
        <f t="shared" si="147"/>
        <v>133</v>
      </c>
      <c r="B3188" s="7">
        <f t="shared" si="148"/>
        <v>42137.62499999228</v>
      </c>
      <c r="C3188">
        <f t="shared" si="149"/>
        <v>3183</v>
      </c>
      <c r="D3188" s="2">
        <v>82.039999999999992</v>
      </c>
      <c r="E3188">
        <v>87.98</v>
      </c>
      <c r="F3188" s="3">
        <v>93.92</v>
      </c>
      <c r="G3188">
        <v>80.06</v>
      </c>
      <c r="H3188">
        <v>87.98</v>
      </c>
      <c r="I3188">
        <v>64.039999999999992</v>
      </c>
      <c r="J3188">
        <v>57.92</v>
      </c>
      <c r="K3188">
        <v>82.94</v>
      </c>
      <c r="L3188" s="3">
        <v>64.400000000000006</v>
      </c>
      <c r="M3188" s="2">
        <v>73.039999999999992</v>
      </c>
      <c r="N3188">
        <v>80.960000000000008</v>
      </c>
      <c r="O3188">
        <v>53.24</v>
      </c>
      <c r="P3188">
        <v>51.980000000000004</v>
      </c>
      <c r="Q3188" s="3">
        <v>77</v>
      </c>
      <c r="R3188" s="2">
        <v>59</v>
      </c>
      <c r="S3188" s="3">
        <v>68</v>
      </c>
      <c r="T3188">
        <v>89.6</v>
      </c>
    </row>
    <row r="3189" spans="1:20">
      <c r="A3189">
        <f t="shared" si="147"/>
        <v>133</v>
      </c>
      <c r="B3189" s="7">
        <f t="shared" si="148"/>
        <v>42137.666666658944</v>
      </c>
      <c r="C3189">
        <f t="shared" si="149"/>
        <v>3184</v>
      </c>
      <c r="D3189" s="2">
        <v>80.960000000000008</v>
      </c>
      <c r="E3189">
        <v>87.080000000000013</v>
      </c>
      <c r="F3189" s="3">
        <v>93.02</v>
      </c>
      <c r="G3189">
        <v>80.960000000000008</v>
      </c>
      <c r="H3189">
        <v>87.98</v>
      </c>
      <c r="I3189">
        <v>62.06</v>
      </c>
      <c r="J3189">
        <v>57.019999999999996</v>
      </c>
      <c r="K3189">
        <v>82.039999999999992</v>
      </c>
      <c r="L3189" s="3">
        <v>62.6</v>
      </c>
      <c r="M3189" s="2">
        <v>73.039999999999992</v>
      </c>
      <c r="N3189">
        <v>75.92</v>
      </c>
      <c r="O3189">
        <v>53.24</v>
      </c>
      <c r="P3189">
        <v>53.06</v>
      </c>
      <c r="Q3189" s="3">
        <v>75.92</v>
      </c>
      <c r="R3189" s="2">
        <v>59</v>
      </c>
      <c r="S3189" s="3">
        <v>68</v>
      </c>
      <c r="T3189">
        <v>89.6</v>
      </c>
    </row>
    <row r="3190" spans="1:20">
      <c r="A3190">
        <f t="shared" si="147"/>
        <v>133</v>
      </c>
      <c r="B3190" s="7">
        <f t="shared" si="148"/>
        <v>42137.708333325609</v>
      </c>
      <c r="C3190">
        <f t="shared" si="149"/>
        <v>3185</v>
      </c>
      <c r="D3190" s="2">
        <v>82.039999999999992</v>
      </c>
      <c r="E3190">
        <v>84.92</v>
      </c>
      <c r="F3190" s="3">
        <v>91.94</v>
      </c>
      <c r="G3190">
        <v>78.98</v>
      </c>
      <c r="H3190">
        <v>89.960000000000008</v>
      </c>
      <c r="I3190">
        <v>60.980000000000004</v>
      </c>
      <c r="J3190">
        <v>57.019999999999996</v>
      </c>
      <c r="K3190">
        <v>82.039999999999992</v>
      </c>
      <c r="L3190" s="3">
        <v>62.6</v>
      </c>
      <c r="M3190" s="2">
        <v>69.98</v>
      </c>
      <c r="N3190">
        <v>75.02</v>
      </c>
      <c r="O3190">
        <v>52.7</v>
      </c>
      <c r="P3190">
        <v>53.06</v>
      </c>
      <c r="Q3190" s="3">
        <v>73.94</v>
      </c>
      <c r="R3190" s="2">
        <v>59</v>
      </c>
      <c r="S3190" s="3">
        <v>66.92</v>
      </c>
      <c r="T3190">
        <v>87.800000000000011</v>
      </c>
    </row>
    <row r="3191" spans="1:20">
      <c r="A3191">
        <f t="shared" si="147"/>
        <v>133</v>
      </c>
      <c r="B3191" s="7">
        <f t="shared" si="148"/>
        <v>42137.749999992273</v>
      </c>
      <c r="C3191">
        <f t="shared" si="149"/>
        <v>3186</v>
      </c>
      <c r="D3191" s="2">
        <v>80.06</v>
      </c>
      <c r="E3191">
        <v>84.02</v>
      </c>
      <c r="F3191" s="3">
        <v>91.94</v>
      </c>
      <c r="G3191">
        <v>78.080000000000013</v>
      </c>
      <c r="H3191">
        <v>89.06</v>
      </c>
      <c r="I3191">
        <v>60.08</v>
      </c>
      <c r="J3191">
        <v>55.040000000000006</v>
      </c>
      <c r="K3191">
        <v>82.039999999999992</v>
      </c>
      <c r="L3191" s="3">
        <v>62.6</v>
      </c>
      <c r="M3191" s="2">
        <v>69.080000000000013</v>
      </c>
      <c r="N3191">
        <v>71.06</v>
      </c>
      <c r="O3191">
        <v>51.8</v>
      </c>
      <c r="P3191">
        <v>53.96</v>
      </c>
      <c r="Q3191" s="3">
        <v>71.960000000000008</v>
      </c>
      <c r="R3191" s="2">
        <v>59</v>
      </c>
      <c r="S3191" s="3">
        <v>66.02</v>
      </c>
      <c r="T3191">
        <v>86</v>
      </c>
    </row>
    <row r="3192" spans="1:20">
      <c r="A3192">
        <f t="shared" si="147"/>
        <v>133</v>
      </c>
      <c r="B3192" s="7">
        <f t="shared" si="148"/>
        <v>42137.791666658937</v>
      </c>
      <c r="C3192">
        <f t="shared" si="149"/>
        <v>3187</v>
      </c>
      <c r="D3192" s="2">
        <v>77</v>
      </c>
      <c r="E3192">
        <v>80.960000000000008</v>
      </c>
      <c r="F3192" s="3">
        <v>87.98</v>
      </c>
      <c r="G3192">
        <v>75.02</v>
      </c>
      <c r="H3192">
        <v>86</v>
      </c>
      <c r="I3192">
        <v>60.08</v>
      </c>
      <c r="J3192">
        <v>53.96</v>
      </c>
      <c r="K3192">
        <v>80.06</v>
      </c>
      <c r="L3192" s="3">
        <v>60.8</v>
      </c>
      <c r="M3192" s="2">
        <v>66.92</v>
      </c>
      <c r="N3192">
        <v>69.98</v>
      </c>
      <c r="O3192">
        <v>48.2</v>
      </c>
      <c r="P3192">
        <v>53.06</v>
      </c>
      <c r="Q3192" s="3">
        <v>71.06</v>
      </c>
      <c r="R3192" s="2">
        <v>55.94</v>
      </c>
      <c r="S3192" s="3">
        <v>64.94</v>
      </c>
      <c r="T3192">
        <v>82.4</v>
      </c>
    </row>
    <row r="3193" spans="1:20">
      <c r="A3193">
        <f t="shared" si="147"/>
        <v>133</v>
      </c>
      <c r="B3193" s="7">
        <f t="shared" si="148"/>
        <v>42137.833333325601</v>
      </c>
      <c r="C3193">
        <f t="shared" si="149"/>
        <v>3188</v>
      </c>
      <c r="D3193" s="2">
        <v>75.92</v>
      </c>
      <c r="E3193">
        <v>78.98</v>
      </c>
      <c r="F3193" s="3">
        <v>84.02</v>
      </c>
      <c r="G3193">
        <v>71.06</v>
      </c>
      <c r="H3193">
        <v>84.02</v>
      </c>
      <c r="I3193">
        <v>60.08</v>
      </c>
      <c r="J3193">
        <v>53.06</v>
      </c>
      <c r="K3193">
        <v>75.92</v>
      </c>
      <c r="L3193" s="3">
        <v>60.8</v>
      </c>
      <c r="M3193" s="2">
        <v>64.94</v>
      </c>
      <c r="N3193">
        <v>68</v>
      </c>
      <c r="O3193">
        <v>48.2</v>
      </c>
      <c r="P3193">
        <v>53.06</v>
      </c>
      <c r="Q3193" s="3">
        <v>64.039999999999992</v>
      </c>
      <c r="R3193" s="2">
        <v>53.06</v>
      </c>
      <c r="S3193" s="3">
        <v>64.94</v>
      </c>
      <c r="T3193">
        <v>80.599999999999994</v>
      </c>
    </row>
    <row r="3194" spans="1:20">
      <c r="A3194">
        <f t="shared" si="147"/>
        <v>133</v>
      </c>
      <c r="B3194" s="7">
        <f t="shared" si="148"/>
        <v>42137.874999992266</v>
      </c>
      <c r="C3194">
        <f t="shared" si="149"/>
        <v>3189</v>
      </c>
      <c r="D3194" s="2">
        <v>75.92</v>
      </c>
      <c r="E3194">
        <v>78.98</v>
      </c>
      <c r="F3194" s="3">
        <v>80.960000000000008</v>
      </c>
      <c r="G3194">
        <v>62.96</v>
      </c>
      <c r="H3194">
        <v>84.02</v>
      </c>
      <c r="I3194">
        <v>60.980000000000004</v>
      </c>
      <c r="J3194">
        <v>51.980000000000004</v>
      </c>
      <c r="K3194">
        <v>71.960000000000008</v>
      </c>
      <c r="L3194" s="3">
        <v>60.8</v>
      </c>
      <c r="M3194" s="2">
        <v>62.96</v>
      </c>
      <c r="N3194">
        <v>66.92</v>
      </c>
      <c r="O3194">
        <v>46.4</v>
      </c>
      <c r="P3194">
        <v>53.06</v>
      </c>
      <c r="Q3194" s="3">
        <v>64.039999999999992</v>
      </c>
      <c r="R3194" s="2">
        <v>50</v>
      </c>
      <c r="S3194" s="3">
        <v>60.980000000000004</v>
      </c>
      <c r="T3194">
        <v>75.2</v>
      </c>
    </row>
    <row r="3195" spans="1:20">
      <c r="A3195">
        <f t="shared" si="147"/>
        <v>133</v>
      </c>
      <c r="B3195" s="7">
        <f t="shared" si="148"/>
        <v>42137.91666665893</v>
      </c>
      <c r="C3195">
        <f t="shared" si="149"/>
        <v>3190</v>
      </c>
      <c r="D3195" s="2">
        <v>75.02</v>
      </c>
      <c r="E3195">
        <v>78.080000000000013</v>
      </c>
      <c r="F3195" s="3">
        <v>78.080000000000013</v>
      </c>
      <c r="G3195">
        <v>60.08</v>
      </c>
      <c r="H3195">
        <v>82.039999999999992</v>
      </c>
      <c r="I3195">
        <v>60.980000000000004</v>
      </c>
      <c r="J3195">
        <v>50</v>
      </c>
      <c r="K3195">
        <v>62.96</v>
      </c>
      <c r="L3195" s="3">
        <v>59</v>
      </c>
      <c r="M3195" s="2">
        <v>64.94</v>
      </c>
      <c r="N3195">
        <v>64.039999999999992</v>
      </c>
      <c r="O3195">
        <v>46.4</v>
      </c>
      <c r="P3195">
        <v>53.06</v>
      </c>
      <c r="Q3195" s="3">
        <v>60.980000000000004</v>
      </c>
      <c r="R3195" s="2">
        <v>46.4</v>
      </c>
      <c r="S3195" s="3">
        <v>57.019999999999996</v>
      </c>
      <c r="T3195">
        <v>71.599999999999994</v>
      </c>
    </row>
    <row r="3196" spans="1:20">
      <c r="A3196">
        <f t="shared" si="147"/>
        <v>133</v>
      </c>
      <c r="B3196" s="7">
        <f t="shared" si="148"/>
        <v>42137.958333325594</v>
      </c>
      <c r="C3196">
        <f t="shared" si="149"/>
        <v>3191</v>
      </c>
      <c r="D3196" s="2">
        <v>75.02</v>
      </c>
      <c r="E3196">
        <v>77</v>
      </c>
      <c r="F3196" s="3">
        <v>75.02</v>
      </c>
      <c r="G3196">
        <v>57.92</v>
      </c>
      <c r="H3196">
        <v>77</v>
      </c>
      <c r="I3196">
        <v>60.980000000000004</v>
      </c>
      <c r="J3196">
        <v>50</v>
      </c>
      <c r="K3196">
        <v>69.080000000000013</v>
      </c>
      <c r="L3196" s="3">
        <v>60.8</v>
      </c>
      <c r="M3196" s="2">
        <v>64.94</v>
      </c>
      <c r="N3196">
        <v>62.96</v>
      </c>
      <c r="O3196">
        <v>46.4</v>
      </c>
      <c r="P3196">
        <v>53.06</v>
      </c>
      <c r="Q3196" s="3">
        <v>55.94</v>
      </c>
      <c r="R3196" s="2">
        <v>42.620000000000005</v>
      </c>
      <c r="S3196" s="3">
        <v>55.040000000000006</v>
      </c>
      <c r="T3196">
        <v>69.800000000000011</v>
      </c>
    </row>
    <row r="3197" spans="1:20">
      <c r="A3197">
        <f t="shared" si="147"/>
        <v>133</v>
      </c>
      <c r="B3197" s="7">
        <f t="shared" si="148"/>
        <v>42137.999999992258</v>
      </c>
      <c r="C3197">
        <f t="shared" si="149"/>
        <v>3192</v>
      </c>
      <c r="D3197" s="2">
        <v>75.02</v>
      </c>
      <c r="E3197">
        <v>75.92</v>
      </c>
      <c r="F3197" s="3">
        <v>71.960000000000008</v>
      </c>
      <c r="G3197">
        <v>57.92</v>
      </c>
      <c r="H3197">
        <v>78.080000000000013</v>
      </c>
      <c r="I3197">
        <v>60.08</v>
      </c>
      <c r="J3197">
        <v>48.92</v>
      </c>
      <c r="K3197">
        <v>62.96</v>
      </c>
      <c r="L3197" s="3">
        <v>59</v>
      </c>
      <c r="M3197" s="2">
        <v>64.039999999999992</v>
      </c>
      <c r="N3197">
        <v>62.06</v>
      </c>
      <c r="O3197">
        <v>48.2</v>
      </c>
      <c r="P3197">
        <v>50</v>
      </c>
      <c r="Q3197" s="3">
        <v>53.96</v>
      </c>
      <c r="R3197" s="2">
        <v>39.019999999999996</v>
      </c>
      <c r="S3197" s="3">
        <v>53.96</v>
      </c>
      <c r="T3197">
        <v>66.2</v>
      </c>
    </row>
    <row r="3198" spans="1:20">
      <c r="A3198">
        <f t="shared" si="147"/>
        <v>134</v>
      </c>
      <c r="B3198" s="7">
        <f t="shared" si="148"/>
        <v>42138.041666658923</v>
      </c>
      <c r="C3198">
        <f t="shared" si="149"/>
        <v>3193</v>
      </c>
      <c r="D3198" s="2">
        <v>75.02</v>
      </c>
      <c r="E3198">
        <v>75.92</v>
      </c>
      <c r="F3198" s="3">
        <v>68</v>
      </c>
      <c r="G3198">
        <v>57.019999999999996</v>
      </c>
      <c r="H3198">
        <v>75.92</v>
      </c>
      <c r="I3198">
        <v>60.08</v>
      </c>
      <c r="J3198">
        <v>48.019999999999996</v>
      </c>
      <c r="K3198">
        <v>60.08</v>
      </c>
      <c r="L3198" s="3">
        <v>57.2</v>
      </c>
      <c r="M3198" s="2">
        <v>62.96</v>
      </c>
      <c r="N3198">
        <v>57.92</v>
      </c>
      <c r="O3198">
        <v>46.4</v>
      </c>
      <c r="P3198">
        <v>48.92</v>
      </c>
      <c r="Q3198" s="3">
        <v>51.08</v>
      </c>
      <c r="R3198" s="2">
        <v>37.4</v>
      </c>
      <c r="S3198" s="3">
        <v>50</v>
      </c>
      <c r="T3198">
        <v>66.2</v>
      </c>
    </row>
    <row r="3199" spans="1:20">
      <c r="A3199">
        <f t="shared" si="147"/>
        <v>134</v>
      </c>
      <c r="B3199" s="7">
        <f t="shared" si="148"/>
        <v>42138.083333325587</v>
      </c>
      <c r="C3199">
        <f t="shared" si="149"/>
        <v>3194</v>
      </c>
      <c r="D3199" s="2">
        <v>73.94</v>
      </c>
      <c r="E3199">
        <v>75.02</v>
      </c>
      <c r="F3199" s="3">
        <v>64.94</v>
      </c>
      <c r="G3199">
        <v>57.92</v>
      </c>
      <c r="H3199">
        <v>73.94</v>
      </c>
      <c r="I3199">
        <v>57.92</v>
      </c>
      <c r="J3199">
        <v>46.94</v>
      </c>
      <c r="K3199">
        <v>57.92</v>
      </c>
      <c r="L3199" s="3">
        <v>57.2</v>
      </c>
      <c r="M3199" s="2">
        <v>62.06</v>
      </c>
      <c r="N3199">
        <v>53.96</v>
      </c>
      <c r="O3199">
        <v>46.4</v>
      </c>
      <c r="P3199">
        <v>46.94</v>
      </c>
      <c r="Q3199" s="3">
        <v>46.94</v>
      </c>
      <c r="R3199" s="2">
        <v>35.6</v>
      </c>
      <c r="S3199" s="3">
        <v>48.019999999999996</v>
      </c>
      <c r="T3199">
        <v>64.400000000000006</v>
      </c>
    </row>
    <row r="3200" spans="1:20">
      <c r="A3200">
        <f t="shared" si="147"/>
        <v>134</v>
      </c>
      <c r="B3200" s="7">
        <f t="shared" si="148"/>
        <v>42138.124999992251</v>
      </c>
      <c r="C3200">
        <f t="shared" si="149"/>
        <v>3195</v>
      </c>
      <c r="D3200" s="2">
        <v>73.039999999999992</v>
      </c>
      <c r="E3200">
        <v>73.94</v>
      </c>
      <c r="F3200" s="3">
        <v>64.039999999999992</v>
      </c>
      <c r="G3200">
        <v>55.040000000000006</v>
      </c>
      <c r="H3200">
        <v>71.06</v>
      </c>
      <c r="I3200">
        <v>59</v>
      </c>
      <c r="J3200">
        <v>46.04</v>
      </c>
      <c r="K3200">
        <v>57.92</v>
      </c>
      <c r="L3200" s="3">
        <v>57.2</v>
      </c>
      <c r="M3200" s="2">
        <v>62.96</v>
      </c>
      <c r="N3200">
        <v>51.08</v>
      </c>
      <c r="O3200">
        <v>46.4</v>
      </c>
      <c r="P3200">
        <v>46.94</v>
      </c>
      <c r="Q3200" s="3">
        <v>46.94</v>
      </c>
      <c r="R3200" s="2">
        <v>33.979999999999997</v>
      </c>
      <c r="S3200" s="3">
        <v>46.04</v>
      </c>
      <c r="T3200">
        <v>62.6</v>
      </c>
    </row>
    <row r="3201" spans="1:20">
      <c r="A3201">
        <f t="shared" si="147"/>
        <v>134</v>
      </c>
      <c r="B3201" s="7">
        <f t="shared" si="148"/>
        <v>42138.166666658915</v>
      </c>
      <c r="C3201">
        <f t="shared" si="149"/>
        <v>3196</v>
      </c>
      <c r="D3201" s="2">
        <v>73.039999999999992</v>
      </c>
      <c r="E3201">
        <v>73.94</v>
      </c>
      <c r="F3201" s="3">
        <v>62.96</v>
      </c>
      <c r="G3201">
        <v>55.94</v>
      </c>
      <c r="H3201">
        <v>68</v>
      </c>
      <c r="I3201">
        <v>60.08</v>
      </c>
      <c r="J3201">
        <v>44.96</v>
      </c>
      <c r="K3201">
        <v>55.94</v>
      </c>
      <c r="L3201" s="3">
        <v>57.2</v>
      </c>
      <c r="M3201" s="2">
        <v>62.96</v>
      </c>
      <c r="N3201">
        <v>46.94</v>
      </c>
      <c r="O3201">
        <v>46.4</v>
      </c>
      <c r="P3201">
        <v>46.04</v>
      </c>
      <c r="Q3201" s="3">
        <v>42.980000000000004</v>
      </c>
      <c r="R3201" s="2">
        <v>33.979999999999997</v>
      </c>
      <c r="S3201" s="3">
        <v>46.04</v>
      </c>
      <c r="T3201">
        <v>60.8</v>
      </c>
    </row>
    <row r="3202" spans="1:20">
      <c r="A3202">
        <f t="shared" si="147"/>
        <v>134</v>
      </c>
      <c r="B3202" s="7">
        <f t="shared" si="148"/>
        <v>42138.20833332558</v>
      </c>
      <c r="C3202">
        <f t="shared" si="149"/>
        <v>3197</v>
      </c>
      <c r="D3202" s="2">
        <v>73.039999999999992</v>
      </c>
      <c r="E3202">
        <v>75.02</v>
      </c>
      <c r="F3202" s="3">
        <v>64.039999999999992</v>
      </c>
      <c r="G3202">
        <v>55.040000000000006</v>
      </c>
      <c r="H3202">
        <v>68</v>
      </c>
      <c r="I3202">
        <v>60.08</v>
      </c>
      <c r="J3202">
        <v>46.94</v>
      </c>
      <c r="K3202">
        <v>55.040000000000006</v>
      </c>
      <c r="L3202" s="3">
        <v>55.76</v>
      </c>
      <c r="M3202" s="2">
        <v>62.96</v>
      </c>
      <c r="N3202">
        <v>44.06</v>
      </c>
      <c r="O3202">
        <v>46.4</v>
      </c>
      <c r="P3202">
        <v>44.06</v>
      </c>
      <c r="Q3202" s="3">
        <v>42.08</v>
      </c>
      <c r="R3202" s="2">
        <v>33.979999999999997</v>
      </c>
      <c r="S3202" s="3">
        <v>46.04</v>
      </c>
      <c r="T3202">
        <v>59</v>
      </c>
    </row>
    <row r="3203" spans="1:20">
      <c r="A3203">
        <f t="shared" si="147"/>
        <v>134</v>
      </c>
      <c r="B3203" s="7">
        <f t="shared" si="148"/>
        <v>42138.249999992244</v>
      </c>
      <c r="C3203">
        <f t="shared" si="149"/>
        <v>3198</v>
      </c>
      <c r="D3203" s="2">
        <v>71.06</v>
      </c>
      <c r="E3203">
        <v>73.94</v>
      </c>
      <c r="F3203" s="3">
        <v>64.039999999999992</v>
      </c>
      <c r="G3203">
        <v>53.06</v>
      </c>
      <c r="H3203">
        <v>66.92</v>
      </c>
      <c r="I3203">
        <v>60.08</v>
      </c>
      <c r="J3203">
        <v>48.92</v>
      </c>
      <c r="K3203">
        <v>57.019999999999996</v>
      </c>
      <c r="L3203" s="3">
        <v>55.400000000000006</v>
      </c>
      <c r="M3203" s="2">
        <v>62.96</v>
      </c>
      <c r="N3203">
        <v>55.94</v>
      </c>
      <c r="O3203">
        <v>48.2</v>
      </c>
      <c r="P3203">
        <v>46.94</v>
      </c>
      <c r="Q3203" s="3">
        <v>50</v>
      </c>
      <c r="R3203" s="2">
        <v>33.979999999999997</v>
      </c>
      <c r="S3203" s="3">
        <v>46.94</v>
      </c>
      <c r="T3203">
        <v>62.6</v>
      </c>
    </row>
    <row r="3204" spans="1:20">
      <c r="A3204">
        <f t="shared" si="147"/>
        <v>134</v>
      </c>
      <c r="B3204" s="7">
        <f t="shared" si="148"/>
        <v>42138.291666658908</v>
      </c>
      <c r="C3204">
        <f t="shared" si="149"/>
        <v>3199</v>
      </c>
      <c r="D3204" s="2">
        <v>73.94</v>
      </c>
      <c r="E3204">
        <v>75.92</v>
      </c>
      <c r="F3204" s="3">
        <v>71.06</v>
      </c>
      <c r="G3204">
        <v>55.94</v>
      </c>
      <c r="H3204">
        <v>71.06</v>
      </c>
      <c r="I3204">
        <v>60.08</v>
      </c>
      <c r="J3204">
        <v>51.980000000000004</v>
      </c>
      <c r="K3204">
        <v>62.06</v>
      </c>
      <c r="L3204" s="3">
        <v>57.2</v>
      </c>
      <c r="M3204" s="2">
        <v>62.06</v>
      </c>
      <c r="N3204">
        <v>62.96</v>
      </c>
      <c r="O3204">
        <v>48.2</v>
      </c>
      <c r="P3204">
        <v>51.980000000000004</v>
      </c>
      <c r="Q3204" s="3">
        <v>53.06</v>
      </c>
      <c r="R3204" s="2">
        <v>39.74</v>
      </c>
      <c r="S3204" s="3">
        <v>48.019999999999996</v>
      </c>
      <c r="T3204">
        <v>66.2</v>
      </c>
    </row>
    <row r="3205" spans="1:20">
      <c r="A3205">
        <f t="shared" si="147"/>
        <v>134</v>
      </c>
      <c r="B3205" s="7">
        <f t="shared" si="148"/>
        <v>42138.333333325572</v>
      </c>
      <c r="C3205">
        <f t="shared" si="149"/>
        <v>3200</v>
      </c>
      <c r="D3205" s="2">
        <v>78.98</v>
      </c>
      <c r="E3205">
        <v>78.98</v>
      </c>
      <c r="F3205" s="3">
        <v>75.02</v>
      </c>
      <c r="G3205">
        <v>60.08</v>
      </c>
      <c r="H3205">
        <v>73.94</v>
      </c>
      <c r="I3205">
        <v>60.08</v>
      </c>
      <c r="J3205">
        <v>55.040000000000006</v>
      </c>
      <c r="K3205">
        <v>66.02</v>
      </c>
      <c r="L3205" s="3">
        <v>60.8</v>
      </c>
      <c r="M3205" s="2">
        <v>62.06</v>
      </c>
      <c r="N3205">
        <v>66.02</v>
      </c>
      <c r="O3205">
        <v>51.8</v>
      </c>
      <c r="P3205">
        <v>57.019999999999996</v>
      </c>
      <c r="Q3205" s="3">
        <v>57.019999999999996</v>
      </c>
      <c r="R3205" s="2">
        <v>45.32</v>
      </c>
      <c r="S3205" s="3">
        <v>55.040000000000006</v>
      </c>
      <c r="T3205">
        <v>71.599999999999994</v>
      </c>
    </row>
    <row r="3206" spans="1:20">
      <c r="A3206">
        <f t="shared" si="147"/>
        <v>134</v>
      </c>
      <c r="B3206" s="7">
        <f t="shared" si="148"/>
        <v>42138.374999992237</v>
      </c>
      <c r="C3206">
        <f t="shared" si="149"/>
        <v>3201</v>
      </c>
      <c r="D3206" s="2">
        <v>80.960000000000008</v>
      </c>
      <c r="E3206">
        <v>82.039999999999992</v>
      </c>
      <c r="F3206" s="3">
        <v>78.98</v>
      </c>
      <c r="G3206">
        <v>66.02</v>
      </c>
      <c r="H3206">
        <v>77</v>
      </c>
      <c r="I3206">
        <v>60.08</v>
      </c>
      <c r="J3206">
        <v>57.019999999999996</v>
      </c>
      <c r="K3206">
        <v>69.98</v>
      </c>
      <c r="L3206" s="3">
        <v>62.6</v>
      </c>
      <c r="M3206" s="2">
        <v>62.96</v>
      </c>
      <c r="N3206">
        <v>69.98</v>
      </c>
      <c r="O3206">
        <v>52.16</v>
      </c>
      <c r="P3206">
        <v>60.08</v>
      </c>
      <c r="Q3206" s="3">
        <v>55.94</v>
      </c>
      <c r="R3206" s="2">
        <v>51.08</v>
      </c>
      <c r="S3206" s="3">
        <v>59</v>
      </c>
      <c r="T3206">
        <v>75.2</v>
      </c>
    </row>
    <row r="3207" spans="1:20">
      <c r="A3207">
        <f t="shared" ref="A3207:A3270" si="150">ROUNDDOWN(B3207-DATE(YEAR(B3207),1,0),0)</f>
        <v>134</v>
      </c>
      <c r="B3207" s="7">
        <f t="shared" si="148"/>
        <v>42138.416666658901</v>
      </c>
      <c r="C3207">
        <f t="shared" si="149"/>
        <v>3202</v>
      </c>
      <c r="D3207" s="2">
        <v>82.94</v>
      </c>
      <c r="E3207">
        <v>84.92</v>
      </c>
      <c r="F3207" s="3">
        <v>80.960000000000008</v>
      </c>
      <c r="G3207">
        <v>71.06</v>
      </c>
      <c r="H3207">
        <v>80.06</v>
      </c>
      <c r="I3207">
        <v>60.980000000000004</v>
      </c>
      <c r="J3207">
        <v>59</v>
      </c>
      <c r="K3207">
        <v>73.039999999999992</v>
      </c>
      <c r="L3207" s="3">
        <v>62.6</v>
      </c>
      <c r="M3207" s="2">
        <v>66.02</v>
      </c>
      <c r="N3207">
        <v>75.92</v>
      </c>
      <c r="O3207">
        <v>51.8</v>
      </c>
      <c r="P3207">
        <v>62.96</v>
      </c>
      <c r="Q3207" s="3">
        <v>60.980000000000004</v>
      </c>
      <c r="R3207" s="2">
        <v>54.68</v>
      </c>
      <c r="S3207" s="3">
        <v>60.980000000000004</v>
      </c>
      <c r="T3207">
        <v>80.599999999999994</v>
      </c>
    </row>
    <row r="3208" spans="1:20">
      <c r="A3208">
        <f t="shared" si="150"/>
        <v>134</v>
      </c>
      <c r="B3208" s="7">
        <f t="shared" ref="B3208:B3271" si="151">B3207+1/24</f>
        <v>42138.458333325565</v>
      </c>
      <c r="C3208">
        <f t="shared" ref="C3208:C3271" si="152">C3207+1</f>
        <v>3203</v>
      </c>
      <c r="D3208" s="2">
        <v>82.94</v>
      </c>
      <c r="E3208">
        <v>87.080000000000013</v>
      </c>
      <c r="F3208" s="3">
        <v>82.94</v>
      </c>
      <c r="G3208">
        <v>75.02</v>
      </c>
      <c r="H3208">
        <v>78.98</v>
      </c>
      <c r="I3208">
        <v>62.06</v>
      </c>
      <c r="J3208">
        <v>60.08</v>
      </c>
      <c r="K3208">
        <v>73.94</v>
      </c>
      <c r="L3208" s="3">
        <v>66.2</v>
      </c>
      <c r="M3208" s="2">
        <v>68</v>
      </c>
      <c r="N3208">
        <v>80.960000000000008</v>
      </c>
      <c r="O3208">
        <v>53.6</v>
      </c>
      <c r="P3208">
        <v>64.94</v>
      </c>
      <c r="Q3208" s="3">
        <v>60.08</v>
      </c>
      <c r="R3208" s="2">
        <v>58.46</v>
      </c>
      <c r="S3208" s="3">
        <v>62.96</v>
      </c>
      <c r="T3208">
        <v>84.2</v>
      </c>
    </row>
    <row r="3209" spans="1:20">
      <c r="A3209">
        <f t="shared" si="150"/>
        <v>134</v>
      </c>
      <c r="B3209" s="7">
        <f t="shared" si="151"/>
        <v>42138.499999992229</v>
      </c>
      <c r="C3209">
        <f t="shared" si="152"/>
        <v>3204</v>
      </c>
      <c r="D3209" s="2">
        <v>82.039999999999992</v>
      </c>
      <c r="E3209">
        <v>89.06</v>
      </c>
      <c r="F3209" s="3">
        <v>87.98</v>
      </c>
      <c r="G3209">
        <v>75.92</v>
      </c>
      <c r="H3209">
        <v>82.94</v>
      </c>
      <c r="I3209">
        <v>62.96</v>
      </c>
      <c r="J3209">
        <v>60.08</v>
      </c>
      <c r="K3209">
        <v>75.92</v>
      </c>
      <c r="L3209" s="3">
        <v>69.800000000000011</v>
      </c>
      <c r="M3209" s="2">
        <v>71.960000000000008</v>
      </c>
      <c r="N3209">
        <v>82.94</v>
      </c>
      <c r="O3209">
        <v>51.8</v>
      </c>
      <c r="P3209">
        <v>66.92</v>
      </c>
      <c r="Q3209" s="3">
        <v>60.980000000000004</v>
      </c>
      <c r="R3209" s="2">
        <v>62.06</v>
      </c>
      <c r="S3209" s="3">
        <v>64.039999999999992</v>
      </c>
      <c r="T3209">
        <v>86</v>
      </c>
    </row>
    <row r="3210" spans="1:20">
      <c r="A3210">
        <f t="shared" si="150"/>
        <v>134</v>
      </c>
      <c r="B3210" s="7">
        <f t="shared" si="151"/>
        <v>42138.541666658894</v>
      </c>
      <c r="C3210">
        <f t="shared" si="152"/>
        <v>3205</v>
      </c>
      <c r="D3210" s="2">
        <v>80.06</v>
      </c>
      <c r="E3210">
        <v>89.960000000000008</v>
      </c>
      <c r="F3210" s="3">
        <v>89.06</v>
      </c>
      <c r="G3210">
        <v>75.02</v>
      </c>
      <c r="H3210">
        <v>86</v>
      </c>
      <c r="I3210">
        <v>64.039999999999992</v>
      </c>
      <c r="J3210">
        <v>60.980000000000004</v>
      </c>
      <c r="K3210">
        <v>80.06</v>
      </c>
      <c r="L3210" s="3">
        <v>71.599999999999994</v>
      </c>
      <c r="M3210" s="2">
        <v>75.02</v>
      </c>
      <c r="N3210">
        <v>82.94</v>
      </c>
      <c r="O3210">
        <v>51.8</v>
      </c>
      <c r="P3210">
        <v>69.080000000000013</v>
      </c>
      <c r="Q3210" s="3">
        <v>60.08</v>
      </c>
      <c r="R3210" s="2">
        <v>64.039999999999992</v>
      </c>
      <c r="S3210" s="3">
        <v>66.02</v>
      </c>
      <c r="T3210">
        <v>87.800000000000011</v>
      </c>
    </row>
    <row r="3211" spans="1:20">
      <c r="A3211">
        <f t="shared" si="150"/>
        <v>134</v>
      </c>
      <c r="B3211" s="7">
        <f t="shared" si="151"/>
        <v>42138.583333325558</v>
      </c>
      <c r="C3211">
        <f t="shared" si="152"/>
        <v>3206</v>
      </c>
      <c r="D3211" s="2">
        <v>82.039999999999992</v>
      </c>
      <c r="E3211">
        <v>89.06</v>
      </c>
      <c r="F3211" s="3">
        <v>89.960000000000008</v>
      </c>
      <c r="G3211">
        <v>77</v>
      </c>
      <c r="H3211">
        <v>87.080000000000013</v>
      </c>
      <c r="I3211">
        <v>62.96</v>
      </c>
      <c r="J3211">
        <v>57.92</v>
      </c>
      <c r="K3211">
        <v>80.06</v>
      </c>
      <c r="L3211" s="3">
        <v>71.599999999999994</v>
      </c>
      <c r="M3211" s="2">
        <v>77</v>
      </c>
      <c r="N3211">
        <v>80.960000000000008</v>
      </c>
      <c r="O3211">
        <v>51.8</v>
      </c>
      <c r="P3211">
        <v>69.98</v>
      </c>
      <c r="Q3211" s="3">
        <v>62.06</v>
      </c>
      <c r="R3211" s="2">
        <v>66.02</v>
      </c>
      <c r="S3211" s="3">
        <v>66.92</v>
      </c>
      <c r="T3211">
        <v>87.800000000000011</v>
      </c>
    </row>
    <row r="3212" spans="1:20">
      <c r="A3212">
        <f t="shared" si="150"/>
        <v>134</v>
      </c>
      <c r="B3212" s="7">
        <f t="shared" si="151"/>
        <v>42138.624999992222</v>
      </c>
      <c r="C3212">
        <f t="shared" si="152"/>
        <v>3207</v>
      </c>
      <c r="D3212" s="2">
        <v>84.02</v>
      </c>
      <c r="E3212">
        <v>89.960000000000008</v>
      </c>
      <c r="F3212" s="3">
        <v>89.960000000000008</v>
      </c>
      <c r="G3212">
        <v>78.080000000000013</v>
      </c>
      <c r="H3212">
        <v>89.960000000000008</v>
      </c>
      <c r="I3212">
        <v>62.96</v>
      </c>
      <c r="J3212">
        <v>57.019999999999996</v>
      </c>
      <c r="K3212">
        <v>82.94</v>
      </c>
      <c r="L3212" s="3">
        <v>73.400000000000006</v>
      </c>
      <c r="M3212" s="2">
        <v>78.98</v>
      </c>
      <c r="N3212">
        <v>80.06</v>
      </c>
      <c r="O3212">
        <v>53.6</v>
      </c>
      <c r="P3212">
        <v>71.06</v>
      </c>
      <c r="Q3212" s="3">
        <v>62.06</v>
      </c>
      <c r="R3212" s="2">
        <v>68</v>
      </c>
      <c r="S3212" s="3">
        <v>62.96</v>
      </c>
      <c r="T3212">
        <v>86</v>
      </c>
    </row>
    <row r="3213" spans="1:20">
      <c r="A3213">
        <f t="shared" si="150"/>
        <v>134</v>
      </c>
      <c r="B3213" s="7">
        <f t="shared" si="151"/>
        <v>42138.666666658886</v>
      </c>
      <c r="C3213">
        <f t="shared" si="152"/>
        <v>3208</v>
      </c>
      <c r="D3213" s="2">
        <v>82.94</v>
      </c>
      <c r="E3213">
        <v>93.02</v>
      </c>
      <c r="F3213" s="3">
        <v>91.94</v>
      </c>
      <c r="G3213">
        <v>78.080000000000013</v>
      </c>
      <c r="H3213">
        <v>89.960000000000008</v>
      </c>
      <c r="I3213">
        <v>62.96</v>
      </c>
      <c r="J3213">
        <v>55.94</v>
      </c>
      <c r="K3213">
        <v>82.94</v>
      </c>
      <c r="L3213" s="3">
        <v>73.400000000000006</v>
      </c>
      <c r="M3213" s="2">
        <v>77</v>
      </c>
      <c r="N3213">
        <v>80.960000000000008</v>
      </c>
      <c r="O3213">
        <v>51.8</v>
      </c>
      <c r="P3213">
        <v>71.06</v>
      </c>
      <c r="Q3213" s="3">
        <v>60.980000000000004</v>
      </c>
      <c r="R3213" s="2">
        <v>68</v>
      </c>
      <c r="S3213" s="3">
        <v>62.96</v>
      </c>
      <c r="T3213">
        <v>84.2</v>
      </c>
    </row>
    <row r="3214" spans="1:20">
      <c r="A3214">
        <f t="shared" si="150"/>
        <v>134</v>
      </c>
      <c r="B3214" s="7">
        <f t="shared" si="151"/>
        <v>42138.70833332555</v>
      </c>
      <c r="C3214">
        <f t="shared" si="152"/>
        <v>3209</v>
      </c>
      <c r="D3214" s="2">
        <v>75.92</v>
      </c>
      <c r="E3214">
        <v>89.06</v>
      </c>
      <c r="F3214" s="3">
        <v>91.039999999999992</v>
      </c>
      <c r="G3214">
        <v>78.080000000000013</v>
      </c>
      <c r="H3214">
        <v>89.06</v>
      </c>
      <c r="I3214">
        <v>62.06</v>
      </c>
      <c r="J3214">
        <v>55.94</v>
      </c>
      <c r="K3214">
        <v>82.94</v>
      </c>
      <c r="L3214" s="3">
        <v>71.599999999999994</v>
      </c>
      <c r="M3214" s="2">
        <v>60.980000000000004</v>
      </c>
      <c r="N3214">
        <v>82.039999999999992</v>
      </c>
      <c r="O3214">
        <v>50.18</v>
      </c>
      <c r="P3214">
        <v>71.06</v>
      </c>
      <c r="Q3214" s="3">
        <v>57.92</v>
      </c>
      <c r="R3214" s="2">
        <v>68</v>
      </c>
      <c r="S3214" s="3">
        <v>62.06</v>
      </c>
      <c r="T3214">
        <v>80.599999999999994</v>
      </c>
    </row>
    <row r="3215" spans="1:20">
      <c r="A3215">
        <f t="shared" si="150"/>
        <v>134</v>
      </c>
      <c r="B3215" s="7">
        <f t="shared" si="151"/>
        <v>42138.749999992215</v>
      </c>
      <c r="C3215">
        <f t="shared" si="152"/>
        <v>3210</v>
      </c>
      <c r="D3215" s="2">
        <v>73.94</v>
      </c>
      <c r="E3215">
        <v>87.080000000000013</v>
      </c>
      <c r="F3215" s="3">
        <v>89.06</v>
      </c>
      <c r="G3215">
        <v>78.080000000000013</v>
      </c>
      <c r="H3215">
        <v>87.080000000000013</v>
      </c>
      <c r="I3215">
        <v>60.980000000000004</v>
      </c>
      <c r="J3215">
        <v>53.96</v>
      </c>
      <c r="K3215">
        <v>80.960000000000008</v>
      </c>
      <c r="L3215" s="3">
        <v>69.800000000000011</v>
      </c>
      <c r="M3215" s="2">
        <v>66.92</v>
      </c>
      <c r="N3215">
        <v>78.98</v>
      </c>
      <c r="O3215">
        <v>48.2</v>
      </c>
      <c r="P3215">
        <v>68</v>
      </c>
      <c r="Q3215" s="3">
        <v>55.040000000000006</v>
      </c>
      <c r="R3215" s="2">
        <v>68</v>
      </c>
      <c r="S3215" s="3">
        <v>62.06</v>
      </c>
      <c r="T3215">
        <v>80.599999999999994</v>
      </c>
    </row>
    <row r="3216" spans="1:20">
      <c r="A3216">
        <f t="shared" si="150"/>
        <v>134</v>
      </c>
      <c r="B3216" s="7">
        <f t="shared" si="151"/>
        <v>42138.791666658879</v>
      </c>
      <c r="C3216">
        <f t="shared" si="152"/>
        <v>3211</v>
      </c>
      <c r="D3216" s="2">
        <v>73.94</v>
      </c>
      <c r="E3216">
        <v>82.94</v>
      </c>
      <c r="F3216" s="3">
        <v>84.92</v>
      </c>
      <c r="G3216">
        <v>73.039999999999992</v>
      </c>
      <c r="H3216">
        <v>84.92</v>
      </c>
      <c r="I3216">
        <v>60.08</v>
      </c>
      <c r="J3216">
        <v>53.06</v>
      </c>
      <c r="K3216">
        <v>77</v>
      </c>
      <c r="L3216" s="3">
        <v>66.2</v>
      </c>
      <c r="M3216" s="2">
        <v>60.08</v>
      </c>
      <c r="N3216">
        <v>73.94</v>
      </c>
      <c r="O3216">
        <v>48.2</v>
      </c>
      <c r="P3216">
        <v>64.94</v>
      </c>
      <c r="Q3216" s="3">
        <v>53.96</v>
      </c>
      <c r="R3216" s="2">
        <v>64.039999999999992</v>
      </c>
      <c r="S3216" s="3">
        <v>62.06</v>
      </c>
      <c r="T3216">
        <v>80.599999999999994</v>
      </c>
    </row>
    <row r="3217" spans="1:20">
      <c r="A3217">
        <f t="shared" si="150"/>
        <v>134</v>
      </c>
      <c r="B3217" s="7">
        <f t="shared" si="151"/>
        <v>42138.833333325543</v>
      </c>
      <c r="C3217">
        <f t="shared" si="152"/>
        <v>3212</v>
      </c>
      <c r="D3217" s="2">
        <v>73.94</v>
      </c>
      <c r="E3217">
        <v>80.960000000000008</v>
      </c>
      <c r="F3217" s="3">
        <v>82.039999999999992</v>
      </c>
      <c r="G3217">
        <v>69.080000000000013</v>
      </c>
      <c r="H3217">
        <v>82.94</v>
      </c>
      <c r="I3217">
        <v>60.08</v>
      </c>
      <c r="J3217">
        <v>51.980000000000004</v>
      </c>
      <c r="K3217">
        <v>73.039999999999992</v>
      </c>
      <c r="L3217" s="3">
        <v>64.400000000000006</v>
      </c>
      <c r="M3217" s="2">
        <v>55.94</v>
      </c>
      <c r="N3217">
        <v>69.98</v>
      </c>
      <c r="O3217">
        <v>46.4</v>
      </c>
      <c r="P3217">
        <v>60.08</v>
      </c>
      <c r="Q3217" s="3">
        <v>48.92</v>
      </c>
      <c r="R3217" s="2">
        <v>59.900000000000006</v>
      </c>
      <c r="S3217" s="3">
        <v>60.08</v>
      </c>
      <c r="T3217">
        <v>75.2</v>
      </c>
    </row>
    <row r="3218" spans="1:20">
      <c r="A3218">
        <f t="shared" si="150"/>
        <v>134</v>
      </c>
      <c r="B3218" s="7">
        <f t="shared" si="151"/>
        <v>42138.874999992207</v>
      </c>
      <c r="C3218">
        <f t="shared" si="152"/>
        <v>3213</v>
      </c>
      <c r="D3218" s="2">
        <v>75.02</v>
      </c>
      <c r="E3218">
        <v>80.06</v>
      </c>
      <c r="F3218" s="3">
        <v>78.080000000000013</v>
      </c>
      <c r="G3218">
        <v>66.02</v>
      </c>
      <c r="H3218">
        <v>78.080000000000013</v>
      </c>
      <c r="I3218">
        <v>60.08</v>
      </c>
      <c r="J3218">
        <v>51.08</v>
      </c>
      <c r="K3218">
        <v>71.06</v>
      </c>
      <c r="L3218" s="3">
        <v>64.400000000000006</v>
      </c>
      <c r="M3218" s="2">
        <v>53.96</v>
      </c>
      <c r="N3218">
        <v>66.92</v>
      </c>
      <c r="O3218">
        <v>46.4</v>
      </c>
      <c r="P3218">
        <v>57.92</v>
      </c>
      <c r="Q3218" s="3">
        <v>46.04</v>
      </c>
      <c r="R3218" s="2">
        <v>55.94</v>
      </c>
      <c r="S3218" s="3">
        <v>55.94</v>
      </c>
      <c r="T3218">
        <v>71.599999999999994</v>
      </c>
    </row>
    <row r="3219" spans="1:20">
      <c r="A3219">
        <f t="shared" si="150"/>
        <v>134</v>
      </c>
      <c r="B3219" s="7">
        <f t="shared" si="151"/>
        <v>42138.916666658872</v>
      </c>
      <c r="C3219">
        <f t="shared" si="152"/>
        <v>3214</v>
      </c>
      <c r="D3219" s="2">
        <v>73.94</v>
      </c>
      <c r="E3219">
        <v>78.98</v>
      </c>
      <c r="F3219" s="3">
        <v>73.94</v>
      </c>
      <c r="G3219">
        <v>62.96</v>
      </c>
      <c r="H3219">
        <v>80.06</v>
      </c>
      <c r="I3219">
        <v>59</v>
      </c>
      <c r="J3219">
        <v>50</v>
      </c>
      <c r="K3219">
        <v>71.06</v>
      </c>
      <c r="L3219" s="3">
        <v>62.6</v>
      </c>
      <c r="M3219" s="2">
        <v>53.06</v>
      </c>
      <c r="N3219">
        <v>62.96</v>
      </c>
      <c r="O3219">
        <v>46.4</v>
      </c>
      <c r="P3219">
        <v>57.92</v>
      </c>
      <c r="Q3219" s="3">
        <v>42.980000000000004</v>
      </c>
      <c r="R3219" s="2">
        <v>53.96</v>
      </c>
      <c r="S3219" s="3">
        <v>51.08</v>
      </c>
      <c r="T3219">
        <v>69.800000000000011</v>
      </c>
    </row>
    <row r="3220" spans="1:20">
      <c r="A3220">
        <f t="shared" si="150"/>
        <v>134</v>
      </c>
      <c r="B3220" s="7">
        <f t="shared" si="151"/>
        <v>42138.958333325536</v>
      </c>
      <c r="C3220">
        <f t="shared" si="152"/>
        <v>3215</v>
      </c>
      <c r="D3220" s="2">
        <v>73.94</v>
      </c>
      <c r="E3220">
        <v>80.960000000000008</v>
      </c>
      <c r="F3220" s="3">
        <v>71.960000000000008</v>
      </c>
      <c r="G3220">
        <v>60.08</v>
      </c>
      <c r="H3220">
        <v>78.080000000000013</v>
      </c>
      <c r="I3220">
        <v>60.08</v>
      </c>
      <c r="J3220">
        <v>51.08</v>
      </c>
      <c r="K3220">
        <v>69.080000000000013</v>
      </c>
      <c r="L3220" s="3">
        <v>62.6</v>
      </c>
      <c r="M3220" s="2">
        <v>51.980000000000004</v>
      </c>
      <c r="N3220">
        <v>60.980000000000004</v>
      </c>
      <c r="O3220">
        <v>44.6</v>
      </c>
      <c r="P3220">
        <v>55.040000000000006</v>
      </c>
      <c r="Q3220" s="3">
        <v>42.08</v>
      </c>
      <c r="R3220" s="2">
        <v>51.980000000000004</v>
      </c>
      <c r="S3220" s="3">
        <v>48.019999999999996</v>
      </c>
      <c r="T3220">
        <v>69.800000000000011</v>
      </c>
    </row>
    <row r="3221" spans="1:20">
      <c r="A3221">
        <f t="shared" si="150"/>
        <v>134</v>
      </c>
      <c r="B3221" s="7">
        <f t="shared" si="151"/>
        <v>42138.9999999922</v>
      </c>
      <c r="C3221">
        <f t="shared" si="152"/>
        <v>3216</v>
      </c>
      <c r="D3221" s="2">
        <v>73.039999999999992</v>
      </c>
      <c r="E3221">
        <v>78.98</v>
      </c>
      <c r="F3221" s="3">
        <v>71.960000000000008</v>
      </c>
      <c r="G3221">
        <v>57.92</v>
      </c>
      <c r="H3221">
        <v>77</v>
      </c>
      <c r="I3221">
        <v>60.08</v>
      </c>
      <c r="J3221">
        <v>50</v>
      </c>
      <c r="K3221">
        <v>60.08</v>
      </c>
      <c r="L3221" s="3">
        <v>62.6</v>
      </c>
      <c r="M3221" s="2">
        <v>51.980000000000004</v>
      </c>
      <c r="N3221">
        <v>64.039999999999992</v>
      </c>
      <c r="O3221">
        <v>44.6</v>
      </c>
      <c r="P3221">
        <v>53.96</v>
      </c>
      <c r="Q3221" s="3">
        <v>42.08</v>
      </c>
      <c r="R3221" s="2">
        <v>50</v>
      </c>
      <c r="S3221" s="3">
        <v>46.04</v>
      </c>
      <c r="T3221">
        <v>68</v>
      </c>
    </row>
    <row r="3222" spans="1:20">
      <c r="A3222">
        <f t="shared" si="150"/>
        <v>135</v>
      </c>
      <c r="B3222" s="7">
        <f t="shared" si="151"/>
        <v>42139.041666658864</v>
      </c>
      <c r="C3222">
        <f t="shared" si="152"/>
        <v>3217</v>
      </c>
      <c r="D3222" s="2">
        <v>71.960000000000008</v>
      </c>
      <c r="E3222">
        <v>78.080000000000013</v>
      </c>
      <c r="F3222" s="3">
        <v>66.92</v>
      </c>
      <c r="G3222">
        <v>57.019999999999996</v>
      </c>
      <c r="H3222">
        <v>75.02</v>
      </c>
      <c r="I3222">
        <v>60.08</v>
      </c>
      <c r="J3222">
        <v>51.08</v>
      </c>
      <c r="K3222">
        <v>60.980000000000004</v>
      </c>
      <c r="L3222" s="3">
        <v>62.6</v>
      </c>
      <c r="M3222" s="2">
        <v>51.980000000000004</v>
      </c>
      <c r="N3222">
        <v>60.980000000000004</v>
      </c>
      <c r="O3222">
        <v>44.96</v>
      </c>
      <c r="P3222">
        <v>53.96</v>
      </c>
      <c r="Q3222" s="3">
        <v>39.92</v>
      </c>
      <c r="R3222" s="2">
        <v>47.66</v>
      </c>
      <c r="S3222" s="3">
        <v>44.96</v>
      </c>
      <c r="T3222">
        <v>66.2</v>
      </c>
    </row>
    <row r="3223" spans="1:20">
      <c r="A3223">
        <f t="shared" si="150"/>
        <v>135</v>
      </c>
      <c r="B3223" s="7">
        <f t="shared" si="151"/>
        <v>42139.083333325529</v>
      </c>
      <c r="C3223">
        <f t="shared" si="152"/>
        <v>3218</v>
      </c>
      <c r="D3223" s="2">
        <v>71.06</v>
      </c>
      <c r="E3223">
        <v>75.92</v>
      </c>
      <c r="F3223" s="3">
        <v>66.92</v>
      </c>
      <c r="G3223">
        <v>55.94</v>
      </c>
      <c r="H3223">
        <v>73.94</v>
      </c>
      <c r="I3223">
        <v>60.08</v>
      </c>
      <c r="J3223">
        <v>46.94</v>
      </c>
      <c r="K3223">
        <v>62.96</v>
      </c>
      <c r="L3223" s="3">
        <v>60.8</v>
      </c>
      <c r="M3223" s="2">
        <v>57.019999999999996</v>
      </c>
      <c r="N3223">
        <v>60.980000000000004</v>
      </c>
      <c r="O3223">
        <v>45.5</v>
      </c>
      <c r="P3223">
        <v>53.06</v>
      </c>
      <c r="Q3223" s="3">
        <v>39.92</v>
      </c>
      <c r="R3223" s="2">
        <v>45.32</v>
      </c>
      <c r="S3223" s="3">
        <v>44.06</v>
      </c>
      <c r="T3223">
        <v>64.400000000000006</v>
      </c>
    </row>
    <row r="3224" spans="1:20">
      <c r="A3224">
        <f t="shared" si="150"/>
        <v>135</v>
      </c>
      <c r="B3224" s="7">
        <f t="shared" si="151"/>
        <v>42139.124999992193</v>
      </c>
      <c r="C3224">
        <f t="shared" si="152"/>
        <v>3219</v>
      </c>
      <c r="D3224" s="2">
        <v>69.98</v>
      </c>
      <c r="E3224">
        <v>75.92</v>
      </c>
      <c r="F3224" s="3">
        <v>62.96</v>
      </c>
      <c r="G3224">
        <v>55.040000000000006</v>
      </c>
      <c r="H3224">
        <v>73.94</v>
      </c>
      <c r="I3224">
        <v>59</v>
      </c>
      <c r="J3224">
        <v>44.96</v>
      </c>
      <c r="K3224">
        <v>59</v>
      </c>
      <c r="L3224" s="3">
        <v>57.2</v>
      </c>
      <c r="M3224" s="2">
        <v>51.980000000000004</v>
      </c>
      <c r="N3224">
        <v>57.019999999999996</v>
      </c>
      <c r="O3224">
        <v>46.4</v>
      </c>
      <c r="P3224">
        <v>53.96</v>
      </c>
      <c r="Q3224" s="3">
        <v>39.92</v>
      </c>
      <c r="R3224" s="2">
        <v>42.980000000000004</v>
      </c>
      <c r="S3224" s="3">
        <v>42.980000000000004</v>
      </c>
      <c r="T3224">
        <v>64.400000000000006</v>
      </c>
    </row>
    <row r="3225" spans="1:20">
      <c r="A3225">
        <f t="shared" si="150"/>
        <v>135</v>
      </c>
      <c r="B3225" s="7">
        <f t="shared" si="151"/>
        <v>42139.166666658857</v>
      </c>
      <c r="C3225">
        <f t="shared" si="152"/>
        <v>3220</v>
      </c>
      <c r="D3225" s="2">
        <v>69.080000000000013</v>
      </c>
      <c r="E3225">
        <v>75.02</v>
      </c>
      <c r="F3225" s="3">
        <v>60.980000000000004</v>
      </c>
      <c r="G3225">
        <v>55.040000000000006</v>
      </c>
      <c r="H3225">
        <v>71.960000000000008</v>
      </c>
      <c r="I3225">
        <v>57.92</v>
      </c>
      <c r="J3225">
        <v>44.96</v>
      </c>
      <c r="K3225">
        <v>62.06</v>
      </c>
      <c r="L3225" s="3">
        <v>55.400000000000006</v>
      </c>
      <c r="M3225" s="2">
        <v>51.08</v>
      </c>
      <c r="N3225">
        <v>55.040000000000006</v>
      </c>
      <c r="O3225">
        <v>46.4</v>
      </c>
      <c r="P3225">
        <v>53.06</v>
      </c>
      <c r="Q3225" s="3">
        <v>37.94</v>
      </c>
      <c r="R3225" s="2">
        <v>43.7</v>
      </c>
      <c r="S3225" s="3">
        <v>42.980000000000004</v>
      </c>
      <c r="T3225">
        <v>64.400000000000006</v>
      </c>
    </row>
    <row r="3226" spans="1:20">
      <c r="A3226">
        <f t="shared" si="150"/>
        <v>135</v>
      </c>
      <c r="B3226" s="7">
        <f t="shared" si="151"/>
        <v>42139.208333325521</v>
      </c>
      <c r="C3226">
        <f t="shared" si="152"/>
        <v>3221</v>
      </c>
      <c r="D3226" s="2">
        <v>71.960000000000008</v>
      </c>
      <c r="E3226">
        <v>73.039999999999992</v>
      </c>
      <c r="F3226" s="3">
        <v>60.08</v>
      </c>
      <c r="G3226">
        <v>53.96</v>
      </c>
      <c r="H3226">
        <v>71.06</v>
      </c>
      <c r="I3226">
        <v>59</v>
      </c>
      <c r="J3226">
        <v>46.04</v>
      </c>
      <c r="K3226">
        <v>60.980000000000004</v>
      </c>
      <c r="L3226" s="3">
        <v>55.400000000000006</v>
      </c>
      <c r="M3226" s="2">
        <v>51.980000000000004</v>
      </c>
      <c r="N3226">
        <v>53.06</v>
      </c>
      <c r="O3226">
        <v>44.6</v>
      </c>
      <c r="P3226">
        <v>53.06</v>
      </c>
      <c r="Q3226" s="3">
        <v>37.04</v>
      </c>
      <c r="R3226" s="2">
        <v>44.24</v>
      </c>
      <c r="S3226" s="3">
        <v>44.06</v>
      </c>
      <c r="T3226">
        <v>62.6</v>
      </c>
    </row>
    <row r="3227" spans="1:20">
      <c r="A3227">
        <f t="shared" si="150"/>
        <v>135</v>
      </c>
      <c r="B3227" s="7">
        <f t="shared" si="151"/>
        <v>42139.249999992186</v>
      </c>
      <c r="C3227">
        <f t="shared" si="152"/>
        <v>3222</v>
      </c>
      <c r="D3227" s="2">
        <v>71.960000000000008</v>
      </c>
      <c r="E3227">
        <v>73.039999999999992</v>
      </c>
      <c r="F3227" s="3">
        <v>57.019999999999996</v>
      </c>
      <c r="G3227">
        <v>55.040000000000006</v>
      </c>
      <c r="H3227">
        <v>64.039999999999992</v>
      </c>
      <c r="I3227">
        <v>57.92</v>
      </c>
      <c r="J3227">
        <v>48.92</v>
      </c>
      <c r="K3227">
        <v>57.92</v>
      </c>
      <c r="L3227" s="3">
        <v>55.400000000000006</v>
      </c>
      <c r="M3227" s="2">
        <v>53.06</v>
      </c>
      <c r="N3227">
        <v>57.019999999999996</v>
      </c>
      <c r="O3227">
        <v>45.86</v>
      </c>
      <c r="P3227">
        <v>53.96</v>
      </c>
      <c r="Q3227" s="3">
        <v>44.06</v>
      </c>
      <c r="R3227" s="2">
        <v>44.96</v>
      </c>
      <c r="S3227" s="3">
        <v>46.04</v>
      </c>
      <c r="T3227">
        <v>62.6</v>
      </c>
    </row>
    <row r="3228" spans="1:20">
      <c r="A3228">
        <f t="shared" si="150"/>
        <v>135</v>
      </c>
      <c r="B3228" s="7">
        <f t="shared" si="151"/>
        <v>42139.29166665885</v>
      </c>
      <c r="C3228">
        <f t="shared" si="152"/>
        <v>3223</v>
      </c>
      <c r="D3228" s="2">
        <v>71.960000000000008</v>
      </c>
      <c r="E3228">
        <v>75.92</v>
      </c>
      <c r="F3228" s="3">
        <v>66.92</v>
      </c>
      <c r="G3228">
        <v>57.92</v>
      </c>
      <c r="H3228">
        <v>71.06</v>
      </c>
      <c r="I3228">
        <v>59</v>
      </c>
      <c r="J3228">
        <v>53.96</v>
      </c>
      <c r="K3228">
        <v>60.08</v>
      </c>
      <c r="L3228" s="3">
        <v>59</v>
      </c>
      <c r="M3228" s="2">
        <v>53.96</v>
      </c>
      <c r="N3228">
        <v>62.06</v>
      </c>
      <c r="O3228">
        <v>48.2</v>
      </c>
      <c r="P3228">
        <v>57.019999999999996</v>
      </c>
      <c r="Q3228" s="3">
        <v>44.06</v>
      </c>
      <c r="R3228" s="2">
        <v>48.379999999999995</v>
      </c>
      <c r="S3228" s="3">
        <v>48.92</v>
      </c>
      <c r="T3228">
        <v>66.2</v>
      </c>
    </row>
    <row r="3229" spans="1:20">
      <c r="A3229">
        <f t="shared" si="150"/>
        <v>135</v>
      </c>
      <c r="B3229" s="7">
        <f t="shared" si="151"/>
        <v>42139.333333325514</v>
      </c>
      <c r="C3229">
        <f t="shared" si="152"/>
        <v>3224</v>
      </c>
      <c r="D3229" s="2">
        <v>78.080000000000013</v>
      </c>
      <c r="E3229">
        <v>78.98</v>
      </c>
      <c r="F3229" s="3">
        <v>71.960000000000008</v>
      </c>
      <c r="G3229">
        <v>60.980000000000004</v>
      </c>
      <c r="H3229">
        <v>73.94</v>
      </c>
      <c r="I3229">
        <v>60.980000000000004</v>
      </c>
      <c r="J3229">
        <v>59</v>
      </c>
      <c r="K3229">
        <v>64.94</v>
      </c>
      <c r="L3229" s="3">
        <v>62.6</v>
      </c>
      <c r="M3229" s="2">
        <v>57.019999999999996</v>
      </c>
      <c r="N3229">
        <v>64.94</v>
      </c>
      <c r="O3229">
        <v>48.2</v>
      </c>
      <c r="P3229">
        <v>60.08</v>
      </c>
      <c r="Q3229" s="3">
        <v>44.96</v>
      </c>
      <c r="R3229" s="2">
        <v>51.620000000000005</v>
      </c>
      <c r="S3229" s="3">
        <v>51.08</v>
      </c>
      <c r="T3229">
        <v>71.599999999999994</v>
      </c>
    </row>
    <row r="3230" spans="1:20">
      <c r="A3230">
        <f t="shared" si="150"/>
        <v>135</v>
      </c>
      <c r="B3230" s="7">
        <f t="shared" si="151"/>
        <v>42139.374999992178</v>
      </c>
      <c r="C3230">
        <f t="shared" si="152"/>
        <v>3225</v>
      </c>
      <c r="D3230" s="2">
        <v>80.960000000000008</v>
      </c>
      <c r="E3230">
        <v>80.960000000000008</v>
      </c>
      <c r="F3230" s="3">
        <v>75.92</v>
      </c>
      <c r="G3230">
        <v>69.080000000000013</v>
      </c>
      <c r="H3230">
        <v>75.02</v>
      </c>
      <c r="I3230">
        <v>60.980000000000004</v>
      </c>
      <c r="J3230">
        <v>64.039999999999992</v>
      </c>
      <c r="K3230">
        <v>68</v>
      </c>
      <c r="L3230" s="3">
        <v>64.400000000000006</v>
      </c>
      <c r="M3230" s="2">
        <v>57.019999999999996</v>
      </c>
      <c r="N3230">
        <v>60.08</v>
      </c>
      <c r="O3230">
        <v>50</v>
      </c>
      <c r="P3230">
        <v>60.980000000000004</v>
      </c>
      <c r="Q3230" s="3">
        <v>48.92</v>
      </c>
      <c r="R3230" s="2">
        <v>55.040000000000006</v>
      </c>
      <c r="S3230" s="3">
        <v>53.96</v>
      </c>
      <c r="T3230">
        <v>75.2</v>
      </c>
    </row>
    <row r="3231" spans="1:20">
      <c r="A3231">
        <f t="shared" si="150"/>
        <v>135</v>
      </c>
      <c r="B3231" s="7">
        <f t="shared" si="151"/>
        <v>42139.416666658843</v>
      </c>
      <c r="C3231">
        <f t="shared" si="152"/>
        <v>3226</v>
      </c>
      <c r="D3231" s="2">
        <v>82.94</v>
      </c>
      <c r="E3231">
        <v>84.92</v>
      </c>
      <c r="F3231" s="3">
        <v>78.98</v>
      </c>
      <c r="G3231">
        <v>75.02</v>
      </c>
      <c r="H3231">
        <v>78.080000000000013</v>
      </c>
      <c r="I3231">
        <v>57.92</v>
      </c>
      <c r="J3231">
        <v>66.92</v>
      </c>
      <c r="K3231">
        <v>69.98</v>
      </c>
      <c r="L3231" s="3">
        <v>66.2</v>
      </c>
      <c r="M3231" s="2">
        <v>60.08</v>
      </c>
      <c r="N3231">
        <v>60.08</v>
      </c>
      <c r="O3231">
        <v>48.2</v>
      </c>
      <c r="P3231">
        <v>62.96</v>
      </c>
      <c r="Q3231" s="3">
        <v>51.08</v>
      </c>
      <c r="R3231" s="2">
        <v>58.64</v>
      </c>
      <c r="S3231" s="3">
        <v>55.040000000000006</v>
      </c>
      <c r="T3231">
        <v>80.599999999999994</v>
      </c>
    </row>
    <row r="3232" spans="1:20">
      <c r="A3232">
        <f t="shared" si="150"/>
        <v>135</v>
      </c>
      <c r="B3232" s="7">
        <f t="shared" si="151"/>
        <v>42139.458333325507</v>
      </c>
      <c r="C3232">
        <f t="shared" si="152"/>
        <v>3227</v>
      </c>
      <c r="D3232" s="2">
        <v>82.039999999999992</v>
      </c>
      <c r="E3232">
        <v>87.080000000000013</v>
      </c>
      <c r="F3232" s="3">
        <v>82.94</v>
      </c>
      <c r="G3232">
        <v>78.080000000000013</v>
      </c>
      <c r="H3232">
        <v>78.98</v>
      </c>
      <c r="I3232">
        <v>62.06</v>
      </c>
      <c r="J3232">
        <v>66.92</v>
      </c>
      <c r="K3232">
        <v>73.039999999999992</v>
      </c>
      <c r="L3232" s="3">
        <v>68</v>
      </c>
      <c r="M3232" s="2">
        <v>60.980000000000004</v>
      </c>
      <c r="N3232">
        <v>60.08</v>
      </c>
      <c r="O3232">
        <v>50.900000000000006</v>
      </c>
      <c r="P3232">
        <v>66.92</v>
      </c>
      <c r="Q3232" s="3">
        <v>51.08</v>
      </c>
      <c r="R3232" s="2">
        <v>62.42</v>
      </c>
      <c r="S3232" s="3">
        <v>55.94</v>
      </c>
      <c r="T3232">
        <v>84.2</v>
      </c>
    </row>
    <row r="3233" spans="1:20">
      <c r="A3233">
        <f t="shared" si="150"/>
        <v>135</v>
      </c>
      <c r="B3233" s="7">
        <f t="shared" si="151"/>
        <v>42139.499999992171</v>
      </c>
      <c r="C3233">
        <f t="shared" si="152"/>
        <v>3228</v>
      </c>
      <c r="D3233" s="2">
        <v>82.94</v>
      </c>
      <c r="E3233">
        <v>89.06</v>
      </c>
      <c r="F3233" s="3">
        <v>84.92</v>
      </c>
      <c r="G3233">
        <v>80.06</v>
      </c>
      <c r="H3233">
        <v>84.02</v>
      </c>
      <c r="I3233">
        <v>62.96</v>
      </c>
      <c r="J3233">
        <v>66.92</v>
      </c>
      <c r="K3233">
        <v>77</v>
      </c>
      <c r="L3233" s="3">
        <v>69.800000000000011</v>
      </c>
      <c r="M3233" s="2">
        <v>62.96</v>
      </c>
      <c r="N3233">
        <v>59</v>
      </c>
      <c r="O3233">
        <v>53.6</v>
      </c>
      <c r="P3233">
        <v>66.92</v>
      </c>
      <c r="Q3233" s="3">
        <v>51.980000000000004</v>
      </c>
      <c r="R3233" s="2">
        <v>66.02</v>
      </c>
      <c r="S3233" s="3">
        <v>57.019999999999996</v>
      </c>
      <c r="T3233">
        <v>84.2</v>
      </c>
    </row>
    <row r="3234" spans="1:20">
      <c r="A3234">
        <f t="shared" si="150"/>
        <v>135</v>
      </c>
      <c r="B3234" s="7">
        <f t="shared" si="151"/>
        <v>42139.541666658835</v>
      </c>
      <c r="C3234">
        <f t="shared" si="152"/>
        <v>3229</v>
      </c>
      <c r="D3234" s="2">
        <v>84.02</v>
      </c>
      <c r="E3234">
        <v>91.039999999999992</v>
      </c>
      <c r="F3234" s="3">
        <v>87.080000000000013</v>
      </c>
      <c r="G3234">
        <v>82.039999999999992</v>
      </c>
      <c r="H3234">
        <v>84.92</v>
      </c>
      <c r="I3234">
        <v>62.96</v>
      </c>
      <c r="J3234">
        <v>69.080000000000013</v>
      </c>
      <c r="K3234">
        <v>80.06</v>
      </c>
      <c r="L3234" s="3">
        <v>71.599999999999994</v>
      </c>
      <c r="M3234" s="2">
        <v>62.96</v>
      </c>
      <c r="N3234">
        <v>50</v>
      </c>
      <c r="O3234">
        <v>53.6</v>
      </c>
      <c r="P3234">
        <v>64.94</v>
      </c>
      <c r="Q3234" s="3">
        <v>53.06</v>
      </c>
      <c r="R3234" s="2">
        <v>68.36</v>
      </c>
      <c r="S3234" s="3">
        <v>59</v>
      </c>
      <c r="T3234">
        <v>84.2</v>
      </c>
    </row>
    <row r="3235" spans="1:20">
      <c r="A3235">
        <f t="shared" si="150"/>
        <v>135</v>
      </c>
      <c r="B3235" s="7">
        <f t="shared" si="151"/>
        <v>42139.5833333255</v>
      </c>
      <c r="C3235">
        <f t="shared" si="152"/>
        <v>3230</v>
      </c>
      <c r="D3235" s="2">
        <v>84.02</v>
      </c>
      <c r="E3235">
        <v>91.94</v>
      </c>
      <c r="F3235" s="3">
        <v>89.06</v>
      </c>
      <c r="G3235">
        <v>82.94</v>
      </c>
      <c r="H3235">
        <v>87.98</v>
      </c>
      <c r="I3235">
        <v>62.96</v>
      </c>
      <c r="J3235">
        <v>64.039999999999992</v>
      </c>
      <c r="K3235">
        <v>82.039999999999992</v>
      </c>
      <c r="L3235" s="3">
        <v>71.599999999999994</v>
      </c>
      <c r="M3235" s="2">
        <v>62.06</v>
      </c>
      <c r="N3235">
        <v>46.94</v>
      </c>
      <c r="O3235">
        <v>51.8</v>
      </c>
      <c r="P3235">
        <v>64.039999999999992</v>
      </c>
      <c r="Q3235" s="3">
        <v>51.980000000000004</v>
      </c>
      <c r="R3235" s="2">
        <v>70.7</v>
      </c>
      <c r="S3235" s="3">
        <v>60.08</v>
      </c>
      <c r="T3235">
        <v>82.4</v>
      </c>
    </row>
    <row r="3236" spans="1:20">
      <c r="A3236">
        <f t="shared" si="150"/>
        <v>135</v>
      </c>
      <c r="B3236" s="7">
        <f t="shared" si="151"/>
        <v>42139.624999992164</v>
      </c>
      <c r="C3236">
        <f t="shared" si="152"/>
        <v>3231</v>
      </c>
      <c r="D3236" s="2">
        <v>84.92</v>
      </c>
      <c r="E3236">
        <v>91.94</v>
      </c>
      <c r="F3236" s="3">
        <v>89.06</v>
      </c>
      <c r="G3236">
        <v>82.94</v>
      </c>
      <c r="H3236">
        <v>89.06</v>
      </c>
      <c r="I3236">
        <v>62.96</v>
      </c>
      <c r="J3236">
        <v>64.400000000000006</v>
      </c>
      <c r="K3236">
        <v>82.94</v>
      </c>
      <c r="L3236" s="3">
        <v>73.400000000000006</v>
      </c>
      <c r="M3236" s="2">
        <v>62.96</v>
      </c>
      <c r="N3236">
        <v>48.92</v>
      </c>
      <c r="O3236">
        <v>50.900000000000006</v>
      </c>
      <c r="P3236">
        <v>62.06</v>
      </c>
      <c r="Q3236" s="3">
        <v>50</v>
      </c>
      <c r="R3236" s="2">
        <v>73.039999999999992</v>
      </c>
      <c r="S3236" s="3">
        <v>59</v>
      </c>
      <c r="T3236">
        <v>84.2</v>
      </c>
    </row>
    <row r="3237" spans="1:20">
      <c r="A3237">
        <f t="shared" si="150"/>
        <v>135</v>
      </c>
      <c r="B3237" s="7">
        <f t="shared" si="151"/>
        <v>42139.666666658828</v>
      </c>
      <c r="C3237">
        <f t="shared" si="152"/>
        <v>3232</v>
      </c>
      <c r="D3237" s="2">
        <v>78.98</v>
      </c>
      <c r="E3237">
        <v>91.039999999999992</v>
      </c>
      <c r="F3237" s="3">
        <v>89.06</v>
      </c>
      <c r="G3237">
        <v>84.02</v>
      </c>
      <c r="H3237">
        <v>89.06</v>
      </c>
      <c r="I3237">
        <v>62.06</v>
      </c>
      <c r="J3237">
        <v>57.92</v>
      </c>
      <c r="K3237">
        <v>84.02</v>
      </c>
      <c r="L3237" s="3">
        <v>73.400000000000006</v>
      </c>
      <c r="M3237" s="2">
        <v>62.06</v>
      </c>
      <c r="N3237">
        <v>55.040000000000006</v>
      </c>
      <c r="O3237">
        <v>49.82</v>
      </c>
      <c r="P3237">
        <v>62.06</v>
      </c>
      <c r="Q3237" s="3">
        <v>46.94</v>
      </c>
      <c r="R3237" s="2">
        <v>73.039999999999992</v>
      </c>
      <c r="S3237" s="3">
        <v>59</v>
      </c>
      <c r="T3237">
        <v>82.4</v>
      </c>
    </row>
    <row r="3238" spans="1:20">
      <c r="A3238">
        <f t="shared" si="150"/>
        <v>135</v>
      </c>
      <c r="B3238" s="7">
        <f t="shared" si="151"/>
        <v>42139.708333325492</v>
      </c>
      <c r="C3238">
        <f t="shared" si="152"/>
        <v>3233</v>
      </c>
      <c r="D3238" s="2">
        <v>73.94</v>
      </c>
      <c r="E3238">
        <v>91.039999999999992</v>
      </c>
      <c r="F3238" s="3">
        <v>87.98</v>
      </c>
      <c r="G3238">
        <v>84.02</v>
      </c>
      <c r="H3238">
        <v>87.98</v>
      </c>
      <c r="I3238">
        <v>62.06</v>
      </c>
      <c r="J3238">
        <v>57.019999999999996</v>
      </c>
      <c r="K3238">
        <v>84.02</v>
      </c>
      <c r="L3238" s="3">
        <v>73.400000000000006</v>
      </c>
      <c r="M3238" s="2">
        <v>60.980000000000004</v>
      </c>
      <c r="N3238">
        <v>57.92</v>
      </c>
      <c r="O3238">
        <v>48.2</v>
      </c>
      <c r="P3238">
        <v>60.980000000000004</v>
      </c>
      <c r="Q3238" s="3">
        <v>46.04</v>
      </c>
      <c r="R3238" s="2">
        <v>73.039999999999992</v>
      </c>
      <c r="S3238" s="3">
        <v>59</v>
      </c>
      <c r="T3238">
        <v>78.800000000000011</v>
      </c>
    </row>
    <row r="3239" spans="1:20">
      <c r="A3239">
        <f t="shared" si="150"/>
        <v>135</v>
      </c>
      <c r="B3239" s="7">
        <f t="shared" si="151"/>
        <v>42139.749999992157</v>
      </c>
      <c r="C3239">
        <f t="shared" si="152"/>
        <v>3234</v>
      </c>
      <c r="D3239" s="2">
        <v>73.94</v>
      </c>
      <c r="E3239">
        <v>86</v>
      </c>
      <c r="F3239" s="3">
        <v>87.080000000000013</v>
      </c>
      <c r="G3239">
        <v>82.039999999999992</v>
      </c>
      <c r="H3239">
        <v>87.080000000000013</v>
      </c>
      <c r="I3239">
        <v>62.06</v>
      </c>
      <c r="J3239">
        <v>55.040000000000006</v>
      </c>
      <c r="K3239">
        <v>82.94</v>
      </c>
      <c r="L3239" s="3">
        <v>75.2</v>
      </c>
      <c r="M3239" s="2">
        <v>60.08</v>
      </c>
      <c r="N3239">
        <v>59</v>
      </c>
      <c r="O3239">
        <v>48.2</v>
      </c>
      <c r="P3239">
        <v>60.08</v>
      </c>
      <c r="Q3239" s="3">
        <v>44.96</v>
      </c>
      <c r="R3239" s="2">
        <v>73.039999999999992</v>
      </c>
      <c r="S3239" s="3">
        <v>57.92</v>
      </c>
      <c r="T3239">
        <v>75.2</v>
      </c>
    </row>
    <row r="3240" spans="1:20">
      <c r="A3240">
        <f t="shared" si="150"/>
        <v>135</v>
      </c>
      <c r="B3240" s="7">
        <f t="shared" si="151"/>
        <v>42139.791666658821</v>
      </c>
      <c r="C3240">
        <f t="shared" si="152"/>
        <v>3235</v>
      </c>
      <c r="D3240" s="2">
        <v>75.02</v>
      </c>
      <c r="E3240">
        <v>82.94</v>
      </c>
      <c r="F3240" s="3">
        <v>84.02</v>
      </c>
      <c r="G3240">
        <v>80.960000000000008</v>
      </c>
      <c r="H3240">
        <v>84.92</v>
      </c>
      <c r="I3240">
        <v>60.980000000000004</v>
      </c>
      <c r="J3240">
        <v>55.040000000000006</v>
      </c>
      <c r="K3240">
        <v>78.080000000000013</v>
      </c>
      <c r="L3240" s="3">
        <v>69.800000000000011</v>
      </c>
      <c r="M3240" s="2">
        <v>57.92</v>
      </c>
      <c r="N3240">
        <v>53.96</v>
      </c>
      <c r="O3240">
        <v>48.2</v>
      </c>
      <c r="P3240">
        <v>60.08</v>
      </c>
      <c r="Q3240" s="3">
        <v>44.96</v>
      </c>
      <c r="R3240" s="2">
        <v>69.080000000000013</v>
      </c>
      <c r="S3240" s="3">
        <v>55.040000000000006</v>
      </c>
      <c r="T3240">
        <v>73.400000000000006</v>
      </c>
    </row>
    <row r="3241" spans="1:20">
      <c r="A3241">
        <f t="shared" si="150"/>
        <v>135</v>
      </c>
      <c r="B3241" s="7">
        <f t="shared" si="151"/>
        <v>42139.833333325485</v>
      </c>
      <c r="C3241">
        <f t="shared" si="152"/>
        <v>3236</v>
      </c>
      <c r="D3241" s="2">
        <v>75.02</v>
      </c>
      <c r="E3241">
        <v>80.960000000000008</v>
      </c>
      <c r="F3241" s="3">
        <v>78.98</v>
      </c>
      <c r="G3241">
        <v>75.92</v>
      </c>
      <c r="H3241">
        <v>82.94</v>
      </c>
      <c r="I3241">
        <v>62.06</v>
      </c>
      <c r="J3241">
        <v>53.06</v>
      </c>
      <c r="K3241">
        <v>73.94</v>
      </c>
      <c r="L3241" s="3">
        <v>69.800000000000011</v>
      </c>
      <c r="M3241" s="2">
        <v>53.96</v>
      </c>
      <c r="N3241">
        <v>51.08</v>
      </c>
      <c r="O3241">
        <v>46.4</v>
      </c>
      <c r="P3241">
        <v>60.08</v>
      </c>
      <c r="Q3241" s="3">
        <v>44.06</v>
      </c>
      <c r="R3241" s="2">
        <v>64.94</v>
      </c>
      <c r="S3241" s="3">
        <v>51.980000000000004</v>
      </c>
      <c r="T3241">
        <v>71.599999999999994</v>
      </c>
    </row>
    <row r="3242" spans="1:20">
      <c r="A3242">
        <f t="shared" si="150"/>
        <v>135</v>
      </c>
      <c r="B3242" s="7">
        <f t="shared" si="151"/>
        <v>42139.874999992149</v>
      </c>
      <c r="C3242">
        <f t="shared" si="152"/>
        <v>3237</v>
      </c>
      <c r="D3242" s="2">
        <v>75.02</v>
      </c>
      <c r="E3242">
        <v>78.98</v>
      </c>
      <c r="F3242" s="3">
        <v>75.92</v>
      </c>
      <c r="G3242">
        <v>73.039999999999992</v>
      </c>
      <c r="H3242">
        <v>82.039999999999992</v>
      </c>
      <c r="I3242">
        <v>60.980000000000004</v>
      </c>
      <c r="J3242">
        <v>53.06</v>
      </c>
      <c r="K3242">
        <v>71.06</v>
      </c>
      <c r="L3242" s="3">
        <v>66.2</v>
      </c>
      <c r="M3242" s="2">
        <v>53.06</v>
      </c>
      <c r="N3242">
        <v>51.08</v>
      </c>
      <c r="O3242">
        <v>44.6</v>
      </c>
      <c r="P3242">
        <v>57.019999999999996</v>
      </c>
      <c r="Q3242" s="3">
        <v>44.06</v>
      </c>
      <c r="R3242" s="2">
        <v>60.980000000000004</v>
      </c>
      <c r="S3242" s="3">
        <v>48.019999999999996</v>
      </c>
      <c r="T3242">
        <v>69.800000000000011</v>
      </c>
    </row>
    <row r="3243" spans="1:20">
      <c r="A3243">
        <f t="shared" si="150"/>
        <v>135</v>
      </c>
      <c r="B3243" s="7">
        <f t="shared" si="151"/>
        <v>42139.916666658813</v>
      </c>
      <c r="C3243">
        <f t="shared" si="152"/>
        <v>3238</v>
      </c>
      <c r="D3243" s="2">
        <v>73.94</v>
      </c>
      <c r="E3243">
        <v>78.98</v>
      </c>
      <c r="F3243" s="3">
        <v>73.039999999999992</v>
      </c>
      <c r="G3243">
        <v>71.960000000000008</v>
      </c>
      <c r="H3243">
        <v>80.06</v>
      </c>
      <c r="I3243">
        <v>60.980000000000004</v>
      </c>
      <c r="J3243">
        <v>51.08</v>
      </c>
      <c r="K3243">
        <v>69.080000000000013</v>
      </c>
      <c r="L3243" s="3">
        <v>64.400000000000006</v>
      </c>
      <c r="M3243" s="2">
        <v>51.980000000000004</v>
      </c>
      <c r="N3243">
        <v>51.980000000000004</v>
      </c>
      <c r="O3243">
        <v>44.6</v>
      </c>
      <c r="P3243">
        <v>53.96</v>
      </c>
      <c r="Q3243" s="3">
        <v>42.980000000000004</v>
      </c>
      <c r="R3243" s="2">
        <v>57.92</v>
      </c>
      <c r="S3243" s="3">
        <v>46.04</v>
      </c>
      <c r="T3243">
        <v>66.2</v>
      </c>
    </row>
    <row r="3244" spans="1:20">
      <c r="A3244">
        <f t="shared" si="150"/>
        <v>135</v>
      </c>
      <c r="B3244" s="7">
        <f t="shared" si="151"/>
        <v>42139.958333325478</v>
      </c>
      <c r="C3244">
        <f t="shared" si="152"/>
        <v>3239</v>
      </c>
      <c r="D3244" s="2">
        <v>73.94</v>
      </c>
      <c r="E3244">
        <v>78.98</v>
      </c>
      <c r="F3244" s="3">
        <v>69.98</v>
      </c>
      <c r="G3244">
        <v>71.06</v>
      </c>
      <c r="H3244">
        <v>78.080000000000013</v>
      </c>
      <c r="I3244">
        <v>60.980000000000004</v>
      </c>
      <c r="J3244">
        <v>51.08</v>
      </c>
      <c r="K3244">
        <v>66.02</v>
      </c>
      <c r="L3244" s="3">
        <v>62.6</v>
      </c>
      <c r="M3244" s="2">
        <v>51.980000000000004</v>
      </c>
      <c r="N3244">
        <v>51.08</v>
      </c>
      <c r="O3244">
        <v>46.4</v>
      </c>
      <c r="P3244">
        <v>53.06</v>
      </c>
      <c r="Q3244" s="3">
        <v>42.08</v>
      </c>
      <c r="R3244" s="2">
        <v>55.040000000000006</v>
      </c>
      <c r="S3244" s="3">
        <v>44.06</v>
      </c>
      <c r="T3244">
        <v>64.400000000000006</v>
      </c>
    </row>
    <row r="3245" spans="1:20">
      <c r="A3245">
        <f t="shared" si="150"/>
        <v>135</v>
      </c>
      <c r="B3245" s="7">
        <f t="shared" si="151"/>
        <v>42139.999999992142</v>
      </c>
      <c r="C3245">
        <f t="shared" si="152"/>
        <v>3240</v>
      </c>
      <c r="D3245" s="2">
        <v>73.94</v>
      </c>
      <c r="E3245">
        <v>77</v>
      </c>
      <c r="F3245" s="3">
        <v>66.92</v>
      </c>
      <c r="G3245">
        <v>68</v>
      </c>
      <c r="H3245">
        <v>77</v>
      </c>
      <c r="I3245">
        <v>60.980000000000004</v>
      </c>
      <c r="J3245">
        <v>51.08</v>
      </c>
      <c r="K3245">
        <v>64.039999999999992</v>
      </c>
      <c r="L3245" s="3">
        <v>60.8</v>
      </c>
      <c r="M3245" s="2">
        <v>51.980000000000004</v>
      </c>
      <c r="N3245">
        <v>50</v>
      </c>
      <c r="O3245">
        <v>46.4</v>
      </c>
      <c r="P3245">
        <v>51.980000000000004</v>
      </c>
      <c r="Q3245" s="3">
        <v>39.92</v>
      </c>
      <c r="R3245" s="2">
        <v>51.980000000000004</v>
      </c>
      <c r="S3245" s="3">
        <v>42.980000000000004</v>
      </c>
      <c r="T3245">
        <v>62.6</v>
      </c>
    </row>
    <row r="3246" spans="1:20">
      <c r="A3246">
        <f t="shared" si="150"/>
        <v>136</v>
      </c>
      <c r="B3246" s="7">
        <f t="shared" si="151"/>
        <v>42140.041666658806</v>
      </c>
      <c r="C3246">
        <f t="shared" si="152"/>
        <v>3241</v>
      </c>
      <c r="D3246" s="2">
        <v>73.94</v>
      </c>
      <c r="E3246">
        <v>77</v>
      </c>
      <c r="F3246" s="3">
        <v>64.94</v>
      </c>
      <c r="G3246">
        <v>62.06</v>
      </c>
      <c r="H3246">
        <v>71.960000000000008</v>
      </c>
      <c r="I3246">
        <v>60.980000000000004</v>
      </c>
      <c r="J3246">
        <v>48.92</v>
      </c>
      <c r="K3246">
        <v>62.06</v>
      </c>
      <c r="L3246" s="3">
        <v>57.2</v>
      </c>
      <c r="M3246" s="2">
        <v>51.980000000000004</v>
      </c>
      <c r="N3246">
        <v>48.019999999999996</v>
      </c>
      <c r="O3246">
        <v>46.4</v>
      </c>
      <c r="P3246">
        <v>51.980000000000004</v>
      </c>
      <c r="Q3246" s="3">
        <v>35.06</v>
      </c>
      <c r="R3246" s="2">
        <v>50</v>
      </c>
      <c r="S3246" s="3">
        <v>42.08</v>
      </c>
      <c r="T3246">
        <v>60.8</v>
      </c>
    </row>
    <row r="3247" spans="1:20">
      <c r="A3247">
        <f t="shared" si="150"/>
        <v>136</v>
      </c>
      <c r="B3247" s="7">
        <f t="shared" si="151"/>
        <v>42140.08333332547</v>
      </c>
      <c r="C3247">
        <f t="shared" si="152"/>
        <v>3242</v>
      </c>
      <c r="D3247" s="2">
        <v>73.039999999999992</v>
      </c>
      <c r="E3247">
        <v>75.92</v>
      </c>
      <c r="F3247" s="3">
        <v>60.980000000000004</v>
      </c>
      <c r="G3247">
        <v>64.039999999999992</v>
      </c>
      <c r="H3247">
        <v>69.080000000000013</v>
      </c>
      <c r="I3247">
        <v>60.980000000000004</v>
      </c>
      <c r="J3247">
        <v>48.019999999999996</v>
      </c>
      <c r="K3247">
        <v>60.980000000000004</v>
      </c>
      <c r="L3247" s="3">
        <v>57.2</v>
      </c>
      <c r="M3247" s="2">
        <v>53.06</v>
      </c>
      <c r="N3247">
        <v>48.019999999999996</v>
      </c>
      <c r="O3247">
        <v>44.6</v>
      </c>
      <c r="P3247">
        <v>51.980000000000004</v>
      </c>
      <c r="Q3247" s="3">
        <v>33.979999999999997</v>
      </c>
      <c r="R3247" s="2">
        <v>48.019999999999996</v>
      </c>
      <c r="S3247" s="3">
        <v>39.019999999999996</v>
      </c>
      <c r="T3247">
        <v>60.8</v>
      </c>
    </row>
    <row r="3248" spans="1:20">
      <c r="A3248">
        <f t="shared" si="150"/>
        <v>136</v>
      </c>
      <c r="B3248" s="7">
        <f t="shared" si="151"/>
        <v>42140.124999992135</v>
      </c>
      <c r="C3248">
        <f t="shared" si="152"/>
        <v>3243</v>
      </c>
      <c r="D3248" s="2">
        <v>71.960000000000008</v>
      </c>
      <c r="E3248">
        <v>78.080000000000013</v>
      </c>
      <c r="F3248" s="3">
        <v>57.019999999999996</v>
      </c>
      <c r="G3248">
        <v>60.08</v>
      </c>
      <c r="H3248">
        <v>66.02</v>
      </c>
      <c r="I3248">
        <v>60.980000000000004</v>
      </c>
      <c r="J3248">
        <v>48.019999999999996</v>
      </c>
      <c r="K3248">
        <v>57.92</v>
      </c>
      <c r="L3248" s="3">
        <v>53.6</v>
      </c>
      <c r="M3248" s="2">
        <v>48.92</v>
      </c>
      <c r="N3248">
        <v>46.04</v>
      </c>
      <c r="O3248">
        <v>44.6</v>
      </c>
      <c r="P3248">
        <v>51.980000000000004</v>
      </c>
      <c r="Q3248" s="3">
        <v>35.06</v>
      </c>
      <c r="R3248" s="2">
        <v>46.04</v>
      </c>
      <c r="S3248" s="3">
        <v>37.94</v>
      </c>
      <c r="T3248">
        <v>60.8</v>
      </c>
    </row>
    <row r="3249" spans="1:20">
      <c r="A3249">
        <f t="shared" si="150"/>
        <v>136</v>
      </c>
      <c r="B3249" s="7">
        <f t="shared" si="151"/>
        <v>42140.166666658799</v>
      </c>
      <c r="C3249">
        <f t="shared" si="152"/>
        <v>3244</v>
      </c>
      <c r="D3249" s="2">
        <v>71.06</v>
      </c>
      <c r="E3249">
        <v>78.080000000000013</v>
      </c>
      <c r="F3249" s="3">
        <v>57.019999999999996</v>
      </c>
      <c r="G3249">
        <v>62.96</v>
      </c>
      <c r="H3249">
        <v>64.94</v>
      </c>
      <c r="I3249">
        <v>60.980000000000004</v>
      </c>
      <c r="J3249">
        <v>48.019999999999996</v>
      </c>
      <c r="K3249">
        <v>51.980000000000004</v>
      </c>
      <c r="L3249" s="3">
        <v>53.6</v>
      </c>
      <c r="M3249" s="2">
        <v>46.94</v>
      </c>
      <c r="N3249">
        <v>46.94</v>
      </c>
      <c r="O3249">
        <v>44.6</v>
      </c>
      <c r="P3249">
        <v>51.08</v>
      </c>
      <c r="Q3249" s="3">
        <v>35.06</v>
      </c>
      <c r="R3249" s="2">
        <v>46.94</v>
      </c>
      <c r="S3249" s="3">
        <v>37.94</v>
      </c>
      <c r="T3249">
        <v>60.8</v>
      </c>
    </row>
    <row r="3250" spans="1:20">
      <c r="A3250">
        <f t="shared" si="150"/>
        <v>136</v>
      </c>
      <c r="B3250" s="7">
        <f t="shared" si="151"/>
        <v>42140.208333325463</v>
      </c>
      <c r="C3250">
        <f t="shared" si="152"/>
        <v>3245</v>
      </c>
      <c r="D3250" s="2">
        <v>71.960000000000008</v>
      </c>
      <c r="E3250">
        <v>77</v>
      </c>
      <c r="F3250" s="3">
        <v>57.019999999999996</v>
      </c>
      <c r="G3250">
        <v>60.980000000000004</v>
      </c>
      <c r="H3250">
        <v>68</v>
      </c>
      <c r="I3250">
        <v>60.980000000000004</v>
      </c>
      <c r="J3250">
        <v>48.019999999999996</v>
      </c>
      <c r="K3250">
        <v>53.96</v>
      </c>
      <c r="L3250" s="3">
        <v>53.6</v>
      </c>
      <c r="M3250" s="2">
        <v>51.980000000000004</v>
      </c>
      <c r="N3250">
        <v>46.94</v>
      </c>
      <c r="O3250">
        <v>42.8</v>
      </c>
      <c r="P3250">
        <v>50</v>
      </c>
      <c r="Q3250" s="3">
        <v>33.979999999999997</v>
      </c>
      <c r="R3250" s="2">
        <v>48.019999999999996</v>
      </c>
      <c r="S3250" s="3">
        <v>37.94</v>
      </c>
      <c r="T3250">
        <v>60.8</v>
      </c>
    </row>
    <row r="3251" spans="1:20">
      <c r="A3251">
        <f t="shared" si="150"/>
        <v>136</v>
      </c>
      <c r="B3251" s="7">
        <f t="shared" si="151"/>
        <v>42140.249999992127</v>
      </c>
      <c r="C3251">
        <f t="shared" si="152"/>
        <v>3246</v>
      </c>
      <c r="D3251" s="2">
        <v>71.960000000000008</v>
      </c>
      <c r="E3251">
        <v>77</v>
      </c>
      <c r="F3251" s="3">
        <v>55.94</v>
      </c>
      <c r="G3251">
        <v>60.08</v>
      </c>
      <c r="H3251">
        <v>69.98</v>
      </c>
      <c r="I3251">
        <v>60.980000000000004</v>
      </c>
      <c r="J3251">
        <v>51.08</v>
      </c>
      <c r="K3251">
        <v>53.96</v>
      </c>
      <c r="L3251" s="3">
        <v>55.400000000000006</v>
      </c>
      <c r="M3251" s="2">
        <v>51.980000000000004</v>
      </c>
      <c r="N3251">
        <v>46.04</v>
      </c>
      <c r="O3251">
        <v>46.4</v>
      </c>
      <c r="P3251">
        <v>50</v>
      </c>
      <c r="Q3251" s="3">
        <v>35.96</v>
      </c>
      <c r="R3251" s="2">
        <v>48.92</v>
      </c>
      <c r="S3251" s="3">
        <v>37.94</v>
      </c>
      <c r="T3251">
        <v>60.8</v>
      </c>
    </row>
    <row r="3252" spans="1:20">
      <c r="A3252">
        <f t="shared" si="150"/>
        <v>136</v>
      </c>
      <c r="B3252" s="7">
        <f t="shared" si="151"/>
        <v>42140.291666658792</v>
      </c>
      <c r="C3252">
        <f t="shared" si="152"/>
        <v>3247</v>
      </c>
      <c r="D3252" s="2">
        <v>73.94</v>
      </c>
      <c r="E3252">
        <v>78.98</v>
      </c>
      <c r="F3252" s="3">
        <v>64.94</v>
      </c>
      <c r="G3252">
        <v>62.96</v>
      </c>
      <c r="H3252">
        <v>73.039999999999992</v>
      </c>
      <c r="I3252">
        <v>62.06</v>
      </c>
      <c r="J3252">
        <v>55.040000000000006</v>
      </c>
      <c r="K3252">
        <v>57.92</v>
      </c>
      <c r="L3252" s="3">
        <v>57.2</v>
      </c>
      <c r="M3252" s="2">
        <v>53.96</v>
      </c>
      <c r="N3252">
        <v>46.04</v>
      </c>
      <c r="O3252">
        <v>50</v>
      </c>
      <c r="P3252">
        <v>53.96</v>
      </c>
      <c r="Q3252" s="3">
        <v>35.96</v>
      </c>
      <c r="R3252" s="2">
        <v>54.32</v>
      </c>
      <c r="S3252" s="3">
        <v>37.94</v>
      </c>
      <c r="T3252">
        <v>62.6</v>
      </c>
    </row>
    <row r="3253" spans="1:20">
      <c r="A3253">
        <f t="shared" si="150"/>
        <v>136</v>
      </c>
      <c r="B3253" s="7">
        <f t="shared" si="151"/>
        <v>42140.333333325456</v>
      </c>
      <c r="C3253">
        <f t="shared" si="152"/>
        <v>3248</v>
      </c>
      <c r="D3253" s="2">
        <v>78.98</v>
      </c>
      <c r="E3253">
        <v>80.960000000000008</v>
      </c>
      <c r="F3253" s="3">
        <v>71.06</v>
      </c>
      <c r="G3253">
        <v>68</v>
      </c>
      <c r="H3253">
        <v>75.02</v>
      </c>
      <c r="I3253">
        <v>62.96</v>
      </c>
      <c r="J3253">
        <v>59</v>
      </c>
      <c r="K3253">
        <v>62.06</v>
      </c>
      <c r="L3253" s="3">
        <v>60.8</v>
      </c>
      <c r="M3253" s="2">
        <v>57.019999999999996</v>
      </c>
      <c r="N3253">
        <v>44.96</v>
      </c>
      <c r="O3253">
        <v>48.2</v>
      </c>
      <c r="P3253">
        <v>57.92</v>
      </c>
      <c r="Q3253" s="3">
        <v>39.92</v>
      </c>
      <c r="R3253" s="2">
        <v>59.540000000000006</v>
      </c>
      <c r="S3253" s="3">
        <v>41</v>
      </c>
      <c r="T3253">
        <v>62.6</v>
      </c>
    </row>
    <row r="3254" spans="1:20">
      <c r="A3254">
        <f t="shared" si="150"/>
        <v>136</v>
      </c>
      <c r="B3254" s="7">
        <f t="shared" si="151"/>
        <v>42140.37499999212</v>
      </c>
      <c r="C3254">
        <f t="shared" si="152"/>
        <v>3249</v>
      </c>
      <c r="D3254" s="2">
        <v>82.039999999999992</v>
      </c>
      <c r="E3254">
        <v>82.94</v>
      </c>
      <c r="F3254" s="3">
        <v>75.92</v>
      </c>
      <c r="G3254">
        <v>71.06</v>
      </c>
      <c r="H3254">
        <v>75.92</v>
      </c>
      <c r="I3254">
        <v>64.039999999999992</v>
      </c>
      <c r="J3254">
        <v>62.06</v>
      </c>
      <c r="K3254">
        <v>66.92</v>
      </c>
      <c r="L3254" s="3">
        <v>62.6</v>
      </c>
      <c r="M3254" s="2">
        <v>60.08</v>
      </c>
      <c r="N3254">
        <v>44.96</v>
      </c>
      <c r="O3254">
        <v>49.46</v>
      </c>
      <c r="P3254">
        <v>60.980000000000004</v>
      </c>
      <c r="Q3254" s="3">
        <v>44.06</v>
      </c>
      <c r="R3254" s="2">
        <v>64.94</v>
      </c>
      <c r="S3254" s="3">
        <v>42.08</v>
      </c>
      <c r="T3254">
        <v>62.6</v>
      </c>
    </row>
    <row r="3255" spans="1:20">
      <c r="A3255">
        <f t="shared" si="150"/>
        <v>136</v>
      </c>
      <c r="B3255" s="7">
        <f t="shared" si="151"/>
        <v>42140.416666658784</v>
      </c>
      <c r="C3255">
        <f t="shared" si="152"/>
        <v>3250</v>
      </c>
      <c r="D3255" s="2">
        <v>82.94</v>
      </c>
      <c r="E3255">
        <v>84.02</v>
      </c>
      <c r="F3255" s="3">
        <v>80.06</v>
      </c>
      <c r="G3255">
        <v>75.02</v>
      </c>
      <c r="H3255">
        <v>78.080000000000013</v>
      </c>
      <c r="I3255">
        <v>64.039999999999992</v>
      </c>
      <c r="J3255">
        <v>64.94</v>
      </c>
      <c r="K3255">
        <v>68</v>
      </c>
      <c r="L3255" s="3">
        <v>64.400000000000006</v>
      </c>
      <c r="M3255" s="2">
        <v>60.980000000000004</v>
      </c>
      <c r="N3255">
        <v>46.04</v>
      </c>
      <c r="O3255">
        <v>50.18</v>
      </c>
      <c r="P3255">
        <v>64.94</v>
      </c>
      <c r="Q3255" s="3">
        <v>46.94</v>
      </c>
      <c r="R3255" s="2">
        <v>68.36</v>
      </c>
      <c r="S3255" s="3">
        <v>46.04</v>
      </c>
      <c r="T3255">
        <v>62.6</v>
      </c>
    </row>
    <row r="3256" spans="1:20">
      <c r="A3256">
        <f t="shared" si="150"/>
        <v>136</v>
      </c>
      <c r="B3256" s="7">
        <f t="shared" si="151"/>
        <v>42140.458333325449</v>
      </c>
      <c r="C3256">
        <f t="shared" si="152"/>
        <v>3251</v>
      </c>
      <c r="D3256" s="2">
        <v>82.94</v>
      </c>
      <c r="E3256">
        <v>86</v>
      </c>
      <c r="F3256" s="3">
        <v>82.94</v>
      </c>
      <c r="G3256">
        <v>78.98</v>
      </c>
      <c r="H3256">
        <v>82.039999999999992</v>
      </c>
      <c r="I3256">
        <v>66.02</v>
      </c>
      <c r="J3256">
        <v>66.02</v>
      </c>
      <c r="K3256">
        <v>69.98</v>
      </c>
      <c r="L3256" s="3">
        <v>66.2</v>
      </c>
      <c r="M3256" s="2">
        <v>64.039999999999992</v>
      </c>
      <c r="N3256">
        <v>51.08</v>
      </c>
      <c r="O3256">
        <v>50.900000000000006</v>
      </c>
      <c r="P3256">
        <v>64.94</v>
      </c>
      <c r="Q3256" s="3">
        <v>50</v>
      </c>
      <c r="R3256" s="2">
        <v>71.599999999999994</v>
      </c>
      <c r="S3256" s="3">
        <v>50</v>
      </c>
      <c r="T3256">
        <v>62.6</v>
      </c>
    </row>
    <row r="3257" spans="1:20">
      <c r="A3257">
        <f t="shared" si="150"/>
        <v>136</v>
      </c>
      <c r="B3257" s="7">
        <f t="shared" si="151"/>
        <v>42140.499999992113</v>
      </c>
      <c r="C3257">
        <f t="shared" si="152"/>
        <v>3252</v>
      </c>
      <c r="D3257" s="2">
        <v>80.960000000000008</v>
      </c>
      <c r="E3257">
        <v>87.080000000000013</v>
      </c>
      <c r="F3257" s="3">
        <v>84.92</v>
      </c>
      <c r="G3257">
        <v>82.039999999999992</v>
      </c>
      <c r="H3257">
        <v>82.94</v>
      </c>
      <c r="I3257">
        <v>66.92</v>
      </c>
      <c r="J3257">
        <v>66.02</v>
      </c>
      <c r="K3257">
        <v>71.960000000000008</v>
      </c>
      <c r="L3257" s="3">
        <v>69.800000000000011</v>
      </c>
      <c r="M3257" s="2">
        <v>66.02</v>
      </c>
      <c r="N3257">
        <v>53.06</v>
      </c>
      <c r="O3257">
        <v>51.8</v>
      </c>
      <c r="P3257">
        <v>64.94</v>
      </c>
      <c r="Q3257" s="3">
        <v>50</v>
      </c>
      <c r="R3257" s="2">
        <v>75.02</v>
      </c>
      <c r="S3257" s="3">
        <v>53.06</v>
      </c>
      <c r="T3257">
        <v>64.400000000000006</v>
      </c>
    </row>
    <row r="3258" spans="1:20">
      <c r="A3258">
        <f t="shared" si="150"/>
        <v>136</v>
      </c>
      <c r="B3258" s="7">
        <f t="shared" si="151"/>
        <v>42140.541666658777</v>
      </c>
      <c r="C3258">
        <f t="shared" si="152"/>
        <v>3253</v>
      </c>
      <c r="D3258" s="2">
        <v>84.02</v>
      </c>
      <c r="E3258">
        <v>86</v>
      </c>
      <c r="F3258" s="3">
        <v>87.98</v>
      </c>
      <c r="G3258">
        <v>82.94</v>
      </c>
      <c r="H3258">
        <v>84.92</v>
      </c>
      <c r="I3258">
        <v>66.92</v>
      </c>
      <c r="J3258">
        <v>66.02</v>
      </c>
      <c r="K3258">
        <v>73.039999999999992</v>
      </c>
      <c r="L3258" s="3">
        <v>71.599999999999994</v>
      </c>
      <c r="M3258" s="2">
        <v>69.080000000000013</v>
      </c>
      <c r="N3258">
        <v>57.92</v>
      </c>
      <c r="O3258">
        <v>50</v>
      </c>
      <c r="P3258">
        <v>64.039999999999992</v>
      </c>
      <c r="Q3258" s="3">
        <v>51.980000000000004</v>
      </c>
      <c r="R3258" s="2">
        <v>76.099999999999994</v>
      </c>
      <c r="S3258" s="3">
        <v>55.040000000000006</v>
      </c>
      <c r="T3258">
        <v>66.2</v>
      </c>
    </row>
    <row r="3259" spans="1:20">
      <c r="A3259">
        <f t="shared" si="150"/>
        <v>136</v>
      </c>
      <c r="B3259" s="7">
        <f t="shared" si="151"/>
        <v>42140.583333325441</v>
      </c>
      <c r="C3259">
        <f t="shared" si="152"/>
        <v>3254</v>
      </c>
      <c r="D3259" s="2">
        <v>84.92</v>
      </c>
      <c r="E3259">
        <v>89.960000000000008</v>
      </c>
      <c r="F3259" s="3">
        <v>91.039999999999992</v>
      </c>
      <c r="G3259">
        <v>82.94</v>
      </c>
      <c r="H3259">
        <v>87.080000000000013</v>
      </c>
      <c r="I3259">
        <v>66.02</v>
      </c>
      <c r="J3259">
        <v>66.02</v>
      </c>
      <c r="K3259">
        <v>77</v>
      </c>
      <c r="L3259" s="3">
        <v>71.599999999999994</v>
      </c>
      <c r="M3259" s="2">
        <v>71.06</v>
      </c>
      <c r="N3259">
        <v>59</v>
      </c>
      <c r="O3259">
        <v>48.2</v>
      </c>
      <c r="P3259">
        <v>62.06</v>
      </c>
      <c r="Q3259" s="3">
        <v>51.980000000000004</v>
      </c>
      <c r="R3259" s="2">
        <v>77</v>
      </c>
      <c r="S3259" s="3">
        <v>57.019999999999996</v>
      </c>
      <c r="T3259">
        <v>66.2</v>
      </c>
    </row>
    <row r="3260" spans="1:20">
      <c r="A3260">
        <f t="shared" si="150"/>
        <v>136</v>
      </c>
      <c r="B3260" s="7">
        <f t="shared" si="151"/>
        <v>42140.624999992106</v>
      </c>
      <c r="C3260">
        <f t="shared" si="152"/>
        <v>3255</v>
      </c>
      <c r="D3260" s="2">
        <v>86</v>
      </c>
      <c r="E3260">
        <v>89.960000000000008</v>
      </c>
      <c r="F3260" s="3">
        <v>91.039999999999992</v>
      </c>
      <c r="G3260">
        <v>84.92</v>
      </c>
      <c r="H3260">
        <v>87.98</v>
      </c>
      <c r="I3260">
        <v>66.02</v>
      </c>
      <c r="J3260">
        <v>64.94</v>
      </c>
      <c r="K3260">
        <v>78.080000000000013</v>
      </c>
      <c r="L3260" s="3">
        <v>71.599999999999994</v>
      </c>
      <c r="M3260" s="2">
        <v>73.94</v>
      </c>
      <c r="N3260">
        <v>62.06</v>
      </c>
      <c r="O3260">
        <v>50</v>
      </c>
      <c r="P3260">
        <v>62.06</v>
      </c>
      <c r="Q3260" s="3">
        <v>53.06</v>
      </c>
      <c r="R3260" s="2">
        <v>78.080000000000013</v>
      </c>
      <c r="S3260" s="3">
        <v>57.92</v>
      </c>
      <c r="T3260">
        <v>66.2</v>
      </c>
    </row>
    <row r="3261" spans="1:20">
      <c r="A3261">
        <f t="shared" si="150"/>
        <v>136</v>
      </c>
      <c r="B3261" s="7">
        <f t="shared" si="151"/>
        <v>42140.66666665877</v>
      </c>
      <c r="C3261">
        <f t="shared" si="152"/>
        <v>3256</v>
      </c>
      <c r="D3261" s="2">
        <v>86</v>
      </c>
      <c r="E3261">
        <v>87.98</v>
      </c>
      <c r="F3261" s="3">
        <v>91.039999999999992</v>
      </c>
      <c r="G3261">
        <v>84.92</v>
      </c>
      <c r="H3261">
        <v>87.080000000000013</v>
      </c>
      <c r="I3261">
        <v>64.94</v>
      </c>
      <c r="J3261">
        <v>64.94</v>
      </c>
      <c r="K3261">
        <v>78.080000000000013</v>
      </c>
      <c r="L3261" s="3">
        <v>71.599999999999994</v>
      </c>
      <c r="M3261" s="2">
        <v>71.960000000000008</v>
      </c>
      <c r="N3261">
        <v>62.06</v>
      </c>
      <c r="O3261">
        <v>50</v>
      </c>
      <c r="P3261">
        <v>60.980000000000004</v>
      </c>
      <c r="Q3261" s="3">
        <v>53.06</v>
      </c>
      <c r="R3261" s="2">
        <v>78.080000000000013</v>
      </c>
      <c r="S3261" s="3">
        <v>53.06</v>
      </c>
      <c r="T3261">
        <v>66.2</v>
      </c>
    </row>
    <row r="3262" spans="1:20">
      <c r="A3262">
        <f t="shared" si="150"/>
        <v>136</v>
      </c>
      <c r="B3262" s="7">
        <f t="shared" si="151"/>
        <v>42140.708333325434</v>
      </c>
      <c r="C3262">
        <f t="shared" si="152"/>
        <v>3257</v>
      </c>
      <c r="D3262" s="2">
        <v>84.02</v>
      </c>
      <c r="E3262">
        <v>87.080000000000013</v>
      </c>
      <c r="F3262" s="3">
        <v>91.039999999999992</v>
      </c>
      <c r="G3262">
        <v>84.02</v>
      </c>
      <c r="H3262">
        <v>87.080000000000013</v>
      </c>
      <c r="I3262">
        <v>64.039999999999992</v>
      </c>
      <c r="J3262">
        <v>62.06</v>
      </c>
      <c r="K3262">
        <v>78.080000000000013</v>
      </c>
      <c r="L3262" s="3">
        <v>71.599999999999994</v>
      </c>
      <c r="M3262" s="2">
        <v>71.06</v>
      </c>
      <c r="N3262">
        <v>57.92</v>
      </c>
      <c r="O3262">
        <v>51.8</v>
      </c>
      <c r="P3262">
        <v>60.980000000000004</v>
      </c>
      <c r="Q3262" s="3">
        <v>55.040000000000006</v>
      </c>
      <c r="R3262" s="2">
        <v>78.080000000000013</v>
      </c>
      <c r="S3262" s="3">
        <v>53.96</v>
      </c>
      <c r="T3262">
        <v>66.2</v>
      </c>
    </row>
    <row r="3263" spans="1:20">
      <c r="A3263">
        <f t="shared" si="150"/>
        <v>136</v>
      </c>
      <c r="B3263" s="7">
        <f t="shared" si="151"/>
        <v>42140.749999992098</v>
      </c>
      <c r="C3263">
        <f t="shared" si="152"/>
        <v>3258</v>
      </c>
      <c r="D3263" s="2">
        <v>80.06</v>
      </c>
      <c r="E3263">
        <v>84.92</v>
      </c>
      <c r="F3263" s="3">
        <v>89.960000000000008</v>
      </c>
      <c r="G3263">
        <v>82.94</v>
      </c>
      <c r="H3263">
        <v>84.92</v>
      </c>
      <c r="I3263">
        <v>62.06</v>
      </c>
      <c r="J3263">
        <v>60.08</v>
      </c>
      <c r="K3263">
        <v>75.92</v>
      </c>
      <c r="L3263" s="3">
        <v>68</v>
      </c>
      <c r="M3263" s="2">
        <v>69.080000000000013</v>
      </c>
      <c r="N3263">
        <v>55.040000000000006</v>
      </c>
      <c r="O3263">
        <v>48.2</v>
      </c>
      <c r="P3263">
        <v>59</v>
      </c>
      <c r="Q3263" s="3">
        <v>55.040000000000006</v>
      </c>
      <c r="R3263" s="2">
        <v>78.080000000000013</v>
      </c>
      <c r="S3263" s="3">
        <v>55.040000000000006</v>
      </c>
      <c r="T3263">
        <v>64.400000000000006</v>
      </c>
    </row>
    <row r="3264" spans="1:20">
      <c r="A3264">
        <f t="shared" si="150"/>
        <v>136</v>
      </c>
      <c r="B3264" s="7">
        <f t="shared" si="151"/>
        <v>42140.791666658763</v>
      </c>
      <c r="C3264">
        <f t="shared" si="152"/>
        <v>3259</v>
      </c>
      <c r="D3264" s="2">
        <v>78.080000000000013</v>
      </c>
      <c r="E3264">
        <v>82.94</v>
      </c>
      <c r="F3264" s="3">
        <v>86</v>
      </c>
      <c r="G3264">
        <v>82.039999999999992</v>
      </c>
      <c r="H3264">
        <v>82.94</v>
      </c>
      <c r="I3264">
        <v>60.980000000000004</v>
      </c>
      <c r="J3264">
        <v>57.92</v>
      </c>
      <c r="K3264">
        <v>73.039999999999992</v>
      </c>
      <c r="L3264" s="3">
        <v>64.400000000000006</v>
      </c>
      <c r="M3264" s="2">
        <v>68</v>
      </c>
      <c r="N3264">
        <v>53.96</v>
      </c>
      <c r="O3264">
        <v>48.2</v>
      </c>
      <c r="P3264">
        <v>57.019999999999996</v>
      </c>
      <c r="Q3264" s="3">
        <v>53.06</v>
      </c>
      <c r="R3264" s="2">
        <v>73.400000000000006</v>
      </c>
      <c r="S3264" s="3">
        <v>51.980000000000004</v>
      </c>
      <c r="T3264">
        <v>64.400000000000006</v>
      </c>
    </row>
    <row r="3265" spans="1:20">
      <c r="A3265">
        <f t="shared" si="150"/>
        <v>136</v>
      </c>
      <c r="B3265" s="7">
        <f t="shared" si="151"/>
        <v>42140.833333325427</v>
      </c>
      <c r="C3265">
        <f t="shared" si="152"/>
        <v>3260</v>
      </c>
      <c r="D3265" s="2">
        <v>75.92</v>
      </c>
      <c r="E3265">
        <v>80.06</v>
      </c>
      <c r="F3265" s="3">
        <v>82.94</v>
      </c>
      <c r="G3265">
        <v>75.92</v>
      </c>
      <c r="H3265">
        <v>82.039999999999992</v>
      </c>
      <c r="I3265">
        <v>60.980000000000004</v>
      </c>
      <c r="J3265">
        <v>55.94</v>
      </c>
      <c r="K3265">
        <v>69.98</v>
      </c>
      <c r="L3265" s="3">
        <v>60.8</v>
      </c>
      <c r="M3265" s="2">
        <v>66.02</v>
      </c>
      <c r="N3265">
        <v>51.980000000000004</v>
      </c>
      <c r="O3265">
        <v>48.2</v>
      </c>
      <c r="P3265">
        <v>55.94</v>
      </c>
      <c r="Q3265" s="3">
        <v>50</v>
      </c>
      <c r="R3265" s="2">
        <v>68.72</v>
      </c>
      <c r="S3265" s="3">
        <v>48.019999999999996</v>
      </c>
      <c r="T3265">
        <v>62.6</v>
      </c>
    </row>
    <row r="3266" spans="1:20">
      <c r="A3266">
        <f t="shared" si="150"/>
        <v>136</v>
      </c>
      <c r="B3266" s="7">
        <f t="shared" si="151"/>
        <v>42140.874999992091</v>
      </c>
      <c r="C3266">
        <f t="shared" si="152"/>
        <v>3261</v>
      </c>
      <c r="D3266" s="2">
        <v>75.92</v>
      </c>
      <c r="E3266">
        <v>78.98</v>
      </c>
      <c r="F3266" s="3">
        <v>80.960000000000008</v>
      </c>
      <c r="G3266">
        <v>73.94</v>
      </c>
      <c r="H3266">
        <v>80.960000000000008</v>
      </c>
      <c r="I3266">
        <v>60.08</v>
      </c>
      <c r="J3266">
        <v>55.040000000000006</v>
      </c>
      <c r="K3266">
        <v>69.080000000000013</v>
      </c>
      <c r="L3266" s="3">
        <v>57.2</v>
      </c>
      <c r="M3266" s="2">
        <v>64.039999999999992</v>
      </c>
      <c r="N3266">
        <v>51.980000000000004</v>
      </c>
      <c r="O3266">
        <v>46.76</v>
      </c>
      <c r="P3266">
        <v>53.96</v>
      </c>
      <c r="Q3266" s="3">
        <v>44.96</v>
      </c>
      <c r="R3266" s="2">
        <v>64.039999999999992</v>
      </c>
      <c r="S3266" s="3">
        <v>46.94</v>
      </c>
      <c r="T3266">
        <v>62.6</v>
      </c>
    </row>
    <row r="3267" spans="1:20">
      <c r="A3267">
        <f t="shared" si="150"/>
        <v>136</v>
      </c>
      <c r="B3267" s="7">
        <f t="shared" si="151"/>
        <v>42140.916666658755</v>
      </c>
      <c r="C3267">
        <f t="shared" si="152"/>
        <v>3262</v>
      </c>
      <c r="D3267" s="2">
        <v>75.92</v>
      </c>
      <c r="E3267">
        <v>78.080000000000013</v>
      </c>
      <c r="F3267" s="3">
        <v>78.98</v>
      </c>
      <c r="G3267">
        <v>73.94</v>
      </c>
      <c r="H3267">
        <v>78.98</v>
      </c>
      <c r="I3267">
        <v>60.980000000000004</v>
      </c>
      <c r="J3267">
        <v>53.96</v>
      </c>
      <c r="K3267">
        <v>66.02</v>
      </c>
      <c r="L3267" s="3">
        <v>55.400000000000006</v>
      </c>
      <c r="M3267" s="2">
        <v>62.06</v>
      </c>
      <c r="N3267">
        <v>48.92</v>
      </c>
      <c r="O3267">
        <v>46.22</v>
      </c>
      <c r="P3267">
        <v>53.06</v>
      </c>
      <c r="Q3267" s="3">
        <v>42.08</v>
      </c>
      <c r="R3267" s="2">
        <v>62.06</v>
      </c>
      <c r="S3267" s="3">
        <v>44.96</v>
      </c>
      <c r="T3267">
        <v>60.8</v>
      </c>
    </row>
    <row r="3268" spans="1:20">
      <c r="A3268">
        <f t="shared" si="150"/>
        <v>136</v>
      </c>
      <c r="B3268" s="7">
        <f t="shared" si="151"/>
        <v>42140.95833332542</v>
      </c>
      <c r="C3268">
        <f t="shared" si="152"/>
        <v>3263</v>
      </c>
      <c r="D3268" s="2">
        <v>75.92</v>
      </c>
      <c r="E3268">
        <v>77</v>
      </c>
      <c r="F3268" s="3">
        <v>77</v>
      </c>
      <c r="G3268">
        <v>71.06</v>
      </c>
      <c r="H3268">
        <v>77</v>
      </c>
      <c r="I3268">
        <v>60.980000000000004</v>
      </c>
      <c r="J3268">
        <v>53.06</v>
      </c>
      <c r="K3268">
        <v>64.039999999999992</v>
      </c>
      <c r="L3268" s="3">
        <v>53.6</v>
      </c>
      <c r="M3268" s="2">
        <v>60.980000000000004</v>
      </c>
      <c r="N3268">
        <v>48.92</v>
      </c>
      <c r="O3268">
        <v>44.96</v>
      </c>
      <c r="P3268">
        <v>51.980000000000004</v>
      </c>
      <c r="Q3268" s="3">
        <v>42.08</v>
      </c>
      <c r="R3268" s="2">
        <v>59.900000000000006</v>
      </c>
      <c r="S3268" s="3">
        <v>42.08</v>
      </c>
      <c r="T3268">
        <v>59</v>
      </c>
    </row>
    <row r="3269" spans="1:20">
      <c r="A3269">
        <f t="shared" si="150"/>
        <v>136</v>
      </c>
      <c r="B3269" s="7">
        <f t="shared" si="151"/>
        <v>42140.999999992084</v>
      </c>
      <c r="C3269">
        <f t="shared" si="152"/>
        <v>3264</v>
      </c>
      <c r="D3269" s="2">
        <v>75.02</v>
      </c>
      <c r="E3269">
        <v>75.92</v>
      </c>
      <c r="F3269" s="3">
        <v>69.98</v>
      </c>
      <c r="G3269">
        <v>68</v>
      </c>
      <c r="H3269">
        <v>75.02</v>
      </c>
      <c r="I3269">
        <v>60.980000000000004</v>
      </c>
      <c r="J3269">
        <v>51.980000000000004</v>
      </c>
      <c r="K3269">
        <v>57.92</v>
      </c>
      <c r="L3269" s="3">
        <v>51.8</v>
      </c>
      <c r="M3269" s="2">
        <v>60.980000000000004</v>
      </c>
      <c r="N3269">
        <v>48.92</v>
      </c>
      <c r="O3269">
        <v>44.6</v>
      </c>
      <c r="P3269">
        <v>51.980000000000004</v>
      </c>
      <c r="Q3269" s="3">
        <v>41</v>
      </c>
      <c r="R3269" s="2">
        <v>57.92</v>
      </c>
      <c r="S3269" s="3">
        <v>39.92</v>
      </c>
      <c r="T3269">
        <v>57.2</v>
      </c>
    </row>
    <row r="3270" spans="1:20">
      <c r="A3270">
        <f t="shared" si="150"/>
        <v>137</v>
      </c>
      <c r="B3270" s="7">
        <f t="shared" si="151"/>
        <v>42141.041666658748</v>
      </c>
      <c r="C3270">
        <f t="shared" si="152"/>
        <v>3265</v>
      </c>
      <c r="D3270" s="2">
        <v>75.02</v>
      </c>
      <c r="E3270">
        <v>75.92</v>
      </c>
      <c r="F3270" s="3">
        <v>69.080000000000013</v>
      </c>
      <c r="G3270">
        <v>66.02</v>
      </c>
      <c r="H3270">
        <v>71.06</v>
      </c>
      <c r="I3270">
        <v>60.08</v>
      </c>
      <c r="J3270">
        <v>51.980000000000004</v>
      </c>
      <c r="K3270">
        <v>60.980000000000004</v>
      </c>
      <c r="L3270" s="3">
        <v>51.8</v>
      </c>
      <c r="M3270" s="2">
        <v>60.08</v>
      </c>
      <c r="N3270">
        <v>48.92</v>
      </c>
      <c r="O3270">
        <v>44.6</v>
      </c>
      <c r="P3270">
        <v>51.08</v>
      </c>
      <c r="Q3270" s="3">
        <v>39.019999999999996</v>
      </c>
      <c r="R3270" s="2">
        <v>55.22</v>
      </c>
      <c r="S3270" s="3">
        <v>37.94</v>
      </c>
      <c r="T3270">
        <v>57.2</v>
      </c>
    </row>
    <row r="3271" spans="1:20">
      <c r="A3271">
        <f t="shared" ref="A3271:A3334" si="153">ROUNDDOWN(B3271-DATE(YEAR(B3271),1,0),0)</f>
        <v>137</v>
      </c>
      <c r="B3271" s="7">
        <f t="shared" si="151"/>
        <v>42141.083333325412</v>
      </c>
      <c r="C3271">
        <f t="shared" si="152"/>
        <v>3266</v>
      </c>
      <c r="D3271" s="2">
        <v>73.94</v>
      </c>
      <c r="E3271">
        <v>75.92</v>
      </c>
      <c r="F3271" s="3">
        <v>68</v>
      </c>
      <c r="G3271">
        <v>66.02</v>
      </c>
      <c r="H3271">
        <v>71.06</v>
      </c>
      <c r="I3271">
        <v>60.980000000000004</v>
      </c>
      <c r="J3271">
        <v>51.08</v>
      </c>
      <c r="K3271">
        <v>60.08</v>
      </c>
      <c r="L3271" s="3">
        <v>51.8</v>
      </c>
      <c r="M3271" s="2">
        <v>60.08</v>
      </c>
      <c r="N3271">
        <v>48.92</v>
      </c>
      <c r="O3271">
        <v>44.6</v>
      </c>
      <c r="P3271">
        <v>51.08</v>
      </c>
      <c r="Q3271" s="3">
        <v>39.019999999999996</v>
      </c>
      <c r="R3271" s="2">
        <v>52.7</v>
      </c>
      <c r="S3271" s="3">
        <v>37.04</v>
      </c>
      <c r="T3271">
        <v>57.2</v>
      </c>
    </row>
    <row r="3272" spans="1:20">
      <c r="A3272">
        <f t="shared" si="153"/>
        <v>137</v>
      </c>
      <c r="B3272" s="7">
        <f t="shared" ref="B3272:B3335" si="154">B3271+1/24</f>
        <v>42141.124999992076</v>
      </c>
      <c r="C3272">
        <f t="shared" ref="C3272:C3335" si="155">C3271+1</f>
        <v>3267</v>
      </c>
      <c r="D3272" s="2">
        <v>73.94</v>
      </c>
      <c r="E3272">
        <v>73.94</v>
      </c>
      <c r="F3272" s="3">
        <v>64.94</v>
      </c>
      <c r="G3272">
        <v>62.06</v>
      </c>
      <c r="H3272">
        <v>62.96</v>
      </c>
      <c r="I3272">
        <v>60.08</v>
      </c>
      <c r="J3272">
        <v>50</v>
      </c>
      <c r="K3272">
        <v>57.019999999999996</v>
      </c>
      <c r="L3272" s="3">
        <v>51.8</v>
      </c>
      <c r="M3272" s="2">
        <v>59</v>
      </c>
      <c r="N3272">
        <v>48.019999999999996</v>
      </c>
      <c r="O3272">
        <v>42.8</v>
      </c>
      <c r="P3272">
        <v>50</v>
      </c>
      <c r="Q3272" s="3">
        <v>37.04</v>
      </c>
      <c r="R3272" s="2">
        <v>50</v>
      </c>
      <c r="S3272" s="3">
        <v>35.96</v>
      </c>
      <c r="T3272">
        <v>57.2</v>
      </c>
    </row>
    <row r="3273" spans="1:20">
      <c r="A3273">
        <f t="shared" si="153"/>
        <v>137</v>
      </c>
      <c r="B3273" s="7">
        <f t="shared" si="154"/>
        <v>42141.166666658741</v>
      </c>
      <c r="C3273">
        <f t="shared" si="155"/>
        <v>3268</v>
      </c>
      <c r="D3273" s="2">
        <v>73.94</v>
      </c>
      <c r="E3273">
        <v>73.94</v>
      </c>
      <c r="F3273" s="3">
        <v>66.02</v>
      </c>
      <c r="G3273">
        <v>60.980000000000004</v>
      </c>
      <c r="H3273">
        <v>68</v>
      </c>
      <c r="I3273">
        <v>60.08</v>
      </c>
      <c r="J3273">
        <v>50</v>
      </c>
      <c r="K3273">
        <v>53.96</v>
      </c>
      <c r="L3273" s="3">
        <v>51.8</v>
      </c>
      <c r="M3273" s="2">
        <v>60.08</v>
      </c>
      <c r="N3273">
        <v>46.04</v>
      </c>
      <c r="O3273">
        <v>42.8</v>
      </c>
      <c r="P3273">
        <v>50</v>
      </c>
      <c r="Q3273" s="3">
        <v>41</v>
      </c>
      <c r="R3273" s="2">
        <v>50.72</v>
      </c>
      <c r="S3273" s="3">
        <v>35.96</v>
      </c>
      <c r="T3273">
        <v>57.2</v>
      </c>
    </row>
    <row r="3274" spans="1:20">
      <c r="A3274">
        <f t="shared" si="153"/>
        <v>137</v>
      </c>
      <c r="B3274" s="7">
        <f t="shared" si="154"/>
        <v>42141.208333325405</v>
      </c>
      <c r="C3274">
        <f t="shared" si="155"/>
        <v>3269</v>
      </c>
      <c r="D3274" s="2">
        <v>73.94</v>
      </c>
      <c r="E3274">
        <v>75.02</v>
      </c>
      <c r="F3274" s="3">
        <v>64.94</v>
      </c>
      <c r="G3274">
        <v>62.06</v>
      </c>
      <c r="H3274">
        <v>57.019999999999996</v>
      </c>
      <c r="I3274">
        <v>60.08</v>
      </c>
      <c r="J3274">
        <v>50</v>
      </c>
      <c r="K3274">
        <v>48.019999999999996</v>
      </c>
      <c r="L3274" s="3">
        <v>51.8</v>
      </c>
      <c r="M3274" s="2">
        <v>60.08</v>
      </c>
      <c r="N3274">
        <v>46.94</v>
      </c>
      <c r="O3274">
        <v>42.8</v>
      </c>
      <c r="P3274">
        <v>48.92</v>
      </c>
      <c r="Q3274" s="3">
        <v>37.04</v>
      </c>
      <c r="R3274" s="2">
        <v>51.26</v>
      </c>
      <c r="S3274" s="3">
        <v>37.94</v>
      </c>
      <c r="T3274">
        <v>57.2</v>
      </c>
    </row>
    <row r="3275" spans="1:20">
      <c r="A3275">
        <f t="shared" si="153"/>
        <v>137</v>
      </c>
      <c r="B3275" s="7">
        <f t="shared" si="154"/>
        <v>42141.249999992069</v>
      </c>
      <c r="C3275">
        <f t="shared" si="155"/>
        <v>3270</v>
      </c>
      <c r="D3275" s="2">
        <v>75.92</v>
      </c>
      <c r="E3275">
        <v>75.02</v>
      </c>
      <c r="F3275" s="3">
        <v>64.94</v>
      </c>
      <c r="G3275">
        <v>62.06</v>
      </c>
      <c r="H3275">
        <v>59</v>
      </c>
      <c r="I3275">
        <v>60.08</v>
      </c>
      <c r="J3275">
        <v>53.06</v>
      </c>
      <c r="K3275">
        <v>53.06</v>
      </c>
      <c r="L3275" s="3">
        <v>51.8</v>
      </c>
      <c r="M3275" s="2">
        <v>64.94</v>
      </c>
      <c r="N3275">
        <v>48.019999999999996</v>
      </c>
      <c r="O3275">
        <v>42.8</v>
      </c>
      <c r="P3275">
        <v>48.019999999999996</v>
      </c>
      <c r="Q3275" s="3">
        <v>41</v>
      </c>
      <c r="R3275" s="2">
        <v>51.980000000000004</v>
      </c>
      <c r="S3275" s="3">
        <v>39.92</v>
      </c>
      <c r="T3275">
        <v>57.2</v>
      </c>
    </row>
    <row r="3276" spans="1:20">
      <c r="A3276">
        <f t="shared" si="153"/>
        <v>137</v>
      </c>
      <c r="B3276" s="7">
        <f t="shared" si="154"/>
        <v>42141.291666658733</v>
      </c>
      <c r="C3276">
        <f t="shared" si="155"/>
        <v>3271</v>
      </c>
      <c r="D3276" s="2">
        <v>77</v>
      </c>
      <c r="E3276">
        <v>77</v>
      </c>
      <c r="F3276" s="3">
        <v>66.92</v>
      </c>
      <c r="G3276">
        <v>62.96</v>
      </c>
      <c r="H3276">
        <v>66.92</v>
      </c>
      <c r="I3276">
        <v>60.08</v>
      </c>
      <c r="J3276">
        <v>57.019999999999996</v>
      </c>
      <c r="K3276">
        <v>57.92</v>
      </c>
      <c r="L3276" s="3">
        <v>51.8</v>
      </c>
      <c r="M3276" s="2">
        <v>66.02</v>
      </c>
      <c r="N3276">
        <v>51.980000000000004</v>
      </c>
      <c r="O3276">
        <v>44.6</v>
      </c>
      <c r="P3276">
        <v>48.019999999999996</v>
      </c>
      <c r="Q3276" s="3">
        <v>44.06</v>
      </c>
      <c r="R3276" s="2">
        <v>57.92</v>
      </c>
      <c r="S3276" s="3">
        <v>42.980000000000004</v>
      </c>
      <c r="T3276">
        <v>59</v>
      </c>
    </row>
    <row r="3277" spans="1:20">
      <c r="A3277">
        <f t="shared" si="153"/>
        <v>137</v>
      </c>
      <c r="B3277" s="7">
        <f t="shared" si="154"/>
        <v>42141.333333325398</v>
      </c>
      <c r="C3277">
        <f t="shared" si="155"/>
        <v>3272</v>
      </c>
      <c r="D3277" s="2">
        <v>80.06</v>
      </c>
      <c r="E3277">
        <v>82.039999999999992</v>
      </c>
      <c r="F3277" s="3">
        <v>71.06</v>
      </c>
      <c r="G3277">
        <v>66.92</v>
      </c>
      <c r="H3277">
        <v>69.98</v>
      </c>
      <c r="I3277">
        <v>60.08</v>
      </c>
      <c r="J3277">
        <v>62.06</v>
      </c>
      <c r="K3277">
        <v>60.08</v>
      </c>
      <c r="L3277" s="3">
        <v>53.6</v>
      </c>
      <c r="M3277" s="2">
        <v>66.02</v>
      </c>
      <c r="N3277">
        <v>55.040000000000006</v>
      </c>
      <c r="O3277">
        <v>46.4</v>
      </c>
      <c r="P3277">
        <v>48.92</v>
      </c>
      <c r="Q3277" s="3">
        <v>46.94</v>
      </c>
      <c r="R3277" s="2">
        <v>64.039999999999992</v>
      </c>
      <c r="S3277" s="3">
        <v>46.04</v>
      </c>
      <c r="T3277">
        <v>60.8</v>
      </c>
    </row>
    <row r="3278" spans="1:20">
      <c r="A3278">
        <f t="shared" si="153"/>
        <v>137</v>
      </c>
      <c r="B3278" s="7">
        <f t="shared" si="154"/>
        <v>42141.374999992062</v>
      </c>
      <c r="C3278">
        <f t="shared" si="155"/>
        <v>3273</v>
      </c>
      <c r="D3278" s="2">
        <v>82.94</v>
      </c>
      <c r="E3278">
        <v>82.039999999999992</v>
      </c>
      <c r="F3278" s="3">
        <v>78.98</v>
      </c>
      <c r="G3278">
        <v>71.960000000000008</v>
      </c>
      <c r="H3278">
        <v>75.02</v>
      </c>
      <c r="I3278">
        <v>60.08</v>
      </c>
      <c r="J3278">
        <v>64.94</v>
      </c>
      <c r="K3278">
        <v>64.039999999999992</v>
      </c>
      <c r="L3278" s="3">
        <v>53.6</v>
      </c>
      <c r="M3278" s="2">
        <v>66.92</v>
      </c>
      <c r="N3278">
        <v>55.94</v>
      </c>
      <c r="O3278">
        <v>48.2</v>
      </c>
      <c r="P3278">
        <v>51.980000000000004</v>
      </c>
      <c r="Q3278" s="3">
        <v>50</v>
      </c>
      <c r="R3278" s="2">
        <v>69.98</v>
      </c>
      <c r="S3278" s="3">
        <v>48.92</v>
      </c>
      <c r="T3278">
        <v>64.400000000000006</v>
      </c>
    </row>
    <row r="3279" spans="1:20">
      <c r="A3279">
        <f t="shared" si="153"/>
        <v>137</v>
      </c>
      <c r="B3279" s="7">
        <f t="shared" si="154"/>
        <v>42141.416666658726</v>
      </c>
      <c r="C3279">
        <f t="shared" si="155"/>
        <v>3274</v>
      </c>
      <c r="D3279" s="2">
        <v>84.02</v>
      </c>
      <c r="E3279">
        <v>84.92</v>
      </c>
      <c r="F3279" s="3">
        <v>82.94</v>
      </c>
      <c r="G3279">
        <v>75.92</v>
      </c>
      <c r="H3279">
        <v>80.06</v>
      </c>
      <c r="I3279">
        <v>60.980000000000004</v>
      </c>
      <c r="J3279">
        <v>68</v>
      </c>
      <c r="K3279">
        <v>68</v>
      </c>
      <c r="L3279" s="3">
        <v>55.400000000000006</v>
      </c>
      <c r="M3279" s="2">
        <v>66.02</v>
      </c>
      <c r="N3279">
        <v>57.92</v>
      </c>
      <c r="O3279">
        <v>50</v>
      </c>
      <c r="P3279">
        <v>53.06</v>
      </c>
      <c r="Q3279" s="3">
        <v>55.040000000000006</v>
      </c>
      <c r="R3279" s="2">
        <v>72.319999999999993</v>
      </c>
      <c r="S3279" s="3">
        <v>53.06</v>
      </c>
      <c r="T3279">
        <v>66.2</v>
      </c>
    </row>
    <row r="3280" spans="1:20">
      <c r="A3280">
        <f t="shared" si="153"/>
        <v>137</v>
      </c>
      <c r="B3280" s="7">
        <f t="shared" si="154"/>
        <v>42141.45833332539</v>
      </c>
      <c r="C3280">
        <f t="shared" si="155"/>
        <v>3275</v>
      </c>
      <c r="D3280" s="2">
        <v>86</v>
      </c>
      <c r="E3280">
        <v>86</v>
      </c>
      <c r="F3280" s="3">
        <v>87.98</v>
      </c>
      <c r="G3280">
        <v>78.98</v>
      </c>
      <c r="H3280">
        <v>80.06</v>
      </c>
      <c r="I3280">
        <v>62.96</v>
      </c>
      <c r="J3280">
        <v>68</v>
      </c>
      <c r="K3280">
        <v>69.080000000000013</v>
      </c>
      <c r="L3280" s="3">
        <v>57.2</v>
      </c>
      <c r="M3280" s="2">
        <v>60.08</v>
      </c>
      <c r="N3280">
        <v>59</v>
      </c>
      <c r="O3280">
        <v>48.2</v>
      </c>
      <c r="P3280">
        <v>55.040000000000006</v>
      </c>
      <c r="Q3280" s="3">
        <v>57.92</v>
      </c>
      <c r="R3280" s="2">
        <v>74.66</v>
      </c>
      <c r="S3280" s="3">
        <v>55.040000000000006</v>
      </c>
      <c r="T3280">
        <v>69.800000000000011</v>
      </c>
    </row>
    <row r="3281" spans="1:20">
      <c r="A3281">
        <f t="shared" si="153"/>
        <v>137</v>
      </c>
      <c r="B3281" s="7">
        <f t="shared" si="154"/>
        <v>42141.499999992055</v>
      </c>
      <c r="C3281">
        <f t="shared" si="155"/>
        <v>3276</v>
      </c>
      <c r="D3281" s="2">
        <v>87.080000000000013</v>
      </c>
      <c r="E3281">
        <v>87.98</v>
      </c>
      <c r="F3281" s="3">
        <v>91.94</v>
      </c>
      <c r="G3281">
        <v>80.960000000000008</v>
      </c>
      <c r="H3281">
        <v>82.94</v>
      </c>
      <c r="I3281">
        <v>64.039999999999992</v>
      </c>
      <c r="J3281">
        <v>69.080000000000013</v>
      </c>
      <c r="K3281">
        <v>69.98</v>
      </c>
      <c r="L3281" s="3">
        <v>57.2</v>
      </c>
      <c r="M3281" s="2">
        <v>60.980000000000004</v>
      </c>
      <c r="N3281">
        <v>62.96</v>
      </c>
      <c r="O3281">
        <v>50</v>
      </c>
      <c r="P3281">
        <v>57.019999999999996</v>
      </c>
      <c r="Q3281" s="3">
        <v>60.08</v>
      </c>
      <c r="R3281" s="2">
        <v>77</v>
      </c>
      <c r="S3281" s="3">
        <v>57.019999999999996</v>
      </c>
      <c r="T3281">
        <v>71.599999999999994</v>
      </c>
    </row>
    <row r="3282" spans="1:20">
      <c r="A3282">
        <f t="shared" si="153"/>
        <v>137</v>
      </c>
      <c r="B3282" s="7">
        <f t="shared" si="154"/>
        <v>42141.541666658719</v>
      </c>
      <c r="C3282">
        <f t="shared" si="155"/>
        <v>3277</v>
      </c>
      <c r="D3282" s="2">
        <v>87.98</v>
      </c>
      <c r="E3282">
        <v>89.06</v>
      </c>
      <c r="F3282" s="3">
        <v>93.02</v>
      </c>
      <c r="G3282">
        <v>82.94</v>
      </c>
      <c r="H3282">
        <v>82.94</v>
      </c>
      <c r="I3282">
        <v>64.94</v>
      </c>
      <c r="J3282">
        <v>69.98</v>
      </c>
      <c r="K3282">
        <v>73.94</v>
      </c>
      <c r="L3282" s="3">
        <v>57.2</v>
      </c>
      <c r="M3282" s="2">
        <v>62.06</v>
      </c>
      <c r="N3282">
        <v>62.96</v>
      </c>
      <c r="O3282">
        <v>51.8</v>
      </c>
      <c r="P3282">
        <v>57.019999999999996</v>
      </c>
      <c r="Q3282" s="3">
        <v>62.06</v>
      </c>
      <c r="R3282" s="2">
        <v>78.080000000000013</v>
      </c>
      <c r="S3282" s="3">
        <v>59</v>
      </c>
      <c r="T3282">
        <v>71.599999999999994</v>
      </c>
    </row>
    <row r="3283" spans="1:20">
      <c r="A3283">
        <f t="shared" si="153"/>
        <v>137</v>
      </c>
      <c r="B3283" s="7">
        <f t="shared" si="154"/>
        <v>42141.583333325383</v>
      </c>
      <c r="C3283">
        <f t="shared" si="155"/>
        <v>3278</v>
      </c>
      <c r="D3283" s="2">
        <v>87.98</v>
      </c>
      <c r="E3283">
        <v>87.080000000000013</v>
      </c>
      <c r="F3283" s="3">
        <v>95</v>
      </c>
      <c r="G3283">
        <v>82.039999999999992</v>
      </c>
      <c r="H3283">
        <v>84.92</v>
      </c>
      <c r="I3283">
        <v>64.039999999999992</v>
      </c>
      <c r="J3283">
        <v>69.080000000000013</v>
      </c>
      <c r="K3283">
        <v>75.02</v>
      </c>
      <c r="L3283" s="3">
        <v>59</v>
      </c>
      <c r="M3283" s="2">
        <v>62.06</v>
      </c>
      <c r="N3283">
        <v>66.02</v>
      </c>
      <c r="O3283">
        <v>50</v>
      </c>
      <c r="P3283">
        <v>57.92</v>
      </c>
      <c r="Q3283" s="3">
        <v>66.02</v>
      </c>
      <c r="R3283" s="2">
        <v>78.98</v>
      </c>
      <c r="S3283" s="3">
        <v>59</v>
      </c>
      <c r="T3283">
        <v>73.400000000000006</v>
      </c>
    </row>
    <row r="3284" spans="1:20">
      <c r="A3284">
        <f t="shared" si="153"/>
        <v>137</v>
      </c>
      <c r="B3284" s="7">
        <f t="shared" si="154"/>
        <v>42141.624999992047</v>
      </c>
      <c r="C3284">
        <f t="shared" si="155"/>
        <v>3279</v>
      </c>
      <c r="D3284" s="2">
        <v>87.080000000000013</v>
      </c>
      <c r="E3284">
        <v>89.06</v>
      </c>
      <c r="F3284" s="3">
        <v>95</v>
      </c>
      <c r="G3284">
        <v>84.02</v>
      </c>
      <c r="H3284">
        <v>84.92</v>
      </c>
      <c r="I3284">
        <v>62.96</v>
      </c>
      <c r="J3284">
        <v>69.080000000000013</v>
      </c>
      <c r="K3284">
        <v>75.92</v>
      </c>
      <c r="L3284" s="3">
        <v>59</v>
      </c>
      <c r="M3284" s="2">
        <v>62.06</v>
      </c>
      <c r="N3284">
        <v>66.92</v>
      </c>
      <c r="O3284">
        <v>49.28</v>
      </c>
      <c r="P3284">
        <v>57.019999999999996</v>
      </c>
      <c r="Q3284" s="3">
        <v>66.92</v>
      </c>
      <c r="R3284" s="2">
        <v>80.06</v>
      </c>
      <c r="S3284" s="3">
        <v>59</v>
      </c>
      <c r="T3284">
        <v>71.599999999999994</v>
      </c>
    </row>
    <row r="3285" spans="1:20">
      <c r="A3285">
        <f t="shared" si="153"/>
        <v>137</v>
      </c>
      <c r="B3285" s="7">
        <f t="shared" si="154"/>
        <v>42141.666666658712</v>
      </c>
      <c r="C3285">
        <f t="shared" si="155"/>
        <v>3280</v>
      </c>
      <c r="D3285" s="2">
        <v>84.92</v>
      </c>
      <c r="E3285">
        <v>87.080000000000013</v>
      </c>
      <c r="F3285" s="3">
        <v>96.08</v>
      </c>
      <c r="G3285">
        <v>82.94</v>
      </c>
      <c r="H3285">
        <v>84.92</v>
      </c>
      <c r="I3285">
        <v>62.96</v>
      </c>
      <c r="J3285">
        <v>69.080000000000013</v>
      </c>
      <c r="K3285">
        <v>77</v>
      </c>
      <c r="L3285" s="3">
        <v>60.8</v>
      </c>
      <c r="M3285" s="2">
        <v>62.06</v>
      </c>
      <c r="N3285">
        <v>66.92</v>
      </c>
      <c r="O3285">
        <v>48.2</v>
      </c>
      <c r="P3285">
        <v>57.019999999999996</v>
      </c>
      <c r="Q3285" s="3">
        <v>68</v>
      </c>
      <c r="R3285" s="2">
        <v>80.06</v>
      </c>
      <c r="S3285" s="3">
        <v>59</v>
      </c>
      <c r="T3285">
        <v>71.599999999999994</v>
      </c>
    </row>
    <row r="3286" spans="1:20">
      <c r="A3286">
        <f t="shared" si="153"/>
        <v>137</v>
      </c>
      <c r="B3286" s="7">
        <f t="shared" si="154"/>
        <v>42141.708333325376</v>
      </c>
      <c r="C3286">
        <f t="shared" si="155"/>
        <v>3281</v>
      </c>
      <c r="D3286" s="2">
        <v>82.94</v>
      </c>
      <c r="E3286">
        <v>86</v>
      </c>
      <c r="F3286" s="3">
        <v>96.08</v>
      </c>
      <c r="G3286">
        <v>84.02</v>
      </c>
      <c r="H3286">
        <v>86</v>
      </c>
      <c r="I3286">
        <v>62.96</v>
      </c>
      <c r="J3286">
        <v>68</v>
      </c>
      <c r="K3286">
        <v>77</v>
      </c>
      <c r="L3286" s="3">
        <v>60.8</v>
      </c>
      <c r="M3286" s="2">
        <v>55.94</v>
      </c>
      <c r="N3286">
        <v>66.02</v>
      </c>
      <c r="O3286">
        <v>47.480000000000004</v>
      </c>
      <c r="P3286">
        <v>57.019999999999996</v>
      </c>
      <c r="Q3286" s="3">
        <v>66.2</v>
      </c>
      <c r="R3286" s="2">
        <v>80.06</v>
      </c>
      <c r="S3286" s="3">
        <v>59</v>
      </c>
      <c r="T3286">
        <v>69.800000000000011</v>
      </c>
    </row>
    <row r="3287" spans="1:20">
      <c r="A3287">
        <f t="shared" si="153"/>
        <v>137</v>
      </c>
      <c r="B3287" s="7">
        <f t="shared" si="154"/>
        <v>42141.74999999204</v>
      </c>
      <c r="C3287">
        <f t="shared" si="155"/>
        <v>3282</v>
      </c>
      <c r="D3287" s="2">
        <v>80.06</v>
      </c>
      <c r="E3287">
        <v>84.02</v>
      </c>
      <c r="F3287" s="3">
        <v>93.92</v>
      </c>
      <c r="G3287">
        <v>82.94</v>
      </c>
      <c r="H3287">
        <v>84.92</v>
      </c>
      <c r="I3287">
        <v>62.96</v>
      </c>
      <c r="J3287">
        <v>64.039999999999992</v>
      </c>
      <c r="K3287">
        <v>75.92</v>
      </c>
      <c r="L3287" s="3">
        <v>60.8</v>
      </c>
      <c r="M3287" s="2">
        <v>57.019999999999996</v>
      </c>
      <c r="N3287">
        <v>62.96</v>
      </c>
      <c r="O3287">
        <v>46.4</v>
      </c>
      <c r="P3287">
        <v>55.94</v>
      </c>
      <c r="Q3287" s="3">
        <v>66.02</v>
      </c>
      <c r="R3287" s="2">
        <v>80.06</v>
      </c>
      <c r="S3287" s="3">
        <v>59</v>
      </c>
      <c r="T3287">
        <v>68</v>
      </c>
    </row>
    <row r="3288" spans="1:20">
      <c r="A3288">
        <f t="shared" si="153"/>
        <v>137</v>
      </c>
      <c r="B3288" s="7">
        <f t="shared" si="154"/>
        <v>42141.791666658704</v>
      </c>
      <c r="C3288">
        <f t="shared" si="155"/>
        <v>3283</v>
      </c>
      <c r="D3288" s="2">
        <v>78.080000000000013</v>
      </c>
      <c r="E3288">
        <v>82.039999999999992</v>
      </c>
      <c r="F3288" s="3">
        <v>89.960000000000008</v>
      </c>
      <c r="G3288">
        <v>80.06</v>
      </c>
      <c r="H3288">
        <v>80.960000000000008</v>
      </c>
      <c r="I3288">
        <v>62.06</v>
      </c>
      <c r="J3288">
        <v>62.96</v>
      </c>
      <c r="K3288">
        <v>73.94</v>
      </c>
      <c r="L3288" s="3">
        <v>60.8</v>
      </c>
      <c r="M3288" s="2">
        <v>60.08</v>
      </c>
      <c r="N3288">
        <v>62.06</v>
      </c>
      <c r="O3288">
        <v>48.2</v>
      </c>
      <c r="P3288">
        <v>55.040000000000006</v>
      </c>
      <c r="Q3288" s="3">
        <v>62.06</v>
      </c>
      <c r="R3288" s="2">
        <v>75.740000000000009</v>
      </c>
      <c r="S3288" s="3">
        <v>57.019999999999996</v>
      </c>
      <c r="T3288">
        <v>64.400000000000006</v>
      </c>
    </row>
    <row r="3289" spans="1:20">
      <c r="A3289">
        <f t="shared" si="153"/>
        <v>137</v>
      </c>
      <c r="B3289" s="7">
        <f t="shared" si="154"/>
        <v>42141.833333325369</v>
      </c>
      <c r="C3289">
        <f t="shared" si="155"/>
        <v>3284</v>
      </c>
      <c r="D3289" s="2">
        <v>75.92</v>
      </c>
      <c r="E3289">
        <v>80.06</v>
      </c>
      <c r="F3289" s="3">
        <v>84.02</v>
      </c>
      <c r="G3289">
        <v>77</v>
      </c>
      <c r="H3289">
        <v>75.92</v>
      </c>
      <c r="I3289">
        <v>62.06</v>
      </c>
      <c r="J3289">
        <v>60.08</v>
      </c>
      <c r="K3289">
        <v>69.98</v>
      </c>
      <c r="L3289" s="3">
        <v>59</v>
      </c>
      <c r="M3289" s="2">
        <v>57.019999999999996</v>
      </c>
      <c r="N3289">
        <v>62.06</v>
      </c>
      <c r="O3289">
        <v>46.4</v>
      </c>
      <c r="P3289">
        <v>51.08</v>
      </c>
      <c r="Q3289" s="3">
        <v>57.92</v>
      </c>
      <c r="R3289" s="2">
        <v>71.240000000000009</v>
      </c>
      <c r="S3289" s="3">
        <v>55.040000000000006</v>
      </c>
      <c r="T3289">
        <v>64.400000000000006</v>
      </c>
    </row>
    <row r="3290" spans="1:20">
      <c r="A3290">
        <f t="shared" si="153"/>
        <v>137</v>
      </c>
      <c r="B3290" s="7">
        <f t="shared" si="154"/>
        <v>42141.874999992033</v>
      </c>
      <c r="C3290">
        <f t="shared" si="155"/>
        <v>3285</v>
      </c>
      <c r="D3290" s="2">
        <v>75.92</v>
      </c>
      <c r="E3290">
        <v>78.98</v>
      </c>
      <c r="F3290" s="3">
        <v>80.960000000000008</v>
      </c>
      <c r="G3290">
        <v>77</v>
      </c>
      <c r="H3290">
        <v>73.039999999999992</v>
      </c>
      <c r="I3290">
        <v>62.06</v>
      </c>
      <c r="J3290">
        <v>59</v>
      </c>
      <c r="K3290">
        <v>69.98</v>
      </c>
      <c r="L3290" s="3">
        <v>59</v>
      </c>
      <c r="M3290" s="2">
        <v>55.040000000000006</v>
      </c>
      <c r="N3290">
        <v>60.08</v>
      </c>
      <c r="O3290">
        <v>45.14</v>
      </c>
      <c r="P3290">
        <v>48.019999999999996</v>
      </c>
      <c r="Q3290" s="3">
        <v>57.019999999999996</v>
      </c>
      <c r="R3290" s="2">
        <v>66.92</v>
      </c>
      <c r="S3290" s="3">
        <v>51.980000000000004</v>
      </c>
      <c r="T3290">
        <v>64.400000000000006</v>
      </c>
    </row>
    <row r="3291" spans="1:20">
      <c r="A3291">
        <f t="shared" si="153"/>
        <v>137</v>
      </c>
      <c r="B3291" s="7">
        <f t="shared" si="154"/>
        <v>42141.916666658697</v>
      </c>
      <c r="C3291">
        <f t="shared" si="155"/>
        <v>3286</v>
      </c>
      <c r="D3291" s="2">
        <v>75.02</v>
      </c>
      <c r="E3291">
        <v>78.98</v>
      </c>
      <c r="F3291" s="3">
        <v>78.080000000000013</v>
      </c>
      <c r="G3291">
        <v>71.06</v>
      </c>
      <c r="H3291">
        <v>73.94</v>
      </c>
      <c r="I3291">
        <v>62.06</v>
      </c>
      <c r="J3291">
        <v>57.92</v>
      </c>
      <c r="K3291">
        <v>66.02</v>
      </c>
      <c r="L3291" s="3">
        <v>57.2</v>
      </c>
      <c r="M3291" s="2">
        <v>53.96</v>
      </c>
      <c r="N3291">
        <v>57.92</v>
      </c>
      <c r="O3291">
        <v>44.6</v>
      </c>
      <c r="P3291">
        <v>48.019999999999996</v>
      </c>
      <c r="Q3291" s="3">
        <v>53.06</v>
      </c>
      <c r="R3291" s="2">
        <v>63.86</v>
      </c>
      <c r="S3291" s="3">
        <v>50</v>
      </c>
      <c r="T3291">
        <v>62.6</v>
      </c>
    </row>
    <row r="3292" spans="1:20">
      <c r="A3292">
        <f t="shared" si="153"/>
        <v>137</v>
      </c>
      <c r="B3292" s="7">
        <f t="shared" si="154"/>
        <v>42141.958333325361</v>
      </c>
      <c r="C3292">
        <f t="shared" si="155"/>
        <v>3287</v>
      </c>
      <c r="D3292" s="2">
        <v>75.02</v>
      </c>
      <c r="E3292">
        <v>78.080000000000013</v>
      </c>
      <c r="F3292" s="3">
        <v>73.039999999999992</v>
      </c>
      <c r="G3292">
        <v>69.080000000000013</v>
      </c>
      <c r="H3292">
        <v>66.92</v>
      </c>
      <c r="I3292">
        <v>60.980000000000004</v>
      </c>
      <c r="J3292">
        <v>57.92</v>
      </c>
      <c r="K3292">
        <v>64.039999999999992</v>
      </c>
      <c r="L3292" s="3">
        <v>55.400000000000006</v>
      </c>
      <c r="M3292" s="2">
        <v>53.06</v>
      </c>
      <c r="N3292">
        <v>55.94</v>
      </c>
      <c r="O3292">
        <v>42.8</v>
      </c>
      <c r="P3292">
        <v>48.92</v>
      </c>
      <c r="Q3292" s="3">
        <v>48.92</v>
      </c>
      <c r="R3292" s="2">
        <v>60.980000000000004</v>
      </c>
      <c r="S3292" s="3">
        <v>48.019999999999996</v>
      </c>
      <c r="T3292">
        <v>62.6</v>
      </c>
    </row>
    <row r="3293" spans="1:20">
      <c r="A3293">
        <f t="shared" si="153"/>
        <v>137</v>
      </c>
      <c r="B3293" s="7">
        <f t="shared" si="154"/>
        <v>42141.999999992026</v>
      </c>
      <c r="C3293">
        <f t="shared" si="155"/>
        <v>3288</v>
      </c>
      <c r="D3293" s="2">
        <v>73.94</v>
      </c>
      <c r="E3293">
        <v>77</v>
      </c>
      <c r="F3293" s="3">
        <v>68</v>
      </c>
      <c r="G3293">
        <v>69.080000000000013</v>
      </c>
      <c r="H3293">
        <v>69.98</v>
      </c>
      <c r="I3293">
        <v>60.980000000000004</v>
      </c>
      <c r="J3293">
        <v>57.019999999999996</v>
      </c>
      <c r="K3293">
        <v>62.06</v>
      </c>
      <c r="L3293" s="3">
        <v>53.6</v>
      </c>
      <c r="M3293" s="2">
        <v>51.08</v>
      </c>
      <c r="N3293">
        <v>55.94</v>
      </c>
      <c r="O3293">
        <v>44.6</v>
      </c>
      <c r="P3293">
        <v>48.92</v>
      </c>
      <c r="Q3293" s="3">
        <v>46.94</v>
      </c>
      <c r="R3293" s="2">
        <v>57.92</v>
      </c>
      <c r="S3293" s="3">
        <v>44.96</v>
      </c>
      <c r="T3293">
        <v>60.8</v>
      </c>
    </row>
    <row r="3294" spans="1:20">
      <c r="A3294">
        <f t="shared" si="153"/>
        <v>138</v>
      </c>
      <c r="B3294" s="7">
        <f t="shared" si="154"/>
        <v>42142.04166665869</v>
      </c>
      <c r="C3294">
        <f t="shared" si="155"/>
        <v>3289</v>
      </c>
      <c r="D3294" s="2">
        <v>73.039999999999992</v>
      </c>
      <c r="E3294">
        <v>75.92</v>
      </c>
      <c r="F3294" s="3">
        <v>69.98</v>
      </c>
      <c r="G3294">
        <v>64.94</v>
      </c>
      <c r="H3294">
        <v>69.080000000000013</v>
      </c>
      <c r="I3294">
        <v>60.980000000000004</v>
      </c>
      <c r="J3294">
        <v>55.94</v>
      </c>
      <c r="K3294">
        <v>59</v>
      </c>
      <c r="L3294" s="3">
        <v>53.6</v>
      </c>
      <c r="M3294" s="2">
        <v>48.92</v>
      </c>
      <c r="N3294">
        <v>55.94</v>
      </c>
      <c r="O3294">
        <v>44.6</v>
      </c>
      <c r="P3294">
        <v>48.019999999999996</v>
      </c>
      <c r="Q3294" s="3">
        <v>44.06</v>
      </c>
      <c r="R3294" s="2">
        <v>56.3</v>
      </c>
      <c r="S3294" s="3">
        <v>42.08</v>
      </c>
      <c r="T3294">
        <v>60.8</v>
      </c>
    </row>
    <row r="3295" spans="1:20">
      <c r="A3295">
        <f t="shared" si="153"/>
        <v>138</v>
      </c>
      <c r="B3295" s="7">
        <f t="shared" si="154"/>
        <v>42142.083333325354</v>
      </c>
      <c r="C3295">
        <f t="shared" si="155"/>
        <v>3290</v>
      </c>
      <c r="D3295" s="2">
        <v>73.94</v>
      </c>
      <c r="E3295">
        <v>75.92</v>
      </c>
      <c r="F3295" s="3">
        <v>69.98</v>
      </c>
      <c r="G3295">
        <v>64.94</v>
      </c>
      <c r="H3295">
        <v>66.92</v>
      </c>
      <c r="I3295">
        <v>60.980000000000004</v>
      </c>
      <c r="J3295">
        <v>55.94</v>
      </c>
      <c r="K3295">
        <v>57.019999999999996</v>
      </c>
      <c r="L3295" s="3">
        <v>53.6</v>
      </c>
      <c r="M3295" s="2">
        <v>46.94</v>
      </c>
      <c r="N3295">
        <v>55.94</v>
      </c>
      <c r="O3295">
        <v>44.6</v>
      </c>
      <c r="P3295">
        <v>46.04</v>
      </c>
      <c r="Q3295" s="3">
        <v>42.980000000000004</v>
      </c>
      <c r="R3295" s="2">
        <v>54.68</v>
      </c>
      <c r="S3295" s="3">
        <v>37.94</v>
      </c>
      <c r="T3295">
        <v>60.8</v>
      </c>
    </row>
    <row r="3296" spans="1:20">
      <c r="A3296">
        <f t="shared" si="153"/>
        <v>138</v>
      </c>
      <c r="B3296" s="7">
        <f t="shared" si="154"/>
        <v>42142.124999992018</v>
      </c>
      <c r="C3296">
        <f t="shared" si="155"/>
        <v>3291</v>
      </c>
      <c r="D3296" s="2">
        <v>73.94</v>
      </c>
      <c r="E3296">
        <v>75.02</v>
      </c>
      <c r="F3296" s="3">
        <v>66.92</v>
      </c>
      <c r="G3296">
        <v>64.039999999999992</v>
      </c>
      <c r="H3296">
        <v>66.02</v>
      </c>
      <c r="I3296">
        <v>60.980000000000004</v>
      </c>
      <c r="J3296">
        <v>55.040000000000006</v>
      </c>
      <c r="K3296">
        <v>55.94</v>
      </c>
      <c r="L3296" s="3">
        <v>51.8</v>
      </c>
      <c r="M3296" s="2">
        <v>48.92</v>
      </c>
      <c r="N3296">
        <v>55.040000000000006</v>
      </c>
      <c r="O3296">
        <v>44.6</v>
      </c>
      <c r="P3296">
        <v>44.06</v>
      </c>
      <c r="Q3296" s="3">
        <v>42.08</v>
      </c>
      <c r="R3296" s="2">
        <v>53.06</v>
      </c>
      <c r="S3296" s="3">
        <v>35.96</v>
      </c>
      <c r="T3296">
        <v>59</v>
      </c>
    </row>
    <row r="3297" spans="1:20">
      <c r="A3297">
        <f t="shared" si="153"/>
        <v>138</v>
      </c>
      <c r="B3297" s="7">
        <f t="shared" si="154"/>
        <v>42142.166666658683</v>
      </c>
      <c r="C3297">
        <f t="shared" si="155"/>
        <v>3292</v>
      </c>
      <c r="D3297" s="2">
        <v>73.039999999999992</v>
      </c>
      <c r="E3297">
        <v>75.92</v>
      </c>
      <c r="F3297" s="3">
        <v>64.94</v>
      </c>
      <c r="G3297">
        <v>62.06</v>
      </c>
      <c r="H3297">
        <v>64.039999999999992</v>
      </c>
      <c r="I3297">
        <v>60.980000000000004</v>
      </c>
      <c r="J3297">
        <v>53.96</v>
      </c>
      <c r="K3297">
        <v>53.96</v>
      </c>
      <c r="L3297" s="3">
        <v>51.8</v>
      </c>
      <c r="M3297" s="2">
        <v>48.92</v>
      </c>
      <c r="N3297">
        <v>55.040000000000006</v>
      </c>
      <c r="O3297">
        <v>42.8</v>
      </c>
      <c r="P3297">
        <v>42.980000000000004</v>
      </c>
      <c r="Q3297" s="3">
        <v>39.92</v>
      </c>
      <c r="R3297" s="2">
        <v>55.040000000000006</v>
      </c>
      <c r="S3297" s="3">
        <v>35.96</v>
      </c>
      <c r="T3297">
        <v>59</v>
      </c>
    </row>
    <row r="3298" spans="1:20">
      <c r="A3298">
        <f t="shared" si="153"/>
        <v>138</v>
      </c>
      <c r="B3298" s="7">
        <f t="shared" si="154"/>
        <v>42142.208333325347</v>
      </c>
      <c r="C3298">
        <f t="shared" si="155"/>
        <v>3293</v>
      </c>
      <c r="D3298" s="2">
        <v>71.960000000000008</v>
      </c>
      <c r="E3298">
        <v>75.02</v>
      </c>
      <c r="F3298" s="3">
        <v>62.06</v>
      </c>
      <c r="G3298">
        <v>62.06</v>
      </c>
      <c r="H3298">
        <v>60.980000000000004</v>
      </c>
      <c r="I3298">
        <v>60.980000000000004</v>
      </c>
      <c r="J3298">
        <v>53.06</v>
      </c>
      <c r="K3298">
        <v>53.96</v>
      </c>
      <c r="L3298" s="3">
        <v>51.8</v>
      </c>
      <c r="M3298" s="2">
        <v>46.94</v>
      </c>
      <c r="N3298">
        <v>53.96</v>
      </c>
      <c r="O3298">
        <v>42.8</v>
      </c>
      <c r="P3298">
        <v>41</v>
      </c>
      <c r="Q3298" s="3">
        <v>39.92</v>
      </c>
      <c r="R3298" s="2">
        <v>57.019999999999996</v>
      </c>
      <c r="S3298" s="3">
        <v>37.94</v>
      </c>
      <c r="T3298">
        <v>57.2</v>
      </c>
    </row>
    <row r="3299" spans="1:20">
      <c r="A3299">
        <f t="shared" si="153"/>
        <v>138</v>
      </c>
      <c r="B3299" s="7">
        <f t="shared" si="154"/>
        <v>42142.249999992011</v>
      </c>
      <c r="C3299">
        <f t="shared" si="155"/>
        <v>3294</v>
      </c>
      <c r="D3299" s="2">
        <v>73.94</v>
      </c>
      <c r="E3299">
        <v>73.94</v>
      </c>
      <c r="F3299" s="3">
        <v>64.039999999999992</v>
      </c>
      <c r="G3299">
        <v>60.08</v>
      </c>
      <c r="H3299">
        <v>62.06</v>
      </c>
      <c r="I3299">
        <v>60.980000000000004</v>
      </c>
      <c r="J3299">
        <v>55.94</v>
      </c>
      <c r="K3299">
        <v>53.96</v>
      </c>
      <c r="L3299" s="3">
        <v>51.8</v>
      </c>
      <c r="M3299" s="2">
        <v>48.92</v>
      </c>
      <c r="N3299">
        <v>55.040000000000006</v>
      </c>
      <c r="O3299">
        <v>46.4</v>
      </c>
      <c r="P3299">
        <v>44.06</v>
      </c>
      <c r="Q3299" s="3">
        <v>42.980000000000004</v>
      </c>
      <c r="R3299" s="2">
        <v>59</v>
      </c>
      <c r="S3299" s="3">
        <v>42.08</v>
      </c>
      <c r="T3299">
        <v>59</v>
      </c>
    </row>
    <row r="3300" spans="1:20">
      <c r="A3300">
        <f t="shared" si="153"/>
        <v>138</v>
      </c>
      <c r="B3300" s="7">
        <f t="shared" si="154"/>
        <v>42142.291666658675</v>
      </c>
      <c r="C3300">
        <f t="shared" si="155"/>
        <v>3295</v>
      </c>
      <c r="D3300" s="2">
        <v>77</v>
      </c>
      <c r="E3300">
        <v>75.92</v>
      </c>
      <c r="F3300" s="3">
        <v>64.94</v>
      </c>
      <c r="G3300">
        <v>64.94</v>
      </c>
      <c r="H3300">
        <v>64.039999999999992</v>
      </c>
      <c r="I3300">
        <v>62.06</v>
      </c>
      <c r="J3300">
        <v>60.08</v>
      </c>
      <c r="K3300">
        <v>57.019999999999996</v>
      </c>
      <c r="L3300" s="3">
        <v>53.6</v>
      </c>
      <c r="M3300" s="2">
        <v>48.019999999999996</v>
      </c>
      <c r="N3300">
        <v>59</v>
      </c>
      <c r="O3300">
        <v>48.2</v>
      </c>
      <c r="P3300">
        <v>46.94</v>
      </c>
      <c r="Q3300" s="3">
        <v>48.019999999999996</v>
      </c>
      <c r="R3300" s="2">
        <v>64.400000000000006</v>
      </c>
      <c r="S3300" s="3">
        <v>44.96</v>
      </c>
      <c r="T3300">
        <v>60.8</v>
      </c>
    </row>
    <row r="3301" spans="1:20">
      <c r="A3301">
        <f t="shared" si="153"/>
        <v>138</v>
      </c>
      <c r="B3301" s="7">
        <f t="shared" si="154"/>
        <v>42142.333333325339</v>
      </c>
      <c r="C3301">
        <f t="shared" si="155"/>
        <v>3296</v>
      </c>
      <c r="D3301" s="2">
        <v>78.080000000000013</v>
      </c>
      <c r="E3301">
        <v>78.98</v>
      </c>
      <c r="F3301" s="3">
        <v>69.98</v>
      </c>
      <c r="G3301">
        <v>71.960000000000008</v>
      </c>
      <c r="H3301">
        <v>68</v>
      </c>
      <c r="I3301">
        <v>62.06</v>
      </c>
      <c r="J3301">
        <v>64.039999999999992</v>
      </c>
      <c r="K3301">
        <v>59</v>
      </c>
      <c r="L3301" s="3">
        <v>55.400000000000006</v>
      </c>
      <c r="M3301" s="2">
        <v>48.92</v>
      </c>
      <c r="N3301">
        <v>60.980000000000004</v>
      </c>
      <c r="O3301">
        <v>51.8</v>
      </c>
      <c r="P3301">
        <v>50</v>
      </c>
      <c r="Q3301" s="3">
        <v>51.08</v>
      </c>
      <c r="R3301" s="2">
        <v>69.62</v>
      </c>
      <c r="S3301" s="3">
        <v>50</v>
      </c>
      <c r="T3301">
        <v>62.6</v>
      </c>
    </row>
    <row r="3302" spans="1:20">
      <c r="A3302">
        <f t="shared" si="153"/>
        <v>138</v>
      </c>
      <c r="B3302" s="7">
        <f t="shared" si="154"/>
        <v>42142.374999992004</v>
      </c>
      <c r="C3302">
        <f t="shared" si="155"/>
        <v>3297</v>
      </c>
      <c r="D3302" s="2">
        <v>82.039999999999992</v>
      </c>
      <c r="E3302">
        <v>80.960000000000008</v>
      </c>
      <c r="F3302" s="3">
        <v>78.080000000000013</v>
      </c>
      <c r="G3302">
        <v>75.92</v>
      </c>
      <c r="H3302">
        <v>71.960000000000008</v>
      </c>
      <c r="I3302">
        <v>62.96</v>
      </c>
      <c r="J3302">
        <v>66.92</v>
      </c>
      <c r="K3302">
        <v>64.039999999999992</v>
      </c>
      <c r="L3302" s="3">
        <v>59</v>
      </c>
      <c r="M3302" s="2">
        <v>48.92</v>
      </c>
      <c r="N3302">
        <v>62.96</v>
      </c>
      <c r="O3302">
        <v>52.16</v>
      </c>
      <c r="P3302">
        <v>51.980000000000004</v>
      </c>
      <c r="Q3302" s="3">
        <v>53.96</v>
      </c>
      <c r="R3302" s="2">
        <v>75.02</v>
      </c>
      <c r="S3302" s="3">
        <v>51.980000000000004</v>
      </c>
      <c r="T3302">
        <v>66.2</v>
      </c>
    </row>
    <row r="3303" spans="1:20">
      <c r="A3303">
        <f t="shared" si="153"/>
        <v>138</v>
      </c>
      <c r="B3303" s="7">
        <f t="shared" si="154"/>
        <v>42142.416666658668</v>
      </c>
      <c r="C3303">
        <f t="shared" si="155"/>
        <v>3298</v>
      </c>
      <c r="D3303" s="2">
        <v>82.94</v>
      </c>
      <c r="E3303">
        <v>84.02</v>
      </c>
      <c r="F3303" s="3">
        <v>80.960000000000008</v>
      </c>
      <c r="G3303">
        <v>78.080000000000013</v>
      </c>
      <c r="H3303">
        <v>75.02</v>
      </c>
      <c r="I3303">
        <v>64.94</v>
      </c>
      <c r="J3303">
        <v>64.400000000000006</v>
      </c>
      <c r="K3303">
        <v>66.92</v>
      </c>
      <c r="L3303" s="3">
        <v>60.8</v>
      </c>
      <c r="M3303" s="2">
        <v>50</v>
      </c>
      <c r="N3303">
        <v>66.92</v>
      </c>
      <c r="O3303">
        <v>51.8</v>
      </c>
      <c r="P3303">
        <v>53.96</v>
      </c>
      <c r="Q3303" s="3">
        <v>57.019999999999996</v>
      </c>
      <c r="R3303" s="2">
        <v>77.36</v>
      </c>
      <c r="S3303" s="3">
        <v>53.06</v>
      </c>
      <c r="T3303">
        <v>69.800000000000011</v>
      </c>
    </row>
    <row r="3304" spans="1:20">
      <c r="A3304">
        <f t="shared" si="153"/>
        <v>138</v>
      </c>
      <c r="B3304" s="7">
        <f t="shared" si="154"/>
        <v>42142.458333325332</v>
      </c>
      <c r="C3304">
        <f t="shared" si="155"/>
        <v>3299</v>
      </c>
      <c r="D3304" s="2">
        <v>84.92</v>
      </c>
      <c r="E3304">
        <v>82.94</v>
      </c>
      <c r="F3304" s="3">
        <v>82.94</v>
      </c>
      <c r="G3304">
        <v>80.960000000000008</v>
      </c>
      <c r="H3304">
        <v>78.98</v>
      </c>
      <c r="I3304">
        <v>69.080000000000013</v>
      </c>
      <c r="J3304">
        <v>64.039999999999992</v>
      </c>
      <c r="K3304">
        <v>69.080000000000013</v>
      </c>
      <c r="L3304" s="3">
        <v>62.6</v>
      </c>
      <c r="M3304" s="2">
        <v>51.08</v>
      </c>
      <c r="N3304">
        <v>69.080000000000013</v>
      </c>
      <c r="O3304">
        <v>51.8</v>
      </c>
      <c r="P3304">
        <v>55.040000000000006</v>
      </c>
      <c r="Q3304" s="3">
        <v>60.08</v>
      </c>
      <c r="R3304" s="2">
        <v>79.7</v>
      </c>
      <c r="S3304" s="3">
        <v>55.94</v>
      </c>
      <c r="T3304">
        <v>73.400000000000006</v>
      </c>
    </row>
    <row r="3305" spans="1:20">
      <c r="A3305">
        <f t="shared" si="153"/>
        <v>138</v>
      </c>
      <c r="B3305" s="7">
        <f t="shared" si="154"/>
        <v>42142.499999991996</v>
      </c>
      <c r="C3305">
        <f t="shared" si="155"/>
        <v>3300</v>
      </c>
      <c r="D3305" s="2">
        <v>87.080000000000013</v>
      </c>
      <c r="E3305">
        <v>84.92</v>
      </c>
      <c r="F3305" s="3">
        <v>84.92</v>
      </c>
      <c r="G3305">
        <v>84.02</v>
      </c>
      <c r="H3305">
        <v>82.94</v>
      </c>
      <c r="I3305">
        <v>68</v>
      </c>
      <c r="J3305">
        <v>64.039999999999992</v>
      </c>
      <c r="K3305">
        <v>75.02</v>
      </c>
      <c r="L3305" s="3">
        <v>64.400000000000006</v>
      </c>
      <c r="M3305" s="2">
        <v>53.06</v>
      </c>
      <c r="N3305">
        <v>73.039999999999992</v>
      </c>
      <c r="O3305">
        <v>52.16</v>
      </c>
      <c r="P3305">
        <v>57.019999999999996</v>
      </c>
      <c r="Q3305" s="3">
        <v>64.039999999999992</v>
      </c>
      <c r="R3305" s="2">
        <v>82.039999999999992</v>
      </c>
      <c r="S3305" s="3">
        <v>57.92</v>
      </c>
      <c r="T3305">
        <v>75.2</v>
      </c>
    </row>
    <row r="3306" spans="1:20">
      <c r="A3306">
        <f t="shared" si="153"/>
        <v>138</v>
      </c>
      <c r="B3306" s="7">
        <f t="shared" si="154"/>
        <v>42142.541666658661</v>
      </c>
      <c r="C3306">
        <f t="shared" si="155"/>
        <v>3301</v>
      </c>
      <c r="D3306" s="2">
        <v>82.039999999999992</v>
      </c>
      <c r="E3306">
        <v>84.92</v>
      </c>
      <c r="F3306" s="3">
        <v>87.080000000000013</v>
      </c>
      <c r="G3306">
        <v>84.02</v>
      </c>
      <c r="H3306">
        <v>84.02</v>
      </c>
      <c r="I3306">
        <v>68</v>
      </c>
      <c r="J3306">
        <v>64.039999999999992</v>
      </c>
      <c r="K3306">
        <v>77</v>
      </c>
      <c r="L3306" s="3">
        <v>65.48</v>
      </c>
      <c r="M3306" s="2">
        <v>55.040000000000006</v>
      </c>
      <c r="N3306">
        <v>75.92</v>
      </c>
      <c r="O3306">
        <v>51.8</v>
      </c>
      <c r="P3306">
        <v>57.92</v>
      </c>
      <c r="Q3306" s="3">
        <v>66.02</v>
      </c>
      <c r="R3306" s="2">
        <v>82.759999999999991</v>
      </c>
      <c r="S3306" s="3">
        <v>59</v>
      </c>
      <c r="T3306">
        <v>75.2</v>
      </c>
    </row>
    <row r="3307" spans="1:20">
      <c r="A3307">
        <f t="shared" si="153"/>
        <v>138</v>
      </c>
      <c r="B3307" s="7">
        <f t="shared" si="154"/>
        <v>42142.583333325325</v>
      </c>
      <c r="C3307">
        <f t="shared" si="155"/>
        <v>3302</v>
      </c>
      <c r="D3307" s="2">
        <v>86</v>
      </c>
      <c r="E3307">
        <v>87.98</v>
      </c>
      <c r="F3307" s="3">
        <v>87.98</v>
      </c>
      <c r="G3307">
        <v>82.94</v>
      </c>
      <c r="H3307">
        <v>87.080000000000013</v>
      </c>
      <c r="I3307">
        <v>66.92</v>
      </c>
      <c r="J3307">
        <v>64.039999999999992</v>
      </c>
      <c r="K3307">
        <v>78.080000000000013</v>
      </c>
      <c r="L3307" s="3">
        <v>66.2</v>
      </c>
      <c r="M3307" s="2">
        <v>55.94</v>
      </c>
      <c r="N3307">
        <v>77</v>
      </c>
      <c r="O3307">
        <v>51.8</v>
      </c>
      <c r="P3307">
        <v>59</v>
      </c>
      <c r="Q3307" s="3">
        <v>68</v>
      </c>
      <c r="R3307" s="2">
        <v>83.300000000000011</v>
      </c>
      <c r="S3307" s="3">
        <v>60.08</v>
      </c>
      <c r="T3307">
        <v>77</v>
      </c>
    </row>
    <row r="3308" spans="1:20">
      <c r="A3308">
        <f t="shared" si="153"/>
        <v>138</v>
      </c>
      <c r="B3308" s="7">
        <f t="shared" si="154"/>
        <v>42142.624999991989</v>
      </c>
      <c r="C3308">
        <f t="shared" si="155"/>
        <v>3303</v>
      </c>
      <c r="D3308" s="2">
        <v>87.080000000000013</v>
      </c>
      <c r="E3308">
        <v>89.960000000000008</v>
      </c>
      <c r="F3308" s="3">
        <v>89.06</v>
      </c>
      <c r="G3308">
        <v>84.92</v>
      </c>
      <c r="H3308">
        <v>89.06</v>
      </c>
      <c r="I3308">
        <v>66.02</v>
      </c>
      <c r="J3308">
        <v>64.94</v>
      </c>
      <c r="K3308">
        <v>80.06</v>
      </c>
      <c r="L3308" s="3">
        <v>64.400000000000006</v>
      </c>
      <c r="M3308" s="2">
        <v>55.94</v>
      </c>
      <c r="N3308">
        <v>78.080000000000013</v>
      </c>
      <c r="O3308">
        <v>51.8</v>
      </c>
      <c r="P3308">
        <v>60.08</v>
      </c>
      <c r="Q3308" s="3">
        <v>71.960000000000008</v>
      </c>
      <c r="R3308" s="2">
        <v>84.02</v>
      </c>
      <c r="S3308" s="3">
        <v>59</v>
      </c>
      <c r="T3308">
        <v>75.2</v>
      </c>
    </row>
    <row r="3309" spans="1:20">
      <c r="A3309">
        <f t="shared" si="153"/>
        <v>138</v>
      </c>
      <c r="B3309" s="7">
        <f t="shared" si="154"/>
        <v>42142.666666658653</v>
      </c>
      <c r="C3309">
        <f t="shared" si="155"/>
        <v>3304</v>
      </c>
      <c r="D3309" s="2">
        <v>86</v>
      </c>
      <c r="E3309">
        <v>87.080000000000013</v>
      </c>
      <c r="F3309" s="3">
        <v>89.06</v>
      </c>
      <c r="G3309">
        <v>84.92</v>
      </c>
      <c r="H3309">
        <v>89.960000000000008</v>
      </c>
      <c r="I3309">
        <v>66.02</v>
      </c>
      <c r="J3309">
        <v>64.94</v>
      </c>
      <c r="K3309">
        <v>78.98</v>
      </c>
      <c r="L3309" s="3">
        <v>64.400000000000006</v>
      </c>
      <c r="M3309" s="2">
        <v>57.019999999999996</v>
      </c>
      <c r="N3309">
        <v>78.080000000000013</v>
      </c>
      <c r="O3309">
        <v>51.8</v>
      </c>
      <c r="P3309">
        <v>60.980000000000004</v>
      </c>
      <c r="Q3309" s="3">
        <v>71.960000000000008</v>
      </c>
      <c r="R3309" s="2">
        <v>83.300000000000011</v>
      </c>
      <c r="S3309" s="3">
        <v>60.08</v>
      </c>
      <c r="T3309">
        <v>75.2</v>
      </c>
    </row>
    <row r="3310" spans="1:20">
      <c r="A3310">
        <f t="shared" si="153"/>
        <v>138</v>
      </c>
      <c r="B3310" s="7">
        <f t="shared" si="154"/>
        <v>42142.708333325318</v>
      </c>
      <c r="C3310">
        <f t="shared" si="155"/>
        <v>3305</v>
      </c>
      <c r="D3310" s="2">
        <v>84.02</v>
      </c>
      <c r="E3310">
        <v>87.080000000000013</v>
      </c>
      <c r="F3310" s="3">
        <v>87.98</v>
      </c>
      <c r="G3310">
        <v>84.92</v>
      </c>
      <c r="H3310">
        <v>89.06</v>
      </c>
      <c r="I3310">
        <v>64.94</v>
      </c>
      <c r="J3310">
        <v>64.039999999999992</v>
      </c>
      <c r="K3310">
        <v>80.06</v>
      </c>
      <c r="L3310" s="3">
        <v>60.8</v>
      </c>
      <c r="M3310" s="2">
        <v>55.94</v>
      </c>
      <c r="N3310">
        <v>78.98</v>
      </c>
      <c r="O3310">
        <v>51.8</v>
      </c>
      <c r="P3310">
        <v>60.08</v>
      </c>
      <c r="Q3310" s="3">
        <v>73.94</v>
      </c>
      <c r="R3310" s="2">
        <v>82.759999999999991</v>
      </c>
      <c r="S3310" s="3">
        <v>60.08</v>
      </c>
      <c r="T3310">
        <v>73.400000000000006</v>
      </c>
    </row>
    <row r="3311" spans="1:20">
      <c r="A3311">
        <f t="shared" si="153"/>
        <v>138</v>
      </c>
      <c r="B3311" s="7">
        <f t="shared" si="154"/>
        <v>42142.749999991982</v>
      </c>
      <c r="C3311">
        <f t="shared" si="155"/>
        <v>3306</v>
      </c>
      <c r="D3311" s="2">
        <v>82.039999999999992</v>
      </c>
      <c r="E3311">
        <v>84.02</v>
      </c>
      <c r="F3311" s="3">
        <v>84.92</v>
      </c>
      <c r="G3311">
        <v>84.02</v>
      </c>
      <c r="H3311">
        <v>86</v>
      </c>
      <c r="I3311">
        <v>62.96</v>
      </c>
      <c r="J3311">
        <v>62.96</v>
      </c>
      <c r="K3311">
        <v>80.960000000000008</v>
      </c>
      <c r="L3311" s="3">
        <v>57.2</v>
      </c>
      <c r="M3311" s="2">
        <v>53.96</v>
      </c>
      <c r="N3311">
        <v>78.98</v>
      </c>
      <c r="O3311">
        <v>51.8</v>
      </c>
      <c r="P3311">
        <v>57.92</v>
      </c>
      <c r="Q3311" s="3">
        <v>71.06</v>
      </c>
      <c r="R3311" s="2">
        <v>82.039999999999992</v>
      </c>
      <c r="S3311" s="3">
        <v>60.980000000000004</v>
      </c>
      <c r="T3311">
        <v>71.599999999999994</v>
      </c>
    </row>
    <row r="3312" spans="1:20">
      <c r="A3312">
        <f t="shared" si="153"/>
        <v>138</v>
      </c>
      <c r="B3312" s="7">
        <f t="shared" si="154"/>
        <v>42142.791666658646</v>
      </c>
      <c r="C3312">
        <f t="shared" si="155"/>
        <v>3307</v>
      </c>
      <c r="D3312" s="2">
        <v>78.98</v>
      </c>
      <c r="E3312">
        <v>80.960000000000008</v>
      </c>
      <c r="F3312" s="3">
        <v>82.039999999999992</v>
      </c>
      <c r="G3312">
        <v>82.039999999999992</v>
      </c>
      <c r="H3312">
        <v>82.039999999999992</v>
      </c>
      <c r="I3312">
        <v>62.96</v>
      </c>
      <c r="J3312">
        <v>62.06</v>
      </c>
      <c r="K3312">
        <v>78.080000000000013</v>
      </c>
      <c r="L3312" s="3">
        <v>57.2</v>
      </c>
      <c r="M3312" s="2">
        <v>51.980000000000004</v>
      </c>
      <c r="N3312">
        <v>80.960000000000008</v>
      </c>
      <c r="O3312">
        <v>48.2</v>
      </c>
      <c r="P3312">
        <v>55.94</v>
      </c>
      <c r="Q3312" s="3">
        <v>68</v>
      </c>
      <c r="R3312" s="2">
        <v>76.099999999999994</v>
      </c>
      <c r="S3312" s="3">
        <v>59</v>
      </c>
      <c r="T3312">
        <v>69.800000000000011</v>
      </c>
    </row>
    <row r="3313" spans="1:20">
      <c r="A3313">
        <f t="shared" si="153"/>
        <v>138</v>
      </c>
      <c r="B3313" s="7">
        <f t="shared" si="154"/>
        <v>42142.83333332531</v>
      </c>
      <c r="C3313">
        <f t="shared" si="155"/>
        <v>3308</v>
      </c>
      <c r="D3313" s="2">
        <v>77</v>
      </c>
      <c r="E3313">
        <v>78.98</v>
      </c>
      <c r="F3313" s="3">
        <v>78.98</v>
      </c>
      <c r="G3313">
        <v>78.98</v>
      </c>
      <c r="H3313">
        <v>78.98</v>
      </c>
      <c r="I3313">
        <v>62.96</v>
      </c>
      <c r="J3313">
        <v>60.980000000000004</v>
      </c>
      <c r="K3313">
        <v>73.039999999999992</v>
      </c>
      <c r="L3313" s="3">
        <v>57.2</v>
      </c>
      <c r="M3313" s="2">
        <v>51.08</v>
      </c>
      <c r="N3313">
        <v>62.06</v>
      </c>
      <c r="O3313">
        <v>46.4</v>
      </c>
      <c r="P3313">
        <v>51.980000000000004</v>
      </c>
      <c r="Q3313" s="3">
        <v>64.039999999999992</v>
      </c>
      <c r="R3313" s="2">
        <v>69.98</v>
      </c>
      <c r="S3313" s="3">
        <v>55.040000000000006</v>
      </c>
      <c r="T3313">
        <v>66.2</v>
      </c>
    </row>
    <row r="3314" spans="1:20">
      <c r="A3314">
        <f t="shared" si="153"/>
        <v>138</v>
      </c>
      <c r="B3314" s="7">
        <f t="shared" si="154"/>
        <v>42142.874999991975</v>
      </c>
      <c r="C3314">
        <f t="shared" si="155"/>
        <v>3309</v>
      </c>
      <c r="D3314" s="2">
        <v>75.92</v>
      </c>
      <c r="E3314">
        <v>75.02</v>
      </c>
      <c r="F3314" s="3">
        <v>75.02</v>
      </c>
      <c r="G3314">
        <v>73.039999999999992</v>
      </c>
      <c r="H3314">
        <v>78.080000000000013</v>
      </c>
      <c r="I3314">
        <v>62.06</v>
      </c>
      <c r="J3314">
        <v>60.980000000000004</v>
      </c>
      <c r="K3314">
        <v>66.92</v>
      </c>
      <c r="L3314" s="3">
        <v>57.2</v>
      </c>
      <c r="M3314" s="2">
        <v>50</v>
      </c>
      <c r="N3314">
        <v>60.08</v>
      </c>
      <c r="O3314">
        <v>44.6</v>
      </c>
      <c r="P3314">
        <v>48.92</v>
      </c>
      <c r="Q3314" s="3">
        <v>60.980000000000004</v>
      </c>
      <c r="R3314" s="2">
        <v>64.039999999999992</v>
      </c>
      <c r="S3314" s="3">
        <v>53.06</v>
      </c>
      <c r="T3314">
        <v>66.2</v>
      </c>
    </row>
    <row r="3315" spans="1:20">
      <c r="A3315">
        <f t="shared" si="153"/>
        <v>138</v>
      </c>
      <c r="B3315" s="7">
        <f t="shared" si="154"/>
        <v>42142.916666658639</v>
      </c>
      <c r="C3315">
        <f t="shared" si="155"/>
        <v>3310</v>
      </c>
      <c r="D3315" s="2">
        <v>75.02</v>
      </c>
      <c r="E3315">
        <v>73.94</v>
      </c>
      <c r="F3315" s="3">
        <v>71.06</v>
      </c>
      <c r="G3315">
        <v>71.06</v>
      </c>
      <c r="H3315">
        <v>77</v>
      </c>
      <c r="I3315">
        <v>62.96</v>
      </c>
      <c r="J3315">
        <v>60.980000000000004</v>
      </c>
      <c r="K3315">
        <v>66.92</v>
      </c>
      <c r="L3315" s="3">
        <v>57.2</v>
      </c>
      <c r="M3315" s="2">
        <v>48.92</v>
      </c>
      <c r="N3315">
        <v>57.92</v>
      </c>
      <c r="O3315">
        <v>46.4</v>
      </c>
      <c r="P3315">
        <v>50</v>
      </c>
      <c r="Q3315" s="3">
        <v>57.019999999999996</v>
      </c>
      <c r="R3315" s="2">
        <v>63.680000000000007</v>
      </c>
      <c r="S3315" s="3">
        <v>48.019999999999996</v>
      </c>
      <c r="T3315">
        <v>66.2</v>
      </c>
    </row>
    <row r="3316" spans="1:20">
      <c r="A3316">
        <f t="shared" si="153"/>
        <v>138</v>
      </c>
      <c r="B3316" s="7">
        <f t="shared" si="154"/>
        <v>42142.958333325303</v>
      </c>
      <c r="C3316">
        <f t="shared" si="155"/>
        <v>3311</v>
      </c>
      <c r="D3316" s="2">
        <v>75.92</v>
      </c>
      <c r="E3316">
        <v>73.039999999999992</v>
      </c>
      <c r="F3316" s="3">
        <v>66.92</v>
      </c>
      <c r="G3316">
        <v>71.960000000000008</v>
      </c>
      <c r="H3316">
        <v>75.92</v>
      </c>
      <c r="I3316">
        <v>62.06</v>
      </c>
      <c r="J3316">
        <v>60.980000000000004</v>
      </c>
      <c r="K3316">
        <v>66.92</v>
      </c>
      <c r="L3316" s="3">
        <v>57.2</v>
      </c>
      <c r="M3316" s="2">
        <v>46.94</v>
      </c>
      <c r="N3316">
        <v>57.92</v>
      </c>
      <c r="O3316">
        <v>46.4</v>
      </c>
      <c r="P3316">
        <v>48.92</v>
      </c>
      <c r="Q3316" s="3">
        <v>53.96</v>
      </c>
      <c r="R3316" s="2">
        <v>63.319999999999993</v>
      </c>
      <c r="S3316" s="3">
        <v>46.04</v>
      </c>
      <c r="T3316">
        <v>64.400000000000006</v>
      </c>
    </row>
    <row r="3317" spans="1:20">
      <c r="A3317">
        <f t="shared" si="153"/>
        <v>138</v>
      </c>
      <c r="B3317" s="7">
        <f t="shared" si="154"/>
        <v>42142.999999991967</v>
      </c>
      <c r="C3317">
        <f t="shared" si="155"/>
        <v>3312</v>
      </c>
      <c r="D3317" s="2">
        <v>75.02</v>
      </c>
      <c r="E3317">
        <v>71.06</v>
      </c>
      <c r="F3317" s="3">
        <v>64.94</v>
      </c>
      <c r="G3317">
        <v>69.98</v>
      </c>
      <c r="H3317">
        <v>73.94</v>
      </c>
      <c r="I3317">
        <v>62.06</v>
      </c>
      <c r="J3317">
        <v>60.8</v>
      </c>
      <c r="K3317">
        <v>68</v>
      </c>
      <c r="L3317" s="3">
        <v>57.2</v>
      </c>
      <c r="M3317" s="2">
        <v>46.94</v>
      </c>
      <c r="N3317">
        <v>57.92</v>
      </c>
      <c r="O3317">
        <v>46.4</v>
      </c>
      <c r="P3317">
        <v>46.04</v>
      </c>
      <c r="Q3317" s="3">
        <v>51.980000000000004</v>
      </c>
      <c r="R3317" s="2">
        <v>62.96</v>
      </c>
      <c r="S3317" s="3">
        <v>44.06</v>
      </c>
      <c r="T3317">
        <v>64.400000000000006</v>
      </c>
    </row>
    <row r="3318" spans="1:20">
      <c r="A3318">
        <f t="shared" si="153"/>
        <v>139</v>
      </c>
      <c r="B3318" s="7">
        <f t="shared" si="154"/>
        <v>42143.041666658632</v>
      </c>
      <c r="C3318">
        <f t="shared" si="155"/>
        <v>3313</v>
      </c>
      <c r="D3318" s="2">
        <v>75.02</v>
      </c>
      <c r="E3318">
        <v>71.06</v>
      </c>
      <c r="F3318" s="3">
        <v>64.94</v>
      </c>
      <c r="G3318">
        <v>68</v>
      </c>
      <c r="H3318">
        <v>71.960000000000008</v>
      </c>
      <c r="I3318">
        <v>62.06</v>
      </c>
      <c r="J3318">
        <v>60.980000000000004</v>
      </c>
      <c r="K3318">
        <v>66.02</v>
      </c>
      <c r="L3318" s="3">
        <v>57.2</v>
      </c>
      <c r="M3318" s="2">
        <v>48.019999999999996</v>
      </c>
      <c r="N3318">
        <v>55.040000000000006</v>
      </c>
      <c r="O3318">
        <v>46.4</v>
      </c>
      <c r="P3318">
        <v>44.06</v>
      </c>
      <c r="Q3318" s="3">
        <v>51.980000000000004</v>
      </c>
      <c r="R3318" s="2">
        <v>60.980000000000004</v>
      </c>
      <c r="S3318" s="3">
        <v>39.92</v>
      </c>
      <c r="T3318">
        <v>62.6</v>
      </c>
    </row>
    <row r="3319" spans="1:20">
      <c r="A3319">
        <f t="shared" si="153"/>
        <v>139</v>
      </c>
      <c r="B3319" s="7">
        <f t="shared" si="154"/>
        <v>42143.083333325296</v>
      </c>
      <c r="C3319">
        <f t="shared" si="155"/>
        <v>3314</v>
      </c>
      <c r="D3319" s="2">
        <v>73.039999999999992</v>
      </c>
      <c r="E3319">
        <v>71.06</v>
      </c>
      <c r="F3319" s="3">
        <v>59</v>
      </c>
      <c r="G3319">
        <v>66.02</v>
      </c>
      <c r="H3319">
        <v>71.06</v>
      </c>
      <c r="I3319">
        <v>62.06</v>
      </c>
      <c r="J3319">
        <v>60.8</v>
      </c>
      <c r="K3319">
        <v>64.039999999999992</v>
      </c>
      <c r="L3319" s="3">
        <v>57.2</v>
      </c>
      <c r="M3319" s="2">
        <v>46.94</v>
      </c>
      <c r="N3319">
        <v>60.980000000000004</v>
      </c>
      <c r="O3319">
        <v>46.4</v>
      </c>
      <c r="P3319">
        <v>44.06</v>
      </c>
      <c r="Q3319" s="3">
        <v>50</v>
      </c>
      <c r="R3319" s="2">
        <v>59</v>
      </c>
      <c r="S3319" s="3">
        <v>37.04</v>
      </c>
      <c r="T3319">
        <v>60.8</v>
      </c>
    </row>
    <row r="3320" spans="1:20">
      <c r="A3320">
        <f t="shared" si="153"/>
        <v>139</v>
      </c>
      <c r="B3320" s="7">
        <f t="shared" si="154"/>
        <v>42143.12499999196</v>
      </c>
      <c r="C3320">
        <f t="shared" si="155"/>
        <v>3315</v>
      </c>
      <c r="D3320" s="2">
        <v>73.94</v>
      </c>
      <c r="E3320">
        <v>71.06</v>
      </c>
      <c r="F3320" s="3">
        <v>62.96</v>
      </c>
      <c r="G3320">
        <v>64.94</v>
      </c>
      <c r="H3320">
        <v>69.080000000000013</v>
      </c>
      <c r="I3320">
        <v>62.06</v>
      </c>
      <c r="J3320">
        <v>60.08</v>
      </c>
      <c r="K3320">
        <v>64.039999999999992</v>
      </c>
      <c r="L3320" s="3">
        <v>57.2</v>
      </c>
      <c r="M3320" s="2">
        <v>48.019999999999996</v>
      </c>
      <c r="N3320">
        <v>64.039999999999992</v>
      </c>
      <c r="O3320">
        <v>46.4</v>
      </c>
      <c r="P3320">
        <v>42.08</v>
      </c>
      <c r="Q3320" s="3">
        <v>51.08</v>
      </c>
      <c r="R3320" s="2">
        <v>57.019999999999996</v>
      </c>
      <c r="S3320" s="3">
        <v>37.04</v>
      </c>
      <c r="T3320">
        <v>62.6</v>
      </c>
    </row>
    <row r="3321" spans="1:20">
      <c r="A3321">
        <f t="shared" si="153"/>
        <v>139</v>
      </c>
      <c r="B3321" s="7">
        <f t="shared" si="154"/>
        <v>42143.166666658624</v>
      </c>
      <c r="C3321">
        <f t="shared" si="155"/>
        <v>3316</v>
      </c>
      <c r="D3321" s="2">
        <v>73.039999999999992</v>
      </c>
      <c r="E3321">
        <v>71.960000000000008</v>
      </c>
      <c r="F3321" s="3">
        <v>62.96</v>
      </c>
      <c r="G3321">
        <v>62.06</v>
      </c>
      <c r="H3321">
        <v>68</v>
      </c>
      <c r="I3321">
        <v>62.06</v>
      </c>
      <c r="J3321">
        <v>60.08</v>
      </c>
      <c r="K3321">
        <v>62.06</v>
      </c>
      <c r="L3321" s="3">
        <v>57.2</v>
      </c>
      <c r="M3321" s="2">
        <v>48.019999999999996</v>
      </c>
      <c r="N3321">
        <v>62.96</v>
      </c>
      <c r="O3321">
        <v>48.2</v>
      </c>
      <c r="P3321">
        <v>41</v>
      </c>
      <c r="Q3321" s="3">
        <v>51.08</v>
      </c>
      <c r="R3321" s="2">
        <v>57.379999999999995</v>
      </c>
      <c r="S3321" s="3">
        <v>39.019999999999996</v>
      </c>
      <c r="T3321">
        <v>60.8</v>
      </c>
    </row>
    <row r="3322" spans="1:20">
      <c r="A3322">
        <f t="shared" si="153"/>
        <v>139</v>
      </c>
      <c r="B3322" s="7">
        <f t="shared" si="154"/>
        <v>42143.208333325289</v>
      </c>
      <c r="C3322">
        <f t="shared" si="155"/>
        <v>3317</v>
      </c>
      <c r="D3322" s="2">
        <v>73.039999999999992</v>
      </c>
      <c r="E3322">
        <v>71.960000000000008</v>
      </c>
      <c r="F3322" s="3">
        <v>57.92</v>
      </c>
      <c r="G3322">
        <v>62.06</v>
      </c>
      <c r="H3322">
        <v>66.92</v>
      </c>
      <c r="I3322">
        <v>62.06</v>
      </c>
      <c r="J3322">
        <v>60.8</v>
      </c>
      <c r="K3322">
        <v>62.06</v>
      </c>
      <c r="L3322" s="3">
        <v>57.2</v>
      </c>
      <c r="M3322" s="2">
        <v>48.019999999999996</v>
      </c>
      <c r="N3322">
        <v>62.06</v>
      </c>
      <c r="O3322">
        <v>48.2</v>
      </c>
      <c r="P3322">
        <v>39.92</v>
      </c>
      <c r="Q3322" s="3">
        <v>48.92</v>
      </c>
      <c r="R3322" s="2">
        <v>57.56</v>
      </c>
      <c r="S3322" s="3">
        <v>39.92</v>
      </c>
      <c r="T3322">
        <v>59</v>
      </c>
    </row>
    <row r="3323" spans="1:20">
      <c r="A3323">
        <f t="shared" si="153"/>
        <v>139</v>
      </c>
      <c r="B3323" s="7">
        <f t="shared" si="154"/>
        <v>42143.249999991953</v>
      </c>
      <c r="C3323">
        <f t="shared" si="155"/>
        <v>3318</v>
      </c>
      <c r="D3323" s="2">
        <v>71.960000000000008</v>
      </c>
      <c r="E3323">
        <v>73.039999999999992</v>
      </c>
      <c r="F3323" s="3">
        <v>57.019999999999996</v>
      </c>
      <c r="G3323">
        <v>60.980000000000004</v>
      </c>
      <c r="H3323">
        <v>68</v>
      </c>
      <c r="I3323">
        <v>62.96</v>
      </c>
      <c r="J3323">
        <v>60.980000000000004</v>
      </c>
      <c r="K3323">
        <v>62.96</v>
      </c>
      <c r="L3323" s="3">
        <v>57.2</v>
      </c>
      <c r="M3323" s="2">
        <v>48.019999999999996</v>
      </c>
      <c r="N3323">
        <v>62.06</v>
      </c>
      <c r="O3323">
        <v>48.2</v>
      </c>
      <c r="P3323">
        <v>42.980000000000004</v>
      </c>
      <c r="Q3323" s="3">
        <v>53.96</v>
      </c>
      <c r="R3323" s="2">
        <v>57.92</v>
      </c>
      <c r="S3323" s="3">
        <v>41</v>
      </c>
      <c r="T3323">
        <v>60.8</v>
      </c>
    </row>
    <row r="3324" spans="1:20">
      <c r="A3324">
        <f t="shared" si="153"/>
        <v>139</v>
      </c>
      <c r="B3324" s="7">
        <f t="shared" si="154"/>
        <v>42143.291666658617</v>
      </c>
      <c r="C3324">
        <f t="shared" si="155"/>
        <v>3319</v>
      </c>
      <c r="D3324" s="2">
        <v>75.92</v>
      </c>
      <c r="E3324">
        <v>73.94</v>
      </c>
      <c r="F3324" s="3">
        <v>66.02</v>
      </c>
      <c r="G3324">
        <v>66.02</v>
      </c>
      <c r="H3324">
        <v>71.06</v>
      </c>
      <c r="I3324">
        <v>64.039999999999992</v>
      </c>
      <c r="J3324">
        <v>60.980000000000004</v>
      </c>
      <c r="K3324">
        <v>66.92</v>
      </c>
      <c r="L3324" s="3">
        <v>59</v>
      </c>
      <c r="M3324" s="2">
        <v>48.92</v>
      </c>
      <c r="N3324">
        <v>64.94</v>
      </c>
      <c r="O3324">
        <v>48.2</v>
      </c>
      <c r="P3324">
        <v>46.94</v>
      </c>
      <c r="Q3324" s="3">
        <v>57.92</v>
      </c>
      <c r="R3324" s="2">
        <v>58.64</v>
      </c>
      <c r="S3324" s="3">
        <v>42.980000000000004</v>
      </c>
      <c r="T3324">
        <v>66.2</v>
      </c>
    </row>
    <row r="3325" spans="1:20">
      <c r="A3325">
        <f t="shared" si="153"/>
        <v>139</v>
      </c>
      <c r="B3325" s="7">
        <f t="shared" si="154"/>
        <v>42143.333333325281</v>
      </c>
      <c r="C3325">
        <f t="shared" si="155"/>
        <v>3320</v>
      </c>
      <c r="D3325" s="2">
        <v>80.06</v>
      </c>
      <c r="E3325">
        <v>78.080000000000013</v>
      </c>
      <c r="F3325" s="3">
        <v>73.94</v>
      </c>
      <c r="G3325">
        <v>69.080000000000013</v>
      </c>
      <c r="H3325">
        <v>75.02</v>
      </c>
      <c r="I3325">
        <v>66.92</v>
      </c>
      <c r="J3325">
        <v>62.06</v>
      </c>
      <c r="K3325">
        <v>69.080000000000013</v>
      </c>
      <c r="L3325" s="3">
        <v>60.8</v>
      </c>
      <c r="M3325" s="2">
        <v>51.08</v>
      </c>
      <c r="N3325">
        <v>69.080000000000013</v>
      </c>
      <c r="O3325">
        <v>48.2</v>
      </c>
      <c r="P3325">
        <v>50</v>
      </c>
      <c r="Q3325" s="3">
        <v>60.980000000000004</v>
      </c>
      <c r="R3325" s="2">
        <v>59.36</v>
      </c>
      <c r="S3325" s="3">
        <v>48.019999999999996</v>
      </c>
      <c r="T3325">
        <v>69.800000000000011</v>
      </c>
    </row>
    <row r="3326" spans="1:20">
      <c r="A3326">
        <f t="shared" si="153"/>
        <v>139</v>
      </c>
      <c r="B3326" s="7">
        <f t="shared" si="154"/>
        <v>42143.374999991946</v>
      </c>
      <c r="C3326">
        <f t="shared" si="155"/>
        <v>3321</v>
      </c>
      <c r="D3326" s="2">
        <v>82.94</v>
      </c>
      <c r="E3326">
        <v>80.960000000000008</v>
      </c>
      <c r="F3326" s="3">
        <v>75.92</v>
      </c>
      <c r="G3326">
        <v>75.92</v>
      </c>
      <c r="H3326">
        <v>78.98</v>
      </c>
      <c r="I3326">
        <v>69.080000000000013</v>
      </c>
      <c r="J3326">
        <v>62.96</v>
      </c>
      <c r="K3326">
        <v>71.960000000000008</v>
      </c>
      <c r="L3326" s="3">
        <v>60.8</v>
      </c>
      <c r="M3326" s="2">
        <v>57.92</v>
      </c>
      <c r="N3326">
        <v>75.02</v>
      </c>
      <c r="O3326">
        <v>49.46</v>
      </c>
      <c r="P3326">
        <v>53.06</v>
      </c>
      <c r="Q3326" s="3">
        <v>64.039999999999992</v>
      </c>
      <c r="R3326" s="2">
        <v>60.08</v>
      </c>
      <c r="S3326" s="3">
        <v>53.06</v>
      </c>
      <c r="T3326">
        <v>73.400000000000006</v>
      </c>
    </row>
    <row r="3327" spans="1:20">
      <c r="A3327">
        <f t="shared" si="153"/>
        <v>139</v>
      </c>
      <c r="B3327" s="7">
        <f t="shared" si="154"/>
        <v>42143.41666665861</v>
      </c>
      <c r="C3327">
        <f t="shared" si="155"/>
        <v>3322</v>
      </c>
      <c r="D3327" s="2">
        <v>86</v>
      </c>
      <c r="E3327">
        <v>82.039999999999992</v>
      </c>
      <c r="F3327" s="3">
        <v>80.960000000000008</v>
      </c>
      <c r="G3327">
        <v>78.080000000000013</v>
      </c>
      <c r="H3327">
        <v>82.94</v>
      </c>
      <c r="I3327">
        <v>69.080000000000013</v>
      </c>
      <c r="J3327">
        <v>64.039999999999992</v>
      </c>
      <c r="K3327">
        <v>75.92</v>
      </c>
      <c r="L3327" s="3">
        <v>60.8</v>
      </c>
      <c r="M3327" s="2">
        <v>60.08</v>
      </c>
      <c r="N3327">
        <v>78.98</v>
      </c>
      <c r="O3327">
        <v>50</v>
      </c>
      <c r="P3327">
        <v>55.040000000000006</v>
      </c>
      <c r="Q3327" s="3">
        <v>68</v>
      </c>
      <c r="R3327" s="2">
        <v>60.980000000000004</v>
      </c>
      <c r="S3327" s="3">
        <v>57.92</v>
      </c>
      <c r="T3327">
        <v>77</v>
      </c>
    </row>
    <row r="3328" spans="1:20">
      <c r="A3328">
        <f t="shared" si="153"/>
        <v>139</v>
      </c>
      <c r="B3328" s="7">
        <f t="shared" si="154"/>
        <v>42143.458333325274</v>
      </c>
      <c r="C3328">
        <f t="shared" si="155"/>
        <v>3323</v>
      </c>
      <c r="D3328" s="2">
        <v>87.080000000000013</v>
      </c>
      <c r="E3328">
        <v>80.960000000000008</v>
      </c>
      <c r="F3328" s="3">
        <v>84.92</v>
      </c>
      <c r="G3328">
        <v>82.039999999999992</v>
      </c>
      <c r="H3328">
        <v>89.06</v>
      </c>
      <c r="I3328">
        <v>69.080000000000013</v>
      </c>
      <c r="J3328">
        <v>64.94</v>
      </c>
      <c r="K3328">
        <v>78.080000000000013</v>
      </c>
      <c r="L3328" s="3">
        <v>62.6</v>
      </c>
      <c r="M3328" s="2">
        <v>60.08</v>
      </c>
      <c r="N3328">
        <v>82.039999999999992</v>
      </c>
      <c r="O3328">
        <v>53.6</v>
      </c>
      <c r="P3328">
        <v>57.92</v>
      </c>
      <c r="Q3328" s="3">
        <v>71.960000000000008</v>
      </c>
      <c r="R3328" s="2">
        <v>62.06</v>
      </c>
      <c r="S3328" s="3">
        <v>59</v>
      </c>
      <c r="T3328">
        <v>82.4</v>
      </c>
    </row>
    <row r="3329" spans="1:20">
      <c r="A3329">
        <f t="shared" si="153"/>
        <v>139</v>
      </c>
      <c r="B3329" s="7">
        <f t="shared" si="154"/>
        <v>42143.499999991938</v>
      </c>
      <c r="C3329">
        <f t="shared" si="155"/>
        <v>3324</v>
      </c>
      <c r="D3329" s="2">
        <v>86</v>
      </c>
      <c r="E3329">
        <v>84.92</v>
      </c>
      <c r="F3329" s="3">
        <v>84.92</v>
      </c>
      <c r="G3329">
        <v>84.02</v>
      </c>
      <c r="H3329">
        <v>91.94</v>
      </c>
      <c r="I3329">
        <v>69.080000000000013</v>
      </c>
      <c r="J3329">
        <v>66.02</v>
      </c>
      <c r="K3329">
        <v>82.039999999999992</v>
      </c>
      <c r="L3329" s="3">
        <v>64.400000000000006</v>
      </c>
      <c r="M3329" s="2">
        <v>59</v>
      </c>
      <c r="N3329">
        <v>84.02</v>
      </c>
      <c r="O3329">
        <v>53.6</v>
      </c>
      <c r="P3329">
        <v>57.92</v>
      </c>
      <c r="Q3329" s="3">
        <v>75.02</v>
      </c>
      <c r="R3329" s="2">
        <v>62.96</v>
      </c>
      <c r="S3329" s="3">
        <v>60.08</v>
      </c>
      <c r="T3329">
        <v>86</v>
      </c>
    </row>
    <row r="3330" spans="1:20">
      <c r="A3330">
        <f t="shared" si="153"/>
        <v>139</v>
      </c>
      <c r="B3330" s="7">
        <f t="shared" si="154"/>
        <v>42143.541666658602</v>
      </c>
      <c r="C3330">
        <f t="shared" si="155"/>
        <v>3325</v>
      </c>
      <c r="D3330" s="2">
        <v>84.02</v>
      </c>
      <c r="E3330">
        <v>87.080000000000013</v>
      </c>
      <c r="F3330" s="3">
        <v>89.06</v>
      </c>
      <c r="G3330">
        <v>86</v>
      </c>
      <c r="H3330">
        <v>93.02</v>
      </c>
      <c r="I3330">
        <v>69.080000000000013</v>
      </c>
      <c r="J3330">
        <v>66.02</v>
      </c>
      <c r="K3330">
        <v>84.02</v>
      </c>
      <c r="L3330" s="3">
        <v>66.2</v>
      </c>
      <c r="M3330" s="2">
        <v>60.08</v>
      </c>
      <c r="N3330">
        <v>86</v>
      </c>
      <c r="O3330">
        <v>53.6</v>
      </c>
      <c r="P3330">
        <v>55.94</v>
      </c>
      <c r="Q3330" s="3">
        <v>78.98</v>
      </c>
      <c r="R3330" s="2">
        <v>63.319999999999993</v>
      </c>
      <c r="S3330" s="3">
        <v>59</v>
      </c>
      <c r="T3330">
        <v>87.800000000000011</v>
      </c>
    </row>
    <row r="3331" spans="1:20">
      <c r="A3331">
        <f t="shared" si="153"/>
        <v>139</v>
      </c>
      <c r="B3331" s="7">
        <f t="shared" si="154"/>
        <v>42143.583333325267</v>
      </c>
      <c r="C3331">
        <f t="shared" si="155"/>
        <v>3326</v>
      </c>
      <c r="D3331" s="2">
        <v>86</v>
      </c>
      <c r="E3331">
        <v>87.98</v>
      </c>
      <c r="F3331" s="3">
        <v>89.06</v>
      </c>
      <c r="G3331">
        <v>87.080000000000013</v>
      </c>
      <c r="H3331">
        <v>95</v>
      </c>
      <c r="I3331">
        <v>69.080000000000013</v>
      </c>
      <c r="J3331">
        <v>64.94</v>
      </c>
      <c r="K3331">
        <v>84.02</v>
      </c>
      <c r="L3331" s="3">
        <v>66.2</v>
      </c>
      <c r="M3331" s="2">
        <v>60.980000000000004</v>
      </c>
      <c r="N3331">
        <v>87.080000000000013</v>
      </c>
      <c r="O3331">
        <v>51.8</v>
      </c>
      <c r="P3331">
        <v>57.92</v>
      </c>
      <c r="Q3331" s="3">
        <v>80.960000000000008</v>
      </c>
      <c r="R3331" s="2">
        <v>63.680000000000007</v>
      </c>
      <c r="S3331" s="3">
        <v>55.94</v>
      </c>
      <c r="T3331">
        <v>89.6</v>
      </c>
    </row>
    <row r="3332" spans="1:20">
      <c r="A3332">
        <f t="shared" si="153"/>
        <v>139</v>
      </c>
      <c r="B3332" s="7">
        <f t="shared" si="154"/>
        <v>42143.624999991931</v>
      </c>
      <c r="C3332">
        <f t="shared" si="155"/>
        <v>3327</v>
      </c>
      <c r="D3332" s="2">
        <v>84.92</v>
      </c>
      <c r="E3332">
        <v>87.080000000000013</v>
      </c>
      <c r="F3332" s="3">
        <v>87.080000000000013</v>
      </c>
      <c r="G3332">
        <v>87.080000000000013</v>
      </c>
      <c r="H3332">
        <v>93.92</v>
      </c>
      <c r="I3332">
        <v>69.080000000000013</v>
      </c>
      <c r="J3332">
        <v>62.06</v>
      </c>
      <c r="K3332">
        <v>86</v>
      </c>
      <c r="L3332" s="3">
        <v>68</v>
      </c>
      <c r="M3332" s="2">
        <v>60.980000000000004</v>
      </c>
      <c r="N3332">
        <v>82.039999999999992</v>
      </c>
      <c r="O3332">
        <v>53.6</v>
      </c>
      <c r="P3332">
        <v>59</v>
      </c>
      <c r="Q3332" s="3">
        <v>82.94</v>
      </c>
      <c r="R3332" s="2">
        <v>64.039999999999992</v>
      </c>
      <c r="S3332" s="3">
        <v>57.92</v>
      </c>
      <c r="T3332">
        <v>89.6</v>
      </c>
    </row>
    <row r="3333" spans="1:20">
      <c r="A3333">
        <f t="shared" si="153"/>
        <v>139</v>
      </c>
      <c r="B3333" s="7">
        <f t="shared" si="154"/>
        <v>42143.666666658595</v>
      </c>
      <c r="C3333">
        <f t="shared" si="155"/>
        <v>3328</v>
      </c>
      <c r="D3333" s="2">
        <v>86</v>
      </c>
      <c r="E3333">
        <v>86</v>
      </c>
      <c r="F3333" s="3">
        <v>86</v>
      </c>
      <c r="G3333">
        <v>87.080000000000013</v>
      </c>
      <c r="H3333">
        <v>95</v>
      </c>
      <c r="I3333">
        <v>66.92</v>
      </c>
      <c r="J3333">
        <v>62.96</v>
      </c>
      <c r="K3333">
        <v>86</v>
      </c>
      <c r="L3333" s="3">
        <v>68</v>
      </c>
      <c r="M3333" s="2">
        <v>59</v>
      </c>
      <c r="N3333">
        <v>71.06</v>
      </c>
      <c r="O3333">
        <v>51.8</v>
      </c>
      <c r="P3333">
        <v>57.92</v>
      </c>
      <c r="Q3333" s="3">
        <v>82.039999999999992</v>
      </c>
      <c r="R3333" s="2">
        <v>62.96</v>
      </c>
      <c r="S3333" s="3">
        <v>53.06</v>
      </c>
      <c r="T3333">
        <v>91.4</v>
      </c>
    </row>
    <row r="3334" spans="1:20">
      <c r="A3334">
        <f t="shared" si="153"/>
        <v>139</v>
      </c>
      <c r="B3334" s="7">
        <f t="shared" si="154"/>
        <v>42143.708333325259</v>
      </c>
      <c r="C3334">
        <f t="shared" si="155"/>
        <v>3329</v>
      </c>
      <c r="D3334" s="2">
        <v>80.960000000000008</v>
      </c>
      <c r="E3334">
        <v>84.02</v>
      </c>
      <c r="F3334" s="3">
        <v>86</v>
      </c>
      <c r="G3334">
        <v>87.080000000000013</v>
      </c>
      <c r="H3334">
        <v>93.92</v>
      </c>
      <c r="I3334">
        <v>66.92</v>
      </c>
      <c r="J3334">
        <v>62.96</v>
      </c>
      <c r="K3334">
        <v>86</v>
      </c>
      <c r="L3334" s="3">
        <v>66.2</v>
      </c>
      <c r="M3334" s="2">
        <v>57.92</v>
      </c>
      <c r="N3334">
        <v>71.960000000000008</v>
      </c>
      <c r="O3334">
        <v>51.8</v>
      </c>
      <c r="P3334">
        <v>57.019999999999996</v>
      </c>
      <c r="Q3334" s="3">
        <v>78.98</v>
      </c>
      <c r="R3334" s="2">
        <v>62.06</v>
      </c>
      <c r="S3334" s="3">
        <v>55.040000000000006</v>
      </c>
      <c r="T3334">
        <v>91.4</v>
      </c>
    </row>
    <row r="3335" spans="1:20">
      <c r="A3335">
        <f t="shared" ref="A3335:A3398" si="156">ROUNDDOWN(B3335-DATE(YEAR(B3335),1,0),0)</f>
        <v>139</v>
      </c>
      <c r="B3335" s="7">
        <f t="shared" si="154"/>
        <v>42143.749999991924</v>
      </c>
      <c r="C3335">
        <f t="shared" si="155"/>
        <v>3330</v>
      </c>
      <c r="D3335" s="2">
        <v>80.960000000000008</v>
      </c>
      <c r="E3335">
        <v>80.06</v>
      </c>
      <c r="F3335" s="3">
        <v>84.02</v>
      </c>
      <c r="G3335">
        <v>84.92</v>
      </c>
      <c r="H3335">
        <v>91.94</v>
      </c>
      <c r="I3335">
        <v>64.94</v>
      </c>
      <c r="J3335">
        <v>64.94</v>
      </c>
      <c r="K3335">
        <v>84.92</v>
      </c>
      <c r="L3335" s="3">
        <v>66.2</v>
      </c>
      <c r="M3335" s="2">
        <v>55.94</v>
      </c>
      <c r="N3335">
        <v>69.98</v>
      </c>
      <c r="O3335">
        <v>50</v>
      </c>
      <c r="P3335">
        <v>55.040000000000006</v>
      </c>
      <c r="Q3335" s="3">
        <v>78.080000000000013</v>
      </c>
      <c r="R3335" s="2">
        <v>60.980000000000004</v>
      </c>
      <c r="S3335" s="3">
        <v>53.06</v>
      </c>
      <c r="T3335">
        <v>89.6</v>
      </c>
    </row>
    <row r="3336" spans="1:20">
      <c r="A3336">
        <f t="shared" si="156"/>
        <v>139</v>
      </c>
      <c r="B3336" s="7">
        <f t="shared" ref="B3336:B3399" si="157">B3335+1/24</f>
        <v>42143.791666658588</v>
      </c>
      <c r="C3336">
        <f t="shared" ref="C3336:C3399" si="158">C3335+1</f>
        <v>3331</v>
      </c>
      <c r="D3336" s="2">
        <v>78.080000000000013</v>
      </c>
      <c r="E3336">
        <v>73.039999999999992</v>
      </c>
      <c r="F3336" s="3">
        <v>80.06</v>
      </c>
      <c r="G3336">
        <v>82.94</v>
      </c>
      <c r="H3336">
        <v>89.960000000000008</v>
      </c>
      <c r="I3336">
        <v>64.039999999999992</v>
      </c>
      <c r="J3336">
        <v>64.039999999999992</v>
      </c>
      <c r="K3336">
        <v>80.960000000000008</v>
      </c>
      <c r="L3336" s="3">
        <v>64.400000000000006</v>
      </c>
      <c r="M3336" s="2">
        <v>55.040000000000006</v>
      </c>
      <c r="N3336">
        <v>66.92</v>
      </c>
      <c r="O3336">
        <v>48.2</v>
      </c>
      <c r="P3336">
        <v>55.040000000000006</v>
      </c>
      <c r="Q3336" s="3">
        <v>75.02</v>
      </c>
      <c r="R3336" s="2">
        <v>59</v>
      </c>
      <c r="S3336" s="3">
        <v>53.06</v>
      </c>
      <c r="T3336">
        <v>82.4</v>
      </c>
    </row>
    <row r="3337" spans="1:20">
      <c r="A3337">
        <f t="shared" si="156"/>
        <v>139</v>
      </c>
      <c r="B3337" s="7">
        <f t="shared" si="157"/>
        <v>42143.833333325252</v>
      </c>
      <c r="C3337">
        <f t="shared" si="158"/>
        <v>3332</v>
      </c>
      <c r="D3337" s="2">
        <v>75.92</v>
      </c>
      <c r="E3337">
        <v>71.960000000000008</v>
      </c>
      <c r="F3337" s="3">
        <v>77</v>
      </c>
      <c r="G3337">
        <v>78.080000000000013</v>
      </c>
      <c r="H3337">
        <v>87.98</v>
      </c>
      <c r="I3337">
        <v>62.96</v>
      </c>
      <c r="J3337">
        <v>62.06</v>
      </c>
      <c r="K3337">
        <v>78.080000000000013</v>
      </c>
      <c r="L3337" s="3">
        <v>62.6</v>
      </c>
      <c r="M3337" s="2">
        <v>51.08</v>
      </c>
      <c r="N3337">
        <v>66.02</v>
      </c>
      <c r="O3337">
        <v>46.4</v>
      </c>
      <c r="P3337">
        <v>46.94</v>
      </c>
      <c r="Q3337" s="3">
        <v>71.960000000000008</v>
      </c>
      <c r="R3337" s="2">
        <v>57.019999999999996</v>
      </c>
      <c r="S3337" s="3">
        <v>51.980000000000004</v>
      </c>
      <c r="T3337">
        <v>80.599999999999994</v>
      </c>
    </row>
    <row r="3338" spans="1:20">
      <c r="A3338">
        <f t="shared" si="156"/>
        <v>139</v>
      </c>
      <c r="B3338" s="7">
        <f t="shared" si="157"/>
        <v>42143.874999991916</v>
      </c>
      <c r="C3338">
        <f t="shared" si="158"/>
        <v>3333</v>
      </c>
      <c r="D3338" s="2">
        <v>75.92</v>
      </c>
      <c r="E3338">
        <v>69.98</v>
      </c>
      <c r="F3338" s="3">
        <v>73.039999999999992</v>
      </c>
      <c r="G3338">
        <v>75.02</v>
      </c>
      <c r="H3338">
        <v>86</v>
      </c>
      <c r="I3338">
        <v>62.96</v>
      </c>
      <c r="J3338">
        <v>60.980000000000004</v>
      </c>
      <c r="K3338">
        <v>73.94</v>
      </c>
      <c r="L3338" s="3">
        <v>60.8</v>
      </c>
      <c r="M3338" s="2">
        <v>51.08</v>
      </c>
      <c r="N3338">
        <v>66.02</v>
      </c>
      <c r="O3338">
        <v>46.4</v>
      </c>
      <c r="P3338">
        <v>44.06</v>
      </c>
      <c r="Q3338" s="3">
        <v>69.080000000000013</v>
      </c>
      <c r="R3338" s="2">
        <v>55.040000000000006</v>
      </c>
      <c r="S3338" s="3">
        <v>46.94</v>
      </c>
      <c r="T3338">
        <v>73.400000000000006</v>
      </c>
    </row>
    <row r="3339" spans="1:20">
      <c r="A3339">
        <f t="shared" si="156"/>
        <v>139</v>
      </c>
      <c r="B3339" s="7">
        <f t="shared" si="157"/>
        <v>42143.916666658581</v>
      </c>
      <c r="C3339">
        <f t="shared" si="158"/>
        <v>3334</v>
      </c>
      <c r="D3339" s="2">
        <v>75.02</v>
      </c>
      <c r="E3339">
        <v>69.98</v>
      </c>
      <c r="F3339" s="3">
        <v>69.98</v>
      </c>
      <c r="G3339">
        <v>71.960000000000008</v>
      </c>
      <c r="H3339">
        <v>84.92</v>
      </c>
      <c r="I3339">
        <v>62.06</v>
      </c>
      <c r="J3339">
        <v>60.980000000000004</v>
      </c>
      <c r="K3339">
        <v>71.960000000000008</v>
      </c>
      <c r="L3339" s="3">
        <v>57.2</v>
      </c>
      <c r="M3339" s="2">
        <v>51.980000000000004</v>
      </c>
      <c r="N3339">
        <v>64.039999999999992</v>
      </c>
      <c r="O3339">
        <v>44.6</v>
      </c>
      <c r="P3339">
        <v>46.94</v>
      </c>
      <c r="Q3339" s="3">
        <v>66.02</v>
      </c>
      <c r="R3339" s="2">
        <v>53.06</v>
      </c>
      <c r="S3339" s="3">
        <v>46.94</v>
      </c>
      <c r="T3339">
        <v>71.599999999999994</v>
      </c>
    </row>
    <row r="3340" spans="1:20">
      <c r="A3340">
        <f t="shared" si="156"/>
        <v>139</v>
      </c>
      <c r="B3340" s="7">
        <f t="shared" si="157"/>
        <v>42143.958333325245</v>
      </c>
      <c r="C3340">
        <f t="shared" si="158"/>
        <v>3335</v>
      </c>
      <c r="D3340" s="2">
        <v>75.02</v>
      </c>
      <c r="E3340">
        <v>69.98</v>
      </c>
      <c r="F3340" s="3">
        <v>69.98</v>
      </c>
      <c r="G3340">
        <v>69.080000000000013</v>
      </c>
      <c r="H3340">
        <v>82.94</v>
      </c>
      <c r="I3340">
        <v>62.06</v>
      </c>
      <c r="J3340">
        <v>60.980000000000004</v>
      </c>
      <c r="K3340">
        <v>69.080000000000013</v>
      </c>
      <c r="L3340" s="3">
        <v>57.2</v>
      </c>
      <c r="M3340" s="2">
        <v>50</v>
      </c>
      <c r="N3340">
        <v>64.039999999999992</v>
      </c>
      <c r="O3340">
        <v>42.8</v>
      </c>
      <c r="P3340">
        <v>44.06</v>
      </c>
      <c r="Q3340" s="3">
        <v>64.039999999999992</v>
      </c>
      <c r="R3340" s="2">
        <v>50.900000000000006</v>
      </c>
      <c r="S3340" s="3">
        <v>44.96</v>
      </c>
      <c r="T3340">
        <v>71.599999999999994</v>
      </c>
    </row>
    <row r="3341" spans="1:20">
      <c r="A3341">
        <f t="shared" si="156"/>
        <v>139</v>
      </c>
      <c r="B3341" s="7">
        <f t="shared" si="157"/>
        <v>42143.999999991909</v>
      </c>
      <c r="C3341">
        <f t="shared" si="158"/>
        <v>3336</v>
      </c>
      <c r="D3341" s="2">
        <v>73.94</v>
      </c>
      <c r="E3341">
        <v>69.080000000000013</v>
      </c>
      <c r="F3341" s="3">
        <v>68</v>
      </c>
      <c r="G3341">
        <v>68</v>
      </c>
      <c r="H3341">
        <v>80.06</v>
      </c>
      <c r="I3341">
        <v>60.980000000000004</v>
      </c>
      <c r="J3341">
        <v>60.08</v>
      </c>
      <c r="K3341">
        <v>66.02</v>
      </c>
      <c r="L3341" s="3">
        <v>57.2</v>
      </c>
      <c r="M3341" s="2">
        <v>48.92</v>
      </c>
      <c r="N3341">
        <v>62.96</v>
      </c>
      <c r="O3341">
        <v>42.8</v>
      </c>
      <c r="P3341">
        <v>44.06</v>
      </c>
      <c r="Q3341" s="3">
        <v>62.06</v>
      </c>
      <c r="R3341" s="2">
        <v>48.92</v>
      </c>
      <c r="S3341" s="3">
        <v>44.96</v>
      </c>
      <c r="T3341">
        <v>69.800000000000011</v>
      </c>
    </row>
    <row r="3342" spans="1:20">
      <c r="A3342">
        <f t="shared" si="156"/>
        <v>140</v>
      </c>
      <c r="B3342" s="7">
        <f t="shared" si="157"/>
        <v>42144.041666658573</v>
      </c>
      <c r="C3342">
        <f t="shared" si="158"/>
        <v>3337</v>
      </c>
      <c r="D3342" s="2">
        <v>75.02</v>
      </c>
      <c r="E3342">
        <v>68</v>
      </c>
      <c r="F3342" s="3">
        <v>64.039999999999992</v>
      </c>
      <c r="G3342">
        <v>66.02</v>
      </c>
      <c r="H3342">
        <v>77</v>
      </c>
      <c r="I3342">
        <v>60.980000000000004</v>
      </c>
      <c r="J3342">
        <v>60.08</v>
      </c>
      <c r="K3342">
        <v>60.980000000000004</v>
      </c>
      <c r="L3342" s="3">
        <v>55.400000000000006</v>
      </c>
      <c r="M3342" s="2">
        <v>48.92</v>
      </c>
      <c r="N3342">
        <v>62.96</v>
      </c>
      <c r="O3342">
        <v>42.8</v>
      </c>
      <c r="P3342">
        <v>41</v>
      </c>
      <c r="Q3342" s="3">
        <v>60.08</v>
      </c>
      <c r="R3342" s="2">
        <v>47.3</v>
      </c>
      <c r="S3342" s="3">
        <v>42.980000000000004</v>
      </c>
      <c r="T3342">
        <v>69.800000000000011</v>
      </c>
    </row>
    <row r="3343" spans="1:20">
      <c r="A3343">
        <f t="shared" si="156"/>
        <v>140</v>
      </c>
      <c r="B3343" s="7">
        <f t="shared" si="157"/>
        <v>42144.083333325238</v>
      </c>
      <c r="C3343">
        <f t="shared" si="158"/>
        <v>3338</v>
      </c>
      <c r="D3343" s="2">
        <v>73.94</v>
      </c>
      <c r="E3343">
        <v>66.92</v>
      </c>
      <c r="F3343" s="3">
        <v>64.039999999999992</v>
      </c>
      <c r="G3343">
        <v>64.039999999999992</v>
      </c>
      <c r="H3343">
        <v>75.92</v>
      </c>
      <c r="I3343">
        <v>60.08</v>
      </c>
      <c r="J3343">
        <v>59</v>
      </c>
      <c r="K3343">
        <v>64.94</v>
      </c>
      <c r="L3343" s="3">
        <v>55.400000000000006</v>
      </c>
      <c r="M3343" s="2">
        <v>48.019999999999996</v>
      </c>
      <c r="N3343">
        <v>62.96</v>
      </c>
      <c r="O3343">
        <v>42.8</v>
      </c>
      <c r="P3343">
        <v>42.08</v>
      </c>
      <c r="Q3343" s="3">
        <v>59</v>
      </c>
      <c r="R3343" s="2">
        <v>45.68</v>
      </c>
      <c r="S3343" s="3">
        <v>39.92</v>
      </c>
      <c r="T3343">
        <v>66.2</v>
      </c>
    </row>
    <row r="3344" spans="1:20">
      <c r="A3344">
        <f t="shared" si="156"/>
        <v>140</v>
      </c>
      <c r="B3344" s="7">
        <f t="shared" si="157"/>
        <v>42144.124999991902</v>
      </c>
      <c r="C3344">
        <f t="shared" si="158"/>
        <v>3339</v>
      </c>
      <c r="D3344" s="2">
        <v>73.039999999999992</v>
      </c>
      <c r="E3344">
        <v>66.02</v>
      </c>
      <c r="F3344" s="3">
        <v>57.92</v>
      </c>
      <c r="G3344">
        <v>62.96</v>
      </c>
      <c r="H3344">
        <v>73.94</v>
      </c>
      <c r="I3344">
        <v>59</v>
      </c>
      <c r="J3344">
        <v>57.019999999999996</v>
      </c>
      <c r="K3344">
        <v>60.980000000000004</v>
      </c>
      <c r="L3344" s="3">
        <v>55.400000000000006</v>
      </c>
      <c r="M3344" s="2">
        <v>44.06</v>
      </c>
      <c r="N3344">
        <v>62.96</v>
      </c>
      <c r="O3344">
        <v>42.8</v>
      </c>
      <c r="P3344">
        <v>39.92</v>
      </c>
      <c r="Q3344" s="3">
        <v>57.92</v>
      </c>
      <c r="R3344" s="2">
        <v>44.06</v>
      </c>
      <c r="S3344" s="3">
        <v>41</v>
      </c>
      <c r="T3344">
        <v>66.2</v>
      </c>
    </row>
    <row r="3345" spans="1:20">
      <c r="A3345">
        <f t="shared" si="156"/>
        <v>140</v>
      </c>
      <c r="B3345" s="7">
        <f t="shared" si="157"/>
        <v>42144.166666658566</v>
      </c>
      <c r="C3345">
        <f t="shared" si="158"/>
        <v>3340</v>
      </c>
      <c r="D3345" s="2">
        <v>73.94</v>
      </c>
      <c r="E3345">
        <v>64.94</v>
      </c>
      <c r="F3345" s="3">
        <v>57.019999999999996</v>
      </c>
      <c r="G3345">
        <v>62.96</v>
      </c>
      <c r="H3345">
        <v>73.039999999999992</v>
      </c>
      <c r="I3345">
        <v>57.92</v>
      </c>
      <c r="J3345">
        <v>55.94</v>
      </c>
      <c r="K3345">
        <v>55.040000000000006</v>
      </c>
      <c r="L3345" s="3">
        <v>55.400000000000006</v>
      </c>
      <c r="M3345" s="2">
        <v>44.96</v>
      </c>
      <c r="N3345">
        <v>62.06</v>
      </c>
      <c r="O3345">
        <v>41</v>
      </c>
      <c r="P3345">
        <v>37.94</v>
      </c>
      <c r="Q3345" s="3">
        <v>55.94</v>
      </c>
      <c r="R3345" s="2">
        <v>43.34</v>
      </c>
      <c r="S3345" s="3">
        <v>42.08</v>
      </c>
      <c r="T3345">
        <v>64.400000000000006</v>
      </c>
    </row>
    <row r="3346" spans="1:20">
      <c r="A3346">
        <f t="shared" si="156"/>
        <v>140</v>
      </c>
      <c r="B3346" s="7">
        <f t="shared" si="157"/>
        <v>42144.20833332523</v>
      </c>
      <c r="C3346">
        <f t="shared" si="158"/>
        <v>3341</v>
      </c>
      <c r="D3346" s="2">
        <v>73.039999999999992</v>
      </c>
      <c r="E3346">
        <v>64.039999999999992</v>
      </c>
      <c r="F3346" s="3">
        <v>55.040000000000006</v>
      </c>
      <c r="G3346">
        <v>62.96</v>
      </c>
      <c r="H3346">
        <v>69.080000000000013</v>
      </c>
      <c r="I3346">
        <v>57.019999999999996</v>
      </c>
      <c r="J3346">
        <v>55.94</v>
      </c>
      <c r="K3346">
        <v>53.06</v>
      </c>
      <c r="L3346" s="3">
        <v>55.400000000000006</v>
      </c>
      <c r="M3346" s="2">
        <v>44.06</v>
      </c>
      <c r="N3346">
        <v>62.96</v>
      </c>
      <c r="O3346">
        <v>39.200000000000003</v>
      </c>
      <c r="P3346">
        <v>35.96</v>
      </c>
      <c r="Q3346" s="3">
        <v>51.980000000000004</v>
      </c>
      <c r="R3346" s="2">
        <v>42.8</v>
      </c>
      <c r="S3346" s="3">
        <v>42.980000000000004</v>
      </c>
      <c r="T3346">
        <v>64.400000000000006</v>
      </c>
    </row>
    <row r="3347" spans="1:20">
      <c r="A3347">
        <f t="shared" si="156"/>
        <v>140</v>
      </c>
      <c r="B3347" s="7">
        <f t="shared" si="157"/>
        <v>42144.249999991895</v>
      </c>
      <c r="C3347">
        <f t="shared" si="158"/>
        <v>3342</v>
      </c>
      <c r="D3347" s="2">
        <v>73.039999999999992</v>
      </c>
      <c r="E3347">
        <v>62.96</v>
      </c>
      <c r="F3347" s="3">
        <v>53.06</v>
      </c>
      <c r="G3347">
        <v>64.94</v>
      </c>
      <c r="H3347">
        <v>69.080000000000013</v>
      </c>
      <c r="I3347">
        <v>57.019999999999996</v>
      </c>
      <c r="J3347">
        <v>55.94</v>
      </c>
      <c r="K3347">
        <v>55.94</v>
      </c>
      <c r="L3347" s="3">
        <v>55.400000000000006</v>
      </c>
      <c r="M3347" s="2">
        <v>44.96</v>
      </c>
      <c r="N3347">
        <v>62.96</v>
      </c>
      <c r="O3347">
        <v>44.6</v>
      </c>
      <c r="P3347">
        <v>41</v>
      </c>
      <c r="Q3347" s="3">
        <v>55.94</v>
      </c>
      <c r="R3347" s="2">
        <v>42.08</v>
      </c>
      <c r="S3347" s="3">
        <v>44.96</v>
      </c>
      <c r="T3347">
        <v>66.2</v>
      </c>
    </row>
    <row r="3348" spans="1:20">
      <c r="A3348">
        <f t="shared" si="156"/>
        <v>140</v>
      </c>
      <c r="B3348" s="7">
        <f t="shared" si="157"/>
        <v>42144.291666658559</v>
      </c>
      <c r="C3348">
        <f t="shared" si="158"/>
        <v>3343</v>
      </c>
      <c r="D3348" s="2">
        <v>75.02</v>
      </c>
      <c r="E3348">
        <v>66.02</v>
      </c>
      <c r="F3348" s="3">
        <v>62.06</v>
      </c>
      <c r="G3348">
        <v>64.94</v>
      </c>
      <c r="H3348">
        <v>71.960000000000008</v>
      </c>
      <c r="I3348">
        <v>59</v>
      </c>
      <c r="J3348">
        <v>57.019999999999996</v>
      </c>
      <c r="K3348">
        <v>59</v>
      </c>
      <c r="L3348" s="3">
        <v>55.400000000000006</v>
      </c>
      <c r="M3348" s="2">
        <v>50</v>
      </c>
      <c r="N3348">
        <v>66.92</v>
      </c>
      <c r="O3348">
        <v>48.2</v>
      </c>
      <c r="P3348">
        <v>46.94</v>
      </c>
      <c r="Q3348" s="3">
        <v>64.94</v>
      </c>
      <c r="R3348" s="2">
        <v>42.980000000000004</v>
      </c>
      <c r="S3348" s="3">
        <v>48.019999999999996</v>
      </c>
      <c r="T3348">
        <v>71.599999999999994</v>
      </c>
    </row>
    <row r="3349" spans="1:20">
      <c r="A3349">
        <f t="shared" si="156"/>
        <v>140</v>
      </c>
      <c r="B3349" s="7">
        <f t="shared" si="157"/>
        <v>42144.333333325223</v>
      </c>
      <c r="C3349">
        <f t="shared" si="158"/>
        <v>3344</v>
      </c>
      <c r="D3349" s="2">
        <v>78.98</v>
      </c>
      <c r="E3349">
        <v>69.080000000000013</v>
      </c>
      <c r="F3349" s="3">
        <v>68</v>
      </c>
      <c r="G3349">
        <v>69.080000000000013</v>
      </c>
      <c r="H3349">
        <v>75.02</v>
      </c>
      <c r="I3349">
        <v>62.96</v>
      </c>
      <c r="J3349">
        <v>59</v>
      </c>
      <c r="K3349">
        <v>62.96</v>
      </c>
      <c r="L3349" s="3">
        <v>57.2</v>
      </c>
      <c r="M3349" s="2">
        <v>53.06</v>
      </c>
      <c r="N3349">
        <v>69.98</v>
      </c>
      <c r="O3349">
        <v>51.8</v>
      </c>
      <c r="P3349">
        <v>50</v>
      </c>
      <c r="Q3349" s="3">
        <v>68</v>
      </c>
      <c r="R3349" s="2">
        <v>44.06</v>
      </c>
      <c r="S3349" s="3">
        <v>51.08</v>
      </c>
      <c r="T3349">
        <v>73.400000000000006</v>
      </c>
    </row>
    <row r="3350" spans="1:20">
      <c r="A3350">
        <f t="shared" si="156"/>
        <v>140</v>
      </c>
      <c r="B3350" s="7">
        <f t="shared" si="157"/>
        <v>42144.374999991887</v>
      </c>
      <c r="C3350">
        <f t="shared" si="158"/>
        <v>3345</v>
      </c>
      <c r="D3350" s="2">
        <v>80.960000000000008</v>
      </c>
      <c r="E3350">
        <v>71.960000000000008</v>
      </c>
      <c r="F3350" s="3">
        <v>73.039999999999992</v>
      </c>
      <c r="G3350">
        <v>75.02</v>
      </c>
      <c r="H3350">
        <v>80.06</v>
      </c>
      <c r="I3350">
        <v>66.92</v>
      </c>
      <c r="J3350">
        <v>62.06</v>
      </c>
      <c r="K3350">
        <v>66.02</v>
      </c>
      <c r="L3350" s="3">
        <v>57.2</v>
      </c>
      <c r="M3350" s="2">
        <v>57.92</v>
      </c>
      <c r="N3350">
        <v>69.98</v>
      </c>
      <c r="O3350">
        <v>51.8</v>
      </c>
      <c r="P3350">
        <v>51.08</v>
      </c>
      <c r="Q3350" s="3">
        <v>69.080000000000013</v>
      </c>
      <c r="R3350" s="2">
        <v>44.96</v>
      </c>
      <c r="S3350" s="3">
        <v>53.96</v>
      </c>
      <c r="T3350">
        <v>78.800000000000011</v>
      </c>
    </row>
    <row r="3351" spans="1:20">
      <c r="A3351">
        <f t="shared" si="156"/>
        <v>140</v>
      </c>
      <c r="B3351" s="7">
        <f t="shared" si="157"/>
        <v>42144.416666658552</v>
      </c>
      <c r="C3351">
        <f t="shared" si="158"/>
        <v>3346</v>
      </c>
      <c r="D3351" s="2">
        <v>82.039999999999992</v>
      </c>
      <c r="E3351">
        <v>75.92</v>
      </c>
      <c r="F3351" s="3">
        <v>77</v>
      </c>
      <c r="G3351">
        <v>78.98</v>
      </c>
      <c r="H3351">
        <v>82.94</v>
      </c>
      <c r="I3351">
        <v>68</v>
      </c>
      <c r="J3351">
        <v>64.94</v>
      </c>
      <c r="K3351">
        <v>69.080000000000013</v>
      </c>
      <c r="L3351" s="3">
        <v>57.2</v>
      </c>
      <c r="M3351" s="2">
        <v>60.980000000000004</v>
      </c>
      <c r="N3351">
        <v>73.94</v>
      </c>
      <c r="O3351">
        <v>51.8</v>
      </c>
      <c r="P3351">
        <v>53.96</v>
      </c>
      <c r="Q3351" s="3">
        <v>69.98</v>
      </c>
      <c r="R3351" s="2">
        <v>46.04</v>
      </c>
      <c r="S3351" s="3">
        <v>53.06</v>
      </c>
      <c r="T3351">
        <v>80.599999999999994</v>
      </c>
    </row>
    <row r="3352" spans="1:20">
      <c r="A3352">
        <f t="shared" si="156"/>
        <v>140</v>
      </c>
      <c r="B3352" s="7">
        <f t="shared" si="157"/>
        <v>42144.458333325216</v>
      </c>
      <c r="C3352">
        <f t="shared" si="158"/>
        <v>3347</v>
      </c>
      <c r="D3352" s="2">
        <v>82.94</v>
      </c>
      <c r="E3352">
        <v>77</v>
      </c>
      <c r="F3352" s="3">
        <v>80.06</v>
      </c>
      <c r="G3352">
        <v>82.039999999999992</v>
      </c>
      <c r="H3352">
        <v>82.94</v>
      </c>
      <c r="I3352">
        <v>69.98</v>
      </c>
      <c r="J3352">
        <v>68</v>
      </c>
      <c r="K3352">
        <v>73.94</v>
      </c>
      <c r="L3352" s="3">
        <v>60.8</v>
      </c>
      <c r="M3352" s="2">
        <v>60.980000000000004</v>
      </c>
      <c r="N3352">
        <v>77</v>
      </c>
      <c r="O3352">
        <v>51.8</v>
      </c>
      <c r="P3352">
        <v>55.94</v>
      </c>
      <c r="Q3352" s="3">
        <v>71.960000000000008</v>
      </c>
      <c r="R3352" s="2">
        <v>46.94</v>
      </c>
      <c r="S3352" s="3">
        <v>55.040000000000006</v>
      </c>
      <c r="T3352">
        <v>84.2</v>
      </c>
    </row>
    <row r="3353" spans="1:20">
      <c r="A3353">
        <f t="shared" si="156"/>
        <v>140</v>
      </c>
      <c r="B3353" s="7">
        <f t="shared" si="157"/>
        <v>42144.49999999188</v>
      </c>
      <c r="C3353">
        <f t="shared" si="158"/>
        <v>3348</v>
      </c>
      <c r="D3353" s="2">
        <v>84.02</v>
      </c>
      <c r="E3353">
        <v>78.080000000000013</v>
      </c>
      <c r="F3353" s="3">
        <v>80.960000000000008</v>
      </c>
      <c r="G3353">
        <v>84.02</v>
      </c>
      <c r="H3353">
        <v>84.02</v>
      </c>
      <c r="I3353">
        <v>71.960000000000008</v>
      </c>
      <c r="J3353">
        <v>71.06</v>
      </c>
      <c r="K3353">
        <v>75.02</v>
      </c>
      <c r="L3353" s="3">
        <v>60.8</v>
      </c>
      <c r="M3353" s="2">
        <v>62.96</v>
      </c>
      <c r="N3353">
        <v>73.039999999999992</v>
      </c>
      <c r="O3353">
        <v>55.400000000000006</v>
      </c>
      <c r="P3353">
        <v>57.019999999999996</v>
      </c>
      <c r="Q3353" s="3">
        <v>75.92</v>
      </c>
      <c r="R3353" s="2">
        <v>48.019999999999996</v>
      </c>
      <c r="S3353" s="3">
        <v>53.06</v>
      </c>
      <c r="T3353">
        <v>87.800000000000011</v>
      </c>
    </row>
    <row r="3354" spans="1:20">
      <c r="A3354">
        <f t="shared" si="156"/>
        <v>140</v>
      </c>
      <c r="B3354" s="7">
        <f t="shared" si="157"/>
        <v>42144.541666658544</v>
      </c>
      <c r="C3354">
        <f t="shared" si="158"/>
        <v>3349</v>
      </c>
      <c r="D3354" s="2">
        <v>84.92</v>
      </c>
      <c r="E3354">
        <v>78.98</v>
      </c>
      <c r="F3354" s="3">
        <v>82.94</v>
      </c>
      <c r="G3354">
        <v>86</v>
      </c>
      <c r="H3354">
        <v>87.080000000000013</v>
      </c>
      <c r="I3354">
        <v>71.960000000000008</v>
      </c>
      <c r="J3354">
        <v>71.960000000000008</v>
      </c>
      <c r="K3354">
        <v>77</v>
      </c>
      <c r="L3354" s="3">
        <v>62.6</v>
      </c>
      <c r="M3354" s="2">
        <v>64.039999999999992</v>
      </c>
      <c r="N3354">
        <v>71.06</v>
      </c>
      <c r="O3354">
        <v>53.6</v>
      </c>
      <c r="P3354">
        <v>57.92</v>
      </c>
      <c r="Q3354" s="3">
        <v>78.080000000000013</v>
      </c>
      <c r="R3354" s="2">
        <v>51.08</v>
      </c>
      <c r="S3354" s="3">
        <v>51.980000000000004</v>
      </c>
      <c r="T3354">
        <v>89.6</v>
      </c>
    </row>
    <row r="3355" spans="1:20">
      <c r="A3355">
        <f t="shared" si="156"/>
        <v>140</v>
      </c>
      <c r="B3355" s="7">
        <f t="shared" si="157"/>
        <v>42144.583333325209</v>
      </c>
      <c r="C3355">
        <f t="shared" si="158"/>
        <v>3350</v>
      </c>
      <c r="D3355" s="2">
        <v>84.02</v>
      </c>
      <c r="E3355">
        <v>82.039999999999992</v>
      </c>
      <c r="F3355" s="3">
        <v>86</v>
      </c>
      <c r="G3355">
        <v>86</v>
      </c>
      <c r="H3355">
        <v>89.06</v>
      </c>
      <c r="I3355">
        <v>69.98</v>
      </c>
      <c r="J3355">
        <v>73.039999999999992</v>
      </c>
      <c r="K3355">
        <v>78.080000000000013</v>
      </c>
      <c r="L3355" s="3">
        <v>62.6</v>
      </c>
      <c r="M3355" s="2">
        <v>66.92</v>
      </c>
      <c r="N3355">
        <v>71.06</v>
      </c>
      <c r="O3355">
        <v>55.400000000000006</v>
      </c>
      <c r="P3355">
        <v>59</v>
      </c>
      <c r="Q3355" s="3">
        <v>82.039999999999992</v>
      </c>
      <c r="R3355" s="2">
        <v>53.96</v>
      </c>
      <c r="S3355" s="3">
        <v>48.92</v>
      </c>
      <c r="T3355">
        <v>89.6</v>
      </c>
    </row>
    <row r="3356" spans="1:20">
      <c r="A3356">
        <f t="shared" si="156"/>
        <v>140</v>
      </c>
      <c r="B3356" s="7">
        <f t="shared" si="157"/>
        <v>42144.624999991873</v>
      </c>
      <c r="C3356">
        <f t="shared" si="158"/>
        <v>3351</v>
      </c>
      <c r="D3356" s="2">
        <v>82.94</v>
      </c>
      <c r="E3356">
        <v>78.080000000000013</v>
      </c>
      <c r="F3356" s="3">
        <v>87.080000000000013</v>
      </c>
      <c r="G3356">
        <v>84.92</v>
      </c>
      <c r="H3356">
        <v>89.960000000000008</v>
      </c>
      <c r="I3356">
        <v>69.98</v>
      </c>
      <c r="J3356">
        <v>73.94</v>
      </c>
      <c r="K3356">
        <v>80.06</v>
      </c>
      <c r="L3356" s="3">
        <v>62.6</v>
      </c>
      <c r="M3356" s="2">
        <v>66.92</v>
      </c>
      <c r="N3356">
        <v>69.080000000000013</v>
      </c>
      <c r="O3356">
        <v>57.2</v>
      </c>
      <c r="P3356">
        <v>60.980000000000004</v>
      </c>
      <c r="Q3356" s="3">
        <v>82.94</v>
      </c>
      <c r="R3356" s="2">
        <v>57.019999999999996</v>
      </c>
      <c r="S3356" s="3">
        <v>55.040000000000006</v>
      </c>
      <c r="T3356">
        <v>86</v>
      </c>
    </row>
    <row r="3357" spans="1:20">
      <c r="A3357">
        <f t="shared" si="156"/>
        <v>140</v>
      </c>
      <c r="B3357" s="7">
        <f t="shared" si="157"/>
        <v>42144.666666658537</v>
      </c>
      <c r="C3357">
        <f t="shared" si="158"/>
        <v>3352</v>
      </c>
      <c r="D3357" s="2">
        <v>82.039999999999992</v>
      </c>
      <c r="E3357">
        <v>78.080000000000013</v>
      </c>
      <c r="F3357" s="3">
        <v>87.98</v>
      </c>
      <c r="G3357">
        <v>80.06</v>
      </c>
      <c r="H3357">
        <v>89.960000000000008</v>
      </c>
      <c r="I3357">
        <v>68</v>
      </c>
      <c r="J3357">
        <v>73.94</v>
      </c>
      <c r="K3357">
        <v>80.960000000000008</v>
      </c>
      <c r="L3357" s="3">
        <v>64.400000000000006</v>
      </c>
      <c r="M3357" s="2">
        <v>68</v>
      </c>
      <c r="N3357">
        <v>69.080000000000013</v>
      </c>
      <c r="O3357">
        <v>60.8</v>
      </c>
      <c r="P3357">
        <v>60.980000000000004</v>
      </c>
      <c r="Q3357" s="3">
        <v>86</v>
      </c>
      <c r="R3357" s="2">
        <v>56.66</v>
      </c>
      <c r="S3357" s="3">
        <v>55.94</v>
      </c>
      <c r="T3357">
        <v>86</v>
      </c>
    </row>
    <row r="3358" spans="1:20">
      <c r="A3358">
        <f t="shared" si="156"/>
        <v>140</v>
      </c>
      <c r="B3358" s="7">
        <f t="shared" si="157"/>
        <v>42144.708333325201</v>
      </c>
      <c r="C3358">
        <f t="shared" si="158"/>
        <v>3353</v>
      </c>
      <c r="D3358" s="2">
        <v>80.960000000000008</v>
      </c>
      <c r="E3358">
        <v>78.98</v>
      </c>
      <c r="F3358" s="3">
        <v>89.06</v>
      </c>
      <c r="G3358">
        <v>78.98</v>
      </c>
      <c r="H3358">
        <v>89.960000000000008</v>
      </c>
      <c r="I3358">
        <v>68</v>
      </c>
      <c r="J3358">
        <v>73.039999999999992</v>
      </c>
      <c r="K3358">
        <v>80.06</v>
      </c>
      <c r="L3358" s="3">
        <v>62.6</v>
      </c>
      <c r="M3358" s="2">
        <v>64.039999999999992</v>
      </c>
      <c r="N3358">
        <v>69.98</v>
      </c>
      <c r="O3358">
        <v>57.2</v>
      </c>
      <c r="P3358">
        <v>60.980000000000004</v>
      </c>
      <c r="Q3358" s="3">
        <v>84.02</v>
      </c>
      <c r="R3358" s="2">
        <v>56.3</v>
      </c>
      <c r="S3358" s="3">
        <v>55.94</v>
      </c>
      <c r="T3358">
        <v>84.2</v>
      </c>
    </row>
    <row r="3359" spans="1:20">
      <c r="A3359">
        <f t="shared" si="156"/>
        <v>140</v>
      </c>
      <c r="B3359" s="7">
        <f t="shared" si="157"/>
        <v>42144.749999991865</v>
      </c>
      <c r="C3359">
        <f t="shared" si="158"/>
        <v>3354</v>
      </c>
      <c r="D3359" s="2">
        <v>80.06</v>
      </c>
      <c r="E3359">
        <v>75.92</v>
      </c>
      <c r="F3359" s="3">
        <v>87.080000000000013</v>
      </c>
      <c r="G3359">
        <v>78.080000000000013</v>
      </c>
      <c r="H3359">
        <v>89.06</v>
      </c>
      <c r="I3359">
        <v>66.92</v>
      </c>
      <c r="J3359">
        <v>71.960000000000008</v>
      </c>
      <c r="K3359">
        <v>80.06</v>
      </c>
      <c r="L3359" s="3">
        <v>62.6</v>
      </c>
      <c r="M3359" s="2">
        <v>62.06</v>
      </c>
      <c r="N3359">
        <v>66.92</v>
      </c>
      <c r="O3359">
        <v>53.6</v>
      </c>
      <c r="P3359">
        <v>60.08</v>
      </c>
      <c r="Q3359" s="3">
        <v>75.92</v>
      </c>
      <c r="R3359" s="2">
        <v>55.94</v>
      </c>
      <c r="S3359" s="3">
        <v>55.94</v>
      </c>
      <c r="T3359">
        <v>82.4</v>
      </c>
    </row>
    <row r="3360" spans="1:20">
      <c r="A3360">
        <f t="shared" si="156"/>
        <v>140</v>
      </c>
      <c r="B3360" s="7">
        <f t="shared" si="157"/>
        <v>42144.79166665853</v>
      </c>
      <c r="C3360">
        <f t="shared" si="158"/>
        <v>3355</v>
      </c>
      <c r="D3360" s="2">
        <v>78.080000000000013</v>
      </c>
      <c r="E3360">
        <v>73.039999999999992</v>
      </c>
      <c r="F3360" s="3">
        <v>84.02</v>
      </c>
      <c r="G3360">
        <v>69.98</v>
      </c>
      <c r="H3360">
        <v>87.080000000000013</v>
      </c>
      <c r="I3360">
        <v>64.039999999999992</v>
      </c>
      <c r="J3360">
        <v>69.98</v>
      </c>
      <c r="K3360">
        <v>75.02</v>
      </c>
      <c r="L3360" s="3">
        <v>62.6</v>
      </c>
      <c r="M3360" s="2">
        <v>62.06</v>
      </c>
      <c r="N3360">
        <v>64.039999999999992</v>
      </c>
      <c r="O3360">
        <v>51.8</v>
      </c>
      <c r="P3360">
        <v>55.94</v>
      </c>
      <c r="Q3360" s="3">
        <v>73.039999999999992</v>
      </c>
      <c r="R3360" s="2">
        <v>52.7</v>
      </c>
      <c r="S3360" s="3">
        <v>53.96</v>
      </c>
      <c r="T3360">
        <v>78.800000000000011</v>
      </c>
    </row>
    <row r="3361" spans="1:20">
      <c r="A3361">
        <f t="shared" si="156"/>
        <v>140</v>
      </c>
      <c r="B3361" s="7">
        <f t="shared" si="157"/>
        <v>42144.833333325194</v>
      </c>
      <c r="C3361">
        <f t="shared" si="158"/>
        <v>3356</v>
      </c>
      <c r="D3361" s="2">
        <v>77</v>
      </c>
      <c r="E3361">
        <v>69.98</v>
      </c>
      <c r="F3361" s="3">
        <v>80.960000000000008</v>
      </c>
      <c r="G3361">
        <v>69.080000000000013</v>
      </c>
      <c r="H3361">
        <v>82.94</v>
      </c>
      <c r="I3361">
        <v>62.96</v>
      </c>
      <c r="J3361">
        <v>68</v>
      </c>
      <c r="K3361">
        <v>69.98</v>
      </c>
      <c r="L3361" s="3">
        <v>60.8</v>
      </c>
      <c r="M3361" s="2">
        <v>62.06</v>
      </c>
      <c r="N3361">
        <v>62.06</v>
      </c>
      <c r="O3361">
        <v>48.2</v>
      </c>
      <c r="P3361">
        <v>51.980000000000004</v>
      </c>
      <c r="Q3361" s="3">
        <v>68</v>
      </c>
      <c r="R3361" s="2">
        <v>49.28</v>
      </c>
      <c r="S3361" s="3">
        <v>53.96</v>
      </c>
      <c r="T3361">
        <v>75.2</v>
      </c>
    </row>
    <row r="3362" spans="1:20">
      <c r="A3362">
        <f t="shared" si="156"/>
        <v>140</v>
      </c>
      <c r="B3362" s="7">
        <f t="shared" si="157"/>
        <v>42144.874999991858</v>
      </c>
      <c r="C3362">
        <f t="shared" si="158"/>
        <v>3357</v>
      </c>
      <c r="D3362" s="2">
        <v>77</v>
      </c>
      <c r="E3362">
        <v>68</v>
      </c>
      <c r="F3362" s="3">
        <v>78.080000000000013</v>
      </c>
      <c r="G3362">
        <v>69.080000000000013</v>
      </c>
      <c r="H3362">
        <v>73.94</v>
      </c>
      <c r="I3362">
        <v>62.96</v>
      </c>
      <c r="J3362">
        <v>64.039999999999992</v>
      </c>
      <c r="K3362">
        <v>71.06</v>
      </c>
      <c r="L3362" s="3">
        <v>60.8</v>
      </c>
      <c r="M3362" s="2">
        <v>64.94</v>
      </c>
      <c r="N3362">
        <v>62.06</v>
      </c>
      <c r="O3362">
        <v>48.2</v>
      </c>
      <c r="P3362">
        <v>48.019999999999996</v>
      </c>
      <c r="Q3362" s="3">
        <v>64.039999999999992</v>
      </c>
      <c r="R3362" s="2">
        <v>46.04</v>
      </c>
      <c r="S3362" s="3">
        <v>50</v>
      </c>
      <c r="T3362">
        <v>73.400000000000006</v>
      </c>
    </row>
    <row r="3363" spans="1:20">
      <c r="A3363">
        <f t="shared" si="156"/>
        <v>140</v>
      </c>
      <c r="B3363" s="7">
        <f t="shared" si="157"/>
        <v>42144.916666658522</v>
      </c>
      <c r="C3363">
        <f t="shared" si="158"/>
        <v>3358</v>
      </c>
      <c r="D3363" s="2">
        <v>77</v>
      </c>
      <c r="E3363">
        <v>66.02</v>
      </c>
      <c r="F3363" s="3">
        <v>73.94</v>
      </c>
      <c r="G3363">
        <v>69.080000000000013</v>
      </c>
      <c r="H3363">
        <v>78.98</v>
      </c>
      <c r="I3363">
        <v>62.96</v>
      </c>
      <c r="J3363">
        <v>64.039999999999992</v>
      </c>
      <c r="K3363">
        <v>69.98</v>
      </c>
      <c r="L3363" s="3">
        <v>59</v>
      </c>
      <c r="M3363" s="2">
        <v>64.94</v>
      </c>
      <c r="N3363">
        <v>60.980000000000004</v>
      </c>
      <c r="O3363">
        <v>46.4</v>
      </c>
      <c r="P3363">
        <v>46.94</v>
      </c>
      <c r="Q3363" s="3">
        <v>60.980000000000004</v>
      </c>
      <c r="R3363" s="2">
        <v>43.7</v>
      </c>
      <c r="S3363" s="3">
        <v>46.04</v>
      </c>
      <c r="T3363">
        <v>73.400000000000006</v>
      </c>
    </row>
    <row r="3364" spans="1:20">
      <c r="A3364">
        <f t="shared" si="156"/>
        <v>140</v>
      </c>
      <c r="B3364" s="7">
        <f t="shared" si="157"/>
        <v>42144.958333325187</v>
      </c>
      <c r="C3364">
        <f t="shared" si="158"/>
        <v>3359</v>
      </c>
      <c r="D3364" s="2">
        <v>75.02</v>
      </c>
      <c r="E3364">
        <v>64.94</v>
      </c>
      <c r="F3364" s="3">
        <v>71.960000000000008</v>
      </c>
      <c r="G3364">
        <v>66.02</v>
      </c>
      <c r="H3364">
        <v>71.960000000000008</v>
      </c>
      <c r="I3364">
        <v>62.06</v>
      </c>
      <c r="J3364">
        <v>62.06</v>
      </c>
      <c r="K3364">
        <v>69.080000000000013</v>
      </c>
      <c r="L3364" s="3">
        <v>59</v>
      </c>
      <c r="M3364" s="2">
        <v>62.96</v>
      </c>
      <c r="N3364">
        <v>60.980000000000004</v>
      </c>
      <c r="O3364">
        <v>46.4</v>
      </c>
      <c r="P3364">
        <v>44.96</v>
      </c>
      <c r="Q3364" s="3">
        <v>59</v>
      </c>
      <c r="R3364" s="2">
        <v>41.36</v>
      </c>
      <c r="S3364" s="3">
        <v>44.96</v>
      </c>
      <c r="T3364">
        <v>71.599999999999994</v>
      </c>
    </row>
    <row r="3365" spans="1:20">
      <c r="A3365">
        <f t="shared" si="156"/>
        <v>140</v>
      </c>
      <c r="B3365" s="7">
        <f t="shared" si="157"/>
        <v>42144.999999991851</v>
      </c>
      <c r="C3365">
        <f t="shared" si="158"/>
        <v>3360</v>
      </c>
      <c r="D3365" s="2">
        <v>71.960000000000008</v>
      </c>
      <c r="E3365">
        <v>64.039999999999992</v>
      </c>
      <c r="F3365" s="3">
        <v>69.98</v>
      </c>
      <c r="G3365">
        <v>64.94</v>
      </c>
      <c r="H3365">
        <v>64.039999999999992</v>
      </c>
      <c r="I3365">
        <v>62.06</v>
      </c>
      <c r="J3365">
        <v>60.08</v>
      </c>
      <c r="K3365">
        <v>69.080000000000013</v>
      </c>
      <c r="L3365" s="3">
        <v>59</v>
      </c>
      <c r="M3365" s="2">
        <v>59</v>
      </c>
      <c r="N3365">
        <v>57.92</v>
      </c>
      <c r="O3365">
        <v>46.4</v>
      </c>
      <c r="P3365">
        <v>44.06</v>
      </c>
      <c r="Q3365" s="3">
        <v>57.019999999999996</v>
      </c>
      <c r="R3365" s="2">
        <v>39.019999999999996</v>
      </c>
      <c r="S3365" s="3">
        <v>44.96</v>
      </c>
      <c r="T3365">
        <v>69.800000000000011</v>
      </c>
    </row>
    <row r="3366" spans="1:20">
      <c r="A3366">
        <f t="shared" si="156"/>
        <v>141</v>
      </c>
      <c r="B3366" s="7">
        <f t="shared" si="157"/>
        <v>42145.041666658515</v>
      </c>
      <c r="C3366">
        <f t="shared" si="158"/>
        <v>3361</v>
      </c>
      <c r="D3366" s="2">
        <v>69.98</v>
      </c>
      <c r="E3366">
        <v>62.96</v>
      </c>
      <c r="F3366" s="3">
        <v>66.92</v>
      </c>
      <c r="G3366">
        <v>62.96</v>
      </c>
      <c r="H3366">
        <v>64.94</v>
      </c>
      <c r="I3366">
        <v>60.980000000000004</v>
      </c>
      <c r="J3366">
        <v>57.92</v>
      </c>
      <c r="K3366">
        <v>64.94</v>
      </c>
      <c r="L3366" s="3">
        <v>59</v>
      </c>
      <c r="M3366" s="2">
        <v>57.92</v>
      </c>
      <c r="N3366">
        <v>57.92</v>
      </c>
      <c r="O3366">
        <v>44.6</v>
      </c>
      <c r="P3366">
        <v>44.96</v>
      </c>
      <c r="Q3366" s="3">
        <v>55.94</v>
      </c>
      <c r="R3366" s="2">
        <v>37.76</v>
      </c>
      <c r="S3366" s="3">
        <v>39.019999999999996</v>
      </c>
      <c r="T3366">
        <v>68</v>
      </c>
    </row>
    <row r="3367" spans="1:20">
      <c r="A3367">
        <f t="shared" si="156"/>
        <v>141</v>
      </c>
      <c r="B3367" s="7">
        <f t="shared" si="157"/>
        <v>42145.083333325179</v>
      </c>
      <c r="C3367">
        <f t="shared" si="158"/>
        <v>3362</v>
      </c>
      <c r="D3367" s="2">
        <v>69.080000000000013</v>
      </c>
      <c r="E3367">
        <v>62.06</v>
      </c>
      <c r="F3367" s="3">
        <v>64.039999999999992</v>
      </c>
      <c r="G3367">
        <v>62.06</v>
      </c>
      <c r="H3367">
        <v>69.080000000000013</v>
      </c>
      <c r="I3367">
        <v>60.08</v>
      </c>
      <c r="J3367">
        <v>55.94</v>
      </c>
      <c r="K3367">
        <v>62.06</v>
      </c>
      <c r="L3367" s="3">
        <v>57.2</v>
      </c>
      <c r="M3367" s="2">
        <v>57.92</v>
      </c>
      <c r="N3367">
        <v>57.019999999999996</v>
      </c>
      <c r="O3367">
        <v>44.6</v>
      </c>
      <c r="P3367">
        <v>39.92</v>
      </c>
      <c r="Q3367" s="3">
        <v>55.94</v>
      </c>
      <c r="R3367" s="2">
        <v>36.32</v>
      </c>
      <c r="S3367" s="3">
        <v>35.96</v>
      </c>
      <c r="T3367">
        <v>68</v>
      </c>
    </row>
    <row r="3368" spans="1:20">
      <c r="A3368">
        <f t="shared" si="156"/>
        <v>141</v>
      </c>
      <c r="B3368" s="7">
        <f t="shared" si="157"/>
        <v>42145.124999991844</v>
      </c>
      <c r="C3368">
        <f t="shared" si="158"/>
        <v>3363</v>
      </c>
      <c r="D3368" s="2">
        <v>69.080000000000013</v>
      </c>
      <c r="E3368">
        <v>60.08</v>
      </c>
      <c r="F3368" s="3">
        <v>60.980000000000004</v>
      </c>
      <c r="G3368">
        <v>60.980000000000004</v>
      </c>
      <c r="H3368">
        <v>64.039999999999992</v>
      </c>
      <c r="I3368">
        <v>60.08</v>
      </c>
      <c r="J3368">
        <v>53.96</v>
      </c>
      <c r="K3368">
        <v>60.980000000000004</v>
      </c>
      <c r="L3368" s="3">
        <v>57.2</v>
      </c>
      <c r="M3368" s="2">
        <v>57.019999999999996</v>
      </c>
      <c r="N3368">
        <v>57.019999999999996</v>
      </c>
      <c r="O3368">
        <v>44.6</v>
      </c>
      <c r="P3368">
        <v>37.94</v>
      </c>
      <c r="Q3368" s="3">
        <v>53.96</v>
      </c>
      <c r="R3368" s="2">
        <v>35.06</v>
      </c>
      <c r="S3368" s="3">
        <v>35.06</v>
      </c>
      <c r="T3368">
        <v>64.400000000000006</v>
      </c>
    </row>
    <row r="3369" spans="1:20">
      <c r="A3369">
        <f t="shared" si="156"/>
        <v>141</v>
      </c>
      <c r="B3369" s="7">
        <f t="shared" si="157"/>
        <v>42145.166666658508</v>
      </c>
      <c r="C3369">
        <f t="shared" si="158"/>
        <v>3364</v>
      </c>
      <c r="D3369" s="2">
        <v>68</v>
      </c>
      <c r="E3369">
        <v>57.92</v>
      </c>
      <c r="F3369" s="3">
        <v>60.980000000000004</v>
      </c>
      <c r="G3369">
        <v>60.980000000000004</v>
      </c>
      <c r="H3369">
        <v>60.08</v>
      </c>
      <c r="I3369">
        <v>60.08</v>
      </c>
      <c r="J3369">
        <v>53.06</v>
      </c>
      <c r="K3369">
        <v>60.980000000000004</v>
      </c>
      <c r="L3369" s="3">
        <v>57.2</v>
      </c>
      <c r="M3369" s="2">
        <v>55.94</v>
      </c>
      <c r="N3369">
        <v>57.92</v>
      </c>
      <c r="O3369">
        <v>41</v>
      </c>
      <c r="P3369">
        <v>37.04</v>
      </c>
      <c r="Q3369" s="3">
        <v>53.06</v>
      </c>
      <c r="R3369" s="2">
        <v>35.96</v>
      </c>
      <c r="S3369" s="3">
        <v>35.06</v>
      </c>
      <c r="T3369">
        <v>64.400000000000006</v>
      </c>
    </row>
    <row r="3370" spans="1:20">
      <c r="A3370">
        <f t="shared" si="156"/>
        <v>141</v>
      </c>
      <c r="B3370" s="7">
        <f t="shared" si="157"/>
        <v>42145.208333325172</v>
      </c>
      <c r="C3370">
        <f t="shared" si="158"/>
        <v>3365</v>
      </c>
      <c r="D3370" s="2">
        <v>69.080000000000013</v>
      </c>
      <c r="E3370">
        <v>57.92</v>
      </c>
      <c r="F3370" s="3">
        <v>57.019999999999996</v>
      </c>
      <c r="G3370">
        <v>60.980000000000004</v>
      </c>
      <c r="H3370">
        <v>55.040000000000006</v>
      </c>
      <c r="I3370">
        <v>59</v>
      </c>
      <c r="J3370">
        <v>53.06</v>
      </c>
      <c r="K3370">
        <v>60.08</v>
      </c>
      <c r="L3370" s="3">
        <v>57.2</v>
      </c>
      <c r="M3370" s="2">
        <v>55.040000000000006</v>
      </c>
      <c r="N3370">
        <v>57.019999999999996</v>
      </c>
      <c r="O3370">
        <v>42.8</v>
      </c>
      <c r="P3370">
        <v>37.04</v>
      </c>
      <c r="Q3370" s="3">
        <v>51.980000000000004</v>
      </c>
      <c r="R3370" s="2">
        <v>37.04</v>
      </c>
      <c r="S3370" s="3">
        <v>37.94</v>
      </c>
      <c r="T3370">
        <v>62.6</v>
      </c>
    </row>
    <row r="3371" spans="1:20">
      <c r="A3371">
        <f t="shared" si="156"/>
        <v>141</v>
      </c>
      <c r="B3371" s="7">
        <f t="shared" si="157"/>
        <v>42145.249999991836</v>
      </c>
      <c r="C3371">
        <f t="shared" si="158"/>
        <v>3366</v>
      </c>
      <c r="D3371" s="2">
        <v>69.080000000000013</v>
      </c>
      <c r="E3371">
        <v>57.92</v>
      </c>
      <c r="F3371" s="3">
        <v>57.019999999999996</v>
      </c>
      <c r="G3371">
        <v>60.980000000000004</v>
      </c>
      <c r="H3371">
        <v>53.96</v>
      </c>
      <c r="I3371">
        <v>60.08</v>
      </c>
      <c r="J3371">
        <v>55.94</v>
      </c>
      <c r="K3371">
        <v>60.08</v>
      </c>
      <c r="L3371" s="3">
        <v>57.2</v>
      </c>
      <c r="M3371" s="2">
        <v>53.06</v>
      </c>
      <c r="N3371">
        <v>55.94</v>
      </c>
      <c r="O3371">
        <v>46.4</v>
      </c>
      <c r="P3371">
        <v>39.92</v>
      </c>
      <c r="Q3371" s="3">
        <v>53.06</v>
      </c>
      <c r="R3371" s="2">
        <v>37.94</v>
      </c>
      <c r="S3371" s="3">
        <v>42.08</v>
      </c>
      <c r="T3371">
        <v>66.2</v>
      </c>
    </row>
    <row r="3372" spans="1:20">
      <c r="A3372">
        <f t="shared" si="156"/>
        <v>141</v>
      </c>
      <c r="B3372" s="7">
        <f t="shared" si="157"/>
        <v>42145.291666658501</v>
      </c>
      <c r="C3372">
        <f t="shared" si="158"/>
        <v>3367</v>
      </c>
      <c r="D3372" s="2">
        <v>71.960000000000008</v>
      </c>
      <c r="E3372">
        <v>62.06</v>
      </c>
      <c r="F3372" s="3">
        <v>64.94</v>
      </c>
      <c r="G3372">
        <v>62.06</v>
      </c>
      <c r="H3372">
        <v>64.039999999999992</v>
      </c>
      <c r="I3372">
        <v>62.96</v>
      </c>
      <c r="J3372">
        <v>60.08</v>
      </c>
      <c r="K3372">
        <v>62.06</v>
      </c>
      <c r="L3372" s="3">
        <v>60.8</v>
      </c>
      <c r="M3372" s="2">
        <v>53.96</v>
      </c>
      <c r="N3372">
        <v>60.980000000000004</v>
      </c>
      <c r="O3372">
        <v>51.26</v>
      </c>
      <c r="P3372">
        <v>46.04</v>
      </c>
      <c r="Q3372" s="3">
        <v>55.040000000000006</v>
      </c>
      <c r="R3372" s="2">
        <v>43.34</v>
      </c>
      <c r="S3372" s="3">
        <v>44.06</v>
      </c>
      <c r="T3372">
        <v>71.599999999999994</v>
      </c>
    </row>
    <row r="3373" spans="1:20">
      <c r="A3373">
        <f t="shared" si="156"/>
        <v>141</v>
      </c>
      <c r="B3373" s="7">
        <f t="shared" si="157"/>
        <v>42145.333333325165</v>
      </c>
      <c r="C3373">
        <f t="shared" si="158"/>
        <v>3368</v>
      </c>
      <c r="D3373" s="2">
        <v>75.92</v>
      </c>
      <c r="E3373">
        <v>66.92</v>
      </c>
      <c r="F3373" s="3">
        <v>71.960000000000008</v>
      </c>
      <c r="G3373">
        <v>64.94</v>
      </c>
      <c r="H3373">
        <v>71.06</v>
      </c>
      <c r="I3373">
        <v>66.02</v>
      </c>
      <c r="J3373">
        <v>62.96</v>
      </c>
      <c r="K3373">
        <v>66.02</v>
      </c>
      <c r="L3373" s="3">
        <v>62.6</v>
      </c>
      <c r="M3373" s="2">
        <v>59</v>
      </c>
      <c r="N3373">
        <v>64.039999999999992</v>
      </c>
      <c r="O3373">
        <v>55.400000000000006</v>
      </c>
      <c r="P3373">
        <v>51.08</v>
      </c>
      <c r="Q3373" s="3">
        <v>55.040000000000006</v>
      </c>
      <c r="R3373" s="2">
        <v>48.56</v>
      </c>
      <c r="S3373" s="3">
        <v>48.92</v>
      </c>
      <c r="T3373">
        <v>75.2</v>
      </c>
    </row>
    <row r="3374" spans="1:20">
      <c r="A3374">
        <f t="shared" si="156"/>
        <v>141</v>
      </c>
      <c r="B3374" s="7">
        <f t="shared" si="157"/>
        <v>42145.374999991829</v>
      </c>
      <c r="C3374">
        <f t="shared" si="158"/>
        <v>3369</v>
      </c>
      <c r="D3374" s="2">
        <v>82.039999999999992</v>
      </c>
      <c r="E3374">
        <v>71.06</v>
      </c>
      <c r="F3374" s="3">
        <v>80.960000000000008</v>
      </c>
      <c r="G3374">
        <v>68</v>
      </c>
      <c r="H3374">
        <v>77</v>
      </c>
      <c r="I3374">
        <v>66.92</v>
      </c>
      <c r="J3374">
        <v>64.94</v>
      </c>
      <c r="K3374">
        <v>69.080000000000013</v>
      </c>
      <c r="L3374" s="3">
        <v>64.400000000000006</v>
      </c>
      <c r="M3374" s="2">
        <v>62.06</v>
      </c>
      <c r="N3374">
        <v>69.080000000000013</v>
      </c>
      <c r="O3374">
        <v>55.400000000000006</v>
      </c>
      <c r="P3374">
        <v>55.94</v>
      </c>
      <c r="Q3374" s="3">
        <v>55.94</v>
      </c>
      <c r="R3374" s="2">
        <v>53.96</v>
      </c>
      <c r="S3374" s="3">
        <v>53.96</v>
      </c>
      <c r="T3374">
        <v>80.599999999999994</v>
      </c>
    </row>
    <row r="3375" spans="1:20">
      <c r="A3375">
        <f t="shared" si="156"/>
        <v>141</v>
      </c>
      <c r="B3375" s="7">
        <f t="shared" si="157"/>
        <v>42145.416666658493</v>
      </c>
      <c r="C3375">
        <f t="shared" si="158"/>
        <v>3370</v>
      </c>
      <c r="D3375" s="2">
        <v>84.92</v>
      </c>
      <c r="E3375">
        <v>73.94</v>
      </c>
      <c r="F3375" s="3">
        <v>87.080000000000013</v>
      </c>
      <c r="G3375">
        <v>71.06</v>
      </c>
      <c r="H3375">
        <v>80.960000000000008</v>
      </c>
      <c r="I3375">
        <v>69.080000000000013</v>
      </c>
      <c r="J3375">
        <v>66.92</v>
      </c>
      <c r="K3375">
        <v>71.960000000000008</v>
      </c>
      <c r="L3375" s="3">
        <v>66.2</v>
      </c>
      <c r="M3375" s="2">
        <v>60.980000000000004</v>
      </c>
      <c r="N3375">
        <v>71.06</v>
      </c>
      <c r="O3375">
        <v>55.400000000000006</v>
      </c>
      <c r="P3375">
        <v>59</v>
      </c>
      <c r="Q3375" s="3">
        <v>57.92</v>
      </c>
      <c r="R3375" s="2">
        <v>57.379999999999995</v>
      </c>
      <c r="S3375" s="3">
        <v>55.040000000000006</v>
      </c>
      <c r="T3375">
        <v>84.2</v>
      </c>
    </row>
    <row r="3376" spans="1:20">
      <c r="A3376">
        <f t="shared" si="156"/>
        <v>141</v>
      </c>
      <c r="B3376" s="7">
        <f t="shared" si="157"/>
        <v>42145.458333325158</v>
      </c>
      <c r="C3376">
        <f t="shared" si="158"/>
        <v>3371</v>
      </c>
      <c r="D3376" s="2">
        <v>82.94</v>
      </c>
      <c r="E3376">
        <v>75.02</v>
      </c>
      <c r="F3376" s="3">
        <v>89.06</v>
      </c>
      <c r="G3376">
        <v>73.94</v>
      </c>
      <c r="H3376">
        <v>87.080000000000013</v>
      </c>
      <c r="I3376">
        <v>71.960000000000008</v>
      </c>
      <c r="J3376">
        <v>68</v>
      </c>
      <c r="K3376">
        <v>75.92</v>
      </c>
      <c r="L3376" s="3">
        <v>68</v>
      </c>
      <c r="M3376" s="2">
        <v>62.06</v>
      </c>
      <c r="N3376">
        <v>73.94</v>
      </c>
      <c r="O3376">
        <v>57.2</v>
      </c>
      <c r="P3376">
        <v>60.980000000000004</v>
      </c>
      <c r="Q3376" s="3">
        <v>59</v>
      </c>
      <c r="R3376" s="2">
        <v>60.620000000000005</v>
      </c>
      <c r="S3376" s="3">
        <v>55.94</v>
      </c>
      <c r="T3376">
        <v>87.800000000000011</v>
      </c>
    </row>
    <row r="3377" spans="1:20">
      <c r="A3377">
        <f t="shared" si="156"/>
        <v>141</v>
      </c>
      <c r="B3377" s="7">
        <f t="shared" si="157"/>
        <v>42145.499999991822</v>
      </c>
      <c r="C3377">
        <f t="shared" si="158"/>
        <v>3372</v>
      </c>
      <c r="D3377" s="2">
        <v>84.02</v>
      </c>
      <c r="E3377">
        <v>77</v>
      </c>
      <c r="F3377" s="3">
        <v>91.039999999999992</v>
      </c>
      <c r="G3377">
        <v>78.080000000000013</v>
      </c>
      <c r="H3377">
        <v>89.06</v>
      </c>
      <c r="I3377">
        <v>71.06</v>
      </c>
      <c r="J3377">
        <v>69.98</v>
      </c>
      <c r="K3377">
        <v>78.98</v>
      </c>
      <c r="L3377" s="3">
        <v>69.800000000000011</v>
      </c>
      <c r="M3377" s="2">
        <v>64.94</v>
      </c>
      <c r="N3377">
        <v>78.98</v>
      </c>
      <c r="O3377">
        <v>60.8</v>
      </c>
      <c r="P3377">
        <v>62.06</v>
      </c>
      <c r="Q3377" s="3">
        <v>60.08</v>
      </c>
      <c r="R3377" s="2">
        <v>64.039999999999992</v>
      </c>
      <c r="S3377" s="3">
        <v>57.92</v>
      </c>
      <c r="T3377">
        <v>89.6</v>
      </c>
    </row>
    <row r="3378" spans="1:20">
      <c r="A3378">
        <f t="shared" si="156"/>
        <v>141</v>
      </c>
      <c r="B3378" s="7">
        <f t="shared" si="157"/>
        <v>42145.541666658486</v>
      </c>
      <c r="C3378">
        <f t="shared" si="158"/>
        <v>3373</v>
      </c>
      <c r="D3378" s="2">
        <v>84.02</v>
      </c>
      <c r="E3378">
        <v>78.98</v>
      </c>
      <c r="F3378" s="3">
        <v>93.92</v>
      </c>
      <c r="G3378">
        <v>78.98</v>
      </c>
      <c r="H3378">
        <v>93.02</v>
      </c>
      <c r="I3378">
        <v>69.98</v>
      </c>
      <c r="J3378">
        <v>71.06</v>
      </c>
      <c r="K3378">
        <v>80.06</v>
      </c>
      <c r="L3378" s="3">
        <v>68</v>
      </c>
      <c r="M3378" s="2">
        <v>64.94</v>
      </c>
      <c r="N3378">
        <v>78.98</v>
      </c>
      <c r="O3378">
        <v>62.6</v>
      </c>
      <c r="P3378">
        <v>62.96</v>
      </c>
      <c r="Q3378" s="3">
        <v>59</v>
      </c>
      <c r="R3378" s="2">
        <v>67.099999999999994</v>
      </c>
      <c r="S3378" s="3">
        <v>57.92</v>
      </c>
      <c r="T3378">
        <v>89.6</v>
      </c>
    </row>
    <row r="3379" spans="1:20">
      <c r="A3379">
        <f t="shared" si="156"/>
        <v>141</v>
      </c>
      <c r="B3379" s="7">
        <f t="shared" si="157"/>
        <v>42145.58333332515</v>
      </c>
      <c r="C3379">
        <f t="shared" si="158"/>
        <v>3374</v>
      </c>
      <c r="D3379" s="2">
        <v>82.94</v>
      </c>
      <c r="E3379">
        <v>80.06</v>
      </c>
      <c r="F3379" s="3">
        <v>95</v>
      </c>
      <c r="G3379">
        <v>78.080000000000013</v>
      </c>
      <c r="H3379">
        <v>95</v>
      </c>
      <c r="I3379">
        <v>71.06</v>
      </c>
      <c r="J3379">
        <v>73.039999999999992</v>
      </c>
      <c r="K3379">
        <v>82.039999999999992</v>
      </c>
      <c r="L3379" s="3">
        <v>69.800000000000011</v>
      </c>
      <c r="M3379" s="2">
        <v>66.92</v>
      </c>
      <c r="N3379">
        <v>80.960000000000008</v>
      </c>
      <c r="O3379">
        <v>62.6</v>
      </c>
      <c r="P3379">
        <v>62.96</v>
      </c>
      <c r="Q3379" s="3">
        <v>55.94</v>
      </c>
      <c r="R3379" s="2">
        <v>69.98</v>
      </c>
      <c r="S3379" s="3">
        <v>60.08</v>
      </c>
      <c r="T3379">
        <v>91.4</v>
      </c>
    </row>
    <row r="3380" spans="1:20">
      <c r="A3380">
        <f t="shared" si="156"/>
        <v>141</v>
      </c>
      <c r="B3380" s="7">
        <f t="shared" si="157"/>
        <v>42145.624999991815</v>
      </c>
      <c r="C3380">
        <f t="shared" si="158"/>
        <v>3375</v>
      </c>
      <c r="D3380" s="2">
        <v>82.94</v>
      </c>
      <c r="E3380">
        <v>80.960000000000008</v>
      </c>
      <c r="F3380" s="3">
        <v>96.08</v>
      </c>
      <c r="G3380">
        <v>78.98</v>
      </c>
      <c r="H3380">
        <v>93.92</v>
      </c>
      <c r="I3380">
        <v>69.98</v>
      </c>
      <c r="J3380">
        <v>69.98</v>
      </c>
      <c r="K3380">
        <v>82.94</v>
      </c>
      <c r="L3380" s="3">
        <v>66.2</v>
      </c>
      <c r="M3380" s="2">
        <v>66.92</v>
      </c>
      <c r="N3380">
        <v>78.080000000000013</v>
      </c>
      <c r="O3380">
        <v>66.2</v>
      </c>
      <c r="P3380">
        <v>64.039999999999992</v>
      </c>
      <c r="Q3380" s="3">
        <v>53.06</v>
      </c>
      <c r="R3380" s="2">
        <v>73.039999999999992</v>
      </c>
      <c r="S3380" s="3">
        <v>60.08</v>
      </c>
      <c r="T3380">
        <v>91.4</v>
      </c>
    </row>
    <row r="3381" spans="1:20">
      <c r="A3381">
        <f t="shared" si="156"/>
        <v>141</v>
      </c>
      <c r="B3381" s="7">
        <f t="shared" si="157"/>
        <v>42145.666666658479</v>
      </c>
      <c r="C3381">
        <f t="shared" si="158"/>
        <v>3376</v>
      </c>
      <c r="D3381" s="2">
        <v>82.94</v>
      </c>
      <c r="E3381">
        <v>80.06</v>
      </c>
      <c r="F3381" s="3">
        <v>98.06</v>
      </c>
      <c r="G3381">
        <v>80.06</v>
      </c>
      <c r="H3381">
        <v>93.92</v>
      </c>
      <c r="I3381">
        <v>69.080000000000013</v>
      </c>
      <c r="J3381">
        <v>66.02</v>
      </c>
      <c r="K3381">
        <v>82.039999999999992</v>
      </c>
      <c r="L3381" s="3">
        <v>62.6</v>
      </c>
      <c r="M3381" s="2">
        <v>66.02</v>
      </c>
      <c r="N3381">
        <v>75.02</v>
      </c>
      <c r="O3381">
        <v>64.400000000000006</v>
      </c>
      <c r="P3381">
        <v>66.02</v>
      </c>
      <c r="Q3381" s="3">
        <v>48.019999999999996</v>
      </c>
      <c r="R3381" s="2">
        <v>72.319999999999993</v>
      </c>
      <c r="S3381" s="3">
        <v>60.980000000000004</v>
      </c>
      <c r="T3381">
        <v>89.6</v>
      </c>
    </row>
    <row r="3382" spans="1:20">
      <c r="A3382">
        <f t="shared" si="156"/>
        <v>141</v>
      </c>
      <c r="B3382" s="7">
        <f t="shared" si="157"/>
        <v>42145.708333325143</v>
      </c>
      <c r="C3382">
        <f t="shared" si="158"/>
        <v>3377</v>
      </c>
      <c r="D3382" s="2">
        <v>82.94</v>
      </c>
      <c r="E3382">
        <v>78.98</v>
      </c>
      <c r="F3382" s="3">
        <v>96.98</v>
      </c>
      <c r="G3382">
        <v>80.06</v>
      </c>
      <c r="H3382">
        <v>84.92</v>
      </c>
      <c r="I3382">
        <v>68</v>
      </c>
      <c r="J3382">
        <v>64.94</v>
      </c>
      <c r="K3382">
        <v>80.06</v>
      </c>
      <c r="L3382" s="3">
        <v>57.2</v>
      </c>
      <c r="M3382" s="2">
        <v>64.039999999999992</v>
      </c>
      <c r="N3382">
        <v>66.92</v>
      </c>
      <c r="O3382">
        <v>68</v>
      </c>
      <c r="P3382">
        <v>64.039999999999992</v>
      </c>
      <c r="Q3382" s="3">
        <v>48.019999999999996</v>
      </c>
      <c r="R3382" s="2">
        <v>71.78</v>
      </c>
      <c r="S3382" s="3">
        <v>60.980000000000004</v>
      </c>
      <c r="T3382">
        <v>89.6</v>
      </c>
    </row>
    <row r="3383" spans="1:20">
      <c r="A3383">
        <f t="shared" si="156"/>
        <v>141</v>
      </c>
      <c r="B3383" s="7">
        <f t="shared" si="157"/>
        <v>42145.749999991807</v>
      </c>
      <c r="C3383">
        <f t="shared" si="158"/>
        <v>3378</v>
      </c>
      <c r="D3383" s="2">
        <v>80.960000000000008</v>
      </c>
      <c r="E3383">
        <v>77</v>
      </c>
      <c r="F3383" s="3">
        <v>93.02</v>
      </c>
      <c r="G3383">
        <v>78.080000000000013</v>
      </c>
      <c r="H3383">
        <v>84.02</v>
      </c>
      <c r="I3383">
        <v>64.94</v>
      </c>
      <c r="J3383">
        <v>64.039999999999992</v>
      </c>
      <c r="K3383">
        <v>78.080000000000013</v>
      </c>
      <c r="L3383" s="3">
        <v>57.2</v>
      </c>
      <c r="M3383" s="2">
        <v>62.06</v>
      </c>
      <c r="N3383">
        <v>68</v>
      </c>
      <c r="O3383">
        <v>68</v>
      </c>
      <c r="P3383">
        <v>62.96</v>
      </c>
      <c r="Q3383" s="3">
        <v>48.019999999999996</v>
      </c>
      <c r="R3383" s="2">
        <v>71.06</v>
      </c>
      <c r="S3383" s="3">
        <v>60.980000000000004</v>
      </c>
      <c r="T3383">
        <v>86</v>
      </c>
    </row>
    <row r="3384" spans="1:20">
      <c r="A3384">
        <f t="shared" si="156"/>
        <v>141</v>
      </c>
      <c r="B3384" s="7">
        <f t="shared" si="157"/>
        <v>42145.791666658472</v>
      </c>
      <c r="C3384">
        <f t="shared" si="158"/>
        <v>3379</v>
      </c>
      <c r="D3384" s="2">
        <v>78.98</v>
      </c>
      <c r="E3384">
        <v>75.02</v>
      </c>
      <c r="F3384" s="3">
        <v>89.960000000000008</v>
      </c>
      <c r="G3384">
        <v>75.02</v>
      </c>
      <c r="H3384">
        <v>82.039999999999992</v>
      </c>
      <c r="I3384">
        <v>64.039999999999992</v>
      </c>
      <c r="J3384">
        <v>60.980000000000004</v>
      </c>
      <c r="K3384">
        <v>75.92</v>
      </c>
      <c r="L3384" s="3">
        <v>57.2</v>
      </c>
      <c r="M3384" s="2">
        <v>60.08</v>
      </c>
      <c r="N3384">
        <v>66.02</v>
      </c>
      <c r="O3384">
        <v>66.2</v>
      </c>
      <c r="P3384">
        <v>60.08</v>
      </c>
      <c r="Q3384" s="3">
        <v>46.94</v>
      </c>
      <c r="R3384" s="2">
        <v>66.02</v>
      </c>
      <c r="S3384" s="3">
        <v>60.980000000000004</v>
      </c>
      <c r="T3384">
        <v>80.599999999999994</v>
      </c>
    </row>
    <row r="3385" spans="1:20">
      <c r="A3385">
        <f t="shared" si="156"/>
        <v>141</v>
      </c>
      <c r="B3385" s="7">
        <f t="shared" si="157"/>
        <v>42145.833333325136</v>
      </c>
      <c r="C3385">
        <f t="shared" si="158"/>
        <v>3380</v>
      </c>
      <c r="D3385" s="2">
        <v>77</v>
      </c>
      <c r="E3385">
        <v>71.06</v>
      </c>
      <c r="F3385" s="3">
        <v>87.080000000000013</v>
      </c>
      <c r="G3385">
        <v>71.960000000000008</v>
      </c>
      <c r="H3385">
        <v>75.92</v>
      </c>
      <c r="I3385">
        <v>62.06</v>
      </c>
      <c r="J3385">
        <v>60.08</v>
      </c>
      <c r="K3385">
        <v>73.94</v>
      </c>
      <c r="L3385" s="3">
        <v>57.2</v>
      </c>
      <c r="M3385" s="2">
        <v>57.92</v>
      </c>
      <c r="N3385">
        <v>62.96</v>
      </c>
      <c r="O3385">
        <v>62.6</v>
      </c>
      <c r="P3385">
        <v>53.96</v>
      </c>
      <c r="Q3385" s="3">
        <v>46.94</v>
      </c>
      <c r="R3385" s="2">
        <v>60.980000000000004</v>
      </c>
      <c r="S3385" s="3">
        <v>60.980000000000004</v>
      </c>
      <c r="T3385">
        <v>78.800000000000011</v>
      </c>
    </row>
    <row r="3386" spans="1:20">
      <c r="A3386">
        <f t="shared" si="156"/>
        <v>141</v>
      </c>
      <c r="B3386" s="7">
        <f t="shared" si="157"/>
        <v>42145.8749999918</v>
      </c>
      <c r="C3386">
        <f t="shared" si="158"/>
        <v>3381</v>
      </c>
      <c r="D3386" s="2">
        <v>75.92</v>
      </c>
      <c r="E3386">
        <v>68</v>
      </c>
      <c r="F3386" s="3">
        <v>84.92</v>
      </c>
      <c r="G3386">
        <v>69.98</v>
      </c>
      <c r="H3386">
        <v>73.94</v>
      </c>
      <c r="I3386">
        <v>62.06</v>
      </c>
      <c r="J3386">
        <v>59</v>
      </c>
      <c r="K3386">
        <v>73.94</v>
      </c>
      <c r="L3386" s="3">
        <v>57.2</v>
      </c>
      <c r="M3386" s="2">
        <v>57.92</v>
      </c>
      <c r="N3386">
        <v>62.06</v>
      </c>
      <c r="O3386">
        <v>57.2</v>
      </c>
      <c r="P3386">
        <v>53.06</v>
      </c>
      <c r="Q3386" s="3">
        <v>46.94</v>
      </c>
      <c r="R3386" s="2">
        <v>55.94</v>
      </c>
      <c r="S3386" s="3">
        <v>55.040000000000006</v>
      </c>
      <c r="T3386">
        <v>78.800000000000011</v>
      </c>
    </row>
    <row r="3387" spans="1:20">
      <c r="A3387">
        <f t="shared" si="156"/>
        <v>141</v>
      </c>
      <c r="B3387" s="7">
        <f t="shared" si="157"/>
        <v>42145.916666658464</v>
      </c>
      <c r="C3387">
        <f t="shared" si="158"/>
        <v>3382</v>
      </c>
      <c r="D3387" s="2">
        <v>73.94</v>
      </c>
      <c r="E3387">
        <v>66.02</v>
      </c>
      <c r="F3387" s="3">
        <v>80.06</v>
      </c>
      <c r="G3387">
        <v>69.98</v>
      </c>
      <c r="H3387">
        <v>71.960000000000008</v>
      </c>
      <c r="I3387">
        <v>62.06</v>
      </c>
      <c r="J3387">
        <v>59</v>
      </c>
      <c r="K3387">
        <v>73.039999999999992</v>
      </c>
      <c r="L3387" s="3">
        <v>57.2</v>
      </c>
      <c r="M3387" s="2">
        <v>57.92</v>
      </c>
      <c r="N3387">
        <v>60.980000000000004</v>
      </c>
      <c r="O3387">
        <v>55.400000000000006</v>
      </c>
      <c r="P3387">
        <v>50</v>
      </c>
      <c r="Q3387" s="3">
        <v>46.04</v>
      </c>
      <c r="R3387" s="2">
        <v>53.96</v>
      </c>
      <c r="S3387" s="3">
        <v>46.94</v>
      </c>
      <c r="T3387">
        <v>75.2</v>
      </c>
    </row>
    <row r="3388" spans="1:20">
      <c r="A3388">
        <f t="shared" si="156"/>
        <v>141</v>
      </c>
      <c r="B3388" s="7">
        <f t="shared" si="157"/>
        <v>42145.958333325128</v>
      </c>
      <c r="C3388">
        <f t="shared" si="158"/>
        <v>3383</v>
      </c>
      <c r="D3388" s="2">
        <v>73.039999999999992</v>
      </c>
      <c r="E3388">
        <v>62.96</v>
      </c>
      <c r="F3388" s="3">
        <v>75.92</v>
      </c>
      <c r="G3388">
        <v>69.080000000000013</v>
      </c>
      <c r="H3388">
        <v>71.06</v>
      </c>
      <c r="I3388">
        <v>62.06</v>
      </c>
      <c r="J3388">
        <v>59</v>
      </c>
      <c r="K3388">
        <v>71.06</v>
      </c>
      <c r="L3388" s="3">
        <v>55.400000000000006</v>
      </c>
      <c r="M3388" s="2">
        <v>53.96</v>
      </c>
      <c r="N3388">
        <v>59</v>
      </c>
      <c r="O3388">
        <v>51.8</v>
      </c>
      <c r="P3388">
        <v>46.94</v>
      </c>
      <c r="Q3388" s="3">
        <v>42.980000000000004</v>
      </c>
      <c r="R3388" s="2">
        <v>51.980000000000004</v>
      </c>
      <c r="S3388" s="3">
        <v>44.96</v>
      </c>
      <c r="T3388">
        <v>75.2</v>
      </c>
    </row>
    <row r="3389" spans="1:20">
      <c r="A3389">
        <f t="shared" si="156"/>
        <v>141</v>
      </c>
      <c r="B3389" s="7">
        <f t="shared" si="157"/>
        <v>42145.999999991793</v>
      </c>
      <c r="C3389">
        <f t="shared" si="158"/>
        <v>3384</v>
      </c>
      <c r="D3389" s="2">
        <v>69.080000000000013</v>
      </c>
      <c r="E3389">
        <v>62.06</v>
      </c>
      <c r="F3389" s="3">
        <v>73.039999999999992</v>
      </c>
      <c r="G3389">
        <v>69.080000000000013</v>
      </c>
      <c r="H3389">
        <v>69.98</v>
      </c>
      <c r="I3389">
        <v>60.980000000000004</v>
      </c>
      <c r="J3389">
        <v>59</v>
      </c>
      <c r="K3389">
        <v>71.960000000000008</v>
      </c>
      <c r="L3389" s="3">
        <v>55.400000000000006</v>
      </c>
      <c r="M3389" s="2">
        <v>51.980000000000004</v>
      </c>
      <c r="N3389">
        <v>62.06</v>
      </c>
      <c r="O3389">
        <v>51.8</v>
      </c>
      <c r="P3389">
        <v>44.96</v>
      </c>
      <c r="Q3389" s="3">
        <v>39.92</v>
      </c>
      <c r="R3389" s="2">
        <v>50</v>
      </c>
      <c r="S3389" s="3">
        <v>42.08</v>
      </c>
      <c r="T3389">
        <v>71.599999999999994</v>
      </c>
    </row>
    <row r="3390" spans="1:20">
      <c r="A3390">
        <f t="shared" si="156"/>
        <v>142</v>
      </c>
      <c r="B3390" s="7">
        <f t="shared" si="157"/>
        <v>42146.041666658457</v>
      </c>
      <c r="C3390">
        <f t="shared" si="158"/>
        <v>3385</v>
      </c>
      <c r="D3390" s="2">
        <v>69.080000000000013</v>
      </c>
      <c r="E3390">
        <v>59</v>
      </c>
      <c r="F3390" s="3">
        <v>71.06</v>
      </c>
      <c r="G3390">
        <v>68</v>
      </c>
      <c r="H3390">
        <v>69.080000000000013</v>
      </c>
      <c r="I3390">
        <v>60.980000000000004</v>
      </c>
      <c r="J3390">
        <v>57.019999999999996</v>
      </c>
      <c r="K3390">
        <v>68</v>
      </c>
      <c r="L3390" s="3">
        <v>55.400000000000006</v>
      </c>
      <c r="M3390" s="2">
        <v>51.08</v>
      </c>
      <c r="N3390">
        <v>60.08</v>
      </c>
      <c r="O3390">
        <v>51.8</v>
      </c>
      <c r="P3390">
        <v>46.94</v>
      </c>
      <c r="Q3390" s="3">
        <v>37.94</v>
      </c>
      <c r="R3390" s="2">
        <v>48.019999999999996</v>
      </c>
      <c r="S3390" s="3">
        <v>39.92</v>
      </c>
      <c r="T3390">
        <v>69.800000000000011</v>
      </c>
    </row>
    <row r="3391" spans="1:20">
      <c r="A3391">
        <f t="shared" si="156"/>
        <v>142</v>
      </c>
      <c r="B3391" s="7">
        <f t="shared" si="157"/>
        <v>42146.083333325121</v>
      </c>
      <c r="C3391">
        <f t="shared" si="158"/>
        <v>3386</v>
      </c>
      <c r="D3391" s="2">
        <v>71.960000000000008</v>
      </c>
      <c r="E3391">
        <v>59</v>
      </c>
      <c r="F3391" s="3">
        <v>68</v>
      </c>
      <c r="G3391">
        <v>66.02</v>
      </c>
      <c r="H3391">
        <v>69.080000000000013</v>
      </c>
      <c r="I3391">
        <v>60.08</v>
      </c>
      <c r="J3391">
        <v>57.92</v>
      </c>
      <c r="K3391">
        <v>66.02</v>
      </c>
      <c r="L3391" s="3">
        <v>55.400000000000006</v>
      </c>
      <c r="M3391" s="2">
        <v>50</v>
      </c>
      <c r="N3391">
        <v>57.019999999999996</v>
      </c>
      <c r="O3391">
        <v>48.2</v>
      </c>
      <c r="P3391">
        <v>44.06</v>
      </c>
      <c r="Q3391" s="3">
        <v>35.06</v>
      </c>
      <c r="R3391" s="2">
        <v>46.04</v>
      </c>
      <c r="S3391" s="3">
        <v>37.04</v>
      </c>
      <c r="T3391">
        <v>69.800000000000011</v>
      </c>
    </row>
    <row r="3392" spans="1:20">
      <c r="A3392">
        <f t="shared" si="156"/>
        <v>142</v>
      </c>
      <c r="B3392" s="7">
        <f t="shared" si="157"/>
        <v>42146.124999991785</v>
      </c>
      <c r="C3392">
        <f t="shared" si="158"/>
        <v>3387</v>
      </c>
      <c r="D3392" s="2">
        <v>71.06</v>
      </c>
      <c r="E3392">
        <v>57.019999999999996</v>
      </c>
      <c r="F3392" s="3">
        <v>66.92</v>
      </c>
      <c r="G3392">
        <v>64.039999999999992</v>
      </c>
      <c r="H3392">
        <v>66.02</v>
      </c>
      <c r="I3392">
        <v>60.08</v>
      </c>
      <c r="J3392">
        <v>59</v>
      </c>
      <c r="K3392">
        <v>64.94</v>
      </c>
      <c r="L3392" s="3">
        <v>55.400000000000006</v>
      </c>
      <c r="M3392" s="2">
        <v>48.92</v>
      </c>
      <c r="N3392">
        <v>55.94</v>
      </c>
      <c r="O3392">
        <v>48.2</v>
      </c>
      <c r="P3392">
        <v>44.06</v>
      </c>
      <c r="Q3392" s="3">
        <v>33.08</v>
      </c>
      <c r="R3392" s="2">
        <v>44.06</v>
      </c>
      <c r="S3392" s="3">
        <v>37.04</v>
      </c>
      <c r="T3392">
        <v>66.2</v>
      </c>
    </row>
    <row r="3393" spans="1:20">
      <c r="A3393">
        <f t="shared" si="156"/>
        <v>142</v>
      </c>
      <c r="B3393" s="7">
        <f t="shared" si="157"/>
        <v>42146.16666665845</v>
      </c>
      <c r="C3393">
        <f t="shared" si="158"/>
        <v>3388</v>
      </c>
      <c r="D3393" s="2">
        <v>71.06</v>
      </c>
      <c r="E3393">
        <v>57.019999999999996</v>
      </c>
      <c r="F3393" s="3">
        <v>64.94</v>
      </c>
      <c r="G3393">
        <v>62.96</v>
      </c>
      <c r="H3393">
        <v>64.94</v>
      </c>
      <c r="I3393">
        <v>59</v>
      </c>
      <c r="J3393">
        <v>55.040000000000006</v>
      </c>
      <c r="K3393">
        <v>64.039999999999992</v>
      </c>
      <c r="L3393" s="3">
        <v>55.400000000000006</v>
      </c>
      <c r="M3393" s="2">
        <v>48.92</v>
      </c>
      <c r="N3393">
        <v>53.06</v>
      </c>
      <c r="O3393">
        <v>50</v>
      </c>
      <c r="P3393">
        <v>42.08</v>
      </c>
      <c r="Q3393" s="3">
        <v>32</v>
      </c>
      <c r="R3393" s="2">
        <v>45.68</v>
      </c>
      <c r="S3393" s="3">
        <v>37.04</v>
      </c>
      <c r="T3393">
        <v>66.2</v>
      </c>
    </row>
    <row r="3394" spans="1:20">
      <c r="A3394">
        <f t="shared" si="156"/>
        <v>142</v>
      </c>
      <c r="B3394" s="7">
        <f t="shared" si="157"/>
        <v>42146.208333325114</v>
      </c>
      <c r="C3394">
        <f t="shared" si="158"/>
        <v>3389</v>
      </c>
      <c r="D3394" s="2">
        <v>71.960000000000008</v>
      </c>
      <c r="E3394">
        <v>55.94</v>
      </c>
      <c r="F3394" s="3">
        <v>64.94</v>
      </c>
      <c r="G3394">
        <v>62.96</v>
      </c>
      <c r="H3394">
        <v>64.039999999999992</v>
      </c>
      <c r="I3394">
        <v>59</v>
      </c>
      <c r="J3394">
        <v>57.019999999999996</v>
      </c>
      <c r="K3394">
        <v>62.06</v>
      </c>
      <c r="L3394" s="3">
        <v>55.400000000000006</v>
      </c>
      <c r="M3394" s="2">
        <v>48.019999999999996</v>
      </c>
      <c r="N3394">
        <v>55.040000000000006</v>
      </c>
      <c r="O3394">
        <v>50</v>
      </c>
      <c r="P3394">
        <v>39.92</v>
      </c>
      <c r="Q3394" s="3">
        <v>30.92</v>
      </c>
      <c r="R3394" s="2">
        <v>47.3</v>
      </c>
      <c r="S3394" s="3">
        <v>39.019999999999996</v>
      </c>
      <c r="T3394">
        <v>66.2</v>
      </c>
    </row>
    <row r="3395" spans="1:20">
      <c r="A3395">
        <f t="shared" si="156"/>
        <v>142</v>
      </c>
      <c r="B3395" s="7">
        <f t="shared" si="157"/>
        <v>42146.249999991778</v>
      </c>
      <c r="C3395">
        <f t="shared" si="158"/>
        <v>3390</v>
      </c>
      <c r="D3395" s="2">
        <v>71.960000000000008</v>
      </c>
      <c r="E3395">
        <v>53.96</v>
      </c>
      <c r="F3395" s="3">
        <v>62.96</v>
      </c>
      <c r="G3395">
        <v>62.06</v>
      </c>
      <c r="H3395">
        <v>66.02</v>
      </c>
      <c r="I3395">
        <v>60.08</v>
      </c>
      <c r="J3395">
        <v>57.92</v>
      </c>
      <c r="K3395">
        <v>62.96</v>
      </c>
      <c r="L3395" s="3">
        <v>55.400000000000006</v>
      </c>
      <c r="M3395" s="2">
        <v>50</v>
      </c>
      <c r="N3395">
        <v>57.92</v>
      </c>
      <c r="O3395">
        <v>55.400000000000006</v>
      </c>
      <c r="P3395">
        <v>44.06</v>
      </c>
      <c r="Q3395" s="3">
        <v>30.92</v>
      </c>
      <c r="R3395" s="2">
        <v>48.92</v>
      </c>
      <c r="S3395" s="3">
        <v>39.92</v>
      </c>
      <c r="T3395">
        <v>66.2</v>
      </c>
    </row>
    <row r="3396" spans="1:20">
      <c r="A3396">
        <f t="shared" si="156"/>
        <v>142</v>
      </c>
      <c r="B3396" s="7">
        <f t="shared" si="157"/>
        <v>42146.291666658442</v>
      </c>
      <c r="C3396">
        <f t="shared" si="158"/>
        <v>3391</v>
      </c>
      <c r="D3396" s="2">
        <v>73.94</v>
      </c>
      <c r="E3396">
        <v>62.06</v>
      </c>
      <c r="F3396" s="3">
        <v>69.080000000000013</v>
      </c>
      <c r="G3396">
        <v>62.96</v>
      </c>
      <c r="H3396">
        <v>69.080000000000013</v>
      </c>
      <c r="I3396">
        <v>62.06</v>
      </c>
      <c r="J3396">
        <v>64.94</v>
      </c>
      <c r="K3396">
        <v>66.92</v>
      </c>
      <c r="L3396" s="3">
        <v>55.400000000000006</v>
      </c>
      <c r="M3396" s="2">
        <v>51.980000000000004</v>
      </c>
      <c r="N3396">
        <v>60.980000000000004</v>
      </c>
      <c r="O3396">
        <v>62.6</v>
      </c>
      <c r="P3396">
        <v>50</v>
      </c>
      <c r="Q3396" s="3">
        <v>30.92</v>
      </c>
      <c r="R3396" s="2">
        <v>52.34</v>
      </c>
      <c r="S3396" s="3">
        <v>46.94</v>
      </c>
      <c r="T3396">
        <v>69.800000000000011</v>
      </c>
    </row>
    <row r="3397" spans="1:20">
      <c r="A3397">
        <f t="shared" si="156"/>
        <v>142</v>
      </c>
      <c r="B3397" s="7">
        <f t="shared" si="157"/>
        <v>42146.333333325107</v>
      </c>
      <c r="C3397">
        <f t="shared" si="158"/>
        <v>3392</v>
      </c>
      <c r="D3397" s="2">
        <v>78.98</v>
      </c>
      <c r="E3397">
        <v>68</v>
      </c>
      <c r="F3397" s="3">
        <v>77</v>
      </c>
      <c r="G3397">
        <v>66.02</v>
      </c>
      <c r="H3397">
        <v>73.94</v>
      </c>
      <c r="I3397">
        <v>64.039999999999992</v>
      </c>
      <c r="J3397">
        <v>69.98</v>
      </c>
      <c r="K3397">
        <v>69.080000000000013</v>
      </c>
      <c r="L3397" s="3">
        <v>57.2</v>
      </c>
      <c r="M3397" s="2">
        <v>55.040000000000006</v>
      </c>
      <c r="N3397">
        <v>64.039999999999992</v>
      </c>
      <c r="O3397">
        <v>62.6</v>
      </c>
      <c r="P3397">
        <v>55.94</v>
      </c>
      <c r="Q3397" s="3">
        <v>30.92</v>
      </c>
      <c r="R3397" s="2">
        <v>55.58</v>
      </c>
      <c r="S3397" s="3">
        <v>51.08</v>
      </c>
      <c r="T3397">
        <v>78.800000000000011</v>
      </c>
    </row>
    <row r="3398" spans="1:20">
      <c r="A3398">
        <f t="shared" si="156"/>
        <v>142</v>
      </c>
      <c r="B3398" s="7">
        <f t="shared" si="157"/>
        <v>42146.374999991771</v>
      </c>
      <c r="C3398">
        <f t="shared" si="158"/>
        <v>3393</v>
      </c>
      <c r="D3398" s="2">
        <v>80.06</v>
      </c>
      <c r="E3398">
        <v>73.94</v>
      </c>
      <c r="F3398" s="3">
        <v>82.94</v>
      </c>
      <c r="G3398">
        <v>69.080000000000013</v>
      </c>
      <c r="H3398">
        <v>77</v>
      </c>
      <c r="I3398">
        <v>68</v>
      </c>
      <c r="J3398">
        <v>71.960000000000008</v>
      </c>
      <c r="K3398">
        <v>73.039999999999992</v>
      </c>
      <c r="L3398" s="3">
        <v>59</v>
      </c>
      <c r="M3398" s="2">
        <v>57.019999999999996</v>
      </c>
      <c r="N3398">
        <v>64.94</v>
      </c>
      <c r="O3398">
        <v>64.400000000000006</v>
      </c>
      <c r="P3398">
        <v>59</v>
      </c>
      <c r="Q3398" s="3">
        <v>32</v>
      </c>
      <c r="R3398" s="2">
        <v>59</v>
      </c>
      <c r="S3398" s="3">
        <v>53.96</v>
      </c>
      <c r="T3398">
        <v>82.4</v>
      </c>
    </row>
    <row r="3399" spans="1:20">
      <c r="A3399">
        <f t="shared" ref="A3399:A3462" si="159">ROUNDDOWN(B3399-DATE(YEAR(B3399),1,0),0)</f>
        <v>142</v>
      </c>
      <c r="B3399" s="7">
        <f t="shared" si="157"/>
        <v>42146.416666658435</v>
      </c>
      <c r="C3399">
        <f t="shared" si="158"/>
        <v>3394</v>
      </c>
      <c r="D3399" s="2">
        <v>82.039999999999992</v>
      </c>
      <c r="E3399">
        <v>73.94</v>
      </c>
      <c r="F3399" s="3">
        <v>87.080000000000013</v>
      </c>
      <c r="G3399">
        <v>73.039999999999992</v>
      </c>
      <c r="H3399">
        <v>80.960000000000008</v>
      </c>
      <c r="I3399">
        <v>68</v>
      </c>
      <c r="J3399">
        <v>73.94</v>
      </c>
      <c r="K3399">
        <v>75.92</v>
      </c>
      <c r="L3399" s="3">
        <v>60.8</v>
      </c>
      <c r="M3399" s="2">
        <v>57.92</v>
      </c>
      <c r="N3399">
        <v>62.06</v>
      </c>
      <c r="O3399">
        <v>66.2</v>
      </c>
      <c r="P3399">
        <v>62.06</v>
      </c>
      <c r="Q3399" s="3">
        <v>33.08</v>
      </c>
      <c r="R3399" s="2">
        <v>59.36</v>
      </c>
      <c r="S3399" s="3">
        <v>57.019999999999996</v>
      </c>
      <c r="T3399">
        <v>84.2</v>
      </c>
    </row>
    <row r="3400" spans="1:20">
      <c r="A3400">
        <f t="shared" si="159"/>
        <v>142</v>
      </c>
      <c r="B3400" s="7">
        <f t="shared" ref="B3400:B3463" si="160">B3399+1/24</f>
        <v>42146.458333325099</v>
      </c>
      <c r="C3400">
        <f t="shared" ref="C3400:C3463" si="161">C3399+1</f>
        <v>3395</v>
      </c>
      <c r="D3400" s="2">
        <v>82.039999999999992</v>
      </c>
      <c r="E3400">
        <v>75.92</v>
      </c>
      <c r="F3400" s="3">
        <v>91.039999999999992</v>
      </c>
      <c r="G3400">
        <v>75.92</v>
      </c>
      <c r="H3400">
        <v>84.02</v>
      </c>
      <c r="I3400">
        <v>69.98</v>
      </c>
      <c r="J3400">
        <v>73.94</v>
      </c>
      <c r="K3400">
        <v>78.080000000000013</v>
      </c>
      <c r="L3400" s="3">
        <v>62.6</v>
      </c>
      <c r="M3400" s="2">
        <v>60.08</v>
      </c>
      <c r="N3400">
        <v>66.92</v>
      </c>
      <c r="O3400">
        <v>68</v>
      </c>
      <c r="P3400">
        <v>64.039999999999992</v>
      </c>
      <c r="Q3400" s="3">
        <v>33.979999999999997</v>
      </c>
      <c r="R3400" s="2">
        <v>59.72</v>
      </c>
      <c r="S3400" s="3">
        <v>59</v>
      </c>
      <c r="T3400">
        <v>87.800000000000011</v>
      </c>
    </row>
    <row r="3401" spans="1:20">
      <c r="A3401">
        <f t="shared" si="159"/>
        <v>142</v>
      </c>
      <c r="B3401" s="7">
        <f t="shared" si="160"/>
        <v>42146.499999991764</v>
      </c>
      <c r="C3401">
        <f t="shared" si="161"/>
        <v>3396</v>
      </c>
      <c r="D3401" s="2">
        <v>82.039999999999992</v>
      </c>
      <c r="E3401">
        <v>80.06</v>
      </c>
      <c r="F3401" s="3">
        <v>95</v>
      </c>
      <c r="G3401">
        <v>77</v>
      </c>
      <c r="H3401">
        <v>86</v>
      </c>
      <c r="I3401">
        <v>69.080000000000013</v>
      </c>
      <c r="J3401">
        <v>71.06</v>
      </c>
      <c r="K3401">
        <v>80.960000000000008</v>
      </c>
      <c r="L3401" s="3">
        <v>62.6</v>
      </c>
      <c r="M3401" s="2">
        <v>60.08</v>
      </c>
      <c r="N3401">
        <v>68</v>
      </c>
      <c r="O3401">
        <v>69.800000000000011</v>
      </c>
      <c r="P3401">
        <v>64.039999999999992</v>
      </c>
      <c r="Q3401" s="3">
        <v>35.96</v>
      </c>
      <c r="R3401" s="2">
        <v>60.08</v>
      </c>
      <c r="S3401" s="3">
        <v>62.06</v>
      </c>
      <c r="T3401">
        <v>87.800000000000011</v>
      </c>
    </row>
    <row r="3402" spans="1:20">
      <c r="A3402">
        <f t="shared" si="159"/>
        <v>142</v>
      </c>
      <c r="B3402" s="7">
        <f t="shared" si="160"/>
        <v>42146.541666658428</v>
      </c>
      <c r="C3402">
        <f t="shared" si="161"/>
        <v>3397</v>
      </c>
      <c r="D3402" s="2">
        <v>84.92</v>
      </c>
      <c r="E3402">
        <v>80.06</v>
      </c>
      <c r="F3402" s="3">
        <v>96.98</v>
      </c>
      <c r="G3402">
        <v>78.98</v>
      </c>
      <c r="H3402">
        <v>87.98</v>
      </c>
      <c r="I3402">
        <v>69.080000000000013</v>
      </c>
      <c r="J3402">
        <v>71.960000000000008</v>
      </c>
      <c r="K3402">
        <v>86</v>
      </c>
      <c r="L3402" s="3">
        <v>64.400000000000006</v>
      </c>
      <c r="M3402" s="2">
        <v>60.980000000000004</v>
      </c>
      <c r="N3402">
        <v>69.98</v>
      </c>
      <c r="O3402">
        <v>71.599999999999994</v>
      </c>
      <c r="P3402">
        <v>64.94</v>
      </c>
      <c r="Q3402" s="3">
        <v>33.979999999999997</v>
      </c>
      <c r="R3402" s="2">
        <v>63.319999999999993</v>
      </c>
      <c r="S3402" s="3">
        <v>62.96</v>
      </c>
      <c r="T3402">
        <v>89.6</v>
      </c>
    </row>
    <row r="3403" spans="1:20">
      <c r="A3403">
        <f t="shared" si="159"/>
        <v>142</v>
      </c>
      <c r="B3403" s="7">
        <f t="shared" si="160"/>
        <v>42146.583333325092</v>
      </c>
      <c r="C3403">
        <f t="shared" si="161"/>
        <v>3398</v>
      </c>
      <c r="D3403" s="2">
        <v>84.92</v>
      </c>
      <c r="E3403">
        <v>82.039999999999992</v>
      </c>
      <c r="F3403" s="3">
        <v>98.06</v>
      </c>
      <c r="G3403">
        <v>80.06</v>
      </c>
      <c r="H3403">
        <v>91.039999999999992</v>
      </c>
      <c r="I3403">
        <v>69.98</v>
      </c>
      <c r="J3403">
        <v>71.960000000000008</v>
      </c>
      <c r="K3403">
        <v>84.92</v>
      </c>
      <c r="L3403" s="3">
        <v>64.400000000000006</v>
      </c>
      <c r="M3403" s="2">
        <v>62.06</v>
      </c>
      <c r="N3403">
        <v>73.94</v>
      </c>
      <c r="O3403">
        <v>73.400000000000006</v>
      </c>
      <c r="P3403">
        <v>66.02</v>
      </c>
      <c r="Q3403" s="3">
        <v>33.979999999999997</v>
      </c>
      <c r="R3403" s="2">
        <v>66.740000000000009</v>
      </c>
      <c r="S3403" s="3">
        <v>64.039999999999992</v>
      </c>
      <c r="T3403">
        <v>91.4</v>
      </c>
    </row>
    <row r="3404" spans="1:20">
      <c r="A3404">
        <f t="shared" si="159"/>
        <v>142</v>
      </c>
      <c r="B3404" s="7">
        <f t="shared" si="160"/>
        <v>42146.624999991756</v>
      </c>
      <c r="C3404">
        <f t="shared" si="161"/>
        <v>3399</v>
      </c>
      <c r="D3404" s="2">
        <v>84.02</v>
      </c>
      <c r="E3404">
        <v>80.06</v>
      </c>
      <c r="F3404" s="3">
        <v>96.08</v>
      </c>
      <c r="G3404">
        <v>80.960000000000008</v>
      </c>
      <c r="H3404">
        <v>93.02</v>
      </c>
      <c r="I3404">
        <v>69.98</v>
      </c>
      <c r="J3404">
        <v>71.960000000000008</v>
      </c>
      <c r="K3404">
        <v>68</v>
      </c>
      <c r="L3404" s="3">
        <v>64.400000000000006</v>
      </c>
      <c r="M3404" s="2">
        <v>62.96</v>
      </c>
      <c r="N3404">
        <v>71.960000000000008</v>
      </c>
      <c r="O3404">
        <v>75.2</v>
      </c>
      <c r="P3404">
        <v>66.02</v>
      </c>
      <c r="Q3404" s="3">
        <v>33.08</v>
      </c>
      <c r="R3404" s="2">
        <v>69.98</v>
      </c>
      <c r="S3404" s="3">
        <v>62.96</v>
      </c>
      <c r="T3404">
        <v>91.4</v>
      </c>
    </row>
    <row r="3405" spans="1:20">
      <c r="A3405">
        <f t="shared" si="159"/>
        <v>142</v>
      </c>
      <c r="B3405" s="7">
        <f t="shared" si="160"/>
        <v>42146.666666658421</v>
      </c>
      <c r="C3405">
        <f t="shared" si="161"/>
        <v>3400</v>
      </c>
      <c r="D3405" s="2">
        <v>84.02</v>
      </c>
      <c r="E3405">
        <v>78.98</v>
      </c>
      <c r="F3405" s="3">
        <v>95</v>
      </c>
      <c r="G3405">
        <v>80.960000000000008</v>
      </c>
      <c r="H3405">
        <v>89.06</v>
      </c>
      <c r="I3405">
        <v>66.92</v>
      </c>
      <c r="J3405">
        <v>68</v>
      </c>
      <c r="K3405">
        <v>80.06</v>
      </c>
      <c r="L3405" s="3">
        <v>62.6</v>
      </c>
      <c r="M3405" s="2">
        <v>62.96</v>
      </c>
      <c r="N3405">
        <v>77</v>
      </c>
      <c r="O3405">
        <v>73.400000000000006</v>
      </c>
      <c r="P3405">
        <v>64.039999999999992</v>
      </c>
      <c r="Q3405" s="3">
        <v>32</v>
      </c>
      <c r="R3405" s="2">
        <v>71.06</v>
      </c>
      <c r="S3405" s="3">
        <v>64.039999999999992</v>
      </c>
      <c r="T3405">
        <v>89.6</v>
      </c>
    </row>
    <row r="3406" spans="1:20">
      <c r="A3406">
        <f t="shared" si="159"/>
        <v>142</v>
      </c>
      <c r="B3406" s="7">
        <f t="shared" si="160"/>
        <v>42146.708333325085</v>
      </c>
      <c r="C3406">
        <f t="shared" si="161"/>
        <v>3401</v>
      </c>
      <c r="D3406" s="2">
        <v>82.94</v>
      </c>
      <c r="E3406">
        <v>78.080000000000013</v>
      </c>
      <c r="F3406" s="3">
        <v>93.02</v>
      </c>
      <c r="G3406">
        <v>73.039999999999992</v>
      </c>
      <c r="H3406">
        <v>87.080000000000013</v>
      </c>
      <c r="I3406">
        <v>66.02</v>
      </c>
      <c r="J3406">
        <v>66.92</v>
      </c>
      <c r="K3406">
        <v>78.080000000000013</v>
      </c>
      <c r="L3406" s="3">
        <v>60.8</v>
      </c>
      <c r="M3406" s="2">
        <v>62.96</v>
      </c>
      <c r="N3406">
        <v>69.98</v>
      </c>
      <c r="O3406">
        <v>66.2</v>
      </c>
      <c r="P3406">
        <v>64.94</v>
      </c>
      <c r="Q3406" s="3">
        <v>33.08</v>
      </c>
      <c r="R3406" s="2">
        <v>71.960000000000008</v>
      </c>
      <c r="S3406" s="3">
        <v>62.96</v>
      </c>
      <c r="T3406">
        <v>84.2</v>
      </c>
    </row>
    <row r="3407" spans="1:20">
      <c r="A3407">
        <f t="shared" si="159"/>
        <v>142</v>
      </c>
      <c r="B3407" s="7">
        <f t="shared" si="160"/>
        <v>42146.749999991749</v>
      </c>
      <c r="C3407">
        <f t="shared" si="161"/>
        <v>3402</v>
      </c>
      <c r="D3407" s="2">
        <v>80.960000000000008</v>
      </c>
      <c r="E3407">
        <v>75.92</v>
      </c>
      <c r="F3407" s="3">
        <v>93.02</v>
      </c>
      <c r="G3407">
        <v>69.98</v>
      </c>
      <c r="H3407">
        <v>86</v>
      </c>
      <c r="I3407">
        <v>64.94</v>
      </c>
      <c r="J3407">
        <v>66.02</v>
      </c>
      <c r="K3407">
        <v>78.080000000000013</v>
      </c>
      <c r="L3407" s="3">
        <v>60.8</v>
      </c>
      <c r="M3407" s="2">
        <v>60.980000000000004</v>
      </c>
      <c r="N3407">
        <v>57.92</v>
      </c>
      <c r="O3407">
        <v>66.2</v>
      </c>
      <c r="P3407">
        <v>60.08</v>
      </c>
      <c r="Q3407" s="3">
        <v>32</v>
      </c>
      <c r="R3407" s="2">
        <v>73.039999999999992</v>
      </c>
      <c r="S3407" s="3">
        <v>62.06</v>
      </c>
      <c r="T3407">
        <v>82.4</v>
      </c>
    </row>
    <row r="3408" spans="1:20">
      <c r="A3408">
        <f t="shared" si="159"/>
        <v>142</v>
      </c>
      <c r="B3408" s="7">
        <f t="shared" si="160"/>
        <v>42146.791666658413</v>
      </c>
      <c r="C3408">
        <f t="shared" si="161"/>
        <v>3403</v>
      </c>
      <c r="D3408" s="2">
        <v>78.080000000000013</v>
      </c>
      <c r="E3408">
        <v>73.94</v>
      </c>
      <c r="F3408" s="3">
        <v>91.039999999999992</v>
      </c>
      <c r="G3408">
        <v>69.98</v>
      </c>
      <c r="H3408">
        <v>84.02</v>
      </c>
      <c r="I3408">
        <v>62.96</v>
      </c>
      <c r="J3408">
        <v>62.96</v>
      </c>
      <c r="K3408">
        <v>75.02</v>
      </c>
      <c r="L3408" s="3">
        <v>57.2</v>
      </c>
      <c r="M3408" s="2">
        <v>60.08</v>
      </c>
      <c r="N3408">
        <v>55.94</v>
      </c>
      <c r="O3408">
        <v>66.2</v>
      </c>
      <c r="P3408">
        <v>59</v>
      </c>
      <c r="Q3408" s="3">
        <v>30.92</v>
      </c>
      <c r="R3408" s="2">
        <v>69.44</v>
      </c>
      <c r="S3408" s="3">
        <v>62.96</v>
      </c>
      <c r="T3408">
        <v>78.800000000000011</v>
      </c>
    </row>
    <row r="3409" spans="1:20">
      <c r="A3409">
        <f t="shared" si="159"/>
        <v>142</v>
      </c>
      <c r="B3409" s="7">
        <f t="shared" si="160"/>
        <v>42146.833333325078</v>
      </c>
      <c r="C3409">
        <f t="shared" si="161"/>
        <v>3404</v>
      </c>
      <c r="D3409" s="2">
        <v>75.92</v>
      </c>
      <c r="E3409">
        <v>69.98</v>
      </c>
      <c r="F3409" s="3">
        <v>87.98</v>
      </c>
      <c r="G3409">
        <v>68</v>
      </c>
      <c r="H3409">
        <v>78.080000000000013</v>
      </c>
      <c r="I3409">
        <v>62.06</v>
      </c>
      <c r="J3409">
        <v>62.06</v>
      </c>
      <c r="K3409">
        <v>73.94</v>
      </c>
      <c r="L3409" s="3">
        <v>57.2</v>
      </c>
      <c r="M3409" s="2">
        <v>55.94</v>
      </c>
      <c r="N3409">
        <v>55.94</v>
      </c>
      <c r="O3409">
        <v>62.6</v>
      </c>
      <c r="P3409">
        <v>53.06</v>
      </c>
      <c r="Q3409" s="3">
        <v>30.92</v>
      </c>
      <c r="R3409" s="2">
        <v>65.66</v>
      </c>
      <c r="S3409" s="3">
        <v>60.08</v>
      </c>
      <c r="T3409">
        <v>71.599999999999994</v>
      </c>
    </row>
    <row r="3410" spans="1:20">
      <c r="A3410">
        <f t="shared" si="159"/>
        <v>142</v>
      </c>
      <c r="B3410" s="7">
        <f t="shared" si="160"/>
        <v>42146.874999991742</v>
      </c>
      <c r="C3410">
        <f t="shared" si="161"/>
        <v>3405</v>
      </c>
      <c r="D3410" s="2">
        <v>73.94</v>
      </c>
      <c r="E3410">
        <v>68</v>
      </c>
      <c r="F3410" s="3">
        <v>84.02</v>
      </c>
      <c r="G3410">
        <v>68</v>
      </c>
      <c r="H3410">
        <v>75.92</v>
      </c>
      <c r="I3410">
        <v>62.06</v>
      </c>
      <c r="J3410">
        <v>60.08</v>
      </c>
      <c r="K3410">
        <v>71.960000000000008</v>
      </c>
      <c r="L3410" s="3">
        <v>57.2</v>
      </c>
      <c r="M3410" s="2">
        <v>53.06</v>
      </c>
      <c r="N3410">
        <v>55.040000000000006</v>
      </c>
      <c r="O3410">
        <v>59</v>
      </c>
      <c r="P3410">
        <v>48.92</v>
      </c>
      <c r="Q3410" s="3">
        <v>30.92</v>
      </c>
      <c r="R3410" s="2">
        <v>62.06</v>
      </c>
      <c r="S3410" s="3">
        <v>57.019999999999996</v>
      </c>
      <c r="T3410">
        <v>71.599999999999994</v>
      </c>
    </row>
    <row r="3411" spans="1:20">
      <c r="A3411">
        <f t="shared" si="159"/>
        <v>142</v>
      </c>
      <c r="B3411" s="7">
        <f t="shared" si="160"/>
        <v>42146.916666658406</v>
      </c>
      <c r="C3411">
        <f t="shared" si="161"/>
        <v>3406</v>
      </c>
      <c r="D3411" s="2">
        <v>73.94</v>
      </c>
      <c r="E3411">
        <v>66.92</v>
      </c>
      <c r="F3411" s="3">
        <v>80.960000000000008</v>
      </c>
      <c r="G3411">
        <v>66.02</v>
      </c>
      <c r="H3411">
        <v>73.94</v>
      </c>
      <c r="I3411">
        <v>60.980000000000004</v>
      </c>
      <c r="J3411">
        <v>59</v>
      </c>
      <c r="K3411">
        <v>68</v>
      </c>
      <c r="L3411" s="3">
        <v>57.2</v>
      </c>
      <c r="M3411" s="2">
        <v>51.980000000000004</v>
      </c>
      <c r="N3411">
        <v>55.94</v>
      </c>
      <c r="O3411">
        <v>57.2</v>
      </c>
      <c r="P3411">
        <v>48.019999999999996</v>
      </c>
      <c r="Q3411" s="3">
        <v>30.92</v>
      </c>
      <c r="R3411" s="2">
        <v>62.06</v>
      </c>
      <c r="S3411" s="3">
        <v>55.94</v>
      </c>
      <c r="T3411">
        <v>69.800000000000011</v>
      </c>
    </row>
    <row r="3412" spans="1:20">
      <c r="A3412">
        <f t="shared" si="159"/>
        <v>142</v>
      </c>
      <c r="B3412" s="7">
        <f t="shared" si="160"/>
        <v>42146.95833332507</v>
      </c>
      <c r="C3412">
        <f t="shared" si="161"/>
        <v>3407</v>
      </c>
      <c r="D3412" s="2">
        <v>71.06</v>
      </c>
      <c r="E3412">
        <v>66.02</v>
      </c>
      <c r="F3412" s="3">
        <v>77</v>
      </c>
      <c r="G3412">
        <v>64.94</v>
      </c>
      <c r="H3412">
        <v>73.039999999999992</v>
      </c>
      <c r="I3412">
        <v>60.08</v>
      </c>
      <c r="J3412">
        <v>57.92</v>
      </c>
      <c r="K3412">
        <v>66.92</v>
      </c>
      <c r="L3412" s="3">
        <v>55.400000000000006</v>
      </c>
      <c r="M3412" s="2">
        <v>51.08</v>
      </c>
      <c r="N3412">
        <v>55.040000000000006</v>
      </c>
      <c r="O3412">
        <v>57.2</v>
      </c>
      <c r="P3412">
        <v>46.94</v>
      </c>
      <c r="Q3412" s="3">
        <v>30.92</v>
      </c>
      <c r="R3412" s="2">
        <v>62.06</v>
      </c>
      <c r="S3412" s="3">
        <v>55.040000000000006</v>
      </c>
      <c r="T3412">
        <v>66.2</v>
      </c>
    </row>
    <row r="3413" spans="1:20">
      <c r="A3413">
        <f t="shared" si="159"/>
        <v>142</v>
      </c>
      <c r="B3413" s="7">
        <f t="shared" si="160"/>
        <v>42146.999999991735</v>
      </c>
      <c r="C3413">
        <f t="shared" si="161"/>
        <v>3408</v>
      </c>
      <c r="D3413" s="2">
        <v>71.06</v>
      </c>
      <c r="E3413">
        <v>62.96</v>
      </c>
      <c r="F3413" s="3">
        <v>73.94</v>
      </c>
      <c r="G3413">
        <v>64.94</v>
      </c>
      <c r="H3413">
        <v>71.960000000000008</v>
      </c>
      <c r="I3413">
        <v>60.08</v>
      </c>
      <c r="J3413">
        <v>60.08</v>
      </c>
      <c r="K3413">
        <v>69.080000000000013</v>
      </c>
      <c r="L3413" s="3">
        <v>55.400000000000006</v>
      </c>
      <c r="M3413" s="2">
        <v>50</v>
      </c>
      <c r="N3413">
        <v>53.96</v>
      </c>
      <c r="O3413">
        <v>51.8</v>
      </c>
      <c r="P3413">
        <v>44.96</v>
      </c>
      <c r="Q3413" s="3">
        <v>30.92</v>
      </c>
      <c r="R3413" s="2">
        <v>62.06</v>
      </c>
      <c r="S3413" s="3">
        <v>51.980000000000004</v>
      </c>
      <c r="T3413">
        <v>66.2</v>
      </c>
    </row>
    <row r="3414" spans="1:20">
      <c r="A3414">
        <f t="shared" si="159"/>
        <v>143</v>
      </c>
      <c r="B3414" s="7">
        <f t="shared" si="160"/>
        <v>42147.041666658399</v>
      </c>
      <c r="C3414">
        <f t="shared" si="161"/>
        <v>3409</v>
      </c>
      <c r="D3414" s="2">
        <v>69.080000000000013</v>
      </c>
      <c r="E3414">
        <v>64.039999999999992</v>
      </c>
      <c r="F3414" s="3">
        <v>73.039999999999992</v>
      </c>
      <c r="G3414">
        <v>62.96</v>
      </c>
      <c r="H3414">
        <v>71.960000000000008</v>
      </c>
      <c r="I3414">
        <v>59</v>
      </c>
      <c r="J3414">
        <v>60.980000000000004</v>
      </c>
      <c r="K3414">
        <v>64.039999999999992</v>
      </c>
      <c r="L3414" s="3">
        <v>53.6</v>
      </c>
      <c r="M3414" s="2">
        <v>48.019999999999996</v>
      </c>
      <c r="N3414">
        <v>53.96</v>
      </c>
      <c r="O3414">
        <v>51.8</v>
      </c>
      <c r="P3414">
        <v>44.06</v>
      </c>
      <c r="Q3414" s="3">
        <v>30.92</v>
      </c>
      <c r="R3414" s="2">
        <v>61.34</v>
      </c>
      <c r="S3414" s="3">
        <v>48.92</v>
      </c>
      <c r="T3414">
        <v>64.400000000000006</v>
      </c>
    </row>
    <row r="3415" spans="1:20">
      <c r="A3415">
        <f t="shared" si="159"/>
        <v>143</v>
      </c>
      <c r="B3415" s="7">
        <f t="shared" si="160"/>
        <v>42147.083333325063</v>
      </c>
      <c r="C3415">
        <f t="shared" si="161"/>
        <v>3410</v>
      </c>
      <c r="D3415" s="2">
        <v>68</v>
      </c>
      <c r="E3415">
        <v>64.94</v>
      </c>
      <c r="F3415" s="3">
        <v>71.06</v>
      </c>
      <c r="G3415">
        <v>62.06</v>
      </c>
      <c r="H3415">
        <v>71.06</v>
      </c>
      <c r="I3415">
        <v>59</v>
      </c>
      <c r="J3415">
        <v>60.980000000000004</v>
      </c>
      <c r="K3415">
        <v>62.96</v>
      </c>
      <c r="L3415" s="3">
        <v>53.6</v>
      </c>
      <c r="M3415" s="2">
        <v>46.94</v>
      </c>
      <c r="N3415">
        <v>53.06</v>
      </c>
      <c r="O3415">
        <v>50</v>
      </c>
      <c r="P3415">
        <v>44.06</v>
      </c>
      <c r="Q3415" s="3">
        <v>30.92</v>
      </c>
      <c r="R3415" s="2">
        <v>60.8</v>
      </c>
      <c r="S3415" s="3">
        <v>48.019999999999996</v>
      </c>
      <c r="T3415">
        <v>62.6</v>
      </c>
    </row>
    <row r="3416" spans="1:20">
      <c r="A3416">
        <f t="shared" si="159"/>
        <v>143</v>
      </c>
      <c r="B3416" s="7">
        <f t="shared" si="160"/>
        <v>42147.124999991727</v>
      </c>
      <c r="C3416">
        <f t="shared" si="161"/>
        <v>3411</v>
      </c>
      <c r="D3416" s="2">
        <v>66.92</v>
      </c>
      <c r="E3416">
        <v>64.94</v>
      </c>
      <c r="F3416" s="3">
        <v>69.98</v>
      </c>
      <c r="G3416">
        <v>62.06</v>
      </c>
      <c r="H3416">
        <v>71.06</v>
      </c>
      <c r="I3416">
        <v>59</v>
      </c>
      <c r="J3416">
        <v>60.08</v>
      </c>
      <c r="K3416">
        <v>60.980000000000004</v>
      </c>
      <c r="L3416" s="3">
        <v>53.6</v>
      </c>
      <c r="M3416" s="2">
        <v>44.96</v>
      </c>
      <c r="N3416">
        <v>51.980000000000004</v>
      </c>
      <c r="O3416">
        <v>48.74</v>
      </c>
      <c r="P3416">
        <v>44.06</v>
      </c>
      <c r="Q3416" s="3">
        <v>30.92</v>
      </c>
      <c r="R3416" s="2">
        <v>60.08</v>
      </c>
      <c r="S3416" s="3">
        <v>46.94</v>
      </c>
      <c r="T3416">
        <v>62.6</v>
      </c>
    </row>
    <row r="3417" spans="1:20">
      <c r="A3417">
        <f t="shared" si="159"/>
        <v>143</v>
      </c>
      <c r="B3417" s="7">
        <f t="shared" si="160"/>
        <v>42147.166666658391</v>
      </c>
      <c r="C3417">
        <f t="shared" si="161"/>
        <v>3412</v>
      </c>
      <c r="D3417" s="2">
        <v>66.92</v>
      </c>
      <c r="E3417">
        <v>64.039999999999992</v>
      </c>
      <c r="F3417" s="3">
        <v>68</v>
      </c>
      <c r="G3417">
        <v>62.06</v>
      </c>
      <c r="H3417">
        <v>69.080000000000013</v>
      </c>
      <c r="I3417">
        <v>57.92</v>
      </c>
      <c r="J3417">
        <v>60.08</v>
      </c>
      <c r="K3417">
        <v>59</v>
      </c>
      <c r="L3417" s="3">
        <v>53.6</v>
      </c>
      <c r="M3417" s="2">
        <v>44.96</v>
      </c>
      <c r="N3417">
        <v>53.06</v>
      </c>
      <c r="O3417">
        <v>48.2</v>
      </c>
      <c r="P3417">
        <v>42.980000000000004</v>
      </c>
      <c r="Q3417" s="3">
        <v>30.92</v>
      </c>
      <c r="R3417" s="2">
        <v>58.64</v>
      </c>
      <c r="S3417" s="3">
        <v>46.94</v>
      </c>
      <c r="T3417">
        <v>62.6</v>
      </c>
    </row>
    <row r="3418" spans="1:20">
      <c r="A3418">
        <f t="shared" si="159"/>
        <v>143</v>
      </c>
      <c r="B3418" s="7">
        <f t="shared" si="160"/>
        <v>42147.208333325056</v>
      </c>
      <c r="C3418">
        <f t="shared" si="161"/>
        <v>3413</v>
      </c>
      <c r="D3418" s="2">
        <v>66.92</v>
      </c>
      <c r="E3418">
        <v>60.980000000000004</v>
      </c>
      <c r="F3418" s="3">
        <v>64.039999999999992</v>
      </c>
      <c r="G3418">
        <v>62.96</v>
      </c>
      <c r="H3418">
        <v>68</v>
      </c>
      <c r="I3418">
        <v>57.92</v>
      </c>
      <c r="J3418">
        <v>60.08</v>
      </c>
      <c r="K3418">
        <v>57.92</v>
      </c>
      <c r="L3418" s="3">
        <v>53.6</v>
      </c>
      <c r="M3418" s="2">
        <v>44.96</v>
      </c>
      <c r="N3418">
        <v>53.06</v>
      </c>
      <c r="O3418">
        <v>48.2</v>
      </c>
      <c r="P3418">
        <v>42.08</v>
      </c>
      <c r="Q3418" s="3">
        <v>30.92</v>
      </c>
      <c r="R3418" s="2">
        <v>57.379999999999995</v>
      </c>
      <c r="S3418" s="3">
        <v>46.94</v>
      </c>
      <c r="T3418">
        <v>62.6</v>
      </c>
    </row>
    <row r="3419" spans="1:20">
      <c r="A3419">
        <f t="shared" si="159"/>
        <v>143</v>
      </c>
      <c r="B3419" s="7">
        <f t="shared" si="160"/>
        <v>42147.24999999172</v>
      </c>
      <c r="C3419">
        <f t="shared" si="161"/>
        <v>3414</v>
      </c>
      <c r="D3419" s="2">
        <v>66.02</v>
      </c>
      <c r="E3419">
        <v>62.06</v>
      </c>
      <c r="F3419" s="3">
        <v>64.94</v>
      </c>
      <c r="G3419">
        <v>62.96</v>
      </c>
      <c r="H3419">
        <v>69.080000000000013</v>
      </c>
      <c r="I3419">
        <v>60.980000000000004</v>
      </c>
      <c r="J3419">
        <v>60.08</v>
      </c>
      <c r="K3419">
        <v>57.92</v>
      </c>
      <c r="L3419" s="3">
        <v>53.6</v>
      </c>
      <c r="M3419" s="2">
        <v>46.94</v>
      </c>
      <c r="N3419">
        <v>53.96</v>
      </c>
      <c r="O3419">
        <v>55.400000000000006</v>
      </c>
      <c r="P3419">
        <v>46.94</v>
      </c>
      <c r="Q3419" s="3">
        <v>32</v>
      </c>
      <c r="R3419" s="2">
        <v>55.94</v>
      </c>
      <c r="S3419" s="3">
        <v>46.94</v>
      </c>
      <c r="T3419">
        <v>62.6</v>
      </c>
    </row>
    <row r="3420" spans="1:20">
      <c r="A3420">
        <f t="shared" si="159"/>
        <v>143</v>
      </c>
      <c r="B3420" s="7">
        <f t="shared" si="160"/>
        <v>42147.291666658384</v>
      </c>
      <c r="C3420">
        <f t="shared" si="161"/>
        <v>3415</v>
      </c>
      <c r="D3420" s="2">
        <v>73.039999999999992</v>
      </c>
      <c r="E3420">
        <v>71.960000000000008</v>
      </c>
      <c r="F3420" s="3">
        <v>71.06</v>
      </c>
      <c r="G3420">
        <v>64.94</v>
      </c>
      <c r="H3420">
        <v>71.06</v>
      </c>
      <c r="I3420">
        <v>62.96</v>
      </c>
      <c r="J3420">
        <v>60.980000000000004</v>
      </c>
      <c r="K3420">
        <v>66.92</v>
      </c>
      <c r="L3420" s="3">
        <v>53.6</v>
      </c>
      <c r="M3420" s="2">
        <v>53.96</v>
      </c>
      <c r="N3420">
        <v>55.040000000000006</v>
      </c>
      <c r="O3420">
        <v>57.2</v>
      </c>
      <c r="P3420">
        <v>51.980000000000004</v>
      </c>
      <c r="Q3420" s="3">
        <v>32</v>
      </c>
      <c r="R3420" s="2">
        <v>57.379999999999995</v>
      </c>
      <c r="S3420" s="3">
        <v>48.92</v>
      </c>
      <c r="T3420">
        <v>62.6</v>
      </c>
    </row>
    <row r="3421" spans="1:20">
      <c r="A3421">
        <f t="shared" si="159"/>
        <v>143</v>
      </c>
      <c r="B3421" s="7">
        <f t="shared" si="160"/>
        <v>42147.333333325048</v>
      </c>
      <c r="C3421">
        <f t="shared" si="161"/>
        <v>3416</v>
      </c>
      <c r="D3421" s="2">
        <v>78.080000000000013</v>
      </c>
      <c r="E3421">
        <v>75.92</v>
      </c>
      <c r="F3421" s="3">
        <v>80.06</v>
      </c>
      <c r="G3421">
        <v>66.92</v>
      </c>
      <c r="H3421">
        <v>73.039999999999992</v>
      </c>
      <c r="I3421">
        <v>66.02</v>
      </c>
      <c r="J3421">
        <v>60.8</v>
      </c>
      <c r="K3421">
        <v>66.92</v>
      </c>
      <c r="L3421" s="3">
        <v>55.400000000000006</v>
      </c>
      <c r="M3421" s="2">
        <v>60.08</v>
      </c>
      <c r="N3421">
        <v>55.94</v>
      </c>
      <c r="O3421">
        <v>62.6</v>
      </c>
      <c r="P3421">
        <v>53.96</v>
      </c>
      <c r="Q3421" s="3">
        <v>33.979999999999997</v>
      </c>
      <c r="R3421" s="2">
        <v>58.64</v>
      </c>
      <c r="S3421" s="3">
        <v>51.08</v>
      </c>
      <c r="T3421">
        <v>66.2</v>
      </c>
    </row>
    <row r="3422" spans="1:20">
      <c r="A3422">
        <f t="shared" si="159"/>
        <v>143</v>
      </c>
      <c r="B3422" s="7">
        <f t="shared" si="160"/>
        <v>42147.374999991713</v>
      </c>
      <c r="C3422">
        <f t="shared" si="161"/>
        <v>3417</v>
      </c>
      <c r="D3422" s="2">
        <v>80.06</v>
      </c>
      <c r="E3422">
        <v>80.06</v>
      </c>
      <c r="F3422" s="3">
        <v>87.080000000000013</v>
      </c>
      <c r="G3422">
        <v>69.98</v>
      </c>
      <c r="H3422">
        <v>78.080000000000013</v>
      </c>
      <c r="I3422">
        <v>68</v>
      </c>
      <c r="J3422">
        <v>62.06</v>
      </c>
      <c r="K3422">
        <v>73.039999999999992</v>
      </c>
      <c r="L3422" s="3">
        <v>57.2</v>
      </c>
      <c r="M3422" s="2">
        <v>66.92</v>
      </c>
      <c r="N3422">
        <v>59</v>
      </c>
      <c r="O3422">
        <v>66.2</v>
      </c>
      <c r="P3422">
        <v>55.94</v>
      </c>
      <c r="Q3422" s="3">
        <v>35.96</v>
      </c>
      <c r="R3422" s="2">
        <v>60.08</v>
      </c>
      <c r="S3422" s="3">
        <v>53.06</v>
      </c>
      <c r="T3422">
        <v>71.599999999999994</v>
      </c>
    </row>
    <row r="3423" spans="1:20">
      <c r="A3423">
        <f t="shared" si="159"/>
        <v>143</v>
      </c>
      <c r="B3423" s="7">
        <f t="shared" si="160"/>
        <v>42147.416666658377</v>
      </c>
      <c r="C3423">
        <f t="shared" si="161"/>
        <v>3418</v>
      </c>
      <c r="D3423" s="2">
        <v>82.94</v>
      </c>
      <c r="E3423">
        <v>80.960000000000008</v>
      </c>
      <c r="F3423" s="3">
        <v>91.94</v>
      </c>
      <c r="G3423">
        <v>69.98</v>
      </c>
      <c r="H3423">
        <v>78.98</v>
      </c>
      <c r="I3423">
        <v>69.080000000000013</v>
      </c>
      <c r="J3423">
        <v>62.06</v>
      </c>
      <c r="K3423">
        <v>75.92</v>
      </c>
      <c r="L3423" s="3">
        <v>57.2</v>
      </c>
      <c r="M3423" s="2">
        <v>69.080000000000013</v>
      </c>
      <c r="N3423">
        <v>60.980000000000004</v>
      </c>
      <c r="O3423">
        <v>68</v>
      </c>
      <c r="P3423">
        <v>57.92</v>
      </c>
      <c r="Q3423" s="3">
        <v>37.04</v>
      </c>
      <c r="R3423" s="2">
        <v>65.12</v>
      </c>
      <c r="S3423" s="3">
        <v>55.94</v>
      </c>
      <c r="T3423">
        <v>73.400000000000006</v>
      </c>
    </row>
    <row r="3424" spans="1:20">
      <c r="A3424">
        <f t="shared" si="159"/>
        <v>143</v>
      </c>
      <c r="B3424" s="7">
        <f t="shared" si="160"/>
        <v>42147.458333325041</v>
      </c>
      <c r="C3424">
        <f t="shared" si="161"/>
        <v>3419</v>
      </c>
      <c r="D3424" s="2">
        <v>86</v>
      </c>
      <c r="E3424">
        <v>82.039999999999992</v>
      </c>
      <c r="F3424" s="3">
        <v>96.98</v>
      </c>
      <c r="G3424">
        <v>73.94</v>
      </c>
      <c r="H3424">
        <v>82.039999999999992</v>
      </c>
      <c r="I3424">
        <v>71.960000000000008</v>
      </c>
      <c r="J3424">
        <v>60.980000000000004</v>
      </c>
      <c r="K3424">
        <v>80.06</v>
      </c>
      <c r="L3424" s="3">
        <v>60.8</v>
      </c>
      <c r="M3424" s="2">
        <v>71.06</v>
      </c>
      <c r="N3424">
        <v>62.06</v>
      </c>
      <c r="O3424">
        <v>68</v>
      </c>
      <c r="P3424">
        <v>57.92</v>
      </c>
      <c r="Q3424" s="3">
        <v>39.92</v>
      </c>
      <c r="R3424" s="2">
        <v>69.98</v>
      </c>
      <c r="S3424" s="3">
        <v>57.019999999999996</v>
      </c>
      <c r="T3424">
        <v>78.800000000000011</v>
      </c>
    </row>
    <row r="3425" spans="1:20">
      <c r="A3425">
        <f t="shared" si="159"/>
        <v>143</v>
      </c>
      <c r="B3425" s="7">
        <f t="shared" si="160"/>
        <v>42147.499999991705</v>
      </c>
      <c r="C3425">
        <f t="shared" si="161"/>
        <v>3420</v>
      </c>
      <c r="D3425" s="2">
        <v>87.080000000000013</v>
      </c>
      <c r="E3425">
        <v>84.92</v>
      </c>
      <c r="F3425" s="3">
        <v>98.960000000000008</v>
      </c>
      <c r="G3425">
        <v>78.080000000000013</v>
      </c>
      <c r="H3425">
        <v>82.039999999999992</v>
      </c>
      <c r="I3425">
        <v>71.06</v>
      </c>
      <c r="J3425">
        <v>60.08</v>
      </c>
      <c r="K3425">
        <v>77</v>
      </c>
      <c r="L3425" s="3">
        <v>62.6</v>
      </c>
      <c r="M3425" s="2">
        <v>71.960000000000008</v>
      </c>
      <c r="N3425">
        <v>62.96</v>
      </c>
      <c r="O3425">
        <v>68</v>
      </c>
      <c r="P3425">
        <v>60.08</v>
      </c>
      <c r="Q3425" s="3">
        <v>41</v>
      </c>
      <c r="R3425" s="2">
        <v>75.02</v>
      </c>
      <c r="S3425" s="3">
        <v>57.92</v>
      </c>
      <c r="T3425">
        <v>78.800000000000011</v>
      </c>
    </row>
    <row r="3426" spans="1:20">
      <c r="A3426">
        <f t="shared" si="159"/>
        <v>143</v>
      </c>
      <c r="B3426" s="7">
        <f t="shared" si="160"/>
        <v>42147.54166665837</v>
      </c>
      <c r="C3426">
        <f t="shared" si="161"/>
        <v>3421</v>
      </c>
      <c r="D3426" s="2">
        <v>84.92</v>
      </c>
      <c r="E3426">
        <v>84.92</v>
      </c>
      <c r="F3426" s="3">
        <v>98.960000000000008</v>
      </c>
      <c r="G3426">
        <v>78.98</v>
      </c>
      <c r="H3426">
        <v>80.960000000000008</v>
      </c>
      <c r="I3426">
        <v>71.960000000000008</v>
      </c>
      <c r="J3426">
        <v>60.08</v>
      </c>
      <c r="K3426">
        <v>75.92</v>
      </c>
      <c r="L3426" s="3">
        <v>62.6</v>
      </c>
      <c r="M3426" s="2">
        <v>73.039999999999992</v>
      </c>
      <c r="N3426">
        <v>60.980000000000004</v>
      </c>
      <c r="O3426">
        <v>64.400000000000006</v>
      </c>
      <c r="P3426">
        <v>62.06</v>
      </c>
      <c r="Q3426" s="3">
        <v>44.06</v>
      </c>
      <c r="R3426" s="2">
        <v>76.64</v>
      </c>
      <c r="S3426" s="3">
        <v>59</v>
      </c>
      <c r="T3426">
        <v>78.800000000000011</v>
      </c>
    </row>
    <row r="3427" spans="1:20">
      <c r="A3427">
        <f t="shared" si="159"/>
        <v>143</v>
      </c>
      <c r="B3427" s="7">
        <f t="shared" si="160"/>
        <v>42147.583333325034</v>
      </c>
      <c r="C3427">
        <f t="shared" si="161"/>
        <v>3422</v>
      </c>
      <c r="D3427" s="2">
        <v>84.92</v>
      </c>
      <c r="E3427">
        <v>86</v>
      </c>
      <c r="F3427" s="3">
        <v>100.94</v>
      </c>
      <c r="G3427">
        <v>73.039999999999992</v>
      </c>
      <c r="H3427">
        <v>80.06</v>
      </c>
      <c r="I3427">
        <v>71.06</v>
      </c>
      <c r="J3427">
        <v>60.08</v>
      </c>
      <c r="K3427">
        <v>71.06</v>
      </c>
      <c r="L3427" s="3">
        <v>63.680000000000007</v>
      </c>
      <c r="M3427" s="2">
        <v>75.02</v>
      </c>
      <c r="N3427">
        <v>60.980000000000004</v>
      </c>
      <c r="O3427">
        <v>66.2</v>
      </c>
      <c r="P3427">
        <v>62.96</v>
      </c>
      <c r="Q3427" s="3">
        <v>46.04</v>
      </c>
      <c r="R3427" s="2">
        <v>78.44</v>
      </c>
      <c r="S3427" s="3">
        <v>59</v>
      </c>
      <c r="T3427">
        <v>80.599999999999994</v>
      </c>
    </row>
    <row r="3428" spans="1:20">
      <c r="A3428">
        <f t="shared" si="159"/>
        <v>143</v>
      </c>
      <c r="B3428" s="7">
        <f t="shared" si="160"/>
        <v>42147.624999991698</v>
      </c>
      <c r="C3428">
        <f t="shared" si="161"/>
        <v>3423</v>
      </c>
      <c r="D3428" s="2">
        <v>84.02</v>
      </c>
      <c r="E3428">
        <v>84.92</v>
      </c>
      <c r="F3428" s="3">
        <v>102.02</v>
      </c>
      <c r="G3428">
        <v>80.960000000000008</v>
      </c>
      <c r="H3428">
        <v>84.02</v>
      </c>
      <c r="I3428">
        <v>71.960000000000008</v>
      </c>
      <c r="J3428">
        <v>60.08</v>
      </c>
      <c r="K3428">
        <v>57.92</v>
      </c>
      <c r="L3428" s="3">
        <v>64.400000000000006</v>
      </c>
      <c r="M3428" s="2">
        <v>75.02</v>
      </c>
      <c r="N3428">
        <v>53.06</v>
      </c>
      <c r="O3428">
        <v>64.400000000000006</v>
      </c>
      <c r="P3428">
        <v>64.039999999999992</v>
      </c>
      <c r="Q3428" s="3">
        <v>46.94</v>
      </c>
      <c r="R3428" s="2">
        <v>80.06</v>
      </c>
      <c r="S3428" s="3">
        <v>60.08</v>
      </c>
      <c r="T3428">
        <v>78.800000000000011</v>
      </c>
    </row>
    <row r="3429" spans="1:20">
      <c r="A3429">
        <f t="shared" si="159"/>
        <v>143</v>
      </c>
      <c r="B3429" s="7">
        <f t="shared" si="160"/>
        <v>42147.666666658362</v>
      </c>
      <c r="C3429">
        <f t="shared" si="161"/>
        <v>3424</v>
      </c>
      <c r="D3429" s="2">
        <v>84.02</v>
      </c>
      <c r="E3429">
        <v>84.02</v>
      </c>
      <c r="F3429" s="3">
        <v>102.02</v>
      </c>
      <c r="G3429">
        <v>80.06</v>
      </c>
      <c r="H3429">
        <v>84.92</v>
      </c>
      <c r="I3429">
        <v>69.98</v>
      </c>
      <c r="J3429">
        <v>60.980000000000004</v>
      </c>
      <c r="K3429">
        <v>57.019999999999996</v>
      </c>
      <c r="L3429" s="3">
        <v>64.400000000000006</v>
      </c>
      <c r="M3429" s="2">
        <v>75.02</v>
      </c>
      <c r="N3429">
        <v>55.040000000000006</v>
      </c>
      <c r="O3429">
        <v>64.400000000000006</v>
      </c>
      <c r="P3429">
        <v>62.96</v>
      </c>
      <c r="Q3429" s="3">
        <v>48.019999999999996</v>
      </c>
      <c r="R3429" s="2">
        <v>78.44</v>
      </c>
      <c r="S3429" s="3">
        <v>60.08</v>
      </c>
      <c r="T3429">
        <v>78.800000000000011</v>
      </c>
    </row>
    <row r="3430" spans="1:20">
      <c r="A3430">
        <f t="shared" si="159"/>
        <v>143</v>
      </c>
      <c r="B3430" s="7">
        <f t="shared" si="160"/>
        <v>42147.708333325027</v>
      </c>
      <c r="C3430">
        <f t="shared" si="161"/>
        <v>3425</v>
      </c>
      <c r="D3430" s="2">
        <v>82.039999999999992</v>
      </c>
      <c r="E3430">
        <v>82.039999999999992</v>
      </c>
      <c r="F3430" s="3">
        <v>102.02</v>
      </c>
      <c r="G3430">
        <v>80.960000000000008</v>
      </c>
      <c r="H3430">
        <v>78.080000000000013</v>
      </c>
      <c r="I3430">
        <v>68</v>
      </c>
      <c r="J3430">
        <v>60.08</v>
      </c>
      <c r="K3430">
        <v>59</v>
      </c>
      <c r="L3430" s="3">
        <v>64.400000000000006</v>
      </c>
      <c r="M3430" s="2">
        <v>73.94</v>
      </c>
      <c r="N3430">
        <v>60.08</v>
      </c>
      <c r="O3430">
        <v>64.400000000000006</v>
      </c>
      <c r="P3430">
        <v>60.980000000000004</v>
      </c>
      <c r="Q3430" s="3">
        <v>46.94</v>
      </c>
      <c r="R3430" s="2">
        <v>76.64</v>
      </c>
      <c r="S3430" s="3">
        <v>60.08</v>
      </c>
      <c r="T3430">
        <v>75.2</v>
      </c>
    </row>
    <row r="3431" spans="1:20">
      <c r="A3431">
        <f t="shared" si="159"/>
        <v>143</v>
      </c>
      <c r="B3431" s="7">
        <f t="shared" si="160"/>
        <v>42147.749999991691</v>
      </c>
      <c r="C3431">
        <f t="shared" si="161"/>
        <v>3426</v>
      </c>
      <c r="D3431" s="2">
        <v>80.960000000000008</v>
      </c>
      <c r="E3431">
        <v>80.960000000000008</v>
      </c>
      <c r="F3431" s="3">
        <v>98.06</v>
      </c>
      <c r="G3431">
        <v>77</v>
      </c>
      <c r="H3431">
        <v>75.92</v>
      </c>
      <c r="I3431">
        <v>66.92</v>
      </c>
      <c r="J3431">
        <v>60.08</v>
      </c>
      <c r="K3431">
        <v>62.96</v>
      </c>
      <c r="L3431" s="3">
        <v>64.400000000000006</v>
      </c>
      <c r="M3431" s="2">
        <v>73.039999999999992</v>
      </c>
      <c r="N3431">
        <v>57.92</v>
      </c>
      <c r="O3431">
        <v>64.400000000000006</v>
      </c>
      <c r="P3431">
        <v>59</v>
      </c>
      <c r="Q3431" s="3">
        <v>48.019999999999996</v>
      </c>
      <c r="R3431" s="2">
        <v>75.02</v>
      </c>
      <c r="S3431" s="3">
        <v>60.08</v>
      </c>
      <c r="T3431">
        <v>73.400000000000006</v>
      </c>
    </row>
    <row r="3432" spans="1:20">
      <c r="A3432">
        <f t="shared" si="159"/>
        <v>143</v>
      </c>
      <c r="B3432" s="7">
        <f t="shared" si="160"/>
        <v>42147.791666658355</v>
      </c>
      <c r="C3432">
        <f t="shared" si="161"/>
        <v>3427</v>
      </c>
      <c r="D3432" s="2">
        <v>78.080000000000013</v>
      </c>
      <c r="E3432">
        <v>78.080000000000013</v>
      </c>
      <c r="F3432" s="3">
        <v>96.08</v>
      </c>
      <c r="G3432">
        <v>75.02</v>
      </c>
      <c r="H3432">
        <v>75.02</v>
      </c>
      <c r="I3432">
        <v>64.94</v>
      </c>
      <c r="J3432">
        <v>60.08</v>
      </c>
      <c r="K3432">
        <v>62.96</v>
      </c>
      <c r="L3432" s="3">
        <v>62.6</v>
      </c>
      <c r="M3432" s="2">
        <v>71.960000000000008</v>
      </c>
      <c r="N3432">
        <v>57.019999999999996</v>
      </c>
      <c r="O3432">
        <v>60.8</v>
      </c>
      <c r="P3432">
        <v>57.92</v>
      </c>
      <c r="Q3432" s="3">
        <v>46.94</v>
      </c>
      <c r="R3432" s="2">
        <v>70.34</v>
      </c>
      <c r="S3432" s="3">
        <v>57.92</v>
      </c>
      <c r="T3432">
        <v>69.800000000000011</v>
      </c>
    </row>
    <row r="3433" spans="1:20">
      <c r="A3433">
        <f t="shared" si="159"/>
        <v>143</v>
      </c>
      <c r="B3433" s="7">
        <f t="shared" si="160"/>
        <v>42147.833333325019</v>
      </c>
      <c r="C3433">
        <f t="shared" si="161"/>
        <v>3428</v>
      </c>
      <c r="D3433" s="2">
        <v>77</v>
      </c>
      <c r="E3433">
        <v>73.94</v>
      </c>
      <c r="F3433" s="3">
        <v>93.92</v>
      </c>
      <c r="G3433">
        <v>71.06</v>
      </c>
      <c r="H3433">
        <v>73.039999999999992</v>
      </c>
      <c r="I3433">
        <v>64.039999999999992</v>
      </c>
      <c r="J3433">
        <v>59</v>
      </c>
      <c r="K3433">
        <v>62.96</v>
      </c>
      <c r="L3433" s="3">
        <v>60.8</v>
      </c>
      <c r="M3433" s="2">
        <v>69.98</v>
      </c>
      <c r="N3433">
        <v>55.94</v>
      </c>
      <c r="O3433">
        <v>57.2</v>
      </c>
      <c r="P3433">
        <v>55.94</v>
      </c>
      <c r="Q3433" s="3">
        <v>46.04</v>
      </c>
      <c r="R3433" s="2">
        <v>65.66</v>
      </c>
      <c r="S3433" s="3">
        <v>55.94</v>
      </c>
      <c r="T3433">
        <v>68</v>
      </c>
    </row>
    <row r="3434" spans="1:20">
      <c r="A3434">
        <f t="shared" si="159"/>
        <v>143</v>
      </c>
      <c r="B3434" s="7">
        <f t="shared" si="160"/>
        <v>42147.874999991684</v>
      </c>
      <c r="C3434">
        <f t="shared" si="161"/>
        <v>3429</v>
      </c>
      <c r="D3434" s="2">
        <v>75.02</v>
      </c>
      <c r="E3434">
        <v>71.960000000000008</v>
      </c>
      <c r="F3434" s="3">
        <v>91.94</v>
      </c>
      <c r="G3434">
        <v>71.06</v>
      </c>
      <c r="H3434">
        <v>71.960000000000008</v>
      </c>
      <c r="I3434">
        <v>62.96</v>
      </c>
      <c r="J3434">
        <v>59</v>
      </c>
      <c r="K3434">
        <v>60.980000000000004</v>
      </c>
      <c r="L3434" s="3">
        <v>59</v>
      </c>
      <c r="M3434" s="2">
        <v>69.080000000000013</v>
      </c>
      <c r="N3434">
        <v>55.94</v>
      </c>
      <c r="O3434">
        <v>53.6</v>
      </c>
      <c r="P3434">
        <v>53.06</v>
      </c>
      <c r="Q3434" s="3">
        <v>44.96</v>
      </c>
      <c r="R3434" s="2">
        <v>60.980000000000004</v>
      </c>
      <c r="S3434" s="3">
        <v>55.040000000000006</v>
      </c>
      <c r="T3434">
        <v>64.400000000000006</v>
      </c>
    </row>
    <row r="3435" spans="1:20">
      <c r="A3435">
        <f t="shared" si="159"/>
        <v>143</v>
      </c>
      <c r="B3435" s="7">
        <f t="shared" si="160"/>
        <v>42147.916666658348</v>
      </c>
      <c r="C3435">
        <f t="shared" si="161"/>
        <v>3430</v>
      </c>
      <c r="D3435" s="2">
        <v>75.02</v>
      </c>
      <c r="E3435">
        <v>69.080000000000013</v>
      </c>
      <c r="F3435" s="3">
        <v>89.960000000000008</v>
      </c>
      <c r="G3435">
        <v>69.080000000000013</v>
      </c>
      <c r="H3435">
        <v>69.98</v>
      </c>
      <c r="I3435">
        <v>62.06</v>
      </c>
      <c r="J3435">
        <v>59</v>
      </c>
      <c r="K3435">
        <v>60.08</v>
      </c>
      <c r="L3435" s="3">
        <v>57.2</v>
      </c>
      <c r="M3435" s="2">
        <v>69.080000000000013</v>
      </c>
      <c r="N3435">
        <v>55.94</v>
      </c>
      <c r="O3435">
        <v>53.6</v>
      </c>
      <c r="P3435">
        <v>55.94</v>
      </c>
      <c r="Q3435" s="3">
        <v>44.96</v>
      </c>
      <c r="R3435" s="2">
        <v>59.36</v>
      </c>
      <c r="S3435" s="3">
        <v>53.96</v>
      </c>
      <c r="T3435">
        <v>62.6</v>
      </c>
    </row>
    <row r="3436" spans="1:20">
      <c r="A3436">
        <f t="shared" si="159"/>
        <v>143</v>
      </c>
      <c r="B3436" s="7">
        <f t="shared" si="160"/>
        <v>42147.958333325012</v>
      </c>
      <c r="C3436">
        <f t="shared" si="161"/>
        <v>3431</v>
      </c>
      <c r="D3436" s="2">
        <v>73.039999999999992</v>
      </c>
      <c r="E3436">
        <v>66.02</v>
      </c>
      <c r="F3436" s="3">
        <v>89.06</v>
      </c>
      <c r="G3436">
        <v>68</v>
      </c>
      <c r="H3436">
        <v>68</v>
      </c>
      <c r="I3436">
        <v>62.06</v>
      </c>
      <c r="J3436">
        <v>57.92</v>
      </c>
      <c r="K3436">
        <v>60.08</v>
      </c>
      <c r="L3436" s="3">
        <v>55.400000000000006</v>
      </c>
      <c r="M3436" s="2">
        <v>73.039999999999992</v>
      </c>
      <c r="N3436">
        <v>53.06</v>
      </c>
      <c r="O3436">
        <v>51.8</v>
      </c>
      <c r="P3436">
        <v>53.96</v>
      </c>
      <c r="Q3436" s="3">
        <v>44.06</v>
      </c>
      <c r="R3436" s="2">
        <v>57.56</v>
      </c>
      <c r="S3436" s="3">
        <v>53.96</v>
      </c>
      <c r="T3436">
        <v>62.6</v>
      </c>
    </row>
    <row r="3437" spans="1:20">
      <c r="A3437">
        <f t="shared" si="159"/>
        <v>143</v>
      </c>
      <c r="B3437" s="7">
        <f t="shared" si="160"/>
        <v>42147.999999991676</v>
      </c>
      <c r="C3437">
        <f t="shared" si="161"/>
        <v>3432</v>
      </c>
      <c r="D3437" s="2">
        <v>75.02</v>
      </c>
      <c r="E3437">
        <v>66.92</v>
      </c>
      <c r="F3437" s="3">
        <v>86</v>
      </c>
      <c r="G3437">
        <v>68</v>
      </c>
      <c r="H3437">
        <v>66.02</v>
      </c>
      <c r="I3437">
        <v>60.980000000000004</v>
      </c>
      <c r="J3437">
        <v>59</v>
      </c>
      <c r="K3437">
        <v>59</v>
      </c>
      <c r="L3437" s="3">
        <v>53.6</v>
      </c>
      <c r="M3437" s="2">
        <v>73.94</v>
      </c>
      <c r="N3437">
        <v>51.980000000000004</v>
      </c>
      <c r="O3437">
        <v>51.8</v>
      </c>
      <c r="P3437">
        <v>53.96</v>
      </c>
      <c r="Q3437" s="3">
        <v>44.06</v>
      </c>
      <c r="R3437" s="2">
        <v>55.94</v>
      </c>
      <c r="S3437" s="3">
        <v>53.06</v>
      </c>
      <c r="T3437">
        <v>62.6</v>
      </c>
    </row>
    <row r="3438" spans="1:20">
      <c r="A3438">
        <f t="shared" si="159"/>
        <v>144</v>
      </c>
      <c r="B3438" s="7">
        <f t="shared" si="160"/>
        <v>42148.041666658341</v>
      </c>
      <c r="C3438">
        <f t="shared" si="161"/>
        <v>3433</v>
      </c>
      <c r="D3438" s="2">
        <v>73.039999999999992</v>
      </c>
      <c r="E3438">
        <v>68</v>
      </c>
      <c r="F3438" s="3">
        <v>84.92</v>
      </c>
      <c r="G3438">
        <v>64.94</v>
      </c>
      <c r="H3438">
        <v>62.96</v>
      </c>
      <c r="I3438">
        <v>60.08</v>
      </c>
      <c r="J3438">
        <v>59</v>
      </c>
      <c r="K3438">
        <v>57.019999999999996</v>
      </c>
      <c r="L3438" s="3">
        <v>51.8</v>
      </c>
      <c r="M3438" s="2">
        <v>73.039999999999992</v>
      </c>
      <c r="N3438">
        <v>51.980000000000004</v>
      </c>
      <c r="O3438">
        <v>50</v>
      </c>
      <c r="P3438">
        <v>51.980000000000004</v>
      </c>
      <c r="Q3438" s="3">
        <v>42.980000000000004</v>
      </c>
      <c r="R3438" s="2">
        <v>55.58</v>
      </c>
      <c r="S3438" s="3">
        <v>50</v>
      </c>
      <c r="T3438">
        <v>62.6</v>
      </c>
    </row>
    <row r="3439" spans="1:20">
      <c r="A3439">
        <f t="shared" si="159"/>
        <v>144</v>
      </c>
      <c r="B3439" s="7">
        <f t="shared" si="160"/>
        <v>42148.083333325005</v>
      </c>
      <c r="C3439">
        <f t="shared" si="161"/>
        <v>3434</v>
      </c>
      <c r="D3439" s="2">
        <v>71.06</v>
      </c>
      <c r="E3439">
        <v>64.94</v>
      </c>
      <c r="F3439" s="3">
        <v>84.02</v>
      </c>
      <c r="G3439">
        <v>64.94</v>
      </c>
      <c r="H3439">
        <v>64.039999999999992</v>
      </c>
      <c r="I3439">
        <v>57.92</v>
      </c>
      <c r="J3439">
        <v>60.08</v>
      </c>
      <c r="K3439">
        <v>55.040000000000006</v>
      </c>
      <c r="L3439" s="3">
        <v>51.8</v>
      </c>
      <c r="M3439" s="2">
        <v>66.92</v>
      </c>
      <c r="N3439">
        <v>51.980000000000004</v>
      </c>
      <c r="O3439">
        <v>48.2</v>
      </c>
      <c r="P3439">
        <v>48.92</v>
      </c>
      <c r="Q3439" s="3">
        <v>39.92</v>
      </c>
      <c r="R3439" s="2">
        <v>55.400000000000006</v>
      </c>
      <c r="S3439" s="3">
        <v>50</v>
      </c>
      <c r="T3439">
        <v>62.6</v>
      </c>
    </row>
    <row r="3440" spans="1:20">
      <c r="A3440">
        <f t="shared" si="159"/>
        <v>144</v>
      </c>
      <c r="B3440" s="7">
        <f t="shared" si="160"/>
        <v>42148.124999991669</v>
      </c>
      <c r="C3440">
        <f t="shared" si="161"/>
        <v>3435</v>
      </c>
      <c r="D3440" s="2">
        <v>71.06</v>
      </c>
      <c r="E3440">
        <v>64.039999999999992</v>
      </c>
      <c r="F3440" s="3">
        <v>82.039999999999992</v>
      </c>
      <c r="G3440">
        <v>64.94</v>
      </c>
      <c r="H3440">
        <v>64.94</v>
      </c>
      <c r="I3440">
        <v>59</v>
      </c>
      <c r="J3440">
        <v>60.08</v>
      </c>
      <c r="K3440">
        <v>55.040000000000006</v>
      </c>
      <c r="L3440" s="3">
        <v>50</v>
      </c>
      <c r="M3440" s="2">
        <v>62.06</v>
      </c>
      <c r="N3440">
        <v>51.08</v>
      </c>
      <c r="O3440">
        <v>48.2</v>
      </c>
      <c r="P3440">
        <v>50</v>
      </c>
      <c r="Q3440" s="3">
        <v>37.04</v>
      </c>
      <c r="R3440" s="2">
        <v>55.040000000000006</v>
      </c>
      <c r="S3440" s="3">
        <v>50</v>
      </c>
      <c r="T3440">
        <v>62.6</v>
      </c>
    </row>
    <row r="3441" spans="1:20">
      <c r="A3441">
        <f t="shared" si="159"/>
        <v>144</v>
      </c>
      <c r="B3441" s="7">
        <f t="shared" si="160"/>
        <v>42148.166666658333</v>
      </c>
      <c r="C3441">
        <f t="shared" si="161"/>
        <v>3436</v>
      </c>
      <c r="D3441" s="2">
        <v>69.98</v>
      </c>
      <c r="E3441">
        <v>62.06</v>
      </c>
      <c r="F3441" s="3">
        <v>80.06</v>
      </c>
      <c r="G3441">
        <v>64.039999999999992</v>
      </c>
      <c r="H3441">
        <v>64.039999999999992</v>
      </c>
      <c r="I3441">
        <v>59</v>
      </c>
      <c r="J3441">
        <v>59</v>
      </c>
      <c r="K3441">
        <v>53.96</v>
      </c>
      <c r="L3441" s="3">
        <v>50</v>
      </c>
      <c r="M3441" s="2">
        <v>64.039999999999992</v>
      </c>
      <c r="N3441">
        <v>51.08</v>
      </c>
      <c r="O3441">
        <v>48.2</v>
      </c>
      <c r="P3441">
        <v>48.019999999999996</v>
      </c>
      <c r="Q3441" s="3">
        <v>37.04</v>
      </c>
      <c r="R3441" s="2">
        <v>55.400000000000006</v>
      </c>
      <c r="S3441" s="3">
        <v>50</v>
      </c>
      <c r="T3441">
        <v>62.6</v>
      </c>
    </row>
    <row r="3442" spans="1:20">
      <c r="A3442">
        <f t="shared" si="159"/>
        <v>144</v>
      </c>
      <c r="B3442" s="7">
        <f t="shared" si="160"/>
        <v>42148.208333324998</v>
      </c>
      <c r="C3442">
        <f t="shared" si="161"/>
        <v>3437</v>
      </c>
      <c r="D3442" s="2">
        <v>69.98</v>
      </c>
      <c r="E3442">
        <v>62.06</v>
      </c>
      <c r="F3442" s="3">
        <v>78.98</v>
      </c>
      <c r="G3442">
        <v>64.039999999999992</v>
      </c>
      <c r="H3442">
        <v>62.96</v>
      </c>
      <c r="I3442">
        <v>57.92</v>
      </c>
      <c r="J3442">
        <v>59</v>
      </c>
      <c r="K3442">
        <v>53.06</v>
      </c>
      <c r="L3442" s="3">
        <v>48.2</v>
      </c>
      <c r="M3442" s="2">
        <v>66.02</v>
      </c>
      <c r="N3442">
        <v>50</v>
      </c>
      <c r="O3442">
        <v>46.94</v>
      </c>
      <c r="P3442">
        <v>46.04</v>
      </c>
      <c r="Q3442" s="3">
        <v>35.06</v>
      </c>
      <c r="R3442" s="2">
        <v>55.58</v>
      </c>
      <c r="S3442" s="3">
        <v>50</v>
      </c>
      <c r="T3442">
        <v>62.6</v>
      </c>
    </row>
    <row r="3443" spans="1:20">
      <c r="A3443">
        <f t="shared" si="159"/>
        <v>144</v>
      </c>
      <c r="B3443" s="7">
        <f t="shared" si="160"/>
        <v>42148.249999991662</v>
      </c>
      <c r="C3443">
        <f t="shared" si="161"/>
        <v>3438</v>
      </c>
      <c r="D3443" s="2">
        <v>69.080000000000013</v>
      </c>
      <c r="E3443">
        <v>62.06</v>
      </c>
      <c r="F3443" s="3">
        <v>77</v>
      </c>
      <c r="G3443">
        <v>64.94</v>
      </c>
      <c r="H3443">
        <v>62.96</v>
      </c>
      <c r="I3443">
        <v>60.08</v>
      </c>
      <c r="J3443">
        <v>59</v>
      </c>
      <c r="K3443">
        <v>53.96</v>
      </c>
      <c r="L3443" s="3">
        <v>51.8</v>
      </c>
      <c r="M3443" s="2">
        <v>64.94</v>
      </c>
      <c r="N3443">
        <v>50</v>
      </c>
      <c r="O3443">
        <v>48.2</v>
      </c>
      <c r="P3443">
        <v>46.94</v>
      </c>
      <c r="Q3443" s="3">
        <v>39.019999999999996</v>
      </c>
      <c r="R3443" s="2">
        <v>55.94</v>
      </c>
      <c r="S3443" s="3">
        <v>50</v>
      </c>
      <c r="T3443">
        <v>62.6</v>
      </c>
    </row>
    <row r="3444" spans="1:20">
      <c r="A3444">
        <f t="shared" si="159"/>
        <v>144</v>
      </c>
      <c r="B3444" s="7">
        <f t="shared" si="160"/>
        <v>42148.291666658326</v>
      </c>
      <c r="C3444">
        <f t="shared" si="161"/>
        <v>3439</v>
      </c>
      <c r="D3444" s="2">
        <v>73.94</v>
      </c>
      <c r="E3444">
        <v>71.960000000000008</v>
      </c>
      <c r="F3444" s="3">
        <v>80.06</v>
      </c>
      <c r="G3444">
        <v>66.02</v>
      </c>
      <c r="H3444">
        <v>66.02</v>
      </c>
      <c r="I3444">
        <v>62.06</v>
      </c>
      <c r="J3444">
        <v>60.08</v>
      </c>
      <c r="K3444">
        <v>60.980000000000004</v>
      </c>
      <c r="L3444" s="3">
        <v>55.400000000000006</v>
      </c>
      <c r="M3444" s="2">
        <v>62.06</v>
      </c>
      <c r="N3444">
        <v>53.06</v>
      </c>
      <c r="O3444">
        <v>50</v>
      </c>
      <c r="P3444">
        <v>55.94</v>
      </c>
      <c r="Q3444" s="3">
        <v>42.980000000000004</v>
      </c>
      <c r="R3444" s="2">
        <v>61.34</v>
      </c>
      <c r="S3444" s="3">
        <v>50</v>
      </c>
      <c r="T3444">
        <v>62.6</v>
      </c>
    </row>
    <row r="3445" spans="1:20">
      <c r="A3445">
        <f t="shared" si="159"/>
        <v>144</v>
      </c>
      <c r="B3445" s="7">
        <f t="shared" si="160"/>
        <v>42148.33333332499</v>
      </c>
      <c r="C3445">
        <f t="shared" si="161"/>
        <v>3440</v>
      </c>
      <c r="D3445" s="2">
        <v>78.98</v>
      </c>
      <c r="E3445">
        <v>77</v>
      </c>
      <c r="F3445" s="3">
        <v>84.02</v>
      </c>
      <c r="G3445">
        <v>66.02</v>
      </c>
      <c r="H3445">
        <v>69.98</v>
      </c>
      <c r="I3445">
        <v>64.94</v>
      </c>
      <c r="J3445">
        <v>59</v>
      </c>
      <c r="K3445">
        <v>62.96</v>
      </c>
      <c r="L3445" s="3">
        <v>57.2</v>
      </c>
      <c r="M3445" s="2">
        <v>60.08</v>
      </c>
      <c r="N3445">
        <v>57.92</v>
      </c>
      <c r="O3445">
        <v>53.6</v>
      </c>
      <c r="P3445">
        <v>62.06</v>
      </c>
      <c r="Q3445" s="3">
        <v>46.04</v>
      </c>
      <c r="R3445" s="2">
        <v>66.56</v>
      </c>
      <c r="S3445" s="3">
        <v>55.040000000000006</v>
      </c>
      <c r="T3445">
        <v>64.400000000000006</v>
      </c>
    </row>
    <row r="3446" spans="1:20">
      <c r="A3446">
        <f t="shared" si="159"/>
        <v>144</v>
      </c>
      <c r="B3446" s="7">
        <f t="shared" si="160"/>
        <v>42148.374999991654</v>
      </c>
      <c r="C3446">
        <f t="shared" si="161"/>
        <v>3441</v>
      </c>
      <c r="D3446" s="2">
        <v>82.039999999999992</v>
      </c>
      <c r="E3446">
        <v>80.960000000000008</v>
      </c>
      <c r="F3446" s="3">
        <v>86</v>
      </c>
      <c r="G3446">
        <v>62.96</v>
      </c>
      <c r="H3446">
        <v>73.94</v>
      </c>
      <c r="I3446">
        <v>66.02</v>
      </c>
      <c r="J3446">
        <v>59</v>
      </c>
      <c r="K3446">
        <v>66.02</v>
      </c>
      <c r="L3446" s="3">
        <v>59</v>
      </c>
      <c r="M3446" s="2">
        <v>60.980000000000004</v>
      </c>
      <c r="N3446">
        <v>57.92</v>
      </c>
      <c r="O3446">
        <v>55.400000000000006</v>
      </c>
      <c r="P3446">
        <v>62.96</v>
      </c>
      <c r="Q3446" s="3">
        <v>48.92</v>
      </c>
      <c r="R3446" s="2">
        <v>71.960000000000008</v>
      </c>
      <c r="S3446" s="3">
        <v>57.92</v>
      </c>
      <c r="T3446">
        <v>66.2</v>
      </c>
    </row>
    <row r="3447" spans="1:20">
      <c r="A3447">
        <f t="shared" si="159"/>
        <v>144</v>
      </c>
      <c r="B3447" s="7">
        <f t="shared" si="160"/>
        <v>42148.416666658319</v>
      </c>
      <c r="C3447">
        <f t="shared" si="161"/>
        <v>3442</v>
      </c>
      <c r="D3447" s="2">
        <v>84.92</v>
      </c>
      <c r="E3447">
        <v>84.02</v>
      </c>
      <c r="F3447" s="3">
        <v>87.98</v>
      </c>
      <c r="G3447">
        <v>64.94</v>
      </c>
      <c r="H3447">
        <v>78.080000000000013</v>
      </c>
      <c r="I3447">
        <v>68</v>
      </c>
      <c r="J3447">
        <v>60.08</v>
      </c>
      <c r="K3447">
        <v>64.94</v>
      </c>
      <c r="L3447" s="3">
        <v>62.6</v>
      </c>
      <c r="M3447" s="2">
        <v>55.040000000000006</v>
      </c>
      <c r="N3447">
        <v>60.08</v>
      </c>
      <c r="O3447">
        <v>55.400000000000006</v>
      </c>
      <c r="P3447">
        <v>66.92</v>
      </c>
      <c r="Q3447" s="3">
        <v>51.980000000000004</v>
      </c>
      <c r="R3447" s="2">
        <v>73.94</v>
      </c>
      <c r="S3447" s="3">
        <v>57.92</v>
      </c>
      <c r="T3447">
        <v>71.599999999999994</v>
      </c>
    </row>
    <row r="3448" spans="1:20">
      <c r="A3448">
        <f t="shared" si="159"/>
        <v>144</v>
      </c>
      <c r="B3448" s="7">
        <f t="shared" si="160"/>
        <v>42148.458333324983</v>
      </c>
      <c r="C3448">
        <f t="shared" si="161"/>
        <v>3443</v>
      </c>
      <c r="D3448" s="2">
        <v>87.98</v>
      </c>
      <c r="E3448">
        <v>82.94</v>
      </c>
      <c r="F3448" s="3">
        <v>91.039999999999992</v>
      </c>
      <c r="G3448">
        <v>64.94</v>
      </c>
      <c r="H3448">
        <v>78.080000000000013</v>
      </c>
      <c r="I3448">
        <v>68</v>
      </c>
      <c r="J3448">
        <v>59</v>
      </c>
      <c r="K3448">
        <v>64.039999999999992</v>
      </c>
      <c r="L3448" s="3">
        <v>64.400000000000006</v>
      </c>
      <c r="M3448" s="2">
        <v>55.040000000000006</v>
      </c>
      <c r="N3448">
        <v>60.08</v>
      </c>
      <c r="O3448">
        <v>55.400000000000006</v>
      </c>
      <c r="P3448">
        <v>69.080000000000013</v>
      </c>
      <c r="Q3448" s="3">
        <v>53.96</v>
      </c>
      <c r="R3448" s="2">
        <v>76.099999999999994</v>
      </c>
      <c r="S3448" s="3">
        <v>57.92</v>
      </c>
      <c r="T3448">
        <v>73.400000000000006</v>
      </c>
    </row>
    <row r="3449" spans="1:20">
      <c r="A3449">
        <f t="shared" si="159"/>
        <v>144</v>
      </c>
      <c r="B3449" s="7">
        <f t="shared" si="160"/>
        <v>42148.499999991647</v>
      </c>
      <c r="C3449">
        <f t="shared" si="161"/>
        <v>3444</v>
      </c>
      <c r="D3449" s="2">
        <v>86</v>
      </c>
      <c r="E3449">
        <v>87.080000000000013</v>
      </c>
      <c r="F3449" s="3">
        <v>93.92</v>
      </c>
      <c r="G3449">
        <v>66.02</v>
      </c>
      <c r="H3449">
        <v>80.06</v>
      </c>
      <c r="I3449">
        <v>69.98</v>
      </c>
      <c r="J3449">
        <v>57.2</v>
      </c>
      <c r="K3449">
        <v>66.02</v>
      </c>
      <c r="L3449" s="3">
        <v>66.2</v>
      </c>
      <c r="M3449" s="2">
        <v>53.96</v>
      </c>
      <c r="N3449">
        <v>62.06</v>
      </c>
      <c r="O3449">
        <v>55.400000000000006</v>
      </c>
      <c r="P3449">
        <v>68</v>
      </c>
      <c r="Q3449" s="3">
        <v>55.94</v>
      </c>
      <c r="R3449" s="2">
        <v>78.080000000000013</v>
      </c>
      <c r="S3449" s="3">
        <v>59</v>
      </c>
      <c r="T3449">
        <v>77</v>
      </c>
    </row>
    <row r="3450" spans="1:20">
      <c r="A3450">
        <f t="shared" si="159"/>
        <v>144</v>
      </c>
      <c r="B3450" s="7">
        <f t="shared" si="160"/>
        <v>42148.541666658311</v>
      </c>
      <c r="C3450">
        <f t="shared" si="161"/>
        <v>3445</v>
      </c>
      <c r="D3450" s="2">
        <v>86</v>
      </c>
      <c r="E3450">
        <v>87.98</v>
      </c>
      <c r="F3450" s="3">
        <v>96.98</v>
      </c>
      <c r="G3450">
        <v>66.02</v>
      </c>
      <c r="H3450">
        <v>82.039999999999992</v>
      </c>
      <c r="I3450">
        <v>69.98</v>
      </c>
      <c r="J3450">
        <v>60.980000000000004</v>
      </c>
      <c r="K3450">
        <v>66.92</v>
      </c>
      <c r="L3450" s="3">
        <v>66.2</v>
      </c>
      <c r="M3450" s="2">
        <v>53.06</v>
      </c>
      <c r="N3450">
        <v>64.94</v>
      </c>
      <c r="O3450">
        <v>60.8</v>
      </c>
      <c r="P3450">
        <v>69.080000000000013</v>
      </c>
      <c r="Q3450" s="3">
        <v>55.94</v>
      </c>
      <c r="R3450" s="2">
        <v>79.34</v>
      </c>
      <c r="S3450" s="3">
        <v>59</v>
      </c>
      <c r="T3450">
        <v>77</v>
      </c>
    </row>
    <row r="3451" spans="1:20">
      <c r="A3451">
        <f t="shared" si="159"/>
        <v>144</v>
      </c>
      <c r="B3451" s="7">
        <f t="shared" si="160"/>
        <v>42148.583333324976</v>
      </c>
      <c r="C3451">
        <f t="shared" si="161"/>
        <v>3446</v>
      </c>
      <c r="D3451" s="2">
        <v>86</v>
      </c>
      <c r="E3451">
        <v>86</v>
      </c>
      <c r="F3451" s="3">
        <v>96.98</v>
      </c>
      <c r="G3451">
        <v>66.02</v>
      </c>
      <c r="H3451">
        <v>86</v>
      </c>
      <c r="I3451">
        <v>69.080000000000013</v>
      </c>
      <c r="J3451">
        <v>60.980000000000004</v>
      </c>
      <c r="K3451">
        <v>66.02</v>
      </c>
      <c r="L3451" s="3">
        <v>68</v>
      </c>
      <c r="M3451" s="2">
        <v>53.06</v>
      </c>
      <c r="N3451">
        <v>66.02</v>
      </c>
      <c r="O3451">
        <v>60.8</v>
      </c>
      <c r="P3451">
        <v>69.080000000000013</v>
      </c>
      <c r="Q3451" s="3">
        <v>57.019999999999996</v>
      </c>
      <c r="R3451" s="2">
        <v>80.78</v>
      </c>
      <c r="S3451" s="3">
        <v>57.92</v>
      </c>
      <c r="T3451">
        <v>77</v>
      </c>
    </row>
    <row r="3452" spans="1:20">
      <c r="A3452">
        <f t="shared" si="159"/>
        <v>144</v>
      </c>
      <c r="B3452" s="7">
        <f t="shared" si="160"/>
        <v>42148.62499999164</v>
      </c>
      <c r="C3452">
        <f t="shared" si="161"/>
        <v>3447</v>
      </c>
      <c r="D3452" s="2">
        <v>86</v>
      </c>
      <c r="E3452">
        <v>87.98</v>
      </c>
      <c r="F3452" s="3">
        <v>98.960000000000008</v>
      </c>
      <c r="G3452">
        <v>64.94</v>
      </c>
      <c r="H3452">
        <v>82.94</v>
      </c>
      <c r="I3452">
        <v>69.080000000000013</v>
      </c>
      <c r="J3452">
        <v>62.6</v>
      </c>
      <c r="K3452">
        <v>62.06</v>
      </c>
      <c r="L3452" s="3">
        <v>68</v>
      </c>
      <c r="M3452" s="2">
        <v>53.06</v>
      </c>
      <c r="N3452">
        <v>68</v>
      </c>
      <c r="O3452">
        <v>59</v>
      </c>
      <c r="P3452">
        <v>64.039999999999992</v>
      </c>
      <c r="Q3452" s="3">
        <v>59</v>
      </c>
      <c r="R3452" s="2">
        <v>82.039999999999992</v>
      </c>
      <c r="S3452" s="3">
        <v>55.94</v>
      </c>
      <c r="T3452">
        <v>77</v>
      </c>
    </row>
    <row r="3453" spans="1:20">
      <c r="A3453">
        <f t="shared" si="159"/>
        <v>144</v>
      </c>
      <c r="B3453" s="7">
        <f t="shared" si="160"/>
        <v>42148.666666658304</v>
      </c>
      <c r="C3453">
        <f t="shared" si="161"/>
        <v>3448</v>
      </c>
      <c r="D3453" s="2">
        <v>86</v>
      </c>
      <c r="E3453">
        <v>86</v>
      </c>
      <c r="F3453" s="3">
        <v>96.98</v>
      </c>
      <c r="G3453">
        <v>64.94</v>
      </c>
      <c r="H3453">
        <v>86</v>
      </c>
      <c r="I3453">
        <v>68</v>
      </c>
      <c r="J3453">
        <v>62.96</v>
      </c>
      <c r="K3453">
        <v>60.08</v>
      </c>
      <c r="L3453" s="3">
        <v>68</v>
      </c>
      <c r="M3453" s="2">
        <v>53.06</v>
      </c>
      <c r="N3453">
        <v>66.92</v>
      </c>
      <c r="O3453">
        <v>60.8</v>
      </c>
      <c r="P3453">
        <v>60.980000000000004</v>
      </c>
      <c r="Q3453" s="3">
        <v>57.92</v>
      </c>
      <c r="R3453" s="2">
        <v>81.680000000000007</v>
      </c>
      <c r="S3453" s="3">
        <v>55.040000000000006</v>
      </c>
      <c r="T3453">
        <v>75.2</v>
      </c>
    </row>
    <row r="3454" spans="1:20">
      <c r="A3454">
        <f t="shared" si="159"/>
        <v>144</v>
      </c>
      <c r="B3454" s="7">
        <f t="shared" si="160"/>
        <v>42148.708333324968</v>
      </c>
      <c r="C3454">
        <f t="shared" si="161"/>
        <v>3449</v>
      </c>
      <c r="D3454" s="2">
        <v>82.039999999999992</v>
      </c>
      <c r="E3454">
        <v>84.02</v>
      </c>
      <c r="F3454" s="3">
        <v>96.08</v>
      </c>
      <c r="G3454">
        <v>66.92</v>
      </c>
      <c r="H3454">
        <v>77</v>
      </c>
      <c r="I3454">
        <v>66.92</v>
      </c>
      <c r="J3454">
        <v>62.6</v>
      </c>
      <c r="K3454">
        <v>60.980000000000004</v>
      </c>
      <c r="L3454" s="3">
        <v>66.2</v>
      </c>
      <c r="M3454" s="2">
        <v>53.06</v>
      </c>
      <c r="N3454">
        <v>66.92</v>
      </c>
      <c r="O3454">
        <v>59</v>
      </c>
      <c r="P3454">
        <v>59</v>
      </c>
      <c r="Q3454" s="3">
        <v>59</v>
      </c>
      <c r="R3454" s="2">
        <v>81.319999999999993</v>
      </c>
      <c r="S3454" s="3">
        <v>53.06</v>
      </c>
      <c r="T3454">
        <v>73.400000000000006</v>
      </c>
    </row>
    <row r="3455" spans="1:20">
      <c r="A3455">
        <f t="shared" si="159"/>
        <v>144</v>
      </c>
      <c r="B3455" s="7">
        <f t="shared" si="160"/>
        <v>42148.749999991633</v>
      </c>
      <c r="C3455">
        <f t="shared" si="161"/>
        <v>3450</v>
      </c>
      <c r="D3455" s="2">
        <v>82.039999999999992</v>
      </c>
      <c r="E3455">
        <v>82.94</v>
      </c>
      <c r="F3455" s="3">
        <v>95</v>
      </c>
      <c r="G3455">
        <v>66.92</v>
      </c>
      <c r="H3455">
        <v>78.080000000000013</v>
      </c>
      <c r="I3455">
        <v>64.94</v>
      </c>
      <c r="J3455">
        <v>62.96</v>
      </c>
      <c r="K3455">
        <v>62.96</v>
      </c>
      <c r="L3455" s="3">
        <v>66.2</v>
      </c>
      <c r="M3455" s="2">
        <v>53.06</v>
      </c>
      <c r="N3455">
        <v>64.94</v>
      </c>
      <c r="O3455">
        <v>57.2</v>
      </c>
      <c r="P3455">
        <v>55.040000000000006</v>
      </c>
      <c r="Q3455" s="3">
        <v>57.019999999999996</v>
      </c>
      <c r="R3455" s="2">
        <v>80.960000000000008</v>
      </c>
      <c r="S3455" s="3">
        <v>50</v>
      </c>
      <c r="T3455">
        <v>71.599999999999994</v>
      </c>
    </row>
    <row r="3456" spans="1:20">
      <c r="A3456">
        <f t="shared" si="159"/>
        <v>144</v>
      </c>
      <c r="B3456" s="7">
        <f t="shared" si="160"/>
        <v>42148.791666658297</v>
      </c>
      <c r="C3456">
        <f t="shared" si="161"/>
        <v>3451</v>
      </c>
      <c r="D3456" s="2">
        <v>80.06</v>
      </c>
      <c r="E3456">
        <v>80.06</v>
      </c>
      <c r="F3456" s="3">
        <v>91.039999999999992</v>
      </c>
      <c r="G3456">
        <v>66.92</v>
      </c>
      <c r="H3456">
        <v>77</v>
      </c>
      <c r="I3456">
        <v>62.96</v>
      </c>
      <c r="J3456">
        <v>62.96</v>
      </c>
      <c r="K3456">
        <v>60.08</v>
      </c>
      <c r="L3456" s="3">
        <v>62.6</v>
      </c>
      <c r="M3456" s="2">
        <v>53.06</v>
      </c>
      <c r="N3456">
        <v>60.980000000000004</v>
      </c>
      <c r="O3456">
        <v>55.400000000000006</v>
      </c>
      <c r="P3456">
        <v>55.040000000000006</v>
      </c>
      <c r="Q3456" s="3">
        <v>55.040000000000006</v>
      </c>
      <c r="R3456" s="2">
        <v>75.92</v>
      </c>
      <c r="S3456" s="3">
        <v>50</v>
      </c>
      <c r="T3456">
        <v>68</v>
      </c>
    </row>
    <row r="3457" spans="1:20">
      <c r="A3457">
        <f t="shared" si="159"/>
        <v>144</v>
      </c>
      <c r="B3457" s="7">
        <f t="shared" si="160"/>
        <v>42148.833333324961</v>
      </c>
      <c r="C3457">
        <f t="shared" si="161"/>
        <v>3452</v>
      </c>
      <c r="D3457" s="2">
        <v>78.080000000000013</v>
      </c>
      <c r="E3457">
        <v>75.92</v>
      </c>
      <c r="F3457" s="3">
        <v>87.080000000000013</v>
      </c>
      <c r="G3457">
        <v>66.92</v>
      </c>
      <c r="H3457">
        <v>75.02</v>
      </c>
      <c r="I3457">
        <v>62.06</v>
      </c>
      <c r="J3457">
        <v>60.980000000000004</v>
      </c>
      <c r="K3457">
        <v>59</v>
      </c>
      <c r="L3457" s="3">
        <v>62.6</v>
      </c>
      <c r="M3457" s="2">
        <v>53.96</v>
      </c>
      <c r="N3457">
        <v>57.92</v>
      </c>
      <c r="O3457">
        <v>53.6</v>
      </c>
      <c r="P3457">
        <v>51.980000000000004</v>
      </c>
      <c r="Q3457" s="3">
        <v>51.980000000000004</v>
      </c>
      <c r="R3457" s="2">
        <v>71.06</v>
      </c>
      <c r="S3457" s="3">
        <v>48.92</v>
      </c>
      <c r="T3457">
        <v>66.2</v>
      </c>
    </row>
    <row r="3458" spans="1:20">
      <c r="A3458">
        <f t="shared" si="159"/>
        <v>144</v>
      </c>
      <c r="B3458" s="7">
        <f t="shared" si="160"/>
        <v>42148.874999991625</v>
      </c>
      <c r="C3458">
        <f t="shared" si="161"/>
        <v>3453</v>
      </c>
      <c r="D3458" s="2">
        <v>78.080000000000013</v>
      </c>
      <c r="E3458">
        <v>73.039999999999992</v>
      </c>
      <c r="F3458" s="3">
        <v>84.02</v>
      </c>
      <c r="G3458">
        <v>66.02</v>
      </c>
      <c r="H3458">
        <v>71.960000000000008</v>
      </c>
      <c r="I3458">
        <v>62.06</v>
      </c>
      <c r="J3458">
        <v>60.980000000000004</v>
      </c>
      <c r="K3458">
        <v>55.94</v>
      </c>
      <c r="L3458" s="3">
        <v>60.8</v>
      </c>
      <c r="M3458" s="2">
        <v>53.96</v>
      </c>
      <c r="N3458">
        <v>57.019999999999996</v>
      </c>
      <c r="O3458">
        <v>50</v>
      </c>
      <c r="P3458">
        <v>51.980000000000004</v>
      </c>
      <c r="Q3458" s="3">
        <v>48.019999999999996</v>
      </c>
      <c r="R3458" s="2">
        <v>66.02</v>
      </c>
      <c r="S3458" s="3">
        <v>46.94</v>
      </c>
      <c r="T3458">
        <v>62.6</v>
      </c>
    </row>
    <row r="3459" spans="1:20">
      <c r="A3459">
        <f t="shared" si="159"/>
        <v>144</v>
      </c>
      <c r="B3459" s="7">
        <f t="shared" si="160"/>
        <v>42148.91666665829</v>
      </c>
      <c r="C3459">
        <f t="shared" si="161"/>
        <v>3454</v>
      </c>
      <c r="D3459" s="2">
        <v>75.92</v>
      </c>
      <c r="E3459">
        <v>71.960000000000008</v>
      </c>
      <c r="F3459" s="3">
        <v>80.960000000000008</v>
      </c>
      <c r="G3459">
        <v>64.94</v>
      </c>
      <c r="H3459">
        <v>69.080000000000013</v>
      </c>
      <c r="I3459">
        <v>62.06</v>
      </c>
      <c r="J3459">
        <v>60.980000000000004</v>
      </c>
      <c r="K3459">
        <v>55.040000000000006</v>
      </c>
      <c r="L3459" s="3">
        <v>57.2</v>
      </c>
      <c r="M3459" s="2">
        <v>53.06</v>
      </c>
      <c r="N3459">
        <v>55.94</v>
      </c>
      <c r="O3459">
        <v>48.2</v>
      </c>
      <c r="P3459">
        <v>50</v>
      </c>
      <c r="Q3459" s="3">
        <v>46.04</v>
      </c>
      <c r="R3459" s="2">
        <v>64.759999999999991</v>
      </c>
      <c r="S3459" s="3">
        <v>46.94</v>
      </c>
      <c r="T3459">
        <v>62.6</v>
      </c>
    </row>
    <row r="3460" spans="1:20">
      <c r="A3460">
        <f t="shared" si="159"/>
        <v>144</v>
      </c>
      <c r="B3460" s="7">
        <f t="shared" si="160"/>
        <v>42148.958333324954</v>
      </c>
      <c r="C3460">
        <f t="shared" si="161"/>
        <v>3455</v>
      </c>
      <c r="D3460" s="2">
        <v>75.02</v>
      </c>
      <c r="E3460">
        <v>69.98</v>
      </c>
      <c r="F3460" s="3">
        <v>80.06</v>
      </c>
      <c r="G3460">
        <v>64.039999999999992</v>
      </c>
      <c r="H3460">
        <v>66.92</v>
      </c>
      <c r="I3460">
        <v>60.980000000000004</v>
      </c>
      <c r="J3460">
        <v>59</v>
      </c>
      <c r="K3460">
        <v>53.96</v>
      </c>
      <c r="L3460" s="3">
        <v>57.2</v>
      </c>
      <c r="M3460" s="2">
        <v>51.980000000000004</v>
      </c>
      <c r="N3460">
        <v>53.96</v>
      </c>
      <c r="O3460">
        <v>48.2</v>
      </c>
      <c r="P3460">
        <v>50</v>
      </c>
      <c r="Q3460" s="3">
        <v>44.96</v>
      </c>
      <c r="R3460" s="2">
        <v>63.319999999999993</v>
      </c>
      <c r="S3460" s="3">
        <v>44.96</v>
      </c>
      <c r="T3460">
        <v>62.6</v>
      </c>
    </row>
    <row r="3461" spans="1:20">
      <c r="A3461">
        <f t="shared" si="159"/>
        <v>144</v>
      </c>
      <c r="B3461" s="7">
        <f t="shared" si="160"/>
        <v>42148.999999991618</v>
      </c>
      <c r="C3461">
        <f t="shared" si="161"/>
        <v>3456</v>
      </c>
      <c r="D3461" s="2">
        <v>75.02</v>
      </c>
      <c r="E3461">
        <v>66.02</v>
      </c>
      <c r="F3461" s="3">
        <v>73.039999999999992</v>
      </c>
      <c r="G3461">
        <v>62.96</v>
      </c>
      <c r="H3461">
        <v>66.02</v>
      </c>
      <c r="I3461">
        <v>60.980000000000004</v>
      </c>
      <c r="J3461">
        <v>57.92</v>
      </c>
      <c r="K3461">
        <v>53.06</v>
      </c>
      <c r="L3461" s="3">
        <v>55.400000000000006</v>
      </c>
      <c r="M3461" s="2">
        <v>51.980000000000004</v>
      </c>
      <c r="N3461">
        <v>53.96</v>
      </c>
      <c r="O3461">
        <v>46.4</v>
      </c>
      <c r="P3461">
        <v>51.08</v>
      </c>
      <c r="Q3461" s="3">
        <v>42.08</v>
      </c>
      <c r="R3461" s="2">
        <v>62.06</v>
      </c>
      <c r="S3461" s="3">
        <v>44.96</v>
      </c>
      <c r="T3461">
        <v>62.6</v>
      </c>
    </row>
    <row r="3462" spans="1:20">
      <c r="A3462">
        <f t="shared" si="159"/>
        <v>145</v>
      </c>
      <c r="B3462" s="7">
        <f t="shared" si="160"/>
        <v>42149.041666658282</v>
      </c>
      <c r="C3462">
        <f t="shared" si="161"/>
        <v>3457</v>
      </c>
      <c r="D3462" s="2">
        <v>73.94</v>
      </c>
      <c r="E3462">
        <v>66.02</v>
      </c>
      <c r="F3462" s="3">
        <v>73.039999999999992</v>
      </c>
      <c r="G3462">
        <v>62.06</v>
      </c>
      <c r="H3462">
        <v>64.039999999999992</v>
      </c>
      <c r="I3462">
        <v>60.980000000000004</v>
      </c>
      <c r="J3462">
        <v>57.019999999999996</v>
      </c>
      <c r="K3462">
        <v>50</v>
      </c>
      <c r="L3462" s="3">
        <v>51.8</v>
      </c>
      <c r="M3462" s="2">
        <v>51.980000000000004</v>
      </c>
      <c r="N3462">
        <v>51.08</v>
      </c>
      <c r="O3462">
        <v>46.4</v>
      </c>
      <c r="P3462">
        <v>50</v>
      </c>
      <c r="Q3462" s="3">
        <v>42.08</v>
      </c>
      <c r="R3462" s="2">
        <v>62.96</v>
      </c>
      <c r="S3462" s="3">
        <v>42.980000000000004</v>
      </c>
      <c r="T3462">
        <v>60.8</v>
      </c>
    </row>
    <row r="3463" spans="1:20">
      <c r="A3463">
        <f t="shared" ref="A3463:A3526" si="162">ROUNDDOWN(B3463-DATE(YEAR(B3463),1,0),0)</f>
        <v>145</v>
      </c>
      <c r="B3463" s="7">
        <f t="shared" si="160"/>
        <v>42149.083333324947</v>
      </c>
      <c r="C3463">
        <f t="shared" si="161"/>
        <v>3458</v>
      </c>
      <c r="D3463" s="2">
        <v>75.02</v>
      </c>
      <c r="E3463">
        <v>64.94</v>
      </c>
      <c r="F3463" s="3">
        <v>71.06</v>
      </c>
      <c r="G3463">
        <v>62.96</v>
      </c>
      <c r="H3463">
        <v>60.980000000000004</v>
      </c>
      <c r="I3463">
        <v>60.08</v>
      </c>
      <c r="J3463">
        <v>55.94</v>
      </c>
      <c r="K3463">
        <v>50</v>
      </c>
      <c r="L3463" s="3">
        <v>48.2</v>
      </c>
      <c r="M3463" s="2">
        <v>51.980000000000004</v>
      </c>
      <c r="N3463">
        <v>50</v>
      </c>
      <c r="O3463">
        <v>44.6</v>
      </c>
      <c r="P3463">
        <v>50</v>
      </c>
      <c r="Q3463" s="3">
        <v>41</v>
      </c>
      <c r="R3463" s="2">
        <v>64.039999999999992</v>
      </c>
      <c r="S3463" s="3">
        <v>39.92</v>
      </c>
      <c r="T3463">
        <v>60.8</v>
      </c>
    </row>
    <row r="3464" spans="1:20">
      <c r="A3464">
        <f t="shared" si="162"/>
        <v>145</v>
      </c>
      <c r="B3464" s="7">
        <f t="shared" ref="B3464:B3527" si="163">B3463+1/24</f>
        <v>42149.124999991611</v>
      </c>
      <c r="C3464">
        <f t="shared" ref="C3464:C3527" si="164">C3463+1</f>
        <v>3459</v>
      </c>
      <c r="D3464" s="2">
        <v>73.94</v>
      </c>
      <c r="E3464">
        <v>64.039999999999992</v>
      </c>
      <c r="F3464" s="3">
        <v>66.02</v>
      </c>
      <c r="G3464">
        <v>62.06</v>
      </c>
      <c r="H3464">
        <v>62.06</v>
      </c>
      <c r="I3464">
        <v>57.92</v>
      </c>
      <c r="J3464">
        <v>55.040000000000006</v>
      </c>
      <c r="K3464">
        <v>48.92</v>
      </c>
      <c r="L3464" s="3">
        <v>48.2</v>
      </c>
      <c r="M3464" s="2">
        <v>51.980000000000004</v>
      </c>
      <c r="N3464">
        <v>48.019999999999996</v>
      </c>
      <c r="O3464">
        <v>44.6</v>
      </c>
      <c r="P3464">
        <v>50</v>
      </c>
      <c r="Q3464" s="3">
        <v>39.019999999999996</v>
      </c>
      <c r="R3464" s="2">
        <v>64.94</v>
      </c>
      <c r="S3464" s="3">
        <v>39.019999999999996</v>
      </c>
      <c r="T3464">
        <v>60.8</v>
      </c>
    </row>
    <row r="3465" spans="1:20">
      <c r="A3465">
        <f t="shared" si="162"/>
        <v>145</v>
      </c>
      <c r="B3465" s="7">
        <f t="shared" si="163"/>
        <v>42149.166666658275</v>
      </c>
      <c r="C3465">
        <f t="shared" si="164"/>
        <v>3460</v>
      </c>
      <c r="D3465" s="2">
        <v>71.960000000000008</v>
      </c>
      <c r="E3465">
        <v>62.96</v>
      </c>
      <c r="F3465" s="3">
        <v>62.96</v>
      </c>
      <c r="G3465">
        <v>62.06</v>
      </c>
      <c r="H3465">
        <v>60.08</v>
      </c>
      <c r="I3465">
        <v>57.92</v>
      </c>
      <c r="J3465">
        <v>55.040000000000006</v>
      </c>
      <c r="K3465">
        <v>50</v>
      </c>
      <c r="L3465" s="3">
        <v>48.2</v>
      </c>
      <c r="M3465" s="2">
        <v>51.08</v>
      </c>
      <c r="N3465">
        <v>46.04</v>
      </c>
      <c r="O3465">
        <v>44.6</v>
      </c>
      <c r="P3465">
        <v>50</v>
      </c>
      <c r="Q3465" s="3">
        <v>41</v>
      </c>
      <c r="R3465" s="2">
        <v>63.680000000000007</v>
      </c>
      <c r="S3465" s="3">
        <v>39.019999999999996</v>
      </c>
      <c r="T3465">
        <v>60.8</v>
      </c>
    </row>
    <row r="3466" spans="1:20">
      <c r="A3466">
        <f t="shared" si="162"/>
        <v>145</v>
      </c>
      <c r="B3466" s="7">
        <f t="shared" si="163"/>
        <v>42149.208333324939</v>
      </c>
      <c r="C3466">
        <f t="shared" si="164"/>
        <v>3461</v>
      </c>
      <c r="D3466" s="2">
        <v>71.06</v>
      </c>
      <c r="E3466">
        <v>64.039999999999992</v>
      </c>
      <c r="F3466" s="3">
        <v>60.980000000000004</v>
      </c>
      <c r="G3466">
        <v>62.06</v>
      </c>
      <c r="H3466">
        <v>59</v>
      </c>
      <c r="I3466">
        <v>57.92</v>
      </c>
      <c r="J3466">
        <v>53.96</v>
      </c>
      <c r="K3466">
        <v>48.92</v>
      </c>
      <c r="L3466" s="3">
        <v>46.4</v>
      </c>
      <c r="M3466" s="2">
        <v>50</v>
      </c>
      <c r="N3466">
        <v>46.94</v>
      </c>
      <c r="O3466">
        <v>44.6</v>
      </c>
      <c r="P3466">
        <v>50</v>
      </c>
      <c r="Q3466" s="3">
        <v>39.92</v>
      </c>
      <c r="R3466" s="2">
        <v>62.24</v>
      </c>
      <c r="S3466" s="3">
        <v>39.92</v>
      </c>
      <c r="T3466">
        <v>60.8</v>
      </c>
    </row>
    <row r="3467" spans="1:20">
      <c r="A3467">
        <f t="shared" si="162"/>
        <v>145</v>
      </c>
      <c r="B3467" s="7">
        <f t="shared" si="163"/>
        <v>42149.249999991604</v>
      </c>
      <c r="C3467">
        <f t="shared" si="164"/>
        <v>3462</v>
      </c>
      <c r="D3467" s="2">
        <v>69.080000000000013</v>
      </c>
      <c r="E3467">
        <v>64.039999999999992</v>
      </c>
      <c r="F3467" s="3">
        <v>60.980000000000004</v>
      </c>
      <c r="G3467">
        <v>62.06</v>
      </c>
      <c r="H3467">
        <v>60.08</v>
      </c>
      <c r="I3467">
        <v>60.08</v>
      </c>
      <c r="J3467">
        <v>55.94</v>
      </c>
      <c r="K3467">
        <v>51.980000000000004</v>
      </c>
      <c r="L3467" s="3">
        <v>48.2</v>
      </c>
      <c r="M3467" s="2">
        <v>51.08</v>
      </c>
      <c r="N3467">
        <v>50</v>
      </c>
      <c r="O3467">
        <v>46.4</v>
      </c>
      <c r="P3467">
        <v>51.08</v>
      </c>
      <c r="Q3467" s="3">
        <v>46.04</v>
      </c>
      <c r="R3467" s="2">
        <v>60.980000000000004</v>
      </c>
      <c r="S3467" s="3">
        <v>44.96</v>
      </c>
      <c r="T3467">
        <v>60.8</v>
      </c>
    </row>
    <row r="3468" spans="1:20">
      <c r="A3468">
        <f t="shared" si="162"/>
        <v>145</v>
      </c>
      <c r="B3468" s="7">
        <f t="shared" si="163"/>
        <v>42149.291666658268</v>
      </c>
      <c r="C3468">
        <f t="shared" si="164"/>
        <v>3463</v>
      </c>
      <c r="D3468" s="2">
        <v>75.02</v>
      </c>
      <c r="E3468">
        <v>69.98</v>
      </c>
      <c r="F3468" s="3">
        <v>69.98</v>
      </c>
      <c r="G3468">
        <v>62.96</v>
      </c>
      <c r="H3468">
        <v>64.039999999999992</v>
      </c>
      <c r="I3468">
        <v>60.980000000000004</v>
      </c>
      <c r="J3468">
        <v>57.92</v>
      </c>
      <c r="K3468">
        <v>53.06</v>
      </c>
      <c r="L3468" s="3">
        <v>50</v>
      </c>
      <c r="M3468" s="2">
        <v>51.08</v>
      </c>
      <c r="N3468">
        <v>53.96</v>
      </c>
      <c r="O3468">
        <v>51.26</v>
      </c>
      <c r="P3468">
        <v>51.980000000000004</v>
      </c>
      <c r="Q3468" s="3">
        <v>50</v>
      </c>
      <c r="R3468" s="2">
        <v>62.96</v>
      </c>
      <c r="S3468" s="3">
        <v>44.96</v>
      </c>
      <c r="T3468">
        <v>62.6</v>
      </c>
    </row>
    <row r="3469" spans="1:20">
      <c r="A3469">
        <f t="shared" si="162"/>
        <v>145</v>
      </c>
      <c r="B3469" s="7">
        <f t="shared" si="163"/>
        <v>42149.333333324932</v>
      </c>
      <c r="C3469">
        <f t="shared" si="164"/>
        <v>3464</v>
      </c>
      <c r="D3469" s="2">
        <v>78.98</v>
      </c>
      <c r="E3469">
        <v>78.080000000000013</v>
      </c>
      <c r="F3469" s="3">
        <v>75.92</v>
      </c>
      <c r="G3469">
        <v>64.039999999999992</v>
      </c>
      <c r="H3469">
        <v>66.92</v>
      </c>
      <c r="I3469">
        <v>64.039999999999992</v>
      </c>
      <c r="J3469">
        <v>60.08</v>
      </c>
      <c r="K3469">
        <v>55.94</v>
      </c>
      <c r="L3469" s="3">
        <v>51.8</v>
      </c>
      <c r="M3469" s="2">
        <v>55.040000000000006</v>
      </c>
      <c r="N3469">
        <v>59</v>
      </c>
      <c r="O3469">
        <v>55.400000000000006</v>
      </c>
      <c r="P3469">
        <v>51.980000000000004</v>
      </c>
      <c r="Q3469" s="3">
        <v>53.96</v>
      </c>
      <c r="R3469" s="2">
        <v>64.94</v>
      </c>
      <c r="S3469" s="3">
        <v>46.94</v>
      </c>
      <c r="T3469">
        <v>62.6</v>
      </c>
    </row>
    <row r="3470" spans="1:20">
      <c r="A3470">
        <f t="shared" si="162"/>
        <v>145</v>
      </c>
      <c r="B3470" s="7">
        <f t="shared" si="163"/>
        <v>42149.374999991596</v>
      </c>
      <c r="C3470">
        <f t="shared" si="164"/>
        <v>3465</v>
      </c>
      <c r="D3470" s="2">
        <v>82.039999999999992</v>
      </c>
      <c r="E3470">
        <v>80.06</v>
      </c>
      <c r="F3470" s="3">
        <v>82.039999999999992</v>
      </c>
      <c r="G3470">
        <v>64.94</v>
      </c>
      <c r="H3470">
        <v>69.98</v>
      </c>
      <c r="I3470">
        <v>64.94</v>
      </c>
      <c r="J3470">
        <v>62.06</v>
      </c>
      <c r="K3470">
        <v>60.08</v>
      </c>
      <c r="L3470" s="3">
        <v>53.6</v>
      </c>
      <c r="M3470" s="2">
        <v>57.92</v>
      </c>
      <c r="N3470">
        <v>64.039999999999992</v>
      </c>
      <c r="O3470">
        <v>53.6</v>
      </c>
      <c r="P3470">
        <v>53.06</v>
      </c>
      <c r="Q3470" s="3">
        <v>55.040000000000006</v>
      </c>
      <c r="R3470" s="2">
        <v>66.92</v>
      </c>
      <c r="S3470" s="3">
        <v>48.92</v>
      </c>
      <c r="T3470">
        <v>66.2</v>
      </c>
    </row>
    <row r="3471" spans="1:20">
      <c r="A3471">
        <f t="shared" si="162"/>
        <v>145</v>
      </c>
      <c r="B3471" s="7">
        <f t="shared" si="163"/>
        <v>42149.416666658261</v>
      </c>
      <c r="C3471">
        <f t="shared" si="164"/>
        <v>3466</v>
      </c>
      <c r="D3471" s="2">
        <v>84.92</v>
      </c>
      <c r="E3471">
        <v>84.02</v>
      </c>
      <c r="F3471" s="3">
        <v>86</v>
      </c>
      <c r="G3471">
        <v>68</v>
      </c>
      <c r="H3471">
        <v>75.02</v>
      </c>
      <c r="I3471">
        <v>66.02</v>
      </c>
      <c r="J3471">
        <v>62.96</v>
      </c>
      <c r="K3471">
        <v>62.96</v>
      </c>
      <c r="L3471" s="3">
        <v>55.400000000000006</v>
      </c>
      <c r="M3471" s="2">
        <v>62.06</v>
      </c>
      <c r="N3471">
        <v>69.080000000000013</v>
      </c>
      <c r="O3471">
        <v>55.400000000000006</v>
      </c>
      <c r="P3471">
        <v>53.96</v>
      </c>
      <c r="Q3471" s="3">
        <v>57.92</v>
      </c>
      <c r="R3471" s="2">
        <v>70.7</v>
      </c>
      <c r="S3471" s="3">
        <v>51.980000000000004</v>
      </c>
      <c r="T3471">
        <v>69.800000000000011</v>
      </c>
    </row>
    <row r="3472" spans="1:20">
      <c r="A3472">
        <f t="shared" si="162"/>
        <v>145</v>
      </c>
      <c r="B3472" s="7">
        <f t="shared" si="163"/>
        <v>42149.458333324925</v>
      </c>
      <c r="C3472">
        <f t="shared" si="164"/>
        <v>3467</v>
      </c>
      <c r="D3472" s="2">
        <v>80.960000000000008</v>
      </c>
      <c r="E3472">
        <v>82.94</v>
      </c>
      <c r="F3472" s="3">
        <v>89.06</v>
      </c>
      <c r="G3472">
        <v>68</v>
      </c>
      <c r="H3472">
        <v>80.960000000000008</v>
      </c>
      <c r="I3472">
        <v>66.02</v>
      </c>
      <c r="J3472">
        <v>64.039999999999992</v>
      </c>
      <c r="K3472">
        <v>66.92</v>
      </c>
      <c r="L3472" s="3">
        <v>57.2</v>
      </c>
      <c r="M3472" s="2">
        <v>64.94</v>
      </c>
      <c r="N3472">
        <v>71.960000000000008</v>
      </c>
      <c r="O3472">
        <v>53.6</v>
      </c>
      <c r="P3472">
        <v>53.96</v>
      </c>
      <c r="Q3472" s="3">
        <v>60.08</v>
      </c>
      <c r="R3472" s="2">
        <v>74.300000000000011</v>
      </c>
      <c r="S3472" s="3">
        <v>57.019999999999996</v>
      </c>
      <c r="T3472">
        <v>75.2</v>
      </c>
    </row>
    <row r="3473" spans="1:20">
      <c r="A3473">
        <f t="shared" si="162"/>
        <v>145</v>
      </c>
      <c r="B3473" s="7">
        <f t="shared" si="163"/>
        <v>42149.499999991589</v>
      </c>
      <c r="C3473">
        <f t="shared" si="164"/>
        <v>3468</v>
      </c>
      <c r="D3473" s="2">
        <v>80.06</v>
      </c>
      <c r="E3473">
        <v>84.92</v>
      </c>
      <c r="F3473" s="3">
        <v>91.039999999999992</v>
      </c>
      <c r="G3473">
        <v>68</v>
      </c>
      <c r="H3473">
        <v>82.94</v>
      </c>
      <c r="I3473">
        <v>69.080000000000013</v>
      </c>
      <c r="J3473">
        <v>68</v>
      </c>
      <c r="K3473">
        <v>69.080000000000013</v>
      </c>
      <c r="L3473" s="3">
        <v>60.8</v>
      </c>
      <c r="M3473" s="2">
        <v>64.94</v>
      </c>
      <c r="N3473">
        <v>73.94</v>
      </c>
      <c r="O3473">
        <v>57.2</v>
      </c>
      <c r="P3473">
        <v>53.96</v>
      </c>
      <c r="Q3473" s="3">
        <v>62.06</v>
      </c>
      <c r="R3473" s="2">
        <v>78.080000000000013</v>
      </c>
      <c r="S3473" s="3">
        <v>57.92</v>
      </c>
      <c r="T3473">
        <v>80.599999999999994</v>
      </c>
    </row>
    <row r="3474" spans="1:20">
      <c r="A3474">
        <f t="shared" si="162"/>
        <v>145</v>
      </c>
      <c r="B3474" s="7">
        <f t="shared" si="163"/>
        <v>42149.541666658253</v>
      </c>
      <c r="C3474">
        <f t="shared" si="164"/>
        <v>3469</v>
      </c>
      <c r="D3474" s="2">
        <v>78.98</v>
      </c>
      <c r="E3474">
        <v>87.080000000000013</v>
      </c>
      <c r="F3474" s="3">
        <v>95</v>
      </c>
      <c r="G3474">
        <v>69.080000000000013</v>
      </c>
      <c r="H3474">
        <v>87.080000000000013</v>
      </c>
      <c r="I3474">
        <v>69.080000000000013</v>
      </c>
      <c r="J3474">
        <v>66.02</v>
      </c>
      <c r="K3474">
        <v>71.06</v>
      </c>
      <c r="L3474" s="3">
        <v>62.6</v>
      </c>
      <c r="M3474" s="2">
        <v>66.92</v>
      </c>
      <c r="N3474">
        <v>75.92</v>
      </c>
      <c r="O3474">
        <v>59</v>
      </c>
      <c r="P3474">
        <v>53.96</v>
      </c>
      <c r="Q3474" s="3">
        <v>62.96</v>
      </c>
      <c r="R3474" s="2">
        <v>80.06</v>
      </c>
      <c r="S3474" s="3">
        <v>57.92</v>
      </c>
      <c r="T3474">
        <v>80.599999999999994</v>
      </c>
    </row>
    <row r="3475" spans="1:20">
      <c r="A3475">
        <f t="shared" si="162"/>
        <v>145</v>
      </c>
      <c r="B3475" s="7">
        <f t="shared" si="163"/>
        <v>42149.583333324917</v>
      </c>
      <c r="C3475">
        <f t="shared" si="164"/>
        <v>3470</v>
      </c>
      <c r="D3475" s="2">
        <v>78.080000000000013</v>
      </c>
      <c r="E3475">
        <v>86</v>
      </c>
      <c r="F3475" s="3">
        <v>95</v>
      </c>
      <c r="G3475">
        <v>68</v>
      </c>
      <c r="H3475">
        <v>87.080000000000013</v>
      </c>
      <c r="I3475">
        <v>69.080000000000013</v>
      </c>
      <c r="J3475">
        <v>69.080000000000013</v>
      </c>
      <c r="K3475">
        <v>73.94</v>
      </c>
      <c r="L3475" s="3">
        <v>62.6</v>
      </c>
      <c r="M3475" s="2">
        <v>66.02</v>
      </c>
      <c r="N3475">
        <v>75.92</v>
      </c>
      <c r="O3475">
        <v>57.2</v>
      </c>
      <c r="P3475">
        <v>55.040000000000006</v>
      </c>
      <c r="Q3475" s="3">
        <v>62.96</v>
      </c>
      <c r="R3475" s="2">
        <v>82.039999999999992</v>
      </c>
      <c r="S3475" s="3">
        <v>59</v>
      </c>
      <c r="T3475">
        <v>80.599999999999994</v>
      </c>
    </row>
    <row r="3476" spans="1:20">
      <c r="A3476">
        <f t="shared" si="162"/>
        <v>145</v>
      </c>
      <c r="B3476" s="7">
        <f t="shared" si="163"/>
        <v>42149.624999991582</v>
      </c>
      <c r="C3476">
        <f t="shared" si="164"/>
        <v>3471</v>
      </c>
      <c r="D3476" s="2">
        <v>80.960000000000008</v>
      </c>
      <c r="E3476">
        <v>86</v>
      </c>
      <c r="F3476" s="3">
        <v>96.08</v>
      </c>
      <c r="G3476">
        <v>69.080000000000013</v>
      </c>
      <c r="H3476">
        <v>87.080000000000013</v>
      </c>
      <c r="I3476">
        <v>66.92</v>
      </c>
      <c r="J3476">
        <v>71.06</v>
      </c>
      <c r="K3476">
        <v>73.94</v>
      </c>
      <c r="L3476" s="3">
        <v>64.400000000000006</v>
      </c>
      <c r="M3476" s="2">
        <v>62.96</v>
      </c>
      <c r="N3476">
        <v>75.02</v>
      </c>
      <c r="O3476">
        <v>62.6</v>
      </c>
      <c r="P3476">
        <v>55.040000000000006</v>
      </c>
      <c r="Q3476" s="3">
        <v>64.039999999999992</v>
      </c>
      <c r="R3476" s="2">
        <v>84.02</v>
      </c>
      <c r="S3476" s="3">
        <v>53.96</v>
      </c>
      <c r="T3476">
        <v>80.599999999999994</v>
      </c>
    </row>
    <row r="3477" spans="1:20">
      <c r="A3477">
        <f t="shared" si="162"/>
        <v>145</v>
      </c>
      <c r="B3477" s="7">
        <f t="shared" si="163"/>
        <v>42149.666666658246</v>
      </c>
      <c r="C3477">
        <f t="shared" si="164"/>
        <v>3472</v>
      </c>
      <c r="D3477" s="2">
        <v>80.06</v>
      </c>
      <c r="E3477">
        <v>84.02</v>
      </c>
      <c r="F3477" s="3">
        <v>95</v>
      </c>
      <c r="G3477">
        <v>69.98</v>
      </c>
      <c r="H3477">
        <v>87.080000000000013</v>
      </c>
      <c r="I3477">
        <v>66.02</v>
      </c>
      <c r="J3477">
        <v>69.98</v>
      </c>
      <c r="K3477">
        <v>68</v>
      </c>
      <c r="L3477" s="3">
        <v>64.400000000000006</v>
      </c>
      <c r="M3477" s="2">
        <v>60.08</v>
      </c>
      <c r="N3477">
        <v>77</v>
      </c>
      <c r="O3477">
        <v>64.400000000000006</v>
      </c>
      <c r="P3477">
        <v>55.94</v>
      </c>
      <c r="Q3477" s="3">
        <v>64.039999999999992</v>
      </c>
      <c r="R3477" s="2">
        <v>84.38</v>
      </c>
      <c r="S3477" s="3">
        <v>53.06</v>
      </c>
      <c r="T3477">
        <v>78.800000000000011</v>
      </c>
    </row>
    <row r="3478" spans="1:20">
      <c r="A3478">
        <f t="shared" si="162"/>
        <v>145</v>
      </c>
      <c r="B3478" s="7">
        <f t="shared" si="163"/>
        <v>42149.70833332491</v>
      </c>
      <c r="C3478">
        <f t="shared" si="164"/>
        <v>3473</v>
      </c>
      <c r="D3478" s="2">
        <v>82.039999999999992</v>
      </c>
      <c r="E3478">
        <v>84.02</v>
      </c>
      <c r="F3478" s="3">
        <v>96.08</v>
      </c>
      <c r="G3478">
        <v>69.98</v>
      </c>
      <c r="H3478">
        <v>87.98</v>
      </c>
      <c r="I3478">
        <v>64.94</v>
      </c>
      <c r="J3478">
        <v>69.98</v>
      </c>
      <c r="K3478">
        <v>64.039999999999992</v>
      </c>
      <c r="L3478" s="3">
        <v>62.6</v>
      </c>
      <c r="M3478" s="2">
        <v>57.019999999999996</v>
      </c>
      <c r="N3478">
        <v>77</v>
      </c>
      <c r="O3478">
        <v>57.2</v>
      </c>
      <c r="P3478">
        <v>55.040000000000006</v>
      </c>
      <c r="Q3478" s="3">
        <v>62.06</v>
      </c>
      <c r="R3478" s="2">
        <v>84.56</v>
      </c>
      <c r="S3478" s="3">
        <v>53.06</v>
      </c>
      <c r="T3478">
        <v>73.400000000000006</v>
      </c>
    </row>
    <row r="3479" spans="1:20">
      <c r="A3479">
        <f t="shared" si="162"/>
        <v>145</v>
      </c>
      <c r="B3479" s="7">
        <f t="shared" si="163"/>
        <v>42149.749999991574</v>
      </c>
      <c r="C3479">
        <f t="shared" si="164"/>
        <v>3474</v>
      </c>
      <c r="D3479" s="2">
        <v>80.06</v>
      </c>
      <c r="E3479">
        <v>82.039999999999992</v>
      </c>
      <c r="F3479" s="3">
        <v>93.92</v>
      </c>
      <c r="G3479">
        <v>69.98</v>
      </c>
      <c r="H3479">
        <v>87.080000000000013</v>
      </c>
      <c r="I3479">
        <v>62.96</v>
      </c>
      <c r="J3479">
        <v>69.080000000000013</v>
      </c>
      <c r="K3479">
        <v>64.94</v>
      </c>
      <c r="L3479" s="3">
        <v>62.6</v>
      </c>
      <c r="M3479" s="2">
        <v>57.019999999999996</v>
      </c>
      <c r="N3479">
        <v>75.02</v>
      </c>
      <c r="O3479">
        <v>59</v>
      </c>
      <c r="P3479">
        <v>53.96</v>
      </c>
      <c r="Q3479" s="3">
        <v>57.92</v>
      </c>
      <c r="R3479" s="2">
        <v>84.92</v>
      </c>
      <c r="S3479" s="3">
        <v>50</v>
      </c>
      <c r="T3479">
        <v>69.800000000000011</v>
      </c>
    </row>
    <row r="3480" spans="1:20">
      <c r="A3480">
        <f t="shared" si="162"/>
        <v>145</v>
      </c>
      <c r="B3480" s="7">
        <f t="shared" si="163"/>
        <v>42149.791666658239</v>
      </c>
      <c r="C3480">
        <f t="shared" si="164"/>
        <v>3475</v>
      </c>
      <c r="D3480" s="2">
        <v>78.080000000000013</v>
      </c>
      <c r="E3480">
        <v>78.98</v>
      </c>
      <c r="F3480" s="3">
        <v>91.039999999999992</v>
      </c>
      <c r="G3480">
        <v>69.080000000000013</v>
      </c>
      <c r="H3480">
        <v>84.02</v>
      </c>
      <c r="I3480">
        <v>60.980000000000004</v>
      </c>
      <c r="J3480">
        <v>66.92</v>
      </c>
      <c r="K3480">
        <v>62.06</v>
      </c>
      <c r="L3480" s="3">
        <v>62.6</v>
      </c>
      <c r="M3480" s="2">
        <v>57.019999999999996</v>
      </c>
      <c r="N3480">
        <v>71.06</v>
      </c>
      <c r="O3480">
        <v>53.6</v>
      </c>
      <c r="P3480">
        <v>53.96</v>
      </c>
      <c r="Q3480" s="3">
        <v>57.92</v>
      </c>
      <c r="R3480" s="2">
        <v>80.960000000000008</v>
      </c>
      <c r="S3480" s="3">
        <v>48.019999999999996</v>
      </c>
      <c r="T3480">
        <v>68</v>
      </c>
    </row>
    <row r="3481" spans="1:20">
      <c r="A3481">
        <f t="shared" si="162"/>
        <v>145</v>
      </c>
      <c r="B3481" s="7">
        <f t="shared" si="163"/>
        <v>42149.833333324903</v>
      </c>
      <c r="C3481">
        <f t="shared" si="164"/>
        <v>3476</v>
      </c>
      <c r="D3481" s="2">
        <v>73.94</v>
      </c>
      <c r="E3481">
        <v>75.02</v>
      </c>
      <c r="F3481" s="3">
        <v>86</v>
      </c>
      <c r="G3481">
        <v>68</v>
      </c>
      <c r="H3481">
        <v>80.960000000000008</v>
      </c>
      <c r="I3481">
        <v>60.980000000000004</v>
      </c>
      <c r="J3481">
        <v>64.94</v>
      </c>
      <c r="K3481">
        <v>60.08</v>
      </c>
      <c r="L3481" s="3">
        <v>60.8</v>
      </c>
      <c r="M3481" s="2">
        <v>55.94</v>
      </c>
      <c r="N3481">
        <v>64.94</v>
      </c>
      <c r="O3481">
        <v>51.8</v>
      </c>
      <c r="P3481">
        <v>53.96</v>
      </c>
      <c r="Q3481" s="3">
        <v>55.94</v>
      </c>
      <c r="R3481" s="2">
        <v>77</v>
      </c>
      <c r="S3481" s="3">
        <v>46.94</v>
      </c>
      <c r="T3481">
        <v>64.400000000000006</v>
      </c>
    </row>
    <row r="3482" spans="1:20">
      <c r="A3482">
        <f t="shared" si="162"/>
        <v>145</v>
      </c>
      <c r="B3482" s="7">
        <f t="shared" si="163"/>
        <v>42149.874999991567</v>
      </c>
      <c r="C3482">
        <f t="shared" si="164"/>
        <v>3477</v>
      </c>
      <c r="D3482" s="2">
        <v>73.94</v>
      </c>
      <c r="E3482">
        <v>73.039999999999992</v>
      </c>
      <c r="F3482" s="3">
        <v>82.94</v>
      </c>
      <c r="G3482">
        <v>66.02</v>
      </c>
      <c r="H3482">
        <v>77</v>
      </c>
      <c r="I3482">
        <v>60.980000000000004</v>
      </c>
      <c r="J3482">
        <v>60.980000000000004</v>
      </c>
      <c r="K3482">
        <v>59</v>
      </c>
      <c r="L3482" s="3">
        <v>59</v>
      </c>
      <c r="M3482" s="2">
        <v>55.94</v>
      </c>
      <c r="N3482">
        <v>60.980000000000004</v>
      </c>
      <c r="O3482">
        <v>50</v>
      </c>
      <c r="P3482">
        <v>53.96</v>
      </c>
      <c r="Q3482" s="3">
        <v>55.040000000000006</v>
      </c>
      <c r="R3482" s="2">
        <v>73.039999999999992</v>
      </c>
      <c r="S3482" s="3">
        <v>46.04</v>
      </c>
      <c r="T3482">
        <v>62.6</v>
      </c>
    </row>
    <row r="3483" spans="1:20">
      <c r="A3483">
        <f t="shared" si="162"/>
        <v>145</v>
      </c>
      <c r="B3483" s="7">
        <f t="shared" si="163"/>
        <v>42149.916666658231</v>
      </c>
      <c r="C3483">
        <f t="shared" si="164"/>
        <v>3478</v>
      </c>
      <c r="D3483" s="2">
        <v>73.94</v>
      </c>
      <c r="E3483">
        <v>73.039999999999992</v>
      </c>
      <c r="F3483" s="3">
        <v>78.98</v>
      </c>
      <c r="G3483">
        <v>66.02</v>
      </c>
      <c r="H3483">
        <v>80.06</v>
      </c>
      <c r="I3483">
        <v>60.980000000000004</v>
      </c>
      <c r="J3483">
        <v>60.980000000000004</v>
      </c>
      <c r="K3483">
        <v>57.019999999999996</v>
      </c>
      <c r="L3483" s="3">
        <v>57.2</v>
      </c>
      <c r="M3483" s="2">
        <v>55.94</v>
      </c>
      <c r="N3483">
        <v>60.08</v>
      </c>
      <c r="O3483">
        <v>48.2</v>
      </c>
      <c r="P3483">
        <v>53.06</v>
      </c>
      <c r="Q3483" s="3">
        <v>53.06</v>
      </c>
      <c r="R3483" s="2">
        <v>71.42</v>
      </c>
      <c r="S3483" s="3">
        <v>44.96</v>
      </c>
      <c r="T3483">
        <v>62.6</v>
      </c>
    </row>
    <row r="3484" spans="1:20">
      <c r="A3484">
        <f t="shared" si="162"/>
        <v>145</v>
      </c>
      <c r="B3484" s="7">
        <f t="shared" si="163"/>
        <v>42149.958333324896</v>
      </c>
      <c r="C3484">
        <f t="shared" si="164"/>
        <v>3479</v>
      </c>
      <c r="D3484" s="2">
        <v>75.02</v>
      </c>
      <c r="E3484">
        <v>71.06</v>
      </c>
      <c r="F3484" s="3">
        <v>77</v>
      </c>
      <c r="G3484">
        <v>68</v>
      </c>
      <c r="H3484">
        <v>73.94</v>
      </c>
      <c r="I3484">
        <v>60.08</v>
      </c>
      <c r="J3484">
        <v>59</v>
      </c>
      <c r="K3484">
        <v>55.94</v>
      </c>
      <c r="L3484" s="3">
        <v>55.400000000000006</v>
      </c>
      <c r="M3484" s="2">
        <v>55.94</v>
      </c>
      <c r="N3484">
        <v>57.92</v>
      </c>
      <c r="O3484">
        <v>48.2</v>
      </c>
      <c r="P3484">
        <v>53.06</v>
      </c>
      <c r="Q3484" s="3">
        <v>53.06</v>
      </c>
      <c r="R3484" s="2">
        <v>69.62</v>
      </c>
      <c r="S3484" s="3">
        <v>44.06</v>
      </c>
      <c r="T3484">
        <v>60.8</v>
      </c>
    </row>
    <row r="3485" spans="1:20">
      <c r="A3485">
        <f t="shared" si="162"/>
        <v>145</v>
      </c>
      <c r="B3485" s="7">
        <f t="shared" si="163"/>
        <v>42149.99999999156</v>
      </c>
      <c r="C3485">
        <f t="shared" si="164"/>
        <v>3480</v>
      </c>
      <c r="D3485" s="2">
        <v>73.039999999999992</v>
      </c>
      <c r="E3485">
        <v>69.98</v>
      </c>
      <c r="F3485" s="3">
        <v>75.02</v>
      </c>
      <c r="G3485">
        <v>66.92</v>
      </c>
      <c r="H3485">
        <v>69.98</v>
      </c>
      <c r="I3485">
        <v>60.08</v>
      </c>
      <c r="J3485">
        <v>55.94</v>
      </c>
      <c r="K3485">
        <v>57.92</v>
      </c>
      <c r="L3485" s="3">
        <v>53.6</v>
      </c>
      <c r="M3485" s="2">
        <v>55.040000000000006</v>
      </c>
      <c r="N3485">
        <v>57.019999999999996</v>
      </c>
      <c r="O3485">
        <v>46.4</v>
      </c>
      <c r="P3485">
        <v>53.96</v>
      </c>
      <c r="Q3485" s="3">
        <v>51.08</v>
      </c>
      <c r="R3485" s="2">
        <v>68</v>
      </c>
      <c r="S3485" s="3">
        <v>44.06</v>
      </c>
      <c r="T3485">
        <v>60.8</v>
      </c>
    </row>
    <row r="3486" spans="1:20">
      <c r="A3486">
        <f t="shared" si="162"/>
        <v>146</v>
      </c>
      <c r="B3486" s="7">
        <f t="shared" si="163"/>
        <v>42150.041666658224</v>
      </c>
      <c r="C3486">
        <f t="shared" si="164"/>
        <v>3481</v>
      </c>
      <c r="D3486" s="2">
        <v>73.94</v>
      </c>
      <c r="E3486">
        <v>71.06</v>
      </c>
      <c r="F3486" s="3">
        <v>71.960000000000008</v>
      </c>
      <c r="G3486">
        <v>66.92</v>
      </c>
      <c r="H3486">
        <v>69.080000000000013</v>
      </c>
      <c r="I3486">
        <v>59</v>
      </c>
      <c r="J3486">
        <v>57.92</v>
      </c>
      <c r="K3486">
        <v>55.94</v>
      </c>
      <c r="L3486" s="3">
        <v>51.8</v>
      </c>
      <c r="M3486" s="2">
        <v>53.96</v>
      </c>
      <c r="N3486">
        <v>53.06</v>
      </c>
      <c r="O3486">
        <v>46.22</v>
      </c>
      <c r="P3486">
        <v>53.96</v>
      </c>
      <c r="Q3486" s="3">
        <v>51.08</v>
      </c>
      <c r="R3486" s="2">
        <v>67.64</v>
      </c>
      <c r="S3486" s="3">
        <v>42.08</v>
      </c>
      <c r="T3486">
        <v>59</v>
      </c>
    </row>
    <row r="3487" spans="1:20">
      <c r="A3487">
        <f t="shared" si="162"/>
        <v>146</v>
      </c>
      <c r="B3487" s="7">
        <f t="shared" si="163"/>
        <v>42150.083333324888</v>
      </c>
      <c r="C3487">
        <f t="shared" si="164"/>
        <v>3482</v>
      </c>
      <c r="D3487" s="2">
        <v>73.039999999999992</v>
      </c>
      <c r="E3487">
        <v>69.98</v>
      </c>
      <c r="F3487" s="3">
        <v>68</v>
      </c>
      <c r="G3487">
        <v>64.94</v>
      </c>
      <c r="H3487">
        <v>66.02</v>
      </c>
      <c r="I3487">
        <v>59</v>
      </c>
      <c r="J3487">
        <v>59</v>
      </c>
      <c r="K3487">
        <v>55.040000000000006</v>
      </c>
      <c r="L3487" s="3">
        <v>50</v>
      </c>
      <c r="M3487" s="2">
        <v>53.96</v>
      </c>
      <c r="N3487">
        <v>53.06</v>
      </c>
      <c r="O3487">
        <v>46.4</v>
      </c>
      <c r="P3487">
        <v>53.96</v>
      </c>
      <c r="Q3487" s="3">
        <v>51.08</v>
      </c>
      <c r="R3487" s="2">
        <v>67.28</v>
      </c>
      <c r="S3487" s="3">
        <v>42.08</v>
      </c>
      <c r="T3487">
        <v>57.2</v>
      </c>
    </row>
    <row r="3488" spans="1:20">
      <c r="A3488">
        <f t="shared" si="162"/>
        <v>146</v>
      </c>
      <c r="B3488" s="7">
        <f t="shared" si="163"/>
        <v>42150.124999991553</v>
      </c>
      <c r="C3488">
        <f t="shared" si="164"/>
        <v>3483</v>
      </c>
      <c r="D3488" s="2">
        <v>73.039999999999992</v>
      </c>
      <c r="E3488">
        <v>68</v>
      </c>
      <c r="F3488" s="3">
        <v>73.039999999999992</v>
      </c>
      <c r="G3488">
        <v>64.94</v>
      </c>
      <c r="H3488">
        <v>64.039999999999992</v>
      </c>
      <c r="I3488">
        <v>57.92</v>
      </c>
      <c r="J3488">
        <v>59</v>
      </c>
      <c r="K3488">
        <v>53.06</v>
      </c>
      <c r="L3488" s="3">
        <v>48.2</v>
      </c>
      <c r="M3488" s="2">
        <v>53.96</v>
      </c>
      <c r="N3488">
        <v>51.08</v>
      </c>
      <c r="O3488">
        <v>46.4</v>
      </c>
      <c r="P3488">
        <v>53.96</v>
      </c>
      <c r="Q3488" s="3">
        <v>50</v>
      </c>
      <c r="R3488" s="2">
        <v>66.92</v>
      </c>
      <c r="S3488" s="3">
        <v>39.92</v>
      </c>
      <c r="T3488">
        <v>57.2</v>
      </c>
    </row>
    <row r="3489" spans="1:20">
      <c r="A3489">
        <f t="shared" si="162"/>
        <v>146</v>
      </c>
      <c r="B3489" s="7">
        <f t="shared" si="163"/>
        <v>42150.166666658217</v>
      </c>
      <c r="C3489">
        <f t="shared" si="164"/>
        <v>3484</v>
      </c>
      <c r="D3489" s="2">
        <v>73.039999999999992</v>
      </c>
      <c r="E3489">
        <v>66.02</v>
      </c>
      <c r="F3489" s="3">
        <v>64.039999999999992</v>
      </c>
      <c r="G3489">
        <v>64.94</v>
      </c>
      <c r="H3489">
        <v>64.039999999999992</v>
      </c>
      <c r="I3489">
        <v>57.019999999999996</v>
      </c>
      <c r="J3489">
        <v>60.08</v>
      </c>
      <c r="K3489">
        <v>51.980000000000004</v>
      </c>
      <c r="L3489" s="3">
        <v>48.2</v>
      </c>
      <c r="M3489" s="2">
        <v>53.96</v>
      </c>
      <c r="N3489">
        <v>50</v>
      </c>
      <c r="O3489">
        <v>46.4</v>
      </c>
      <c r="P3489">
        <v>53.06</v>
      </c>
      <c r="Q3489" s="3">
        <v>48.92</v>
      </c>
      <c r="R3489" s="2">
        <v>66.92</v>
      </c>
      <c r="S3489" s="3">
        <v>39.019999999999996</v>
      </c>
      <c r="T3489">
        <v>57.2</v>
      </c>
    </row>
    <row r="3490" spans="1:20">
      <c r="A3490">
        <f t="shared" si="162"/>
        <v>146</v>
      </c>
      <c r="B3490" s="7">
        <f t="shared" si="163"/>
        <v>42150.208333324881</v>
      </c>
      <c r="C3490">
        <f t="shared" si="164"/>
        <v>3485</v>
      </c>
      <c r="D3490" s="2">
        <v>71.06</v>
      </c>
      <c r="E3490">
        <v>66.02</v>
      </c>
      <c r="F3490" s="3">
        <v>64.039999999999992</v>
      </c>
      <c r="G3490">
        <v>66.02</v>
      </c>
      <c r="H3490">
        <v>62.06</v>
      </c>
      <c r="I3490">
        <v>57.92</v>
      </c>
      <c r="J3490">
        <v>60.08</v>
      </c>
      <c r="K3490">
        <v>51.08</v>
      </c>
      <c r="L3490" s="3">
        <v>50</v>
      </c>
      <c r="M3490" s="2">
        <v>55.040000000000006</v>
      </c>
      <c r="N3490">
        <v>50</v>
      </c>
      <c r="O3490">
        <v>45.14</v>
      </c>
      <c r="P3490">
        <v>53.96</v>
      </c>
      <c r="Q3490" s="3">
        <v>48.92</v>
      </c>
      <c r="R3490" s="2">
        <v>66.92</v>
      </c>
      <c r="S3490" s="3">
        <v>39.92</v>
      </c>
      <c r="T3490">
        <v>57.2</v>
      </c>
    </row>
    <row r="3491" spans="1:20">
      <c r="A3491">
        <f t="shared" si="162"/>
        <v>146</v>
      </c>
      <c r="B3491" s="7">
        <f t="shared" si="163"/>
        <v>42150.249999991545</v>
      </c>
      <c r="C3491">
        <f t="shared" si="164"/>
        <v>3486</v>
      </c>
      <c r="D3491" s="2">
        <v>71.06</v>
      </c>
      <c r="E3491">
        <v>66.02</v>
      </c>
      <c r="F3491" s="3">
        <v>62.06</v>
      </c>
      <c r="G3491">
        <v>66.02</v>
      </c>
      <c r="H3491">
        <v>62.06</v>
      </c>
      <c r="I3491">
        <v>57.92</v>
      </c>
      <c r="J3491">
        <v>60.08</v>
      </c>
      <c r="K3491">
        <v>51.980000000000004</v>
      </c>
      <c r="L3491" s="3">
        <v>50</v>
      </c>
      <c r="M3491" s="2">
        <v>53.96</v>
      </c>
      <c r="N3491">
        <v>53.96</v>
      </c>
      <c r="O3491">
        <v>46.4</v>
      </c>
      <c r="P3491">
        <v>53.96</v>
      </c>
      <c r="Q3491" s="3">
        <v>50</v>
      </c>
      <c r="R3491" s="2">
        <v>66.92</v>
      </c>
      <c r="S3491" s="3">
        <v>42.08</v>
      </c>
      <c r="T3491">
        <v>57.2</v>
      </c>
    </row>
    <row r="3492" spans="1:20">
      <c r="A3492">
        <f t="shared" si="162"/>
        <v>146</v>
      </c>
      <c r="B3492" s="7">
        <f t="shared" si="163"/>
        <v>42150.29166665821</v>
      </c>
      <c r="C3492">
        <f t="shared" si="164"/>
        <v>3487</v>
      </c>
      <c r="D3492" s="2">
        <v>73.94</v>
      </c>
      <c r="E3492">
        <v>73.039999999999992</v>
      </c>
      <c r="F3492" s="3">
        <v>69.080000000000013</v>
      </c>
      <c r="G3492">
        <v>68</v>
      </c>
      <c r="H3492">
        <v>64.94</v>
      </c>
      <c r="I3492">
        <v>60.980000000000004</v>
      </c>
      <c r="J3492">
        <v>62.06</v>
      </c>
      <c r="K3492">
        <v>53.06</v>
      </c>
      <c r="L3492" s="3">
        <v>51.8</v>
      </c>
      <c r="M3492" s="2">
        <v>55.040000000000006</v>
      </c>
      <c r="N3492">
        <v>59</v>
      </c>
      <c r="O3492">
        <v>48.2</v>
      </c>
      <c r="P3492">
        <v>55.94</v>
      </c>
      <c r="Q3492" s="3">
        <v>53.06</v>
      </c>
      <c r="R3492" s="2">
        <v>68</v>
      </c>
      <c r="S3492" s="3">
        <v>42.08</v>
      </c>
      <c r="T3492">
        <v>59</v>
      </c>
    </row>
    <row r="3493" spans="1:20">
      <c r="A3493">
        <f t="shared" si="162"/>
        <v>146</v>
      </c>
      <c r="B3493" s="7">
        <f t="shared" si="163"/>
        <v>42150.333333324874</v>
      </c>
      <c r="C3493">
        <f t="shared" si="164"/>
        <v>3488</v>
      </c>
      <c r="D3493" s="2">
        <v>77</v>
      </c>
      <c r="E3493">
        <v>78.98</v>
      </c>
      <c r="F3493" s="3">
        <v>75.92</v>
      </c>
      <c r="G3493">
        <v>68</v>
      </c>
      <c r="H3493">
        <v>68</v>
      </c>
      <c r="I3493">
        <v>62.96</v>
      </c>
      <c r="J3493">
        <v>66.02</v>
      </c>
      <c r="K3493">
        <v>57.019999999999996</v>
      </c>
      <c r="L3493" s="3">
        <v>51.8</v>
      </c>
      <c r="M3493" s="2">
        <v>57.019999999999996</v>
      </c>
      <c r="N3493">
        <v>64.94</v>
      </c>
      <c r="O3493">
        <v>50</v>
      </c>
      <c r="P3493">
        <v>59</v>
      </c>
      <c r="Q3493" s="3">
        <v>57.019999999999996</v>
      </c>
      <c r="R3493" s="2">
        <v>68.900000000000006</v>
      </c>
      <c r="S3493" s="3">
        <v>44.06</v>
      </c>
      <c r="T3493">
        <v>60.8</v>
      </c>
    </row>
    <row r="3494" spans="1:20">
      <c r="A3494">
        <f t="shared" si="162"/>
        <v>146</v>
      </c>
      <c r="B3494" s="7">
        <f t="shared" si="163"/>
        <v>42150.374999991538</v>
      </c>
      <c r="C3494">
        <f t="shared" si="164"/>
        <v>3489</v>
      </c>
      <c r="D3494" s="2">
        <v>80.06</v>
      </c>
      <c r="E3494">
        <v>82.039999999999992</v>
      </c>
      <c r="F3494" s="3">
        <v>82.039999999999992</v>
      </c>
      <c r="G3494">
        <v>69.080000000000013</v>
      </c>
      <c r="H3494">
        <v>71.960000000000008</v>
      </c>
      <c r="I3494">
        <v>64.94</v>
      </c>
      <c r="J3494">
        <v>68</v>
      </c>
      <c r="K3494">
        <v>62.06</v>
      </c>
      <c r="L3494" s="3">
        <v>53.6</v>
      </c>
      <c r="M3494" s="2">
        <v>60.980000000000004</v>
      </c>
      <c r="N3494">
        <v>69.98</v>
      </c>
      <c r="O3494">
        <v>51.8</v>
      </c>
      <c r="P3494">
        <v>62.96</v>
      </c>
      <c r="Q3494" s="3">
        <v>59</v>
      </c>
      <c r="R3494" s="2">
        <v>69.98</v>
      </c>
      <c r="S3494" s="3">
        <v>46.04</v>
      </c>
      <c r="T3494">
        <v>66.2</v>
      </c>
    </row>
    <row r="3495" spans="1:20">
      <c r="A3495">
        <f t="shared" si="162"/>
        <v>146</v>
      </c>
      <c r="B3495" s="7">
        <f t="shared" si="163"/>
        <v>42150.416666658202</v>
      </c>
      <c r="C3495">
        <f t="shared" si="164"/>
        <v>3490</v>
      </c>
      <c r="D3495" s="2">
        <v>82.94</v>
      </c>
      <c r="E3495">
        <v>82.039999999999992</v>
      </c>
      <c r="F3495" s="3">
        <v>84.02</v>
      </c>
      <c r="G3495">
        <v>73.94</v>
      </c>
      <c r="H3495">
        <v>75.92</v>
      </c>
      <c r="I3495">
        <v>66.02</v>
      </c>
      <c r="J3495">
        <v>69.98</v>
      </c>
      <c r="K3495">
        <v>64.94</v>
      </c>
      <c r="L3495" s="3">
        <v>55.400000000000006</v>
      </c>
      <c r="M3495" s="2">
        <v>66.02</v>
      </c>
      <c r="N3495">
        <v>75.02</v>
      </c>
      <c r="O3495">
        <v>53.6</v>
      </c>
      <c r="P3495">
        <v>62.96</v>
      </c>
      <c r="Q3495" s="3">
        <v>62.06</v>
      </c>
      <c r="R3495" s="2">
        <v>72.680000000000007</v>
      </c>
      <c r="S3495" s="3">
        <v>46.04</v>
      </c>
      <c r="T3495">
        <v>71.599999999999994</v>
      </c>
    </row>
    <row r="3496" spans="1:20">
      <c r="A3496">
        <f t="shared" si="162"/>
        <v>146</v>
      </c>
      <c r="B3496" s="7">
        <f t="shared" si="163"/>
        <v>42150.458333324867</v>
      </c>
      <c r="C3496">
        <f t="shared" si="164"/>
        <v>3491</v>
      </c>
      <c r="D3496" s="2">
        <v>84.02</v>
      </c>
      <c r="E3496">
        <v>82.94</v>
      </c>
      <c r="F3496" s="3">
        <v>86</v>
      </c>
      <c r="G3496">
        <v>73.039999999999992</v>
      </c>
      <c r="H3496">
        <v>78.98</v>
      </c>
      <c r="I3496">
        <v>68</v>
      </c>
      <c r="J3496">
        <v>73.039999999999992</v>
      </c>
      <c r="K3496">
        <v>66.92</v>
      </c>
      <c r="L3496" s="3">
        <v>60.8</v>
      </c>
      <c r="M3496" s="2">
        <v>66.92</v>
      </c>
      <c r="N3496">
        <v>73.94</v>
      </c>
      <c r="O3496">
        <v>53.6</v>
      </c>
      <c r="P3496">
        <v>66.02</v>
      </c>
      <c r="Q3496" s="3">
        <v>62.06</v>
      </c>
      <c r="R3496" s="2">
        <v>75.38</v>
      </c>
      <c r="S3496" s="3">
        <v>46.04</v>
      </c>
      <c r="T3496">
        <v>75.2</v>
      </c>
    </row>
    <row r="3497" spans="1:20">
      <c r="A3497">
        <f t="shared" si="162"/>
        <v>146</v>
      </c>
      <c r="B3497" s="7">
        <f t="shared" si="163"/>
        <v>42150.499999991531</v>
      </c>
      <c r="C3497">
        <f t="shared" si="164"/>
        <v>3492</v>
      </c>
      <c r="D3497" s="2">
        <v>84.92</v>
      </c>
      <c r="E3497">
        <v>84.92</v>
      </c>
      <c r="F3497" s="3">
        <v>89.06</v>
      </c>
      <c r="G3497">
        <v>75.02</v>
      </c>
      <c r="H3497">
        <v>82.94</v>
      </c>
      <c r="I3497">
        <v>68</v>
      </c>
      <c r="J3497">
        <v>73.039999999999992</v>
      </c>
      <c r="K3497">
        <v>69.080000000000013</v>
      </c>
      <c r="L3497" s="3">
        <v>62.6</v>
      </c>
      <c r="M3497" s="2">
        <v>68</v>
      </c>
      <c r="N3497">
        <v>73.94</v>
      </c>
      <c r="O3497">
        <v>57.2</v>
      </c>
      <c r="P3497">
        <v>69.080000000000013</v>
      </c>
      <c r="Q3497" s="3">
        <v>64.94</v>
      </c>
      <c r="R3497" s="2">
        <v>78.080000000000013</v>
      </c>
      <c r="S3497" s="3">
        <v>46.94</v>
      </c>
      <c r="T3497">
        <v>78.800000000000011</v>
      </c>
    </row>
    <row r="3498" spans="1:20">
      <c r="A3498">
        <f t="shared" si="162"/>
        <v>146</v>
      </c>
      <c r="B3498" s="7">
        <f t="shared" si="163"/>
        <v>42150.541666658195</v>
      </c>
      <c r="C3498">
        <f t="shared" si="164"/>
        <v>3493</v>
      </c>
      <c r="D3498" s="2">
        <v>87.080000000000013</v>
      </c>
      <c r="E3498">
        <v>87.080000000000013</v>
      </c>
      <c r="F3498" s="3">
        <v>91.94</v>
      </c>
      <c r="G3498">
        <v>77</v>
      </c>
      <c r="H3498">
        <v>84.02</v>
      </c>
      <c r="I3498">
        <v>68</v>
      </c>
      <c r="J3498">
        <v>71.960000000000008</v>
      </c>
      <c r="K3498">
        <v>73.039999999999992</v>
      </c>
      <c r="L3498" s="3">
        <v>62.6</v>
      </c>
      <c r="M3498" s="2">
        <v>68</v>
      </c>
      <c r="N3498">
        <v>68</v>
      </c>
      <c r="O3498">
        <v>59</v>
      </c>
      <c r="P3498">
        <v>66.92</v>
      </c>
      <c r="Q3498" s="3">
        <v>66.02</v>
      </c>
      <c r="R3498" s="2">
        <v>74.300000000000011</v>
      </c>
      <c r="S3498" s="3">
        <v>46.04</v>
      </c>
      <c r="T3498">
        <v>78.800000000000011</v>
      </c>
    </row>
    <row r="3499" spans="1:20">
      <c r="A3499">
        <f t="shared" si="162"/>
        <v>146</v>
      </c>
      <c r="B3499" s="7">
        <f t="shared" si="163"/>
        <v>42150.583333324859</v>
      </c>
      <c r="C3499">
        <f t="shared" si="164"/>
        <v>3494</v>
      </c>
      <c r="D3499" s="2">
        <v>86</v>
      </c>
      <c r="E3499">
        <v>87.98</v>
      </c>
      <c r="F3499" s="3">
        <v>91.039999999999992</v>
      </c>
      <c r="G3499">
        <v>78.080000000000013</v>
      </c>
      <c r="H3499">
        <v>84.92</v>
      </c>
      <c r="I3499">
        <v>68</v>
      </c>
      <c r="J3499">
        <v>71.960000000000008</v>
      </c>
      <c r="K3499">
        <v>73.039999999999992</v>
      </c>
      <c r="L3499" s="3">
        <v>60.8</v>
      </c>
      <c r="M3499" s="2">
        <v>71.06</v>
      </c>
      <c r="N3499">
        <v>71.960000000000008</v>
      </c>
      <c r="O3499">
        <v>57.2</v>
      </c>
      <c r="P3499">
        <v>68</v>
      </c>
      <c r="Q3499" s="3">
        <v>66.92</v>
      </c>
      <c r="R3499" s="2">
        <v>70.7</v>
      </c>
      <c r="S3499" s="3">
        <v>44.96</v>
      </c>
      <c r="T3499">
        <v>77</v>
      </c>
    </row>
    <row r="3500" spans="1:20">
      <c r="A3500">
        <f t="shared" si="162"/>
        <v>146</v>
      </c>
      <c r="B3500" s="7">
        <f t="shared" si="163"/>
        <v>42150.624999991524</v>
      </c>
      <c r="C3500">
        <f t="shared" si="164"/>
        <v>3495</v>
      </c>
      <c r="D3500" s="2">
        <v>84.92</v>
      </c>
      <c r="E3500">
        <v>87.080000000000013</v>
      </c>
      <c r="F3500" s="3">
        <v>95</v>
      </c>
      <c r="G3500">
        <v>80.06</v>
      </c>
      <c r="H3500">
        <v>86</v>
      </c>
      <c r="I3500">
        <v>68</v>
      </c>
      <c r="J3500">
        <v>71.06</v>
      </c>
      <c r="K3500">
        <v>73.94</v>
      </c>
      <c r="L3500" s="3">
        <v>62.6</v>
      </c>
      <c r="M3500" s="2">
        <v>71.06</v>
      </c>
      <c r="N3500">
        <v>71.06</v>
      </c>
      <c r="O3500">
        <v>60.8</v>
      </c>
      <c r="P3500">
        <v>69.080000000000013</v>
      </c>
      <c r="Q3500" s="3">
        <v>64.039999999999992</v>
      </c>
      <c r="R3500" s="2">
        <v>66.92</v>
      </c>
      <c r="S3500" s="3">
        <v>42.980000000000004</v>
      </c>
      <c r="T3500">
        <v>75.2</v>
      </c>
    </row>
    <row r="3501" spans="1:20">
      <c r="A3501">
        <f t="shared" si="162"/>
        <v>146</v>
      </c>
      <c r="B3501" s="7">
        <f t="shared" si="163"/>
        <v>42150.666666658188</v>
      </c>
      <c r="C3501">
        <f t="shared" si="164"/>
        <v>3496</v>
      </c>
      <c r="D3501" s="2">
        <v>84.02</v>
      </c>
      <c r="E3501">
        <v>86</v>
      </c>
      <c r="F3501" s="3">
        <v>95</v>
      </c>
      <c r="G3501">
        <v>82.94</v>
      </c>
      <c r="H3501">
        <v>84.02</v>
      </c>
      <c r="I3501">
        <v>66.92</v>
      </c>
      <c r="J3501">
        <v>69.98</v>
      </c>
      <c r="K3501">
        <v>73.94</v>
      </c>
      <c r="L3501" s="3">
        <v>62.6</v>
      </c>
      <c r="M3501" s="2">
        <v>71.06</v>
      </c>
      <c r="N3501">
        <v>73.94</v>
      </c>
      <c r="O3501">
        <v>57.2</v>
      </c>
      <c r="P3501">
        <v>68</v>
      </c>
      <c r="Q3501" s="3">
        <v>64.94</v>
      </c>
      <c r="R3501" s="2">
        <v>67.28</v>
      </c>
      <c r="S3501" s="3">
        <v>41</v>
      </c>
      <c r="T3501">
        <v>75.2</v>
      </c>
    </row>
    <row r="3502" spans="1:20">
      <c r="A3502">
        <f t="shared" si="162"/>
        <v>146</v>
      </c>
      <c r="B3502" s="7">
        <f t="shared" si="163"/>
        <v>42150.708333324852</v>
      </c>
      <c r="C3502">
        <f t="shared" si="164"/>
        <v>3497</v>
      </c>
      <c r="D3502" s="2">
        <v>82.039999999999992</v>
      </c>
      <c r="E3502">
        <v>84.92</v>
      </c>
      <c r="F3502" s="3">
        <v>93.02</v>
      </c>
      <c r="G3502">
        <v>78.080000000000013</v>
      </c>
      <c r="H3502">
        <v>84.92</v>
      </c>
      <c r="I3502">
        <v>66.02</v>
      </c>
      <c r="J3502">
        <v>69.98</v>
      </c>
      <c r="K3502">
        <v>75.02</v>
      </c>
      <c r="L3502" s="3">
        <v>62.6</v>
      </c>
      <c r="M3502" s="2">
        <v>69.98</v>
      </c>
      <c r="N3502">
        <v>71.960000000000008</v>
      </c>
      <c r="O3502">
        <v>57.2</v>
      </c>
      <c r="P3502">
        <v>68</v>
      </c>
      <c r="Q3502" s="3">
        <v>66.92</v>
      </c>
      <c r="R3502" s="2">
        <v>67.64</v>
      </c>
      <c r="S3502" s="3">
        <v>39.92</v>
      </c>
      <c r="T3502">
        <v>71.599999999999994</v>
      </c>
    </row>
    <row r="3503" spans="1:20">
      <c r="A3503">
        <f t="shared" si="162"/>
        <v>146</v>
      </c>
      <c r="B3503" s="7">
        <f t="shared" si="163"/>
        <v>42150.749999991516</v>
      </c>
      <c r="C3503">
        <f t="shared" si="164"/>
        <v>3498</v>
      </c>
      <c r="D3503" s="2">
        <v>78.98</v>
      </c>
      <c r="E3503">
        <v>84.02</v>
      </c>
      <c r="F3503" s="3">
        <v>93.02</v>
      </c>
      <c r="G3503">
        <v>68</v>
      </c>
      <c r="H3503">
        <v>84.92</v>
      </c>
      <c r="I3503">
        <v>66.02</v>
      </c>
      <c r="J3503">
        <v>68</v>
      </c>
      <c r="K3503">
        <v>73.039999999999992</v>
      </c>
      <c r="L3503" s="3">
        <v>60.8</v>
      </c>
      <c r="M3503" s="2">
        <v>69.080000000000013</v>
      </c>
      <c r="N3503">
        <v>66.92</v>
      </c>
      <c r="O3503">
        <v>53.6</v>
      </c>
      <c r="P3503">
        <v>66.92</v>
      </c>
      <c r="Q3503" s="3">
        <v>69.080000000000013</v>
      </c>
      <c r="R3503" s="2">
        <v>68</v>
      </c>
      <c r="S3503" s="3">
        <v>39.92</v>
      </c>
      <c r="T3503">
        <v>69.800000000000011</v>
      </c>
    </row>
    <row r="3504" spans="1:20">
      <c r="A3504">
        <f t="shared" si="162"/>
        <v>146</v>
      </c>
      <c r="B3504" s="7">
        <f t="shared" si="163"/>
        <v>42150.79166665818</v>
      </c>
      <c r="C3504">
        <f t="shared" si="164"/>
        <v>3499</v>
      </c>
      <c r="D3504" s="2">
        <v>75.92</v>
      </c>
      <c r="E3504">
        <v>80.960000000000008</v>
      </c>
      <c r="F3504" s="3">
        <v>89.06</v>
      </c>
      <c r="G3504">
        <v>66.02</v>
      </c>
      <c r="H3504">
        <v>84.02</v>
      </c>
      <c r="I3504">
        <v>62.96</v>
      </c>
      <c r="J3504">
        <v>66.92</v>
      </c>
      <c r="K3504">
        <v>69.080000000000013</v>
      </c>
      <c r="L3504" s="3">
        <v>59</v>
      </c>
      <c r="M3504" s="2">
        <v>66.92</v>
      </c>
      <c r="N3504">
        <v>64.94</v>
      </c>
      <c r="O3504">
        <v>50</v>
      </c>
      <c r="P3504">
        <v>66.02</v>
      </c>
      <c r="Q3504" s="3">
        <v>64.94</v>
      </c>
      <c r="R3504" s="2">
        <v>66.38</v>
      </c>
      <c r="S3504" s="3">
        <v>39.019999999999996</v>
      </c>
      <c r="T3504">
        <v>68</v>
      </c>
    </row>
    <row r="3505" spans="1:20">
      <c r="A3505">
        <f t="shared" si="162"/>
        <v>146</v>
      </c>
      <c r="B3505" s="7">
        <f t="shared" si="163"/>
        <v>42150.833333324845</v>
      </c>
      <c r="C3505">
        <f t="shared" si="164"/>
        <v>3500</v>
      </c>
      <c r="D3505" s="2">
        <v>75.02</v>
      </c>
      <c r="E3505">
        <v>75.92</v>
      </c>
      <c r="F3505" s="3">
        <v>84.92</v>
      </c>
      <c r="G3505">
        <v>64.94</v>
      </c>
      <c r="H3505">
        <v>82.039999999999992</v>
      </c>
      <c r="I3505">
        <v>62.96</v>
      </c>
      <c r="J3505">
        <v>64.94</v>
      </c>
      <c r="K3505">
        <v>66.02</v>
      </c>
      <c r="L3505" s="3">
        <v>57.2</v>
      </c>
      <c r="M3505" s="2">
        <v>64.039999999999992</v>
      </c>
      <c r="N3505">
        <v>60.980000000000004</v>
      </c>
      <c r="O3505">
        <v>50</v>
      </c>
      <c r="P3505">
        <v>62.06</v>
      </c>
      <c r="Q3505" s="3">
        <v>60.980000000000004</v>
      </c>
      <c r="R3505" s="2">
        <v>64.580000000000013</v>
      </c>
      <c r="S3505" s="3">
        <v>39.019999999999996</v>
      </c>
      <c r="T3505">
        <v>62.6</v>
      </c>
    </row>
    <row r="3506" spans="1:20">
      <c r="A3506">
        <f t="shared" si="162"/>
        <v>146</v>
      </c>
      <c r="B3506" s="7">
        <f t="shared" si="163"/>
        <v>42150.874999991509</v>
      </c>
      <c r="C3506">
        <f t="shared" si="164"/>
        <v>3501</v>
      </c>
      <c r="D3506" s="2">
        <v>73.94</v>
      </c>
      <c r="E3506">
        <v>75.02</v>
      </c>
      <c r="F3506" s="3">
        <v>80.960000000000008</v>
      </c>
      <c r="G3506">
        <v>64.94</v>
      </c>
      <c r="H3506">
        <v>80.960000000000008</v>
      </c>
      <c r="I3506">
        <v>62.96</v>
      </c>
      <c r="J3506">
        <v>64.039999999999992</v>
      </c>
      <c r="K3506">
        <v>64.039999999999992</v>
      </c>
      <c r="L3506" s="3">
        <v>57.2</v>
      </c>
      <c r="M3506" s="2">
        <v>59</v>
      </c>
      <c r="N3506">
        <v>59</v>
      </c>
      <c r="O3506">
        <v>51.8</v>
      </c>
      <c r="P3506">
        <v>62.06</v>
      </c>
      <c r="Q3506" s="3">
        <v>55.94</v>
      </c>
      <c r="R3506" s="2">
        <v>62.96</v>
      </c>
      <c r="S3506" s="3">
        <v>37.94</v>
      </c>
      <c r="T3506">
        <v>62.6</v>
      </c>
    </row>
    <row r="3507" spans="1:20">
      <c r="A3507">
        <f t="shared" si="162"/>
        <v>146</v>
      </c>
      <c r="B3507" s="7">
        <f t="shared" si="163"/>
        <v>42150.916666658173</v>
      </c>
      <c r="C3507">
        <f t="shared" si="164"/>
        <v>3502</v>
      </c>
      <c r="D3507" s="2">
        <v>73.039999999999992</v>
      </c>
      <c r="E3507">
        <v>73.039999999999992</v>
      </c>
      <c r="F3507" s="3">
        <v>78.080000000000013</v>
      </c>
      <c r="G3507">
        <v>64.94</v>
      </c>
      <c r="H3507">
        <v>78.080000000000013</v>
      </c>
      <c r="I3507">
        <v>62.06</v>
      </c>
      <c r="J3507">
        <v>62.96</v>
      </c>
      <c r="K3507">
        <v>62.06</v>
      </c>
      <c r="L3507" s="3">
        <v>57.2</v>
      </c>
      <c r="M3507" s="2">
        <v>55.94</v>
      </c>
      <c r="N3507">
        <v>57.019999999999996</v>
      </c>
      <c r="O3507">
        <v>51.8</v>
      </c>
      <c r="P3507">
        <v>62.06</v>
      </c>
      <c r="Q3507" s="3">
        <v>53.96</v>
      </c>
      <c r="R3507" s="2">
        <v>62.24</v>
      </c>
      <c r="S3507" s="3">
        <v>35.96</v>
      </c>
      <c r="T3507">
        <v>59</v>
      </c>
    </row>
    <row r="3508" spans="1:20">
      <c r="A3508">
        <f t="shared" si="162"/>
        <v>146</v>
      </c>
      <c r="B3508" s="7">
        <f t="shared" si="163"/>
        <v>42150.958333324837</v>
      </c>
      <c r="C3508">
        <f t="shared" si="164"/>
        <v>3503</v>
      </c>
      <c r="D3508" s="2">
        <v>71.960000000000008</v>
      </c>
      <c r="E3508">
        <v>73.94</v>
      </c>
      <c r="F3508" s="3">
        <v>71.960000000000008</v>
      </c>
      <c r="G3508">
        <v>62.96</v>
      </c>
      <c r="H3508">
        <v>73.039999999999992</v>
      </c>
      <c r="I3508">
        <v>62.06</v>
      </c>
      <c r="J3508">
        <v>62.06</v>
      </c>
      <c r="K3508">
        <v>60.08</v>
      </c>
      <c r="L3508" s="3">
        <v>57.2</v>
      </c>
      <c r="M3508" s="2">
        <v>55.94</v>
      </c>
      <c r="N3508">
        <v>53.06</v>
      </c>
      <c r="O3508">
        <v>50</v>
      </c>
      <c r="P3508">
        <v>59</v>
      </c>
      <c r="Q3508" s="3">
        <v>51.08</v>
      </c>
      <c r="R3508" s="2">
        <v>61.7</v>
      </c>
      <c r="S3508" s="3">
        <v>35.06</v>
      </c>
      <c r="T3508">
        <v>59</v>
      </c>
    </row>
    <row r="3509" spans="1:20">
      <c r="A3509">
        <f t="shared" si="162"/>
        <v>146</v>
      </c>
      <c r="B3509" s="7">
        <f t="shared" si="163"/>
        <v>42150.999999991502</v>
      </c>
      <c r="C3509">
        <f t="shared" si="164"/>
        <v>3504</v>
      </c>
      <c r="D3509" s="2">
        <v>73.039999999999992</v>
      </c>
      <c r="E3509">
        <v>73.94</v>
      </c>
      <c r="F3509" s="3">
        <v>69.080000000000013</v>
      </c>
      <c r="G3509">
        <v>62.96</v>
      </c>
      <c r="H3509">
        <v>71.06</v>
      </c>
      <c r="I3509">
        <v>62.06</v>
      </c>
      <c r="J3509">
        <v>60.980000000000004</v>
      </c>
      <c r="K3509">
        <v>59</v>
      </c>
      <c r="L3509" s="3">
        <v>57.2</v>
      </c>
      <c r="M3509" s="2">
        <v>53.96</v>
      </c>
      <c r="N3509">
        <v>53.06</v>
      </c>
      <c r="O3509">
        <v>53.6</v>
      </c>
      <c r="P3509">
        <v>59</v>
      </c>
      <c r="Q3509" s="3">
        <v>50</v>
      </c>
      <c r="R3509" s="2">
        <v>60.980000000000004</v>
      </c>
      <c r="S3509" s="3">
        <v>35.06</v>
      </c>
      <c r="T3509">
        <v>57.2</v>
      </c>
    </row>
    <row r="3510" spans="1:20">
      <c r="A3510">
        <f t="shared" si="162"/>
        <v>147</v>
      </c>
      <c r="B3510" s="7">
        <f t="shared" si="163"/>
        <v>42151.041666658166</v>
      </c>
      <c r="C3510">
        <f t="shared" si="164"/>
        <v>3505</v>
      </c>
      <c r="D3510" s="2">
        <v>71.960000000000008</v>
      </c>
      <c r="E3510">
        <v>73.94</v>
      </c>
      <c r="F3510" s="3">
        <v>69.080000000000013</v>
      </c>
      <c r="G3510">
        <v>62.96</v>
      </c>
      <c r="H3510">
        <v>62.96</v>
      </c>
      <c r="I3510">
        <v>62.06</v>
      </c>
      <c r="J3510">
        <v>60.08</v>
      </c>
      <c r="K3510">
        <v>57.019999999999996</v>
      </c>
      <c r="L3510" s="3">
        <v>57.2</v>
      </c>
      <c r="M3510" s="2">
        <v>51.08</v>
      </c>
      <c r="N3510">
        <v>53.06</v>
      </c>
      <c r="O3510">
        <v>48.2</v>
      </c>
      <c r="P3510">
        <v>57.92</v>
      </c>
      <c r="Q3510" s="3">
        <v>46.94</v>
      </c>
      <c r="R3510" s="2">
        <v>59.72</v>
      </c>
      <c r="S3510" s="3">
        <v>33.979999999999997</v>
      </c>
      <c r="T3510">
        <v>59</v>
      </c>
    </row>
    <row r="3511" spans="1:20">
      <c r="A3511">
        <f t="shared" si="162"/>
        <v>147</v>
      </c>
      <c r="B3511" s="7">
        <f t="shared" si="163"/>
        <v>42151.08333332483</v>
      </c>
      <c r="C3511">
        <f t="shared" si="164"/>
        <v>3506</v>
      </c>
      <c r="D3511" s="2">
        <v>73.039999999999992</v>
      </c>
      <c r="E3511">
        <v>73.94</v>
      </c>
      <c r="F3511" s="3">
        <v>66.92</v>
      </c>
      <c r="G3511">
        <v>62.96</v>
      </c>
      <c r="H3511">
        <v>62.06</v>
      </c>
      <c r="I3511">
        <v>62.06</v>
      </c>
      <c r="J3511">
        <v>59</v>
      </c>
      <c r="K3511">
        <v>55.94</v>
      </c>
      <c r="L3511" s="3">
        <v>57.2</v>
      </c>
      <c r="M3511" s="2">
        <v>50</v>
      </c>
      <c r="N3511">
        <v>55.040000000000006</v>
      </c>
      <c r="O3511">
        <v>50</v>
      </c>
      <c r="P3511">
        <v>57.92</v>
      </c>
      <c r="Q3511" s="3">
        <v>46.94</v>
      </c>
      <c r="R3511" s="2">
        <v>58.28</v>
      </c>
      <c r="S3511" s="3">
        <v>33.979999999999997</v>
      </c>
      <c r="T3511">
        <v>57.2</v>
      </c>
    </row>
    <row r="3512" spans="1:20">
      <c r="A3512">
        <f t="shared" si="162"/>
        <v>147</v>
      </c>
      <c r="B3512" s="7">
        <f t="shared" si="163"/>
        <v>42151.124999991494</v>
      </c>
      <c r="C3512">
        <f t="shared" si="164"/>
        <v>3507</v>
      </c>
      <c r="D3512" s="2">
        <v>73.039999999999992</v>
      </c>
      <c r="E3512">
        <v>73.94</v>
      </c>
      <c r="F3512" s="3">
        <v>62.06</v>
      </c>
      <c r="G3512">
        <v>62.96</v>
      </c>
      <c r="H3512">
        <v>64.039999999999992</v>
      </c>
      <c r="I3512">
        <v>62.06</v>
      </c>
      <c r="J3512">
        <v>57.92</v>
      </c>
      <c r="K3512">
        <v>55.040000000000006</v>
      </c>
      <c r="L3512" s="3">
        <v>57.2</v>
      </c>
      <c r="M3512" s="2">
        <v>46.04</v>
      </c>
      <c r="N3512">
        <v>53.06</v>
      </c>
      <c r="O3512">
        <v>48.2</v>
      </c>
      <c r="P3512">
        <v>57.92</v>
      </c>
      <c r="Q3512" s="3">
        <v>46.94</v>
      </c>
      <c r="R3512" s="2">
        <v>57.019999999999996</v>
      </c>
      <c r="S3512" s="3">
        <v>33.979999999999997</v>
      </c>
      <c r="T3512">
        <v>57.2</v>
      </c>
    </row>
    <row r="3513" spans="1:20">
      <c r="A3513">
        <f t="shared" si="162"/>
        <v>147</v>
      </c>
      <c r="B3513" s="7">
        <f t="shared" si="163"/>
        <v>42151.166666658159</v>
      </c>
      <c r="C3513">
        <f t="shared" si="164"/>
        <v>3508</v>
      </c>
      <c r="D3513" s="2">
        <v>73.039999999999992</v>
      </c>
      <c r="E3513">
        <v>73.94</v>
      </c>
      <c r="F3513" s="3">
        <v>62.96</v>
      </c>
      <c r="G3513">
        <v>64.039999999999992</v>
      </c>
      <c r="H3513">
        <v>64.94</v>
      </c>
      <c r="I3513">
        <v>60.980000000000004</v>
      </c>
      <c r="J3513">
        <v>57.92</v>
      </c>
      <c r="K3513">
        <v>53.96</v>
      </c>
      <c r="L3513" s="3">
        <v>57.2</v>
      </c>
      <c r="M3513" s="2">
        <v>44.96</v>
      </c>
      <c r="N3513">
        <v>53.06</v>
      </c>
      <c r="O3513">
        <v>48.2</v>
      </c>
      <c r="P3513">
        <v>57.019999999999996</v>
      </c>
      <c r="Q3513" s="3">
        <v>46.04</v>
      </c>
      <c r="R3513" s="2">
        <v>57.74</v>
      </c>
      <c r="S3513" s="3">
        <v>32</v>
      </c>
      <c r="T3513">
        <v>59</v>
      </c>
    </row>
    <row r="3514" spans="1:20">
      <c r="A3514">
        <f t="shared" si="162"/>
        <v>147</v>
      </c>
      <c r="B3514" s="7">
        <f t="shared" si="163"/>
        <v>42151.208333324823</v>
      </c>
      <c r="C3514">
        <f t="shared" si="164"/>
        <v>3509</v>
      </c>
      <c r="D3514" s="2">
        <v>71.960000000000008</v>
      </c>
      <c r="E3514">
        <v>73.94</v>
      </c>
      <c r="F3514" s="3">
        <v>60.980000000000004</v>
      </c>
      <c r="G3514">
        <v>62.96</v>
      </c>
      <c r="H3514">
        <v>57.019999999999996</v>
      </c>
      <c r="I3514">
        <v>60.980000000000004</v>
      </c>
      <c r="J3514">
        <v>57.019999999999996</v>
      </c>
      <c r="K3514">
        <v>53.06</v>
      </c>
      <c r="L3514" s="3">
        <v>55.400000000000006</v>
      </c>
      <c r="M3514" s="2">
        <v>46.94</v>
      </c>
      <c r="N3514">
        <v>53.96</v>
      </c>
      <c r="O3514">
        <v>48.2</v>
      </c>
      <c r="P3514">
        <v>57.019999999999996</v>
      </c>
      <c r="Q3514" s="3">
        <v>48.92</v>
      </c>
      <c r="R3514" s="2">
        <v>58.28</v>
      </c>
      <c r="S3514" s="3">
        <v>32</v>
      </c>
      <c r="T3514">
        <v>59</v>
      </c>
    </row>
    <row r="3515" spans="1:20">
      <c r="A3515">
        <f t="shared" si="162"/>
        <v>147</v>
      </c>
      <c r="B3515" s="7">
        <f t="shared" si="163"/>
        <v>42151.249999991487</v>
      </c>
      <c r="C3515">
        <f t="shared" si="164"/>
        <v>3510</v>
      </c>
      <c r="D3515" s="2">
        <v>73.039999999999992</v>
      </c>
      <c r="E3515">
        <v>75.02</v>
      </c>
      <c r="F3515" s="3">
        <v>60.08</v>
      </c>
      <c r="G3515">
        <v>64.039999999999992</v>
      </c>
      <c r="H3515">
        <v>62.06</v>
      </c>
      <c r="I3515">
        <v>60.980000000000004</v>
      </c>
      <c r="J3515">
        <v>57.92</v>
      </c>
      <c r="K3515">
        <v>53.06</v>
      </c>
      <c r="L3515" s="3">
        <v>55.400000000000006</v>
      </c>
      <c r="M3515" s="2">
        <v>50</v>
      </c>
      <c r="N3515">
        <v>53.96</v>
      </c>
      <c r="O3515">
        <v>51.8</v>
      </c>
      <c r="P3515">
        <v>57.92</v>
      </c>
      <c r="Q3515" s="3">
        <v>53.06</v>
      </c>
      <c r="R3515" s="2">
        <v>59</v>
      </c>
      <c r="S3515" s="3">
        <v>33.08</v>
      </c>
      <c r="T3515">
        <v>59</v>
      </c>
    </row>
    <row r="3516" spans="1:20">
      <c r="A3516">
        <f t="shared" si="162"/>
        <v>147</v>
      </c>
      <c r="B3516" s="7">
        <f t="shared" si="163"/>
        <v>42151.291666658151</v>
      </c>
      <c r="C3516">
        <f t="shared" si="164"/>
        <v>3511</v>
      </c>
      <c r="D3516" s="2">
        <v>73.94</v>
      </c>
      <c r="E3516">
        <v>78.080000000000013</v>
      </c>
      <c r="F3516" s="3">
        <v>68</v>
      </c>
      <c r="G3516">
        <v>64.039999999999992</v>
      </c>
      <c r="H3516">
        <v>66.92</v>
      </c>
      <c r="I3516">
        <v>60.980000000000004</v>
      </c>
      <c r="J3516">
        <v>57.92</v>
      </c>
      <c r="K3516">
        <v>57.019999999999996</v>
      </c>
      <c r="L3516" s="3">
        <v>55.400000000000006</v>
      </c>
      <c r="M3516" s="2">
        <v>55.040000000000006</v>
      </c>
      <c r="N3516">
        <v>55.040000000000006</v>
      </c>
      <c r="O3516">
        <v>53.6</v>
      </c>
      <c r="P3516">
        <v>59</v>
      </c>
      <c r="Q3516" s="3">
        <v>57.019999999999996</v>
      </c>
      <c r="R3516" s="2">
        <v>62.42</v>
      </c>
      <c r="S3516" s="3">
        <v>32</v>
      </c>
      <c r="T3516">
        <v>60.8</v>
      </c>
    </row>
    <row r="3517" spans="1:20">
      <c r="A3517">
        <f t="shared" si="162"/>
        <v>147</v>
      </c>
      <c r="B3517" s="7">
        <f t="shared" si="163"/>
        <v>42151.333333324816</v>
      </c>
      <c r="C3517">
        <f t="shared" si="164"/>
        <v>3512</v>
      </c>
      <c r="D3517" s="2">
        <v>73.94</v>
      </c>
      <c r="E3517">
        <v>80.06</v>
      </c>
      <c r="F3517" s="3">
        <v>73.94</v>
      </c>
      <c r="G3517">
        <v>64.039999999999992</v>
      </c>
      <c r="H3517">
        <v>69.98</v>
      </c>
      <c r="I3517">
        <v>60.980000000000004</v>
      </c>
      <c r="J3517">
        <v>60.980000000000004</v>
      </c>
      <c r="K3517">
        <v>62.06</v>
      </c>
      <c r="L3517" s="3">
        <v>59</v>
      </c>
      <c r="M3517" s="2">
        <v>57.92</v>
      </c>
      <c r="N3517">
        <v>57.92</v>
      </c>
      <c r="O3517">
        <v>59</v>
      </c>
      <c r="P3517">
        <v>60.980000000000004</v>
      </c>
      <c r="Q3517" s="3">
        <v>60.980000000000004</v>
      </c>
      <c r="R3517" s="2">
        <v>65.66</v>
      </c>
      <c r="S3517" s="3">
        <v>33.08</v>
      </c>
      <c r="T3517">
        <v>60.8</v>
      </c>
    </row>
    <row r="3518" spans="1:20">
      <c r="A3518">
        <f t="shared" si="162"/>
        <v>147</v>
      </c>
      <c r="B3518" s="7">
        <f t="shared" si="163"/>
        <v>42151.37499999148</v>
      </c>
      <c r="C3518">
        <f t="shared" si="164"/>
        <v>3513</v>
      </c>
      <c r="D3518" s="2">
        <v>75.92</v>
      </c>
      <c r="E3518">
        <v>82.039999999999992</v>
      </c>
      <c r="F3518" s="3">
        <v>80.06</v>
      </c>
      <c r="G3518">
        <v>64.94</v>
      </c>
      <c r="H3518">
        <v>73.039999999999992</v>
      </c>
      <c r="I3518">
        <v>62.06</v>
      </c>
      <c r="J3518">
        <v>64.039999999999992</v>
      </c>
      <c r="K3518">
        <v>69.080000000000013</v>
      </c>
      <c r="L3518" s="3">
        <v>62.6</v>
      </c>
      <c r="M3518" s="2">
        <v>62.96</v>
      </c>
      <c r="N3518">
        <v>57.92</v>
      </c>
      <c r="O3518">
        <v>60.8</v>
      </c>
      <c r="P3518">
        <v>64.039999999999992</v>
      </c>
      <c r="Q3518" s="3">
        <v>64.039999999999992</v>
      </c>
      <c r="R3518" s="2">
        <v>69.080000000000013</v>
      </c>
      <c r="S3518" s="3">
        <v>33.979999999999997</v>
      </c>
      <c r="T3518">
        <v>64.400000000000006</v>
      </c>
    </row>
    <row r="3519" spans="1:20">
      <c r="A3519">
        <f t="shared" si="162"/>
        <v>147</v>
      </c>
      <c r="B3519" s="7">
        <f t="shared" si="163"/>
        <v>42151.416666658144</v>
      </c>
      <c r="C3519">
        <f t="shared" si="164"/>
        <v>3514</v>
      </c>
      <c r="D3519" s="2">
        <v>77</v>
      </c>
      <c r="E3519">
        <v>84.92</v>
      </c>
      <c r="F3519" s="3">
        <v>84.02</v>
      </c>
      <c r="G3519">
        <v>66.92</v>
      </c>
      <c r="H3519">
        <v>78.080000000000013</v>
      </c>
      <c r="I3519">
        <v>62.96</v>
      </c>
      <c r="J3519">
        <v>64.94</v>
      </c>
      <c r="K3519">
        <v>69.080000000000013</v>
      </c>
      <c r="L3519" s="3">
        <v>62.6</v>
      </c>
      <c r="M3519" s="2">
        <v>64.94</v>
      </c>
      <c r="N3519">
        <v>62.06</v>
      </c>
      <c r="O3519">
        <v>60.8</v>
      </c>
      <c r="P3519">
        <v>66.02</v>
      </c>
      <c r="Q3519" s="3">
        <v>66.02</v>
      </c>
      <c r="R3519" s="2">
        <v>69.800000000000011</v>
      </c>
      <c r="S3519" s="3">
        <v>33.979999999999997</v>
      </c>
      <c r="T3519">
        <v>68</v>
      </c>
    </row>
    <row r="3520" spans="1:20">
      <c r="A3520">
        <f t="shared" si="162"/>
        <v>147</v>
      </c>
      <c r="B3520" s="7">
        <f t="shared" si="163"/>
        <v>42151.458333324808</v>
      </c>
      <c r="C3520">
        <f t="shared" si="164"/>
        <v>3515</v>
      </c>
      <c r="D3520" s="2">
        <v>84.02</v>
      </c>
      <c r="E3520">
        <v>87.080000000000013</v>
      </c>
      <c r="F3520" s="3">
        <v>86</v>
      </c>
      <c r="G3520">
        <v>68</v>
      </c>
      <c r="H3520">
        <v>82.039999999999992</v>
      </c>
      <c r="I3520">
        <v>64.039999999999992</v>
      </c>
      <c r="J3520">
        <v>64.039999999999992</v>
      </c>
      <c r="K3520">
        <v>73.94</v>
      </c>
      <c r="L3520" s="3">
        <v>62.6</v>
      </c>
      <c r="M3520" s="2">
        <v>68</v>
      </c>
      <c r="N3520">
        <v>64.039999999999992</v>
      </c>
      <c r="O3520">
        <v>60.8</v>
      </c>
      <c r="P3520">
        <v>66.92</v>
      </c>
      <c r="Q3520" s="3">
        <v>69.080000000000013</v>
      </c>
      <c r="R3520" s="2">
        <v>70.34</v>
      </c>
      <c r="S3520" s="3">
        <v>35.06</v>
      </c>
      <c r="T3520">
        <v>69.800000000000011</v>
      </c>
    </row>
    <row r="3521" spans="1:20">
      <c r="A3521">
        <f t="shared" si="162"/>
        <v>147</v>
      </c>
      <c r="B3521" s="7">
        <f t="shared" si="163"/>
        <v>42151.499999991473</v>
      </c>
      <c r="C3521">
        <f t="shared" si="164"/>
        <v>3516</v>
      </c>
      <c r="D3521" s="2">
        <v>84.92</v>
      </c>
      <c r="E3521">
        <v>87.98</v>
      </c>
      <c r="F3521" s="3">
        <v>89.960000000000008</v>
      </c>
      <c r="G3521">
        <v>69.98</v>
      </c>
      <c r="H3521">
        <v>86</v>
      </c>
      <c r="I3521">
        <v>64.94</v>
      </c>
      <c r="J3521">
        <v>66.92</v>
      </c>
      <c r="K3521">
        <v>75.02</v>
      </c>
      <c r="L3521" s="3">
        <v>64.400000000000006</v>
      </c>
      <c r="M3521" s="2">
        <v>69.080000000000013</v>
      </c>
      <c r="N3521">
        <v>68</v>
      </c>
      <c r="O3521">
        <v>60.8</v>
      </c>
      <c r="P3521">
        <v>68</v>
      </c>
      <c r="Q3521" s="3">
        <v>69.98</v>
      </c>
      <c r="R3521" s="2">
        <v>71.06</v>
      </c>
      <c r="S3521" s="3">
        <v>37.94</v>
      </c>
      <c r="T3521">
        <v>69.800000000000011</v>
      </c>
    </row>
    <row r="3522" spans="1:20">
      <c r="A3522">
        <f t="shared" si="162"/>
        <v>147</v>
      </c>
      <c r="B3522" s="7">
        <f t="shared" si="163"/>
        <v>42151.541666658137</v>
      </c>
      <c r="C3522">
        <f t="shared" si="164"/>
        <v>3517</v>
      </c>
      <c r="D3522" s="2">
        <v>87.080000000000013</v>
      </c>
      <c r="E3522">
        <v>87.080000000000013</v>
      </c>
      <c r="F3522" s="3">
        <v>91.039999999999992</v>
      </c>
      <c r="G3522">
        <v>73.94</v>
      </c>
      <c r="H3522">
        <v>87.080000000000013</v>
      </c>
      <c r="I3522">
        <v>64.94</v>
      </c>
      <c r="J3522">
        <v>69.080000000000013</v>
      </c>
      <c r="K3522">
        <v>75.92</v>
      </c>
      <c r="L3522" s="3">
        <v>64.400000000000006</v>
      </c>
      <c r="M3522" s="2">
        <v>71.06</v>
      </c>
      <c r="N3522">
        <v>71.960000000000008</v>
      </c>
      <c r="O3522">
        <v>59</v>
      </c>
      <c r="P3522">
        <v>71.06</v>
      </c>
      <c r="Q3522" s="3">
        <v>69.98</v>
      </c>
      <c r="R3522" s="2">
        <v>71.42</v>
      </c>
      <c r="S3522" s="3">
        <v>39.019999999999996</v>
      </c>
      <c r="T3522">
        <v>73.400000000000006</v>
      </c>
    </row>
    <row r="3523" spans="1:20">
      <c r="A3523">
        <f t="shared" si="162"/>
        <v>147</v>
      </c>
      <c r="B3523" s="7">
        <f t="shared" si="163"/>
        <v>42151.583333324801</v>
      </c>
      <c r="C3523">
        <f t="shared" si="164"/>
        <v>3518</v>
      </c>
      <c r="D3523" s="2">
        <v>86</v>
      </c>
      <c r="E3523">
        <v>87.98</v>
      </c>
      <c r="F3523" s="3">
        <v>93.02</v>
      </c>
      <c r="G3523">
        <v>75.92</v>
      </c>
      <c r="H3523">
        <v>87.080000000000013</v>
      </c>
      <c r="I3523">
        <v>64.94</v>
      </c>
      <c r="J3523">
        <v>71.960000000000008</v>
      </c>
      <c r="K3523">
        <v>77</v>
      </c>
      <c r="L3523" s="3">
        <v>64.400000000000006</v>
      </c>
      <c r="M3523" s="2">
        <v>71.06</v>
      </c>
      <c r="N3523">
        <v>73.94</v>
      </c>
      <c r="O3523">
        <v>60.8</v>
      </c>
      <c r="P3523">
        <v>69.98</v>
      </c>
      <c r="Q3523" s="3">
        <v>73.039999999999992</v>
      </c>
      <c r="R3523" s="2">
        <v>71.599999999999994</v>
      </c>
      <c r="S3523" s="3">
        <v>42.08</v>
      </c>
      <c r="T3523">
        <v>77</v>
      </c>
    </row>
    <row r="3524" spans="1:20">
      <c r="A3524">
        <f t="shared" si="162"/>
        <v>147</v>
      </c>
      <c r="B3524" s="7">
        <f t="shared" si="163"/>
        <v>42151.624999991465</v>
      </c>
      <c r="C3524">
        <f t="shared" si="164"/>
        <v>3519</v>
      </c>
      <c r="D3524" s="2">
        <v>84.92</v>
      </c>
      <c r="E3524">
        <v>87.080000000000013</v>
      </c>
      <c r="F3524" s="3">
        <v>95</v>
      </c>
      <c r="G3524">
        <v>77</v>
      </c>
      <c r="H3524">
        <v>87.98</v>
      </c>
      <c r="I3524">
        <v>64.94</v>
      </c>
      <c r="J3524">
        <v>71.06</v>
      </c>
      <c r="K3524">
        <v>77</v>
      </c>
      <c r="L3524" s="3">
        <v>62.6</v>
      </c>
      <c r="M3524" s="2">
        <v>71.06</v>
      </c>
      <c r="N3524">
        <v>73.94</v>
      </c>
      <c r="O3524">
        <v>57.2</v>
      </c>
      <c r="P3524">
        <v>69.98</v>
      </c>
      <c r="Q3524" s="3">
        <v>73.94</v>
      </c>
      <c r="R3524" s="2">
        <v>71.960000000000008</v>
      </c>
      <c r="S3524" s="3">
        <v>42.980000000000004</v>
      </c>
      <c r="T3524">
        <v>75.2</v>
      </c>
    </row>
    <row r="3525" spans="1:20">
      <c r="A3525">
        <f t="shared" si="162"/>
        <v>147</v>
      </c>
      <c r="B3525" s="7">
        <f t="shared" si="163"/>
        <v>42151.66666665813</v>
      </c>
      <c r="C3525">
        <f t="shared" si="164"/>
        <v>3520</v>
      </c>
      <c r="D3525" s="2">
        <v>82.039999999999992</v>
      </c>
      <c r="E3525">
        <v>86</v>
      </c>
      <c r="F3525" s="3">
        <v>93.92</v>
      </c>
      <c r="G3525">
        <v>78.080000000000013</v>
      </c>
      <c r="H3525">
        <v>86</v>
      </c>
      <c r="I3525">
        <v>64.039999999999992</v>
      </c>
      <c r="J3525">
        <v>71.06</v>
      </c>
      <c r="K3525">
        <v>75.92</v>
      </c>
      <c r="L3525" s="3">
        <v>64.400000000000006</v>
      </c>
      <c r="M3525" s="2">
        <v>71.06</v>
      </c>
      <c r="N3525">
        <v>78.080000000000013</v>
      </c>
      <c r="O3525">
        <v>55.400000000000006</v>
      </c>
      <c r="P3525">
        <v>68</v>
      </c>
      <c r="Q3525" s="3">
        <v>73.039999999999992</v>
      </c>
      <c r="R3525" s="2">
        <v>71.06</v>
      </c>
      <c r="S3525" s="3">
        <v>44.96</v>
      </c>
      <c r="T3525">
        <v>73.400000000000006</v>
      </c>
    </row>
    <row r="3526" spans="1:20">
      <c r="A3526">
        <f t="shared" si="162"/>
        <v>147</v>
      </c>
      <c r="B3526" s="7">
        <f t="shared" si="163"/>
        <v>42151.708333324794</v>
      </c>
      <c r="C3526">
        <f t="shared" si="164"/>
        <v>3521</v>
      </c>
      <c r="D3526" s="2">
        <v>80.06</v>
      </c>
      <c r="E3526">
        <v>84.92</v>
      </c>
      <c r="F3526" s="3">
        <v>93.92</v>
      </c>
      <c r="G3526">
        <v>73.94</v>
      </c>
      <c r="H3526">
        <v>87.080000000000013</v>
      </c>
      <c r="I3526">
        <v>64.039999999999992</v>
      </c>
      <c r="J3526">
        <v>71.06</v>
      </c>
      <c r="K3526">
        <v>75.92</v>
      </c>
      <c r="L3526" s="3">
        <v>60.8</v>
      </c>
      <c r="M3526" s="2">
        <v>69.080000000000013</v>
      </c>
      <c r="N3526">
        <v>78.080000000000013</v>
      </c>
      <c r="O3526">
        <v>55.400000000000006</v>
      </c>
      <c r="P3526">
        <v>69.080000000000013</v>
      </c>
      <c r="Q3526" s="3">
        <v>73.039999999999992</v>
      </c>
      <c r="R3526" s="2">
        <v>69.98</v>
      </c>
      <c r="S3526" s="3">
        <v>53.06</v>
      </c>
      <c r="T3526">
        <v>69.800000000000011</v>
      </c>
    </row>
    <row r="3527" spans="1:20">
      <c r="A3527">
        <f t="shared" ref="A3527:A3590" si="165">ROUNDDOWN(B3527-DATE(YEAR(B3527),1,0),0)</f>
        <v>147</v>
      </c>
      <c r="B3527" s="7">
        <f t="shared" si="163"/>
        <v>42151.749999991458</v>
      </c>
      <c r="C3527">
        <f t="shared" si="164"/>
        <v>3522</v>
      </c>
      <c r="D3527" s="2">
        <v>78.98</v>
      </c>
      <c r="E3527">
        <v>82.94</v>
      </c>
      <c r="F3527" s="3">
        <v>93.02</v>
      </c>
      <c r="G3527">
        <v>73.039999999999992</v>
      </c>
      <c r="H3527">
        <v>86</v>
      </c>
      <c r="I3527">
        <v>62.06</v>
      </c>
      <c r="J3527">
        <v>69.98</v>
      </c>
      <c r="K3527">
        <v>75.92</v>
      </c>
      <c r="L3527" s="3">
        <v>60.8</v>
      </c>
      <c r="M3527" s="2">
        <v>66.02</v>
      </c>
      <c r="N3527">
        <v>71.960000000000008</v>
      </c>
      <c r="O3527">
        <v>55.400000000000006</v>
      </c>
      <c r="P3527">
        <v>68</v>
      </c>
      <c r="Q3527" s="3">
        <v>71.06</v>
      </c>
      <c r="R3527" s="2">
        <v>69.080000000000013</v>
      </c>
      <c r="S3527" s="3">
        <v>46.04</v>
      </c>
      <c r="T3527">
        <v>66.2</v>
      </c>
    </row>
    <row r="3528" spans="1:20">
      <c r="A3528">
        <f t="shared" si="165"/>
        <v>147</v>
      </c>
      <c r="B3528" s="7">
        <f t="shared" ref="B3528:B3591" si="166">B3527+1/24</f>
        <v>42151.791666658122</v>
      </c>
      <c r="C3528">
        <f t="shared" ref="C3528:C3591" si="167">C3527+1</f>
        <v>3523</v>
      </c>
      <c r="D3528" s="2">
        <v>77</v>
      </c>
      <c r="E3528">
        <v>80.06</v>
      </c>
      <c r="F3528" s="3">
        <v>91.039999999999992</v>
      </c>
      <c r="G3528">
        <v>73.039999999999992</v>
      </c>
      <c r="H3528">
        <v>80.960000000000008</v>
      </c>
      <c r="I3528">
        <v>60.08</v>
      </c>
      <c r="J3528">
        <v>69.080000000000013</v>
      </c>
      <c r="K3528">
        <v>75.92</v>
      </c>
      <c r="L3528" s="3">
        <v>59</v>
      </c>
      <c r="M3528" s="2">
        <v>64.94</v>
      </c>
      <c r="N3528">
        <v>66.02</v>
      </c>
      <c r="O3528">
        <v>55.400000000000006</v>
      </c>
      <c r="P3528">
        <v>64.94</v>
      </c>
      <c r="Q3528" s="3">
        <v>71.06</v>
      </c>
      <c r="R3528" s="2">
        <v>67.099999999999994</v>
      </c>
      <c r="S3528" s="3">
        <v>42.980000000000004</v>
      </c>
      <c r="T3528">
        <v>64.400000000000006</v>
      </c>
    </row>
    <row r="3529" spans="1:20">
      <c r="A3529">
        <f t="shared" si="165"/>
        <v>147</v>
      </c>
      <c r="B3529" s="7">
        <f t="shared" si="166"/>
        <v>42151.833333324787</v>
      </c>
      <c r="C3529">
        <f t="shared" si="167"/>
        <v>3524</v>
      </c>
      <c r="D3529" s="2">
        <v>75.02</v>
      </c>
      <c r="E3529">
        <v>78.080000000000013</v>
      </c>
      <c r="F3529" s="3">
        <v>87.080000000000013</v>
      </c>
      <c r="G3529">
        <v>71.06</v>
      </c>
      <c r="H3529">
        <v>77</v>
      </c>
      <c r="I3529">
        <v>60.08</v>
      </c>
      <c r="J3529">
        <v>68</v>
      </c>
      <c r="K3529">
        <v>68</v>
      </c>
      <c r="L3529" s="3">
        <v>57.2</v>
      </c>
      <c r="M3529" s="2">
        <v>62.06</v>
      </c>
      <c r="N3529">
        <v>62.06</v>
      </c>
      <c r="O3529">
        <v>53.6</v>
      </c>
      <c r="P3529">
        <v>62.06</v>
      </c>
      <c r="Q3529" s="3">
        <v>64.039999999999992</v>
      </c>
      <c r="R3529" s="2">
        <v>64.94</v>
      </c>
      <c r="S3529" s="3">
        <v>42.980000000000004</v>
      </c>
      <c r="T3529">
        <v>62.6</v>
      </c>
    </row>
    <row r="3530" spans="1:20">
      <c r="A3530">
        <f t="shared" si="165"/>
        <v>147</v>
      </c>
      <c r="B3530" s="7">
        <f t="shared" si="166"/>
        <v>42151.874999991451</v>
      </c>
      <c r="C3530">
        <f t="shared" si="167"/>
        <v>3525</v>
      </c>
      <c r="D3530" s="2">
        <v>73.94</v>
      </c>
      <c r="E3530">
        <v>75.92</v>
      </c>
      <c r="F3530" s="3">
        <v>84.02</v>
      </c>
      <c r="G3530">
        <v>69.98</v>
      </c>
      <c r="H3530">
        <v>73.94</v>
      </c>
      <c r="I3530">
        <v>59</v>
      </c>
      <c r="J3530">
        <v>66.92</v>
      </c>
      <c r="K3530">
        <v>60.980000000000004</v>
      </c>
      <c r="L3530" s="3">
        <v>57.2</v>
      </c>
      <c r="M3530" s="2">
        <v>60.08</v>
      </c>
      <c r="N3530">
        <v>59</v>
      </c>
      <c r="O3530">
        <v>50</v>
      </c>
      <c r="P3530">
        <v>59</v>
      </c>
      <c r="Q3530" s="3">
        <v>60.08</v>
      </c>
      <c r="R3530" s="2">
        <v>62.96</v>
      </c>
      <c r="S3530" s="3">
        <v>41</v>
      </c>
      <c r="T3530">
        <v>60.8</v>
      </c>
    </row>
    <row r="3531" spans="1:20">
      <c r="A3531">
        <f t="shared" si="165"/>
        <v>147</v>
      </c>
      <c r="B3531" s="7">
        <f t="shared" si="166"/>
        <v>42151.916666658115</v>
      </c>
      <c r="C3531">
        <f t="shared" si="167"/>
        <v>3526</v>
      </c>
      <c r="D3531" s="2">
        <v>73.94</v>
      </c>
      <c r="E3531">
        <v>75.02</v>
      </c>
      <c r="F3531" s="3">
        <v>80.06</v>
      </c>
      <c r="G3531">
        <v>68</v>
      </c>
      <c r="H3531">
        <v>73.039999999999992</v>
      </c>
      <c r="I3531">
        <v>59</v>
      </c>
      <c r="J3531">
        <v>66.02</v>
      </c>
      <c r="K3531">
        <v>60.08</v>
      </c>
      <c r="L3531" s="3">
        <v>55.400000000000006</v>
      </c>
      <c r="M3531" s="2">
        <v>60.08</v>
      </c>
      <c r="N3531">
        <v>57.019999999999996</v>
      </c>
      <c r="O3531">
        <v>48.2</v>
      </c>
      <c r="P3531">
        <v>60.08</v>
      </c>
      <c r="Q3531" s="3">
        <v>57.019999999999996</v>
      </c>
      <c r="R3531" s="2">
        <v>61.7</v>
      </c>
      <c r="S3531" s="3">
        <v>37.94</v>
      </c>
      <c r="T3531">
        <v>60.8</v>
      </c>
    </row>
    <row r="3532" spans="1:20">
      <c r="A3532">
        <f t="shared" si="165"/>
        <v>147</v>
      </c>
      <c r="B3532" s="7">
        <f t="shared" si="166"/>
        <v>42151.958333324779</v>
      </c>
      <c r="C3532">
        <f t="shared" si="167"/>
        <v>3527</v>
      </c>
      <c r="D3532" s="2">
        <v>73.94</v>
      </c>
      <c r="E3532">
        <v>73.94</v>
      </c>
      <c r="F3532" s="3">
        <v>78.080000000000013</v>
      </c>
      <c r="G3532">
        <v>66.92</v>
      </c>
      <c r="H3532">
        <v>71.960000000000008</v>
      </c>
      <c r="I3532">
        <v>60.08</v>
      </c>
      <c r="J3532">
        <v>64.94</v>
      </c>
      <c r="K3532">
        <v>59</v>
      </c>
      <c r="L3532" s="3">
        <v>53.6</v>
      </c>
      <c r="M3532" s="2">
        <v>59</v>
      </c>
      <c r="N3532">
        <v>57.92</v>
      </c>
      <c r="O3532">
        <v>44.6</v>
      </c>
      <c r="P3532">
        <v>59</v>
      </c>
      <c r="Q3532" s="3">
        <v>53.96</v>
      </c>
      <c r="R3532" s="2">
        <v>60.26</v>
      </c>
      <c r="S3532" s="3">
        <v>35.96</v>
      </c>
      <c r="T3532">
        <v>60.8</v>
      </c>
    </row>
    <row r="3533" spans="1:20">
      <c r="A3533">
        <f t="shared" si="165"/>
        <v>147</v>
      </c>
      <c r="B3533" s="7">
        <f t="shared" si="166"/>
        <v>42151.999999991443</v>
      </c>
      <c r="C3533">
        <f t="shared" si="167"/>
        <v>3528</v>
      </c>
      <c r="D3533" s="2">
        <v>73.039999999999992</v>
      </c>
      <c r="E3533">
        <v>71.960000000000008</v>
      </c>
      <c r="F3533" s="3">
        <v>69.080000000000013</v>
      </c>
      <c r="G3533">
        <v>64.94</v>
      </c>
      <c r="H3533">
        <v>69.98</v>
      </c>
      <c r="I3533">
        <v>60.08</v>
      </c>
      <c r="J3533">
        <v>64.039999999999992</v>
      </c>
      <c r="K3533">
        <v>57.92</v>
      </c>
      <c r="L3533" s="3">
        <v>53.6</v>
      </c>
      <c r="M3533" s="2">
        <v>57.92</v>
      </c>
      <c r="N3533">
        <v>55.94</v>
      </c>
      <c r="O3533">
        <v>48.2</v>
      </c>
      <c r="P3533">
        <v>60.980000000000004</v>
      </c>
      <c r="Q3533" s="3">
        <v>53.06</v>
      </c>
      <c r="R3533" s="2">
        <v>59</v>
      </c>
      <c r="S3533" s="3">
        <v>35.06</v>
      </c>
      <c r="T3533">
        <v>60.8</v>
      </c>
    </row>
    <row r="3534" spans="1:20">
      <c r="A3534">
        <f t="shared" si="165"/>
        <v>148</v>
      </c>
      <c r="B3534" s="7">
        <f t="shared" si="166"/>
        <v>42152.041666658108</v>
      </c>
      <c r="C3534">
        <f t="shared" si="167"/>
        <v>3529</v>
      </c>
      <c r="D3534" s="2">
        <v>71.06</v>
      </c>
      <c r="E3534">
        <v>73.039999999999992</v>
      </c>
      <c r="F3534" s="3">
        <v>71.960000000000008</v>
      </c>
      <c r="G3534">
        <v>64.94</v>
      </c>
      <c r="H3534">
        <v>69.080000000000013</v>
      </c>
      <c r="I3534">
        <v>60.08</v>
      </c>
      <c r="J3534">
        <v>60.980000000000004</v>
      </c>
      <c r="K3534">
        <v>59</v>
      </c>
      <c r="L3534" s="3">
        <v>55.400000000000006</v>
      </c>
      <c r="M3534" s="2">
        <v>57.92</v>
      </c>
      <c r="N3534">
        <v>53.96</v>
      </c>
      <c r="O3534">
        <v>48.2</v>
      </c>
      <c r="P3534">
        <v>59</v>
      </c>
      <c r="Q3534" s="3">
        <v>50</v>
      </c>
      <c r="R3534" s="2">
        <v>57.92</v>
      </c>
      <c r="S3534" s="3">
        <v>33.08</v>
      </c>
      <c r="T3534">
        <v>60.8</v>
      </c>
    </row>
    <row r="3535" spans="1:20">
      <c r="A3535">
        <f t="shared" si="165"/>
        <v>148</v>
      </c>
      <c r="B3535" s="7">
        <f t="shared" si="166"/>
        <v>42152.083333324772</v>
      </c>
      <c r="C3535">
        <f t="shared" si="167"/>
        <v>3530</v>
      </c>
      <c r="D3535" s="2">
        <v>69.080000000000013</v>
      </c>
      <c r="E3535">
        <v>73.94</v>
      </c>
      <c r="F3535" s="3">
        <v>69.98</v>
      </c>
      <c r="G3535">
        <v>64.039999999999992</v>
      </c>
      <c r="H3535">
        <v>68</v>
      </c>
      <c r="I3535">
        <v>60.08</v>
      </c>
      <c r="J3535">
        <v>59</v>
      </c>
      <c r="K3535">
        <v>57.92</v>
      </c>
      <c r="L3535" s="3">
        <v>53.6</v>
      </c>
      <c r="M3535" s="2">
        <v>57.92</v>
      </c>
      <c r="N3535">
        <v>57.92</v>
      </c>
      <c r="O3535">
        <v>48.2</v>
      </c>
      <c r="P3535">
        <v>57.92</v>
      </c>
      <c r="Q3535" s="3">
        <v>50</v>
      </c>
      <c r="R3535" s="2">
        <v>57.019999999999996</v>
      </c>
      <c r="S3535" s="3">
        <v>32</v>
      </c>
      <c r="T3535">
        <v>60.8</v>
      </c>
    </row>
    <row r="3536" spans="1:20">
      <c r="A3536">
        <f t="shared" si="165"/>
        <v>148</v>
      </c>
      <c r="B3536" s="7">
        <f t="shared" si="166"/>
        <v>42152.124999991436</v>
      </c>
      <c r="C3536">
        <f t="shared" si="167"/>
        <v>3531</v>
      </c>
      <c r="D3536" s="2">
        <v>69.080000000000013</v>
      </c>
      <c r="E3536">
        <v>75.02</v>
      </c>
      <c r="F3536" s="3">
        <v>71.960000000000008</v>
      </c>
      <c r="G3536">
        <v>62.96</v>
      </c>
      <c r="H3536">
        <v>66.02</v>
      </c>
      <c r="I3536">
        <v>60.08</v>
      </c>
      <c r="J3536">
        <v>57.92</v>
      </c>
      <c r="K3536">
        <v>57.019999999999996</v>
      </c>
      <c r="L3536" s="3">
        <v>51.8</v>
      </c>
      <c r="M3536" s="2">
        <v>59</v>
      </c>
      <c r="N3536">
        <v>57.92</v>
      </c>
      <c r="O3536">
        <v>46.4</v>
      </c>
      <c r="P3536">
        <v>57.019999999999996</v>
      </c>
      <c r="Q3536" s="3">
        <v>51.08</v>
      </c>
      <c r="R3536" s="2">
        <v>55.94</v>
      </c>
      <c r="S3536" s="3">
        <v>33.08</v>
      </c>
      <c r="T3536">
        <v>60.8</v>
      </c>
    </row>
    <row r="3537" spans="1:20">
      <c r="A3537">
        <f t="shared" si="165"/>
        <v>148</v>
      </c>
      <c r="B3537" s="7">
        <f t="shared" si="166"/>
        <v>42152.1666666581</v>
      </c>
      <c r="C3537">
        <f t="shared" si="167"/>
        <v>3532</v>
      </c>
      <c r="D3537" s="2">
        <v>68</v>
      </c>
      <c r="E3537">
        <v>75.02</v>
      </c>
      <c r="F3537" s="3">
        <v>68</v>
      </c>
      <c r="G3537">
        <v>62.96</v>
      </c>
      <c r="H3537">
        <v>64.039999999999992</v>
      </c>
      <c r="I3537">
        <v>60.08</v>
      </c>
      <c r="J3537">
        <v>59</v>
      </c>
      <c r="K3537">
        <v>55.040000000000006</v>
      </c>
      <c r="L3537" s="3">
        <v>51.8</v>
      </c>
      <c r="M3537" s="2">
        <v>60.980000000000004</v>
      </c>
      <c r="N3537">
        <v>57.92</v>
      </c>
      <c r="O3537">
        <v>44.6</v>
      </c>
      <c r="P3537">
        <v>59</v>
      </c>
      <c r="Q3537" s="3">
        <v>50</v>
      </c>
      <c r="R3537" s="2">
        <v>55.58</v>
      </c>
      <c r="S3537" s="3">
        <v>35.06</v>
      </c>
      <c r="T3537">
        <v>60.8</v>
      </c>
    </row>
    <row r="3538" spans="1:20">
      <c r="A3538">
        <f t="shared" si="165"/>
        <v>148</v>
      </c>
      <c r="B3538" s="7">
        <f t="shared" si="166"/>
        <v>42152.208333324765</v>
      </c>
      <c r="C3538">
        <f t="shared" si="167"/>
        <v>3533</v>
      </c>
      <c r="D3538" s="2">
        <v>66.92</v>
      </c>
      <c r="E3538">
        <v>73.94</v>
      </c>
      <c r="F3538" s="3">
        <v>62.96</v>
      </c>
      <c r="G3538">
        <v>64.94</v>
      </c>
      <c r="H3538">
        <v>62.96</v>
      </c>
      <c r="I3538">
        <v>60.08</v>
      </c>
      <c r="J3538">
        <v>59</v>
      </c>
      <c r="K3538">
        <v>55.040000000000006</v>
      </c>
      <c r="L3538" s="3">
        <v>51.8</v>
      </c>
      <c r="M3538" s="2">
        <v>60.980000000000004</v>
      </c>
      <c r="N3538">
        <v>55.94</v>
      </c>
      <c r="O3538">
        <v>44.6</v>
      </c>
      <c r="P3538">
        <v>57.92</v>
      </c>
      <c r="Q3538" s="3">
        <v>53.96</v>
      </c>
      <c r="R3538" s="2">
        <v>55.400000000000006</v>
      </c>
      <c r="S3538" s="3">
        <v>35.96</v>
      </c>
      <c r="T3538">
        <v>60.8</v>
      </c>
    </row>
    <row r="3539" spans="1:20">
      <c r="A3539">
        <f t="shared" si="165"/>
        <v>148</v>
      </c>
      <c r="B3539" s="7">
        <f t="shared" si="166"/>
        <v>42152.249999991429</v>
      </c>
      <c r="C3539">
        <f t="shared" si="167"/>
        <v>3534</v>
      </c>
      <c r="D3539" s="2">
        <v>68</v>
      </c>
      <c r="E3539">
        <v>75.02</v>
      </c>
      <c r="F3539" s="3">
        <v>66.92</v>
      </c>
      <c r="G3539">
        <v>64.039999999999992</v>
      </c>
      <c r="H3539">
        <v>62.96</v>
      </c>
      <c r="I3539">
        <v>60.08</v>
      </c>
      <c r="J3539">
        <v>60.980000000000004</v>
      </c>
      <c r="K3539">
        <v>55.94</v>
      </c>
      <c r="L3539" s="3">
        <v>53.6</v>
      </c>
      <c r="M3539" s="2">
        <v>62.06</v>
      </c>
      <c r="N3539">
        <v>55.94</v>
      </c>
      <c r="O3539">
        <v>48.2</v>
      </c>
      <c r="P3539">
        <v>59</v>
      </c>
      <c r="Q3539" s="3">
        <v>53.96</v>
      </c>
      <c r="R3539" s="2">
        <v>55.040000000000006</v>
      </c>
      <c r="S3539" s="3">
        <v>37.94</v>
      </c>
      <c r="T3539">
        <v>60.8</v>
      </c>
    </row>
    <row r="3540" spans="1:20">
      <c r="A3540">
        <f t="shared" si="165"/>
        <v>148</v>
      </c>
      <c r="B3540" s="7">
        <f t="shared" si="166"/>
        <v>42152.291666658093</v>
      </c>
      <c r="C3540">
        <f t="shared" si="167"/>
        <v>3535</v>
      </c>
      <c r="D3540" s="2">
        <v>69.080000000000013</v>
      </c>
      <c r="E3540">
        <v>77</v>
      </c>
      <c r="F3540" s="3">
        <v>73.039999999999992</v>
      </c>
      <c r="G3540">
        <v>64.94</v>
      </c>
      <c r="H3540">
        <v>66.92</v>
      </c>
      <c r="I3540">
        <v>60.980000000000004</v>
      </c>
      <c r="J3540">
        <v>64.94</v>
      </c>
      <c r="K3540">
        <v>57.92</v>
      </c>
      <c r="L3540" s="3">
        <v>53.6</v>
      </c>
      <c r="M3540" s="2">
        <v>64.039999999999992</v>
      </c>
      <c r="N3540">
        <v>57.019999999999996</v>
      </c>
      <c r="O3540">
        <v>53.6</v>
      </c>
      <c r="P3540">
        <v>62.06</v>
      </c>
      <c r="Q3540" s="3">
        <v>55.040000000000006</v>
      </c>
      <c r="R3540" s="2">
        <v>58.1</v>
      </c>
      <c r="S3540" s="3">
        <v>39.92</v>
      </c>
      <c r="T3540">
        <v>60.8</v>
      </c>
    </row>
    <row r="3541" spans="1:20">
      <c r="A3541">
        <f t="shared" si="165"/>
        <v>148</v>
      </c>
      <c r="B3541" s="7">
        <f t="shared" si="166"/>
        <v>42152.333333324757</v>
      </c>
      <c r="C3541">
        <f t="shared" si="167"/>
        <v>3536</v>
      </c>
      <c r="D3541" s="2">
        <v>75.02</v>
      </c>
      <c r="E3541">
        <v>78.98</v>
      </c>
      <c r="F3541" s="3">
        <v>77</v>
      </c>
      <c r="G3541">
        <v>68</v>
      </c>
      <c r="H3541">
        <v>71.960000000000008</v>
      </c>
      <c r="I3541">
        <v>62.06</v>
      </c>
      <c r="J3541">
        <v>66.92</v>
      </c>
      <c r="K3541">
        <v>62.06</v>
      </c>
      <c r="L3541" s="3">
        <v>55.400000000000006</v>
      </c>
      <c r="M3541" s="2">
        <v>64.94</v>
      </c>
      <c r="N3541">
        <v>60.980000000000004</v>
      </c>
      <c r="O3541">
        <v>48.2</v>
      </c>
      <c r="P3541">
        <v>64.94</v>
      </c>
      <c r="Q3541" s="3">
        <v>60.980000000000004</v>
      </c>
      <c r="R3541" s="2">
        <v>60.980000000000004</v>
      </c>
      <c r="S3541" s="3">
        <v>42.980000000000004</v>
      </c>
      <c r="T3541">
        <v>62.6</v>
      </c>
    </row>
    <row r="3542" spans="1:20">
      <c r="A3542">
        <f t="shared" si="165"/>
        <v>148</v>
      </c>
      <c r="B3542" s="7">
        <f t="shared" si="166"/>
        <v>42152.374999991422</v>
      </c>
      <c r="C3542">
        <f t="shared" si="167"/>
        <v>3537</v>
      </c>
      <c r="D3542" s="2">
        <v>75.92</v>
      </c>
      <c r="E3542">
        <v>80.960000000000008</v>
      </c>
      <c r="F3542" s="3">
        <v>80.960000000000008</v>
      </c>
      <c r="G3542">
        <v>69.98</v>
      </c>
      <c r="H3542">
        <v>73.94</v>
      </c>
      <c r="I3542">
        <v>62.96</v>
      </c>
      <c r="J3542">
        <v>69.080000000000013</v>
      </c>
      <c r="K3542">
        <v>66.02</v>
      </c>
      <c r="L3542" s="3">
        <v>57.2</v>
      </c>
      <c r="M3542" s="2">
        <v>64.039999999999992</v>
      </c>
      <c r="N3542">
        <v>64.039999999999992</v>
      </c>
      <c r="O3542">
        <v>46.4</v>
      </c>
      <c r="P3542">
        <v>66.92</v>
      </c>
      <c r="Q3542" s="3">
        <v>66.02</v>
      </c>
      <c r="R3542" s="2">
        <v>64.039999999999992</v>
      </c>
      <c r="S3542" s="3">
        <v>48.019999999999996</v>
      </c>
      <c r="T3542">
        <v>66.2</v>
      </c>
    </row>
    <row r="3543" spans="1:20">
      <c r="A3543">
        <f t="shared" si="165"/>
        <v>148</v>
      </c>
      <c r="B3543" s="7">
        <f t="shared" si="166"/>
        <v>42152.416666658086</v>
      </c>
      <c r="C3543">
        <f t="shared" si="167"/>
        <v>3538</v>
      </c>
      <c r="D3543" s="2">
        <v>78.98</v>
      </c>
      <c r="E3543">
        <v>82.039999999999992</v>
      </c>
      <c r="F3543" s="3">
        <v>84.92</v>
      </c>
      <c r="G3543">
        <v>73.94</v>
      </c>
      <c r="H3543">
        <v>78.080000000000013</v>
      </c>
      <c r="I3543">
        <v>64.94</v>
      </c>
      <c r="J3543">
        <v>71.960000000000008</v>
      </c>
      <c r="K3543">
        <v>68</v>
      </c>
      <c r="L3543" s="3">
        <v>59</v>
      </c>
      <c r="M3543" s="2">
        <v>62.06</v>
      </c>
      <c r="N3543">
        <v>66.92</v>
      </c>
      <c r="O3543">
        <v>48.2</v>
      </c>
      <c r="P3543">
        <v>69.98</v>
      </c>
      <c r="Q3543" s="3">
        <v>66.92</v>
      </c>
      <c r="R3543" s="2">
        <v>66.02</v>
      </c>
      <c r="S3543" s="3">
        <v>48.92</v>
      </c>
      <c r="T3543">
        <v>66.2</v>
      </c>
    </row>
    <row r="3544" spans="1:20">
      <c r="A3544">
        <f t="shared" si="165"/>
        <v>148</v>
      </c>
      <c r="B3544" s="7">
        <f t="shared" si="166"/>
        <v>42152.45833332475</v>
      </c>
      <c r="C3544">
        <f t="shared" si="167"/>
        <v>3539</v>
      </c>
      <c r="D3544" s="2">
        <v>84.92</v>
      </c>
      <c r="E3544">
        <v>84.02</v>
      </c>
      <c r="F3544" s="3">
        <v>89.06</v>
      </c>
      <c r="G3544">
        <v>77</v>
      </c>
      <c r="H3544">
        <v>82.039999999999992</v>
      </c>
      <c r="I3544">
        <v>66.02</v>
      </c>
      <c r="J3544">
        <v>75.02</v>
      </c>
      <c r="K3544">
        <v>69.98</v>
      </c>
      <c r="L3544" s="3">
        <v>60.8</v>
      </c>
      <c r="M3544" s="2">
        <v>59</v>
      </c>
      <c r="N3544">
        <v>69.98</v>
      </c>
      <c r="O3544">
        <v>50</v>
      </c>
      <c r="P3544">
        <v>71.06</v>
      </c>
      <c r="Q3544" s="3">
        <v>71.06</v>
      </c>
      <c r="R3544" s="2">
        <v>68</v>
      </c>
      <c r="S3544" s="3">
        <v>51.980000000000004</v>
      </c>
      <c r="T3544">
        <v>69.800000000000011</v>
      </c>
    </row>
    <row r="3545" spans="1:20">
      <c r="A3545">
        <f t="shared" si="165"/>
        <v>148</v>
      </c>
      <c r="B3545" s="7">
        <f t="shared" si="166"/>
        <v>42152.499999991414</v>
      </c>
      <c r="C3545">
        <f t="shared" si="167"/>
        <v>3540</v>
      </c>
      <c r="D3545" s="2">
        <v>82.94</v>
      </c>
      <c r="E3545">
        <v>84.92</v>
      </c>
      <c r="F3545" s="3">
        <v>87.98</v>
      </c>
      <c r="G3545">
        <v>78.080000000000013</v>
      </c>
      <c r="H3545">
        <v>84.92</v>
      </c>
      <c r="I3545">
        <v>66.02</v>
      </c>
      <c r="J3545">
        <v>75.92</v>
      </c>
      <c r="K3545">
        <v>73.039999999999992</v>
      </c>
      <c r="L3545" s="3">
        <v>62.6</v>
      </c>
      <c r="M3545" s="2">
        <v>57.019999999999996</v>
      </c>
      <c r="N3545">
        <v>73.039999999999992</v>
      </c>
      <c r="O3545">
        <v>52.16</v>
      </c>
      <c r="P3545">
        <v>73.039999999999992</v>
      </c>
      <c r="Q3545" s="3">
        <v>66.02</v>
      </c>
      <c r="R3545" s="2">
        <v>69.98</v>
      </c>
      <c r="S3545" s="3">
        <v>53.96</v>
      </c>
      <c r="T3545">
        <v>69.800000000000011</v>
      </c>
    </row>
    <row r="3546" spans="1:20">
      <c r="A3546">
        <f t="shared" si="165"/>
        <v>148</v>
      </c>
      <c r="B3546" s="7">
        <f t="shared" si="166"/>
        <v>42152.541666658079</v>
      </c>
      <c r="C3546">
        <f t="shared" si="167"/>
        <v>3541</v>
      </c>
      <c r="D3546" s="2">
        <v>84.02</v>
      </c>
      <c r="E3546">
        <v>87.080000000000013</v>
      </c>
      <c r="F3546" s="3">
        <v>89.06</v>
      </c>
      <c r="G3546">
        <v>80.06</v>
      </c>
      <c r="H3546">
        <v>89.06</v>
      </c>
      <c r="I3546">
        <v>64.94</v>
      </c>
      <c r="J3546">
        <v>77</v>
      </c>
      <c r="K3546">
        <v>75.92</v>
      </c>
      <c r="L3546" s="3">
        <v>62.6</v>
      </c>
      <c r="M3546" s="2">
        <v>55.94</v>
      </c>
      <c r="N3546">
        <v>75.02</v>
      </c>
      <c r="O3546">
        <v>53.6</v>
      </c>
      <c r="P3546">
        <v>73.039999999999992</v>
      </c>
      <c r="Q3546" s="3">
        <v>69.080000000000013</v>
      </c>
      <c r="R3546" s="2">
        <v>70.34</v>
      </c>
      <c r="S3546" s="3">
        <v>55.94</v>
      </c>
      <c r="T3546">
        <v>71.599999999999994</v>
      </c>
    </row>
    <row r="3547" spans="1:20">
      <c r="A3547">
        <f t="shared" si="165"/>
        <v>148</v>
      </c>
      <c r="B3547" s="7">
        <f t="shared" si="166"/>
        <v>42152.583333324743</v>
      </c>
      <c r="C3547">
        <f t="shared" si="167"/>
        <v>3542</v>
      </c>
      <c r="D3547" s="2">
        <v>82.94</v>
      </c>
      <c r="E3547">
        <v>86</v>
      </c>
      <c r="F3547" s="3">
        <v>89.960000000000008</v>
      </c>
      <c r="G3547">
        <v>78.98</v>
      </c>
      <c r="H3547">
        <v>89.06</v>
      </c>
      <c r="I3547">
        <v>64.94</v>
      </c>
      <c r="J3547">
        <v>78.080000000000013</v>
      </c>
      <c r="K3547">
        <v>77</v>
      </c>
      <c r="L3547" s="3">
        <v>64.400000000000006</v>
      </c>
      <c r="M3547" s="2">
        <v>57.019999999999996</v>
      </c>
      <c r="N3547">
        <v>78.080000000000013</v>
      </c>
      <c r="O3547">
        <v>53.6</v>
      </c>
      <c r="P3547">
        <v>69.98</v>
      </c>
      <c r="Q3547" s="3">
        <v>66.92</v>
      </c>
      <c r="R3547" s="2">
        <v>70.7</v>
      </c>
      <c r="S3547" s="3">
        <v>57.019999999999996</v>
      </c>
      <c r="T3547">
        <v>73.400000000000006</v>
      </c>
    </row>
    <row r="3548" spans="1:20">
      <c r="A3548">
        <f t="shared" si="165"/>
        <v>148</v>
      </c>
      <c r="B3548" s="7">
        <f t="shared" si="166"/>
        <v>42152.624999991407</v>
      </c>
      <c r="C3548">
        <f t="shared" si="167"/>
        <v>3543</v>
      </c>
      <c r="D3548" s="2">
        <v>82.94</v>
      </c>
      <c r="E3548">
        <v>86</v>
      </c>
      <c r="F3548" s="3">
        <v>89.06</v>
      </c>
      <c r="G3548">
        <v>80.06</v>
      </c>
      <c r="H3548">
        <v>89.960000000000008</v>
      </c>
      <c r="I3548">
        <v>64.039999999999992</v>
      </c>
      <c r="J3548">
        <v>80.06</v>
      </c>
      <c r="K3548">
        <v>77</v>
      </c>
      <c r="L3548" s="3">
        <v>64.400000000000006</v>
      </c>
      <c r="M3548" s="2">
        <v>59</v>
      </c>
      <c r="N3548">
        <v>77</v>
      </c>
      <c r="O3548">
        <v>55.400000000000006</v>
      </c>
      <c r="P3548">
        <v>73.039999999999992</v>
      </c>
      <c r="Q3548" s="3">
        <v>66.02</v>
      </c>
      <c r="R3548" s="2">
        <v>71.06</v>
      </c>
      <c r="S3548" s="3">
        <v>59</v>
      </c>
      <c r="T3548">
        <v>73.400000000000006</v>
      </c>
    </row>
    <row r="3549" spans="1:20">
      <c r="A3549">
        <f t="shared" si="165"/>
        <v>148</v>
      </c>
      <c r="B3549" s="7">
        <f t="shared" si="166"/>
        <v>42152.666666658071</v>
      </c>
      <c r="C3549">
        <f t="shared" si="167"/>
        <v>3544</v>
      </c>
      <c r="D3549" s="2">
        <v>82.94</v>
      </c>
      <c r="E3549">
        <v>84.92</v>
      </c>
      <c r="F3549" s="3">
        <v>87.98</v>
      </c>
      <c r="G3549">
        <v>80.960000000000008</v>
      </c>
      <c r="H3549">
        <v>89.960000000000008</v>
      </c>
      <c r="I3549">
        <v>64.94</v>
      </c>
      <c r="J3549">
        <v>75.02</v>
      </c>
      <c r="K3549">
        <v>64.039999999999992</v>
      </c>
      <c r="L3549" s="3">
        <v>62.6</v>
      </c>
      <c r="M3549" s="2">
        <v>59</v>
      </c>
      <c r="N3549">
        <v>71.06</v>
      </c>
      <c r="O3549">
        <v>55.400000000000006</v>
      </c>
      <c r="P3549">
        <v>73.039999999999992</v>
      </c>
      <c r="Q3549" s="3">
        <v>68</v>
      </c>
      <c r="R3549" s="2">
        <v>70.7</v>
      </c>
      <c r="S3549" s="3">
        <v>60.980000000000004</v>
      </c>
      <c r="T3549">
        <v>71.599999999999994</v>
      </c>
    </row>
    <row r="3550" spans="1:20">
      <c r="A3550">
        <f t="shared" si="165"/>
        <v>148</v>
      </c>
      <c r="B3550" s="7">
        <f t="shared" si="166"/>
        <v>42152.708333324736</v>
      </c>
      <c r="C3550">
        <f t="shared" si="167"/>
        <v>3545</v>
      </c>
      <c r="D3550" s="2">
        <v>82.039999999999992</v>
      </c>
      <c r="E3550">
        <v>82.039999999999992</v>
      </c>
      <c r="F3550" s="3">
        <v>87.080000000000013</v>
      </c>
      <c r="G3550">
        <v>71.06</v>
      </c>
      <c r="H3550">
        <v>91.039999999999992</v>
      </c>
      <c r="I3550">
        <v>62.06</v>
      </c>
      <c r="J3550">
        <v>69.98</v>
      </c>
      <c r="K3550">
        <v>62.96</v>
      </c>
      <c r="L3550" s="3">
        <v>62.6</v>
      </c>
      <c r="M3550" s="2">
        <v>60.08</v>
      </c>
      <c r="N3550">
        <v>69.080000000000013</v>
      </c>
      <c r="O3550">
        <v>53.6</v>
      </c>
      <c r="P3550">
        <v>73.039999999999992</v>
      </c>
      <c r="Q3550" s="3">
        <v>69.98</v>
      </c>
      <c r="R3550" s="2">
        <v>70.34</v>
      </c>
      <c r="S3550" s="3">
        <v>62.06</v>
      </c>
      <c r="T3550">
        <v>69.800000000000011</v>
      </c>
    </row>
    <row r="3551" spans="1:20">
      <c r="A3551">
        <f t="shared" si="165"/>
        <v>148</v>
      </c>
      <c r="B3551" s="7">
        <f t="shared" si="166"/>
        <v>42152.7499999914</v>
      </c>
      <c r="C3551">
        <f t="shared" si="167"/>
        <v>3546</v>
      </c>
      <c r="D3551" s="2">
        <v>78.98</v>
      </c>
      <c r="E3551">
        <v>80.06</v>
      </c>
      <c r="F3551" s="3">
        <v>84.02</v>
      </c>
      <c r="G3551">
        <v>73.039999999999992</v>
      </c>
      <c r="H3551">
        <v>80.960000000000008</v>
      </c>
      <c r="I3551">
        <v>62.06</v>
      </c>
      <c r="J3551">
        <v>68</v>
      </c>
      <c r="K3551">
        <v>62.06</v>
      </c>
      <c r="L3551" s="3">
        <v>57.2</v>
      </c>
      <c r="M3551" s="2">
        <v>60.08</v>
      </c>
      <c r="N3551">
        <v>68</v>
      </c>
      <c r="O3551">
        <v>53.6</v>
      </c>
      <c r="P3551">
        <v>73.039999999999992</v>
      </c>
      <c r="Q3551" s="3">
        <v>68</v>
      </c>
      <c r="R3551" s="2">
        <v>69.98</v>
      </c>
      <c r="S3551" s="3">
        <v>62.06</v>
      </c>
      <c r="T3551">
        <v>66.2</v>
      </c>
    </row>
    <row r="3552" spans="1:20">
      <c r="A3552">
        <f t="shared" si="165"/>
        <v>148</v>
      </c>
      <c r="B3552" s="7">
        <f t="shared" si="166"/>
        <v>42152.791666658064</v>
      </c>
      <c r="C3552">
        <f t="shared" si="167"/>
        <v>3547</v>
      </c>
      <c r="D3552" s="2">
        <v>75.92</v>
      </c>
      <c r="E3552">
        <v>78.080000000000013</v>
      </c>
      <c r="F3552" s="3">
        <v>80.06</v>
      </c>
      <c r="G3552">
        <v>71.960000000000008</v>
      </c>
      <c r="H3552">
        <v>69.080000000000013</v>
      </c>
      <c r="I3552">
        <v>62.06</v>
      </c>
      <c r="J3552">
        <v>66.92</v>
      </c>
      <c r="K3552">
        <v>62.06</v>
      </c>
      <c r="L3552" s="3">
        <v>57.2</v>
      </c>
      <c r="M3552" s="2">
        <v>60.980000000000004</v>
      </c>
      <c r="N3552">
        <v>66.92</v>
      </c>
      <c r="O3552">
        <v>51.8</v>
      </c>
      <c r="P3552">
        <v>68</v>
      </c>
      <c r="Q3552" s="3">
        <v>66.02</v>
      </c>
      <c r="R3552" s="2">
        <v>67.64</v>
      </c>
      <c r="S3552" s="3">
        <v>62.06</v>
      </c>
      <c r="T3552">
        <v>64.400000000000006</v>
      </c>
    </row>
    <row r="3553" spans="1:20">
      <c r="A3553">
        <f t="shared" si="165"/>
        <v>148</v>
      </c>
      <c r="B3553" s="7">
        <f t="shared" si="166"/>
        <v>42152.833333324728</v>
      </c>
      <c r="C3553">
        <f t="shared" si="167"/>
        <v>3548</v>
      </c>
      <c r="D3553" s="2">
        <v>75.02</v>
      </c>
      <c r="E3553">
        <v>77</v>
      </c>
      <c r="F3553" s="3">
        <v>75.92</v>
      </c>
      <c r="G3553">
        <v>69.080000000000013</v>
      </c>
      <c r="H3553">
        <v>68</v>
      </c>
      <c r="I3553">
        <v>62.06</v>
      </c>
      <c r="J3553">
        <v>64.039999999999992</v>
      </c>
      <c r="K3553">
        <v>62.06</v>
      </c>
      <c r="L3553" s="3">
        <v>55.400000000000006</v>
      </c>
      <c r="M3553" s="2">
        <v>60.980000000000004</v>
      </c>
      <c r="N3553">
        <v>64.039999999999992</v>
      </c>
      <c r="O3553">
        <v>48.2</v>
      </c>
      <c r="P3553">
        <v>64.039999999999992</v>
      </c>
      <c r="Q3553" s="3">
        <v>62.96</v>
      </c>
      <c r="R3553" s="2">
        <v>65.300000000000011</v>
      </c>
      <c r="S3553" s="3">
        <v>60.08</v>
      </c>
      <c r="T3553">
        <v>62.6</v>
      </c>
    </row>
    <row r="3554" spans="1:20">
      <c r="A3554">
        <f t="shared" si="165"/>
        <v>148</v>
      </c>
      <c r="B3554" s="7">
        <f t="shared" si="166"/>
        <v>42152.874999991393</v>
      </c>
      <c r="C3554">
        <f t="shared" si="167"/>
        <v>3549</v>
      </c>
      <c r="D3554" s="2">
        <v>75.02</v>
      </c>
      <c r="E3554">
        <v>77</v>
      </c>
      <c r="F3554" s="3">
        <v>71.960000000000008</v>
      </c>
      <c r="G3554">
        <v>69.080000000000013</v>
      </c>
      <c r="H3554">
        <v>66.92</v>
      </c>
      <c r="I3554">
        <v>62.06</v>
      </c>
      <c r="J3554">
        <v>64.94</v>
      </c>
      <c r="K3554">
        <v>62.96</v>
      </c>
      <c r="L3554" s="3">
        <v>55.400000000000006</v>
      </c>
      <c r="M3554" s="2">
        <v>60.980000000000004</v>
      </c>
      <c r="N3554">
        <v>59</v>
      </c>
      <c r="O3554">
        <v>46.4</v>
      </c>
      <c r="P3554">
        <v>64.039999999999992</v>
      </c>
      <c r="Q3554" s="3">
        <v>57.92</v>
      </c>
      <c r="R3554" s="2">
        <v>62.96</v>
      </c>
      <c r="S3554" s="3">
        <v>55.94</v>
      </c>
      <c r="T3554">
        <v>60.8</v>
      </c>
    </row>
    <row r="3555" spans="1:20">
      <c r="A3555">
        <f t="shared" si="165"/>
        <v>148</v>
      </c>
      <c r="B3555" s="7">
        <f t="shared" si="166"/>
        <v>42152.916666658057</v>
      </c>
      <c r="C3555">
        <f t="shared" si="167"/>
        <v>3550</v>
      </c>
      <c r="D3555" s="2">
        <v>75.02</v>
      </c>
      <c r="E3555">
        <v>75.02</v>
      </c>
      <c r="F3555" s="3">
        <v>69.080000000000013</v>
      </c>
      <c r="G3555">
        <v>68</v>
      </c>
      <c r="H3555">
        <v>68</v>
      </c>
      <c r="I3555">
        <v>62.06</v>
      </c>
      <c r="J3555">
        <v>62.96</v>
      </c>
      <c r="K3555">
        <v>62.06</v>
      </c>
      <c r="L3555" s="3">
        <v>53.6</v>
      </c>
      <c r="M3555" s="2">
        <v>60.980000000000004</v>
      </c>
      <c r="N3555">
        <v>53.06</v>
      </c>
      <c r="O3555">
        <v>46.4</v>
      </c>
      <c r="P3555">
        <v>62.96</v>
      </c>
      <c r="Q3555" s="3">
        <v>55.94</v>
      </c>
      <c r="R3555" s="2">
        <v>62.06</v>
      </c>
      <c r="S3555" s="3">
        <v>53.06</v>
      </c>
      <c r="T3555">
        <v>60.8</v>
      </c>
    </row>
    <row r="3556" spans="1:20">
      <c r="A3556">
        <f t="shared" si="165"/>
        <v>148</v>
      </c>
      <c r="B3556" s="7">
        <f t="shared" si="166"/>
        <v>42152.958333324721</v>
      </c>
      <c r="C3556">
        <f t="shared" si="167"/>
        <v>3551</v>
      </c>
      <c r="D3556" s="2">
        <v>73.039999999999992</v>
      </c>
      <c r="E3556">
        <v>75.02</v>
      </c>
      <c r="F3556" s="3">
        <v>66.92</v>
      </c>
      <c r="G3556">
        <v>68</v>
      </c>
      <c r="H3556">
        <v>64.94</v>
      </c>
      <c r="I3556">
        <v>62.06</v>
      </c>
      <c r="J3556">
        <v>62.06</v>
      </c>
      <c r="K3556">
        <v>60.08</v>
      </c>
      <c r="L3556" s="3">
        <v>53.6</v>
      </c>
      <c r="M3556" s="2">
        <v>60.980000000000004</v>
      </c>
      <c r="N3556">
        <v>53.06</v>
      </c>
      <c r="O3556">
        <v>44.6</v>
      </c>
      <c r="P3556">
        <v>62.06</v>
      </c>
      <c r="Q3556" s="3">
        <v>55.040000000000006</v>
      </c>
      <c r="R3556" s="2">
        <v>60.980000000000004</v>
      </c>
      <c r="S3556" s="3">
        <v>50</v>
      </c>
      <c r="T3556">
        <v>60.8</v>
      </c>
    </row>
    <row r="3557" spans="1:20">
      <c r="A3557">
        <f t="shared" si="165"/>
        <v>148</v>
      </c>
      <c r="B3557" s="7">
        <f t="shared" si="166"/>
        <v>42152.999999991385</v>
      </c>
      <c r="C3557">
        <f t="shared" si="167"/>
        <v>3552</v>
      </c>
      <c r="D3557" s="2">
        <v>73.94</v>
      </c>
      <c r="E3557">
        <v>73.94</v>
      </c>
      <c r="F3557" s="3">
        <v>66.02</v>
      </c>
      <c r="G3557">
        <v>66.92</v>
      </c>
      <c r="H3557">
        <v>64.94</v>
      </c>
      <c r="I3557">
        <v>62.06</v>
      </c>
      <c r="J3557">
        <v>60.08</v>
      </c>
      <c r="K3557">
        <v>57.019999999999996</v>
      </c>
      <c r="L3557" s="3">
        <v>53.6</v>
      </c>
      <c r="M3557" s="2">
        <v>64.039999999999992</v>
      </c>
      <c r="N3557">
        <v>53.96</v>
      </c>
      <c r="O3557">
        <v>42.8</v>
      </c>
      <c r="P3557">
        <v>62.06</v>
      </c>
      <c r="Q3557" s="3">
        <v>53.06</v>
      </c>
      <c r="R3557" s="2">
        <v>60.08</v>
      </c>
      <c r="S3557" s="3">
        <v>48.019999999999996</v>
      </c>
      <c r="T3557">
        <v>60.8</v>
      </c>
    </row>
    <row r="3558" spans="1:20">
      <c r="A3558">
        <f t="shared" si="165"/>
        <v>149</v>
      </c>
      <c r="B3558" s="7">
        <f t="shared" si="166"/>
        <v>42153.04166665805</v>
      </c>
      <c r="C3558">
        <f t="shared" si="167"/>
        <v>3553</v>
      </c>
      <c r="D3558" s="2">
        <v>73.94</v>
      </c>
      <c r="E3558">
        <v>73.039999999999992</v>
      </c>
      <c r="F3558" s="3">
        <v>64.94</v>
      </c>
      <c r="G3558">
        <v>66.02</v>
      </c>
      <c r="H3558">
        <v>66.02</v>
      </c>
      <c r="I3558">
        <v>62.06</v>
      </c>
      <c r="J3558">
        <v>60.08</v>
      </c>
      <c r="K3558">
        <v>57.019999999999996</v>
      </c>
      <c r="L3558" s="3">
        <v>53.6</v>
      </c>
      <c r="M3558" s="2">
        <v>66.02</v>
      </c>
      <c r="N3558">
        <v>51.980000000000004</v>
      </c>
      <c r="O3558">
        <v>44.6</v>
      </c>
      <c r="P3558">
        <v>59</v>
      </c>
      <c r="Q3558" s="3">
        <v>53.96</v>
      </c>
      <c r="R3558" s="2">
        <v>60.08</v>
      </c>
      <c r="S3558" s="3">
        <v>46.04</v>
      </c>
      <c r="T3558">
        <v>62.6</v>
      </c>
    </row>
    <row r="3559" spans="1:20">
      <c r="A3559">
        <f t="shared" si="165"/>
        <v>149</v>
      </c>
      <c r="B3559" s="7">
        <f t="shared" si="166"/>
        <v>42153.083333324714</v>
      </c>
      <c r="C3559">
        <f t="shared" si="167"/>
        <v>3554</v>
      </c>
      <c r="D3559" s="2">
        <v>71.06</v>
      </c>
      <c r="E3559">
        <v>73.039999999999992</v>
      </c>
      <c r="F3559" s="3">
        <v>64.039999999999992</v>
      </c>
      <c r="G3559">
        <v>64.94</v>
      </c>
      <c r="H3559">
        <v>64.039999999999992</v>
      </c>
      <c r="I3559">
        <v>62.06</v>
      </c>
      <c r="J3559">
        <v>62.06</v>
      </c>
      <c r="K3559">
        <v>57.92</v>
      </c>
      <c r="L3559" s="3">
        <v>53.6</v>
      </c>
      <c r="M3559" s="2">
        <v>64.94</v>
      </c>
      <c r="N3559">
        <v>51.08</v>
      </c>
      <c r="O3559">
        <v>42.8</v>
      </c>
      <c r="P3559">
        <v>59</v>
      </c>
      <c r="Q3559" s="3">
        <v>60.08</v>
      </c>
      <c r="R3559" s="2">
        <v>60.08</v>
      </c>
      <c r="S3559" s="3">
        <v>44.96</v>
      </c>
      <c r="T3559">
        <v>62.6</v>
      </c>
    </row>
    <row r="3560" spans="1:20">
      <c r="A3560">
        <f t="shared" si="165"/>
        <v>149</v>
      </c>
      <c r="B3560" s="7">
        <f t="shared" si="166"/>
        <v>42153.124999991378</v>
      </c>
      <c r="C3560">
        <f t="shared" si="167"/>
        <v>3555</v>
      </c>
      <c r="D3560" s="2">
        <v>69.080000000000013</v>
      </c>
      <c r="E3560">
        <v>73.039999999999992</v>
      </c>
      <c r="F3560" s="3">
        <v>62.06</v>
      </c>
      <c r="G3560">
        <v>64.94</v>
      </c>
      <c r="H3560">
        <v>62.96</v>
      </c>
      <c r="I3560">
        <v>62.06</v>
      </c>
      <c r="J3560">
        <v>60.980000000000004</v>
      </c>
      <c r="K3560">
        <v>57.92</v>
      </c>
      <c r="L3560" s="3">
        <v>51.8</v>
      </c>
      <c r="M3560" s="2">
        <v>62.06</v>
      </c>
      <c r="N3560">
        <v>50</v>
      </c>
      <c r="O3560">
        <v>42.8</v>
      </c>
      <c r="P3560">
        <v>60.08</v>
      </c>
      <c r="Q3560" s="3">
        <v>60.08</v>
      </c>
      <c r="R3560" s="2">
        <v>60.08</v>
      </c>
      <c r="S3560" s="3">
        <v>42.08</v>
      </c>
      <c r="T3560">
        <v>62.6</v>
      </c>
    </row>
    <row r="3561" spans="1:20">
      <c r="A3561">
        <f t="shared" si="165"/>
        <v>149</v>
      </c>
      <c r="B3561" s="7">
        <f t="shared" si="166"/>
        <v>42153.166666658042</v>
      </c>
      <c r="C3561">
        <f t="shared" si="167"/>
        <v>3556</v>
      </c>
      <c r="D3561" s="2">
        <v>68</v>
      </c>
      <c r="E3561">
        <v>71.06</v>
      </c>
      <c r="F3561" s="3">
        <v>62.06</v>
      </c>
      <c r="G3561">
        <v>64.94</v>
      </c>
      <c r="H3561">
        <v>60.980000000000004</v>
      </c>
      <c r="I3561">
        <v>62.06</v>
      </c>
      <c r="J3561">
        <v>60.980000000000004</v>
      </c>
      <c r="K3561">
        <v>55.94</v>
      </c>
      <c r="L3561" s="3">
        <v>51.8</v>
      </c>
      <c r="M3561" s="2">
        <v>62.96</v>
      </c>
      <c r="N3561">
        <v>48.92</v>
      </c>
      <c r="O3561">
        <v>42.8</v>
      </c>
      <c r="P3561">
        <v>55.94</v>
      </c>
      <c r="Q3561" s="3">
        <v>60.980000000000004</v>
      </c>
      <c r="R3561" s="2">
        <v>59</v>
      </c>
      <c r="S3561" s="3">
        <v>42.08</v>
      </c>
      <c r="T3561">
        <v>62.6</v>
      </c>
    </row>
    <row r="3562" spans="1:20">
      <c r="A3562">
        <f t="shared" si="165"/>
        <v>149</v>
      </c>
      <c r="B3562" s="7">
        <f t="shared" si="166"/>
        <v>42153.208333324706</v>
      </c>
      <c r="C3562">
        <f t="shared" si="167"/>
        <v>3557</v>
      </c>
      <c r="D3562" s="2">
        <v>69.98</v>
      </c>
      <c r="E3562">
        <v>69.98</v>
      </c>
      <c r="F3562" s="3">
        <v>59</v>
      </c>
      <c r="G3562">
        <v>62.96</v>
      </c>
      <c r="H3562">
        <v>60.08</v>
      </c>
      <c r="I3562">
        <v>62.06</v>
      </c>
      <c r="J3562">
        <v>57.92</v>
      </c>
      <c r="K3562">
        <v>53.96</v>
      </c>
      <c r="L3562" s="3">
        <v>51.8</v>
      </c>
      <c r="M3562" s="2">
        <v>62.96</v>
      </c>
      <c r="N3562">
        <v>48.019999999999996</v>
      </c>
      <c r="O3562">
        <v>42.8</v>
      </c>
      <c r="P3562">
        <v>57.92</v>
      </c>
      <c r="Q3562" s="3">
        <v>59</v>
      </c>
      <c r="R3562" s="2">
        <v>58.1</v>
      </c>
      <c r="S3562" s="3">
        <v>42.980000000000004</v>
      </c>
      <c r="T3562">
        <v>60.8</v>
      </c>
    </row>
    <row r="3563" spans="1:20">
      <c r="A3563">
        <f t="shared" si="165"/>
        <v>149</v>
      </c>
      <c r="B3563" s="7">
        <f t="shared" si="166"/>
        <v>42153.249999991371</v>
      </c>
      <c r="C3563">
        <f t="shared" si="167"/>
        <v>3558</v>
      </c>
      <c r="D3563" s="2">
        <v>68</v>
      </c>
      <c r="E3563">
        <v>69.080000000000013</v>
      </c>
      <c r="F3563" s="3">
        <v>59</v>
      </c>
      <c r="G3563">
        <v>64.039999999999992</v>
      </c>
      <c r="H3563">
        <v>60.980000000000004</v>
      </c>
      <c r="I3563">
        <v>62.06</v>
      </c>
      <c r="J3563">
        <v>66.02</v>
      </c>
      <c r="K3563">
        <v>53.06</v>
      </c>
      <c r="L3563" s="3">
        <v>53.6</v>
      </c>
      <c r="M3563" s="2">
        <v>64.039999999999992</v>
      </c>
      <c r="N3563">
        <v>51.08</v>
      </c>
      <c r="O3563">
        <v>44.6</v>
      </c>
      <c r="P3563">
        <v>62.06</v>
      </c>
      <c r="Q3563" s="3">
        <v>60.08</v>
      </c>
      <c r="R3563" s="2">
        <v>57.019999999999996</v>
      </c>
      <c r="S3563" s="3">
        <v>46.04</v>
      </c>
      <c r="T3563">
        <v>60.8</v>
      </c>
    </row>
    <row r="3564" spans="1:20">
      <c r="A3564">
        <f t="shared" si="165"/>
        <v>149</v>
      </c>
      <c r="B3564" s="7">
        <f t="shared" si="166"/>
        <v>42153.291666658035</v>
      </c>
      <c r="C3564">
        <f t="shared" si="167"/>
        <v>3559</v>
      </c>
      <c r="D3564" s="2">
        <v>71.06</v>
      </c>
      <c r="E3564">
        <v>71.960000000000008</v>
      </c>
      <c r="F3564" s="3">
        <v>62.96</v>
      </c>
      <c r="G3564">
        <v>64.94</v>
      </c>
      <c r="H3564">
        <v>64.039999999999992</v>
      </c>
      <c r="I3564">
        <v>62.06</v>
      </c>
      <c r="J3564">
        <v>71.06</v>
      </c>
      <c r="K3564">
        <v>55.040000000000006</v>
      </c>
      <c r="L3564" s="3">
        <v>55.400000000000006</v>
      </c>
      <c r="M3564" s="2">
        <v>66.92</v>
      </c>
      <c r="N3564">
        <v>55.94</v>
      </c>
      <c r="O3564">
        <v>46.4</v>
      </c>
      <c r="P3564">
        <v>66.02</v>
      </c>
      <c r="Q3564" s="3">
        <v>60.980000000000004</v>
      </c>
      <c r="R3564" s="2">
        <v>57.019999999999996</v>
      </c>
      <c r="S3564" s="3">
        <v>46.94</v>
      </c>
      <c r="T3564">
        <v>60.8</v>
      </c>
    </row>
    <row r="3565" spans="1:20">
      <c r="A3565">
        <f t="shared" si="165"/>
        <v>149</v>
      </c>
      <c r="B3565" s="7">
        <f t="shared" si="166"/>
        <v>42153.333333324699</v>
      </c>
      <c r="C3565">
        <f t="shared" si="167"/>
        <v>3560</v>
      </c>
      <c r="D3565" s="2">
        <v>75.92</v>
      </c>
      <c r="E3565">
        <v>73.94</v>
      </c>
      <c r="F3565" s="3">
        <v>66.02</v>
      </c>
      <c r="G3565">
        <v>68</v>
      </c>
      <c r="H3565">
        <v>68</v>
      </c>
      <c r="I3565">
        <v>62.96</v>
      </c>
      <c r="J3565">
        <v>75.02</v>
      </c>
      <c r="K3565">
        <v>60.980000000000004</v>
      </c>
      <c r="L3565" s="3">
        <v>55.400000000000006</v>
      </c>
      <c r="M3565" s="2">
        <v>68</v>
      </c>
      <c r="N3565">
        <v>60.08</v>
      </c>
      <c r="O3565">
        <v>50</v>
      </c>
      <c r="P3565">
        <v>69.98</v>
      </c>
      <c r="Q3565" s="3">
        <v>62.96</v>
      </c>
      <c r="R3565" s="2">
        <v>57.019999999999996</v>
      </c>
      <c r="S3565" s="3">
        <v>48.019999999999996</v>
      </c>
      <c r="T3565">
        <v>60.8</v>
      </c>
    </row>
    <row r="3566" spans="1:20">
      <c r="A3566">
        <f t="shared" si="165"/>
        <v>149</v>
      </c>
      <c r="B3566" s="7">
        <f t="shared" si="166"/>
        <v>42153.374999991363</v>
      </c>
      <c r="C3566">
        <f t="shared" si="167"/>
        <v>3561</v>
      </c>
      <c r="D3566" s="2">
        <v>78.98</v>
      </c>
      <c r="E3566">
        <v>78.98</v>
      </c>
      <c r="F3566" s="3">
        <v>66.92</v>
      </c>
      <c r="G3566">
        <v>71.06</v>
      </c>
      <c r="H3566">
        <v>71.960000000000008</v>
      </c>
      <c r="I3566">
        <v>64.039999999999992</v>
      </c>
      <c r="J3566">
        <v>78.98</v>
      </c>
      <c r="K3566">
        <v>64.94</v>
      </c>
      <c r="L3566" s="3">
        <v>57.2</v>
      </c>
      <c r="M3566" s="2">
        <v>62.96</v>
      </c>
      <c r="N3566">
        <v>66.02</v>
      </c>
      <c r="O3566">
        <v>51.8</v>
      </c>
      <c r="P3566">
        <v>71.960000000000008</v>
      </c>
      <c r="Q3566" s="3">
        <v>64.039999999999992</v>
      </c>
      <c r="R3566" s="2">
        <v>57.019999999999996</v>
      </c>
      <c r="S3566" s="3">
        <v>48.019999999999996</v>
      </c>
      <c r="T3566">
        <v>62.6</v>
      </c>
    </row>
    <row r="3567" spans="1:20">
      <c r="A3567">
        <f t="shared" si="165"/>
        <v>149</v>
      </c>
      <c r="B3567" s="7">
        <f t="shared" si="166"/>
        <v>42153.416666658028</v>
      </c>
      <c r="C3567">
        <f t="shared" si="167"/>
        <v>3562</v>
      </c>
      <c r="D3567" s="2">
        <v>80.960000000000008</v>
      </c>
      <c r="E3567">
        <v>82.039999999999992</v>
      </c>
      <c r="F3567" s="3">
        <v>69.080000000000013</v>
      </c>
      <c r="G3567">
        <v>77</v>
      </c>
      <c r="H3567">
        <v>77</v>
      </c>
      <c r="I3567">
        <v>64.94</v>
      </c>
      <c r="J3567">
        <v>80.06</v>
      </c>
      <c r="K3567">
        <v>69.080000000000013</v>
      </c>
      <c r="L3567" s="3">
        <v>55.400000000000006</v>
      </c>
      <c r="M3567" s="2">
        <v>64.94</v>
      </c>
      <c r="N3567">
        <v>69.080000000000013</v>
      </c>
      <c r="O3567">
        <v>51.8</v>
      </c>
      <c r="P3567">
        <v>75.02</v>
      </c>
      <c r="Q3567" s="3">
        <v>66.92</v>
      </c>
      <c r="R3567" s="2">
        <v>57.019999999999996</v>
      </c>
      <c r="S3567" s="3">
        <v>53.96</v>
      </c>
      <c r="T3567">
        <v>60.8</v>
      </c>
    </row>
    <row r="3568" spans="1:20">
      <c r="A3568">
        <f t="shared" si="165"/>
        <v>149</v>
      </c>
      <c r="B3568" s="7">
        <f t="shared" si="166"/>
        <v>42153.458333324692</v>
      </c>
      <c r="C3568">
        <f t="shared" si="167"/>
        <v>3563</v>
      </c>
      <c r="D3568" s="2">
        <v>82.039999999999992</v>
      </c>
      <c r="E3568">
        <v>86</v>
      </c>
      <c r="F3568" s="3">
        <v>71.960000000000008</v>
      </c>
      <c r="G3568">
        <v>80.06</v>
      </c>
      <c r="H3568">
        <v>80.06</v>
      </c>
      <c r="I3568">
        <v>66.02</v>
      </c>
      <c r="J3568">
        <v>82.039999999999992</v>
      </c>
      <c r="K3568">
        <v>73.039999999999992</v>
      </c>
      <c r="L3568" s="3">
        <v>57.2</v>
      </c>
      <c r="M3568" s="2">
        <v>66.02</v>
      </c>
      <c r="N3568">
        <v>71.960000000000008</v>
      </c>
      <c r="O3568">
        <v>53.6</v>
      </c>
      <c r="P3568">
        <v>77</v>
      </c>
      <c r="Q3568" s="3">
        <v>68</v>
      </c>
      <c r="R3568" s="2">
        <v>57.019999999999996</v>
      </c>
      <c r="S3568" s="3">
        <v>55.040000000000006</v>
      </c>
      <c r="T3568">
        <v>62.6</v>
      </c>
    </row>
    <row r="3569" spans="1:20">
      <c r="A3569">
        <f t="shared" si="165"/>
        <v>149</v>
      </c>
      <c r="B3569" s="7">
        <f t="shared" si="166"/>
        <v>42153.499999991356</v>
      </c>
      <c r="C3569">
        <f t="shared" si="167"/>
        <v>3564</v>
      </c>
      <c r="D3569" s="2">
        <v>80.06</v>
      </c>
      <c r="E3569">
        <v>89.960000000000008</v>
      </c>
      <c r="F3569" s="3">
        <v>75.92</v>
      </c>
      <c r="G3569">
        <v>82.039999999999992</v>
      </c>
      <c r="H3569">
        <v>82.94</v>
      </c>
      <c r="I3569">
        <v>66.02</v>
      </c>
      <c r="J3569">
        <v>84.02</v>
      </c>
      <c r="K3569">
        <v>75.02</v>
      </c>
      <c r="L3569" s="3">
        <v>57.2</v>
      </c>
      <c r="M3569" s="2">
        <v>64.94</v>
      </c>
      <c r="N3569">
        <v>73.039999999999992</v>
      </c>
      <c r="O3569">
        <v>53.6</v>
      </c>
      <c r="P3569">
        <v>75.02</v>
      </c>
      <c r="Q3569" s="3">
        <v>71.960000000000008</v>
      </c>
      <c r="R3569" s="2">
        <v>57.019999999999996</v>
      </c>
      <c r="S3569" s="3">
        <v>53.96</v>
      </c>
      <c r="T3569">
        <v>68</v>
      </c>
    </row>
    <row r="3570" spans="1:20">
      <c r="A3570">
        <f t="shared" si="165"/>
        <v>149</v>
      </c>
      <c r="B3570" s="7">
        <f t="shared" si="166"/>
        <v>42153.54166665802</v>
      </c>
      <c r="C3570">
        <f t="shared" si="167"/>
        <v>3565</v>
      </c>
      <c r="D3570" s="2">
        <v>80.960000000000008</v>
      </c>
      <c r="E3570">
        <v>87.98</v>
      </c>
      <c r="F3570" s="3">
        <v>78.080000000000013</v>
      </c>
      <c r="G3570">
        <v>84.02</v>
      </c>
      <c r="H3570">
        <v>87.080000000000013</v>
      </c>
      <c r="I3570">
        <v>66.02</v>
      </c>
      <c r="J3570">
        <v>80.960000000000008</v>
      </c>
      <c r="K3570">
        <v>77</v>
      </c>
      <c r="L3570" s="3">
        <v>60.8</v>
      </c>
      <c r="M3570" s="2">
        <v>62.96</v>
      </c>
      <c r="N3570">
        <v>75.02</v>
      </c>
      <c r="O3570">
        <v>53.6</v>
      </c>
      <c r="P3570">
        <v>77</v>
      </c>
      <c r="Q3570" s="3">
        <v>73.94</v>
      </c>
      <c r="R3570" s="2">
        <v>57.019999999999996</v>
      </c>
      <c r="S3570" s="3">
        <v>53.96</v>
      </c>
      <c r="T3570">
        <v>69.800000000000011</v>
      </c>
    </row>
    <row r="3571" spans="1:20">
      <c r="A3571">
        <f t="shared" si="165"/>
        <v>149</v>
      </c>
      <c r="B3571" s="7">
        <f t="shared" si="166"/>
        <v>42153.583333324685</v>
      </c>
      <c r="C3571">
        <f t="shared" si="167"/>
        <v>3566</v>
      </c>
      <c r="D3571" s="2">
        <v>80.06</v>
      </c>
      <c r="E3571">
        <v>91.039999999999992</v>
      </c>
      <c r="F3571" s="3">
        <v>80.06</v>
      </c>
      <c r="G3571">
        <v>82.94</v>
      </c>
      <c r="H3571">
        <v>91.039999999999992</v>
      </c>
      <c r="I3571">
        <v>66.02</v>
      </c>
      <c r="J3571">
        <v>78.98</v>
      </c>
      <c r="K3571">
        <v>78.98</v>
      </c>
      <c r="L3571" s="3">
        <v>62.6</v>
      </c>
      <c r="M3571" s="2">
        <v>60.980000000000004</v>
      </c>
      <c r="N3571">
        <v>75.92</v>
      </c>
      <c r="O3571">
        <v>53.6</v>
      </c>
      <c r="P3571">
        <v>73.94</v>
      </c>
      <c r="Q3571" s="3">
        <v>73.94</v>
      </c>
      <c r="R3571" s="2">
        <v>57.019999999999996</v>
      </c>
      <c r="S3571" s="3">
        <v>53.96</v>
      </c>
      <c r="T3571">
        <v>71.599999999999994</v>
      </c>
    </row>
    <row r="3572" spans="1:20">
      <c r="A3572">
        <f t="shared" si="165"/>
        <v>149</v>
      </c>
      <c r="B3572" s="7">
        <f t="shared" si="166"/>
        <v>42153.624999991349</v>
      </c>
      <c r="C3572">
        <f t="shared" si="167"/>
        <v>3567</v>
      </c>
      <c r="D3572" s="2">
        <v>80.06</v>
      </c>
      <c r="E3572">
        <v>89.960000000000008</v>
      </c>
      <c r="F3572" s="3">
        <v>82.94</v>
      </c>
      <c r="G3572">
        <v>84.92</v>
      </c>
      <c r="H3572">
        <v>89.960000000000008</v>
      </c>
      <c r="I3572">
        <v>64.94</v>
      </c>
      <c r="J3572">
        <v>78.080000000000013</v>
      </c>
      <c r="K3572">
        <v>80.960000000000008</v>
      </c>
      <c r="L3572" s="3">
        <v>62.6</v>
      </c>
      <c r="M3572" s="2">
        <v>60.980000000000004</v>
      </c>
      <c r="N3572">
        <v>75.92</v>
      </c>
      <c r="O3572">
        <v>53.6</v>
      </c>
      <c r="P3572">
        <v>71.960000000000008</v>
      </c>
      <c r="Q3572" s="3">
        <v>78.080000000000013</v>
      </c>
      <c r="R3572" s="2">
        <v>57.019999999999996</v>
      </c>
      <c r="S3572" s="3">
        <v>55.94</v>
      </c>
      <c r="T3572">
        <v>71.599999999999994</v>
      </c>
    </row>
    <row r="3573" spans="1:20">
      <c r="A3573">
        <f t="shared" si="165"/>
        <v>149</v>
      </c>
      <c r="B3573" s="7">
        <f t="shared" si="166"/>
        <v>42153.666666658013</v>
      </c>
      <c r="C3573">
        <f t="shared" si="167"/>
        <v>3568</v>
      </c>
      <c r="D3573" s="2">
        <v>80.06</v>
      </c>
      <c r="E3573">
        <v>80.960000000000008</v>
      </c>
      <c r="F3573" s="3">
        <v>82.039999999999992</v>
      </c>
      <c r="G3573">
        <v>86</v>
      </c>
      <c r="H3573">
        <v>91.94</v>
      </c>
      <c r="I3573">
        <v>64.94</v>
      </c>
      <c r="J3573">
        <v>77</v>
      </c>
      <c r="K3573">
        <v>80.960000000000008</v>
      </c>
      <c r="L3573" s="3">
        <v>62.6</v>
      </c>
      <c r="M3573" s="2">
        <v>62.96</v>
      </c>
      <c r="N3573">
        <v>75.92</v>
      </c>
      <c r="O3573">
        <v>53.6</v>
      </c>
      <c r="P3573">
        <v>71.06</v>
      </c>
      <c r="Q3573" s="3">
        <v>71.960000000000008</v>
      </c>
      <c r="R3573" s="2">
        <v>55.94</v>
      </c>
      <c r="S3573" s="3">
        <v>55.94</v>
      </c>
      <c r="T3573">
        <v>71.599999999999994</v>
      </c>
    </row>
    <row r="3574" spans="1:20">
      <c r="A3574">
        <f t="shared" si="165"/>
        <v>149</v>
      </c>
      <c r="B3574" s="7">
        <f t="shared" si="166"/>
        <v>42153.708333324677</v>
      </c>
      <c r="C3574">
        <f t="shared" si="167"/>
        <v>3569</v>
      </c>
      <c r="D3574" s="2">
        <v>78.080000000000013</v>
      </c>
      <c r="E3574">
        <v>69.98</v>
      </c>
      <c r="F3574" s="3">
        <v>82.039999999999992</v>
      </c>
      <c r="G3574">
        <v>86</v>
      </c>
      <c r="H3574">
        <v>91.039999999999992</v>
      </c>
      <c r="I3574">
        <v>64.94</v>
      </c>
      <c r="J3574">
        <v>73.039999999999992</v>
      </c>
      <c r="K3574">
        <v>78.98</v>
      </c>
      <c r="L3574" s="3">
        <v>62.6</v>
      </c>
      <c r="M3574" s="2">
        <v>59</v>
      </c>
      <c r="N3574">
        <v>75.92</v>
      </c>
      <c r="O3574">
        <v>51.8</v>
      </c>
      <c r="P3574">
        <v>71.960000000000008</v>
      </c>
      <c r="Q3574" s="3">
        <v>73.039999999999992</v>
      </c>
      <c r="R3574" s="2">
        <v>55.040000000000006</v>
      </c>
      <c r="S3574" s="3">
        <v>55.94</v>
      </c>
      <c r="T3574">
        <v>69.800000000000011</v>
      </c>
    </row>
    <row r="3575" spans="1:20">
      <c r="A3575">
        <f t="shared" si="165"/>
        <v>149</v>
      </c>
      <c r="B3575" s="7">
        <f t="shared" si="166"/>
        <v>42153.749999991342</v>
      </c>
      <c r="C3575">
        <f t="shared" si="167"/>
        <v>3570</v>
      </c>
      <c r="D3575" s="2">
        <v>75.02</v>
      </c>
      <c r="E3575">
        <v>71.06</v>
      </c>
      <c r="F3575" s="3">
        <v>80.960000000000008</v>
      </c>
      <c r="G3575">
        <v>84.92</v>
      </c>
      <c r="H3575">
        <v>87.98</v>
      </c>
      <c r="I3575">
        <v>64.94</v>
      </c>
      <c r="J3575">
        <v>75.92</v>
      </c>
      <c r="K3575">
        <v>71.960000000000008</v>
      </c>
      <c r="L3575" s="3">
        <v>62.6</v>
      </c>
      <c r="M3575" s="2">
        <v>57.019999999999996</v>
      </c>
      <c r="N3575">
        <v>71.960000000000008</v>
      </c>
      <c r="O3575">
        <v>51.8</v>
      </c>
      <c r="P3575">
        <v>71.06</v>
      </c>
      <c r="Q3575" s="3">
        <v>73.94</v>
      </c>
      <c r="R3575" s="2">
        <v>53.96</v>
      </c>
      <c r="S3575" s="3">
        <v>57.92</v>
      </c>
      <c r="T3575">
        <v>66.2</v>
      </c>
    </row>
    <row r="3576" spans="1:20">
      <c r="A3576">
        <f t="shared" si="165"/>
        <v>149</v>
      </c>
      <c r="B3576" s="7">
        <f t="shared" si="166"/>
        <v>42153.791666658006</v>
      </c>
      <c r="C3576">
        <f t="shared" si="167"/>
        <v>3571</v>
      </c>
      <c r="D3576" s="2">
        <v>73.94</v>
      </c>
      <c r="E3576">
        <v>71.06</v>
      </c>
      <c r="F3576" s="3">
        <v>77</v>
      </c>
      <c r="G3576">
        <v>82.039999999999992</v>
      </c>
      <c r="H3576">
        <v>86</v>
      </c>
      <c r="I3576">
        <v>62.06</v>
      </c>
      <c r="J3576">
        <v>77</v>
      </c>
      <c r="K3576">
        <v>71.06</v>
      </c>
      <c r="L3576" s="3">
        <v>60.8</v>
      </c>
      <c r="M3576" s="2">
        <v>55.94</v>
      </c>
      <c r="N3576">
        <v>62.06</v>
      </c>
      <c r="O3576">
        <v>51.8</v>
      </c>
      <c r="P3576">
        <v>69.080000000000013</v>
      </c>
      <c r="Q3576" s="3">
        <v>71.06</v>
      </c>
      <c r="R3576" s="2">
        <v>53.24</v>
      </c>
      <c r="S3576" s="3">
        <v>57.019999999999996</v>
      </c>
      <c r="T3576">
        <v>64.400000000000006</v>
      </c>
    </row>
    <row r="3577" spans="1:20">
      <c r="A3577">
        <f t="shared" si="165"/>
        <v>149</v>
      </c>
      <c r="B3577" s="7">
        <f t="shared" si="166"/>
        <v>42153.83333332467</v>
      </c>
      <c r="C3577">
        <f t="shared" si="167"/>
        <v>3572</v>
      </c>
      <c r="D3577" s="2">
        <v>75.02</v>
      </c>
      <c r="E3577">
        <v>71.06</v>
      </c>
      <c r="F3577" s="3">
        <v>73.94</v>
      </c>
      <c r="G3577">
        <v>80.960000000000008</v>
      </c>
      <c r="H3577">
        <v>80.960000000000008</v>
      </c>
      <c r="I3577">
        <v>60.980000000000004</v>
      </c>
      <c r="J3577">
        <v>75.02</v>
      </c>
      <c r="K3577">
        <v>69.98</v>
      </c>
      <c r="L3577" s="3">
        <v>59</v>
      </c>
      <c r="M3577" s="2">
        <v>55.040000000000006</v>
      </c>
      <c r="N3577">
        <v>57.019999999999996</v>
      </c>
      <c r="O3577">
        <v>48.2</v>
      </c>
      <c r="P3577">
        <v>64.94</v>
      </c>
      <c r="Q3577" s="3">
        <v>69.080000000000013</v>
      </c>
      <c r="R3577" s="2">
        <v>52.7</v>
      </c>
      <c r="S3577" s="3">
        <v>55.94</v>
      </c>
      <c r="T3577">
        <v>62.6</v>
      </c>
    </row>
    <row r="3578" spans="1:20">
      <c r="A3578">
        <f t="shared" si="165"/>
        <v>149</v>
      </c>
      <c r="B3578" s="7">
        <f t="shared" si="166"/>
        <v>42153.874999991334</v>
      </c>
      <c r="C3578">
        <f t="shared" si="167"/>
        <v>3573</v>
      </c>
      <c r="D3578" s="2">
        <v>75.02</v>
      </c>
      <c r="E3578">
        <v>71.06</v>
      </c>
      <c r="F3578" s="3">
        <v>73.039999999999992</v>
      </c>
      <c r="G3578">
        <v>73.94</v>
      </c>
      <c r="H3578">
        <v>78.98</v>
      </c>
      <c r="I3578">
        <v>60.980000000000004</v>
      </c>
      <c r="J3578">
        <v>71.06</v>
      </c>
      <c r="K3578">
        <v>66.92</v>
      </c>
      <c r="L3578" s="3">
        <v>57.2</v>
      </c>
      <c r="M3578" s="2">
        <v>55.040000000000006</v>
      </c>
      <c r="N3578">
        <v>57.019999999999996</v>
      </c>
      <c r="O3578">
        <v>46.4</v>
      </c>
      <c r="P3578">
        <v>62.06</v>
      </c>
      <c r="Q3578" s="3">
        <v>66.02</v>
      </c>
      <c r="R3578" s="2">
        <v>51.980000000000004</v>
      </c>
      <c r="S3578" s="3">
        <v>53.06</v>
      </c>
      <c r="T3578">
        <v>62.6</v>
      </c>
    </row>
    <row r="3579" spans="1:20">
      <c r="A3579">
        <f t="shared" si="165"/>
        <v>149</v>
      </c>
      <c r="B3579" s="7">
        <f t="shared" si="166"/>
        <v>42153.916666657999</v>
      </c>
      <c r="C3579">
        <f t="shared" si="167"/>
        <v>3574</v>
      </c>
      <c r="D3579" s="2">
        <v>75.02</v>
      </c>
      <c r="E3579">
        <v>69.98</v>
      </c>
      <c r="F3579" s="3">
        <v>71.960000000000008</v>
      </c>
      <c r="G3579">
        <v>73.039999999999992</v>
      </c>
      <c r="H3579">
        <v>73.94</v>
      </c>
      <c r="I3579">
        <v>60.980000000000004</v>
      </c>
      <c r="J3579">
        <v>71.960000000000008</v>
      </c>
      <c r="K3579">
        <v>66.02</v>
      </c>
      <c r="L3579" s="3">
        <v>55.400000000000006</v>
      </c>
      <c r="M3579" s="2">
        <v>55.040000000000006</v>
      </c>
      <c r="N3579">
        <v>55.94</v>
      </c>
      <c r="O3579">
        <v>42.8</v>
      </c>
      <c r="P3579">
        <v>62.96</v>
      </c>
      <c r="Q3579" s="3">
        <v>62.06</v>
      </c>
      <c r="R3579" s="2">
        <v>51.620000000000005</v>
      </c>
      <c r="S3579" s="3">
        <v>48.019999999999996</v>
      </c>
      <c r="T3579">
        <v>62.6</v>
      </c>
    </row>
    <row r="3580" spans="1:20">
      <c r="A3580">
        <f t="shared" si="165"/>
        <v>149</v>
      </c>
      <c r="B3580" s="7">
        <f t="shared" si="166"/>
        <v>42153.958333324663</v>
      </c>
      <c r="C3580">
        <f t="shared" si="167"/>
        <v>3575</v>
      </c>
      <c r="D3580" s="2">
        <v>75.02</v>
      </c>
      <c r="E3580">
        <v>69.080000000000013</v>
      </c>
      <c r="F3580" s="3">
        <v>69.080000000000013</v>
      </c>
      <c r="G3580">
        <v>71.960000000000008</v>
      </c>
      <c r="H3580">
        <v>73.039999999999992</v>
      </c>
      <c r="I3580">
        <v>60.08</v>
      </c>
      <c r="J3580">
        <v>71.06</v>
      </c>
      <c r="K3580">
        <v>68</v>
      </c>
      <c r="L3580" s="3">
        <v>55.400000000000006</v>
      </c>
      <c r="M3580" s="2">
        <v>53.96</v>
      </c>
      <c r="N3580">
        <v>53.96</v>
      </c>
      <c r="O3580">
        <v>42.8</v>
      </c>
      <c r="P3580">
        <v>62.06</v>
      </c>
      <c r="Q3580" s="3">
        <v>60.980000000000004</v>
      </c>
      <c r="R3580" s="2">
        <v>51.44</v>
      </c>
      <c r="S3580" s="3">
        <v>44.96</v>
      </c>
      <c r="T3580">
        <v>59</v>
      </c>
    </row>
    <row r="3581" spans="1:20">
      <c r="A3581">
        <f t="shared" si="165"/>
        <v>149</v>
      </c>
      <c r="B3581" s="7">
        <f t="shared" si="166"/>
        <v>42153.999999991327</v>
      </c>
      <c r="C3581">
        <f t="shared" si="167"/>
        <v>3576</v>
      </c>
      <c r="D3581" s="2">
        <v>73.94</v>
      </c>
      <c r="E3581">
        <v>69.080000000000013</v>
      </c>
      <c r="F3581" s="3">
        <v>64.94</v>
      </c>
      <c r="G3581">
        <v>69.98</v>
      </c>
      <c r="H3581">
        <v>75.92</v>
      </c>
      <c r="I3581">
        <v>60.08</v>
      </c>
      <c r="J3581">
        <v>66.92</v>
      </c>
      <c r="K3581">
        <v>64.94</v>
      </c>
      <c r="L3581" s="3">
        <v>53.6</v>
      </c>
      <c r="M3581" s="2">
        <v>53.96</v>
      </c>
      <c r="N3581">
        <v>53.96</v>
      </c>
      <c r="O3581">
        <v>46.4</v>
      </c>
      <c r="P3581">
        <v>62.96</v>
      </c>
      <c r="Q3581" s="3">
        <v>59</v>
      </c>
      <c r="R3581" s="2">
        <v>51.08</v>
      </c>
      <c r="S3581" s="3">
        <v>42.08</v>
      </c>
      <c r="T3581">
        <v>57.2</v>
      </c>
    </row>
    <row r="3582" spans="1:20">
      <c r="A3582">
        <f t="shared" si="165"/>
        <v>150</v>
      </c>
      <c r="B3582" s="7">
        <f t="shared" si="166"/>
        <v>42154.041666657991</v>
      </c>
      <c r="C3582">
        <f t="shared" si="167"/>
        <v>3577</v>
      </c>
      <c r="D3582" s="2">
        <v>73.94</v>
      </c>
      <c r="E3582">
        <v>69.080000000000013</v>
      </c>
      <c r="F3582" s="3">
        <v>66.02</v>
      </c>
      <c r="G3582">
        <v>69.080000000000013</v>
      </c>
      <c r="H3582">
        <v>75.92</v>
      </c>
      <c r="I3582">
        <v>60.08</v>
      </c>
      <c r="J3582">
        <v>66.02</v>
      </c>
      <c r="K3582">
        <v>62.96</v>
      </c>
      <c r="L3582" s="3">
        <v>53.6</v>
      </c>
      <c r="M3582" s="2">
        <v>53.96</v>
      </c>
      <c r="N3582">
        <v>51.08</v>
      </c>
      <c r="O3582">
        <v>46.4</v>
      </c>
      <c r="P3582">
        <v>60.08</v>
      </c>
      <c r="Q3582" s="3">
        <v>57.019999999999996</v>
      </c>
      <c r="R3582" s="2">
        <v>51.08</v>
      </c>
      <c r="S3582" s="3">
        <v>42.980000000000004</v>
      </c>
      <c r="T3582">
        <v>57.2</v>
      </c>
    </row>
    <row r="3583" spans="1:20">
      <c r="A3583">
        <f t="shared" si="165"/>
        <v>150</v>
      </c>
      <c r="B3583" s="7">
        <f t="shared" si="166"/>
        <v>42154.083333324656</v>
      </c>
      <c r="C3583">
        <f t="shared" si="167"/>
        <v>3578</v>
      </c>
      <c r="D3583" s="2">
        <v>73.94</v>
      </c>
      <c r="E3583">
        <v>69.080000000000013</v>
      </c>
      <c r="F3583" s="3">
        <v>60.980000000000004</v>
      </c>
      <c r="G3583">
        <v>69.98</v>
      </c>
      <c r="H3583">
        <v>77</v>
      </c>
      <c r="I3583">
        <v>60.08</v>
      </c>
      <c r="J3583">
        <v>62.96</v>
      </c>
      <c r="K3583">
        <v>60.980000000000004</v>
      </c>
      <c r="L3583" s="3">
        <v>51.8</v>
      </c>
      <c r="M3583" s="2">
        <v>53.06</v>
      </c>
      <c r="N3583">
        <v>50</v>
      </c>
      <c r="O3583">
        <v>46.4</v>
      </c>
      <c r="P3583">
        <v>60.08</v>
      </c>
      <c r="Q3583" s="3">
        <v>51.980000000000004</v>
      </c>
      <c r="R3583" s="2">
        <v>51.08</v>
      </c>
      <c r="S3583" s="3">
        <v>41</v>
      </c>
      <c r="T3583">
        <v>57.2</v>
      </c>
    </row>
    <row r="3584" spans="1:20">
      <c r="A3584">
        <f t="shared" si="165"/>
        <v>150</v>
      </c>
      <c r="B3584" s="7">
        <f t="shared" si="166"/>
        <v>42154.12499999132</v>
      </c>
      <c r="C3584">
        <f t="shared" si="167"/>
        <v>3579</v>
      </c>
      <c r="D3584" s="2">
        <v>73.039999999999992</v>
      </c>
      <c r="E3584">
        <v>69.98</v>
      </c>
      <c r="F3584" s="3">
        <v>60.08</v>
      </c>
      <c r="G3584">
        <v>68</v>
      </c>
      <c r="H3584">
        <v>77</v>
      </c>
      <c r="I3584">
        <v>60.980000000000004</v>
      </c>
      <c r="J3584">
        <v>64.94</v>
      </c>
      <c r="K3584">
        <v>59</v>
      </c>
      <c r="L3584" s="3">
        <v>51.8</v>
      </c>
      <c r="M3584" s="2">
        <v>53.96</v>
      </c>
      <c r="N3584">
        <v>48.92</v>
      </c>
      <c r="O3584">
        <v>46.4</v>
      </c>
      <c r="P3584">
        <v>57.92</v>
      </c>
      <c r="Q3584" s="3">
        <v>60.08</v>
      </c>
      <c r="R3584" s="2">
        <v>51.08</v>
      </c>
      <c r="S3584" s="3">
        <v>39.019999999999996</v>
      </c>
      <c r="T3584">
        <v>57.2</v>
      </c>
    </row>
    <row r="3585" spans="1:20">
      <c r="A3585">
        <f t="shared" si="165"/>
        <v>150</v>
      </c>
      <c r="B3585" s="7">
        <f t="shared" si="166"/>
        <v>42154.166666657984</v>
      </c>
      <c r="C3585">
        <f t="shared" si="167"/>
        <v>3580</v>
      </c>
      <c r="D3585" s="2">
        <v>71.960000000000008</v>
      </c>
      <c r="E3585">
        <v>69.98</v>
      </c>
      <c r="F3585" s="3">
        <v>59</v>
      </c>
      <c r="G3585">
        <v>68</v>
      </c>
      <c r="H3585">
        <v>77</v>
      </c>
      <c r="I3585">
        <v>60.08</v>
      </c>
      <c r="J3585">
        <v>64.039999999999992</v>
      </c>
      <c r="K3585">
        <v>57.019999999999996</v>
      </c>
      <c r="L3585" s="3">
        <v>51.8</v>
      </c>
      <c r="M3585" s="2">
        <v>53.96</v>
      </c>
      <c r="N3585">
        <v>48.019999999999996</v>
      </c>
      <c r="O3585">
        <v>46.4</v>
      </c>
      <c r="P3585">
        <v>57.92</v>
      </c>
      <c r="Q3585" s="3">
        <v>60.08</v>
      </c>
      <c r="R3585" s="2">
        <v>51.08</v>
      </c>
      <c r="S3585" s="3">
        <v>39.019999999999996</v>
      </c>
      <c r="T3585">
        <v>55.400000000000006</v>
      </c>
    </row>
    <row r="3586" spans="1:20">
      <c r="A3586">
        <f t="shared" si="165"/>
        <v>150</v>
      </c>
      <c r="B3586" s="7">
        <f t="shared" si="166"/>
        <v>42154.208333324648</v>
      </c>
      <c r="C3586">
        <f t="shared" si="167"/>
        <v>3581</v>
      </c>
      <c r="D3586" s="2">
        <v>71.06</v>
      </c>
      <c r="E3586">
        <v>69.98</v>
      </c>
      <c r="F3586" s="3">
        <v>57.019999999999996</v>
      </c>
      <c r="G3586">
        <v>64.94</v>
      </c>
      <c r="H3586">
        <v>77</v>
      </c>
      <c r="I3586">
        <v>60.08</v>
      </c>
      <c r="J3586">
        <v>64.039999999999992</v>
      </c>
      <c r="K3586">
        <v>59</v>
      </c>
      <c r="L3586" s="3">
        <v>51.8</v>
      </c>
      <c r="M3586" s="2">
        <v>53.96</v>
      </c>
      <c r="N3586">
        <v>48.019999999999996</v>
      </c>
      <c r="O3586">
        <v>46.4</v>
      </c>
      <c r="P3586">
        <v>57.92</v>
      </c>
      <c r="Q3586" s="3">
        <v>60.08</v>
      </c>
      <c r="R3586" s="2">
        <v>51.08</v>
      </c>
      <c r="S3586" s="3">
        <v>44.96</v>
      </c>
      <c r="T3586">
        <v>55.400000000000006</v>
      </c>
    </row>
    <row r="3587" spans="1:20">
      <c r="A3587">
        <f t="shared" si="165"/>
        <v>150</v>
      </c>
      <c r="B3587" s="7">
        <f t="shared" si="166"/>
        <v>42154.249999991313</v>
      </c>
      <c r="C3587">
        <f t="shared" si="167"/>
        <v>3582</v>
      </c>
      <c r="D3587" s="2">
        <v>69.98</v>
      </c>
      <c r="E3587">
        <v>69.98</v>
      </c>
      <c r="F3587" s="3">
        <v>55.94</v>
      </c>
      <c r="G3587">
        <v>69.080000000000013</v>
      </c>
      <c r="H3587">
        <v>77</v>
      </c>
      <c r="I3587">
        <v>60.980000000000004</v>
      </c>
      <c r="J3587">
        <v>68</v>
      </c>
      <c r="K3587">
        <v>55.94</v>
      </c>
      <c r="L3587" s="3">
        <v>51.8</v>
      </c>
      <c r="M3587" s="2">
        <v>53.96</v>
      </c>
      <c r="N3587">
        <v>51.980000000000004</v>
      </c>
      <c r="O3587">
        <v>48.2</v>
      </c>
      <c r="P3587">
        <v>59</v>
      </c>
      <c r="Q3587" s="3">
        <v>60.08</v>
      </c>
      <c r="R3587" s="2">
        <v>51.08</v>
      </c>
      <c r="S3587" s="3">
        <v>48.92</v>
      </c>
      <c r="T3587">
        <v>57.2</v>
      </c>
    </row>
    <row r="3588" spans="1:20">
      <c r="A3588">
        <f t="shared" si="165"/>
        <v>150</v>
      </c>
      <c r="B3588" s="7">
        <f t="shared" si="166"/>
        <v>42154.291666657977</v>
      </c>
      <c r="C3588">
        <f t="shared" si="167"/>
        <v>3583</v>
      </c>
      <c r="D3588" s="2">
        <v>75.02</v>
      </c>
      <c r="E3588">
        <v>71.06</v>
      </c>
      <c r="F3588" s="3">
        <v>66.02</v>
      </c>
      <c r="G3588">
        <v>71.06</v>
      </c>
      <c r="H3588">
        <v>78.080000000000013</v>
      </c>
      <c r="I3588">
        <v>60.980000000000004</v>
      </c>
      <c r="J3588">
        <v>73.039999999999992</v>
      </c>
      <c r="K3588">
        <v>60.980000000000004</v>
      </c>
      <c r="L3588" s="3">
        <v>51.8</v>
      </c>
      <c r="M3588" s="2">
        <v>53.96</v>
      </c>
      <c r="N3588">
        <v>57.92</v>
      </c>
      <c r="O3588">
        <v>46.4</v>
      </c>
      <c r="P3588">
        <v>60.980000000000004</v>
      </c>
      <c r="Q3588" s="3">
        <v>59</v>
      </c>
      <c r="R3588" s="2">
        <v>51.44</v>
      </c>
      <c r="S3588" s="3">
        <v>48.92</v>
      </c>
      <c r="T3588">
        <v>59</v>
      </c>
    </row>
    <row r="3589" spans="1:20">
      <c r="A3589">
        <f t="shared" si="165"/>
        <v>150</v>
      </c>
      <c r="B3589" s="7">
        <f t="shared" si="166"/>
        <v>42154.333333324641</v>
      </c>
      <c r="C3589">
        <f t="shared" si="167"/>
        <v>3584</v>
      </c>
      <c r="D3589" s="2">
        <v>78.080000000000013</v>
      </c>
      <c r="E3589">
        <v>71.960000000000008</v>
      </c>
      <c r="F3589" s="3">
        <v>71.960000000000008</v>
      </c>
      <c r="G3589">
        <v>75.02</v>
      </c>
      <c r="H3589">
        <v>80.06</v>
      </c>
      <c r="I3589">
        <v>62.06</v>
      </c>
      <c r="J3589">
        <v>77</v>
      </c>
      <c r="K3589">
        <v>66.02</v>
      </c>
      <c r="L3589" s="3">
        <v>51.8</v>
      </c>
      <c r="M3589" s="2">
        <v>55.040000000000006</v>
      </c>
      <c r="N3589">
        <v>62.96</v>
      </c>
      <c r="O3589">
        <v>48.2</v>
      </c>
      <c r="P3589">
        <v>62.96</v>
      </c>
      <c r="Q3589" s="3">
        <v>59</v>
      </c>
      <c r="R3589" s="2">
        <v>51.620000000000005</v>
      </c>
      <c r="S3589" s="3">
        <v>53.06</v>
      </c>
      <c r="T3589">
        <v>60.8</v>
      </c>
    </row>
    <row r="3590" spans="1:20">
      <c r="A3590">
        <f t="shared" si="165"/>
        <v>150</v>
      </c>
      <c r="B3590" s="7">
        <f t="shared" si="166"/>
        <v>42154.374999991305</v>
      </c>
      <c r="C3590">
        <f t="shared" si="167"/>
        <v>3585</v>
      </c>
      <c r="D3590" s="2">
        <v>80.06</v>
      </c>
      <c r="E3590">
        <v>78.080000000000013</v>
      </c>
      <c r="F3590" s="3">
        <v>75.02</v>
      </c>
      <c r="G3590">
        <v>80.06</v>
      </c>
      <c r="H3590">
        <v>80.960000000000008</v>
      </c>
      <c r="I3590">
        <v>64.94</v>
      </c>
      <c r="J3590">
        <v>78.98</v>
      </c>
      <c r="K3590">
        <v>71.06</v>
      </c>
      <c r="L3590" s="3">
        <v>51.8</v>
      </c>
      <c r="M3590" s="2">
        <v>57.92</v>
      </c>
      <c r="N3590">
        <v>68</v>
      </c>
      <c r="O3590">
        <v>49.82</v>
      </c>
      <c r="P3590">
        <v>66.92</v>
      </c>
      <c r="Q3590" s="3">
        <v>62.06</v>
      </c>
      <c r="R3590" s="2">
        <v>51.980000000000004</v>
      </c>
      <c r="S3590" s="3">
        <v>55.94</v>
      </c>
      <c r="T3590">
        <v>66.2</v>
      </c>
    </row>
    <row r="3591" spans="1:20">
      <c r="A3591">
        <f t="shared" ref="A3591:A3654" si="168">ROUNDDOWN(B3591-DATE(YEAR(B3591),1,0),0)</f>
        <v>150</v>
      </c>
      <c r="B3591" s="7">
        <f t="shared" si="166"/>
        <v>42154.416666657969</v>
      </c>
      <c r="C3591">
        <f t="shared" si="167"/>
        <v>3586</v>
      </c>
      <c r="D3591" s="2">
        <v>82.039999999999992</v>
      </c>
      <c r="E3591">
        <v>80.960000000000008</v>
      </c>
      <c r="F3591" s="3">
        <v>78.080000000000013</v>
      </c>
      <c r="G3591">
        <v>82.039999999999992</v>
      </c>
      <c r="H3591">
        <v>84.02</v>
      </c>
      <c r="I3591">
        <v>66.02</v>
      </c>
      <c r="J3591">
        <v>82.039999999999992</v>
      </c>
      <c r="K3591">
        <v>73.94</v>
      </c>
      <c r="L3591" s="3">
        <v>51.8</v>
      </c>
      <c r="M3591" s="2">
        <v>60.980000000000004</v>
      </c>
      <c r="N3591">
        <v>71.06</v>
      </c>
      <c r="O3591">
        <v>50.72</v>
      </c>
      <c r="P3591">
        <v>71.960000000000008</v>
      </c>
      <c r="Q3591" s="3">
        <v>66.02</v>
      </c>
      <c r="R3591" s="2">
        <v>51.980000000000004</v>
      </c>
      <c r="S3591" s="3">
        <v>59</v>
      </c>
      <c r="T3591">
        <v>69.800000000000011</v>
      </c>
    </row>
    <row r="3592" spans="1:20">
      <c r="A3592">
        <f t="shared" si="168"/>
        <v>150</v>
      </c>
      <c r="B3592" s="7">
        <f t="shared" ref="B3592:B3655" si="169">B3591+1/24</f>
        <v>42154.458333324634</v>
      </c>
      <c r="C3592">
        <f t="shared" ref="C3592:C3655" si="170">C3591+1</f>
        <v>3587</v>
      </c>
      <c r="D3592" s="2">
        <v>84.02</v>
      </c>
      <c r="E3592">
        <v>84.02</v>
      </c>
      <c r="F3592" s="3">
        <v>82.039999999999992</v>
      </c>
      <c r="G3592">
        <v>84.02</v>
      </c>
      <c r="H3592">
        <v>84.92</v>
      </c>
      <c r="I3592">
        <v>66.92</v>
      </c>
      <c r="J3592">
        <v>84.02</v>
      </c>
      <c r="K3592">
        <v>75.92</v>
      </c>
      <c r="L3592" s="3">
        <v>51.8</v>
      </c>
      <c r="M3592" s="2">
        <v>66.02</v>
      </c>
      <c r="N3592">
        <v>73.039999999999992</v>
      </c>
      <c r="O3592">
        <v>51.8</v>
      </c>
      <c r="P3592">
        <v>75.02</v>
      </c>
      <c r="Q3592" s="3">
        <v>64.94</v>
      </c>
      <c r="R3592" s="2">
        <v>51.980000000000004</v>
      </c>
      <c r="S3592" s="3">
        <v>60.980000000000004</v>
      </c>
      <c r="T3592">
        <v>69.800000000000011</v>
      </c>
    </row>
    <row r="3593" spans="1:20">
      <c r="A3593">
        <f t="shared" si="168"/>
        <v>150</v>
      </c>
      <c r="B3593" s="7">
        <f t="shared" si="169"/>
        <v>42154.499999991298</v>
      </c>
      <c r="C3593">
        <f t="shared" si="170"/>
        <v>3588</v>
      </c>
      <c r="D3593" s="2">
        <v>82.94</v>
      </c>
      <c r="E3593">
        <v>86</v>
      </c>
      <c r="F3593" s="3">
        <v>86</v>
      </c>
      <c r="G3593">
        <v>84.92</v>
      </c>
      <c r="H3593">
        <v>87.98</v>
      </c>
      <c r="I3593">
        <v>66.92</v>
      </c>
      <c r="J3593">
        <v>84.92</v>
      </c>
      <c r="K3593">
        <v>80.06</v>
      </c>
      <c r="L3593" s="3">
        <v>51.8</v>
      </c>
      <c r="M3593" s="2">
        <v>64.94</v>
      </c>
      <c r="N3593">
        <v>77</v>
      </c>
      <c r="O3593">
        <v>51.8</v>
      </c>
      <c r="P3593">
        <v>78.080000000000013</v>
      </c>
      <c r="Q3593" s="3">
        <v>64.94</v>
      </c>
      <c r="R3593" s="2">
        <v>51.980000000000004</v>
      </c>
      <c r="S3593" s="3">
        <v>62.06</v>
      </c>
      <c r="T3593">
        <v>73.400000000000006</v>
      </c>
    </row>
    <row r="3594" spans="1:20">
      <c r="A3594">
        <f t="shared" si="168"/>
        <v>150</v>
      </c>
      <c r="B3594" s="7">
        <f t="shared" si="169"/>
        <v>42154.541666657962</v>
      </c>
      <c r="C3594">
        <f t="shared" si="170"/>
        <v>3589</v>
      </c>
      <c r="D3594" s="2">
        <v>84.02</v>
      </c>
      <c r="E3594">
        <v>87.080000000000013</v>
      </c>
      <c r="F3594" s="3">
        <v>87.98</v>
      </c>
      <c r="G3594">
        <v>84.92</v>
      </c>
      <c r="H3594">
        <v>89.06</v>
      </c>
      <c r="I3594">
        <v>66.02</v>
      </c>
      <c r="J3594">
        <v>86</v>
      </c>
      <c r="K3594">
        <v>80.960000000000008</v>
      </c>
      <c r="L3594" s="3">
        <v>53.6</v>
      </c>
      <c r="M3594" s="2">
        <v>64.039999999999992</v>
      </c>
      <c r="N3594">
        <v>78.98</v>
      </c>
      <c r="O3594">
        <v>51.8</v>
      </c>
      <c r="P3594">
        <v>80.06</v>
      </c>
      <c r="Q3594" s="3">
        <v>66.02</v>
      </c>
      <c r="R3594" s="2">
        <v>52.34</v>
      </c>
      <c r="S3594" s="3">
        <v>64.039999999999992</v>
      </c>
      <c r="T3594">
        <v>75.2</v>
      </c>
    </row>
    <row r="3595" spans="1:20">
      <c r="A3595">
        <f t="shared" si="168"/>
        <v>150</v>
      </c>
      <c r="B3595" s="7">
        <f t="shared" si="169"/>
        <v>42154.583333324626</v>
      </c>
      <c r="C3595">
        <f t="shared" si="170"/>
        <v>3590</v>
      </c>
      <c r="D3595" s="2">
        <v>82.94</v>
      </c>
      <c r="E3595">
        <v>89.06</v>
      </c>
      <c r="F3595" s="3">
        <v>87.98</v>
      </c>
      <c r="G3595">
        <v>87.080000000000013</v>
      </c>
      <c r="H3595">
        <v>93.92</v>
      </c>
      <c r="I3595">
        <v>66.02</v>
      </c>
      <c r="J3595">
        <v>84.92</v>
      </c>
      <c r="K3595">
        <v>80.960000000000008</v>
      </c>
      <c r="L3595" s="3">
        <v>53.6</v>
      </c>
      <c r="M3595" s="2">
        <v>64.039999999999992</v>
      </c>
      <c r="N3595">
        <v>82.039999999999992</v>
      </c>
      <c r="O3595">
        <v>51.8</v>
      </c>
      <c r="P3595">
        <v>80.06</v>
      </c>
      <c r="Q3595" s="3">
        <v>66.02</v>
      </c>
      <c r="R3595" s="2">
        <v>52.7</v>
      </c>
      <c r="S3595" s="3">
        <v>64.039999999999992</v>
      </c>
      <c r="T3595">
        <v>75.2</v>
      </c>
    </row>
    <row r="3596" spans="1:20">
      <c r="A3596">
        <f t="shared" si="168"/>
        <v>150</v>
      </c>
      <c r="B3596" s="7">
        <f t="shared" si="169"/>
        <v>42154.624999991291</v>
      </c>
      <c r="C3596">
        <f t="shared" si="170"/>
        <v>3591</v>
      </c>
      <c r="D3596" s="2">
        <v>82.94</v>
      </c>
      <c r="E3596">
        <v>89.960000000000008</v>
      </c>
      <c r="F3596" s="3">
        <v>91.039999999999992</v>
      </c>
      <c r="G3596">
        <v>87.080000000000013</v>
      </c>
      <c r="H3596">
        <v>93.92</v>
      </c>
      <c r="I3596">
        <v>66.92</v>
      </c>
      <c r="J3596">
        <v>82.94</v>
      </c>
      <c r="K3596">
        <v>80.960000000000008</v>
      </c>
      <c r="L3596" s="3">
        <v>55.400000000000006</v>
      </c>
      <c r="M3596" s="2">
        <v>64.039999999999992</v>
      </c>
      <c r="N3596">
        <v>82.039999999999992</v>
      </c>
      <c r="O3596">
        <v>51.8</v>
      </c>
      <c r="P3596">
        <v>82.039999999999992</v>
      </c>
      <c r="Q3596" s="3">
        <v>66.92</v>
      </c>
      <c r="R3596" s="2">
        <v>53.06</v>
      </c>
      <c r="S3596" s="3">
        <v>66.02</v>
      </c>
      <c r="T3596">
        <v>75.2</v>
      </c>
    </row>
    <row r="3597" spans="1:20">
      <c r="A3597">
        <f t="shared" si="168"/>
        <v>150</v>
      </c>
      <c r="B3597" s="7">
        <f t="shared" si="169"/>
        <v>42154.666666657955</v>
      </c>
      <c r="C3597">
        <f t="shared" si="170"/>
        <v>3592</v>
      </c>
      <c r="D3597" s="2">
        <v>80.960000000000008</v>
      </c>
      <c r="E3597">
        <v>87.98</v>
      </c>
      <c r="F3597" s="3">
        <v>91.039999999999992</v>
      </c>
      <c r="G3597">
        <v>82.039999999999992</v>
      </c>
      <c r="H3597">
        <v>93.02</v>
      </c>
      <c r="I3597">
        <v>64.94</v>
      </c>
      <c r="J3597">
        <v>82.94</v>
      </c>
      <c r="K3597">
        <v>80.960000000000008</v>
      </c>
      <c r="L3597" s="3">
        <v>55.400000000000006</v>
      </c>
      <c r="M3597" s="2">
        <v>64.039999999999992</v>
      </c>
      <c r="N3597">
        <v>73.94</v>
      </c>
      <c r="O3597">
        <v>53.6</v>
      </c>
      <c r="P3597">
        <v>82.039999999999992</v>
      </c>
      <c r="Q3597" s="3">
        <v>66.92</v>
      </c>
      <c r="R3597" s="2">
        <v>52.34</v>
      </c>
      <c r="S3597" s="3">
        <v>69.080000000000013</v>
      </c>
      <c r="T3597">
        <v>71.599999999999994</v>
      </c>
    </row>
    <row r="3598" spans="1:20">
      <c r="A3598">
        <f t="shared" si="168"/>
        <v>150</v>
      </c>
      <c r="B3598" s="7">
        <f t="shared" si="169"/>
        <v>42154.708333324619</v>
      </c>
      <c r="C3598">
        <f t="shared" si="170"/>
        <v>3593</v>
      </c>
      <c r="D3598" s="2">
        <v>80.06</v>
      </c>
      <c r="E3598">
        <v>87.080000000000013</v>
      </c>
      <c r="F3598" s="3">
        <v>91.94</v>
      </c>
      <c r="G3598">
        <v>82.94</v>
      </c>
      <c r="H3598">
        <v>89.960000000000008</v>
      </c>
      <c r="I3598">
        <v>64.94</v>
      </c>
      <c r="J3598">
        <v>78.080000000000013</v>
      </c>
      <c r="K3598">
        <v>80.06</v>
      </c>
      <c r="L3598" s="3">
        <v>55.400000000000006</v>
      </c>
      <c r="M3598" s="2">
        <v>62.96</v>
      </c>
      <c r="N3598">
        <v>73.039999999999992</v>
      </c>
      <c r="O3598">
        <v>53.6</v>
      </c>
      <c r="P3598">
        <v>80.06</v>
      </c>
      <c r="Q3598" s="3">
        <v>68</v>
      </c>
      <c r="R3598" s="2">
        <v>51.8</v>
      </c>
      <c r="S3598" s="3">
        <v>68</v>
      </c>
      <c r="T3598">
        <v>69.800000000000011</v>
      </c>
    </row>
    <row r="3599" spans="1:20">
      <c r="A3599">
        <f t="shared" si="168"/>
        <v>150</v>
      </c>
      <c r="B3599" s="7">
        <f t="shared" si="169"/>
        <v>42154.749999991283</v>
      </c>
      <c r="C3599">
        <f t="shared" si="170"/>
        <v>3594</v>
      </c>
      <c r="D3599" s="2">
        <v>75.92</v>
      </c>
      <c r="E3599">
        <v>84.92</v>
      </c>
      <c r="F3599" s="3">
        <v>89.960000000000008</v>
      </c>
      <c r="G3599">
        <v>82.039999999999992</v>
      </c>
      <c r="H3599">
        <v>89.06</v>
      </c>
      <c r="I3599">
        <v>64.039999999999992</v>
      </c>
      <c r="J3599">
        <v>73.039999999999992</v>
      </c>
      <c r="K3599">
        <v>78.080000000000013</v>
      </c>
      <c r="L3599" s="3">
        <v>53.6</v>
      </c>
      <c r="M3599" s="2">
        <v>62.06</v>
      </c>
      <c r="N3599">
        <v>71.960000000000008</v>
      </c>
      <c r="O3599">
        <v>53.6</v>
      </c>
      <c r="P3599">
        <v>78.080000000000013</v>
      </c>
      <c r="Q3599" s="3">
        <v>66.02</v>
      </c>
      <c r="R3599" s="2">
        <v>51.08</v>
      </c>
      <c r="S3599" s="3">
        <v>69.080000000000013</v>
      </c>
      <c r="T3599">
        <v>68</v>
      </c>
    </row>
    <row r="3600" spans="1:20">
      <c r="A3600">
        <f t="shared" si="168"/>
        <v>150</v>
      </c>
      <c r="B3600" s="7">
        <f t="shared" si="169"/>
        <v>42154.791666657948</v>
      </c>
      <c r="C3600">
        <f t="shared" si="170"/>
        <v>3595</v>
      </c>
      <c r="D3600" s="2">
        <v>75.02</v>
      </c>
      <c r="E3600">
        <v>80.960000000000008</v>
      </c>
      <c r="F3600" s="3">
        <v>86</v>
      </c>
      <c r="G3600">
        <v>78.080000000000013</v>
      </c>
      <c r="H3600">
        <v>87.98</v>
      </c>
      <c r="I3600">
        <v>62.06</v>
      </c>
      <c r="J3600">
        <v>71.06</v>
      </c>
      <c r="K3600">
        <v>78.080000000000013</v>
      </c>
      <c r="L3600" s="3">
        <v>53.6</v>
      </c>
      <c r="M3600" s="2">
        <v>60.08</v>
      </c>
      <c r="N3600">
        <v>66.92</v>
      </c>
      <c r="O3600">
        <v>53.6</v>
      </c>
      <c r="P3600">
        <v>75.92</v>
      </c>
      <c r="Q3600" s="3">
        <v>64.94</v>
      </c>
      <c r="R3600" s="2">
        <v>50.72</v>
      </c>
      <c r="S3600" s="3">
        <v>66.92</v>
      </c>
      <c r="T3600">
        <v>66.2</v>
      </c>
    </row>
    <row r="3601" spans="1:20">
      <c r="A3601">
        <f t="shared" si="168"/>
        <v>150</v>
      </c>
      <c r="B3601" s="7">
        <f t="shared" si="169"/>
        <v>42154.833333324612</v>
      </c>
      <c r="C3601">
        <f t="shared" si="170"/>
        <v>3596</v>
      </c>
      <c r="D3601" s="2">
        <v>73.94</v>
      </c>
      <c r="E3601">
        <v>78.080000000000013</v>
      </c>
      <c r="F3601" s="3">
        <v>82.039999999999992</v>
      </c>
      <c r="G3601">
        <v>77</v>
      </c>
      <c r="H3601">
        <v>84.02</v>
      </c>
      <c r="I3601">
        <v>62.06</v>
      </c>
      <c r="J3601">
        <v>68</v>
      </c>
      <c r="K3601">
        <v>75.92</v>
      </c>
      <c r="L3601" s="3">
        <v>53.6</v>
      </c>
      <c r="M3601" s="2">
        <v>57.92</v>
      </c>
      <c r="N3601">
        <v>64.94</v>
      </c>
      <c r="O3601">
        <v>50.540000000000006</v>
      </c>
      <c r="P3601">
        <v>71.960000000000008</v>
      </c>
      <c r="Q3601" s="3">
        <v>64.039999999999992</v>
      </c>
      <c r="R3601" s="2">
        <v>50.36</v>
      </c>
      <c r="S3601" s="3">
        <v>66.92</v>
      </c>
      <c r="T3601">
        <v>64.400000000000006</v>
      </c>
    </row>
    <row r="3602" spans="1:20">
      <c r="A3602">
        <f t="shared" si="168"/>
        <v>150</v>
      </c>
      <c r="B3602" s="7">
        <f t="shared" si="169"/>
        <v>42154.874999991276</v>
      </c>
      <c r="C3602">
        <f t="shared" si="170"/>
        <v>3597</v>
      </c>
      <c r="D3602" s="2">
        <v>73.94</v>
      </c>
      <c r="E3602">
        <v>77</v>
      </c>
      <c r="F3602" s="3">
        <v>78.98</v>
      </c>
      <c r="G3602">
        <v>75.02</v>
      </c>
      <c r="H3602">
        <v>75.92</v>
      </c>
      <c r="I3602">
        <v>62.06</v>
      </c>
      <c r="J3602">
        <v>66.92</v>
      </c>
      <c r="K3602">
        <v>73.039999999999992</v>
      </c>
      <c r="L3602" s="3">
        <v>53.6</v>
      </c>
      <c r="M3602" s="2">
        <v>55.94</v>
      </c>
      <c r="N3602">
        <v>62.96</v>
      </c>
      <c r="O3602">
        <v>48.2</v>
      </c>
      <c r="P3602">
        <v>68</v>
      </c>
      <c r="Q3602" s="3">
        <v>62.06</v>
      </c>
      <c r="R3602" s="2">
        <v>50</v>
      </c>
      <c r="S3602" s="3">
        <v>64.94</v>
      </c>
      <c r="T3602">
        <v>62.6</v>
      </c>
    </row>
    <row r="3603" spans="1:20">
      <c r="A3603">
        <f t="shared" si="168"/>
        <v>150</v>
      </c>
      <c r="B3603" s="7">
        <f t="shared" si="169"/>
        <v>42154.91666665794</v>
      </c>
      <c r="C3603">
        <f t="shared" si="170"/>
        <v>3598</v>
      </c>
      <c r="D3603" s="2">
        <v>73.039999999999992</v>
      </c>
      <c r="E3603">
        <v>75.02</v>
      </c>
      <c r="F3603" s="3">
        <v>75.92</v>
      </c>
      <c r="G3603">
        <v>71.960000000000008</v>
      </c>
      <c r="H3603">
        <v>75.92</v>
      </c>
      <c r="I3603">
        <v>60.980000000000004</v>
      </c>
      <c r="J3603">
        <v>66.02</v>
      </c>
      <c r="K3603">
        <v>71.960000000000008</v>
      </c>
      <c r="L3603" s="3">
        <v>51.8</v>
      </c>
      <c r="M3603" s="2">
        <v>55.94</v>
      </c>
      <c r="N3603">
        <v>59</v>
      </c>
      <c r="O3603">
        <v>48.2</v>
      </c>
      <c r="P3603">
        <v>66.02</v>
      </c>
      <c r="Q3603" s="3">
        <v>55.040000000000006</v>
      </c>
      <c r="R3603" s="2">
        <v>49.28</v>
      </c>
      <c r="S3603" s="3">
        <v>62.06</v>
      </c>
      <c r="T3603">
        <v>62.6</v>
      </c>
    </row>
    <row r="3604" spans="1:20">
      <c r="A3604">
        <f t="shared" si="168"/>
        <v>150</v>
      </c>
      <c r="B3604" s="7">
        <f t="shared" si="169"/>
        <v>42154.958333324605</v>
      </c>
      <c r="C3604">
        <f t="shared" si="170"/>
        <v>3599</v>
      </c>
      <c r="D3604" s="2">
        <v>73.039999999999992</v>
      </c>
      <c r="E3604">
        <v>73.94</v>
      </c>
      <c r="F3604" s="3">
        <v>73.94</v>
      </c>
      <c r="G3604">
        <v>73.039999999999992</v>
      </c>
      <c r="H3604">
        <v>82.039999999999992</v>
      </c>
      <c r="I3604">
        <v>60.980000000000004</v>
      </c>
      <c r="J3604">
        <v>64.94</v>
      </c>
      <c r="K3604">
        <v>71.06</v>
      </c>
      <c r="L3604" s="3">
        <v>53.6</v>
      </c>
      <c r="M3604" s="2">
        <v>55.94</v>
      </c>
      <c r="N3604">
        <v>60.980000000000004</v>
      </c>
      <c r="O3604">
        <v>48.2</v>
      </c>
      <c r="P3604">
        <v>66.02</v>
      </c>
      <c r="Q3604" s="3">
        <v>55.94</v>
      </c>
      <c r="R3604" s="2">
        <v>48.74</v>
      </c>
      <c r="S3604" s="3">
        <v>60.08</v>
      </c>
      <c r="T3604">
        <v>62.6</v>
      </c>
    </row>
    <row r="3605" spans="1:20">
      <c r="A3605">
        <f t="shared" si="168"/>
        <v>150</v>
      </c>
      <c r="B3605" s="7">
        <f t="shared" si="169"/>
        <v>42154.999999991269</v>
      </c>
      <c r="C3605">
        <f t="shared" si="170"/>
        <v>3600</v>
      </c>
      <c r="D3605" s="2">
        <v>73.039999999999992</v>
      </c>
      <c r="E3605">
        <v>73.039999999999992</v>
      </c>
      <c r="F3605" s="3">
        <v>69.98</v>
      </c>
      <c r="G3605">
        <v>71.960000000000008</v>
      </c>
      <c r="H3605">
        <v>82.4</v>
      </c>
      <c r="I3605">
        <v>60.980000000000004</v>
      </c>
      <c r="J3605">
        <v>66.02</v>
      </c>
      <c r="K3605">
        <v>66.92</v>
      </c>
      <c r="L3605" s="3">
        <v>51.8</v>
      </c>
      <c r="M3605" s="2">
        <v>55.94</v>
      </c>
      <c r="N3605">
        <v>59</v>
      </c>
      <c r="O3605">
        <v>44.6</v>
      </c>
      <c r="P3605">
        <v>64.039999999999992</v>
      </c>
      <c r="Q3605" s="3">
        <v>53.06</v>
      </c>
      <c r="R3605" s="2">
        <v>48.019999999999996</v>
      </c>
      <c r="S3605" s="3">
        <v>59</v>
      </c>
      <c r="T3605">
        <v>62.6</v>
      </c>
    </row>
    <row r="3606" spans="1:20">
      <c r="A3606">
        <f t="shared" si="168"/>
        <v>151</v>
      </c>
      <c r="B3606" s="7">
        <f t="shared" si="169"/>
        <v>42155.041666657933</v>
      </c>
      <c r="C3606">
        <f t="shared" si="170"/>
        <v>3601</v>
      </c>
      <c r="D3606" s="2">
        <v>71.960000000000008</v>
      </c>
      <c r="E3606">
        <v>71.06</v>
      </c>
      <c r="F3606" s="3">
        <v>69.98</v>
      </c>
      <c r="G3606">
        <v>71.06</v>
      </c>
      <c r="H3606">
        <v>80.960000000000008</v>
      </c>
      <c r="I3606">
        <v>60.08</v>
      </c>
      <c r="J3606">
        <v>64.039999999999992</v>
      </c>
      <c r="K3606">
        <v>64.94</v>
      </c>
      <c r="L3606" s="3">
        <v>53.6</v>
      </c>
      <c r="M3606" s="2">
        <v>55.94</v>
      </c>
      <c r="N3606">
        <v>60.08</v>
      </c>
      <c r="O3606">
        <v>44.6</v>
      </c>
      <c r="P3606">
        <v>64.039999999999992</v>
      </c>
      <c r="Q3606" s="3">
        <v>51.980000000000004</v>
      </c>
      <c r="R3606" s="2">
        <v>47.66</v>
      </c>
      <c r="S3606" s="3">
        <v>57.92</v>
      </c>
      <c r="T3606">
        <v>60.8</v>
      </c>
    </row>
    <row r="3607" spans="1:20">
      <c r="A3607">
        <f t="shared" si="168"/>
        <v>151</v>
      </c>
      <c r="B3607" s="7">
        <f t="shared" si="169"/>
        <v>42155.083333324597</v>
      </c>
      <c r="C3607">
        <f t="shared" si="170"/>
        <v>3602</v>
      </c>
      <c r="D3607" s="2">
        <v>71.960000000000008</v>
      </c>
      <c r="E3607">
        <v>73.039999999999992</v>
      </c>
      <c r="F3607" s="3">
        <v>66.02</v>
      </c>
      <c r="G3607">
        <v>69.98</v>
      </c>
      <c r="H3607">
        <v>80.06</v>
      </c>
      <c r="I3607">
        <v>60.08</v>
      </c>
      <c r="J3607">
        <v>62.96</v>
      </c>
      <c r="K3607">
        <v>57.92</v>
      </c>
      <c r="L3607" s="3">
        <v>53.6</v>
      </c>
      <c r="M3607" s="2">
        <v>55.040000000000006</v>
      </c>
      <c r="N3607">
        <v>57.019999999999996</v>
      </c>
      <c r="O3607">
        <v>46.4</v>
      </c>
      <c r="P3607">
        <v>62.96</v>
      </c>
      <c r="Q3607" s="3">
        <v>46.94</v>
      </c>
      <c r="R3607" s="2">
        <v>47.3</v>
      </c>
      <c r="S3607" s="3">
        <v>57.92</v>
      </c>
      <c r="T3607">
        <v>60.8</v>
      </c>
    </row>
    <row r="3608" spans="1:20">
      <c r="A3608">
        <f t="shared" si="168"/>
        <v>151</v>
      </c>
      <c r="B3608" s="7">
        <f t="shared" si="169"/>
        <v>42155.124999991262</v>
      </c>
      <c r="C3608">
        <f t="shared" si="170"/>
        <v>3603</v>
      </c>
      <c r="D3608" s="2">
        <v>71.960000000000008</v>
      </c>
      <c r="E3608">
        <v>73.039999999999992</v>
      </c>
      <c r="F3608" s="3">
        <v>64.039999999999992</v>
      </c>
      <c r="G3608">
        <v>69.98</v>
      </c>
      <c r="H3608">
        <v>80.06</v>
      </c>
      <c r="I3608">
        <v>60.08</v>
      </c>
      <c r="J3608">
        <v>62.06</v>
      </c>
      <c r="K3608">
        <v>59</v>
      </c>
      <c r="L3608" s="3">
        <v>51.8</v>
      </c>
      <c r="M3608" s="2">
        <v>55.94</v>
      </c>
      <c r="N3608">
        <v>57.92</v>
      </c>
      <c r="O3608">
        <v>44.6</v>
      </c>
      <c r="P3608">
        <v>62.06</v>
      </c>
      <c r="Q3608" s="3">
        <v>48.019999999999996</v>
      </c>
      <c r="R3608" s="2">
        <v>46.94</v>
      </c>
      <c r="S3608" s="3">
        <v>53.96</v>
      </c>
      <c r="T3608">
        <v>59</v>
      </c>
    </row>
    <row r="3609" spans="1:20">
      <c r="A3609">
        <f t="shared" si="168"/>
        <v>151</v>
      </c>
      <c r="B3609" s="7">
        <f t="shared" si="169"/>
        <v>42155.166666657926</v>
      </c>
      <c r="C3609">
        <f t="shared" si="170"/>
        <v>3604</v>
      </c>
      <c r="D3609" s="2">
        <v>71.960000000000008</v>
      </c>
      <c r="E3609">
        <v>73.039999999999992</v>
      </c>
      <c r="F3609" s="3">
        <v>64.039999999999992</v>
      </c>
      <c r="G3609">
        <v>68</v>
      </c>
      <c r="H3609">
        <v>80.06</v>
      </c>
      <c r="I3609">
        <v>60.08</v>
      </c>
      <c r="J3609">
        <v>60.980000000000004</v>
      </c>
      <c r="K3609">
        <v>57.019999999999996</v>
      </c>
      <c r="L3609" s="3">
        <v>51.8</v>
      </c>
      <c r="M3609" s="2">
        <v>55.94</v>
      </c>
      <c r="N3609">
        <v>57.019999999999996</v>
      </c>
      <c r="O3609">
        <v>44.6</v>
      </c>
      <c r="P3609">
        <v>62.06</v>
      </c>
      <c r="Q3609" s="3">
        <v>46.04</v>
      </c>
      <c r="R3609" s="2">
        <v>46.58</v>
      </c>
      <c r="S3609" s="3">
        <v>53.96</v>
      </c>
      <c r="T3609">
        <v>59</v>
      </c>
    </row>
    <row r="3610" spans="1:20">
      <c r="A3610">
        <f t="shared" si="168"/>
        <v>151</v>
      </c>
      <c r="B3610" s="7">
        <f t="shared" si="169"/>
        <v>42155.20833332459</v>
      </c>
      <c r="C3610">
        <f t="shared" si="170"/>
        <v>3605</v>
      </c>
      <c r="D3610" s="2">
        <v>71.960000000000008</v>
      </c>
      <c r="E3610">
        <v>73.039999999999992</v>
      </c>
      <c r="F3610" s="3">
        <v>64.94</v>
      </c>
      <c r="G3610">
        <v>68</v>
      </c>
      <c r="H3610">
        <v>75.92</v>
      </c>
      <c r="I3610">
        <v>60.08</v>
      </c>
      <c r="J3610">
        <v>60.980000000000004</v>
      </c>
      <c r="K3610">
        <v>59</v>
      </c>
      <c r="L3610" s="3">
        <v>51.8</v>
      </c>
      <c r="M3610" s="2">
        <v>57.019999999999996</v>
      </c>
      <c r="N3610">
        <v>55.94</v>
      </c>
      <c r="O3610">
        <v>44.6</v>
      </c>
      <c r="P3610">
        <v>60.980000000000004</v>
      </c>
      <c r="Q3610" s="3">
        <v>48.92</v>
      </c>
      <c r="R3610" s="2">
        <v>46.4</v>
      </c>
      <c r="S3610" s="3">
        <v>53.06</v>
      </c>
      <c r="T3610">
        <v>57.2</v>
      </c>
    </row>
    <row r="3611" spans="1:20">
      <c r="A3611">
        <f t="shared" si="168"/>
        <v>151</v>
      </c>
      <c r="B3611" s="7">
        <f t="shared" si="169"/>
        <v>42155.249999991254</v>
      </c>
      <c r="C3611">
        <f t="shared" si="170"/>
        <v>3606</v>
      </c>
      <c r="D3611" s="2">
        <v>71.960000000000008</v>
      </c>
      <c r="E3611">
        <v>73.94</v>
      </c>
      <c r="F3611" s="3">
        <v>60.08</v>
      </c>
      <c r="G3611">
        <v>66.92</v>
      </c>
      <c r="H3611">
        <v>73.94</v>
      </c>
      <c r="I3611">
        <v>62.06</v>
      </c>
      <c r="J3611">
        <v>64.039999999999992</v>
      </c>
      <c r="K3611">
        <v>62.06</v>
      </c>
      <c r="L3611" s="3">
        <v>51.8</v>
      </c>
      <c r="M3611" s="2">
        <v>57.92</v>
      </c>
      <c r="N3611">
        <v>57.92</v>
      </c>
      <c r="O3611">
        <v>51.8</v>
      </c>
      <c r="P3611">
        <v>64.039999999999992</v>
      </c>
      <c r="Q3611" s="3">
        <v>51.980000000000004</v>
      </c>
      <c r="R3611" s="2">
        <v>46.04</v>
      </c>
      <c r="S3611" s="3">
        <v>57.019999999999996</v>
      </c>
      <c r="T3611">
        <v>59</v>
      </c>
    </row>
    <row r="3612" spans="1:20">
      <c r="A3612">
        <f t="shared" si="168"/>
        <v>151</v>
      </c>
      <c r="B3612" s="7">
        <f t="shared" si="169"/>
        <v>42155.291666657919</v>
      </c>
      <c r="C3612">
        <f t="shared" si="170"/>
        <v>3607</v>
      </c>
      <c r="D3612" s="2">
        <v>73.94</v>
      </c>
      <c r="E3612">
        <v>77</v>
      </c>
      <c r="F3612" s="3">
        <v>68</v>
      </c>
      <c r="G3612">
        <v>66.92</v>
      </c>
      <c r="H3612">
        <v>77</v>
      </c>
      <c r="I3612">
        <v>62.06</v>
      </c>
      <c r="J3612">
        <v>69.98</v>
      </c>
      <c r="K3612">
        <v>64.039999999999992</v>
      </c>
      <c r="L3612" s="3">
        <v>51.8</v>
      </c>
      <c r="M3612" s="2">
        <v>60.980000000000004</v>
      </c>
      <c r="N3612">
        <v>60.08</v>
      </c>
      <c r="O3612">
        <v>55.400000000000006</v>
      </c>
      <c r="P3612">
        <v>69.080000000000013</v>
      </c>
      <c r="Q3612" s="3">
        <v>59</v>
      </c>
      <c r="R3612" s="2">
        <v>46.4</v>
      </c>
      <c r="S3612" s="3">
        <v>59</v>
      </c>
      <c r="T3612">
        <v>60.8</v>
      </c>
    </row>
    <row r="3613" spans="1:20">
      <c r="A3613">
        <f t="shared" si="168"/>
        <v>151</v>
      </c>
      <c r="B3613" s="7">
        <f t="shared" si="169"/>
        <v>42155.333333324583</v>
      </c>
      <c r="C3613">
        <f t="shared" si="170"/>
        <v>3608</v>
      </c>
      <c r="D3613" s="2">
        <v>77</v>
      </c>
      <c r="E3613">
        <v>80.960000000000008</v>
      </c>
      <c r="F3613" s="3">
        <v>73.039999999999992</v>
      </c>
      <c r="G3613">
        <v>68</v>
      </c>
      <c r="H3613">
        <v>80.960000000000008</v>
      </c>
      <c r="I3613">
        <v>62.96</v>
      </c>
      <c r="J3613">
        <v>73.039999999999992</v>
      </c>
      <c r="K3613">
        <v>64.94</v>
      </c>
      <c r="L3613" s="3">
        <v>53.6</v>
      </c>
      <c r="M3613" s="2">
        <v>62.96</v>
      </c>
      <c r="N3613">
        <v>60.980000000000004</v>
      </c>
      <c r="O3613">
        <v>55.400000000000006</v>
      </c>
      <c r="P3613">
        <v>73.94</v>
      </c>
      <c r="Q3613" s="3">
        <v>62.06</v>
      </c>
      <c r="R3613" s="2">
        <v>46.58</v>
      </c>
      <c r="S3613" s="3">
        <v>60.08</v>
      </c>
      <c r="T3613">
        <v>62.6</v>
      </c>
    </row>
    <row r="3614" spans="1:20">
      <c r="A3614">
        <f t="shared" si="168"/>
        <v>151</v>
      </c>
      <c r="B3614" s="7">
        <f t="shared" si="169"/>
        <v>42155.374999991247</v>
      </c>
      <c r="C3614">
        <f t="shared" si="170"/>
        <v>3609</v>
      </c>
      <c r="D3614" s="2">
        <v>78.98</v>
      </c>
      <c r="E3614">
        <v>82.039999999999992</v>
      </c>
      <c r="F3614" s="3">
        <v>77</v>
      </c>
      <c r="G3614">
        <v>73.039999999999992</v>
      </c>
      <c r="H3614">
        <v>82.039999999999992</v>
      </c>
      <c r="I3614">
        <v>64.94</v>
      </c>
      <c r="J3614">
        <v>77</v>
      </c>
      <c r="K3614">
        <v>71.06</v>
      </c>
      <c r="L3614" s="3">
        <v>53.6</v>
      </c>
      <c r="M3614" s="2">
        <v>64.039999999999992</v>
      </c>
      <c r="N3614">
        <v>66.02</v>
      </c>
      <c r="O3614">
        <v>57.2</v>
      </c>
      <c r="P3614">
        <v>78.98</v>
      </c>
      <c r="Q3614" s="3">
        <v>64.039999999999992</v>
      </c>
      <c r="R3614" s="2">
        <v>46.94</v>
      </c>
      <c r="S3614" s="3">
        <v>62.06</v>
      </c>
      <c r="T3614">
        <v>64.400000000000006</v>
      </c>
    </row>
    <row r="3615" spans="1:20">
      <c r="A3615">
        <f t="shared" si="168"/>
        <v>151</v>
      </c>
      <c r="B3615" s="7">
        <f t="shared" si="169"/>
        <v>42155.416666657911</v>
      </c>
      <c r="C3615">
        <f t="shared" si="170"/>
        <v>3610</v>
      </c>
      <c r="D3615" s="2">
        <v>80.960000000000008</v>
      </c>
      <c r="E3615">
        <v>84.92</v>
      </c>
      <c r="F3615" s="3">
        <v>82.94</v>
      </c>
      <c r="G3615">
        <v>75.92</v>
      </c>
      <c r="H3615">
        <v>82.94</v>
      </c>
      <c r="I3615">
        <v>64.94</v>
      </c>
      <c r="J3615">
        <v>78.080000000000013</v>
      </c>
      <c r="K3615">
        <v>73.039999999999992</v>
      </c>
      <c r="L3615" s="3">
        <v>53.6</v>
      </c>
      <c r="M3615" s="2">
        <v>64.94</v>
      </c>
      <c r="N3615">
        <v>66.02</v>
      </c>
      <c r="O3615">
        <v>57.2</v>
      </c>
      <c r="P3615">
        <v>80.960000000000008</v>
      </c>
      <c r="Q3615" s="3">
        <v>66.02</v>
      </c>
      <c r="R3615" s="2">
        <v>48.56</v>
      </c>
      <c r="S3615" s="3">
        <v>62.96</v>
      </c>
      <c r="T3615">
        <v>69.800000000000011</v>
      </c>
    </row>
    <row r="3616" spans="1:20">
      <c r="A3616">
        <f t="shared" si="168"/>
        <v>151</v>
      </c>
      <c r="B3616" s="7">
        <f t="shared" si="169"/>
        <v>42155.458333324576</v>
      </c>
      <c r="C3616">
        <f t="shared" si="170"/>
        <v>3611</v>
      </c>
      <c r="D3616" s="2">
        <v>82.039999999999992</v>
      </c>
      <c r="E3616">
        <v>86</v>
      </c>
      <c r="F3616" s="3">
        <v>84.92</v>
      </c>
      <c r="G3616">
        <v>78.98</v>
      </c>
      <c r="H3616">
        <v>86</v>
      </c>
      <c r="I3616">
        <v>66.02</v>
      </c>
      <c r="J3616">
        <v>78.080000000000013</v>
      </c>
      <c r="K3616">
        <v>75.92</v>
      </c>
      <c r="L3616" s="3">
        <v>55.400000000000006</v>
      </c>
      <c r="M3616" s="2">
        <v>66.92</v>
      </c>
      <c r="N3616">
        <v>66.92</v>
      </c>
      <c r="O3616">
        <v>57.2</v>
      </c>
      <c r="P3616">
        <v>82.94</v>
      </c>
      <c r="Q3616" s="3">
        <v>69.080000000000013</v>
      </c>
      <c r="R3616" s="2">
        <v>50.36</v>
      </c>
      <c r="S3616" s="3">
        <v>66.02</v>
      </c>
      <c r="T3616">
        <v>73.400000000000006</v>
      </c>
    </row>
    <row r="3617" spans="1:20">
      <c r="A3617">
        <f t="shared" si="168"/>
        <v>151</v>
      </c>
      <c r="B3617" s="7">
        <f t="shared" si="169"/>
        <v>42155.49999999124</v>
      </c>
      <c r="C3617">
        <f t="shared" si="170"/>
        <v>3612</v>
      </c>
      <c r="D3617" s="2">
        <v>82.94</v>
      </c>
      <c r="E3617">
        <v>87.98</v>
      </c>
      <c r="F3617" s="3">
        <v>86</v>
      </c>
      <c r="G3617">
        <v>82.039999999999992</v>
      </c>
      <c r="H3617">
        <v>87.080000000000013</v>
      </c>
      <c r="I3617">
        <v>66.02</v>
      </c>
      <c r="J3617">
        <v>78.98</v>
      </c>
      <c r="K3617">
        <v>75.92</v>
      </c>
      <c r="L3617" s="3">
        <v>57.2</v>
      </c>
      <c r="M3617" s="2">
        <v>68</v>
      </c>
      <c r="N3617">
        <v>69.080000000000013</v>
      </c>
      <c r="O3617">
        <v>62.6</v>
      </c>
      <c r="P3617">
        <v>84.92</v>
      </c>
      <c r="Q3617" s="3">
        <v>69.98</v>
      </c>
      <c r="R3617" s="2">
        <v>51.980000000000004</v>
      </c>
      <c r="S3617" s="3">
        <v>66.02</v>
      </c>
      <c r="T3617">
        <v>75.2</v>
      </c>
    </row>
    <row r="3618" spans="1:20">
      <c r="A3618">
        <f t="shared" si="168"/>
        <v>151</v>
      </c>
      <c r="B3618" s="7">
        <f t="shared" si="169"/>
        <v>42155.541666657904</v>
      </c>
      <c r="C3618">
        <f t="shared" si="170"/>
        <v>3613</v>
      </c>
      <c r="D3618" s="2">
        <v>82.94</v>
      </c>
      <c r="E3618">
        <v>87.98</v>
      </c>
      <c r="F3618" s="3">
        <v>91.94</v>
      </c>
      <c r="G3618">
        <v>82.94</v>
      </c>
      <c r="H3618">
        <v>89.06</v>
      </c>
      <c r="I3618">
        <v>64.94</v>
      </c>
      <c r="J3618">
        <v>78.98</v>
      </c>
      <c r="K3618">
        <v>78.080000000000013</v>
      </c>
      <c r="L3618" s="3">
        <v>57.2</v>
      </c>
      <c r="M3618" s="2">
        <v>69.98</v>
      </c>
      <c r="N3618">
        <v>71.06</v>
      </c>
      <c r="O3618">
        <v>62.6</v>
      </c>
      <c r="P3618">
        <v>86</v>
      </c>
      <c r="Q3618" s="3">
        <v>71.960000000000008</v>
      </c>
      <c r="R3618" s="2">
        <v>51.620000000000005</v>
      </c>
      <c r="S3618" s="3">
        <v>66.92</v>
      </c>
      <c r="T3618">
        <v>77</v>
      </c>
    </row>
    <row r="3619" spans="1:20">
      <c r="A3619">
        <f t="shared" si="168"/>
        <v>151</v>
      </c>
      <c r="B3619" s="7">
        <f t="shared" si="169"/>
        <v>42155.583333324568</v>
      </c>
      <c r="C3619">
        <f t="shared" si="170"/>
        <v>3614</v>
      </c>
      <c r="D3619" s="2">
        <v>82.94</v>
      </c>
      <c r="E3619">
        <v>91.039999999999992</v>
      </c>
      <c r="F3619" s="3">
        <v>93.02</v>
      </c>
      <c r="G3619">
        <v>84.02</v>
      </c>
      <c r="H3619">
        <v>89.960000000000008</v>
      </c>
      <c r="I3619">
        <v>64.039999999999992</v>
      </c>
      <c r="J3619">
        <v>80.960000000000008</v>
      </c>
      <c r="K3619">
        <v>82.94</v>
      </c>
      <c r="L3619" s="3">
        <v>59</v>
      </c>
      <c r="M3619" s="2">
        <v>71.06</v>
      </c>
      <c r="N3619">
        <v>68</v>
      </c>
      <c r="O3619">
        <v>64.400000000000006</v>
      </c>
      <c r="P3619">
        <v>84.92</v>
      </c>
      <c r="Q3619" s="3">
        <v>73.039999999999992</v>
      </c>
      <c r="R3619" s="2">
        <v>51.44</v>
      </c>
      <c r="S3619" s="3">
        <v>68</v>
      </c>
      <c r="T3619">
        <v>78.800000000000011</v>
      </c>
    </row>
    <row r="3620" spans="1:20">
      <c r="A3620">
        <f t="shared" si="168"/>
        <v>151</v>
      </c>
      <c r="B3620" s="7">
        <f t="shared" si="169"/>
        <v>42155.624999991232</v>
      </c>
      <c r="C3620">
        <f t="shared" si="170"/>
        <v>3615</v>
      </c>
      <c r="D3620" s="2">
        <v>82.039999999999992</v>
      </c>
      <c r="E3620">
        <v>89.960000000000008</v>
      </c>
      <c r="F3620" s="3">
        <v>93.92</v>
      </c>
      <c r="G3620">
        <v>84.02</v>
      </c>
      <c r="H3620">
        <v>89.960000000000008</v>
      </c>
      <c r="I3620">
        <v>66.02</v>
      </c>
      <c r="J3620">
        <v>78.98</v>
      </c>
      <c r="K3620">
        <v>80.960000000000008</v>
      </c>
      <c r="L3620" s="3">
        <v>59</v>
      </c>
      <c r="M3620" s="2">
        <v>71.06</v>
      </c>
      <c r="N3620">
        <v>66.02</v>
      </c>
      <c r="O3620">
        <v>66.2</v>
      </c>
      <c r="P3620">
        <v>86</v>
      </c>
      <c r="Q3620" s="3">
        <v>73.94</v>
      </c>
      <c r="R3620" s="2">
        <v>51.08</v>
      </c>
      <c r="S3620" s="3">
        <v>69.98</v>
      </c>
      <c r="T3620">
        <v>78.800000000000011</v>
      </c>
    </row>
    <row r="3621" spans="1:20">
      <c r="A3621">
        <f t="shared" si="168"/>
        <v>151</v>
      </c>
      <c r="B3621" s="7">
        <f t="shared" si="169"/>
        <v>42155.666666657897</v>
      </c>
      <c r="C3621">
        <f t="shared" si="170"/>
        <v>3616</v>
      </c>
      <c r="D3621" s="2">
        <v>80.960000000000008</v>
      </c>
      <c r="E3621">
        <v>89.960000000000008</v>
      </c>
      <c r="F3621" s="3">
        <v>93.02</v>
      </c>
      <c r="G3621">
        <v>84.02</v>
      </c>
      <c r="H3621">
        <v>89.06</v>
      </c>
      <c r="I3621">
        <v>66.92</v>
      </c>
      <c r="J3621">
        <v>75.92</v>
      </c>
      <c r="K3621">
        <v>82.94</v>
      </c>
      <c r="L3621" s="3">
        <v>60.8</v>
      </c>
      <c r="M3621" s="2">
        <v>71.960000000000008</v>
      </c>
      <c r="N3621">
        <v>66.92</v>
      </c>
      <c r="O3621">
        <v>69.800000000000011</v>
      </c>
      <c r="P3621">
        <v>82.94</v>
      </c>
      <c r="Q3621" s="3">
        <v>77</v>
      </c>
      <c r="R3621" s="2">
        <v>50.72</v>
      </c>
      <c r="S3621" s="3">
        <v>71.960000000000008</v>
      </c>
      <c r="T3621">
        <v>75.740000000000009</v>
      </c>
    </row>
    <row r="3622" spans="1:20">
      <c r="A3622">
        <f t="shared" si="168"/>
        <v>151</v>
      </c>
      <c r="B3622" s="7">
        <f t="shared" si="169"/>
        <v>42155.708333324561</v>
      </c>
      <c r="C3622">
        <f t="shared" si="170"/>
        <v>3617</v>
      </c>
      <c r="D3622" s="2">
        <v>78.080000000000013</v>
      </c>
      <c r="E3622">
        <v>89.06</v>
      </c>
      <c r="F3622" s="3">
        <v>93.02</v>
      </c>
      <c r="G3622">
        <v>75.92</v>
      </c>
      <c r="H3622">
        <v>87.98</v>
      </c>
      <c r="I3622">
        <v>64.039999999999992</v>
      </c>
      <c r="J3622">
        <v>73.039999999999992</v>
      </c>
      <c r="K3622">
        <v>82.039999999999992</v>
      </c>
      <c r="L3622" s="3">
        <v>59</v>
      </c>
      <c r="M3622" s="2">
        <v>69.98</v>
      </c>
      <c r="N3622">
        <v>60.980000000000004</v>
      </c>
      <c r="O3622">
        <v>66.2</v>
      </c>
      <c r="P3622">
        <v>84.02</v>
      </c>
      <c r="Q3622" s="3">
        <v>77</v>
      </c>
      <c r="R3622" s="2">
        <v>50.36</v>
      </c>
      <c r="S3622" s="3">
        <v>71.06</v>
      </c>
      <c r="T3622">
        <v>71.599999999999994</v>
      </c>
    </row>
    <row r="3623" spans="1:20">
      <c r="A3623">
        <f t="shared" si="168"/>
        <v>151</v>
      </c>
      <c r="B3623" s="7">
        <f t="shared" si="169"/>
        <v>42155.749999991225</v>
      </c>
      <c r="C3623">
        <f t="shared" si="170"/>
        <v>3618</v>
      </c>
      <c r="D3623" s="2">
        <v>77</v>
      </c>
      <c r="E3623">
        <v>87.080000000000013</v>
      </c>
      <c r="F3623" s="3">
        <v>89.960000000000008</v>
      </c>
      <c r="G3623">
        <v>78.98</v>
      </c>
      <c r="H3623">
        <v>87.98</v>
      </c>
      <c r="I3623">
        <v>60.980000000000004</v>
      </c>
      <c r="J3623">
        <v>71.06</v>
      </c>
      <c r="K3623">
        <v>80.960000000000008</v>
      </c>
      <c r="L3623" s="3">
        <v>57.2</v>
      </c>
      <c r="M3623" s="2">
        <v>69.98</v>
      </c>
      <c r="N3623">
        <v>60.08</v>
      </c>
      <c r="O3623">
        <v>60.8</v>
      </c>
      <c r="P3623">
        <v>80.960000000000008</v>
      </c>
      <c r="Q3623" s="3">
        <v>75.02</v>
      </c>
      <c r="R3623" s="2">
        <v>50</v>
      </c>
      <c r="S3623" s="3">
        <v>71.06</v>
      </c>
      <c r="T3623">
        <v>69.800000000000011</v>
      </c>
    </row>
    <row r="3624" spans="1:20">
      <c r="A3624">
        <f t="shared" si="168"/>
        <v>151</v>
      </c>
      <c r="B3624" s="7">
        <f t="shared" si="169"/>
        <v>42155.791666657889</v>
      </c>
      <c r="C3624">
        <f t="shared" si="170"/>
        <v>3619</v>
      </c>
      <c r="D3624" s="2">
        <v>75.02</v>
      </c>
      <c r="E3624">
        <v>82.94</v>
      </c>
      <c r="F3624" s="3">
        <v>87.080000000000013</v>
      </c>
      <c r="G3624">
        <v>75.02</v>
      </c>
      <c r="H3624">
        <v>86</v>
      </c>
      <c r="I3624">
        <v>60.08</v>
      </c>
      <c r="J3624">
        <v>69.080000000000013</v>
      </c>
      <c r="K3624">
        <v>78.98</v>
      </c>
      <c r="L3624" s="3">
        <v>57.2</v>
      </c>
      <c r="M3624" s="2">
        <v>66.92</v>
      </c>
      <c r="N3624">
        <v>60.08</v>
      </c>
      <c r="O3624">
        <v>60.8</v>
      </c>
      <c r="P3624">
        <v>78.98</v>
      </c>
      <c r="Q3624" s="3">
        <v>71.06</v>
      </c>
      <c r="R3624" s="2">
        <v>48.92</v>
      </c>
      <c r="S3624" s="3">
        <v>64.94</v>
      </c>
      <c r="T3624">
        <v>64.400000000000006</v>
      </c>
    </row>
    <row r="3625" spans="1:20">
      <c r="A3625">
        <f t="shared" si="168"/>
        <v>151</v>
      </c>
      <c r="B3625" s="7">
        <f t="shared" si="169"/>
        <v>42155.833333324554</v>
      </c>
      <c r="C3625">
        <f t="shared" si="170"/>
        <v>3620</v>
      </c>
      <c r="D3625" s="2">
        <v>73.94</v>
      </c>
      <c r="E3625">
        <v>80.960000000000008</v>
      </c>
      <c r="F3625" s="3">
        <v>82.039999999999992</v>
      </c>
      <c r="G3625">
        <v>71.960000000000008</v>
      </c>
      <c r="H3625">
        <v>84.92</v>
      </c>
      <c r="I3625">
        <v>60.08</v>
      </c>
      <c r="J3625">
        <v>68</v>
      </c>
      <c r="K3625">
        <v>75.02</v>
      </c>
      <c r="L3625" s="3">
        <v>57.2</v>
      </c>
      <c r="M3625" s="2">
        <v>64.94</v>
      </c>
      <c r="N3625">
        <v>57.019999999999996</v>
      </c>
      <c r="O3625">
        <v>55.400000000000006</v>
      </c>
      <c r="P3625">
        <v>75.92</v>
      </c>
      <c r="Q3625" s="3">
        <v>68</v>
      </c>
      <c r="R3625" s="2">
        <v>48.019999999999996</v>
      </c>
      <c r="S3625" s="3">
        <v>62.96</v>
      </c>
      <c r="T3625">
        <v>62.6</v>
      </c>
    </row>
    <row r="3626" spans="1:20">
      <c r="A3626">
        <f t="shared" si="168"/>
        <v>151</v>
      </c>
      <c r="B3626" s="7">
        <f t="shared" si="169"/>
        <v>42155.874999991218</v>
      </c>
      <c r="C3626">
        <f t="shared" si="170"/>
        <v>3621</v>
      </c>
      <c r="D3626" s="2">
        <v>73.039999999999992</v>
      </c>
      <c r="E3626">
        <v>80.06</v>
      </c>
      <c r="F3626" s="3">
        <v>78.98</v>
      </c>
      <c r="G3626">
        <v>71.960000000000008</v>
      </c>
      <c r="H3626">
        <v>82.94</v>
      </c>
      <c r="I3626">
        <v>60.08</v>
      </c>
      <c r="J3626">
        <v>69.080000000000013</v>
      </c>
      <c r="K3626">
        <v>71.06</v>
      </c>
      <c r="L3626" s="3">
        <v>57.2</v>
      </c>
      <c r="M3626" s="2">
        <v>64.039999999999992</v>
      </c>
      <c r="N3626">
        <v>57.92</v>
      </c>
      <c r="O3626">
        <v>53.6</v>
      </c>
      <c r="P3626">
        <v>71.960000000000008</v>
      </c>
      <c r="Q3626" s="3">
        <v>62.96</v>
      </c>
      <c r="R3626" s="2">
        <v>46.94</v>
      </c>
      <c r="S3626" s="3">
        <v>62.06</v>
      </c>
      <c r="T3626">
        <v>60.8</v>
      </c>
    </row>
    <row r="3627" spans="1:20">
      <c r="A3627">
        <f t="shared" si="168"/>
        <v>151</v>
      </c>
      <c r="B3627" s="7">
        <f t="shared" si="169"/>
        <v>42155.916666657882</v>
      </c>
      <c r="C3627">
        <f t="shared" si="170"/>
        <v>3622</v>
      </c>
      <c r="D3627" s="2">
        <v>73.22</v>
      </c>
      <c r="E3627">
        <v>78.62</v>
      </c>
      <c r="F3627" s="3">
        <v>77.900000000000006</v>
      </c>
      <c r="G3627">
        <v>71.240000000000009</v>
      </c>
      <c r="H3627">
        <v>81.14</v>
      </c>
      <c r="I3627">
        <v>60.44</v>
      </c>
      <c r="J3627">
        <v>67.819999999999993</v>
      </c>
      <c r="K3627">
        <v>69.259999999999991</v>
      </c>
      <c r="L3627" s="3">
        <v>56.66</v>
      </c>
      <c r="M3627" s="2">
        <v>63.680000000000007</v>
      </c>
      <c r="N3627">
        <v>57.74</v>
      </c>
      <c r="O3627">
        <v>51.980000000000004</v>
      </c>
      <c r="P3627">
        <v>67.64</v>
      </c>
      <c r="Q3627" s="3">
        <v>61.88</v>
      </c>
      <c r="R3627" s="2">
        <v>48.74</v>
      </c>
      <c r="S3627" s="3">
        <v>59.540000000000006</v>
      </c>
      <c r="T3627">
        <v>60.620000000000005</v>
      </c>
    </row>
    <row r="3628" spans="1:20">
      <c r="A3628">
        <f t="shared" si="168"/>
        <v>151</v>
      </c>
      <c r="B3628" s="7">
        <f t="shared" si="169"/>
        <v>42155.958333324546</v>
      </c>
      <c r="C3628">
        <f t="shared" si="170"/>
        <v>3623</v>
      </c>
      <c r="D3628" s="2">
        <v>73.22</v>
      </c>
      <c r="E3628">
        <v>77.180000000000007</v>
      </c>
      <c r="F3628" s="3">
        <v>76.64</v>
      </c>
      <c r="G3628">
        <v>70.52</v>
      </c>
      <c r="H3628">
        <v>79.16</v>
      </c>
      <c r="I3628">
        <v>60.620000000000005</v>
      </c>
      <c r="J3628">
        <v>66.56</v>
      </c>
      <c r="K3628">
        <v>67.28</v>
      </c>
      <c r="L3628" s="3">
        <v>56.120000000000005</v>
      </c>
      <c r="M3628" s="2">
        <v>63.14</v>
      </c>
      <c r="N3628">
        <v>57.74</v>
      </c>
      <c r="O3628">
        <v>50.540000000000006</v>
      </c>
      <c r="P3628">
        <v>63.5</v>
      </c>
      <c r="Q3628" s="3">
        <v>60.980000000000004</v>
      </c>
      <c r="R3628" s="2">
        <v>50.36</v>
      </c>
      <c r="S3628" s="3">
        <v>56.84</v>
      </c>
      <c r="T3628">
        <v>60.26</v>
      </c>
    </row>
    <row r="3629" spans="1:20">
      <c r="A3629">
        <f t="shared" si="168"/>
        <v>151</v>
      </c>
      <c r="B3629" s="7">
        <f t="shared" si="169"/>
        <v>42155.999999991211</v>
      </c>
      <c r="C3629">
        <f t="shared" si="170"/>
        <v>3624</v>
      </c>
      <c r="D3629" s="2">
        <v>73.400000000000006</v>
      </c>
      <c r="E3629">
        <v>75.740000000000009</v>
      </c>
      <c r="F3629" s="3">
        <v>75.56</v>
      </c>
      <c r="G3629">
        <v>69.800000000000011</v>
      </c>
      <c r="H3629">
        <v>77.36</v>
      </c>
      <c r="I3629">
        <v>60.980000000000004</v>
      </c>
      <c r="J3629">
        <v>65.300000000000011</v>
      </c>
      <c r="K3629">
        <v>65.48</v>
      </c>
      <c r="L3629" s="3">
        <v>55.58</v>
      </c>
      <c r="M3629" s="2">
        <v>62.78</v>
      </c>
      <c r="N3629">
        <v>57.56</v>
      </c>
      <c r="O3629">
        <v>48.92</v>
      </c>
      <c r="P3629">
        <v>59.18</v>
      </c>
      <c r="Q3629" s="3">
        <v>59.900000000000006</v>
      </c>
      <c r="R3629" s="2">
        <v>52.16</v>
      </c>
      <c r="S3629" s="3">
        <v>54.32</v>
      </c>
      <c r="T3629">
        <v>60.08</v>
      </c>
    </row>
    <row r="3630" spans="1:20">
      <c r="A3630">
        <f t="shared" si="168"/>
        <v>152</v>
      </c>
      <c r="B3630" s="7">
        <f t="shared" si="169"/>
        <v>42156.041666657875</v>
      </c>
      <c r="C3630">
        <f t="shared" si="170"/>
        <v>3625</v>
      </c>
      <c r="D3630" s="2">
        <v>73.400000000000006</v>
      </c>
      <c r="E3630">
        <v>74.300000000000011</v>
      </c>
      <c r="F3630" s="3">
        <v>74.48</v>
      </c>
      <c r="G3630">
        <v>69.080000000000013</v>
      </c>
      <c r="H3630">
        <v>75.56</v>
      </c>
      <c r="I3630">
        <v>61.16</v>
      </c>
      <c r="J3630">
        <v>63.86</v>
      </c>
      <c r="K3630">
        <v>63.5</v>
      </c>
      <c r="L3630" s="3">
        <v>55.22</v>
      </c>
      <c r="M3630" s="2">
        <v>62.24</v>
      </c>
      <c r="N3630">
        <v>57.379999999999995</v>
      </c>
      <c r="O3630">
        <v>47.480000000000004</v>
      </c>
      <c r="P3630">
        <v>54.86</v>
      </c>
      <c r="Q3630" s="3">
        <v>59</v>
      </c>
      <c r="R3630" s="2">
        <v>53.78</v>
      </c>
      <c r="S3630" s="3">
        <v>51.8</v>
      </c>
      <c r="T3630">
        <v>59.72</v>
      </c>
    </row>
    <row r="3631" spans="1:20">
      <c r="A3631">
        <f t="shared" si="168"/>
        <v>152</v>
      </c>
      <c r="B3631" s="7">
        <f t="shared" si="169"/>
        <v>42156.083333324539</v>
      </c>
      <c r="C3631">
        <f t="shared" si="170"/>
        <v>3626</v>
      </c>
      <c r="D3631" s="2">
        <v>73.580000000000013</v>
      </c>
      <c r="E3631">
        <v>72.86</v>
      </c>
      <c r="F3631" s="3">
        <v>73.400000000000006</v>
      </c>
      <c r="G3631">
        <v>68.36</v>
      </c>
      <c r="H3631">
        <v>73.759999999999991</v>
      </c>
      <c r="I3631">
        <v>61.519999999999996</v>
      </c>
      <c r="J3631">
        <v>62.6</v>
      </c>
      <c r="K3631">
        <v>61.7</v>
      </c>
      <c r="L3631" s="3">
        <v>54.68</v>
      </c>
      <c r="M3631" s="2">
        <v>61.88</v>
      </c>
      <c r="N3631">
        <v>57.2</v>
      </c>
      <c r="O3631">
        <v>45.86</v>
      </c>
      <c r="P3631">
        <v>50.540000000000006</v>
      </c>
      <c r="Q3631" s="3">
        <v>57.92</v>
      </c>
      <c r="R3631" s="2">
        <v>55.58</v>
      </c>
      <c r="S3631" s="3">
        <v>49.28</v>
      </c>
      <c r="T3631">
        <v>59.540000000000006</v>
      </c>
    </row>
    <row r="3632" spans="1:20">
      <c r="A3632">
        <f t="shared" si="168"/>
        <v>152</v>
      </c>
      <c r="B3632" s="7">
        <f t="shared" si="169"/>
        <v>42156.124999991203</v>
      </c>
      <c r="C3632">
        <f t="shared" si="170"/>
        <v>3627</v>
      </c>
      <c r="D3632" s="2">
        <v>73.580000000000013</v>
      </c>
      <c r="E3632">
        <v>71.42</v>
      </c>
      <c r="F3632" s="3">
        <v>72.14</v>
      </c>
      <c r="G3632">
        <v>67.64</v>
      </c>
      <c r="H3632">
        <v>71.78</v>
      </c>
      <c r="I3632">
        <v>61.7</v>
      </c>
      <c r="J3632">
        <v>61.34</v>
      </c>
      <c r="K3632">
        <v>59.72</v>
      </c>
      <c r="L3632" s="3">
        <v>54.14</v>
      </c>
      <c r="M3632" s="2">
        <v>61.34</v>
      </c>
      <c r="N3632">
        <v>57.2</v>
      </c>
      <c r="O3632">
        <v>44.42</v>
      </c>
      <c r="P3632">
        <v>46.4</v>
      </c>
      <c r="Q3632" s="3">
        <v>57.019999999999996</v>
      </c>
      <c r="R3632" s="2">
        <v>57.2</v>
      </c>
      <c r="S3632" s="3">
        <v>46.58</v>
      </c>
      <c r="T3632">
        <v>59.18</v>
      </c>
    </row>
    <row r="3633" spans="1:20">
      <c r="A3633">
        <f t="shared" si="168"/>
        <v>152</v>
      </c>
      <c r="B3633" s="7">
        <f t="shared" si="169"/>
        <v>42156.166666657868</v>
      </c>
      <c r="C3633">
        <f t="shared" si="170"/>
        <v>3628</v>
      </c>
      <c r="D3633" s="2">
        <v>73.759999999999991</v>
      </c>
      <c r="E3633">
        <v>69.98</v>
      </c>
      <c r="F3633" s="3">
        <v>71.06</v>
      </c>
      <c r="G3633">
        <v>66.92</v>
      </c>
      <c r="H3633">
        <v>69.98</v>
      </c>
      <c r="I3633">
        <v>62.06</v>
      </c>
      <c r="J3633">
        <v>60.08</v>
      </c>
      <c r="K3633">
        <v>57.92</v>
      </c>
      <c r="L3633" s="3">
        <v>53.6</v>
      </c>
      <c r="M3633" s="2">
        <v>60.980000000000004</v>
      </c>
      <c r="N3633">
        <v>57.019999999999996</v>
      </c>
      <c r="O3633">
        <v>42.8</v>
      </c>
      <c r="P3633">
        <v>42.08</v>
      </c>
      <c r="Q3633" s="3">
        <v>55.94</v>
      </c>
      <c r="R3633" s="2">
        <v>59</v>
      </c>
      <c r="S3633" s="3">
        <v>44.06</v>
      </c>
      <c r="T3633">
        <v>59</v>
      </c>
    </row>
    <row r="3634" spans="1:20">
      <c r="A3634">
        <f t="shared" si="168"/>
        <v>152</v>
      </c>
      <c r="B3634" s="7">
        <f t="shared" si="169"/>
        <v>42156.208333324532</v>
      </c>
      <c r="C3634">
        <f t="shared" si="170"/>
        <v>3629</v>
      </c>
      <c r="D3634" s="2">
        <v>73.039999999999992</v>
      </c>
      <c r="E3634">
        <v>71.06</v>
      </c>
      <c r="F3634" s="3">
        <v>71.06</v>
      </c>
      <c r="G3634">
        <v>66.92</v>
      </c>
      <c r="H3634">
        <v>66.92</v>
      </c>
      <c r="I3634">
        <v>62.06</v>
      </c>
      <c r="J3634">
        <v>59</v>
      </c>
      <c r="K3634">
        <v>57.019999999999996</v>
      </c>
      <c r="L3634" s="3">
        <v>53.6</v>
      </c>
      <c r="M3634" s="2">
        <v>60.08</v>
      </c>
      <c r="N3634">
        <v>55.040000000000006</v>
      </c>
      <c r="O3634">
        <v>42.8</v>
      </c>
      <c r="P3634">
        <v>41</v>
      </c>
      <c r="Q3634" s="3">
        <v>53.96</v>
      </c>
      <c r="R3634" s="2">
        <v>57.019999999999996</v>
      </c>
      <c r="S3634" s="3">
        <v>44.96</v>
      </c>
      <c r="T3634">
        <v>59</v>
      </c>
    </row>
    <row r="3635" spans="1:20">
      <c r="A3635">
        <f t="shared" si="168"/>
        <v>152</v>
      </c>
      <c r="B3635" s="7">
        <f t="shared" si="169"/>
        <v>42156.249999991196</v>
      </c>
      <c r="C3635">
        <f t="shared" si="170"/>
        <v>3630</v>
      </c>
      <c r="D3635" s="2">
        <v>73.759999999999991</v>
      </c>
      <c r="E3635">
        <v>69.080000000000013</v>
      </c>
      <c r="F3635" s="3">
        <v>68</v>
      </c>
      <c r="G3635">
        <v>66.02</v>
      </c>
      <c r="H3635">
        <v>66.02</v>
      </c>
      <c r="I3635">
        <v>62.96</v>
      </c>
      <c r="J3635">
        <v>60.980000000000004</v>
      </c>
      <c r="K3635">
        <v>59</v>
      </c>
      <c r="L3635" s="3">
        <v>53.6</v>
      </c>
      <c r="M3635" s="2">
        <v>60.08</v>
      </c>
      <c r="N3635">
        <v>59</v>
      </c>
      <c r="O3635">
        <v>48.2</v>
      </c>
      <c r="P3635">
        <v>48.019999999999996</v>
      </c>
      <c r="Q3635" s="3">
        <v>53.96</v>
      </c>
      <c r="R3635" s="2">
        <v>59</v>
      </c>
      <c r="S3635" s="3">
        <v>44.96</v>
      </c>
      <c r="T3635">
        <v>57.2</v>
      </c>
    </row>
    <row r="3636" spans="1:20">
      <c r="A3636">
        <f t="shared" si="168"/>
        <v>152</v>
      </c>
      <c r="B3636" s="7">
        <f t="shared" si="169"/>
        <v>42156.29166665786</v>
      </c>
      <c r="C3636">
        <f t="shared" si="170"/>
        <v>3631</v>
      </c>
      <c r="D3636" s="2">
        <v>74.300000000000011</v>
      </c>
      <c r="E3636">
        <v>75.92</v>
      </c>
      <c r="F3636" s="3">
        <v>75.02</v>
      </c>
      <c r="G3636">
        <v>69.080000000000013</v>
      </c>
      <c r="H3636">
        <v>71.06</v>
      </c>
      <c r="I3636">
        <v>64.94</v>
      </c>
      <c r="J3636">
        <v>64.039999999999992</v>
      </c>
      <c r="K3636">
        <v>60.980000000000004</v>
      </c>
      <c r="L3636" s="3">
        <v>53.6</v>
      </c>
      <c r="M3636" s="2">
        <v>60.980000000000004</v>
      </c>
      <c r="N3636">
        <v>62.96</v>
      </c>
      <c r="O3636">
        <v>53.6</v>
      </c>
      <c r="P3636">
        <v>48.92</v>
      </c>
      <c r="Q3636" s="3">
        <v>53.06</v>
      </c>
      <c r="R3636" s="2">
        <v>62.06</v>
      </c>
      <c r="S3636" s="3">
        <v>48.92</v>
      </c>
      <c r="T3636">
        <v>60.8</v>
      </c>
    </row>
    <row r="3637" spans="1:20">
      <c r="A3637">
        <f t="shared" si="168"/>
        <v>152</v>
      </c>
      <c r="B3637" s="7">
        <f t="shared" si="169"/>
        <v>42156.333333324525</v>
      </c>
      <c r="C3637">
        <f t="shared" si="170"/>
        <v>3632</v>
      </c>
      <c r="D3637" s="2">
        <v>75.02</v>
      </c>
      <c r="E3637">
        <v>78.98</v>
      </c>
      <c r="F3637" s="3">
        <v>78.98</v>
      </c>
      <c r="G3637">
        <v>71.960000000000008</v>
      </c>
      <c r="H3637">
        <v>75.92</v>
      </c>
      <c r="I3637">
        <v>68</v>
      </c>
      <c r="J3637">
        <v>66.92</v>
      </c>
      <c r="K3637">
        <v>62.06</v>
      </c>
      <c r="L3637" s="3">
        <v>55.400000000000006</v>
      </c>
      <c r="M3637" s="2">
        <v>62.06</v>
      </c>
      <c r="N3637">
        <v>64.94</v>
      </c>
      <c r="O3637">
        <v>53.6</v>
      </c>
      <c r="P3637">
        <v>55.040000000000006</v>
      </c>
      <c r="Q3637" s="3">
        <v>53.06</v>
      </c>
      <c r="R3637" s="2">
        <v>64.94</v>
      </c>
      <c r="S3637" s="3">
        <v>55.94</v>
      </c>
      <c r="T3637">
        <v>62.6</v>
      </c>
    </row>
    <row r="3638" spans="1:20">
      <c r="A3638">
        <f t="shared" si="168"/>
        <v>152</v>
      </c>
      <c r="B3638" s="7">
        <f t="shared" si="169"/>
        <v>42156.374999991189</v>
      </c>
      <c r="C3638">
        <f t="shared" si="170"/>
        <v>3633</v>
      </c>
      <c r="D3638" s="2">
        <v>77.36</v>
      </c>
      <c r="E3638">
        <v>82.039999999999992</v>
      </c>
      <c r="F3638" s="3">
        <v>84.92</v>
      </c>
      <c r="G3638">
        <v>75.02</v>
      </c>
      <c r="H3638">
        <v>80.960000000000008</v>
      </c>
      <c r="I3638">
        <v>69.98</v>
      </c>
      <c r="J3638">
        <v>64.039999999999992</v>
      </c>
      <c r="K3638">
        <v>66.02</v>
      </c>
      <c r="L3638" s="3">
        <v>57.2</v>
      </c>
      <c r="M3638" s="2">
        <v>62.06</v>
      </c>
      <c r="N3638">
        <v>69.98</v>
      </c>
      <c r="O3638">
        <v>55.400000000000006</v>
      </c>
      <c r="P3638">
        <v>55.94</v>
      </c>
      <c r="Q3638" s="3">
        <v>53.96</v>
      </c>
      <c r="R3638" s="2">
        <v>69.080000000000013</v>
      </c>
      <c r="S3638" s="3">
        <v>57.92</v>
      </c>
      <c r="T3638">
        <v>64.400000000000006</v>
      </c>
    </row>
    <row r="3639" spans="1:20">
      <c r="A3639">
        <f t="shared" si="168"/>
        <v>152</v>
      </c>
      <c r="B3639" s="7">
        <f t="shared" si="169"/>
        <v>42156.416666657853</v>
      </c>
      <c r="C3639">
        <f t="shared" si="170"/>
        <v>3634</v>
      </c>
      <c r="D3639" s="2">
        <v>79.7</v>
      </c>
      <c r="E3639">
        <v>82.039999999999992</v>
      </c>
      <c r="F3639" s="3">
        <v>89.960000000000008</v>
      </c>
      <c r="G3639">
        <v>78.080000000000013</v>
      </c>
      <c r="H3639">
        <v>86</v>
      </c>
      <c r="I3639">
        <v>69.98</v>
      </c>
      <c r="J3639">
        <v>71.06</v>
      </c>
      <c r="K3639">
        <v>64.94</v>
      </c>
      <c r="L3639" s="3">
        <v>57.2</v>
      </c>
      <c r="M3639" s="2">
        <v>64.94</v>
      </c>
      <c r="N3639">
        <v>73.94</v>
      </c>
      <c r="O3639">
        <v>55.400000000000006</v>
      </c>
      <c r="P3639">
        <v>59</v>
      </c>
      <c r="Q3639" s="3">
        <v>55.040000000000006</v>
      </c>
      <c r="R3639" s="2">
        <v>71.960000000000008</v>
      </c>
      <c r="S3639" s="3">
        <v>57.92</v>
      </c>
      <c r="T3639">
        <v>69.800000000000011</v>
      </c>
    </row>
    <row r="3640" spans="1:20">
      <c r="A3640">
        <f t="shared" si="168"/>
        <v>152</v>
      </c>
      <c r="B3640" s="7">
        <f t="shared" si="169"/>
        <v>42156.458333324517</v>
      </c>
      <c r="C3640">
        <f t="shared" si="170"/>
        <v>3635</v>
      </c>
      <c r="D3640" s="2">
        <v>82.039999999999992</v>
      </c>
      <c r="E3640">
        <v>84.02</v>
      </c>
      <c r="F3640" s="3">
        <v>95</v>
      </c>
      <c r="G3640">
        <v>80.06</v>
      </c>
      <c r="H3640">
        <v>89.06</v>
      </c>
      <c r="I3640">
        <v>71.960000000000008</v>
      </c>
      <c r="J3640">
        <v>75.02</v>
      </c>
      <c r="K3640">
        <v>68</v>
      </c>
      <c r="L3640" s="3">
        <v>59</v>
      </c>
      <c r="M3640" s="2">
        <v>66.92</v>
      </c>
      <c r="N3640">
        <v>75.92</v>
      </c>
      <c r="O3640">
        <v>57.2</v>
      </c>
      <c r="P3640">
        <v>60.08</v>
      </c>
      <c r="Q3640" s="3">
        <v>57.019999999999996</v>
      </c>
      <c r="R3640" s="2">
        <v>73.039999999999992</v>
      </c>
      <c r="S3640" s="3">
        <v>60.08</v>
      </c>
      <c r="T3640">
        <v>73.400000000000006</v>
      </c>
    </row>
    <row r="3641" spans="1:20">
      <c r="A3641">
        <f t="shared" si="168"/>
        <v>152</v>
      </c>
      <c r="B3641" s="7">
        <f t="shared" si="169"/>
        <v>42156.499999991182</v>
      </c>
      <c r="C3641">
        <f t="shared" si="170"/>
        <v>3636</v>
      </c>
      <c r="D3641" s="2">
        <v>81.680000000000007</v>
      </c>
      <c r="E3641">
        <v>84.92</v>
      </c>
      <c r="F3641" s="3">
        <v>98.06</v>
      </c>
      <c r="G3641">
        <v>82.94</v>
      </c>
      <c r="H3641">
        <v>91.94</v>
      </c>
      <c r="I3641">
        <v>71.960000000000008</v>
      </c>
      <c r="J3641">
        <v>78.98</v>
      </c>
      <c r="K3641">
        <v>69.080000000000013</v>
      </c>
      <c r="L3641" s="3">
        <v>60.8</v>
      </c>
      <c r="M3641" s="2">
        <v>69.080000000000013</v>
      </c>
      <c r="N3641">
        <v>80.06</v>
      </c>
      <c r="O3641">
        <v>60.8</v>
      </c>
      <c r="P3641">
        <v>62.06</v>
      </c>
      <c r="Q3641" s="3">
        <v>59</v>
      </c>
      <c r="R3641" s="2">
        <v>75.02</v>
      </c>
      <c r="S3641" s="3">
        <v>59</v>
      </c>
      <c r="T3641">
        <v>73.400000000000006</v>
      </c>
    </row>
    <row r="3642" spans="1:20">
      <c r="A3642">
        <f t="shared" si="168"/>
        <v>152</v>
      </c>
      <c r="B3642" s="7">
        <f t="shared" si="169"/>
        <v>42156.541666657846</v>
      </c>
      <c r="C3642">
        <f t="shared" si="170"/>
        <v>3637</v>
      </c>
      <c r="D3642" s="2">
        <v>81.319999999999993</v>
      </c>
      <c r="E3642">
        <v>80.960000000000008</v>
      </c>
      <c r="F3642" s="3">
        <v>100.03999999999999</v>
      </c>
      <c r="G3642">
        <v>84.92</v>
      </c>
      <c r="H3642">
        <v>93.02</v>
      </c>
      <c r="I3642">
        <v>71.06</v>
      </c>
      <c r="J3642">
        <v>82.94</v>
      </c>
      <c r="K3642">
        <v>71.06</v>
      </c>
      <c r="L3642" s="3">
        <v>62.6</v>
      </c>
      <c r="M3642" s="2">
        <v>71.960000000000008</v>
      </c>
      <c r="N3642">
        <v>80.960000000000008</v>
      </c>
      <c r="O3642">
        <v>62.6</v>
      </c>
      <c r="P3642">
        <v>53.96</v>
      </c>
      <c r="Q3642" s="3">
        <v>60.08</v>
      </c>
      <c r="R3642" s="2">
        <v>71.06</v>
      </c>
      <c r="S3642" s="3">
        <v>62.06</v>
      </c>
      <c r="T3642">
        <v>73.400000000000006</v>
      </c>
    </row>
    <row r="3643" spans="1:20">
      <c r="A3643">
        <f t="shared" si="168"/>
        <v>152</v>
      </c>
      <c r="B3643" s="7">
        <f t="shared" si="169"/>
        <v>42156.58333332451</v>
      </c>
      <c r="C3643">
        <f t="shared" si="170"/>
        <v>3638</v>
      </c>
      <c r="D3643" s="2">
        <v>80.960000000000008</v>
      </c>
      <c r="E3643">
        <v>84.92</v>
      </c>
      <c r="F3643" s="3">
        <v>100.94</v>
      </c>
      <c r="G3643">
        <v>84.92</v>
      </c>
      <c r="H3643">
        <v>96.08</v>
      </c>
      <c r="I3643">
        <v>73.94</v>
      </c>
      <c r="J3643">
        <v>82.94</v>
      </c>
      <c r="K3643">
        <v>71.06</v>
      </c>
      <c r="L3643" s="3">
        <v>64.400000000000006</v>
      </c>
      <c r="M3643" s="2">
        <v>73.94</v>
      </c>
      <c r="N3643">
        <v>84.02</v>
      </c>
      <c r="O3643">
        <v>62.6</v>
      </c>
      <c r="P3643">
        <v>51.980000000000004</v>
      </c>
      <c r="Q3643" s="3">
        <v>60.980000000000004</v>
      </c>
      <c r="R3643" s="2">
        <v>73.039999999999992</v>
      </c>
      <c r="S3643" s="3">
        <v>60.980000000000004</v>
      </c>
      <c r="T3643">
        <v>75.2</v>
      </c>
    </row>
    <row r="3644" spans="1:20">
      <c r="A3644">
        <f t="shared" si="168"/>
        <v>152</v>
      </c>
      <c r="B3644" s="7">
        <f t="shared" si="169"/>
        <v>42156.624999991174</v>
      </c>
      <c r="C3644">
        <f t="shared" si="170"/>
        <v>3639</v>
      </c>
      <c r="D3644" s="2">
        <v>80.240000000000009</v>
      </c>
      <c r="E3644">
        <v>86</v>
      </c>
      <c r="F3644" s="3">
        <v>102.2</v>
      </c>
      <c r="G3644">
        <v>84.92</v>
      </c>
      <c r="H3644">
        <v>98.06</v>
      </c>
      <c r="I3644">
        <v>73.039999999999992</v>
      </c>
      <c r="J3644">
        <v>84.92</v>
      </c>
      <c r="K3644">
        <v>68</v>
      </c>
      <c r="L3644" s="3">
        <v>64.400000000000006</v>
      </c>
      <c r="M3644" s="2">
        <v>75.92</v>
      </c>
      <c r="N3644">
        <v>84.02</v>
      </c>
      <c r="O3644">
        <v>60.8</v>
      </c>
      <c r="P3644">
        <v>51.8</v>
      </c>
      <c r="Q3644" s="3">
        <v>64.94</v>
      </c>
      <c r="R3644" s="2">
        <v>71.06</v>
      </c>
      <c r="S3644" s="3">
        <v>60.980000000000004</v>
      </c>
      <c r="T3644">
        <v>75.2</v>
      </c>
    </row>
    <row r="3645" spans="1:20">
      <c r="A3645">
        <f t="shared" si="168"/>
        <v>152</v>
      </c>
      <c r="B3645" s="7">
        <f t="shared" si="169"/>
        <v>42156.666666657839</v>
      </c>
      <c r="C3645">
        <f t="shared" si="170"/>
        <v>3640</v>
      </c>
      <c r="D3645" s="2">
        <v>79.7</v>
      </c>
      <c r="E3645">
        <v>86</v>
      </c>
      <c r="F3645" s="3">
        <v>102.02</v>
      </c>
      <c r="G3645">
        <v>84.92</v>
      </c>
      <c r="H3645">
        <v>96.98</v>
      </c>
      <c r="I3645">
        <v>73.94</v>
      </c>
      <c r="J3645">
        <v>84.02</v>
      </c>
      <c r="K3645">
        <v>64.94</v>
      </c>
      <c r="L3645" s="3">
        <v>62.6</v>
      </c>
      <c r="M3645" s="2">
        <v>77</v>
      </c>
      <c r="N3645">
        <v>84.92</v>
      </c>
      <c r="O3645">
        <v>60.8</v>
      </c>
      <c r="P3645">
        <v>57.019999999999996</v>
      </c>
      <c r="Q3645" s="3">
        <v>64.039999999999992</v>
      </c>
      <c r="R3645" s="2">
        <v>73.039999999999992</v>
      </c>
      <c r="S3645" s="3">
        <v>62.96</v>
      </c>
      <c r="T3645">
        <v>73.400000000000006</v>
      </c>
    </row>
    <row r="3646" spans="1:20">
      <c r="A3646">
        <f t="shared" si="168"/>
        <v>152</v>
      </c>
      <c r="B3646" s="7">
        <f t="shared" si="169"/>
        <v>42156.708333324503</v>
      </c>
      <c r="C3646">
        <f t="shared" si="170"/>
        <v>3641</v>
      </c>
      <c r="D3646" s="2">
        <v>78.98</v>
      </c>
      <c r="E3646">
        <v>86</v>
      </c>
      <c r="F3646" s="3">
        <v>102.02</v>
      </c>
      <c r="G3646">
        <v>84.92</v>
      </c>
      <c r="H3646">
        <v>96.98</v>
      </c>
      <c r="I3646">
        <v>73.039999999999992</v>
      </c>
      <c r="J3646">
        <v>82.039999999999992</v>
      </c>
      <c r="K3646">
        <v>60.980000000000004</v>
      </c>
      <c r="L3646" s="3">
        <v>62.6</v>
      </c>
      <c r="M3646" s="2">
        <v>78.080000000000013</v>
      </c>
      <c r="N3646">
        <v>82.94</v>
      </c>
      <c r="O3646">
        <v>59</v>
      </c>
      <c r="P3646">
        <v>57.019999999999996</v>
      </c>
      <c r="Q3646" s="3">
        <v>53.96</v>
      </c>
      <c r="R3646" s="2">
        <v>71.06</v>
      </c>
      <c r="S3646" s="3">
        <v>60.980000000000004</v>
      </c>
      <c r="T3646">
        <v>71.599999999999994</v>
      </c>
    </row>
    <row r="3647" spans="1:20">
      <c r="A3647">
        <f t="shared" si="168"/>
        <v>152</v>
      </c>
      <c r="B3647" s="7">
        <f t="shared" si="169"/>
        <v>42156.749999991167</v>
      </c>
      <c r="C3647">
        <f t="shared" si="170"/>
        <v>3642</v>
      </c>
      <c r="D3647" s="2">
        <v>77.72</v>
      </c>
      <c r="E3647">
        <v>82.94</v>
      </c>
      <c r="F3647" s="3">
        <v>100.03999999999999</v>
      </c>
      <c r="G3647">
        <v>84.02</v>
      </c>
      <c r="H3647">
        <v>96.08</v>
      </c>
      <c r="I3647">
        <v>71.960000000000008</v>
      </c>
      <c r="J3647">
        <v>82.039999999999992</v>
      </c>
      <c r="K3647">
        <v>53.96</v>
      </c>
      <c r="L3647" s="3">
        <v>60.8</v>
      </c>
      <c r="M3647" s="2">
        <v>78.080000000000013</v>
      </c>
      <c r="N3647">
        <v>80.960000000000008</v>
      </c>
      <c r="O3647">
        <v>57.2</v>
      </c>
      <c r="P3647">
        <v>46.04</v>
      </c>
      <c r="Q3647" s="3">
        <v>55.040000000000006</v>
      </c>
      <c r="R3647" s="2">
        <v>69.98</v>
      </c>
      <c r="S3647" s="3">
        <v>60.08</v>
      </c>
      <c r="T3647">
        <v>66.2</v>
      </c>
    </row>
    <row r="3648" spans="1:20">
      <c r="A3648">
        <f t="shared" si="168"/>
        <v>152</v>
      </c>
      <c r="B3648" s="7">
        <f t="shared" si="169"/>
        <v>42156.791666657831</v>
      </c>
      <c r="C3648">
        <f t="shared" si="170"/>
        <v>3643</v>
      </c>
      <c r="D3648" s="2">
        <v>76.28</v>
      </c>
      <c r="E3648">
        <v>80.960000000000008</v>
      </c>
      <c r="F3648" s="3">
        <v>98.06</v>
      </c>
      <c r="G3648">
        <v>82.039999999999992</v>
      </c>
      <c r="H3648">
        <v>93.92</v>
      </c>
      <c r="I3648">
        <v>69.080000000000013</v>
      </c>
      <c r="J3648">
        <v>80.960000000000008</v>
      </c>
      <c r="K3648">
        <v>55.040000000000006</v>
      </c>
      <c r="L3648" s="3">
        <v>57.2</v>
      </c>
      <c r="M3648" s="2">
        <v>75.02</v>
      </c>
      <c r="N3648">
        <v>77</v>
      </c>
      <c r="O3648">
        <v>55.400000000000006</v>
      </c>
      <c r="P3648">
        <v>51.08</v>
      </c>
      <c r="Q3648" s="3">
        <v>55.94</v>
      </c>
      <c r="R3648" s="2">
        <v>66.02</v>
      </c>
      <c r="S3648" s="3">
        <v>57.92</v>
      </c>
      <c r="T3648">
        <v>62.6</v>
      </c>
    </row>
    <row r="3649" spans="1:20">
      <c r="A3649">
        <f t="shared" si="168"/>
        <v>152</v>
      </c>
      <c r="B3649" s="7">
        <f t="shared" si="169"/>
        <v>42156.833333324495</v>
      </c>
      <c r="C3649">
        <f t="shared" si="170"/>
        <v>3644</v>
      </c>
      <c r="D3649" s="2">
        <v>75.02</v>
      </c>
      <c r="E3649">
        <v>80.06</v>
      </c>
      <c r="F3649" s="3">
        <v>93.92</v>
      </c>
      <c r="G3649">
        <v>77</v>
      </c>
      <c r="H3649">
        <v>87.98</v>
      </c>
      <c r="I3649">
        <v>68</v>
      </c>
      <c r="J3649">
        <v>75.92</v>
      </c>
      <c r="K3649">
        <v>55.94</v>
      </c>
      <c r="L3649" s="3">
        <v>55.400000000000006</v>
      </c>
      <c r="M3649" s="2">
        <v>73.039999999999992</v>
      </c>
      <c r="N3649">
        <v>69.98</v>
      </c>
      <c r="O3649">
        <v>50</v>
      </c>
      <c r="P3649">
        <v>50</v>
      </c>
      <c r="Q3649" s="3">
        <v>53.96</v>
      </c>
      <c r="R3649" s="2">
        <v>60.980000000000004</v>
      </c>
      <c r="S3649" s="3">
        <v>57.019999999999996</v>
      </c>
      <c r="T3649">
        <v>60.8</v>
      </c>
    </row>
    <row r="3650" spans="1:20">
      <c r="A3650">
        <f t="shared" si="168"/>
        <v>152</v>
      </c>
      <c r="B3650" s="7">
        <f t="shared" si="169"/>
        <v>42156.87499999116</v>
      </c>
      <c r="C3650">
        <f t="shared" si="170"/>
        <v>3645</v>
      </c>
      <c r="D3650" s="2">
        <v>74.66</v>
      </c>
      <c r="E3650">
        <v>78.080000000000013</v>
      </c>
      <c r="F3650" s="3">
        <v>90.68</v>
      </c>
      <c r="G3650">
        <v>75.02</v>
      </c>
      <c r="H3650">
        <v>87.080000000000013</v>
      </c>
      <c r="I3650">
        <v>68</v>
      </c>
      <c r="J3650">
        <v>71.960000000000008</v>
      </c>
      <c r="K3650">
        <v>55.94</v>
      </c>
      <c r="L3650" s="3">
        <v>55.400000000000006</v>
      </c>
      <c r="M3650" s="2">
        <v>71.960000000000008</v>
      </c>
      <c r="N3650">
        <v>66.02</v>
      </c>
      <c r="O3650">
        <v>48.2</v>
      </c>
      <c r="P3650">
        <v>50</v>
      </c>
      <c r="Q3650" s="3">
        <v>50</v>
      </c>
      <c r="R3650" s="2">
        <v>57.019999999999996</v>
      </c>
      <c r="S3650" s="3">
        <v>57.92</v>
      </c>
      <c r="T3650">
        <v>59</v>
      </c>
    </row>
    <row r="3651" spans="1:20">
      <c r="A3651">
        <f t="shared" si="168"/>
        <v>152</v>
      </c>
      <c r="B3651" s="7">
        <f t="shared" si="169"/>
        <v>42156.916666657824</v>
      </c>
      <c r="C3651">
        <f t="shared" si="170"/>
        <v>3646</v>
      </c>
      <c r="D3651" s="2">
        <v>74.300000000000011</v>
      </c>
      <c r="E3651">
        <v>78.080000000000013</v>
      </c>
      <c r="F3651" s="3">
        <v>87.98</v>
      </c>
      <c r="G3651">
        <v>73.039999999999992</v>
      </c>
      <c r="H3651">
        <v>78.98</v>
      </c>
      <c r="I3651">
        <v>68</v>
      </c>
      <c r="J3651">
        <v>69.080000000000013</v>
      </c>
      <c r="K3651">
        <v>55.94</v>
      </c>
      <c r="L3651" s="3">
        <v>55.400000000000006</v>
      </c>
      <c r="M3651" s="2">
        <v>71.06</v>
      </c>
      <c r="N3651">
        <v>66.02</v>
      </c>
      <c r="O3651">
        <v>48.2</v>
      </c>
      <c r="P3651">
        <v>48.92</v>
      </c>
      <c r="Q3651" s="3">
        <v>48.019999999999996</v>
      </c>
      <c r="R3651" s="2">
        <v>55.94</v>
      </c>
      <c r="S3651" s="3">
        <v>51.980000000000004</v>
      </c>
      <c r="T3651">
        <v>59</v>
      </c>
    </row>
    <row r="3652" spans="1:20">
      <c r="A3652">
        <f t="shared" si="168"/>
        <v>152</v>
      </c>
      <c r="B3652" s="7">
        <f t="shared" si="169"/>
        <v>42156.958333324488</v>
      </c>
      <c r="C3652">
        <f t="shared" si="170"/>
        <v>3647</v>
      </c>
      <c r="D3652" s="2">
        <v>73.94</v>
      </c>
      <c r="E3652">
        <v>77</v>
      </c>
      <c r="F3652" s="3">
        <v>86</v>
      </c>
      <c r="G3652">
        <v>71.960000000000008</v>
      </c>
      <c r="H3652">
        <v>78.080000000000013</v>
      </c>
      <c r="I3652">
        <v>68</v>
      </c>
      <c r="J3652">
        <v>66.02</v>
      </c>
      <c r="K3652">
        <v>55.040000000000006</v>
      </c>
      <c r="L3652" s="3">
        <v>55.400000000000006</v>
      </c>
      <c r="M3652" s="2">
        <v>69.080000000000013</v>
      </c>
      <c r="N3652">
        <v>60.980000000000004</v>
      </c>
      <c r="O3652">
        <v>48.2</v>
      </c>
      <c r="P3652">
        <v>48.92</v>
      </c>
      <c r="Q3652" s="3">
        <v>46.94</v>
      </c>
      <c r="R3652" s="2">
        <v>53.06</v>
      </c>
      <c r="S3652" s="3">
        <v>48.92</v>
      </c>
      <c r="T3652">
        <v>57.2</v>
      </c>
    </row>
    <row r="3653" spans="1:20">
      <c r="A3653">
        <f t="shared" si="168"/>
        <v>152</v>
      </c>
      <c r="B3653" s="7">
        <f t="shared" si="169"/>
        <v>42156.999999991152</v>
      </c>
      <c r="C3653">
        <f t="shared" si="170"/>
        <v>3648</v>
      </c>
      <c r="D3653" s="2">
        <v>74.300000000000011</v>
      </c>
      <c r="E3653">
        <v>75.92</v>
      </c>
      <c r="F3653" s="3">
        <v>80.960000000000008</v>
      </c>
      <c r="G3653">
        <v>71.06</v>
      </c>
      <c r="H3653">
        <v>82.039999999999992</v>
      </c>
      <c r="I3653">
        <v>66.92</v>
      </c>
      <c r="J3653">
        <v>64.94</v>
      </c>
      <c r="K3653">
        <v>55.94</v>
      </c>
      <c r="L3653" s="3">
        <v>55.400000000000006</v>
      </c>
      <c r="M3653" s="2">
        <v>68</v>
      </c>
      <c r="N3653">
        <v>62.06</v>
      </c>
      <c r="O3653">
        <v>48.2</v>
      </c>
      <c r="P3653">
        <v>48.92</v>
      </c>
      <c r="Q3653" s="3">
        <v>46.94</v>
      </c>
      <c r="R3653" s="2">
        <v>53.06</v>
      </c>
      <c r="S3653" s="3">
        <v>46.04</v>
      </c>
      <c r="T3653">
        <v>59</v>
      </c>
    </row>
    <row r="3654" spans="1:20">
      <c r="A3654">
        <f t="shared" si="168"/>
        <v>153</v>
      </c>
      <c r="B3654" s="7">
        <f t="shared" si="169"/>
        <v>42157.041666657817</v>
      </c>
      <c r="C3654">
        <f t="shared" si="170"/>
        <v>3649</v>
      </c>
      <c r="D3654" s="2">
        <v>74.66</v>
      </c>
      <c r="E3654">
        <v>75.92</v>
      </c>
      <c r="F3654" s="3">
        <v>78.98</v>
      </c>
      <c r="G3654">
        <v>68</v>
      </c>
      <c r="H3654">
        <v>75.92</v>
      </c>
      <c r="I3654">
        <v>66.92</v>
      </c>
      <c r="J3654">
        <v>62.06</v>
      </c>
      <c r="K3654">
        <v>57.019999999999996</v>
      </c>
      <c r="L3654" s="3">
        <v>53.6</v>
      </c>
      <c r="M3654" s="2">
        <v>71.06</v>
      </c>
      <c r="N3654">
        <v>60.980000000000004</v>
      </c>
      <c r="O3654">
        <v>48.2</v>
      </c>
      <c r="P3654">
        <v>48.92</v>
      </c>
      <c r="Q3654" s="3">
        <v>46.94</v>
      </c>
      <c r="R3654" s="2">
        <v>51.08</v>
      </c>
      <c r="S3654" s="3">
        <v>42.08</v>
      </c>
      <c r="T3654">
        <v>59</v>
      </c>
    </row>
    <row r="3655" spans="1:20">
      <c r="A3655">
        <f t="shared" ref="A3655:A3718" si="171">ROUNDDOWN(B3655-DATE(YEAR(B3655),1,0),0)</f>
        <v>153</v>
      </c>
      <c r="B3655" s="7">
        <f t="shared" si="169"/>
        <v>42157.083333324481</v>
      </c>
      <c r="C3655">
        <f t="shared" si="170"/>
        <v>3650</v>
      </c>
      <c r="D3655" s="2">
        <v>75.02</v>
      </c>
      <c r="E3655">
        <v>73.94</v>
      </c>
      <c r="F3655" s="3">
        <v>78.080000000000013</v>
      </c>
      <c r="G3655">
        <v>66.02</v>
      </c>
      <c r="H3655">
        <v>71.960000000000008</v>
      </c>
      <c r="I3655">
        <v>66.02</v>
      </c>
      <c r="J3655">
        <v>60.980000000000004</v>
      </c>
      <c r="K3655">
        <v>55.94</v>
      </c>
      <c r="L3655" s="3">
        <v>53.6</v>
      </c>
      <c r="M3655" s="2">
        <v>69.98</v>
      </c>
      <c r="N3655">
        <v>60.980000000000004</v>
      </c>
      <c r="O3655">
        <v>46.4</v>
      </c>
      <c r="P3655">
        <v>48.2</v>
      </c>
      <c r="Q3655" s="3">
        <v>46.04</v>
      </c>
      <c r="R3655" s="2">
        <v>50</v>
      </c>
      <c r="S3655" s="3">
        <v>39.92</v>
      </c>
      <c r="T3655">
        <v>59</v>
      </c>
    </row>
    <row r="3656" spans="1:20">
      <c r="A3656">
        <f t="shared" si="171"/>
        <v>153</v>
      </c>
      <c r="B3656" s="7">
        <f t="shared" ref="B3656:B3719" si="172">B3655+1/24</f>
        <v>42157.124999991145</v>
      </c>
      <c r="C3656">
        <f t="shared" ref="C3656:C3719" si="173">C3655+1</f>
        <v>3651</v>
      </c>
      <c r="D3656" s="2">
        <v>74.66</v>
      </c>
      <c r="E3656">
        <v>73.94</v>
      </c>
      <c r="F3656" s="3">
        <v>75.92</v>
      </c>
      <c r="G3656">
        <v>62.06</v>
      </c>
      <c r="H3656">
        <v>68</v>
      </c>
      <c r="I3656">
        <v>64.94</v>
      </c>
      <c r="J3656">
        <v>59</v>
      </c>
      <c r="K3656">
        <v>57.019999999999996</v>
      </c>
      <c r="L3656" s="3">
        <v>53.6</v>
      </c>
      <c r="M3656" s="2">
        <v>69.080000000000013</v>
      </c>
      <c r="N3656">
        <v>60.980000000000004</v>
      </c>
      <c r="O3656">
        <v>46.4</v>
      </c>
      <c r="P3656">
        <v>46.4</v>
      </c>
      <c r="Q3656" s="3">
        <v>44.06</v>
      </c>
      <c r="R3656" s="2">
        <v>48.019999999999996</v>
      </c>
      <c r="S3656" s="3">
        <v>39.019999999999996</v>
      </c>
      <c r="T3656">
        <v>60.8</v>
      </c>
    </row>
    <row r="3657" spans="1:20">
      <c r="A3657">
        <f t="shared" si="171"/>
        <v>153</v>
      </c>
      <c r="B3657" s="7">
        <f t="shared" si="172"/>
        <v>42157.166666657809</v>
      </c>
      <c r="C3657">
        <f t="shared" si="173"/>
        <v>3652</v>
      </c>
      <c r="D3657" s="2">
        <v>74.300000000000011</v>
      </c>
      <c r="E3657">
        <v>75.02</v>
      </c>
      <c r="F3657" s="3">
        <v>75.02</v>
      </c>
      <c r="G3657">
        <v>60.980000000000004</v>
      </c>
      <c r="H3657">
        <v>68</v>
      </c>
      <c r="I3657">
        <v>64.94</v>
      </c>
      <c r="J3657">
        <v>57.92</v>
      </c>
      <c r="K3657">
        <v>55.94</v>
      </c>
      <c r="L3657" s="3">
        <v>53.6</v>
      </c>
      <c r="M3657" s="2">
        <v>68</v>
      </c>
      <c r="N3657">
        <v>60.08</v>
      </c>
      <c r="O3657">
        <v>46.4</v>
      </c>
      <c r="P3657">
        <v>46.04</v>
      </c>
      <c r="Q3657" s="3">
        <v>42.980000000000004</v>
      </c>
      <c r="R3657" s="2">
        <v>46.04</v>
      </c>
      <c r="S3657" s="3">
        <v>37.94</v>
      </c>
      <c r="T3657">
        <v>60.8</v>
      </c>
    </row>
    <row r="3658" spans="1:20">
      <c r="A3658">
        <f t="shared" si="171"/>
        <v>153</v>
      </c>
      <c r="B3658" s="7">
        <f t="shared" si="172"/>
        <v>42157.208333324474</v>
      </c>
      <c r="C3658">
        <f t="shared" si="173"/>
        <v>3653</v>
      </c>
      <c r="D3658" s="2">
        <v>73.94</v>
      </c>
      <c r="E3658">
        <v>75.02</v>
      </c>
      <c r="F3658" s="3">
        <v>75.02</v>
      </c>
      <c r="G3658">
        <v>59</v>
      </c>
      <c r="H3658">
        <v>66.02</v>
      </c>
      <c r="I3658">
        <v>64.039999999999992</v>
      </c>
      <c r="J3658">
        <v>57.019999999999996</v>
      </c>
      <c r="K3658">
        <v>55.94</v>
      </c>
      <c r="L3658" s="3">
        <v>53.6</v>
      </c>
      <c r="M3658" s="2">
        <v>68</v>
      </c>
      <c r="N3658">
        <v>57.92</v>
      </c>
      <c r="O3658">
        <v>46.4</v>
      </c>
      <c r="P3658">
        <v>44.96</v>
      </c>
      <c r="Q3658" s="3">
        <v>42.08</v>
      </c>
      <c r="R3658" s="2">
        <v>44.06</v>
      </c>
      <c r="S3658" s="3">
        <v>42.08</v>
      </c>
      <c r="T3658">
        <v>60.8</v>
      </c>
    </row>
    <row r="3659" spans="1:20">
      <c r="A3659">
        <f t="shared" si="171"/>
        <v>153</v>
      </c>
      <c r="B3659" s="7">
        <f t="shared" si="172"/>
        <v>42157.249999991138</v>
      </c>
      <c r="C3659">
        <f t="shared" si="173"/>
        <v>3654</v>
      </c>
      <c r="D3659" s="2">
        <v>74.300000000000011</v>
      </c>
      <c r="E3659">
        <v>77</v>
      </c>
      <c r="F3659" s="3">
        <v>75.02</v>
      </c>
      <c r="G3659">
        <v>60.980000000000004</v>
      </c>
      <c r="H3659">
        <v>68</v>
      </c>
      <c r="I3659">
        <v>66.92</v>
      </c>
      <c r="J3659">
        <v>57.019999999999996</v>
      </c>
      <c r="K3659">
        <v>55.94</v>
      </c>
      <c r="L3659" s="3">
        <v>53.6</v>
      </c>
      <c r="M3659" s="2">
        <v>69.98</v>
      </c>
      <c r="N3659">
        <v>59</v>
      </c>
      <c r="O3659">
        <v>48.2</v>
      </c>
      <c r="P3659">
        <v>44.96</v>
      </c>
      <c r="Q3659" s="3">
        <v>46.04</v>
      </c>
      <c r="R3659" s="2">
        <v>48.019999999999996</v>
      </c>
      <c r="S3659" s="3">
        <v>44.06</v>
      </c>
      <c r="T3659">
        <v>60.8</v>
      </c>
    </row>
    <row r="3660" spans="1:20">
      <c r="A3660">
        <f t="shared" si="171"/>
        <v>153</v>
      </c>
      <c r="B3660" s="7">
        <f t="shared" si="172"/>
        <v>42157.291666657802</v>
      </c>
      <c r="C3660">
        <f t="shared" si="173"/>
        <v>3655</v>
      </c>
      <c r="D3660" s="2">
        <v>74.66</v>
      </c>
      <c r="E3660">
        <v>78.98</v>
      </c>
      <c r="F3660" s="3">
        <v>78.080000000000013</v>
      </c>
      <c r="G3660">
        <v>66.02</v>
      </c>
      <c r="H3660">
        <v>73.94</v>
      </c>
      <c r="I3660">
        <v>71.960000000000008</v>
      </c>
      <c r="J3660">
        <v>57.92</v>
      </c>
      <c r="K3660">
        <v>57.92</v>
      </c>
      <c r="L3660" s="3">
        <v>55.400000000000006</v>
      </c>
      <c r="M3660" s="2">
        <v>71.06</v>
      </c>
      <c r="N3660">
        <v>64.039999999999992</v>
      </c>
      <c r="O3660">
        <v>51.8</v>
      </c>
      <c r="P3660">
        <v>46.04</v>
      </c>
      <c r="Q3660" s="3">
        <v>51.08</v>
      </c>
      <c r="R3660" s="2">
        <v>50</v>
      </c>
      <c r="S3660" s="3">
        <v>48.92</v>
      </c>
      <c r="T3660">
        <v>60.8</v>
      </c>
    </row>
    <row r="3661" spans="1:20">
      <c r="A3661">
        <f t="shared" si="171"/>
        <v>153</v>
      </c>
      <c r="B3661" s="7">
        <f t="shared" si="172"/>
        <v>42157.333333324466</v>
      </c>
      <c r="C3661">
        <f t="shared" si="173"/>
        <v>3656</v>
      </c>
      <c r="D3661" s="2">
        <v>75.02</v>
      </c>
      <c r="E3661">
        <v>80.960000000000008</v>
      </c>
      <c r="F3661" s="3">
        <v>84.02</v>
      </c>
      <c r="G3661">
        <v>71.960000000000008</v>
      </c>
      <c r="H3661">
        <v>77</v>
      </c>
      <c r="I3661">
        <v>73.039999999999992</v>
      </c>
      <c r="J3661">
        <v>60.980000000000004</v>
      </c>
      <c r="K3661">
        <v>60.980000000000004</v>
      </c>
      <c r="L3661" s="3">
        <v>55.400000000000006</v>
      </c>
      <c r="M3661" s="2">
        <v>73.039999999999992</v>
      </c>
      <c r="N3661">
        <v>68</v>
      </c>
      <c r="O3661">
        <v>53.6</v>
      </c>
      <c r="P3661">
        <v>48.2</v>
      </c>
      <c r="Q3661" s="3">
        <v>53.96</v>
      </c>
      <c r="R3661" s="2">
        <v>51.980000000000004</v>
      </c>
      <c r="S3661" s="3">
        <v>50</v>
      </c>
      <c r="T3661">
        <v>60.8</v>
      </c>
    </row>
    <row r="3662" spans="1:20">
      <c r="A3662">
        <f t="shared" si="171"/>
        <v>153</v>
      </c>
      <c r="B3662" s="7">
        <f t="shared" si="172"/>
        <v>42157.374999991131</v>
      </c>
      <c r="C3662">
        <f t="shared" si="173"/>
        <v>3657</v>
      </c>
      <c r="D3662" s="2">
        <v>76.28</v>
      </c>
      <c r="E3662">
        <v>82.94</v>
      </c>
      <c r="F3662" s="3">
        <v>89.06</v>
      </c>
      <c r="G3662">
        <v>75.02</v>
      </c>
      <c r="H3662">
        <v>84.02</v>
      </c>
      <c r="I3662">
        <v>78.98</v>
      </c>
      <c r="J3662">
        <v>60.980000000000004</v>
      </c>
      <c r="K3662">
        <v>64.94</v>
      </c>
      <c r="L3662" s="3">
        <v>57.2</v>
      </c>
      <c r="M3662" s="2">
        <v>75.92</v>
      </c>
      <c r="N3662">
        <v>71.960000000000008</v>
      </c>
      <c r="O3662">
        <v>53.6</v>
      </c>
      <c r="P3662">
        <v>48.92</v>
      </c>
      <c r="Q3662" s="3">
        <v>57.019999999999996</v>
      </c>
      <c r="R3662" s="2">
        <v>53.06</v>
      </c>
      <c r="S3662" s="3">
        <v>55.94</v>
      </c>
      <c r="T3662">
        <v>62.6</v>
      </c>
    </row>
    <row r="3663" spans="1:20">
      <c r="A3663">
        <f t="shared" si="171"/>
        <v>153</v>
      </c>
      <c r="B3663" s="7">
        <f t="shared" si="172"/>
        <v>42157.416666657795</v>
      </c>
      <c r="C3663">
        <f t="shared" si="173"/>
        <v>3658</v>
      </c>
      <c r="D3663" s="2">
        <v>77.72</v>
      </c>
      <c r="E3663">
        <v>84.02</v>
      </c>
      <c r="F3663" s="3">
        <v>91.039999999999992</v>
      </c>
      <c r="G3663">
        <v>78.080000000000013</v>
      </c>
      <c r="H3663">
        <v>89.06</v>
      </c>
      <c r="I3663">
        <v>78.080000000000013</v>
      </c>
      <c r="J3663">
        <v>62.96</v>
      </c>
      <c r="K3663">
        <v>66.02</v>
      </c>
      <c r="L3663" s="3">
        <v>60.8</v>
      </c>
      <c r="M3663" s="2">
        <v>75.92</v>
      </c>
      <c r="N3663">
        <v>73.039999999999992</v>
      </c>
      <c r="O3663">
        <v>55.400000000000006</v>
      </c>
      <c r="P3663">
        <v>53.06</v>
      </c>
      <c r="Q3663" s="3">
        <v>60.08</v>
      </c>
      <c r="R3663" s="2">
        <v>55.040000000000006</v>
      </c>
      <c r="S3663" s="3">
        <v>60.08</v>
      </c>
      <c r="T3663">
        <v>64.400000000000006</v>
      </c>
    </row>
    <row r="3664" spans="1:20">
      <c r="A3664">
        <f t="shared" si="171"/>
        <v>153</v>
      </c>
      <c r="B3664" s="7">
        <f t="shared" si="172"/>
        <v>42157.458333324459</v>
      </c>
      <c r="C3664">
        <f t="shared" si="173"/>
        <v>3659</v>
      </c>
      <c r="D3664" s="2">
        <v>78.98</v>
      </c>
      <c r="E3664">
        <v>84.92</v>
      </c>
      <c r="F3664" s="3">
        <v>93.02</v>
      </c>
      <c r="G3664">
        <v>80.06</v>
      </c>
      <c r="H3664">
        <v>93.02</v>
      </c>
      <c r="I3664">
        <v>75.02</v>
      </c>
      <c r="J3664">
        <v>64.94</v>
      </c>
      <c r="K3664">
        <v>71.06</v>
      </c>
      <c r="L3664" s="3">
        <v>60.8</v>
      </c>
      <c r="M3664" s="2">
        <v>75.92</v>
      </c>
      <c r="N3664">
        <v>71.960000000000008</v>
      </c>
      <c r="O3664">
        <v>55.400000000000006</v>
      </c>
      <c r="P3664">
        <v>51.8</v>
      </c>
      <c r="Q3664" s="3">
        <v>62.06</v>
      </c>
      <c r="R3664" s="2">
        <v>53.96</v>
      </c>
      <c r="S3664" s="3">
        <v>62.06</v>
      </c>
      <c r="T3664">
        <v>66.2</v>
      </c>
    </row>
    <row r="3665" spans="1:20">
      <c r="A3665">
        <f t="shared" si="171"/>
        <v>153</v>
      </c>
      <c r="B3665" s="7">
        <f t="shared" si="172"/>
        <v>42157.499999991123</v>
      </c>
      <c r="C3665">
        <f t="shared" si="173"/>
        <v>3660</v>
      </c>
      <c r="D3665" s="2">
        <v>80.599999999999994</v>
      </c>
      <c r="E3665">
        <v>86</v>
      </c>
      <c r="F3665" s="3">
        <v>96.98</v>
      </c>
      <c r="G3665">
        <v>78.080000000000013</v>
      </c>
      <c r="H3665">
        <v>96.08</v>
      </c>
      <c r="I3665">
        <v>77</v>
      </c>
      <c r="J3665">
        <v>66.92</v>
      </c>
      <c r="K3665">
        <v>69.98</v>
      </c>
      <c r="L3665" s="3">
        <v>62.6</v>
      </c>
      <c r="M3665" s="2">
        <v>75.92</v>
      </c>
      <c r="N3665">
        <v>75.02</v>
      </c>
      <c r="O3665">
        <v>57.2</v>
      </c>
      <c r="P3665">
        <v>55.040000000000006</v>
      </c>
      <c r="Q3665" s="3">
        <v>62.06</v>
      </c>
      <c r="R3665" s="2">
        <v>53.96</v>
      </c>
      <c r="S3665" s="3">
        <v>64.039999999999992</v>
      </c>
      <c r="T3665">
        <v>69.800000000000011</v>
      </c>
    </row>
    <row r="3666" spans="1:20">
      <c r="A3666">
        <f t="shared" si="171"/>
        <v>153</v>
      </c>
      <c r="B3666" s="7">
        <f t="shared" si="172"/>
        <v>42157.541666657788</v>
      </c>
      <c r="C3666">
        <f t="shared" si="173"/>
        <v>3661</v>
      </c>
      <c r="D3666" s="2">
        <v>82.4</v>
      </c>
      <c r="E3666">
        <v>86</v>
      </c>
      <c r="F3666" s="3">
        <v>96.98</v>
      </c>
      <c r="G3666">
        <v>77</v>
      </c>
      <c r="H3666">
        <v>98.06</v>
      </c>
      <c r="I3666">
        <v>73.039999999999992</v>
      </c>
      <c r="J3666">
        <v>69.080000000000013</v>
      </c>
      <c r="K3666">
        <v>71.960000000000008</v>
      </c>
      <c r="L3666" s="3">
        <v>62.6</v>
      </c>
      <c r="M3666" s="2">
        <v>77</v>
      </c>
      <c r="N3666">
        <v>78.080000000000013</v>
      </c>
      <c r="O3666">
        <v>60.8</v>
      </c>
      <c r="P3666">
        <v>53.96</v>
      </c>
      <c r="Q3666" s="3">
        <v>62.96</v>
      </c>
      <c r="R3666" s="2">
        <v>55.040000000000006</v>
      </c>
      <c r="S3666" s="3">
        <v>64.94</v>
      </c>
      <c r="T3666">
        <v>69.800000000000011</v>
      </c>
    </row>
    <row r="3667" spans="1:20">
      <c r="A3667">
        <f t="shared" si="171"/>
        <v>153</v>
      </c>
      <c r="B3667" s="7">
        <f t="shared" si="172"/>
        <v>42157.583333324452</v>
      </c>
      <c r="C3667">
        <f t="shared" si="173"/>
        <v>3662</v>
      </c>
      <c r="D3667" s="2">
        <v>84.02</v>
      </c>
      <c r="E3667">
        <v>86</v>
      </c>
      <c r="F3667" s="3">
        <v>98.06</v>
      </c>
      <c r="G3667">
        <v>82.039999999999992</v>
      </c>
      <c r="H3667">
        <v>100.03999999999999</v>
      </c>
      <c r="I3667">
        <v>75.02</v>
      </c>
      <c r="J3667">
        <v>73.94</v>
      </c>
      <c r="K3667">
        <v>73.94</v>
      </c>
      <c r="L3667" s="3">
        <v>62.6</v>
      </c>
      <c r="M3667" s="2">
        <v>75.92</v>
      </c>
      <c r="N3667">
        <v>75.02</v>
      </c>
      <c r="O3667">
        <v>57.2</v>
      </c>
      <c r="P3667">
        <v>55.94</v>
      </c>
      <c r="Q3667" s="3">
        <v>64.94</v>
      </c>
      <c r="R3667" s="2">
        <v>55.94</v>
      </c>
      <c r="S3667" s="3">
        <v>64.94</v>
      </c>
      <c r="T3667">
        <v>69.800000000000011</v>
      </c>
    </row>
    <row r="3668" spans="1:20">
      <c r="A3668">
        <f t="shared" si="171"/>
        <v>153</v>
      </c>
      <c r="B3668" s="7">
        <f t="shared" si="172"/>
        <v>42157.624999991116</v>
      </c>
      <c r="C3668">
        <f t="shared" si="173"/>
        <v>3663</v>
      </c>
      <c r="D3668" s="2">
        <v>83.300000000000011</v>
      </c>
      <c r="E3668">
        <v>86</v>
      </c>
      <c r="F3668" s="3">
        <v>100.03999999999999</v>
      </c>
      <c r="G3668">
        <v>80.960000000000008</v>
      </c>
      <c r="H3668">
        <v>100.03999999999999</v>
      </c>
      <c r="I3668">
        <v>80.960000000000008</v>
      </c>
      <c r="J3668">
        <v>71.960000000000008</v>
      </c>
      <c r="K3668">
        <v>75.02</v>
      </c>
      <c r="L3668" s="3">
        <v>62.6</v>
      </c>
      <c r="M3668" s="2">
        <v>75.92</v>
      </c>
      <c r="N3668">
        <v>60.980000000000004</v>
      </c>
      <c r="O3668">
        <v>62.6</v>
      </c>
      <c r="P3668">
        <v>55.94</v>
      </c>
      <c r="Q3668" s="3">
        <v>66.92</v>
      </c>
      <c r="R3668" s="2">
        <v>57.019999999999996</v>
      </c>
      <c r="S3668" s="3">
        <v>64.94</v>
      </c>
      <c r="T3668">
        <v>71.599999999999994</v>
      </c>
    </row>
    <row r="3669" spans="1:20">
      <c r="A3669">
        <f t="shared" si="171"/>
        <v>153</v>
      </c>
      <c r="B3669" s="7">
        <f t="shared" si="172"/>
        <v>42157.66666665778</v>
      </c>
      <c r="C3669">
        <f t="shared" si="173"/>
        <v>3664</v>
      </c>
      <c r="D3669" s="2">
        <v>82.759999999999991</v>
      </c>
      <c r="E3669">
        <v>84.92</v>
      </c>
      <c r="F3669" s="3">
        <v>98.06</v>
      </c>
      <c r="G3669">
        <v>80.960000000000008</v>
      </c>
      <c r="H3669">
        <v>102.02</v>
      </c>
      <c r="I3669">
        <v>75.02</v>
      </c>
      <c r="J3669">
        <v>71.960000000000008</v>
      </c>
      <c r="K3669">
        <v>73.94</v>
      </c>
      <c r="L3669" s="3">
        <v>62.6</v>
      </c>
      <c r="M3669" s="2">
        <v>73.94</v>
      </c>
      <c r="N3669">
        <v>64.94</v>
      </c>
      <c r="O3669">
        <v>62.6</v>
      </c>
      <c r="P3669">
        <v>59</v>
      </c>
      <c r="Q3669" s="3">
        <v>68</v>
      </c>
      <c r="R3669" s="2">
        <v>59</v>
      </c>
      <c r="S3669" s="3">
        <v>64.94</v>
      </c>
      <c r="T3669">
        <v>69.800000000000011</v>
      </c>
    </row>
    <row r="3670" spans="1:20">
      <c r="A3670">
        <f t="shared" si="171"/>
        <v>153</v>
      </c>
      <c r="B3670" s="7">
        <f t="shared" si="172"/>
        <v>42157.708333324445</v>
      </c>
      <c r="C3670">
        <f t="shared" si="173"/>
        <v>3665</v>
      </c>
      <c r="D3670" s="2">
        <v>82.039999999999992</v>
      </c>
      <c r="E3670">
        <v>84.92</v>
      </c>
      <c r="F3670" s="3">
        <v>98.960000000000008</v>
      </c>
      <c r="G3670">
        <v>82.039999999999992</v>
      </c>
      <c r="H3670">
        <v>102.02</v>
      </c>
      <c r="I3670">
        <v>77</v>
      </c>
      <c r="J3670">
        <v>69.98</v>
      </c>
      <c r="K3670">
        <v>73.039999999999992</v>
      </c>
      <c r="L3670" s="3">
        <v>62.6</v>
      </c>
      <c r="M3670" s="2">
        <v>69.98</v>
      </c>
      <c r="N3670">
        <v>66.92</v>
      </c>
      <c r="O3670">
        <v>60.8</v>
      </c>
      <c r="P3670">
        <v>57.92</v>
      </c>
      <c r="Q3670" s="3">
        <v>68</v>
      </c>
      <c r="R3670" s="2">
        <v>59</v>
      </c>
      <c r="S3670" s="3">
        <v>64.039999999999992</v>
      </c>
      <c r="T3670">
        <v>66.2</v>
      </c>
    </row>
    <row r="3671" spans="1:20">
      <c r="A3671">
        <f t="shared" si="171"/>
        <v>153</v>
      </c>
      <c r="B3671" s="7">
        <f t="shared" si="172"/>
        <v>42157.749999991109</v>
      </c>
      <c r="C3671">
        <f t="shared" si="173"/>
        <v>3666</v>
      </c>
      <c r="D3671" s="2">
        <v>80.06</v>
      </c>
      <c r="E3671">
        <v>84.02</v>
      </c>
      <c r="F3671" s="3">
        <v>96.98</v>
      </c>
      <c r="G3671">
        <v>80.06</v>
      </c>
      <c r="H3671">
        <v>98.960000000000008</v>
      </c>
      <c r="I3671">
        <v>77</v>
      </c>
      <c r="J3671">
        <v>66.02</v>
      </c>
      <c r="K3671">
        <v>71.960000000000008</v>
      </c>
      <c r="L3671" s="3">
        <v>62.6</v>
      </c>
      <c r="M3671" s="2">
        <v>69.98</v>
      </c>
      <c r="N3671">
        <v>69.080000000000013</v>
      </c>
      <c r="O3671">
        <v>57.2</v>
      </c>
      <c r="P3671">
        <v>57.019999999999996</v>
      </c>
      <c r="Q3671" s="3">
        <v>66.02</v>
      </c>
      <c r="R3671" s="2">
        <v>57.92</v>
      </c>
      <c r="S3671" s="3">
        <v>64.94</v>
      </c>
      <c r="T3671">
        <v>64.400000000000006</v>
      </c>
    </row>
    <row r="3672" spans="1:20">
      <c r="A3672">
        <f t="shared" si="171"/>
        <v>153</v>
      </c>
      <c r="B3672" s="7">
        <f t="shared" si="172"/>
        <v>42157.791666657773</v>
      </c>
      <c r="C3672">
        <f t="shared" si="173"/>
        <v>3667</v>
      </c>
      <c r="D3672" s="2">
        <v>77.900000000000006</v>
      </c>
      <c r="E3672">
        <v>80.960000000000008</v>
      </c>
      <c r="F3672" s="3">
        <v>93.02</v>
      </c>
      <c r="G3672">
        <v>78.98</v>
      </c>
      <c r="H3672">
        <v>95</v>
      </c>
      <c r="I3672">
        <v>77</v>
      </c>
      <c r="J3672">
        <v>62.06</v>
      </c>
      <c r="K3672">
        <v>69.98</v>
      </c>
      <c r="L3672" s="3">
        <v>60.8</v>
      </c>
      <c r="M3672" s="2">
        <v>66.02</v>
      </c>
      <c r="N3672">
        <v>66.02</v>
      </c>
      <c r="O3672">
        <v>55.400000000000006</v>
      </c>
      <c r="P3672">
        <v>57.019999999999996</v>
      </c>
      <c r="Q3672" s="3">
        <v>64.039999999999992</v>
      </c>
      <c r="R3672" s="2">
        <v>57.019999999999996</v>
      </c>
      <c r="S3672" s="3">
        <v>64.94</v>
      </c>
      <c r="T3672">
        <v>62.6</v>
      </c>
    </row>
    <row r="3673" spans="1:20">
      <c r="A3673">
        <f t="shared" si="171"/>
        <v>153</v>
      </c>
      <c r="B3673" s="7">
        <f t="shared" si="172"/>
        <v>42157.833333324437</v>
      </c>
      <c r="C3673">
        <f t="shared" si="173"/>
        <v>3668</v>
      </c>
      <c r="D3673" s="2">
        <v>75.92</v>
      </c>
      <c r="E3673">
        <v>80.06</v>
      </c>
      <c r="F3673" s="3">
        <v>87.98</v>
      </c>
      <c r="G3673">
        <v>73.94</v>
      </c>
      <c r="H3673">
        <v>91.94</v>
      </c>
      <c r="I3673">
        <v>75.02</v>
      </c>
      <c r="J3673">
        <v>60.980000000000004</v>
      </c>
      <c r="K3673">
        <v>68</v>
      </c>
      <c r="L3673" s="3">
        <v>59</v>
      </c>
      <c r="M3673" s="2">
        <v>64.039999999999992</v>
      </c>
      <c r="N3673">
        <v>64.039999999999992</v>
      </c>
      <c r="O3673">
        <v>53.6</v>
      </c>
      <c r="P3673">
        <v>53.96</v>
      </c>
      <c r="Q3673" s="3">
        <v>60.08</v>
      </c>
      <c r="R3673" s="2">
        <v>55.040000000000006</v>
      </c>
      <c r="S3673" s="3">
        <v>62.96</v>
      </c>
      <c r="T3673">
        <v>60.8</v>
      </c>
    </row>
    <row r="3674" spans="1:20">
      <c r="A3674">
        <f t="shared" si="171"/>
        <v>153</v>
      </c>
      <c r="B3674" s="7">
        <f t="shared" si="172"/>
        <v>42157.874999991102</v>
      </c>
      <c r="C3674">
        <f t="shared" si="173"/>
        <v>3669</v>
      </c>
      <c r="D3674" s="2">
        <v>75.92</v>
      </c>
      <c r="E3674">
        <v>80.06</v>
      </c>
      <c r="F3674" s="3">
        <v>84.92</v>
      </c>
      <c r="G3674">
        <v>69.080000000000013</v>
      </c>
      <c r="H3674">
        <v>89.06</v>
      </c>
      <c r="I3674">
        <v>75.02</v>
      </c>
      <c r="J3674">
        <v>60.08</v>
      </c>
      <c r="K3674">
        <v>66.02</v>
      </c>
      <c r="L3674" s="3">
        <v>60.8</v>
      </c>
      <c r="M3674" s="2">
        <v>62.06</v>
      </c>
      <c r="N3674">
        <v>64.039999999999992</v>
      </c>
      <c r="O3674">
        <v>51.8</v>
      </c>
      <c r="P3674">
        <v>53.06</v>
      </c>
      <c r="Q3674" s="3">
        <v>57.92</v>
      </c>
      <c r="R3674" s="2">
        <v>46.94</v>
      </c>
      <c r="S3674" s="3">
        <v>57.92</v>
      </c>
      <c r="T3674">
        <v>60.8</v>
      </c>
    </row>
    <row r="3675" spans="1:20">
      <c r="A3675">
        <f t="shared" si="171"/>
        <v>153</v>
      </c>
      <c r="B3675" s="7">
        <f t="shared" si="172"/>
        <v>42157.916666657766</v>
      </c>
      <c r="C3675">
        <f t="shared" si="173"/>
        <v>3670</v>
      </c>
      <c r="D3675" s="2">
        <v>75.92</v>
      </c>
      <c r="E3675">
        <v>78.080000000000013</v>
      </c>
      <c r="F3675" s="3">
        <v>84.02</v>
      </c>
      <c r="G3675">
        <v>68</v>
      </c>
      <c r="H3675">
        <v>87.080000000000013</v>
      </c>
      <c r="I3675">
        <v>71.960000000000008</v>
      </c>
      <c r="J3675">
        <v>60.08</v>
      </c>
      <c r="K3675">
        <v>64.94</v>
      </c>
      <c r="L3675" s="3">
        <v>59</v>
      </c>
      <c r="M3675" s="2">
        <v>62.96</v>
      </c>
      <c r="N3675">
        <v>62.06</v>
      </c>
      <c r="O3675">
        <v>50</v>
      </c>
      <c r="P3675">
        <v>48.92</v>
      </c>
      <c r="Q3675" s="3">
        <v>55.94</v>
      </c>
      <c r="R3675" s="2">
        <v>41</v>
      </c>
      <c r="S3675" s="3">
        <v>57.019999999999996</v>
      </c>
      <c r="T3675">
        <v>59</v>
      </c>
    </row>
    <row r="3676" spans="1:20">
      <c r="A3676">
        <f t="shared" si="171"/>
        <v>153</v>
      </c>
      <c r="B3676" s="7">
        <f t="shared" si="172"/>
        <v>42157.95833332443</v>
      </c>
      <c r="C3676">
        <f t="shared" si="173"/>
        <v>3671</v>
      </c>
      <c r="D3676" s="2">
        <v>75.92</v>
      </c>
      <c r="E3676">
        <v>78.98</v>
      </c>
      <c r="F3676" s="3">
        <v>80.06</v>
      </c>
      <c r="G3676">
        <v>69.98</v>
      </c>
      <c r="H3676">
        <v>84.92</v>
      </c>
      <c r="I3676">
        <v>69.98</v>
      </c>
      <c r="J3676">
        <v>59</v>
      </c>
      <c r="K3676">
        <v>62.96</v>
      </c>
      <c r="L3676" s="3">
        <v>57.2</v>
      </c>
      <c r="M3676" s="2">
        <v>62.96</v>
      </c>
      <c r="N3676">
        <v>60.980000000000004</v>
      </c>
      <c r="O3676">
        <v>48.2</v>
      </c>
      <c r="P3676">
        <v>48.019999999999996</v>
      </c>
      <c r="Q3676" s="3">
        <v>55.94</v>
      </c>
      <c r="R3676" s="2">
        <v>41</v>
      </c>
      <c r="S3676" s="3">
        <v>59</v>
      </c>
      <c r="T3676">
        <v>57.2</v>
      </c>
    </row>
    <row r="3677" spans="1:20">
      <c r="A3677">
        <f t="shared" si="171"/>
        <v>153</v>
      </c>
      <c r="B3677" s="7">
        <f t="shared" si="172"/>
        <v>42157.999999991094</v>
      </c>
      <c r="C3677">
        <f t="shared" si="173"/>
        <v>3672</v>
      </c>
      <c r="D3677" s="2">
        <v>75.56</v>
      </c>
      <c r="E3677">
        <v>78.98</v>
      </c>
      <c r="F3677" s="3">
        <v>78.98</v>
      </c>
      <c r="G3677">
        <v>68</v>
      </c>
      <c r="H3677">
        <v>82.94</v>
      </c>
      <c r="I3677">
        <v>71.06</v>
      </c>
      <c r="J3677">
        <v>57.92</v>
      </c>
      <c r="K3677">
        <v>62.06</v>
      </c>
      <c r="L3677" s="3">
        <v>55.400000000000006</v>
      </c>
      <c r="M3677" s="2">
        <v>62.06</v>
      </c>
      <c r="N3677">
        <v>62.06</v>
      </c>
      <c r="O3677">
        <v>50</v>
      </c>
      <c r="P3677">
        <v>46.04</v>
      </c>
      <c r="Q3677" s="3">
        <v>55.040000000000006</v>
      </c>
      <c r="R3677" s="2">
        <v>44.96</v>
      </c>
      <c r="S3677" s="3">
        <v>55.94</v>
      </c>
      <c r="T3677">
        <v>57.2</v>
      </c>
    </row>
    <row r="3678" spans="1:20">
      <c r="A3678">
        <f t="shared" si="171"/>
        <v>154</v>
      </c>
      <c r="B3678" s="7">
        <f t="shared" si="172"/>
        <v>42158.041666657758</v>
      </c>
      <c r="C3678">
        <f t="shared" si="173"/>
        <v>3673</v>
      </c>
      <c r="D3678" s="2">
        <v>75.38</v>
      </c>
      <c r="E3678">
        <v>78.98</v>
      </c>
      <c r="F3678" s="3">
        <v>78.080000000000013</v>
      </c>
      <c r="G3678">
        <v>66.02</v>
      </c>
      <c r="H3678">
        <v>78.080000000000013</v>
      </c>
      <c r="I3678">
        <v>69.080000000000013</v>
      </c>
      <c r="J3678">
        <v>57.019999999999996</v>
      </c>
      <c r="K3678">
        <v>57.92</v>
      </c>
      <c r="L3678" s="3">
        <v>55.400000000000006</v>
      </c>
      <c r="M3678" s="2">
        <v>62.06</v>
      </c>
      <c r="N3678">
        <v>60.08</v>
      </c>
      <c r="O3678">
        <v>48.2</v>
      </c>
      <c r="P3678">
        <v>44.96</v>
      </c>
      <c r="Q3678" s="3">
        <v>53.06</v>
      </c>
      <c r="R3678" s="2">
        <v>39.019999999999996</v>
      </c>
      <c r="S3678" s="3">
        <v>53.06</v>
      </c>
      <c r="T3678">
        <v>57.2</v>
      </c>
    </row>
    <row r="3679" spans="1:20">
      <c r="A3679">
        <f t="shared" si="171"/>
        <v>154</v>
      </c>
      <c r="B3679" s="7">
        <f t="shared" si="172"/>
        <v>42158.083333324423</v>
      </c>
      <c r="C3679">
        <f t="shared" si="173"/>
        <v>3674</v>
      </c>
      <c r="D3679" s="2">
        <v>75.02</v>
      </c>
      <c r="E3679">
        <v>78.98</v>
      </c>
      <c r="F3679" s="3">
        <v>78.98</v>
      </c>
      <c r="G3679">
        <v>66.92</v>
      </c>
      <c r="H3679">
        <v>75.02</v>
      </c>
      <c r="I3679">
        <v>66.92</v>
      </c>
      <c r="J3679">
        <v>57.019999999999996</v>
      </c>
      <c r="K3679">
        <v>55.94</v>
      </c>
      <c r="L3679" s="3">
        <v>53.6</v>
      </c>
      <c r="M3679" s="2">
        <v>60.980000000000004</v>
      </c>
      <c r="N3679">
        <v>57.92</v>
      </c>
      <c r="O3679">
        <v>48.2</v>
      </c>
      <c r="P3679">
        <v>42.980000000000004</v>
      </c>
      <c r="Q3679" s="3">
        <v>50</v>
      </c>
      <c r="R3679" s="2">
        <v>46.04</v>
      </c>
      <c r="S3679" s="3">
        <v>48.019999999999996</v>
      </c>
      <c r="T3679">
        <v>57.2</v>
      </c>
    </row>
    <row r="3680" spans="1:20">
      <c r="A3680">
        <f t="shared" si="171"/>
        <v>154</v>
      </c>
      <c r="B3680" s="7">
        <f t="shared" si="172"/>
        <v>42158.124999991087</v>
      </c>
      <c r="C3680">
        <f t="shared" si="173"/>
        <v>3675</v>
      </c>
      <c r="D3680" s="2">
        <v>73.94</v>
      </c>
      <c r="E3680">
        <v>78.98</v>
      </c>
      <c r="F3680" s="3">
        <v>75.92</v>
      </c>
      <c r="G3680">
        <v>60.980000000000004</v>
      </c>
      <c r="H3680">
        <v>77</v>
      </c>
      <c r="I3680">
        <v>66.92</v>
      </c>
      <c r="J3680">
        <v>55.94</v>
      </c>
      <c r="K3680">
        <v>55.94</v>
      </c>
      <c r="L3680" s="3">
        <v>53.6</v>
      </c>
      <c r="M3680" s="2">
        <v>55.040000000000006</v>
      </c>
      <c r="N3680">
        <v>57.92</v>
      </c>
      <c r="O3680">
        <v>48.2</v>
      </c>
      <c r="P3680">
        <v>42.08</v>
      </c>
      <c r="Q3680" s="3">
        <v>51.08</v>
      </c>
      <c r="R3680" s="2">
        <v>46.04</v>
      </c>
      <c r="S3680" s="3">
        <v>48.019999999999996</v>
      </c>
      <c r="T3680">
        <v>57.92</v>
      </c>
    </row>
    <row r="3681" spans="1:20">
      <c r="A3681">
        <f t="shared" si="171"/>
        <v>154</v>
      </c>
      <c r="B3681" s="7">
        <f t="shared" si="172"/>
        <v>42158.166666657751</v>
      </c>
      <c r="C3681">
        <f t="shared" si="173"/>
        <v>3676</v>
      </c>
      <c r="D3681" s="2">
        <v>73.039999999999992</v>
      </c>
      <c r="E3681">
        <v>78.98</v>
      </c>
      <c r="F3681" s="3">
        <v>73.94</v>
      </c>
      <c r="G3681">
        <v>62.96</v>
      </c>
      <c r="H3681">
        <v>75.92</v>
      </c>
      <c r="I3681">
        <v>66.02</v>
      </c>
      <c r="J3681">
        <v>55.94</v>
      </c>
      <c r="K3681">
        <v>55.040000000000006</v>
      </c>
      <c r="L3681" s="3">
        <v>53.6</v>
      </c>
      <c r="M3681" s="2">
        <v>53.06</v>
      </c>
      <c r="N3681">
        <v>55.94</v>
      </c>
      <c r="O3681">
        <v>46.4</v>
      </c>
      <c r="P3681">
        <v>41</v>
      </c>
      <c r="Q3681" s="3">
        <v>51.08</v>
      </c>
      <c r="R3681" s="2">
        <v>44.96</v>
      </c>
      <c r="S3681" s="3">
        <v>48.92</v>
      </c>
      <c r="T3681">
        <v>59</v>
      </c>
    </row>
    <row r="3682" spans="1:20">
      <c r="A3682">
        <f t="shared" si="171"/>
        <v>154</v>
      </c>
      <c r="B3682" s="7">
        <f t="shared" si="172"/>
        <v>42158.208333324415</v>
      </c>
      <c r="C3682">
        <f t="shared" si="173"/>
        <v>3677</v>
      </c>
      <c r="D3682" s="2">
        <v>71.960000000000008</v>
      </c>
      <c r="E3682">
        <v>78.98</v>
      </c>
      <c r="F3682" s="3">
        <v>73.039999999999992</v>
      </c>
      <c r="G3682">
        <v>60.08</v>
      </c>
      <c r="H3682">
        <v>75.02</v>
      </c>
      <c r="I3682">
        <v>66.02</v>
      </c>
      <c r="J3682">
        <v>55.94</v>
      </c>
      <c r="K3682">
        <v>53.06</v>
      </c>
      <c r="L3682" s="3">
        <v>53.6</v>
      </c>
      <c r="M3682" s="2">
        <v>51.980000000000004</v>
      </c>
      <c r="N3682">
        <v>55.94</v>
      </c>
      <c r="O3682">
        <v>46.4</v>
      </c>
      <c r="P3682">
        <v>42.08</v>
      </c>
      <c r="Q3682" s="3">
        <v>46.04</v>
      </c>
      <c r="R3682" s="2">
        <v>44.96</v>
      </c>
      <c r="S3682" s="3">
        <v>50</v>
      </c>
      <c r="T3682">
        <v>59</v>
      </c>
    </row>
    <row r="3683" spans="1:20">
      <c r="A3683">
        <f t="shared" si="171"/>
        <v>154</v>
      </c>
      <c r="B3683" s="7">
        <f t="shared" si="172"/>
        <v>42158.24999999108</v>
      </c>
      <c r="C3683">
        <f t="shared" si="173"/>
        <v>3678</v>
      </c>
      <c r="D3683" s="2">
        <v>73.22</v>
      </c>
      <c r="E3683">
        <v>78.080000000000013</v>
      </c>
      <c r="F3683" s="3">
        <v>73.039999999999992</v>
      </c>
      <c r="G3683">
        <v>64.94</v>
      </c>
      <c r="H3683">
        <v>75.02</v>
      </c>
      <c r="I3683">
        <v>66.92</v>
      </c>
      <c r="J3683">
        <v>57.92</v>
      </c>
      <c r="K3683">
        <v>59</v>
      </c>
      <c r="L3683" s="3">
        <v>53.6</v>
      </c>
      <c r="M3683" s="2">
        <v>51.980000000000004</v>
      </c>
      <c r="N3683">
        <v>60.08</v>
      </c>
      <c r="O3683">
        <v>48.2</v>
      </c>
      <c r="P3683">
        <v>44.06</v>
      </c>
      <c r="Q3683" s="3">
        <v>46.94</v>
      </c>
      <c r="R3683" s="2">
        <v>46.04</v>
      </c>
      <c r="S3683" s="3">
        <v>53.06</v>
      </c>
      <c r="T3683">
        <v>59</v>
      </c>
    </row>
    <row r="3684" spans="1:20">
      <c r="A3684">
        <f t="shared" si="171"/>
        <v>154</v>
      </c>
      <c r="B3684" s="7">
        <f t="shared" si="172"/>
        <v>42158.291666657744</v>
      </c>
      <c r="C3684">
        <f t="shared" si="173"/>
        <v>3679</v>
      </c>
      <c r="D3684" s="2">
        <v>74.66</v>
      </c>
      <c r="E3684">
        <v>80.06</v>
      </c>
      <c r="F3684" s="3">
        <v>78.98</v>
      </c>
      <c r="G3684">
        <v>69.080000000000013</v>
      </c>
      <c r="H3684">
        <v>77</v>
      </c>
      <c r="I3684">
        <v>69.98</v>
      </c>
      <c r="J3684">
        <v>59</v>
      </c>
      <c r="K3684">
        <v>64.039999999999992</v>
      </c>
      <c r="L3684" s="3">
        <v>53.6</v>
      </c>
      <c r="M3684" s="2">
        <v>53.06</v>
      </c>
      <c r="N3684">
        <v>57.92</v>
      </c>
      <c r="O3684">
        <v>50</v>
      </c>
      <c r="P3684">
        <v>44.96</v>
      </c>
      <c r="Q3684" s="3">
        <v>53.96</v>
      </c>
      <c r="R3684" s="2">
        <v>48.92</v>
      </c>
      <c r="S3684" s="3">
        <v>57.019999999999996</v>
      </c>
      <c r="T3684">
        <v>59</v>
      </c>
    </row>
    <row r="3685" spans="1:20">
      <c r="A3685">
        <f t="shared" si="171"/>
        <v>154</v>
      </c>
      <c r="B3685" s="7">
        <f t="shared" si="172"/>
        <v>42158.333333324408</v>
      </c>
      <c r="C3685">
        <f t="shared" si="173"/>
        <v>3680</v>
      </c>
      <c r="D3685" s="2">
        <v>75.92</v>
      </c>
      <c r="E3685">
        <v>82.039999999999992</v>
      </c>
      <c r="F3685" s="3">
        <v>84.02</v>
      </c>
      <c r="G3685">
        <v>75.02</v>
      </c>
      <c r="H3685">
        <v>78.98</v>
      </c>
      <c r="I3685">
        <v>71.960000000000008</v>
      </c>
      <c r="J3685">
        <v>60.980000000000004</v>
      </c>
      <c r="K3685">
        <v>66.02</v>
      </c>
      <c r="L3685" s="3">
        <v>55.400000000000006</v>
      </c>
      <c r="M3685" s="2">
        <v>53.96</v>
      </c>
      <c r="N3685">
        <v>62.96</v>
      </c>
      <c r="O3685">
        <v>51.8</v>
      </c>
      <c r="P3685">
        <v>46.94</v>
      </c>
      <c r="Q3685" s="3">
        <v>60.08</v>
      </c>
      <c r="R3685" s="2">
        <v>53.06</v>
      </c>
      <c r="S3685" s="3">
        <v>60.08</v>
      </c>
      <c r="T3685">
        <v>60.8</v>
      </c>
    </row>
    <row r="3686" spans="1:20">
      <c r="A3686">
        <f t="shared" si="171"/>
        <v>154</v>
      </c>
      <c r="B3686" s="7">
        <f t="shared" si="172"/>
        <v>42158.374999991072</v>
      </c>
      <c r="C3686">
        <f t="shared" si="173"/>
        <v>3681</v>
      </c>
      <c r="D3686" s="2">
        <v>77.900000000000006</v>
      </c>
      <c r="E3686">
        <v>82.94</v>
      </c>
      <c r="F3686" s="3">
        <v>87.080000000000013</v>
      </c>
      <c r="G3686">
        <v>78.080000000000013</v>
      </c>
      <c r="H3686">
        <v>82.94</v>
      </c>
      <c r="I3686">
        <v>73.039999999999992</v>
      </c>
      <c r="J3686">
        <v>66.02</v>
      </c>
      <c r="K3686">
        <v>68</v>
      </c>
      <c r="L3686" s="3">
        <v>55.400000000000006</v>
      </c>
      <c r="M3686" s="2">
        <v>55.94</v>
      </c>
      <c r="N3686">
        <v>66.02</v>
      </c>
      <c r="O3686">
        <v>53.6</v>
      </c>
      <c r="P3686">
        <v>51.08</v>
      </c>
      <c r="Q3686" s="3">
        <v>62.96</v>
      </c>
      <c r="R3686" s="2">
        <v>55.94</v>
      </c>
      <c r="S3686" s="3">
        <v>60.08</v>
      </c>
      <c r="T3686">
        <v>60.8</v>
      </c>
    </row>
    <row r="3687" spans="1:20">
      <c r="A3687">
        <f t="shared" si="171"/>
        <v>154</v>
      </c>
      <c r="B3687" s="7">
        <f t="shared" si="172"/>
        <v>42158.416666657737</v>
      </c>
      <c r="C3687">
        <f t="shared" si="173"/>
        <v>3682</v>
      </c>
      <c r="D3687" s="2">
        <v>80.06</v>
      </c>
      <c r="E3687">
        <v>84.92</v>
      </c>
      <c r="F3687" s="3">
        <v>91.039999999999992</v>
      </c>
      <c r="G3687">
        <v>80.960000000000008</v>
      </c>
      <c r="H3687">
        <v>86</v>
      </c>
      <c r="I3687">
        <v>75.92</v>
      </c>
      <c r="J3687">
        <v>68</v>
      </c>
      <c r="K3687">
        <v>71.960000000000008</v>
      </c>
      <c r="L3687" s="3">
        <v>55.400000000000006</v>
      </c>
      <c r="M3687" s="2">
        <v>57.92</v>
      </c>
      <c r="N3687">
        <v>71.06</v>
      </c>
      <c r="O3687">
        <v>51.8</v>
      </c>
      <c r="P3687">
        <v>51.08</v>
      </c>
      <c r="Q3687" s="3">
        <v>66.02</v>
      </c>
      <c r="R3687" s="2">
        <v>55.040000000000006</v>
      </c>
      <c r="S3687" s="3">
        <v>62.96</v>
      </c>
      <c r="T3687">
        <v>64.400000000000006</v>
      </c>
    </row>
    <row r="3688" spans="1:20">
      <c r="A3688">
        <f t="shared" si="171"/>
        <v>154</v>
      </c>
      <c r="B3688" s="7">
        <f t="shared" si="172"/>
        <v>42158.458333324401</v>
      </c>
      <c r="C3688">
        <f t="shared" si="173"/>
        <v>3683</v>
      </c>
      <c r="D3688" s="2">
        <v>82.039999999999992</v>
      </c>
      <c r="E3688">
        <v>86</v>
      </c>
      <c r="F3688" s="3">
        <v>93.02</v>
      </c>
      <c r="G3688">
        <v>80.960000000000008</v>
      </c>
      <c r="H3688">
        <v>89.06</v>
      </c>
      <c r="I3688">
        <v>77</v>
      </c>
      <c r="J3688">
        <v>69.98</v>
      </c>
      <c r="K3688">
        <v>73.94</v>
      </c>
      <c r="L3688" s="3">
        <v>57.2</v>
      </c>
      <c r="M3688" s="2">
        <v>60.980000000000004</v>
      </c>
      <c r="N3688">
        <v>75.02</v>
      </c>
      <c r="O3688">
        <v>55.400000000000006</v>
      </c>
      <c r="P3688">
        <v>55.94</v>
      </c>
      <c r="Q3688" s="3">
        <v>71.06</v>
      </c>
      <c r="R3688" s="2">
        <v>55.94</v>
      </c>
      <c r="S3688" s="3">
        <v>64.94</v>
      </c>
      <c r="T3688">
        <v>66.2</v>
      </c>
    </row>
    <row r="3689" spans="1:20">
      <c r="A3689">
        <f t="shared" si="171"/>
        <v>154</v>
      </c>
      <c r="B3689" s="7">
        <f t="shared" si="172"/>
        <v>42158.499999991065</v>
      </c>
      <c r="C3689">
        <f t="shared" si="173"/>
        <v>3684</v>
      </c>
      <c r="D3689" s="2">
        <v>82.759999999999991</v>
      </c>
      <c r="E3689">
        <v>86</v>
      </c>
      <c r="F3689" s="3">
        <v>96.08</v>
      </c>
      <c r="G3689">
        <v>82.94</v>
      </c>
      <c r="H3689">
        <v>91.039999999999992</v>
      </c>
      <c r="I3689">
        <v>73.94</v>
      </c>
      <c r="J3689">
        <v>71.960000000000008</v>
      </c>
      <c r="K3689">
        <v>77</v>
      </c>
      <c r="L3689" s="3">
        <v>57.2</v>
      </c>
      <c r="M3689" s="2">
        <v>64.039999999999992</v>
      </c>
      <c r="N3689">
        <v>78.080000000000013</v>
      </c>
      <c r="O3689">
        <v>55.400000000000006</v>
      </c>
      <c r="P3689">
        <v>57.92</v>
      </c>
      <c r="Q3689" s="3">
        <v>73.039999999999992</v>
      </c>
      <c r="R3689" s="2">
        <v>57.019999999999996</v>
      </c>
      <c r="S3689" s="3">
        <v>69.98</v>
      </c>
      <c r="T3689">
        <v>68</v>
      </c>
    </row>
    <row r="3690" spans="1:20">
      <c r="A3690">
        <f t="shared" si="171"/>
        <v>154</v>
      </c>
      <c r="B3690" s="7">
        <f t="shared" si="172"/>
        <v>42158.541666657729</v>
      </c>
      <c r="C3690">
        <f t="shared" si="173"/>
        <v>3685</v>
      </c>
      <c r="D3690" s="2">
        <v>83.300000000000011</v>
      </c>
      <c r="E3690">
        <v>87.080000000000013</v>
      </c>
      <c r="F3690" s="3">
        <v>96.08</v>
      </c>
      <c r="G3690">
        <v>84.02</v>
      </c>
      <c r="H3690">
        <v>93.92</v>
      </c>
      <c r="I3690">
        <v>73.039999999999992</v>
      </c>
      <c r="J3690">
        <v>73.039999999999992</v>
      </c>
      <c r="K3690">
        <v>78.080000000000013</v>
      </c>
      <c r="L3690" s="3">
        <v>59</v>
      </c>
      <c r="M3690" s="2">
        <v>64.94</v>
      </c>
      <c r="N3690">
        <v>82.039999999999992</v>
      </c>
      <c r="O3690">
        <v>57.2</v>
      </c>
      <c r="P3690">
        <v>57.019999999999996</v>
      </c>
      <c r="Q3690" s="3">
        <v>75.02</v>
      </c>
      <c r="R3690" s="2">
        <v>59</v>
      </c>
      <c r="S3690" s="3">
        <v>69.98</v>
      </c>
      <c r="T3690">
        <v>69.800000000000011</v>
      </c>
    </row>
    <row r="3691" spans="1:20">
      <c r="A3691">
        <f t="shared" si="171"/>
        <v>154</v>
      </c>
      <c r="B3691" s="7">
        <f t="shared" si="172"/>
        <v>42158.583333324394</v>
      </c>
      <c r="C3691">
        <f t="shared" si="173"/>
        <v>3686</v>
      </c>
      <c r="D3691" s="2">
        <v>84.02</v>
      </c>
      <c r="E3691">
        <v>87.080000000000013</v>
      </c>
      <c r="F3691" s="3">
        <v>96.98</v>
      </c>
      <c r="G3691">
        <v>84.92</v>
      </c>
      <c r="H3691">
        <v>95</v>
      </c>
      <c r="I3691">
        <v>73.94</v>
      </c>
      <c r="J3691">
        <v>71.06</v>
      </c>
      <c r="K3691">
        <v>80.960000000000008</v>
      </c>
      <c r="L3691" s="3">
        <v>60.8</v>
      </c>
      <c r="M3691" s="2">
        <v>64.94</v>
      </c>
      <c r="N3691">
        <v>84.02</v>
      </c>
      <c r="O3691">
        <v>57.2</v>
      </c>
      <c r="P3691">
        <v>59</v>
      </c>
      <c r="Q3691" s="3">
        <v>75.02</v>
      </c>
      <c r="R3691" s="2">
        <v>57.92</v>
      </c>
      <c r="S3691" s="3">
        <v>71.06</v>
      </c>
      <c r="T3691">
        <v>69.800000000000011</v>
      </c>
    </row>
    <row r="3692" spans="1:20">
      <c r="A3692">
        <f t="shared" si="171"/>
        <v>154</v>
      </c>
      <c r="B3692" s="7">
        <f t="shared" si="172"/>
        <v>42158.624999991058</v>
      </c>
      <c r="C3692">
        <f t="shared" si="173"/>
        <v>3687</v>
      </c>
      <c r="D3692" s="2">
        <v>82.94</v>
      </c>
      <c r="E3692">
        <v>86</v>
      </c>
      <c r="F3692" s="3">
        <v>98.06</v>
      </c>
      <c r="G3692">
        <v>86</v>
      </c>
      <c r="H3692">
        <v>93.02</v>
      </c>
      <c r="I3692">
        <v>73.94</v>
      </c>
      <c r="J3692">
        <v>71.06</v>
      </c>
      <c r="K3692">
        <v>77</v>
      </c>
      <c r="L3692" s="3">
        <v>60.8</v>
      </c>
      <c r="M3692" s="2">
        <v>66.92</v>
      </c>
      <c r="N3692">
        <v>84.02</v>
      </c>
      <c r="O3692">
        <v>60.8</v>
      </c>
      <c r="P3692">
        <v>57.92</v>
      </c>
      <c r="Q3692" s="3">
        <v>78.080000000000013</v>
      </c>
      <c r="R3692" s="2">
        <v>57.92</v>
      </c>
      <c r="S3692" s="3">
        <v>71.06</v>
      </c>
      <c r="T3692">
        <v>69.800000000000011</v>
      </c>
    </row>
    <row r="3693" spans="1:20">
      <c r="A3693">
        <f t="shared" si="171"/>
        <v>154</v>
      </c>
      <c r="B3693" s="7">
        <f t="shared" si="172"/>
        <v>42158.666666657722</v>
      </c>
      <c r="C3693">
        <f t="shared" si="173"/>
        <v>3688</v>
      </c>
      <c r="D3693" s="2">
        <v>82.039999999999992</v>
      </c>
      <c r="E3693">
        <v>86</v>
      </c>
      <c r="F3693" s="3">
        <v>96.08</v>
      </c>
      <c r="G3693">
        <v>86</v>
      </c>
      <c r="H3693">
        <v>87.080000000000013</v>
      </c>
      <c r="I3693">
        <v>73.039999999999992</v>
      </c>
      <c r="J3693">
        <v>66.92</v>
      </c>
      <c r="K3693">
        <v>80.960000000000008</v>
      </c>
      <c r="L3693" s="3">
        <v>60.8</v>
      </c>
      <c r="M3693" s="2">
        <v>68</v>
      </c>
      <c r="N3693">
        <v>75.02</v>
      </c>
      <c r="O3693">
        <v>62.6</v>
      </c>
      <c r="P3693">
        <v>57.92</v>
      </c>
      <c r="Q3693" s="3">
        <v>78.080000000000013</v>
      </c>
      <c r="R3693" s="2">
        <v>57.019999999999996</v>
      </c>
      <c r="S3693" s="3">
        <v>73.94</v>
      </c>
      <c r="T3693">
        <v>69.800000000000011</v>
      </c>
    </row>
    <row r="3694" spans="1:20">
      <c r="A3694">
        <f t="shared" si="171"/>
        <v>154</v>
      </c>
      <c r="B3694" s="7">
        <f t="shared" si="172"/>
        <v>42158.708333324386</v>
      </c>
      <c r="C3694">
        <f t="shared" si="173"/>
        <v>3689</v>
      </c>
      <c r="D3694" s="2">
        <v>80.960000000000008</v>
      </c>
      <c r="E3694">
        <v>82.039999999999992</v>
      </c>
      <c r="F3694" s="3">
        <v>95</v>
      </c>
      <c r="G3694">
        <v>84.92</v>
      </c>
      <c r="H3694">
        <v>82.039999999999992</v>
      </c>
      <c r="I3694">
        <v>71.960000000000008</v>
      </c>
      <c r="J3694">
        <v>64.94</v>
      </c>
      <c r="K3694">
        <v>82.039999999999992</v>
      </c>
      <c r="L3694" s="3">
        <v>62.6</v>
      </c>
      <c r="M3694" s="2">
        <v>66.02</v>
      </c>
      <c r="N3694">
        <v>73.039999999999992</v>
      </c>
      <c r="O3694">
        <v>60.8</v>
      </c>
      <c r="P3694">
        <v>60.08</v>
      </c>
      <c r="Q3694" s="3">
        <v>73.94</v>
      </c>
      <c r="R3694" s="2">
        <v>57.92</v>
      </c>
      <c r="S3694" s="3">
        <v>71.960000000000008</v>
      </c>
      <c r="T3694">
        <v>68</v>
      </c>
    </row>
    <row r="3695" spans="1:20">
      <c r="A3695">
        <f t="shared" si="171"/>
        <v>154</v>
      </c>
      <c r="B3695" s="7">
        <f t="shared" si="172"/>
        <v>42158.749999991051</v>
      </c>
      <c r="C3695">
        <f t="shared" si="173"/>
        <v>3690</v>
      </c>
      <c r="D3695" s="2">
        <v>78.98</v>
      </c>
      <c r="E3695">
        <v>80.06</v>
      </c>
      <c r="F3695" s="3">
        <v>93.02</v>
      </c>
      <c r="G3695">
        <v>84.92</v>
      </c>
      <c r="H3695">
        <v>80.06</v>
      </c>
      <c r="I3695">
        <v>71.06</v>
      </c>
      <c r="J3695">
        <v>64.039999999999992</v>
      </c>
      <c r="K3695">
        <v>78.080000000000013</v>
      </c>
      <c r="L3695" s="3">
        <v>60.8</v>
      </c>
      <c r="M3695" s="2">
        <v>64.039999999999992</v>
      </c>
      <c r="N3695">
        <v>71.960000000000008</v>
      </c>
      <c r="O3695">
        <v>55.400000000000006</v>
      </c>
      <c r="P3695">
        <v>57.92</v>
      </c>
      <c r="Q3695" s="3">
        <v>64.039999999999992</v>
      </c>
      <c r="R3695" s="2">
        <v>57.92</v>
      </c>
      <c r="S3695" s="3">
        <v>73.94</v>
      </c>
      <c r="T3695">
        <v>66.2</v>
      </c>
    </row>
    <row r="3696" spans="1:20">
      <c r="A3696">
        <f t="shared" si="171"/>
        <v>154</v>
      </c>
      <c r="B3696" s="7">
        <f t="shared" si="172"/>
        <v>42158.791666657715</v>
      </c>
      <c r="C3696">
        <f t="shared" si="173"/>
        <v>3691</v>
      </c>
      <c r="D3696" s="2">
        <v>77</v>
      </c>
      <c r="E3696">
        <v>80.960000000000008</v>
      </c>
      <c r="F3696" s="3">
        <v>89.960000000000008</v>
      </c>
      <c r="G3696">
        <v>82.039999999999992</v>
      </c>
      <c r="H3696">
        <v>77</v>
      </c>
      <c r="I3696">
        <v>69.080000000000013</v>
      </c>
      <c r="J3696">
        <v>62.06</v>
      </c>
      <c r="K3696">
        <v>75.92</v>
      </c>
      <c r="L3696" s="3">
        <v>60.8</v>
      </c>
      <c r="M3696" s="2">
        <v>64.039999999999992</v>
      </c>
      <c r="N3696">
        <v>69.98</v>
      </c>
      <c r="O3696">
        <v>55.400000000000006</v>
      </c>
      <c r="P3696">
        <v>55.94</v>
      </c>
      <c r="Q3696" s="3">
        <v>64.94</v>
      </c>
      <c r="R3696" s="2">
        <v>57.019999999999996</v>
      </c>
      <c r="S3696" s="3">
        <v>71.06</v>
      </c>
      <c r="T3696">
        <v>64.400000000000006</v>
      </c>
    </row>
    <row r="3697" spans="1:20">
      <c r="A3697">
        <f t="shared" si="171"/>
        <v>154</v>
      </c>
      <c r="B3697" s="7">
        <f t="shared" si="172"/>
        <v>42158.833333324379</v>
      </c>
      <c r="C3697">
        <f t="shared" si="173"/>
        <v>3692</v>
      </c>
      <c r="D3697" s="2">
        <v>75.02</v>
      </c>
      <c r="E3697">
        <v>80.06</v>
      </c>
      <c r="F3697" s="3">
        <v>86</v>
      </c>
      <c r="G3697">
        <v>77</v>
      </c>
      <c r="H3697">
        <v>77</v>
      </c>
      <c r="I3697">
        <v>66.92</v>
      </c>
      <c r="J3697">
        <v>62.06</v>
      </c>
      <c r="K3697">
        <v>73.039999999999992</v>
      </c>
      <c r="L3697" s="3">
        <v>60.8</v>
      </c>
      <c r="M3697" s="2">
        <v>60.08</v>
      </c>
      <c r="N3697">
        <v>69.98</v>
      </c>
      <c r="O3697">
        <v>55.400000000000006</v>
      </c>
      <c r="P3697">
        <v>53.96</v>
      </c>
      <c r="Q3697" s="3">
        <v>64.94</v>
      </c>
      <c r="R3697" s="2">
        <v>55.040000000000006</v>
      </c>
      <c r="S3697" s="3">
        <v>69.080000000000013</v>
      </c>
      <c r="T3697">
        <v>62.6</v>
      </c>
    </row>
    <row r="3698" spans="1:20">
      <c r="A3698">
        <f t="shared" si="171"/>
        <v>154</v>
      </c>
      <c r="B3698" s="7">
        <f t="shared" si="172"/>
        <v>42158.874999991043</v>
      </c>
      <c r="C3698">
        <f t="shared" si="173"/>
        <v>3693</v>
      </c>
      <c r="D3698" s="2">
        <v>75.02</v>
      </c>
      <c r="E3698">
        <v>80.06</v>
      </c>
      <c r="F3698" s="3">
        <v>84.02</v>
      </c>
      <c r="G3698">
        <v>73.94</v>
      </c>
      <c r="H3698">
        <v>77</v>
      </c>
      <c r="I3698">
        <v>66.02</v>
      </c>
      <c r="J3698">
        <v>60.980000000000004</v>
      </c>
      <c r="K3698">
        <v>68</v>
      </c>
      <c r="L3698" s="3">
        <v>55.400000000000006</v>
      </c>
      <c r="M3698" s="2">
        <v>57.92</v>
      </c>
      <c r="N3698">
        <v>68</v>
      </c>
      <c r="O3698">
        <v>53.6</v>
      </c>
      <c r="P3698">
        <v>51.980000000000004</v>
      </c>
      <c r="Q3698" s="3">
        <v>57.92</v>
      </c>
      <c r="R3698" s="2">
        <v>50</v>
      </c>
      <c r="S3698" s="3">
        <v>68</v>
      </c>
      <c r="T3698">
        <v>62.6</v>
      </c>
    </row>
    <row r="3699" spans="1:20">
      <c r="A3699">
        <f t="shared" si="171"/>
        <v>154</v>
      </c>
      <c r="B3699" s="7">
        <f t="shared" si="172"/>
        <v>42158.916666657708</v>
      </c>
      <c r="C3699">
        <f t="shared" si="173"/>
        <v>3694</v>
      </c>
      <c r="D3699" s="2">
        <v>75.02</v>
      </c>
      <c r="E3699">
        <v>80.06</v>
      </c>
      <c r="F3699" s="3">
        <v>80.960000000000008</v>
      </c>
      <c r="G3699">
        <v>69.080000000000013</v>
      </c>
      <c r="H3699">
        <v>75.02</v>
      </c>
      <c r="I3699">
        <v>66.02</v>
      </c>
      <c r="J3699">
        <v>62.06</v>
      </c>
      <c r="K3699">
        <v>66.02</v>
      </c>
      <c r="L3699" s="3">
        <v>53.6</v>
      </c>
      <c r="M3699" s="2">
        <v>55.040000000000006</v>
      </c>
      <c r="N3699">
        <v>66.02</v>
      </c>
      <c r="O3699">
        <v>55.400000000000006</v>
      </c>
      <c r="P3699">
        <v>51.08</v>
      </c>
      <c r="Q3699" s="3">
        <v>53.96</v>
      </c>
      <c r="R3699" s="2">
        <v>46.04</v>
      </c>
      <c r="S3699" s="3">
        <v>62.96</v>
      </c>
      <c r="T3699">
        <v>60.8</v>
      </c>
    </row>
    <row r="3700" spans="1:20">
      <c r="A3700">
        <f t="shared" si="171"/>
        <v>154</v>
      </c>
      <c r="B3700" s="7">
        <f t="shared" si="172"/>
        <v>42158.958333324372</v>
      </c>
      <c r="C3700">
        <f t="shared" si="173"/>
        <v>3695</v>
      </c>
      <c r="D3700" s="2">
        <v>75.02</v>
      </c>
      <c r="E3700">
        <v>80.06</v>
      </c>
      <c r="F3700" s="3">
        <v>80.06</v>
      </c>
      <c r="G3700">
        <v>71.960000000000008</v>
      </c>
      <c r="H3700">
        <v>73.94</v>
      </c>
      <c r="I3700">
        <v>64.94</v>
      </c>
      <c r="J3700">
        <v>66.92</v>
      </c>
      <c r="K3700">
        <v>64.94</v>
      </c>
      <c r="L3700" s="3">
        <v>53.6</v>
      </c>
      <c r="M3700" s="2">
        <v>53.96</v>
      </c>
      <c r="N3700">
        <v>64.039999999999992</v>
      </c>
      <c r="O3700">
        <v>55.400000000000006</v>
      </c>
      <c r="P3700">
        <v>51.980000000000004</v>
      </c>
      <c r="Q3700" s="3">
        <v>53.06</v>
      </c>
      <c r="R3700" s="2">
        <v>42.08</v>
      </c>
      <c r="S3700" s="3">
        <v>60.980000000000004</v>
      </c>
      <c r="T3700">
        <v>60.8</v>
      </c>
    </row>
    <row r="3701" spans="1:20">
      <c r="A3701">
        <f t="shared" si="171"/>
        <v>154</v>
      </c>
      <c r="B3701" s="7">
        <f t="shared" si="172"/>
        <v>42158.999999991036</v>
      </c>
      <c r="C3701">
        <f t="shared" si="173"/>
        <v>3696</v>
      </c>
      <c r="D3701" s="2">
        <v>75.02</v>
      </c>
      <c r="E3701">
        <v>78.98</v>
      </c>
      <c r="F3701" s="3">
        <v>75.92</v>
      </c>
      <c r="G3701">
        <v>71.960000000000008</v>
      </c>
      <c r="H3701">
        <v>73.039999999999992</v>
      </c>
      <c r="I3701">
        <v>64.94</v>
      </c>
      <c r="J3701">
        <v>66.92</v>
      </c>
      <c r="K3701">
        <v>62.96</v>
      </c>
      <c r="L3701" s="3">
        <v>53.6</v>
      </c>
      <c r="M3701" s="2">
        <v>51.980000000000004</v>
      </c>
      <c r="N3701">
        <v>60.980000000000004</v>
      </c>
      <c r="O3701">
        <v>55.400000000000006</v>
      </c>
      <c r="P3701">
        <v>48.92</v>
      </c>
      <c r="Q3701" s="3">
        <v>51.08</v>
      </c>
      <c r="R3701" s="2">
        <v>37.04</v>
      </c>
      <c r="S3701" s="3">
        <v>59</v>
      </c>
      <c r="T3701">
        <v>60.8</v>
      </c>
    </row>
    <row r="3702" spans="1:20">
      <c r="A3702">
        <f t="shared" si="171"/>
        <v>155</v>
      </c>
      <c r="B3702" s="7">
        <f t="shared" si="172"/>
        <v>42159.0416666577</v>
      </c>
      <c r="C3702">
        <f t="shared" si="173"/>
        <v>3697</v>
      </c>
      <c r="D3702" s="2">
        <v>75.02</v>
      </c>
      <c r="E3702">
        <v>78.98</v>
      </c>
      <c r="F3702" s="3">
        <v>77</v>
      </c>
      <c r="G3702">
        <v>69.98</v>
      </c>
      <c r="H3702">
        <v>71.06</v>
      </c>
      <c r="I3702">
        <v>64.039999999999992</v>
      </c>
      <c r="J3702">
        <v>64.039999999999992</v>
      </c>
      <c r="K3702">
        <v>62.06</v>
      </c>
      <c r="L3702" s="3">
        <v>53.6</v>
      </c>
      <c r="M3702" s="2">
        <v>51.08</v>
      </c>
      <c r="N3702">
        <v>59</v>
      </c>
      <c r="O3702">
        <v>55.400000000000006</v>
      </c>
      <c r="P3702">
        <v>46.94</v>
      </c>
      <c r="Q3702" s="3">
        <v>51.08</v>
      </c>
      <c r="R3702" s="2">
        <v>37.04</v>
      </c>
      <c r="S3702" s="3">
        <v>62.96</v>
      </c>
      <c r="T3702">
        <v>59</v>
      </c>
    </row>
    <row r="3703" spans="1:20">
      <c r="A3703">
        <f t="shared" si="171"/>
        <v>155</v>
      </c>
      <c r="B3703" s="7">
        <f t="shared" si="172"/>
        <v>42159.083333324365</v>
      </c>
      <c r="C3703">
        <f t="shared" si="173"/>
        <v>3698</v>
      </c>
      <c r="D3703" s="2">
        <v>75.02</v>
      </c>
      <c r="E3703">
        <v>78.98</v>
      </c>
      <c r="F3703" s="3">
        <v>73.039999999999992</v>
      </c>
      <c r="G3703">
        <v>69.98</v>
      </c>
      <c r="H3703">
        <v>69.98</v>
      </c>
      <c r="I3703">
        <v>64.039999999999992</v>
      </c>
      <c r="J3703">
        <v>60.08</v>
      </c>
      <c r="K3703">
        <v>60.980000000000004</v>
      </c>
      <c r="L3703" s="3">
        <v>51.8</v>
      </c>
      <c r="M3703" s="2">
        <v>48.92</v>
      </c>
      <c r="N3703">
        <v>59</v>
      </c>
      <c r="O3703">
        <v>53.6</v>
      </c>
      <c r="P3703">
        <v>46.94</v>
      </c>
      <c r="Q3703" s="3">
        <v>51.08</v>
      </c>
      <c r="R3703" s="2">
        <v>35.96</v>
      </c>
      <c r="S3703" s="3">
        <v>60.980000000000004</v>
      </c>
      <c r="T3703">
        <v>57.2</v>
      </c>
    </row>
    <row r="3704" spans="1:20">
      <c r="A3704">
        <f t="shared" si="171"/>
        <v>155</v>
      </c>
      <c r="B3704" s="7">
        <f t="shared" si="172"/>
        <v>42159.124999991029</v>
      </c>
      <c r="C3704">
        <f t="shared" si="173"/>
        <v>3699</v>
      </c>
      <c r="D3704" s="2">
        <v>75.02</v>
      </c>
      <c r="E3704">
        <v>78.98</v>
      </c>
      <c r="F3704" s="3">
        <v>71.06</v>
      </c>
      <c r="G3704">
        <v>69.080000000000013</v>
      </c>
      <c r="H3704">
        <v>69.98</v>
      </c>
      <c r="I3704">
        <v>64.039999999999992</v>
      </c>
      <c r="J3704">
        <v>60.980000000000004</v>
      </c>
      <c r="K3704">
        <v>60.08</v>
      </c>
      <c r="L3704" s="3">
        <v>51.8</v>
      </c>
      <c r="M3704" s="2">
        <v>46.94</v>
      </c>
      <c r="N3704">
        <v>57.92</v>
      </c>
      <c r="O3704">
        <v>53.6</v>
      </c>
      <c r="P3704">
        <v>46.04</v>
      </c>
      <c r="Q3704" s="3">
        <v>51.980000000000004</v>
      </c>
      <c r="R3704" s="2">
        <v>35.06</v>
      </c>
      <c r="S3704" s="3">
        <v>57.92</v>
      </c>
      <c r="T3704">
        <v>57.2</v>
      </c>
    </row>
    <row r="3705" spans="1:20">
      <c r="A3705">
        <f t="shared" si="171"/>
        <v>155</v>
      </c>
      <c r="B3705" s="7">
        <f t="shared" si="172"/>
        <v>42159.166666657693</v>
      </c>
      <c r="C3705">
        <f t="shared" si="173"/>
        <v>3700</v>
      </c>
      <c r="D3705" s="2">
        <v>75.02</v>
      </c>
      <c r="E3705">
        <v>78.98</v>
      </c>
      <c r="F3705" s="3">
        <v>64.039999999999992</v>
      </c>
      <c r="G3705">
        <v>68</v>
      </c>
      <c r="H3705">
        <v>71.06</v>
      </c>
      <c r="I3705">
        <v>64.039999999999992</v>
      </c>
      <c r="J3705">
        <v>60.08</v>
      </c>
      <c r="K3705">
        <v>57.92</v>
      </c>
      <c r="L3705" s="3">
        <v>51.8</v>
      </c>
      <c r="M3705" s="2">
        <v>44.96</v>
      </c>
      <c r="N3705">
        <v>55.94</v>
      </c>
      <c r="O3705">
        <v>53.6</v>
      </c>
      <c r="P3705">
        <v>46.04</v>
      </c>
      <c r="Q3705" s="3">
        <v>53.06</v>
      </c>
      <c r="R3705" s="2">
        <v>37.04</v>
      </c>
      <c r="S3705" s="3">
        <v>55.94</v>
      </c>
      <c r="T3705">
        <v>57.2</v>
      </c>
    </row>
    <row r="3706" spans="1:20">
      <c r="A3706">
        <f t="shared" si="171"/>
        <v>155</v>
      </c>
      <c r="B3706" s="7">
        <f t="shared" si="172"/>
        <v>42159.208333324357</v>
      </c>
      <c r="C3706">
        <f t="shared" si="173"/>
        <v>3701</v>
      </c>
      <c r="D3706" s="2">
        <v>75.02</v>
      </c>
      <c r="E3706">
        <v>78.98</v>
      </c>
      <c r="F3706" s="3">
        <v>64.039999999999992</v>
      </c>
      <c r="G3706">
        <v>66.92</v>
      </c>
      <c r="H3706">
        <v>69.98</v>
      </c>
      <c r="I3706">
        <v>64.039999999999992</v>
      </c>
      <c r="J3706">
        <v>60.980000000000004</v>
      </c>
      <c r="K3706">
        <v>57.92</v>
      </c>
      <c r="L3706" s="3">
        <v>51.8</v>
      </c>
      <c r="M3706" s="2">
        <v>44.06</v>
      </c>
      <c r="N3706">
        <v>55.040000000000006</v>
      </c>
      <c r="O3706">
        <v>53.6</v>
      </c>
      <c r="P3706">
        <v>44.96</v>
      </c>
      <c r="Q3706" s="3">
        <v>48.92</v>
      </c>
      <c r="R3706" s="2">
        <v>33.979999999999997</v>
      </c>
      <c r="S3706" s="3">
        <v>57.019999999999996</v>
      </c>
      <c r="T3706">
        <v>57.2</v>
      </c>
    </row>
    <row r="3707" spans="1:20">
      <c r="A3707">
        <f t="shared" si="171"/>
        <v>155</v>
      </c>
      <c r="B3707" s="7">
        <f t="shared" si="172"/>
        <v>42159.249999991021</v>
      </c>
      <c r="C3707">
        <f t="shared" si="173"/>
        <v>3702</v>
      </c>
      <c r="D3707" s="2">
        <v>75.740000000000009</v>
      </c>
      <c r="E3707">
        <v>73.94</v>
      </c>
      <c r="F3707" s="3">
        <v>66.02</v>
      </c>
      <c r="G3707">
        <v>69.080000000000013</v>
      </c>
      <c r="H3707">
        <v>66.92</v>
      </c>
      <c r="I3707">
        <v>64.94</v>
      </c>
      <c r="J3707">
        <v>64.039999999999992</v>
      </c>
      <c r="K3707">
        <v>60.980000000000004</v>
      </c>
      <c r="L3707" s="3">
        <v>53.6</v>
      </c>
      <c r="M3707" s="2">
        <v>48.019999999999996</v>
      </c>
      <c r="N3707">
        <v>59</v>
      </c>
      <c r="O3707">
        <v>53.6</v>
      </c>
      <c r="P3707">
        <v>46.94</v>
      </c>
      <c r="Q3707" s="3">
        <v>53.96</v>
      </c>
      <c r="R3707" s="2">
        <v>42.08</v>
      </c>
      <c r="S3707" s="3">
        <v>55.040000000000006</v>
      </c>
      <c r="T3707">
        <v>57.2</v>
      </c>
    </row>
    <row r="3708" spans="1:20">
      <c r="A3708">
        <f t="shared" si="171"/>
        <v>155</v>
      </c>
      <c r="B3708" s="7">
        <f t="shared" si="172"/>
        <v>42159.291666657686</v>
      </c>
      <c r="C3708">
        <f t="shared" si="173"/>
        <v>3703</v>
      </c>
      <c r="D3708" s="2">
        <v>76.28</v>
      </c>
      <c r="E3708">
        <v>78.080000000000013</v>
      </c>
      <c r="F3708" s="3">
        <v>73.94</v>
      </c>
      <c r="G3708">
        <v>68</v>
      </c>
      <c r="H3708">
        <v>71.06</v>
      </c>
      <c r="I3708">
        <v>64.94</v>
      </c>
      <c r="J3708">
        <v>69.080000000000013</v>
      </c>
      <c r="K3708">
        <v>62.96</v>
      </c>
      <c r="L3708" s="3">
        <v>53.6</v>
      </c>
      <c r="M3708" s="2">
        <v>51.08</v>
      </c>
      <c r="N3708">
        <v>64.94</v>
      </c>
      <c r="O3708">
        <v>55.400000000000006</v>
      </c>
      <c r="P3708">
        <v>48.92</v>
      </c>
      <c r="Q3708" s="3">
        <v>55.94</v>
      </c>
      <c r="R3708" s="2">
        <v>48.92</v>
      </c>
      <c r="S3708" s="3">
        <v>55.040000000000006</v>
      </c>
      <c r="T3708">
        <v>60.8</v>
      </c>
    </row>
    <row r="3709" spans="1:20">
      <c r="A3709">
        <f t="shared" si="171"/>
        <v>155</v>
      </c>
      <c r="B3709" s="7">
        <f t="shared" si="172"/>
        <v>42159.33333332435</v>
      </c>
      <c r="C3709">
        <f t="shared" si="173"/>
        <v>3704</v>
      </c>
      <c r="D3709" s="2">
        <v>77</v>
      </c>
      <c r="E3709">
        <v>80.960000000000008</v>
      </c>
      <c r="F3709" s="3">
        <v>78.98</v>
      </c>
      <c r="G3709">
        <v>71.960000000000008</v>
      </c>
      <c r="H3709">
        <v>75.02</v>
      </c>
      <c r="I3709">
        <v>66.02</v>
      </c>
      <c r="J3709">
        <v>71.960000000000008</v>
      </c>
      <c r="K3709">
        <v>66.92</v>
      </c>
      <c r="L3709" s="3">
        <v>53.6</v>
      </c>
      <c r="M3709" s="2">
        <v>55.040000000000006</v>
      </c>
      <c r="N3709">
        <v>69.98</v>
      </c>
      <c r="O3709">
        <v>55.400000000000006</v>
      </c>
      <c r="P3709">
        <v>51.980000000000004</v>
      </c>
      <c r="Q3709" s="3">
        <v>60.980000000000004</v>
      </c>
      <c r="R3709" s="2">
        <v>55.040000000000006</v>
      </c>
      <c r="S3709" s="3">
        <v>57.019999999999996</v>
      </c>
      <c r="T3709">
        <v>64.400000000000006</v>
      </c>
    </row>
    <row r="3710" spans="1:20">
      <c r="A3710">
        <f t="shared" si="171"/>
        <v>155</v>
      </c>
      <c r="B3710" s="7">
        <f t="shared" si="172"/>
        <v>42159.374999991014</v>
      </c>
      <c r="C3710">
        <f t="shared" si="173"/>
        <v>3705</v>
      </c>
      <c r="D3710" s="2">
        <v>78.62</v>
      </c>
      <c r="E3710">
        <v>84.02</v>
      </c>
      <c r="F3710" s="3">
        <v>82.039999999999992</v>
      </c>
      <c r="G3710">
        <v>75.92</v>
      </c>
      <c r="H3710">
        <v>78.98</v>
      </c>
      <c r="I3710">
        <v>68</v>
      </c>
      <c r="J3710">
        <v>73.94</v>
      </c>
      <c r="K3710">
        <v>71.06</v>
      </c>
      <c r="L3710" s="3">
        <v>55.400000000000006</v>
      </c>
      <c r="M3710" s="2">
        <v>57.92</v>
      </c>
      <c r="N3710">
        <v>75.92</v>
      </c>
      <c r="O3710">
        <v>57.2</v>
      </c>
      <c r="P3710">
        <v>55.040000000000006</v>
      </c>
      <c r="Q3710" s="3">
        <v>66.02</v>
      </c>
      <c r="R3710" s="2">
        <v>60.08</v>
      </c>
      <c r="S3710" s="3">
        <v>60.08</v>
      </c>
      <c r="T3710">
        <v>69.800000000000011</v>
      </c>
    </row>
    <row r="3711" spans="1:20">
      <c r="A3711">
        <f t="shared" si="171"/>
        <v>155</v>
      </c>
      <c r="B3711" s="7">
        <f t="shared" si="172"/>
        <v>42159.416666657678</v>
      </c>
      <c r="C3711">
        <f t="shared" si="173"/>
        <v>3706</v>
      </c>
      <c r="D3711" s="2">
        <v>80.42</v>
      </c>
      <c r="E3711">
        <v>82.94</v>
      </c>
      <c r="F3711" s="3">
        <v>86</v>
      </c>
      <c r="G3711">
        <v>80.06</v>
      </c>
      <c r="H3711">
        <v>82.039999999999992</v>
      </c>
      <c r="I3711">
        <v>69.98</v>
      </c>
      <c r="J3711">
        <v>75.92</v>
      </c>
      <c r="K3711">
        <v>73.039999999999992</v>
      </c>
      <c r="L3711" s="3">
        <v>55.400000000000006</v>
      </c>
      <c r="M3711" s="2">
        <v>60.08</v>
      </c>
      <c r="N3711">
        <v>82.039999999999992</v>
      </c>
      <c r="O3711">
        <v>57.2</v>
      </c>
      <c r="P3711">
        <v>55.94</v>
      </c>
      <c r="Q3711" s="3">
        <v>69.080000000000013</v>
      </c>
      <c r="R3711" s="2">
        <v>62.96</v>
      </c>
      <c r="S3711" s="3">
        <v>64.039999999999992</v>
      </c>
      <c r="T3711">
        <v>73.400000000000006</v>
      </c>
    </row>
    <row r="3712" spans="1:20">
      <c r="A3712">
        <f t="shared" si="171"/>
        <v>155</v>
      </c>
      <c r="B3712" s="7">
        <f t="shared" si="172"/>
        <v>42159.458333324343</v>
      </c>
      <c r="C3712">
        <f t="shared" si="173"/>
        <v>3707</v>
      </c>
      <c r="D3712" s="2">
        <v>82.039999999999992</v>
      </c>
      <c r="E3712">
        <v>84.92</v>
      </c>
      <c r="F3712" s="3">
        <v>89.06</v>
      </c>
      <c r="G3712">
        <v>84.92</v>
      </c>
      <c r="H3712">
        <v>86</v>
      </c>
      <c r="I3712">
        <v>71.06</v>
      </c>
      <c r="J3712">
        <v>78.080000000000013</v>
      </c>
      <c r="K3712">
        <v>75.02</v>
      </c>
      <c r="L3712" s="3">
        <v>57.2</v>
      </c>
      <c r="M3712" s="2">
        <v>62.96</v>
      </c>
      <c r="N3712">
        <v>82.94</v>
      </c>
      <c r="O3712">
        <v>59</v>
      </c>
      <c r="P3712">
        <v>59</v>
      </c>
      <c r="Q3712" s="3">
        <v>71.960000000000008</v>
      </c>
      <c r="R3712" s="2">
        <v>64.94</v>
      </c>
      <c r="S3712" s="3">
        <v>64.94</v>
      </c>
      <c r="T3712">
        <v>77</v>
      </c>
    </row>
    <row r="3713" spans="1:20">
      <c r="A3713">
        <f t="shared" si="171"/>
        <v>155</v>
      </c>
      <c r="B3713" s="7">
        <f t="shared" si="172"/>
        <v>42159.499999991007</v>
      </c>
      <c r="C3713">
        <f t="shared" si="173"/>
        <v>3708</v>
      </c>
      <c r="D3713" s="2">
        <v>82.4</v>
      </c>
      <c r="E3713">
        <v>86</v>
      </c>
      <c r="F3713" s="3">
        <v>89.960000000000008</v>
      </c>
      <c r="G3713">
        <v>84.92</v>
      </c>
      <c r="H3713">
        <v>87.98</v>
      </c>
      <c r="I3713">
        <v>71.06</v>
      </c>
      <c r="J3713">
        <v>77</v>
      </c>
      <c r="K3713">
        <v>75.92</v>
      </c>
      <c r="L3713" s="3">
        <v>60.8</v>
      </c>
      <c r="M3713" s="2">
        <v>64.039999999999992</v>
      </c>
      <c r="N3713">
        <v>84.92</v>
      </c>
      <c r="O3713">
        <v>57.2</v>
      </c>
      <c r="P3713">
        <v>57.92</v>
      </c>
      <c r="Q3713" s="3">
        <v>73.94</v>
      </c>
      <c r="R3713" s="2">
        <v>66.02</v>
      </c>
      <c r="S3713" s="3">
        <v>64.94</v>
      </c>
      <c r="T3713">
        <v>78.800000000000011</v>
      </c>
    </row>
    <row r="3714" spans="1:20">
      <c r="A3714">
        <f t="shared" si="171"/>
        <v>155</v>
      </c>
      <c r="B3714" s="7">
        <f t="shared" si="172"/>
        <v>42159.541666657671</v>
      </c>
      <c r="C3714">
        <f t="shared" si="173"/>
        <v>3709</v>
      </c>
      <c r="D3714" s="2">
        <v>82.580000000000013</v>
      </c>
      <c r="E3714">
        <v>84.02</v>
      </c>
      <c r="F3714" s="3">
        <v>91.94</v>
      </c>
      <c r="G3714">
        <v>87.080000000000013</v>
      </c>
      <c r="H3714">
        <v>91.94</v>
      </c>
      <c r="I3714">
        <v>69.98</v>
      </c>
      <c r="J3714">
        <v>75.92</v>
      </c>
      <c r="K3714">
        <v>75.92</v>
      </c>
      <c r="L3714" s="3">
        <v>62.6</v>
      </c>
      <c r="M3714" s="2">
        <v>66.02</v>
      </c>
      <c r="N3714">
        <v>86</v>
      </c>
      <c r="O3714">
        <v>60.8</v>
      </c>
      <c r="P3714">
        <v>59</v>
      </c>
      <c r="Q3714" s="3">
        <v>71.960000000000008</v>
      </c>
      <c r="R3714" s="2">
        <v>66.92</v>
      </c>
      <c r="S3714" s="3">
        <v>66.92</v>
      </c>
      <c r="T3714">
        <v>80.599999999999994</v>
      </c>
    </row>
    <row r="3715" spans="1:20">
      <c r="A3715">
        <f t="shared" si="171"/>
        <v>155</v>
      </c>
      <c r="B3715" s="7">
        <f t="shared" si="172"/>
        <v>42159.583333324335</v>
      </c>
      <c r="C3715">
        <f t="shared" si="173"/>
        <v>3710</v>
      </c>
      <c r="D3715" s="2">
        <v>82.94</v>
      </c>
      <c r="E3715">
        <v>82.94</v>
      </c>
      <c r="F3715" s="3">
        <v>93.02</v>
      </c>
      <c r="G3715">
        <v>87.080000000000013</v>
      </c>
      <c r="H3715">
        <v>91.94</v>
      </c>
      <c r="I3715">
        <v>71.06</v>
      </c>
      <c r="J3715">
        <v>75.92</v>
      </c>
      <c r="K3715">
        <v>78.080000000000013</v>
      </c>
      <c r="L3715" s="3">
        <v>64.400000000000006</v>
      </c>
      <c r="M3715" s="2">
        <v>66.92</v>
      </c>
      <c r="N3715">
        <v>87.98</v>
      </c>
      <c r="O3715">
        <v>57.2</v>
      </c>
      <c r="P3715">
        <v>57.92</v>
      </c>
      <c r="Q3715" s="3">
        <v>57.92</v>
      </c>
      <c r="R3715" s="2">
        <v>69.080000000000013</v>
      </c>
      <c r="S3715" s="3">
        <v>66.02</v>
      </c>
      <c r="T3715">
        <v>80.599999999999994</v>
      </c>
    </row>
    <row r="3716" spans="1:20">
      <c r="A3716">
        <f t="shared" si="171"/>
        <v>155</v>
      </c>
      <c r="B3716" s="7">
        <f t="shared" si="172"/>
        <v>42159.624999991</v>
      </c>
      <c r="C3716">
        <f t="shared" si="173"/>
        <v>3711</v>
      </c>
      <c r="D3716" s="2">
        <v>82.580000000000013</v>
      </c>
      <c r="E3716">
        <v>84.02</v>
      </c>
      <c r="F3716" s="3">
        <v>93.02</v>
      </c>
      <c r="G3716">
        <v>87.98</v>
      </c>
      <c r="H3716">
        <v>93.92</v>
      </c>
      <c r="I3716">
        <v>69.98</v>
      </c>
      <c r="J3716">
        <v>75.02</v>
      </c>
      <c r="K3716">
        <v>78.98</v>
      </c>
      <c r="L3716" s="3">
        <v>62.6</v>
      </c>
      <c r="M3716" s="2">
        <v>69.080000000000013</v>
      </c>
      <c r="N3716">
        <v>89.06</v>
      </c>
      <c r="O3716">
        <v>59</v>
      </c>
      <c r="P3716">
        <v>59</v>
      </c>
      <c r="Q3716" s="3">
        <v>66.02</v>
      </c>
      <c r="R3716" s="2">
        <v>69.98</v>
      </c>
      <c r="S3716" s="3">
        <v>66.92</v>
      </c>
      <c r="T3716">
        <v>78.800000000000011</v>
      </c>
    </row>
    <row r="3717" spans="1:20">
      <c r="A3717">
        <f t="shared" si="171"/>
        <v>155</v>
      </c>
      <c r="B3717" s="7">
        <f t="shared" si="172"/>
        <v>42159.666666657664</v>
      </c>
      <c r="C3717">
        <f t="shared" si="173"/>
        <v>3712</v>
      </c>
      <c r="D3717" s="2">
        <v>82.4</v>
      </c>
      <c r="E3717">
        <v>82.94</v>
      </c>
      <c r="F3717" s="3">
        <v>93.92</v>
      </c>
      <c r="G3717">
        <v>87.98</v>
      </c>
      <c r="H3717">
        <v>96.08</v>
      </c>
      <c r="I3717">
        <v>69.080000000000013</v>
      </c>
      <c r="J3717">
        <v>71.960000000000008</v>
      </c>
      <c r="K3717">
        <v>73.94</v>
      </c>
      <c r="L3717" s="3">
        <v>64.400000000000006</v>
      </c>
      <c r="M3717" s="2">
        <v>68</v>
      </c>
      <c r="N3717">
        <v>89.960000000000008</v>
      </c>
      <c r="O3717">
        <v>57.2</v>
      </c>
      <c r="P3717">
        <v>59</v>
      </c>
      <c r="Q3717" s="3">
        <v>66.92</v>
      </c>
      <c r="R3717" s="2">
        <v>69.98</v>
      </c>
      <c r="S3717" s="3">
        <v>68</v>
      </c>
      <c r="T3717">
        <v>78.800000000000011</v>
      </c>
    </row>
    <row r="3718" spans="1:20">
      <c r="A3718">
        <f t="shared" si="171"/>
        <v>155</v>
      </c>
      <c r="B3718" s="7">
        <f t="shared" si="172"/>
        <v>42159.708333324328</v>
      </c>
      <c r="C3718">
        <f t="shared" si="173"/>
        <v>3713</v>
      </c>
      <c r="D3718" s="2">
        <v>82.039999999999992</v>
      </c>
      <c r="E3718">
        <v>84.92</v>
      </c>
      <c r="F3718" s="3">
        <v>93.02</v>
      </c>
      <c r="G3718">
        <v>89.06</v>
      </c>
      <c r="H3718">
        <v>95</v>
      </c>
      <c r="I3718">
        <v>68</v>
      </c>
      <c r="J3718">
        <v>69.98</v>
      </c>
      <c r="K3718">
        <v>60.980000000000004</v>
      </c>
      <c r="L3718" s="3">
        <v>64.400000000000006</v>
      </c>
      <c r="M3718" s="2">
        <v>66.92</v>
      </c>
      <c r="N3718">
        <v>87.080000000000013</v>
      </c>
      <c r="O3718">
        <v>55.400000000000006</v>
      </c>
      <c r="P3718">
        <v>57.019999999999996</v>
      </c>
      <c r="Q3718" s="3">
        <v>69.98</v>
      </c>
      <c r="R3718" s="2">
        <v>69.98</v>
      </c>
      <c r="S3718" s="3">
        <v>66.02</v>
      </c>
      <c r="T3718">
        <v>78.800000000000011</v>
      </c>
    </row>
    <row r="3719" spans="1:20">
      <c r="A3719">
        <f t="shared" ref="A3719:A3782" si="174">ROUNDDOWN(B3719-DATE(YEAR(B3719),1,0),0)</f>
        <v>155</v>
      </c>
      <c r="B3719" s="7">
        <f t="shared" si="172"/>
        <v>42159.749999990992</v>
      </c>
      <c r="C3719">
        <f t="shared" si="173"/>
        <v>3714</v>
      </c>
      <c r="D3719" s="2">
        <v>80.06</v>
      </c>
      <c r="E3719">
        <v>82.94</v>
      </c>
      <c r="F3719" s="3">
        <v>91.94</v>
      </c>
      <c r="G3719">
        <v>87.080000000000013</v>
      </c>
      <c r="H3719">
        <v>93.92</v>
      </c>
      <c r="I3719">
        <v>68</v>
      </c>
      <c r="J3719">
        <v>68</v>
      </c>
      <c r="K3719">
        <v>60.08</v>
      </c>
      <c r="L3719" s="3">
        <v>62.6</v>
      </c>
      <c r="M3719" s="2">
        <v>64.94</v>
      </c>
      <c r="N3719">
        <v>86</v>
      </c>
      <c r="O3719">
        <v>55.400000000000006</v>
      </c>
      <c r="P3719">
        <v>55.94</v>
      </c>
      <c r="Q3719" s="3">
        <v>68</v>
      </c>
      <c r="R3719" s="2">
        <v>69.98</v>
      </c>
      <c r="S3719" s="3">
        <v>66.02</v>
      </c>
      <c r="T3719">
        <v>75.2</v>
      </c>
    </row>
    <row r="3720" spans="1:20">
      <c r="A3720">
        <f t="shared" si="174"/>
        <v>155</v>
      </c>
      <c r="B3720" s="7">
        <f t="shared" ref="B3720:B3783" si="175">B3719+1/24</f>
        <v>42159.791666657657</v>
      </c>
      <c r="C3720">
        <f t="shared" ref="C3720:C3783" si="176">C3719+1</f>
        <v>3715</v>
      </c>
      <c r="D3720" s="2">
        <v>77.900000000000006</v>
      </c>
      <c r="E3720">
        <v>80.960000000000008</v>
      </c>
      <c r="F3720" s="3">
        <v>89.06</v>
      </c>
      <c r="G3720">
        <v>84.92</v>
      </c>
      <c r="H3720">
        <v>91.039999999999992</v>
      </c>
      <c r="I3720">
        <v>66.02</v>
      </c>
      <c r="J3720">
        <v>66.02</v>
      </c>
      <c r="K3720">
        <v>60.980000000000004</v>
      </c>
      <c r="L3720" s="3">
        <v>62.6</v>
      </c>
      <c r="M3720" s="2">
        <v>64.039999999999992</v>
      </c>
      <c r="N3720">
        <v>82.94</v>
      </c>
      <c r="O3720">
        <v>53.6</v>
      </c>
      <c r="P3720">
        <v>55.040000000000006</v>
      </c>
      <c r="Q3720" s="3">
        <v>64.94</v>
      </c>
      <c r="R3720" s="2">
        <v>69.98</v>
      </c>
      <c r="S3720" s="3">
        <v>66.02</v>
      </c>
      <c r="T3720">
        <v>71.599999999999994</v>
      </c>
    </row>
    <row r="3721" spans="1:20">
      <c r="A3721">
        <f t="shared" si="174"/>
        <v>155</v>
      </c>
      <c r="B3721" s="7">
        <f t="shared" si="175"/>
        <v>42159.833333324321</v>
      </c>
      <c r="C3721">
        <f t="shared" si="176"/>
        <v>3716</v>
      </c>
      <c r="D3721" s="2">
        <v>75.92</v>
      </c>
      <c r="E3721">
        <v>80.06</v>
      </c>
      <c r="F3721" s="3">
        <v>84.92</v>
      </c>
      <c r="G3721">
        <v>82.039999999999992</v>
      </c>
      <c r="H3721">
        <v>87.98</v>
      </c>
      <c r="I3721">
        <v>64.94</v>
      </c>
      <c r="J3721">
        <v>64.94</v>
      </c>
      <c r="K3721">
        <v>60.08</v>
      </c>
      <c r="L3721" s="3">
        <v>59</v>
      </c>
      <c r="M3721" s="2">
        <v>64.039999999999992</v>
      </c>
      <c r="N3721">
        <v>75.02</v>
      </c>
      <c r="O3721">
        <v>53.6</v>
      </c>
      <c r="P3721">
        <v>53.96</v>
      </c>
      <c r="Q3721" s="3">
        <v>60.08</v>
      </c>
      <c r="R3721" s="2">
        <v>62.06</v>
      </c>
      <c r="S3721" s="3">
        <v>64.94</v>
      </c>
      <c r="T3721">
        <v>66.2</v>
      </c>
    </row>
    <row r="3722" spans="1:20">
      <c r="A3722">
        <f t="shared" si="174"/>
        <v>155</v>
      </c>
      <c r="B3722" s="7">
        <f t="shared" si="175"/>
        <v>42159.874999990985</v>
      </c>
      <c r="C3722">
        <f t="shared" si="176"/>
        <v>3717</v>
      </c>
      <c r="D3722" s="2">
        <v>75.92</v>
      </c>
      <c r="E3722">
        <v>80.960000000000008</v>
      </c>
      <c r="F3722" s="3">
        <v>82.039999999999992</v>
      </c>
      <c r="G3722">
        <v>78.080000000000013</v>
      </c>
      <c r="H3722">
        <v>86</v>
      </c>
      <c r="I3722">
        <v>64.94</v>
      </c>
      <c r="J3722">
        <v>64.039999999999992</v>
      </c>
      <c r="K3722">
        <v>60.08</v>
      </c>
      <c r="L3722" s="3">
        <v>57.2</v>
      </c>
      <c r="M3722" s="2">
        <v>62.06</v>
      </c>
      <c r="N3722">
        <v>73.039999999999992</v>
      </c>
      <c r="O3722">
        <v>53.6</v>
      </c>
      <c r="P3722">
        <v>53.06</v>
      </c>
      <c r="Q3722" s="3">
        <v>55.040000000000006</v>
      </c>
      <c r="R3722" s="2">
        <v>60.980000000000004</v>
      </c>
      <c r="S3722" s="3">
        <v>62.96</v>
      </c>
      <c r="T3722">
        <v>64.400000000000006</v>
      </c>
    </row>
    <row r="3723" spans="1:20">
      <c r="A3723">
        <f t="shared" si="174"/>
        <v>155</v>
      </c>
      <c r="B3723" s="7">
        <f t="shared" si="175"/>
        <v>42159.916666657649</v>
      </c>
      <c r="C3723">
        <f t="shared" si="176"/>
        <v>3718</v>
      </c>
      <c r="D3723" s="2">
        <v>75.92</v>
      </c>
      <c r="E3723">
        <v>80.960000000000008</v>
      </c>
      <c r="F3723" s="3">
        <v>77</v>
      </c>
      <c r="G3723">
        <v>75.92</v>
      </c>
      <c r="H3723">
        <v>80.960000000000008</v>
      </c>
      <c r="I3723">
        <v>64.039999999999992</v>
      </c>
      <c r="J3723">
        <v>62.96</v>
      </c>
      <c r="K3723">
        <v>60.08</v>
      </c>
      <c r="L3723" s="3">
        <v>57.2</v>
      </c>
      <c r="M3723" s="2">
        <v>62.06</v>
      </c>
      <c r="N3723">
        <v>73.94</v>
      </c>
      <c r="O3723">
        <v>53.6</v>
      </c>
      <c r="P3723">
        <v>51.980000000000004</v>
      </c>
      <c r="Q3723" s="3">
        <v>51.980000000000004</v>
      </c>
      <c r="R3723" s="2">
        <v>59</v>
      </c>
      <c r="S3723" s="3">
        <v>60.980000000000004</v>
      </c>
      <c r="T3723">
        <v>64.400000000000006</v>
      </c>
    </row>
    <row r="3724" spans="1:20">
      <c r="A3724">
        <f t="shared" si="174"/>
        <v>155</v>
      </c>
      <c r="B3724" s="7">
        <f t="shared" si="175"/>
        <v>42159.958333324314</v>
      </c>
      <c r="C3724">
        <f t="shared" si="176"/>
        <v>3719</v>
      </c>
      <c r="D3724" s="2">
        <v>75.92</v>
      </c>
      <c r="E3724">
        <v>80.960000000000008</v>
      </c>
      <c r="F3724" s="3">
        <v>77</v>
      </c>
      <c r="G3724">
        <v>73.039999999999992</v>
      </c>
      <c r="H3724">
        <v>78.080000000000013</v>
      </c>
      <c r="I3724">
        <v>64.039999999999992</v>
      </c>
      <c r="J3724">
        <v>62.06</v>
      </c>
      <c r="K3724">
        <v>60.08</v>
      </c>
      <c r="L3724" s="3">
        <v>57.2</v>
      </c>
      <c r="M3724" s="2">
        <v>60.980000000000004</v>
      </c>
      <c r="N3724">
        <v>66.92</v>
      </c>
      <c r="O3724">
        <v>53.6</v>
      </c>
      <c r="P3724">
        <v>51.980000000000004</v>
      </c>
      <c r="Q3724" s="3">
        <v>50</v>
      </c>
      <c r="R3724" s="2">
        <v>57.92</v>
      </c>
      <c r="S3724" s="3">
        <v>57.92</v>
      </c>
      <c r="T3724">
        <v>64.400000000000006</v>
      </c>
    </row>
    <row r="3725" spans="1:20">
      <c r="A3725">
        <f t="shared" si="174"/>
        <v>155</v>
      </c>
      <c r="B3725" s="7">
        <f t="shared" si="175"/>
        <v>42159.999999990978</v>
      </c>
      <c r="C3725">
        <f t="shared" si="176"/>
        <v>3720</v>
      </c>
      <c r="D3725" s="2">
        <v>75.56</v>
      </c>
      <c r="E3725">
        <v>80.960000000000008</v>
      </c>
      <c r="F3725" s="3">
        <v>71.960000000000008</v>
      </c>
      <c r="G3725">
        <v>73.94</v>
      </c>
      <c r="H3725">
        <v>77</v>
      </c>
      <c r="I3725">
        <v>64.94</v>
      </c>
      <c r="J3725">
        <v>62.96</v>
      </c>
      <c r="K3725">
        <v>60.08</v>
      </c>
      <c r="L3725" s="3">
        <v>55.400000000000006</v>
      </c>
      <c r="M3725" s="2">
        <v>62.06</v>
      </c>
      <c r="N3725">
        <v>60.980000000000004</v>
      </c>
      <c r="O3725">
        <v>51.8</v>
      </c>
      <c r="P3725">
        <v>51.08</v>
      </c>
      <c r="Q3725" s="3">
        <v>50</v>
      </c>
      <c r="R3725" s="2">
        <v>55.94</v>
      </c>
      <c r="S3725" s="3">
        <v>55.94</v>
      </c>
      <c r="T3725">
        <v>64.400000000000006</v>
      </c>
    </row>
    <row r="3726" spans="1:20">
      <c r="A3726">
        <f t="shared" si="174"/>
        <v>156</v>
      </c>
      <c r="B3726" s="7">
        <f t="shared" si="175"/>
        <v>42160.041666657642</v>
      </c>
      <c r="C3726">
        <f t="shared" si="176"/>
        <v>3721</v>
      </c>
      <c r="D3726" s="2">
        <v>75.38</v>
      </c>
      <c r="E3726">
        <v>80.06</v>
      </c>
      <c r="F3726" s="3">
        <v>68</v>
      </c>
      <c r="G3726">
        <v>71.960000000000008</v>
      </c>
      <c r="H3726">
        <v>78.080000000000013</v>
      </c>
      <c r="I3726">
        <v>64.039999999999992</v>
      </c>
      <c r="J3726">
        <v>60.08</v>
      </c>
      <c r="K3726">
        <v>59</v>
      </c>
      <c r="L3726" s="3">
        <v>53.6</v>
      </c>
      <c r="M3726" s="2">
        <v>62.06</v>
      </c>
      <c r="N3726">
        <v>60.980000000000004</v>
      </c>
      <c r="O3726">
        <v>51.8</v>
      </c>
      <c r="P3726">
        <v>50</v>
      </c>
      <c r="Q3726" s="3">
        <v>51.980000000000004</v>
      </c>
      <c r="R3726" s="2">
        <v>53.96</v>
      </c>
      <c r="S3726" s="3">
        <v>53.96</v>
      </c>
      <c r="T3726">
        <v>62.6</v>
      </c>
    </row>
    <row r="3727" spans="1:20">
      <c r="A3727">
        <f t="shared" si="174"/>
        <v>156</v>
      </c>
      <c r="B3727" s="7">
        <f t="shared" si="175"/>
        <v>42160.083333324306</v>
      </c>
      <c r="C3727">
        <f t="shared" si="176"/>
        <v>3722</v>
      </c>
      <c r="D3727" s="2">
        <v>75.02</v>
      </c>
      <c r="E3727">
        <v>80.06</v>
      </c>
      <c r="F3727" s="3">
        <v>66.92</v>
      </c>
      <c r="G3727">
        <v>69.98</v>
      </c>
      <c r="H3727">
        <v>73.94</v>
      </c>
      <c r="I3727">
        <v>64.039999999999992</v>
      </c>
      <c r="J3727">
        <v>62.06</v>
      </c>
      <c r="K3727">
        <v>57.92</v>
      </c>
      <c r="L3727" s="3">
        <v>51.8</v>
      </c>
      <c r="M3727" s="2">
        <v>62.96</v>
      </c>
      <c r="N3727">
        <v>60.08</v>
      </c>
      <c r="O3727">
        <v>51.8</v>
      </c>
      <c r="P3727">
        <v>50</v>
      </c>
      <c r="Q3727" s="3">
        <v>51.980000000000004</v>
      </c>
      <c r="R3727" s="2">
        <v>51.980000000000004</v>
      </c>
      <c r="S3727" s="3">
        <v>51.08</v>
      </c>
      <c r="T3727">
        <v>62.6</v>
      </c>
    </row>
    <row r="3728" spans="1:20">
      <c r="A3728">
        <f t="shared" si="174"/>
        <v>156</v>
      </c>
      <c r="B3728" s="7">
        <f t="shared" si="175"/>
        <v>42160.124999990971</v>
      </c>
      <c r="C3728">
        <f t="shared" si="176"/>
        <v>3723</v>
      </c>
      <c r="D3728" s="2">
        <v>74.66</v>
      </c>
      <c r="E3728">
        <v>80.06</v>
      </c>
      <c r="F3728" s="3">
        <v>64.759999999999991</v>
      </c>
      <c r="G3728">
        <v>71.06</v>
      </c>
      <c r="H3728">
        <v>71.960000000000008</v>
      </c>
      <c r="I3728">
        <v>64.039999999999992</v>
      </c>
      <c r="J3728">
        <v>60.980000000000004</v>
      </c>
      <c r="K3728">
        <v>59</v>
      </c>
      <c r="L3728" s="3">
        <v>53.6</v>
      </c>
      <c r="M3728" s="2">
        <v>60.980000000000004</v>
      </c>
      <c r="N3728">
        <v>59</v>
      </c>
      <c r="O3728">
        <v>51.8</v>
      </c>
      <c r="P3728">
        <v>48.92</v>
      </c>
      <c r="Q3728" s="3">
        <v>48.019999999999996</v>
      </c>
      <c r="R3728" s="2">
        <v>55.040000000000006</v>
      </c>
      <c r="S3728" s="3">
        <v>51.08</v>
      </c>
      <c r="T3728">
        <v>62.6</v>
      </c>
    </row>
    <row r="3729" spans="1:20">
      <c r="A3729">
        <f t="shared" si="174"/>
        <v>156</v>
      </c>
      <c r="B3729" s="7">
        <f t="shared" si="175"/>
        <v>42160.166666657635</v>
      </c>
      <c r="C3729">
        <f t="shared" si="176"/>
        <v>3724</v>
      </c>
      <c r="D3729" s="2">
        <v>74.300000000000011</v>
      </c>
      <c r="E3729">
        <v>75.02</v>
      </c>
      <c r="F3729" s="3">
        <v>62.96</v>
      </c>
      <c r="G3729">
        <v>69.98</v>
      </c>
      <c r="H3729">
        <v>73.94</v>
      </c>
      <c r="I3729">
        <v>64.039999999999992</v>
      </c>
      <c r="J3729">
        <v>57.92</v>
      </c>
      <c r="K3729">
        <v>59</v>
      </c>
      <c r="L3729" s="3">
        <v>53.6</v>
      </c>
      <c r="M3729" s="2">
        <v>57.92</v>
      </c>
      <c r="N3729">
        <v>55.94</v>
      </c>
      <c r="O3729">
        <v>53.6</v>
      </c>
      <c r="P3729">
        <v>48.2</v>
      </c>
      <c r="Q3729" s="3">
        <v>44.96</v>
      </c>
      <c r="R3729" s="2">
        <v>53.06</v>
      </c>
      <c r="S3729" s="3">
        <v>50</v>
      </c>
      <c r="T3729">
        <v>60.8</v>
      </c>
    </row>
    <row r="3730" spans="1:20">
      <c r="A3730">
        <f t="shared" si="174"/>
        <v>156</v>
      </c>
      <c r="B3730" s="7">
        <f t="shared" si="175"/>
        <v>42160.208333324299</v>
      </c>
      <c r="C3730">
        <f t="shared" si="176"/>
        <v>3725</v>
      </c>
      <c r="D3730" s="2">
        <v>73.94</v>
      </c>
      <c r="E3730">
        <v>73.94</v>
      </c>
      <c r="F3730" s="3">
        <v>62.96</v>
      </c>
      <c r="G3730">
        <v>66.92</v>
      </c>
      <c r="H3730">
        <v>69.98</v>
      </c>
      <c r="I3730">
        <v>64.039999999999992</v>
      </c>
      <c r="J3730">
        <v>57.92</v>
      </c>
      <c r="K3730">
        <v>59</v>
      </c>
      <c r="L3730" s="3">
        <v>53.6</v>
      </c>
      <c r="M3730" s="2">
        <v>57.92</v>
      </c>
      <c r="N3730">
        <v>53.96</v>
      </c>
      <c r="O3730">
        <v>53.6</v>
      </c>
      <c r="P3730">
        <v>48.92</v>
      </c>
      <c r="Q3730" s="3">
        <v>51.08</v>
      </c>
      <c r="R3730" s="2">
        <v>53.06</v>
      </c>
      <c r="S3730" s="3">
        <v>51.08</v>
      </c>
      <c r="T3730">
        <v>60.8</v>
      </c>
    </row>
    <row r="3731" spans="1:20">
      <c r="A3731">
        <f t="shared" si="174"/>
        <v>156</v>
      </c>
      <c r="B3731" s="7">
        <f t="shared" si="175"/>
        <v>42160.249999990963</v>
      </c>
      <c r="C3731">
        <f t="shared" si="176"/>
        <v>3726</v>
      </c>
      <c r="D3731" s="2">
        <v>75.02</v>
      </c>
      <c r="E3731">
        <v>75.02</v>
      </c>
      <c r="F3731" s="3">
        <v>64.039999999999992</v>
      </c>
      <c r="G3731">
        <v>66.92</v>
      </c>
      <c r="H3731">
        <v>73.039999999999992</v>
      </c>
      <c r="I3731">
        <v>64.039999999999992</v>
      </c>
      <c r="J3731">
        <v>60.980000000000004</v>
      </c>
      <c r="K3731">
        <v>59</v>
      </c>
      <c r="L3731" s="3">
        <v>51.8</v>
      </c>
      <c r="M3731" s="2">
        <v>57.92</v>
      </c>
      <c r="N3731">
        <v>60.980000000000004</v>
      </c>
      <c r="O3731">
        <v>53.6</v>
      </c>
      <c r="P3731">
        <v>48.019999999999996</v>
      </c>
      <c r="Q3731" s="3">
        <v>55.040000000000006</v>
      </c>
      <c r="R3731" s="2">
        <v>57.019999999999996</v>
      </c>
      <c r="S3731" s="3">
        <v>51.980000000000004</v>
      </c>
      <c r="T3731">
        <v>62.6</v>
      </c>
    </row>
    <row r="3732" spans="1:20">
      <c r="A3732">
        <f t="shared" si="174"/>
        <v>156</v>
      </c>
      <c r="B3732" s="7">
        <f t="shared" si="175"/>
        <v>42160.291666657628</v>
      </c>
      <c r="C3732">
        <f t="shared" si="176"/>
        <v>3727</v>
      </c>
      <c r="D3732" s="2">
        <v>75.92</v>
      </c>
      <c r="E3732">
        <v>75.02</v>
      </c>
      <c r="F3732" s="3">
        <v>69.080000000000013</v>
      </c>
      <c r="G3732">
        <v>69.080000000000013</v>
      </c>
      <c r="H3732">
        <v>77</v>
      </c>
      <c r="I3732">
        <v>64.94</v>
      </c>
      <c r="J3732">
        <v>64.94</v>
      </c>
      <c r="K3732">
        <v>60.08</v>
      </c>
      <c r="L3732" s="3">
        <v>53.6</v>
      </c>
      <c r="M3732" s="2">
        <v>57.92</v>
      </c>
      <c r="N3732">
        <v>66.02</v>
      </c>
      <c r="O3732">
        <v>55.400000000000006</v>
      </c>
      <c r="P3732">
        <v>48.92</v>
      </c>
      <c r="Q3732" s="3">
        <v>57.019999999999996</v>
      </c>
      <c r="R3732" s="2">
        <v>59</v>
      </c>
      <c r="S3732" s="3">
        <v>53.06</v>
      </c>
      <c r="T3732">
        <v>64.400000000000006</v>
      </c>
    </row>
    <row r="3733" spans="1:20">
      <c r="A3733">
        <f t="shared" si="174"/>
        <v>156</v>
      </c>
      <c r="B3733" s="7">
        <f t="shared" si="175"/>
        <v>42160.333333324292</v>
      </c>
      <c r="C3733">
        <f t="shared" si="176"/>
        <v>3728</v>
      </c>
      <c r="D3733" s="2">
        <v>77</v>
      </c>
      <c r="E3733">
        <v>78.98</v>
      </c>
      <c r="F3733" s="3">
        <v>75.92</v>
      </c>
      <c r="G3733">
        <v>73.94</v>
      </c>
      <c r="H3733">
        <v>80.06</v>
      </c>
      <c r="I3733">
        <v>64.94</v>
      </c>
      <c r="J3733">
        <v>66.02</v>
      </c>
      <c r="K3733">
        <v>62.96</v>
      </c>
      <c r="L3733" s="3">
        <v>53.6</v>
      </c>
      <c r="M3733" s="2">
        <v>57.019999999999996</v>
      </c>
      <c r="N3733">
        <v>71.960000000000008</v>
      </c>
      <c r="O3733">
        <v>55.400000000000006</v>
      </c>
      <c r="P3733">
        <v>50</v>
      </c>
      <c r="Q3733" s="3">
        <v>60.980000000000004</v>
      </c>
      <c r="R3733" s="2">
        <v>62.06</v>
      </c>
      <c r="S3733" s="3">
        <v>55.94</v>
      </c>
      <c r="T3733">
        <v>69.800000000000011</v>
      </c>
    </row>
    <row r="3734" spans="1:20">
      <c r="A3734">
        <f t="shared" si="174"/>
        <v>156</v>
      </c>
      <c r="B3734" s="7">
        <f t="shared" si="175"/>
        <v>42160.374999990956</v>
      </c>
      <c r="C3734">
        <f t="shared" si="176"/>
        <v>3729</v>
      </c>
      <c r="D3734" s="2">
        <v>78.259999999999991</v>
      </c>
      <c r="E3734">
        <v>80.06</v>
      </c>
      <c r="F3734" s="3">
        <v>82.039999999999992</v>
      </c>
      <c r="G3734">
        <v>78.98</v>
      </c>
      <c r="H3734">
        <v>82.94</v>
      </c>
      <c r="I3734">
        <v>64.94</v>
      </c>
      <c r="J3734">
        <v>66.92</v>
      </c>
      <c r="K3734">
        <v>64.039999999999992</v>
      </c>
      <c r="L3734" s="3">
        <v>53.6</v>
      </c>
      <c r="M3734" s="2">
        <v>59</v>
      </c>
      <c r="N3734">
        <v>78.080000000000013</v>
      </c>
      <c r="O3734">
        <v>57.2</v>
      </c>
      <c r="P3734">
        <v>48.92</v>
      </c>
      <c r="Q3734" s="3">
        <v>64.94</v>
      </c>
      <c r="R3734" s="2">
        <v>64.039999999999992</v>
      </c>
      <c r="S3734" s="3">
        <v>59</v>
      </c>
      <c r="T3734">
        <v>75.2</v>
      </c>
    </row>
    <row r="3735" spans="1:20">
      <c r="A3735">
        <f t="shared" si="174"/>
        <v>156</v>
      </c>
      <c r="B3735" s="7">
        <f t="shared" si="175"/>
        <v>42160.41666665762</v>
      </c>
      <c r="C3735">
        <f t="shared" si="176"/>
        <v>3730</v>
      </c>
      <c r="D3735" s="2">
        <v>79.7</v>
      </c>
      <c r="E3735">
        <v>82.039999999999992</v>
      </c>
      <c r="F3735" s="3">
        <v>86</v>
      </c>
      <c r="G3735">
        <v>84.02</v>
      </c>
      <c r="H3735">
        <v>89.960000000000008</v>
      </c>
      <c r="I3735">
        <v>66.02</v>
      </c>
      <c r="J3735">
        <v>69.080000000000013</v>
      </c>
      <c r="K3735">
        <v>64.94</v>
      </c>
      <c r="L3735" s="3">
        <v>57.2</v>
      </c>
      <c r="M3735" s="2">
        <v>60.08</v>
      </c>
      <c r="N3735">
        <v>80.06</v>
      </c>
      <c r="O3735">
        <v>51.8</v>
      </c>
      <c r="P3735">
        <v>48.92</v>
      </c>
      <c r="Q3735" s="3">
        <v>68</v>
      </c>
      <c r="R3735" s="2">
        <v>66.92</v>
      </c>
      <c r="S3735" s="3">
        <v>60.08</v>
      </c>
      <c r="T3735">
        <v>82.4</v>
      </c>
    </row>
    <row r="3736" spans="1:20">
      <c r="A3736">
        <f t="shared" si="174"/>
        <v>156</v>
      </c>
      <c r="B3736" s="7">
        <f t="shared" si="175"/>
        <v>42160.458333324284</v>
      </c>
      <c r="C3736">
        <f t="shared" si="176"/>
        <v>3731</v>
      </c>
      <c r="D3736" s="2">
        <v>80.960000000000008</v>
      </c>
      <c r="E3736">
        <v>84.02</v>
      </c>
      <c r="F3736" s="3">
        <v>86</v>
      </c>
      <c r="G3736">
        <v>86</v>
      </c>
      <c r="H3736">
        <v>93.02</v>
      </c>
      <c r="I3736">
        <v>66.92</v>
      </c>
      <c r="J3736">
        <v>69.080000000000013</v>
      </c>
      <c r="K3736">
        <v>64.039999999999992</v>
      </c>
      <c r="L3736" s="3">
        <v>57.2</v>
      </c>
      <c r="M3736" s="2">
        <v>60.980000000000004</v>
      </c>
      <c r="N3736">
        <v>82.94</v>
      </c>
      <c r="O3736">
        <v>51.8</v>
      </c>
      <c r="P3736">
        <v>51.8</v>
      </c>
      <c r="Q3736" s="3">
        <v>71.06</v>
      </c>
      <c r="R3736" s="2">
        <v>69.98</v>
      </c>
      <c r="S3736" s="3">
        <v>62.06</v>
      </c>
      <c r="T3736">
        <v>87.800000000000011</v>
      </c>
    </row>
    <row r="3737" spans="1:20">
      <c r="A3737">
        <f t="shared" si="174"/>
        <v>156</v>
      </c>
      <c r="B3737" s="7">
        <f t="shared" si="175"/>
        <v>42160.499999990949</v>
      </c>
      <c r="C3737">
        <f t="shared" si="176"/>
        <v>3732</v>
      </c>
      <c r="D3737" s="2">
        <v>80.599999999999994</v>
      </c>
      <c r="E3737">
        <v>84.92</v>
      </c>
      <c r="F3737" s="3">
        <v>89.960000000000008</v>
      </c>
      <c r="G3737">
        <v>87.080000000000013</v>
      </c>
      <c r="H3737">
        <v>93.92</v>
      </c>
      <c r="I3737">
        <v>66.92</v>
      </c>
      <c r="J3737">
        <v>71.06</v>
      </c>
      <c r="K3737">
        <v>66.02</v>
      </c>
      <c r="L3737" s="3">
        <v>60.8</v>
      </c>
      <c r="M3737" s="2">
        <v>60.980000000000004</v>
      </c>
      <c r="N3737">
        <v>84.92</v>
      </c>
      <c r="O3737">
        <v>51.8</v>
      </c>
      <c r="P3737">
        <v>51.980000000000004</v>
      </c>
      <c r="Q3737" s="3">
        <v>71.960000000000008</v>
      </c>
      <c r="R3737" s="2">
        <v>71.06</v>
      </c>
      <c r="S3737" s="3">
        <v>62.06</v>
      </c>
      <c r="T3737">
        <v>91.4</v>
      </c>
    </row>
    <row r="3738" spans="1:20">
      <c r="A3738">
        <f t="shared" si="174"/>
        <v>156</v>
      </c>
      <c r="B3738" s="7">
        <f t="shared" si="175"/>
        <v>42160.541666657613</v>
      </c>
      <c r="C3738">
        <f t="shared" si="176"/>
        <v>3733</v>
      </c>
      <c r="D3738" s="2">
        <v>80.42</v>
      </c>
      <c r="E3738">
        <v>84.02</v>
      </c>
      <c r="F3738" s="3">
        <v>91.94</v>
      </c>
      <c r="G3738">
        <v>89.06</v>
      </c>
      <c r="H3738">
        <v>96.98</v>
      </c>
      <c r="I3738">
        <v>69.080000000000013</v>
      </c>
      <c r="J3738">
        <v>71.960000000000008</v>
      </c>
      <c r="K3738">
        <v>68</v>
      </c>
      <c r="L3738" s="3">
        <v>59</v>
      </c>
      <c r="M3738" s="2">
        <v>62.96</v>
      </c>
      <c r="N3738">
        <v>86</v>
      </c>
      <c r="O3738">
        <v>53.6</v>
      </c>
      <c r="P3738">
        <v>51.980000000000004</v>
      </c>
      <c r="Q3738" s="3">
        <v>73.039999999999992</v>
      </c>
      <c r="R3738" s="2">
        <v>71.06</v>
      </c>
      <c r="S3738" s="3">
        <v>62.96</v>
      </c>
      <c r="T3738">
        <v>93.2</v>
      </c>
    </row>
    <row r="3739" spans="1:20">
      <c r="A3739">
        <f t="shared" si="174"/>
        <v>156</v>
      </c>
      <c r="B3739" s="7">
        <f t="shared" si="175"/>
        <v>42160.583333324277</v>
      </c>
      <c r="C3739">
        <f t="shared" si="176"/>
        <v>3734</v>
      </c>
      <c r="D3739" s="2">
        <v>80.06</v>
      </c>
      <c r="E3739">
        <v>84.92</v>
      </c>
      <c r="F3739" s="3">
        <v>93.02</v>
      </c>
      <c r="G3739">
        <v>89.06</v>
      </c>
      <c r="H3739">
        <v>98.06</v>
      </c>
      <c r="I3739">
        <v>69.080000000000013</v>
      </c>
      <c r="J3739">
        <v>69.98</v>
      </c>
      <c r="K3739">
        <v>69.98</v>
      </c>
      <c r="L3739" s="3">
        <v>60.8</v>
      </c>
      <c r="M3739" s="2">
        <v>64.039999999999992</v>
      </c>
      <c r="N3739">
        <v>87.080000000000013</v>
      </c>
      <c r="O3739">
        <v>53.6</v>
      </c>
      <c r="P3739">
        <v>51.980000000000004</v>
      </c>
      <c r="Q3739" s="3">
        <v>75.02</v>
      </c>
      <c r="R3739" s="2">
        <v>71.06</v>
      </c>
      <c r="S3739" s="3">
        <v>62.06</v>
      </c>
      <c r="T3739">
        <v>95</v>
      </c>
    </row>
    <row r="3740" spans="1:20">
      <c r="A3740">
        <f t="shared" si="174"/>
        <v>156</v>
      </c>
      <c r="B3740" s="7">
        <f t="shared" si="175"/>
        <v>42160.624999990941</v>
      </c>
      <c r="C3740">
        <f t="shared" si="176"/>
        <v>3735</v>
      </c>
      <c r="D3740" s="2">
        <v>79.7</v>
      </c>
      <c r="E3740">
        <v>87.98</v>
      </c>
      <c r="F3740" s="3">
        <v>93.92</v>
      </c>
      <c r="G3740">
        <v>89.06</v>
      </c>
      <c r="H3740">
        <v>98.06</v>
      </c>
      <c r="I3740">
        <v>69.080000000000013</v>
      </c>
      <c r="J3740">
        <v>69.98</v>
      </c>
      <c r="K3740">
        <v>71.06</v>
      </c>
      <c r="L3740" s="3">
        <v>60.8</v>
      </c>
      <c r="M3740" s="2">
        <v>62.96</v>
      </c>
      <c r="N3740">
        <v>87.080000000000013</v>
      </c>
      <c r="O3740">
        <v>57.2</v>
      </c>
      <c r="P3740">
        <v>53.06</v>
      </c>
      <c r="Q3740" s="3">
        <v>73.94</v>
      </c>
      <c r="R3740" s="2">
        <v>71.06</v>
      </c>
      <c r="S3740" s="3">
        <v>64.039999999999992</v>
      </c>
      <c r="T3740">
        <v>93.2</v>
      </c>
    </row>
    <row r="3741" spans="1:20">
      <c r="A3741">
        <f t="shared" si="174"/>
        <v>156</v>
      </c>
      <c r="B3741" s="7">
        <f t="shared" si="175"/>
        <v>42160.666666657606</v>
      </c>
      <c r="C3741">
        <f t="shared" si="176"/>
        <v>3736</v>
      </c>
      <c r="D3741" s="2">
        <v>79.34</v>
      </c>
      <c r="E3741">
        <v>87.98</v>
      </c>
      <c r="F3741" s="3">
        <v>96.08</v>
      </c>
      <c r="G3741">
        <v>89.960000000000008</v>
      </c>
      <c r="H3741">
        <v>100.03999999999999</v>
      </c>
      <c r="I3741">
        <v>69.080000000000013</v>
      </c>
      <c r="J3741">
        <v>68</v>
      </c>
      <c r="K3741">
        <v>69.98</v>
      </c>
      <c r="L3741" s="3">
        <v>60.8</v>
      </c>
      <c r="M3741" s="2">
        <v>64.039999999999992</v>
      </c>
      <c r="N3741">
        <v>87.080000000000013</v>
      </c>
      <c r="O3741">
        <v>57.2</v>
      </c>
      <c r="P3741">
        <v>53.06</v>
      </c>
      <c r="Q3741" s="3">
        <v>75.02</v>
      </c>
      <c r="R3741" s="2">
        <v>69.98</v>
      </c>
      <c r="S3741" s="3">
        <v>62.96</v>
      </c>
      <c r="T3741">
        <v>93.2</v>
      </c>
    </row>
    <row r="3742" spans="1:20">
      <c r="A3742">
        <f t="shared" si="174"/>
        <v>156</v>
      </c>
      <c r="B3742" s="7">
        <f t="shared" si="175"/>
        <v>42160.70833332427</v>
      </c>
      <c r="C3742">
        <f t="shared" si="176"/>
        <v>3737</v>
      </c>
      <c r="D3742" s="2">
        <v>78.98</v>
      </c>
      <c r="E3742">
        <v>86</v>
      </c>
      <c r="F3742" s="3">
        <v>95</v>
      </c>
      <c r="G3742">
        <v>89.960000000000008</v>
      </c>
      <c r="H3742">
        <v>100.03999999999999</v>
      </c>
      <c r="I3742">
        <v>66.92</v>
      </c>
      <c r="J3742">
        <v>68</v>
      </c>
      <c r="K3742">
        <v>71.960000000000008</v>
      </c>
      <c r="L3742" s="3">
        <v>60.8</v>
      </c>
      <c r="M3742" s="2">
        <v>62.96</v>
      </c>
      <c r="N3742">
        <v>84.92</v>
      </c>
      <c r="O3742">
        <v>55.400000000000006</v>
      </c>
      <c r="P3742">
        <v>53.96</v>
      </c>
      <c r="Q3742" s="3">
        <v>71.960000000000008</v>
      </c>
      <c r="R3742" s="2">
        <v>66.92</v>
      </c>
      <c r="S3742" s="3">
        <v>62.96</v>
      </c>
      <c r="T3742">
        <v>93.2</v>
      </c>
    </row>
    <row r="3743" spans="1:20">
      <c r="A3743">
        <f t="shared" si="174"/>
        <v>156</v>
      </c>
      <c r="B3743" s="7">
        <f t="shared" si="175"/>
        <v>42160.749999990934</v>
      </c>
      <c r="C3743">
        <f t="shared" si="176"/>
        <v>3738</v>
      </c>
      <c r="D3743" s="2">
        <v>77</v>
      </c>
      <c r="E3743">
        <v>84.92</v>
      </c>
      <c r="F3743" s="3">
        <v>95</v>
      </c>
      <c r="G3743">
        <v>87.98</v>
      </c>
      <c r="H3743">
        <v>98.06</v>
      </c>
      <c r="I3743">
        <v>66.02</v>
      </c>
      <c r="J3743">
        <v>66.02</v>
      </c>
      <c r="K3743">
        <v>71.06</v>
      </c>
      <c r="L3743" s="3">
        <v>55.400000000000006</v>
      </c>
      <c r="M3743" s="2">
        <v>62.06</v>
      </c>
      <c r="N3743">
        <v>84.02</v>
      </c>
      <c r="O3743">
        <v>51.8</v>
      </c>
      <c r="P3743">
        <v>53.96</v>
      </c>
      <c r="Q3743" s="3">
        <v>75.02</v>
      </c>
      <c r="R3743" s="2">
        <v>66.02</v>
      </c>
      <c r="S3743" s="3">
        <v>62.96</v>
      </c>
      <c r="T3743">
        <v>84.2</v>
      </c>
    </row>
    <row r="3744" spans="1:20">
      <c r="A3744">
        <f t="shared" si="174"/>
        <v>156</v>
      </c>
      <c r="B3744" s="7">
        <f t="shared" si="175"/>
        <v>42160.791666657598</v>
      </c>
      <c r="C3744">
        <f t="shared" si="176"/>
        <v>3739</v>
      </c>
      <c r="D3744" s="2">
        <v>75.02</v>
      </c>
      <c r="E3744">
        <v>82.94</v>
      </c>
      <c r="F3744" s="3">
        <v>93.02</v>
      </c>
      <c r="G3744">
        <v>84.92</v>
      </c>
      <c r="H3744">
        <v>96.98</v>
      </c>
      <c r="I3744">
        <v>64.039999999999992</v>
      </c>
      <c r="J3744">
        <v>64.94</v>
      </c>
      <c r="K3744">
        <v>66.92</v>
      </c>
      <c r="L3744" s="3">
        <v>55.400000000000006</v>
      </c>
      <c r="M3744" s="2">
        <v>60.980000000000004</v>
      </c>
      <c r="N3744">
        <v>80.06</v>
      </c>
      <c r="O3744">
        <v>50</v>
      </c>
      <c r="P3744">
        <v>53.06</v>
      </c>
      <c r="Q3744" s="3">
        <v>73.039999999999992</v>
      </c>
      <c r="R3744" s="2">
        <v>64.94</v>
      </c>
      <c r="S3744" s="3">
        <v>62.06</v>
      </c>
      <c r="T3744">
        <v>75.2</v>
      </c>
    </row>
    <row r="3745" spans="1:20">
      <c r="A3745">
        <f t="shared" si="174"/>
        <v>156</v>
      </c>
      <c r="B3745" s="7">
        <f t="shared" si="175"/>
        <v>42160.833333324263</v>
      </c>
      <c r="C3745">
        <f t="shared" si="176"/>
        <v>3740</v>
      </c>
      <c r="D3745" s="2">
        <v>73.039999999999992</v>
      </c>
      <c r="E3745">
        <v>80.960000000000008</v>
      </c>
      <c r="F3745" s="3">
        <v>89.06</v>
      </c>
      <c r="G3745">
        <v>80.960000000000008</v>
      </c>
      <c r="H3745">
        <v>95</v>
      </c>
      <c r="I3745">
        <v>64.039999999999992</v>
      </c>
      <c r="J3745">
        <v>64.039999999999992</v>
      </c>
      <c r="K3745">
        <v>64.94</v>
      </c>
      <c r="L3745" s="3">
        <v>53.6</v>
      </c>
      <c r="M3745" s="2">
        <v>57.019999999999996</v>
      </c>
      <c r="N3745">
        <v>77</v>
      </c>
      <c r="O3745">
        <v>48.2</v>
      </c>
      <c r="P3745">
        <v>53.06</v>
      </c>
      <c r="Q3745" s="3">
        <v>69.080000000000013</v>
      </c>
      <c r="R3745" s="2">
        <v>57.92</v>
      </c>
      <c r="S3745" s="3">
        <v>60.980000000000004</v>
      </c>
      <c r="T3745">
        <v>69.800000000000011</v>
      </c>
    </row>
    <row r="3746" spans="1:20">
      <c r="A3746">
        <f t="shared" si="174"/>
        <v>156</v>
      </c>
      <c r="B3746" s="7">
        <f t="shared" si="175"/>
        <v>42160.874999990927</v>
      </c>
      <c r="C3746">
        <f t="shared" si="176"/>
        <v>3741</v>
      </c>
      <c r="D3746" s="2">
        <v>73.039999999999992</v>
      </c>
      <c r="E3746">
        <v>80.06</v>
      </c>
      <c r="F3746" s="3">
        <v>82.94</v>
      </c>
      <c r="G3746">
        <v>75.02</v>
      </c>
      <c r="H3746">
        <v>91.94</v>
      </c>
      <c r="I3746">
        <v>64.039999999999992</v>
      </c>
      <c r="J3746">
        <v>64.039999999999992</v>
      </c>
      <c r="K3746">
        <v>60.980000000000004</v>
      </c>
      <c r="L3746" s="3">
        <v>53.6</v>
      </c>
      <c r="M3746" s="2">
        <v>55.040000000000006</v>
      </c>
      <c r="N3746">
        <v>75.02</v>
      </c>
      <c r="O3746">
        <v>48.2</v>
      </c>
      <c r="P3746">
        <v>53.06</v>
      </c>
      <c r="Q3746" s="3">
        <v>68</v>
      </c>
      <c r="R3746" s="2">
        <v>57.92</v>
      </c>
      <c r="S3746" s="3">
        <v>60.08</v>
      </c>
      <c r="T3746">
        <v>69.800000000000011</v>
      </c>
    </row>
    <row r="3747" spans="1:20">
      <c r="A3747">
        <f t="shared" si="174"/>
        <v>156</v>
      </c>
      <c r="B3747" s="7">
        <f t="shared" si="175"/>
        <v>42160.916666657591</v>
      </c>
      <c r="C3747">
        <f t="shared" si="176"/>
        <v>3742</v>
      </c>
      <c r="D3747" s="2">
        <v>73.039999999999992</v>
      </c>
      <c r="E3747">
        <v>75.02</v>
      </c>
      <c r="F3747" s="3">
        <v>84.02</v>
      </c>
      <c r="G3747">
        <v>71.960000000000008</v>
      </c>
      <c r="H3747">
        <v>86</v>
      </c>
      <c r="I3747">
        <v>64.039999999999992</v>
      </c>
      <c r="J3747">
        <v>64.039999999999992</v>
      </c>
      <c r="K3747">
        <v>60.08</v>
      </c>
      <c r="L3747" s="3">
        <v>53.6</v>
      </c>
      <c r="M3747" s="2">
        <v>53.06</v>
      </c>
      <c r="N3747">
        <v>73.94</v>
      </c>
      <c r="O3747">
        <v>48.2</v>
      </c>
      <c r="P3747">
        <v>53.06</v>
      </c>
      <c r="Q3747" s="3">
        <v>62.96</v>
      </c>
      <c r="R3747" s="2">
        <v>55.040000000000006</v>
      </c>
      <c r="S3747" s="3">
        <v>59</v>
      </c>
      <c r="T3747">
        <v>66.2</v>
      </c>
    </row>
    <row r="3748" spans="1:20">
      <c r="A3748">
        <f t="shared" si="174"/>
        <v>156</v>
      </c>
      <c r="B3748" s="7">
        <f t="shared" si="175"/>
        <v>42160.958333324255</v>
      </c>
      <c r="C3748">
        <f t="shared" si="176"/>
        <v>3743</v>
      </c>
      <c r="D3748" s="2">
        <v>73.039999999999992</v>
      </c>
      <c r="E3748">
        <v>73.94</v>
      </c>
      <c r="F3748" s="3">
        <v>75.92</v>
      </c>
      <c r="G3748">
        <v>69.080000000000013</v>
      </c>
      <c r="H3748">
        <v>82.94</v>
      </c>
      <c r="I3748">
        <v>64.039999999999992</v>
      </c>
      <c r="J3748">
        <v>62.96</v>
      </c>
      <c r="K3748">
        <v>59</v>
      </c>
      <c r="L3748" s="3">
        <v>53.6</v>
      </c>
      <c r="M3748" s="2">
        <v>51.08</v>
      </c>
      <c r="N3748">
        <v>69.98</v>
      </c>
      <c r="O3748">
        <v>50</v>
      </c>
      <c r="P3748">
        <v>53.06</v>
      </c>
      <c r="Q3748" s="3">
        <v>62.06</v>
      </c>
      <c r="R3748" s="2">
        <v>53.06</v>
      </c>
      <c r="S3748" s="3">
        <v>55.94</v>
      </c>
      <c r="T3748">
        <v>64.400000000000006</v>
      </c>
    </row>
    <row r="3749" spans="1:20">
      <c r="A3749">
        <f t="shared" si="174"/>
        <v>156</v>
      </c>
      <c r="B3749" s="7">
        <f t="shared" si="175"/>
        <v>42160.99999999092</v>
      </c>
      <c r="C3749">
        <f t="shared" si="176"/>
        <v>3744</v>
      </c>
      <c r="D3749" s="2">
        <v>72.319999999999993</v>
      </c>
      <c r="E3749">
        <v>73.039999999999992</v>
      </c>
      <c r="F3749" s="3">
        <v>75.02</v>
      </c>
      <c r="G3749">
        <v>66.92</v>
      </c>
      <c r="H3749">
        <v>80.960000000000008</v>
      </c>
      <c r="I3749">
        <v>62.96</v>
      </c>
      <c r="J3749">
        <v>62.96</v>
      </c>
      <c r="K3749">
        <v>55.94</v>
      </c>
      <c r="L3749" s="3">
        <v>53.6</v>
      </c>
      <c r="M3749" s="2">
        <v>48.92</v>
      </c>
      <c r="N3749">
        <v>69.98</v>
      </c>
      <c r="O3749">
        <v>48.2</v>
      </c>
      <c r="P3749">
        <v>53.06</v>
      </c>
      <c r="Q3749" s="3">
        <v>62.96</v>
      </c>
      <c r="R3749" s="2">
        <v>51.08</v>
      </c>
      <c r="S3749" s="3">
        <v>53.96</v>
      </c>
      <c r="T3749">
        <v>62.6</v>
      </c>
    </row>
    <row r="3750" spans="1:20">
      <c r="A3750">
        <f t="shared" si="174"/>
        <v>157</v>
      </c>
      <c r="B3750" s="7">
        <f t="shared" si="175"/>
        <v>42161.041666657584</v>
      </c>
      <c r="C3750">
        <f t="shared" si="176"/>
        <v>3745</v>
      </c>
      <c r="D3750" s="2">
        <v>71.78</v>
      </c>
      <c r="E3750">
        <v>73.039999999999992</v>
      </c>
      <c r="F3750" s="3">
        <v>71.960000000000008</v>
      </c>
      <c r="G3750">
        <v>64.94</v>
      </c>
      <c r="H3750">
        <v>80.06</v>
      </c>
      <c r="I3750">
        <v>62.96</v>
      </c>
      <c r="J3750">
        <v>62.96</v>
      </c>
      <c r="K3750">
        <v>53.96</v>
      </c>
      <c r="L3750" s="3">
        <v>53.6</v>
      </c>
      <c r="M3750" s="2">
        <v>48.019999999999996</v>
      </c>
      <c r="N3750">
        <v>66.92</v>
      </c>
      <c r="O3750">
        <v>48.2</v>
      </c>
      <c r="P3750">
        <v>53.06</v>
      </c>
      <c r="Q3750" s="3">
        <v>62.06</v>
      </c>
      <c r="R3750" s="2">
        <v>53.06</v>
      </c>
      <c r="S3750" s="3">
        <v>53.96</v>
      </c>
      <c r="T3750">
        <v>62.6</v>
      </c>
    </row>
    <row r="3751" spans="1:20">
      <c r="A3751">
        <f t="shared" si="174"/>
        <v>157</v>
      </c>
      <c r="B3751" s="7">
        <f t="shared" si="175"/>
        <v>42161.083333324248</v>
      </c>
      <c r="C3751">
        <f t="shared" si="176"/>
        <v>3746</v>
      </c>
      <c r="D3751" s="2">
        <v>71.06</v>
      </c>
      <c r="E3751">
        <v>73.039999999999992</v>
      </c>
      <c r="F3751" s="3">
        <v>71.06</v>
      </c>
      <c r="G3751">
        <v>64.94</v>
      </c>
      <c r="H3751">
        <v>80.06</v>
      </c>
      <c r="I3751">
        <v>62.96</v>
      </c>
      <c r="J3751">
        <v>64.039999999999992</v>
      </c>
      <c r="K3751">
        <v>55.040000000000006</v>
      </c>
      <c r="L3751" s="3">
        <v>51.8</v>
      </c>
      <c r="M3751" s="2">
        <v>46.04</v>
      </c>
      <c r="N3751">
        <v>68</v>
      </c>
      <c r="O3751">
        <v>48.2</v>
      </c>
      <c r="P3751">
        <v>53.06</v>
      </c>
      <c r="Q3751" s="3">
        <v>57.019999999999996</v>
      </c>
      <c r="R3751" s="2">
        <v>53.06</v>
      </c>
      <c r="S3751" s="3">
        <v>51.08</v>
      </c>
      <c r="T3751">
        <v>62.6</v>
      </c>
    </row>
    <row r="3752" spans="1:20">
      <c r="A3752">
        <f t="shared" si="174"/>
        <v>157</v>
      </c>
      <c r="B3752" s="7">
        <f t="shared" si="175"/>
        <v>42161.124999990912</v>
      </c>
      <c r="C3752">
        <f t="shared" si="176"/>
        <v>3747</v>
      </c>
      <c r="D3752" s="2">
        <v>70.7</v>
      </c>
      <c r="E3752">
        <v>73.039999999999992</v>
      </c>
      <c r="F3752" s="3">
        <v>68</v>
      </c>
      <c r="G3752">
        <v>66.92</v>
      </c>
      <c r="H3752">
        <v>78.080000000000013</v>
      </c>
      <c r="I3752">
        <v>62.96</v>
      </c>
      <c r="J3752">
        <v>62.96</v>
      </c>
      <c r="K3752">
        <v>57.92</v>
      </c>
      <c r="L3752" s="3">
        <v>51.8</v>
      </c>
      <c r="M3752" s="2">
        <v>44.96</v>
      </c>
      <c r="N3752">
        <v>69.080000000000013</v>
      </c>
      <c r="O3752">
        <v>48.2</v>
      </c>
      <c r="P3752">
        <v>53.06</v>
      </c>
      <c r="Q3752" s="3">
        <v>55.94</v>
      </c>
      <c r="R3752" s="2">
        <v>51.08</v>
      </c>
      <c r="S3752" s="3">
        <v>50</v>
      </c>
      <c r="T3752">
        <v>60.8</v>
      </c>
    </row>
    <row r="3753" spans="1:20">
      <c r="A3753">
        <f t="shared" si="174"/>
        <v>157</v>
      </c>
      <c r="B3753" s="7">
        <f t="shared" si="175"/>
        <v>42161.166666657577</v>
      </c>
      <c r="C3753">
        <f t="shared" si="176"/>
        <v>3748</v>
      </c>
      <c r="D3753" s="2">
        <v>70.34</v>
      </c>
      <c r="E3753">
        <v>73.039999999999992</v>
      </c>
      <c r="F3753" s="3">
        <v>66.92</v>
      </c>
      <c r="G3753">
        <v>66.02</v>
      </c>
      <c r="H3753">
        <v>75.02</v>
      </c>
      <c r="I3753">
        <v>62.96</v>
      </c>
      <c r="J3753">
        <v>62.96</v>
      </c>
      <c r="K3753">
        <v>53.96</v>
      </c>
      <c r="L3753" s="3">
        <v>51.8</v>
      </c>
      <c r="M3753" s="2">
        <v>44.06</v>
      </c>
      <c r="N3753">
        <v>69.98</v>
      </c>
      <c r="O3753">
        <v>46.4</v>
      </c>
      <c r="P3753">
        <v>53.06</v>
      </c>
      <c r="Q3753" s="3">
        <v>55.040000000000006</v>
      </c>
      <c r="R3753" s="2">
        <v>48.92</v>
      </c>
      <c r="S3753" s="3">
        <v>48.92</v>
      </c>
      <c r="T3753">
        <v>60.8</v>
      </c>
    </row>
    <row r="3754" spans="1:20">
      <c r="A3754">
        <f t="shared" si="174"/>
        <v>157</v>
      </c>
      <c r="B3754" s="7">
        <f t="shared" si="175"/>
        <v>42161.208333324241</v>
      </c>
      <c r="C3754">
        <f t="shared" si="176"/>
        <v>3749</v>
      </c>
      <c r="D3754" s="2">
        <v>69.98</v>
      </c>
      <c r="E3754">
        <v>71.960000000000008</v>
      </c>
      <c r="F3754" s="3">
        <v>66.02</v>
      </c>
      <c r="G3754">
        <v>66.02</v>
      </c>
      <c r="H3754">
        <v>73.039999999999992</v>
      </c>
      <c r="I3754">
        <v>62.06</v>
      </c>
      <c r="J3754">
        <v>64.039999999999992</v>
      </c>
      <c r="K3754">
        <v>53.96</v>
      </c>
      <c r="L3754" s="3">
        <v>51.8</v>
      </c>
      <c r="M3754" s="2">
        <v>44.06</v>
      </c>
      <c r="N3754">
        <v>71.06</v>
      </c>
      <c r="O3754">
        <v>46.76</v>
      </c>
      <c r="P3754">
        <v>53.06</v>
      </c>
      <c r="Q3754" s="3">
        <v>55.040000000000006</v>
      </c>
      <c r="R3754" s="2">
        <v>48.92</v>
      </c>
      <c r="S3754" s="3">
        <v>48.92</v>
      </c>
      <c r="T3754">
        <v>61.34</v>
      </c>
    </row>
    <row r="3755" spans="1:20">
      <c r="A3755">
        <f t="shared" si="174"/>
        <v>157</v>
      </c>
      <c r="B3755" s="7">
        <f t="shared" si="175"/>
        <v>42161.249999990905</v>
      </c>
      <c r="C3755">
        <f t="shared" si="176"/>
        <v>3750</v>
      </c>
      <c r="D3755" s="2">
        <v>72.319999999999993</v>
      </c>
      <c r="E3755">
        <v>71.960000000000008</v>
      </c>
      <c r="F3755" s="3">
        <v>64.94</v>
      </c>
      <c r="G3755">
        <v>66.02</v>
      </c>
      <c r="H3755">
        <v>71.960000000000008</v>
      </c>
      <c r="I3755">
        <v>62.06</v>
      </c>
      <c r="J3755">
        <v>64.94</v>
      </c>
      <c r="K3755">
        <v>55.94</v>
      </c>
      <c r="L3755" s="3">
        <v>53.6</v>
      </c>
      <c r="M3755" s="2">
        <v>44.96</v>
      </c>
      <c r="N3755">
        <v>66.92</v>
      </c>
      <c r="O3755">
        <v>49.1</v>
      </c>
      <c r="P3755">
        <v>53.06</v>
      </c>
      <c r="Q3755" s="3">
        <v>57.92</v>
      </c>
      <c r="R3755" s="2">
        <v>51.980000000000004</v>
      </c>
      <c r="S3755" s="3">
        <v>48.92</v>
      </c>
      <c r="T3755">
        <v>63.319999999999993</v>
      </c>
    </row>
    <row r="3756" spans="1:20">
      <c r="A3756">
        <f t="shared" si="174"/>
        <v>157</v>
      </c>
      <c r="B3756" s="7">
        <f t="shared" si="175"/>
        <v>42161.291666657569</v>
      </c>
      <c r="C3756">
        <f t="shared" si="176"/>
        <v>3751</v>
      </c>
      <c r="D3756" s="2">
        <v>74.66</v>
      </c>
      <c r="E3756">
        <v>73.039999999999992</v>
      </c>
      <c r="F3756" s="3">
        <v>69.98</v>
      </c>
      <c r="G3756">
        <v>69.98</v>
      </c>
      <c r="H3756">
        <v>75.92</v>
      </c>
      <c r="I3756">
        <v>62.96</v>
      </c>
      <c r="J3756">
        <v>64.94</v>
      </c>
      <c r="K3756">
        <v>62.06</v>
      </c>
      <c r="L3756" s="3">
        <v>55.400000000000006</v>
      </c>
      <c r="M3756" s="2">
        <v>50</v>
      </c>
      <c r="N3756">
        <v>71.06</v>
      </c>
      <c r="O3756">
        <v>51.8</v>
      </c>
      <c r="P3756">
        <v>53.06</v>
      </c>
      <c r="Q3756" s="3">
        <v>60.08</v>
      </c>
      <c r="R3756" s="2">
        <v>59</v>
      </c>
      <c r="S3756" s="3">
        <v>51.08</v>
      </c>
      <c r="T3756">
        <v>66.2</v>
      </c>
    </row>
    <row r="3757" spans="1:20">
      <c r="A3757">
        <f t="shared" si="174"/>
        <v>157</v>
      </c>
      <c r="B3757" s="7">
        <f t="shared" si="175"/>
        <v>42161.333333324234</v>
      </c>
      <c r="C3757">
        <f t="shared" si="176"/>
        <v>3752</v>
      </c>
      <c r="D3757" s="2">
        <v>77</v>
      </c>
      <c r="E3757">
        <v>75.02</v>
      </c>
      <c r="F3757" s="3">
        <v>77</v>
      </c>
      <c r="G3757">
        <v>75.02</v>
      </c>
      <c r="H3757">
        <v>80.06</v>
      </c>
      <c r="I3757">
        <v>64.039999999999992</v>
      </c>
      <c r="J3757">
        <v>64.94</v>
      </c>
      <c r="K3757">
        <v>66.02</v>
      </c>
      <c r="L3757" s="3">
        <v>55.400000000000006</v>
      </c>
      <c r="M3757" s="2">
        <v>55.94</v>
      </c>
      <c r="N3757">
        <v>75.92</v>
      </c>
      <c r="O3757">
        <v>53.6</v>
      </c>
      <c r="P3757">
        <v>53.96</v>
      </c>
      <c r="Q3757" s="3">
        <v>62.96</v>
      </c>
      <c r="R3757" s="2">
        <v>64.94</v>
      </c>
      <c r="S3757" s="3">
        <v>51.980000000000004</v>
      </c>
      <c r="T3757">
        <v>71.599999999999994</v>
      </c>
    </row>
    <row r="3758" spans="1:20">
      <c r="A3758">
        <f t="shared" si="174"/>
        <v>157</v>
      </c>
      <c r="B3758" s="7">
        <f t="shared" si="175"/>
        <v>42161.374999990898</v>
      </c>
      <c r="C3758">
        <f t="shared" si="176"/>
        <v>3753</v>
      </c>
      <c r="D3758" s="2">
        <v>78.259999999999991</v>
      </c>
      <c r="E3758">
        <v>80.06</v>
      </c>
      <c r="F3758" s="3">
        <v>82.94</v>
      </c>
      <c r="G3758">
        <v>78.98</v>
      </c>
      <c r="H3758">
        <v>84.92</v>
      </c>
      <c r="I3758">
        <v>64.94</v>
      </c>
      <c r="J3758">
        <v>62.96</v>
      </c>
      <c r="K3758">
        <v>69.98</v>
      </c>
      <c r="L3758" s="3">
        <v>51.8</v>
      </c>
      <c r="M3758" s="2">
        <v>60.08</v>
      </c>
      <c r="N3758">
        <v>82.039999999999992</v>
      </c>
      <c r="O3758">
        <v>55.400000000000006</v>
      </c>
      <c r="P3758">
        <v>55.040000000000006</v>
      </c>
      <c r="Q3758" s="3">
        <v>66.02</v>
      </c>
      <c r="R3758" s="2">
        <v>69.98</v>
      </c>
      <c r="S3758" s="3">
        <v>53.96</v>
      </c>
      <c r="T3758">
        <v>75.2</v>
      </c>
    </row>
    <row r="3759" spans="1:20">
      <c r="A3759">
        <f t="shared" si="174"/>
        <v>157</v>
      </c>
      <c r="B3759" s="7">
        <f t="shared" si="175"/>
        <v>42161.416666657562</v>
      </c>
      <c r="C3759">
        <f t="shared" si="176"/>
        <v>3754</v>
      </c>
      <c r="D3759" s="2">
        <v>79.7</v>
      </c>
      <c r="E3759">
        <v>80.06</v>
      </c>
      <c r="F3759" s="3">
        <v>87.080000000000013</v>
      </c>
      <c r="G3759">
        <v>84.02</v>
      </c>
      <c r="H3759">
        <v>87.98</v>
      </c>
      <c r="I3759">
        <v>66.02</v>
      </c>
      <c r="J3759">
        <v>64.039999999999992</v>
      </c>
      <c r="K3759">
        <v>71.960000000000008</v>
      </c>
      <c r="L3759" s="3">
        <v>55.400000000000006</v>
      </c>
      <c r="M3759" s="2">
        <v>62.96</v>
      </c>
      <c r="N3759">
        <v>86</v>
      </c>
      <c r="O3759">
        <v>53.6</v>
      </c>
      <c r="P3759">
        <v>55.040000000000006</v>
      </c>
      <c r="Q3759" s="3">
        <v>66.92</v>
      </c>
      <c r="R3759" s="2">
        <v>75.02</v>
      </c>
      <c r="S3759" s="3">
        <v>55.94</v>
      </c>
      <c r="T3759">
        <v>82.4</v>
      </c>
    </row>
    <row r="3760" spans="1:20">
      <c r="A3760">
        <f t="shared" si="174"/>
        <v>157</v>
      </c>
      <c r="B3760" s="7">
        <f t="shared" si="175"/>
        <v>42161.458333324226</v>
      </c>
      <c r="C3760">
        <f t="shared" si="176"/>
        <v>3755</v>
      </c>
      <c r="D3760" s="2">
        <v>80.960000000000008</v>
      </c>
      <c r="E3760">
        <v>80.06</v>
      </c>
      <c r="F3760" s="3">
        <v>89.960000000000008</v>
      </c>
      <c r="G3760">
        <v>87.98</v>
      </c>
      <c r="H3760">
        <v>93.02</v>
      </c>
      <c r="I3760">
        <v>66.92</v>
      </c>
      <c r="J3760">
        <v>64.94</v>
      </c>
      <c r="K3760">
        <v>75.02</v>
      </c>
      <c r="L3760" s="3">
        <v>57.2</v>
      </c>
      <c r="M3760" s="2">
        <v>66.92</v>
      </c>
      <c r="N3760">
        <v>89.06</v>
      </c>
      <c r="O3760">
        <v>55.400000000000006</v>
      </c>
      <c r="P3760">
        <v>57.019999999999996</v>
      </c>
      <c r="Q3760" s="3">
        <v>66.92</v>
      </c>
      <c r="R3760" s="2">
        <v>73.94</v>
      </c>
      <c r="S3760" s="3">
        <v>57.92</v>
      </c>
      <c r="T3760">
        <v>86</v>
      </c>
    </row>
    <row r="3761" spans="1:20">
      <c r="A3761">
        <f t="shared" si="174"/>
        <v>157</v>
      </c>
      <c r="B3761" s="7">
        <f t="shared" si="175"/>
        <v>42161.499999990891</v>
      </c>
      <c r="C3761">
        <f t="shared" si="176"/>
        <v>3756</v>
      </c>
      <c r="D3761" s="2">
        <v>80.960000000000008</v>
      </c>
      <c r="E3761">
        <v>80.06</v>
      </c>
      <c r="F3761" s="3">
        <v>93.92</v>
      </c>
      <c r="G3761">
        <v>91.039999999999992</v>
      </c>
      <c r="H3761">
        <v>93.02</v>
      </c>
      <c r="I3761">
        <v>69.080000000000013</v>
      </c>
      <c r="J3761">
        <v>66.92</v>
      </c>
      <c r="K3761">
        <v>78.080000000000013</v>
      </c>
      <c r="L3761" s="3">
        <v>60.8</v>
      </c>
      <c r="M3761" s="2">
        <v>69.98</v>
      </c>
      <c r="N3761">
        <v>89.960000000000008</v>
      </c>
      <c r="O3761">
        <v>53.6</v>
      </c>
      <c r="P3761">
        <v>59</v>
      </c>
      <c r="Q3761" s="3">
        <v>68</v>
      </c>
      <c r="R3761" s="2">
        <v>78.080000000000013</v>
      </c>
      <c r="S3761" s="3">
        <v>57.92</v>
      </c>
      <c r="T3761">
        <v>87.800000000000011</v>
      </c>
    </row>
    <row r="3762" spans="1:20">
      <c r="A3762">
        <f t="shared" si="174"/>
        <v>157</v>
      </c>
      <c r="B3762" s="7">
        <f t="shared" si="175"/>
        <v>42161.541666657555</v>
      </c>
      <c r="C3762">
        <f t="shared" si="176"/>
        <v>3757</v>
      </c>
      <c r="D3762" s="2">
        <v>80.960000000000008</v>
      </c>
      <c r="E3762">
        <v>80.06</v>
      </c>
      <c r="F3762" s="3">
        <v>96.08</v>
      </c>
      <c r="G3762">
        <v>91.94</v>
      </c>
      <c r="H3762">
        <v>95</v>
      </c>
      <c r="I3762">
        <v>68</v>
      </c>
      <c r="J3762">
        <v>66.02</v>
      </c>
      <c r="K3762">
        <v>82.039999999999992</v>
      </c>
      <c r="L3762" s="3">
        <v>60.8</v>
      </c>
      <c r="M3762" s="2">
        <v>69.98</v>
      </c>
      <c r="N3762">
        <v>91.039999999999992</v>
      </c>
      <c r="O3762">
        <v>55.400000000000006</v>
      </c>
      <c r="P3762">
        <v>59</v>
      </c>
      <c r="Q3762" s="3">
        <v>69.080000000000013</v>
      </c>
      <c r="R3762" s="2">
        <v>78.080000000000013</v>
      </c>
      <c r="S3762" s="3">
        <v>59</v>
      </c>
      <c r="T3762">
        <v>86</v>
      </c>
    </row>
    <row r="3763" spans="1:20">
      <c r="A3763">
        <f t="shared" si="174"/>
        <v>157</v>
      </c>
      <c r="B3763" s="7">
        <f t="shared" si="175"/>
        <v>42161.583333324219</v>
      </c>
      <c r="C3763">
        <f t="shared" si="176"/>
        <v>3758</v>
      </c>
      <c r="D3763" s="2">
        <v>80.960000000000008</v>
      </c>
      <c r="E3763">
        <v>78.080000000000013</v>
      </c>
      <c r="F3763" s="3">
        <v>96.98</v>
      </c>
      <c r="G3763">
        <v>93.02</v>
      </c>
      <c r="H3763">
        <v>96.98</v>
      </c>
      <c r="I3763">
        <v>69.080000000000013</v>
      </c>
      <c r="J3763">
        <v>66.92</v>
      </c>
      <c r="K3763">
        <v>84.02</v>
      </c>
      <c r="L3763" s="3">
        <v>60.8</v>
      </c>
      <c r="M3763" s="2">
        <v>71.960000000000008</v>
      </c>
      <c r="N3763">
        <v>91.039999999999992</v>
      </c>
      <c r="O3763">
        <v>55.400000000000006</v>
      </c>
      <c r="P3763">
        <v>60.08</v>
      </c>
      <c r="Q3763" s="3">
        <v>75.02</v>
      </c>
      <c r="R3763" s="2">
        <v>69.080000000000013</v>
      </c>
      <c r="S3763" s="3">
        <v>60.980000000000004</v>
      </c>
      <c r="T3763">
        <v>82.4</v>
      </c>
    </row>
    <row r="3764" spans="1:20">
      <c r="A3764">
        <f t="shared" si="174"/>
        <v>157</v>
      </c>
      <c r="B3764" s="7">
        <f t="shared" si="175"/>
        <v>42161.624999990883</v>
      </c>
      <c r="C3764">
        <f t="shared" si="176"/>
        <v>3759</v>
      </c>
      <c r="D3764" s="2">
        <v>80.06</v>
      </c>
      <c r="E3764">
        <v>78.080000000000013</v>
      </c>
      <c r="F3764" s="3">
        <v>98.06</v>
      </c>
      <c r="G3764">
        <v>93.92</v>
      </c>
      <c r="H3764">
        <v>98.06</v>
      </c>
      <c r="I3764">
        <v>66.92</v>
      </c>
      <c r="J3764">
        <v>66.02</v>
      </c>
      <c r="K3764">
        <v>87.080000000000013</v>
      </c>
      <c r="L3764" s="3">
        <v>59</v>
      </c>
      <c r="M3764" s="2">
        <v>71.960000000000008</v>
      </c>
      <c r="N3764">
        <v>93.02</v>
      </c>
      <c r="O3764">
        <v>55.400000000000006</v>
      </c>
      <c r="P3764">
        <v>60.980000000000004</v>
      </c>
      <c r="Q3764" s="3">
        <v>77</v>
      </c>
      <c r="R3764" s="2">
        <v>66.92</v>
      </c>
      <c r="S3764" s="3">
        <v>62.06</v>
      </c>
      <c r="T3764">
        <v>82.4</v>
      </c>
    </row>
    <row r="3765" spans="1:20">
      <c r="A3765">
        <f t="shared" si="174"/>
        <v>157</v>
      </c>
      <c r="B3765" s="7">
        <f t="shared" si="175"/>
        <v>42161.666666657547</v>
      </c>
      <c r="C3765">
        <f t="shared" si="176"/>
        <v>3760</v>
      </c>
      <c r="D3765" s="2">
        <v>78.98</v>
      </c>
      <c r="E3765">
        <v>77</v>
      </c>
      <c r="F3765" s="3">
        <v>98.960000000000008</v>
      </c>
      <c r="G3765">
        <v>93.02</v>
      </c>
      <c r="H3765">
        <v>98.960000000000008</v>
      </c>
      <c r="I3765">
        <v>66.92</v>
      </c>
      <c r="J3765">
        <v>66.92</v>
      </c>
      <c r="K3765">
        <v>87.080000000000013</v>
      </c>
      <c r="L3765" s="3">
        <v>62.6</v>
      </c>
      <c r="M3765" s="2">
        <v>73.94</v>
      </c>
      <c r="N3765">
        <v>89.960000000000008</v>
      </c>
      <c r="O3765">
        <v>53.6</v>
      </c>
      <c r="P3765">
        <v>62.96</v>
      </c>
      <c r="Q3765" s="3">
        <v>75.02</v>
      </c>
      <c r="R3765" s="2">
        <v>75.02</v>
      </c>
      <c r="S3765" s="3">
        <v>60.980000000000004</v>
      </c>
      <c r="T3765">
        <v>80.599999999999994</v>
      </c>
    </row>
    <row r="3766" spans="1:20">
      <c r="A3766">
        <f t="shared" si="174"/>
        <v>157</v>
      </c>
      <c r="B3766" s="7">
        <f t="shared" si="175"/>
        <v>42161.708333324212</v>
      </c>
      <c r="C3766">
        <f t="shared" si="176"/>
        <v>3761</v>
      </c>
      <c r="D3766" s="2">
        <v>78.080000000000013</v>
      </c>
      <c r="E3766">
        <v>77</v>
      </c>
      <c r="F3766" s="3">
        <v>98.960000000000008</v>
      </c>
      <c r="G3766">
        <v>93.02</v>
      </c>
      <c r="H3766">
        <v>98.960000000000008</v>
      </c>
      <c r="I3766">
        <v>66.02</v>
      </c>
      <c r="J3766">
        <v>66.02</v>
      </c>
      <c r="K3766">
        <v>84.92</v>
      </c>
      <c r="L3766" s="3">
        <v>62.6</v>
      </c>
      <c r="M3766" s="2">
        <v>73.94</v>
      </c>
      <c r="N3766">
        <v>89.06</v>
      </c>
      <c r="O3766">
        <v>53.6</v>
      </c>
      <c r="P3766">
        <v>62.06</v>
      </c>
      <c r="Q3766" s="3">
        <v>57.019999999999996</v>
      </c>
      <c r="R3766" s="2">
        <v>75.02</v>
      </c>
      <c r="S3766" s="3">
        <v>62.96</v>
      </c>
      <c r="T3766">
        <v>78.800000000000011</v>
      </c>
    </row>
    <row r="3767" spans="1:20">
      <c r="A3767">
        <f t="shared" si="174"/>
        <v>157</v>
      </c>
      <c r="B3767" s="7">
        <f t="shared" si="175"/>
        <v>42161.749999990876</v>
      </c>
      <c r="C3767">
        <f t="shared" si="176"/>
        <v>3762</v>
      </c>
      <c r="D3767" s="2">
        <v>77</v>
      </c>
      <c r="E3767">
        <v>75.02</v>
      </c>
      <c r="F3767" s="3">
        <v>100.03999999999999</v>
      </c>
      <c r="G3767">
        <v>91.039999999999992</v>
      </c>
      <c r="H3767">
        <v>98.06</v>
      </c>
      <c r="I3767">
        <v>64.94</v>
      </c>
      <c r="J3767">
        <v>64.94</v>
      </c>
      <c r="K3767">
        <v>82.039999999999992</v>
      </c>
      <c r="L3767" s="3">
        <v>60.8</v>
      </c>
      <c r="M3767" s="2">
        <v>73.039999999999992</v>
      </c>
      <c r="N3767">
        <v>86</v>
      </c>
      <c r="O3767">
        <v>53.6</v>
      </c>
      <c r="P3767">
        <v>62.06</v>
      </c>
      <c r="Q3767" s="3">
        <v>62.96</v>
      </c>
      <c r="R3767" s="2">
        <v>73.039999999999992</v>
      </c>
      <c r="S3767" s="3">
        <v>62.96</v>
      </c>
      <c r="T3767">
        <v>73.400000000000006</v>
      </c>
    </row>
    <row r="3768" spans="1:20">
      <c r="A3768">
        <f t="shared" si="174"/>
        <v>157</v>
      </c>
      <c r="B3768" s="7">
        <f t="shared" si="175"/>
        <v>42161.79166665754</v>
      </c>
      <c r="C3768">
        <f t="shared" si="176"/>
        <v>3763</v>
      </c>
      <c r="D3768" s="2">
        <v>76.099999999999994</v>
      </c>
      <c r="E3768">
        <v>71.960000000000008</v>
      </c>
      <c r="F3768" s="3">
        <v>96.98</v>
      </c>
      <c r="G3768">
        <v>82.039999999999992</v>
      </c>
      <c r="H3768">
        <v>95</v>
      </c>
      <c r="I3768">
        <v>64.039999999999992</v>
      </c>
      <c r="J3768">
        <v>64.039999999999992</v>
      </c>
      <c r="K3768">
        <v>78.98</v>
      </c>
      <c r="L3768" s="3">
        <v>60.8</v>
      </c>
      <c r="M3768" s="2">
        <v>71.06</v>
      </c>
      <c r="N3768">
        <v>78.080000000000013</v>
      </c>
      <c r="O3768">
        <v>51.8</v>
      </c>
      <c r="P3768">
        <v>60.980000000000004</v>
      </c>
      <c r="Q3768" s="3">
        <v>60.980000000000004</v>
      </c>
      <c r="R3768" s="2">
        <v>71.960000000000008</v>
      </c>
      <c r="S3768" s="3">
        <v>62.06</v>
      </c>
      <c r="T3768">
        <v>73.400000000000006</v>
      </c>
    </row>
    <row r="3769" spans="1:20">
      <c r="A3769">
        <f t="shared" si="174"/>
        <v>157</v>
      </c>
      <c r="B3769" s="7">
        <f t="shared" si="175"/>
        <v>42161.833333324204</v>
      </c>
      <c r="C3769">
        <f t="shared" si="176"/>
        <v>3764</v>
      </c>
      <c r="D3769" s="2">
        <v>75.02</v>
      </c>
      <c r="E3769">
        <v>71.960000000000008</v>
      </c>
      <c r="F3769" s="3">
        <v>91.039999999999992</v>
      </c>
      <c r="G3769">
        <v>68</v>
      </c>
      <c r="H3769">
        <v>93.92</v>
      </c>
      <c r="I3769">
        <v>62.96</v>
      </c>
      <c r="J3769">
        <v>64.039999999999992</v>
      </c>
      <c r="K3769">
        <v>75.02</v>
      </c>
      <c r="L3769" s="3">
        <v>59</v>
      </c>
      <c r="M3769" s="2">
        <v>68</v>
      </c>
      <c r="N3769">
        <v>75.02</v>
      </c>
      <c r="O3769">
        <v>48.2</v>
      </c>
      <c r="P3769">
        <v>57.92</v>
      </c>
      <c r="Q3769" s="3">
        <v>57.92</v>
      </c>
      <c r="R3769" s="2">
        <v>71.06</v>
      </c>
      <c r="S3769" s="3">
        <v>60.980000000000004</v>
      </c>
      <c r="T3769">
        <v>69.800000000000011</v>
      </c>
    </row>
    <row r="3770" spans="1:20">
      <c r="A3770">
        <f t="shared" si="174"/>
        <v>157</v>
      </c>
      <c r="B3770" s="7">
        <f t="shared" si="175"/>
        <v>42161.874999990869</v>
      </c>
      <c r="C3770">
        <f t="shared" si="176"/>
        <v>3765</v>
      </c>
      <c r="D3770" s="2">
        <v>74.66</v>
      </c>
      <c r="E3770">
        <v>69.98</v>
      </c>
      <c r="F3770" s="3">
        <v>89.06</v>
      </c>
      <c r="G3770">
        <v>68</v>
      </c>
      <c r="H3770">
        <v>87.98</v>
      </c>
      <c r="I3770">
        <v>62.96</v>
      </c>
      <c r="J3770">
        <v>62.96</v>
      </c>
      <c r="K3770">
        <v>71.960000000000008</v>
      </c>
      <c r="L3770" s="3">
        <v>55.400000000000006</v>
      </c>
      <c r="M3770" s="2">
        <v>64.94</v>
      </c>
      <c r="N3770">
        <v>71.06</v>
      </c>
      <c r="O3770">
        <v>46.4</v>
      </c>
      <c r="P3770">
        <v>57.019999999999996</v>
      </c>
      <c r="Q3770" s="3">
        <v>55.94</v>
      </c>
      <c r="R3770" s="2">
        <v>69.98</v>
      </c>
      <c r="S3770" s="3">
        <v>60.08</v>
      </c>
      <c r="T3770">
        <v>66.2</v>
      </c>
    </row>
    <row r="3771" spans="1:20">
      <c r="A3771">
        <f t="shared" si="174"/>
        <v>157</v>
      </c>
      <c r="B3771" s="7">
        <f t="shared" si="175"/>
        <v>42161.916666657533</v>
      </c>
      <c r="C3771">
        <f t="shared" si="176"/>
        <v>3766</v>
      </c>
      <c r="D3771" s="2">
        <v>74.300000000000011</v>
      </c>
      <c r="E3771">
        <v>69.98</v>
      </c>
      <c r="F3771" s="3">
        <v>84.02</v>
      </c>
      <c r="G3771">
        <v>68</v>
      </c>
      <c r="H3771">
        <v>84.92</v>
      </c>
      <c r="I3771">
        <v>64.039999999999992</v>
      </c>
      <c r="J3771">
        <v>62.96</v>
      </c>
      <c r="K3771">
        <v>71.960000000000008</v>
      </c>
      <c r="L3771" s="3">
        <v>57.2</v>
      </c>
      <c r="M3771" s="2">
        <v>62.06</v>
      </c>
      <c r="N3771">
        <v>66.92</v>
      </c>
      <c r="O3771">
        <v>46.4</v>
      </c>
      <c r="P3771">
        <v>53.96</v>
      </c>
      <c r="Q3771" s="3">
        <v>53.06</v>
      </c>
      <c r="R3771" s="2">
        <v>69.080000000000013</v>
      </c>
      <c r="S3771" s="3">
        <v>57.019999999999996</v>
      </c>
      <c r="T3771">
        <v>66.2</v>
      </c>
    </row>
    <row r="3772" spans="1:20">
      <c r="A3772">
        <f t="shared" si="174"/>
        <v>157</v>
      </c>
      <c r="B3772" s="7">
        <f t="shared" si="175"/>
        <v>42161.958333324197</v>
      </c>
      <c r="C3772">
        <f t="shared" si="176"/>
        <v>3767</v>
      </c>
      <c r="D3772" s="2">
        <v>73.94</v>
      </c>
      <c r="E3772">
        <v>69.98</v>
      </c>
      <c r="F3772" s="3">
        <v>78.98</v>
      </c>
      <c r="G3772">
        <v>69.080000000000013</v>
      </c>
      <c r="H3772">
        <v>86</v>
      </c>
      <c r="I3772">
        <v>62.96</v>
      </c>
      <c r="J3772">
        <v>64.039999999999992</v>
      </c>
      <c r="K3772">
        <v>75.02</v>
      </c>
      <c r="L3772" s="3">
        <v>55.400000000000006</v>
      </c>
      <c r="M3772" s="2">
        <v>59</v>
      </c>
      <c r="N3772">
        <v>68</v>
      </c>
      <c r="O3772">
        <v>44.6</v>
      </c>
      <c r="P3772">
        <v>55.040000000000006</v>
      </c>
      <c r="Q3772" s="3">
        <v>53.06</v>
      </c>
      <c r="R3772" s="2">
        <v>68</v>
      </c>
      <c r="S3772" s="3">
        <v>55.040000000000006</v>
      </c>
      <c r="T3772">
        <v>64.400000000000006</v>
      </c>
    </row>
    <row r="3773" spans="1:20">
      <c r="A3773">
        <f t="shared" si="174"/>
        <v>157</v>
      </c>
      <c r="B3773" s="7">
        <f t="shared" si="175"/>
        <v>42161.999999990861</v>
      </c>
      <c r="C3773">
        <f t="shared" si="176"/>
        <v>3768</v>
      </c>
      <c r="D3773" s="2">
        <v>73.580000000000013</v>
      </c>
      <c r="E3773">
        <v>69.080000000000013</v>
      </c>
      <c r="F3773" s="3">
        <v>78.080000000000013</v>
      </c>
      <c r="G3773">
        <v>68</v>
      </c>
      <c r="H3773">
        <v>80.960000000000008</v>
      </c>
      <c r="I3773">
        <v>62.96</v>
      </c>
      <c r="J3773">
        <v>62.96</v>
      </c>
      <c r="K3773">
        <v>73.039999999999992</v>
      </c>
      <c r="L3773" s="3">
        <v>53.6</v>
      </c>
      <c r="M3773" s="2">
        <v>57.92</v>
      </c>
      <c r="N3773">
        <v>66.02</v>
      </c>
      <c r="O3773">
        <v>46.4</v>
      </c>
      <c r="P3773">
        <v>55.040000000000006</v>
      </c>
      <c r="Q3773" s="3">
        <v>51.08</v>
      </c>
      <c r="R3773" s="2">
        <v>66.02</v>
      </c>
      <c r="S3773" s="3">
        <v>51.08</v>
      </c>
      <c r="T3773">
        <v>64.400000000000006</v>
      </c>
    </row>
    <row r="3774" spans="1:20">
      <c r="A3774">
        <f t="shared" si="174"/>
        <v>158</v>
      </c>
      <c r="B3774" s="7">
        <f t="shared" si="175"/>
        <v>42162.041666657526</v>
      </c>
      <c r="C3774">
        <f t="shared" si="176"/>
        <v>3769</v>
      </c>
      <c r="D3774" s="2">
        <v>73.400000000000006</v>
      </c>
      <c r="E3774">
        <v>66.92</v>
      </c>
      <c r="F3774" s="3">
        <v>77</v>
      </c>
      <c r="G3774">
        <v>66.02</v>
      </c>
      <c r="H3774">
        <v>82.94</v>
      </c>
      <c r="I3774">
        <v>62.96</v>
      </c>
      <c r="J3774">
        <v>62.06</v>
      </c>
      <c r="K3774">
        <v>71.960000000000008</v>
      </c>
      <c r="L3774" s="3">
        <v>53.6</v>
      </c>
      <c r="M3774" s="2">
        <v>57.019999999999996</v>
      </c>
      <c r="N3774">
        <v>62.06</v>
      </c>
      <c r="O3774">
        <v>46.4</v>
      </c>
      <c r="P3774">
        <v>55.040000000000006</v>
      </c>
      <c r="Q3774" s="3">
        <v>51.08</v>
      </c>
      <c r="R3774" s="2">
        <v>64.039999999999992</v>
      </c>
      <c r="S3774" s="3">
        <v>50</v>
      </c>
      <c r="T3774">
        <v>62.6</v>
      </c>
    </row>
    <row r="3775" spans="1:20">
      <c r="A3775">
        <f t="shared" si="174"/>
        <v>158</v>
      </c>
      <c r="B3775" s="7">
        <f t="shared" si="175"/>
        <v>42162.08333332419</v>
      </c>
      <c r="C3775">
        <f t="shared" si="176"/>
        <v>3770</v>
      </c>
      <c r="D3775" s="2">
        <v>73.039999999999992</v>
      </c>
      <c r="E3775">
        <v>68</v>
      </c>
      <c r="F3775" s="3">
        <v>71.960000000000008</v>
      </c>
      <c r="G3775">
        <v>64.039999999999992</v>
      </c>
      <c r="H3775">
        <v>80.06</v>
      </c>
      <c r="I3775">
        <v>62.96</v>
      </c>
      <c r="J3775">
        <v>60.980000000000004</v>
      </c>
      <c r="K3775">
        <v>69.080000000000013</v>
      </c>
      <c r="L3775" s="3">
        <v>53.6</v>
      </c>
      <c r="M3775" s="2">
        <v>57.019999999999996</v>
      </c>
      <c r="N3775">
        <v>60.980000000000004</v>
      </c>
      <c r="O3775">
        <v>44.6</v>
      </c>
      <c r="P3775">
        <v>55.040000000000006</v>
      </c>
      <c r="Q3775" s="3">
        <v>51.08</v>
      </c>
      <c r="R3775" s="2">
        <v>62.96</v>
      </c>
      <c r="S3775" s="3">
        <v>46.04</v>
      </c>
      <c r="T3775">
        <v>62.6</v>
      </c>
    </row>
    <row r="3776" spans="1:20">
      <c r="A3776">
        <f t="shared" si="174"/>
        <v>158</v>
      </c>
      <c r="B3776" s="7">
        <f t="shared" si="175"/>
        <v>42162.124999990854</v>
      </c>
      <c r="C3776">
        <f t="shared" si="176"/>
        <v>3771</v>
      </c>
      <c r="D3776" s="2">
        <v>72.680000000000007</v>
      </c>
      <c r="E3776">
        <v>68</v>
      </c>
      <c r="F3776" s="3">
        <v>69.080000000000013</v>
      </c>
      <c r="G3776">
        <v>60.980000000000004</v>
      </c>
      <c r="H3776">
        <v>78.080000000000013</v>
      </c>
      <c r="I3776">
        <v>64.039999999999992</v>
      </c>
      <c r="J3776">
        <v>60.08</v>
      </c>
      <c r="K3776">
        <v>69.080000000000013</v>
      </c>
      <c r="L3776" s="3">
        <v>53.6</v>
      </c>
      <c r="M3776" s="2">
        <v>55.94</v>
      </c>
      <c r="N3776">
        <v>60.980000000000004</v>
      </c>
      <c r="O3776">
        <v>44.6</v>
      </c>
      <c r="P3776">
        <v>55.040000000000006</v>
      </c>
      <c r="Q3776" s="3">
        <v>51.08</v>
      </c>
      <c r="R3776" s="2">
        <v>62.96</v>
      </c>
      <c r="S3776" s="3">
        <v>44.06</v>
      </c>
      <c r="T3776">
        <v>62.6</v>
      </c>
    </row>
    <row r="3777" spans="1:20">
      <c r="A3777">
        <f t="shared" si="174"/>
        <v>158</v>
      </c>
      <c r="B3777" s="7">
        <f t="shared" si="175"/>
        <v>42162.166666657518</v>
      </c>
      <c r="C3777">
        <f t="shared" si="176"/>
        <v>3772</v>
      </c>
      <c r="D3777" s="2">
        <v>72.319999999999993</v>
      </c>
      <c r="E3777">
        <v>68</v>
      </c>
      <c r="F3777" s="3">
        <v>68</v>
      </c>
      <c r="G3777">
        <v>60.08</v>
      </c>
      <c r="H3777">
        <v>75.92</v>
      </c>
      <c r="I3777">
        <v>64.039999999999992</v>
      </c>
      <c r="J3777">
        <v>60.08</v>
      </c>
      <c r="K3777">
        <v>68</v>
      </c>
      <c r="L3777" s="3">
        <v>53.6</v>
      </c>
      <c r="M3777" s="2">
        <v>55.94</v>
      </c>
      <c r="N3777">
        <v>57.92</v>
      </c>
      <c r="O3777">
        <v>44.6</v>
      </c>
      <c r="P3777">
        <v>55.040000000000006</v>
      </c>
      <c r="Q3777" s="3">
        <v>50</v>
      </c>
      <c r="R3777" s="2">
        <v>64.94</v>
      </c>
      <c r="S3777" s="3">
        <v>42.08</v>
      </c>
      <c r="T3777">
        <v>60.8</v>
      </c>
    </row>
    <row r="3778" spans="1:20">
      <c r="A3778">
        <f t="shared" si="174"/>
        <v>158</v>
      </c>
      <c r="B3778" s="7">
        <f t="shared" si="175"/>
        <v>42162.208333324183</v>
      </c>
      <c r="C3778">
        <f t="shared" si="176"/>
        <v>3773</v>
      </c>
      <c r="D3778" s="2">
        <v>71.960000000000008</v>
      </c>
      <c r="E3778">
        <v>66.92</v>
      </c>
      <c r="F3778" s="3">
        <v>68</v>
      </c>
      <c r="G3778">
        <v>57.019999999999996</v>
      </c>
      <c r="H3778">
        <v>75.02</v>
      </c>
      <c r="I3778">
        <v>64.039999999999992</v>
      </c>
      <c r="J3778">
        <v>62.06</v>
      </c>
      <c r="K3778">
        <v>66.02</v>
      </c>
      <c r="L3778" s="3">
        <v>53.6</v>
      </c>
      <c r="M3778" s="2">
        <v>57.92</v>
      </c>
      <c r="N3778">
        <v>60.980000000000004</v>
      </c>
      <c r="O3778">
        <v>42.8</v>
      </c>
      <c r="P3778">
        <v>55.040000000000006</v>
      </c>
      <c r="Q3778" s="3">
        <v>48.019999999999996</v>
      </c>
      <c r="R3778" s="2">
        <v>62.06</v>
      </c>
      <c r="S3778" s="3">
        <v>44.96</v>
      </c>
      <c r="T3778">
        <v>60.8</v>
      </c>
    </row>
    <row r="3779" spans="1:20">
      <c r="A3779">
        <f t="shared" si="174"/>
        <v>158</v>
      </c>
      <c r="B3779" s="7">
        <f t="shared" si="175"/>
        <v>42162.249999990847</v>
      </c>
      <c r="C3779">
        <f t="shared" si="176"/>
        <v>3774</v>
      </c>
      <c r="D3779" s="2">
        <v>73.580000000000013</v>
      </c>
      <c r="E3779">
        <v>68</v>
      </c>
      <c r="F3779" s="3">
        <v>66.92</v>
      </c>
      <c r="G3779">
        <v>55.94</v>
      </c>
      <c r="H3779">
        <v>75.02</v>
      </c>
      <c r="I3779">
        <v>64.039999999999992</v>
      </c>
      <c r="J3779">
        <v>62.06</v>
      </c>
      <c r="K3779">
        <v>69.080000000000013</v>
      </c>
      <c r="L3779" s="3">
        <v>53.6</v>
      </c>
      <c r="M3779" s="2">
        <v>57.019999999999996</v>
      </c>
      <c r="N3779">
        <v>66.02</v>
      </c>
      <c r="O3779">
        <v>46.4</v>
      </c>
      <c r="P3779">
        <v>55.040000000000006</v>
      </c>
      <c r="Q3779" s="3">
        <v>48.019999999999996</v>
      </c>
      <c r="R3779" s="2">
        <v>64.039999999999992</v>
      </c>
      <c r="S3779" s="3">
        <v>46.04</v>
      </c>
      <c r="T3779">
        <v>60.8</v>
      </c>
    </row>
    <row r="3780" spans="1:20">
      <c r="A3780">
        <f t="shared" si="174"/>
        <v>158</v>
      </c>
      <c r="B3780" s="7">
        <f t="shared" si="175"/>
        <v>42162.291666657511</v>
      </c>
      <c r="C3780">
        <f t="shared" si="176"/>
        <v>3775</v>
      </c>
      <c r="D3780" s="2">
        <v>75.38</v>
      </c>
      <c r="E3780">
        <v>69.98</v>
      </c>
      <c r="F3780" s="3">
        <v>71.960000000000008</v>
      </c>
      <c r="G3780">
        <v>57.92</v>
      </c>
      <c r="H3780">
        <v>78.98</v>
      </c>
      <c r="I3780">
        <v>64.94</v>
      </c>
      <c r="J3780">
        <v>62.96</v>
      </c>
      <c r="K3780">
        <v>73.039999999999992</v>
      </c>
      <c r="L3780" s="3">
        <v>53.6</v>
      </c>
      <c r="M3780" s="2">
        <v>60.980000000000004</v>
      </c>
      <c r="N3780">
        <v>71.06</v>
      </c>
      <c r="O3780">
        <v>50</v>
      </c>
      <c r="P3780">
        <v>55.040000000000006</v>
      </c>
      <c r="Q3780" s="3">
        <v>48.92</v>
      </c>
      <c r="R3780" s="2">
        <v>66.92</v>
      </c>
      <c r="S3780" s="3">
        <v>50</v>
      </c>
      <c r="T3780">
        <v>62.6</v>
      </c>
    </row>
    <row r="3781" spans="1:20">
      <c r="A3781">
        <f t="shared" si="174"/>
        <v>158</v>
      </c>
      <c r="B3781" s="7">
        <f t="shared" si="175"/>
        <v>42162.333333324175</v>
      </c>
      <c r="C3781">
        <f t="shared" si="176"/>
        <v>3776</v>
      </c>
      <c r="D3781" s="2">
        <v>77</v>
      </c>
      <c r="E3781">
        <v>73.94</v>
      </c>
      <c r="F3781" s="3">
        <v>78.98</v>
      </c>
      <c r="G3781">
        <v>60.980000000000004</v>
      </c>
      <c r="H3781">
        <v>84.02</v>
      </c>
      <c r="I3781">
        <v>64.039999999999992</v>
      </c>
      <c r="J3781">
        <v>64.94</v>
      </c>
      <c r="K3781">
        <v>75.92</v>
      </c>
      <c r="L3781" s="3">
        <v>53.6</v>
      </c>
      <c r="M3781" s="2">
        <v>62.96</v>
      </c>
      <c r="N3781">
        <v>77</v>
      </c>
      <c r="O3781">
        <v>53.6</v>
      </c>
      <c r="P3781">
        <v>55.94</v>
      </c>
      <c r="Q3781" s="3">
        <v>51.980000000000004</v>
      </c>
      <c r="R3781" s="2">
        <v>68</v>
      </c>
      <c r="S3781" s="3">
        <v>53.96</v>
      </c>
      <c r="T3781">
        <v>62.6</v>
      </c>
    </row>
    <row r="3782" spans="1:20">
      <c r="A3782">
        <f t="shared" si="174"/>
        <v>158</v>
      </c>
      <c r="B3782" s="7">
        <f t="shared" si="175"/>
        <v>42162.37499999084</v>
      </c>
      <c r="C3782">
        <f t="shared" si="176"/>
        <v>3777</v>
      </c>
      <c r="D3782" s="2">
        <v>78.62</v>
      </c>
      <c r="E3782">
        <v>77</v>
      </c>
      <c r="F3782" s="3">
        <v>84.92</v>
      </c>
      <c r="G3782">
        <v>66.02</v>
      </c>
      <c r="H3782">
        <v>87.98</v>
      </c>
      <c r="I3782">
        <v>64.94</v>
      </c>
      <c r="J3782">
        <v>71.960000000000008</v>
      </c>
      <c r="K3782">
        <v>78.080000000000013</v>
      </c>
      <c r="L3782" s="3">
        <v>53.6</v>
      </c>
      <c r="M3782" s="2">
        <v>64.94</v>
      </c>
      <c r="N3782">
        <v>82.039999999999992</v>
      </c>
      <c r="O3782">
        <v>50</v>
      </c>
      <c r="P3782">
        <v>59</v>
      </c>
      <c r="Q3782" s="3">
        <v>51.980000000000004</v>
      </c>
      <c r="R3782" s="2">
        <v>69.98</v>
      </c>
      <c r="S3782" s="3">
        <v>57.92</v>
      </c>
      <c r="T3782">
        <v>64.400000000000006</v>
      </c>
    </row>
    <row r="3783" spans="1:20">
      <c r="A3783">
        <f t="shared" ref="A3783:A3846" si="177">ROUNDDOWN(B3783-DATE(YEAR(B3783),1,0),0)</f>
        <v>158</v>
      </c>
      <c r="B3783" s="7">
        <f t="shared" si="175"/>
        <v>42162.416666657504</v>
      </c>
      <c r="C3783">
        <f t="shared" si="176"/>
        <v>3778</v>
      </c>
      <c r="D3783" s="2">
        <v>80.42</v>
      </c>
      <c r="E3783">
        <v>82.039999999999992</v>
      </c>
      <c r="F3783" s="3">
        <v>89.960000000000008</v>
      </c>
      <c r="G3783">
        <v>68</v>
      </c>
      <c r="H3783">
        <v>91.039999999999992</v>
      </c>
      <c r="I3783">
        <v>66.02</v>
      </c>
      <c r="J3783">
        <v>75.92</v>
      </c>
      <c r="K3783">
        <v>82.039999999999992</v>
      </c>
      <c r="L3783" s="3">
        <v>55.400000000000006</v>
      </c>
      <c r="M3783" s="2">
        <v>66.92</v>
      </c>
      <c r="N3783">
        <v>84.02</v>
      </c>
      <c r="O3783">
        <v>44.6</v>
      </c>
      <c r="P3783">
        <v>64.94</v>
      </c>
      <c r="Q3783" s="3">
        <v>59</v>
      </c>
      <c r="R3783" s="2">
        <v>68</v>
      </c>
      <c r="S3783" s="3">
        <v>60.980000000000004</v>
      </c>
      <c r="T3783">
        <v>66.2</v>
      </c>
    </row>
    <row r="3784" spans="1:20">
      <c r="A3784">
        <f t="shared" si="177"/>
        <v>158</v>
      </c>
      <c r="B3784" s="7">
        <f t="shared" ref="B3784:B3847" si="178">B3783+1/24</f>
        <v>42162.458333324168</v>
      </c>
      <c r="C3784">
        <f t="shared" ref="C3784:C3847" si="179">C3783+1</f>
        <v>3779</v>
      </c>
      <c r="D3784" s="2">
        <v>82.039999999999992</v>
      </c>
      <c r="E3784">
        <v>84.02</v>
      </c>
      <c r="F3784" s="3">
        <v>93.02</v>
      </c>
      <c r="G3784">
        <v>69.98</v>
      </c>
      <c r="H3784">
        <v>95</v>
      </c>
      <c r="I3784">
        <v>68</v>
      </c>
      <c r="J3784">
        <v>80.960000000000008</v>
      </c>
      <c r="K3784">
        <v>82.94</v>
      </c>
      <c r="L3784" s="3">
        <v>55.400000000000006</v>
      </c>
      <c r="M3784" s="2">
        <v>69.080000000000013</v>
      </c>
      <c r="N3784">
        <v>86</v>
      </c>
      <c r="O3784">
        <v>48.2</v>
      </c>
      <c r="P3784">
        <v>66.02</v>
      </c>
      <c r="Q3784" s="3">
        <v>57.019999999999996</v>
      </c>
      <c r="R3784" s="2">
        <v>68</v>
      </c>
      <c r="S3784" s="3">
        <v>62.96</v>
      </c>
      <c r="T3784">
        <v>68</v>
      </c>
    </row>
    <row r="3785" spans="1:20">
      <c r="A3785">
        <f t="shared" si="177"/>
        <v>158</v>
      </c>
      <c r="B3785" s="7">
        <f t="shared" si="178"/>
        <v>42162.499999990832</v>
      </c>
      <c r="C3785">
        <f t="shared" si="179"/>
        <v>3780</v>
      </c>
      <c r="D3785" s="2">
        <v>81.319999999999993</v>
      </c>
      <c r="E3785">
        <v>86</v>
      </c>
      <c r="F3785" s="3">
        <v>96.98</v>
      </c>
      <c r="G3785">
        <v>71.960000000000008</v>
      </c>
      <c r="H3785">
        <v>96.08</v>
      </c>
      <c r="I3785">
        <v>69.080000000000013</v>
      </c>
      <c r="J3785">
        <v>82.94</v>
      </c>
      <c r="K3785">
        <v>86</v>
      </c>
      <c r="L3785" s="3">
        <v>59</v>
      </c>
      <c r="M3785" s="2">
        <v>69.080000000000013</v>
      </c>
      <c r="N3785">
        <v>87.080000000000013</v>
      </c>
      <c r="O3785">
        <v>53.6</v>
      </c>
      <c r="P3785">
        <v>66.92</v>
      </c>
      <c r="Q3785" s="3">
        <v>57.92</v>
      </c>
      <c r="R3785" s="2">
        <v>71.06</v>
      </c>
      <c r="S3785" s="3">
        <v>64.94</v>
      </c>
      <c r="T3785">
        <v>69.800000000000011</v>
      </c>
    </row>
    <row r="3786" spans="1:20">
      <c r="A3786">
        <f t="shared" si="177"/>
        <v>158</v>
      </c>
      <c r="B3786" s="7">
        <f t="shared" si="178"/>
        <v>42162.541666657497</v>
      </c>
      <c r="C3786">
        <f t="shared" si="179"/>
        <v>3781</v>
      </c>
      <c r="D3786" s="2">
        <v>80.78</v>
      </c>
      <c r="E3786">
        <v>86</v>
      </c>
      <c r="F3786" s="3">
        <v>98.960000000000008</v>
      </c>
      <c r="G3786">
        <v>73.039999999999992</v>
      </c>
      <c r="H3786">
        <v>96.98</v>
      </c>
      <c r="I3786">
        <v>69.080000000000013</v>
      </c>
      <c r="J3786">
        <v>84.92</v>
      </c>
      <c r="K3786">
        <v>86</v>
      </c>
      <c r="L3786" s="3">
        <v>59</v>
      </c>
      <c r="M3786" s="2">
        <v>64.039999999999992</v>
      </c>
      <c r="N3786">
        <v>89.06</v>
      </c>
      <c r="O3786">
        <v>57.2</v>
      </c>
      <c r="P3786">
        <v>66.92</v>
      </c>
      <c r="Q3786" s="3">
        <v>60.08</v>
      </c>
      <c r="R3786" s="2">
        <v>71.960000000000008</v>
      </c>
      <c r="S3786" s="3">
        <v>64.94</v>
      </c>
      <c r="T3786">
        <v>71.599999999999994</v>
      </c>
    </row>
    <row r="3787" spans="1:20">
      <c r="A3787">
        <f t="shared" si="177"/>
        <v>158</v>
      </c>
      <c r="B3787" s="7">
        <f t="shared" si="178"/>
        <v>42162.583333324161</v>
      </c>
      <c r="C3787">
        <f t="shared" si="179"/>
        <v>3782</v>
      </c>
      <c r="D3787" s="2">
        <v>80.06</v>
      </c>
      <c r="E3787">
        <v>87.98</v>
      </c>
      <c r="F3787" s="3">
        <v>100.94</v>
      </c>
      <c r="G3787">
        <v>73.94</v>
      </c>
      <c r="H3787">
        <v>98.06</v>
      </c>
      <c r="I3787">
        <v>69.98</v>
      </c>
      <c r="J3787">
        <v>87.080000000000013</v>
      </c>
      <c r="K3787">
        <v>87.98</v>
      </c>
      <c r="L3787" s="3">
        <v>60.8</v>
      </c>
      <c r="M3787" s="2">
        <v>64.039999999999992</v>
      </c>
      <c r="N3787">
        <v>89.06</v>
      </c>
      <c r="O3787">
        <v>51.8</v>
      </c>
      <c r="P3787">
        <v>69.080000000000013</v>
      </c>
      <c r="Q3787" s="3">
        <v>62.06</v>
      </c>
      <c r="R3787" s="2">
        <v>71.960000000000008</v>
      </c>
      <c r="S3787" s="3">
        <v>66.02</v>
      </c>
      <c r="T3787">
        <v>73.400000000000006</v>
      </c>
    </row>
    <row r="3788" spans="1:20">
      <c r="A3788">
        <f t="shared" si="177"/>
        <v>158</v>
      </c>
      <c r="B3788" s="7">
        <f t="shared" si="178"/>
        <v>42162.624999990825</v>
      </c>
      <c r="C3788">
        <f t="shared" si="179"/>
        <v>3783</v>
      </c>
      <c r="D3788" s="2">
        <v>80.06</v>
      </c>
      <c r="E3788">
        <v>87.080000000000013</v>
      </c>
      <c r="F3788" s="3">
        <v>102.02</v>
      </c>
      <c r="G3788">
        <v>75.02</v>
      </c>
      <c r="H3788">
        <v>98.960000000000008</v>
      </c>
      <c r="I3788">
        <v>69.98</v>
      </c>
      <c r="J3788">
        <v>86</v>
      </c>
      <c r="K3788">
        <v>87.98</v>
      </c>
      <c r="L3788" s="3">
        <v>60.8</v>
      </c>
      <c r="M3788" s="2">
        <v>64.94</v>
      </c>
      <c r="N3788">
        <v>89.960000000000008</v>
      </c>
      <c r="O3788">
        <v>50</v>
      </c>
      <c r="P3788">
        <v>68</v>
      </c>
      <c r="Q3788" s="3">
        <v>62.96</v>
      </c>
      <c r="R3788" s="2">
        <v>71.960000000000008</v>
      </c>
      <c r="S3788" s="3">
        <v>66.92</v>
      </c>
      <c r="T3788">
        <v>73.400000000000006</v>
      </c>
    </row>
    <row r="3789" spans="1:20">
      <c r="A3789">
        <f t="shared" si="177"/>
        <v>158</v>
      </c>
      <c r="B3789" s="7">
        <f t="shared" si="178"/>
        <v>42162.666666657489</v>
      </c>
      <c r="C3789">
        <f t="shared" si="179"/>
        <v>3784</v>
      </c>
      <c r="D3789" s="2">
        <v>80.06</v>
      </c>
      <c r="E3789">
        <v>89.06</v>
      </c>
      <c r="F3789" s="3">
        <v>102.92</v>
      </c>
      <c r="G3789">
        <v>75.92</v>
      </c>
      <c r="H3789">
        <v>98.960000000000008</v>
      </c>
      <c r="I3789">
        <v>69.080000000000013</v>
      </c>
      <c r="J3789">
        <v>86</v>
      </c>
      <c r="K3789">
        <v>86</v>
      </c>
      <c r="L3789" s="3">
        <v>59</v>
      </c>
      <c r="M3789" s="2">
        <v>64.94</v>
      </c>
      <c r="N3789">
        <v>87.080000000000013</v>
      </c>
      <c r="O3789">
        <v>50</v>
      </c>
      <c r="P3789">
        <v>69.98</v>
      </c>
      <c r="Q3789" s="3">
        <v>62.96</v>
      </c>
      <c r="R3789" s="2">
        <v>73.94</v>
      </c>
      <c r="S3789" s="3">
        <v>66.92</v>
      </c>
      <c r="T3789">
        <v>75.2</v>
      </c>
    </row>
    <row r="3790" spans="1:20">
      <c r="A3790">
        <f t="shared" si="177"/>
        <v>158</v>
      </c>
      <c r="B3790" s="7">
        <f t="shared" si="178"/>
        <v>42162.708333324154</v>
      </c>
      <c r="C3790">
        <f t="shared" si="179"/>
        <v>3785</v>
      </c>
      <c r="D3790" s="2">
        <v>80.06</v>
      </c>
      <c r="E3790">
        <v>80.06</v>
      </c>
      <c r="F3790" s="3">
        <v>102.92</v>
      </c>
      <c r="G3790">
        <v>75.02</v>
      </c>
      <c r="H3790">
        <v>98.06</v>
      </c>
      <c r="I3790">
        <v>69.080000000000013</v>
      </c>
      <c r="J3790">
        <v>87.080000000000013</v>
      </c>
      <c r="K3790">
        <v>82.94</v>
      </c>
      <c r="L3790" s="3">
        <v>57.2</v>
      </c>
      <c r="M3790" s="2">
        <v>64.039999999999992</v>
      </c>
      <c r="N3790">
        <v>89.06</v>
      </c>
      <c r="O3790">
        <v>51.8</v>
      </c>
      <c r="P3790">
        <v>69.98</v>
      </c>
      <c r="Q3790" s="3">
        <v>64.039999999999992</v>
      </c>
      <c r="R3790" s="2">
        <v>71.06</v>
      </c>
      <c r="S3790" s="3">
        <v>68</v>
      </c>
      <c r="T3790">
        <v>73.400000000000006</v>
      </c>
    </row>
    <row r="3791" spans="1:20">
      <c r="A3791">
        <f t="shared" si="177"/>
        <v>158</v>
      </c>
      <c r="B3791" s="7">
        <f t="shared" si="178"/>
        <v>42162.749999990818</v>
      </c>
      <c r="C3791">
        <f t="shared" si="179"/>
        <v>3786</v>
      </c>
      <c r="D3791" s="2">
        <v>78.44</v>
      </c>
      <c r="E3791">
        <v>80.06</v>
      </c>
      <c r="F3791" s="3">
        <v>102.92</v>
      </c>
      <c r="G3791">
        <v>73.94</v>
      </c>
      <c r="H3791">
        <v>96.08</v>
      </c>
      <c r="I3791">
        <v>68</v>
      </c>
      <c r="J3791">
        <v>84.02</v>
      </c>
      <c r="K3791">
        <v>80.06</v>
      </c>
      <c r="L3791" s="3">
        <v>57.2</v>
      </c>
      <c r="M3791" s="2">
        <v>62.06</v>
      </c>
      <c r="N3791">
        <v>84.02</v>
      </c>
      <c r="O3791">
        <v>50</v>
      </c>
      <c r="P3791">
        <v>66.92</v>
      </c>
      <c r="Q3791" s="3">
        <v>62.06</v>
      </c>
      <c r="R3791" s="2">
        <v>68</v>
      </c>
      <c r="S3791" s="3">
        <v>66.92</v>
      </c>
      <c r="T3791">
        <v>69.800000000000011</v>
      </c>
    </row>
    <row r="3792" spans="1:20">
      <c r="A3792">
        <f t="shared" si="177"/>
        <v>158</v>
      </c>
      <c r="B3792" s="7">
        <f t="shared" si="178"/>
        <v>42162.791666657482</v>
      </c>
      <c r="C3792">
        <f t="shared" si="179"/>
        <v>3787</v>
      </c>
      <c r="D3792" s="2">
        <v>76.64</v>
      </c>
      <c r="E3792">
        <v>75.92</v>
      </c>
      <c r="F3792" s="3">
        <v>100.03999999999999</v>
      </c>
      <c r="G3792">
        <v>71.960000000000008</v>
      </c>
      <c r="H3792">
        <v>91.94</v>
      </c>
      <c r="I3792">
        <v>66.92</v>
      </c>
      <c r="J3792">
        <v>80.960000000000008</v>
      </c>
      <c r="K3792">
        <v>80.06</v>
      </c>
      <c r="L3792" s="3">
        <v>55.400000000000006</v>
      </c>
      <c r="M3792" s="2">
        <v>64.94</v>
      </c>
      <c r="N3792">
        <v>77</v>
      </c>
      <c r="O3792">
        <v>51.8</v>
      </c>
      <c r="P3792">
        <v>66.02</v>
      </c>
      <c r="Q3792" s="3">
        <v>60.08</v>
      </c>
      <c r="R3792" s="2">
        <v>66.02</v>
      </c>
      <c r="S3792" s="3">
        <v>64.94</v>
      </c>
      <c r="T3792">
        <v>66.2</v>
      </c>
    </row>
    <row r="3793" spans="1:20">
      <c r="A3793">
        <f t="shared" si="177"/>
        <v>158</v>
      </c>
      <c r="B3793" s="7">
        <f t="shared" si="178"/>
        <v>42162.833333324146</v>
      </c>
      <c r="C3793">
        <f t="shared" si="179"/>
        <v>3788</v>
      </c>
      <c r="D3793" s="2">
        <v>75.02</v>
      </c>
      <c r="E3793">
        <v>73.039999999999992</v>
      </c>
      <c r="F3793" s="3">
        <v>93.92</v>
      </c>
      <c r="G3793">
        <v>69.080000000000013</v>
      </c>
      <c r="H3793">
        <v>87.98</v>
      </c>
      <c r="I3793">
        <v>66.92</v>
      </c>
      <c r="J3793">
        <v>77</v>
      </c>
      <c r="K3793">
        <v>78.080000000000013</v>
      </c>
      <c r="L3793" s="3">
        <v>55.400000000000006</v>
      </c>
      <c r="M3793" s="2">
        <v>64.94</v>
      </c>
      <c r="N3793">
        <v>78.080000000000013</v>
      </c>
      <c r="O3793">
        <v>48.2</v>
      </c>
      <c r="P3793">
        <v>62.96</v>
      </c>
      <c r="Q3793" s="3">
        <v>53.96</v>
      </c>
      <c r="R3793" s="2">
        <v>64.039999999999992</v>
      </c>
      <c r="S3793" s="3">
        <v>64.039999999999992</v>
      </c>
      <c r="T3793">
        <v>64.400000000000006</v>
      </c>
    </row>
    <row r="3794" spans="1:20">
      <c r="A3794">
        <f t="shared" si="177"/>
        <v>158</v>
      </c>
      <c r="B3794" s="7">
        <f t="shared" si="178"/>
        <v>42162.87499999081</v>
      </c>
      <c r="C3794">
        <f t="shared" si="179"/>
        <v>3789</v>
      </c>
      <c r="D3794" s="2">
        <v>75.02</v>
      </c>
      <c r="E3794">
        <v>73.039999999999992</v>
      </c>
      <c r="F3794" s="3">
        <v>91.039999999999992</v>
      </c>
      <c r="G3794">
        <v>66.02</v>
      </c>
      <c r="H3794">
        <v>86</v>
      </c>
      <c r="I3794">
        <v>66.02</v>
      </c>
      <c r="J3794">
        <v>75.02</v>
      </c>
      <c r="K3794">
        <v>73.039999999999992</v>
      </c>
      <c r="L3794" s="3">
        <v>53.6</v>
      </c>
      <c r="M3794" s="2">
        <v>64.039999999999992</v>
      </c>
      <c r="N3794">
        <v>71.960000000000008</v>
      </c>
      <c r="O3794">
        <v>44.6</v>
      </c>
      <c r="P3794">
        <v>62.96</v>
      </c>
      <c r="Q3794" s="3">
        <v>48.019999999999996</v>
      </c>
      <c r="R3794" s="2">
        <v>60.08</v>
      </c>
      <c r="S3794" s="3">
        <v>62.06</v>
      </c>
      <c r="T3794">
        <v>62.6</v>
      </c>
    </row>
    <row r="3795" spans="1:20">
      <c r="A3795">
        <f t="shared" si="177"/>
        <v>158</v>
      </c>
      <c r="B3795" s="7">
        <f t="shared" si="178"/>
        <v>42162.916666657475</v>
      </c>
      <c r="C3795">
        <f t="shared" si="179"/>
        <v>3790</v>
      </c>
      <c r="D3795" s="2">
        <v>75.02</v>
      </c>
      <c r="E3795">
        <v>73.039999999999992</v>
      </c>
      <c r="F3795" s="3">
        <v>87.98</v>
      </c>
      <c r="G3795">
        <v>64.039999999999992</v>
      </c>
      <c r="H3795">
        <v>84.02</v>
      </c>
      <c r="I3795">
        <v>66.02</v>
      </c>
      <c r="J3795">
        <v>73.039999999999992</v>
      </c>
      <c r="K3795">
        <v>69.98</v>
      </c>
      <c r="L3795" s="3">
        <v>53.6</v>
      </c>
      <c r="M3795" s="2">
        <v>64.039999999999992</v>
      </c>
      <c r="N3795">
        <v>69.98</v>
      </c>
      <c r="O3795">
        <v>46.4</v>
      </c>
      <c r="P3795">
        <v>59</v>
      </c>
      <c r="Q3795" s="3">
        <v>46.94</v>
      </c>
      <c r="R3795" s="2">
        <v>55.040000000000006</v>
      </c>
      <c r="S3795" s="3">
        <v>59</v>
      </c>
      <c r="T3795">
        <v>62.6</v>
      </c>
    </row>
    <row r="3796" spans="1:20">
      <c r="A3796">
        <f t="shared" si="177"/>
        <v>158</v>
      </c>
      <c r="B3796" s="7">
        <f t="shared" si="178"/>
        <v>42162.958333324139</v>
      </c>
      <c r="C3796">
        <f t="shared" si="179"/>
        <v>3791</v>
      </c>
      <c r="D3796" s="2">
        <v>75.02</v>
      </c>
      <c r="E3796">
        <v>71.960000000000008</v>
      </c>
      <c r="F3796" s="3">
        <v>87.080000000000013</v>
      </c>
      <c r="G3796">
        <v>62.96</v>
      </c>
      <c r="H3796">
        <v>82.039999999999992</v>
      </c>
      <c r="I3796">
        <v>66.02</v>
      </c>
      <c r="J3796">
        <v>71.06</v>
      </c>
      <c r="K3796">
        <v>68</v>
      </c>
      <c r="L3796" s="3">
        <v>53.6</v>
      </c>
      <c r="M3796" s="2">
        <v>64.039999999999992</v>
      </c>
      <c r="N3796">
        <v>66.02</v>
      </c>
      <c r="O3796">
        <v>44.6</v>
      </c>
      <c r="P3796">
        <v>59</v>
      </c>
      <c r="Q3796" s="3">
        <v>44.96</v>
      </c>
      <c r="R3796" s="2">
        <v>53.06</v>
      </c>
      <c r="S3796" s="3">
        <v>55.040000000000006</v>
      </c>
      <c r="T3796">
        <v>62.6</v>
      </c>
    </row>
    <row r="3797" spans="1:20">
      <c r="A3797">
        <f t="shared" si="177"/>
        <v>158</v>
      </c>
      <c r="B3797" s="7">
        <f t="shared" si="178"/>
        <v>42162.999999990803</v>
      </c>
      <c r="C3797">
        <f t="shared" si="179"/>
        <v>3792</v>
      </c>
      <c r="D3797" s="2">
        <v>74.300000000000011</v>
      </c>
      <c r="E3797">
        <v>71.06</v>
      </c>
      <c r="F3797" s="3">
        <v>82.039999999999992</v>
      </c>
      <c r="G3797">
        <v>60.08</v>
      </c>
      <c r="H3797">
        <v>82.039999999999992</v>
      </c>
      <c r="I3797">
        <v>64.94</v>
      </c>
      <c r="J3797">
        <v>69.080000000000013</v>
      </c>
      <c r="K3797">
        <v>69.080000000000013</v>
      </c>
      <c r="L3797" s="3">
        <v>53.6</v>
      </c>
      <c r="M3797" s="2">
        <v>64.039999999999992</v>
      </c>
      <c r="N3797">
        <v>60.08</v>
      </c>
      <c r="O3797">
        <v>44.6</v>
      </c>
      <c r="P3797">
        <v>57.019999999999996</v>
      </c>
      <c r="Q3797" s="3">
        <v>44.96</v>
      </c>
      <c r="R3797" s="2">
        <v>50</v>
      </c>
      <c r="S3797" s="3">
        <v>51.980000000000004</v>
      </c>
      <c r="T3797">
        <v>62.6</v>
      </c>
    </row>
    <row r="3798" spans="1:20">
      <c r="A3798">
        <f t="shared" si="177"/>
        <v>159</v>
      </c>
      <c r="B3798" s="7">
        <f t="shared" si="178"/>
        <v>42163.041666657467</v>
      </c>
      <c r="C3798">
        <f t="shared" si="179"/>
        <v>3793</v>
      </c>
      <c r="D3798" s="2">
        <v>73.759999999999991</v>
      </c>
      <c r="E3798">
        <v>71.06</v>
      </c>
      <c r="F3798" s="3">
        <v>78.080000000000013</v>
      </c>
      <c r="G3798">
        <v>57.019999999999996</v>
      </c>
      <c r="H3798">
        <v>80.06</v>
      </c>
      <c r="I3798">
        <v>64.94</v>
      </c>
      <c r="J3798">
        <v>68</v>
      </c>
      <c r="K3798">
        <v>66.02</v>
      </c>
      <c r="L3798" s="3">
        <v>53.6</v>
      </c>
      <c r="M3798" s="2">
        <v>62.96</v>
      </c>
      <c r="N3798">
        <v>57.92</v>
      </c>
      <c r="O3798">
        <v>44.6</v>
      </c>
      <c r="P3798">
        <v>55.94</v>
      </c>
      <c r="Q3798" s="3">
        <v>44.06</v>
      </c>
      <c r="R3798" s="2">
        <v>46.04</v>
      </c>
      <c r="S3798" s="3">
        <v>51.980000000000004</v>
      </c>
      <c r="T3798">
        <v>62.6</v>
      </c>
    </row>
    <row r="3799" spans="1:20">
      <c r="A3799">
        <f t="shared" si="177"/>
        <v>159</v>
      </c>
      <c r="B3799" s="7">
        <f t="shared" si="178"/>
        <v>42163.083333324132</v>
      </c>
      <c r="C3799">
        <f t="shared" si="179"/>
        <v>3794</v>
      </c>
      <c r="D3799" s="2">
        <v>73.039999999999992</v>
      </c>
      <c r="E3799">
        <v>69.98</v>
      </c>
      <c r="F3799" s="3">
        <v>73.039999999999992</v>
      </c>
      <c r="G3799">
        <v>53.06</v>
      </c>
      <c r="H3799">
        <v>78.98</v>
      </c>
      <c r="I3799">
        <v>64.94</v>
      </c>
      <c r="J3799">
        <v>66.92</v>
      </c>
      <c r="K3799">
        <v>64.94</v>
      </c>
      <c r="L3799" s="3">
        <v>53.6</v>
      </c>
      <c r="M3799" s="2">
        <v>62.06</v>
      </c>
      <c r="N3799">
        <v>59</v>
      </c>
      <c r="O3799">
        <v>44.6</v>
      </c>
      <c r="P3799">
        <v>55.040000000000006</v>
      </c>
      <c r="Q3799" s="3">
        <v>44.96</v>
      </c>
      <c r="R3799" s="2">
        <v>42.980000000000004</v>
      </c>
      <c r="S3799" s="3">
        <v>50</v>
      </c>
      <c r="T3799">
        <v>62.6</v>
      </c>
    </row>
    <row r="3800" spans="1:20">
      <c r="A3800">
        <f t="shared" si="177"/>
        <v>159</v>
      </c>
      <c r="B3800" s="7">
        <f t="shared" si="178"/>
        <v>42163.124999990796</v>
      </c>
      <c r="C3800">
        <f t="shared" si="179"/>
        <v>3795</v>
      </c>
      <c r="D3800" s="2">
        <v>71.960000000000008</v>
      </c>
      <c r="E3800">
        <v>69.080000000000013</v>
      </c>
      <c r="F3800" s="3">
        <v>71.06</v>
      </c>
      <c r="G3800">
        <v>55.040000000000006</v>
      </c>
      <c r="H3800">
        <v>75.92</v>
      </c>
      <c r="I3800">
        <v>64.94</v>
      </c>
      <c r="J3800">
        <v>64.94</v>
      </c>
      <c r="K3800">
        <v>66.02</v>
      </c>
      <c r="L3800" s="3">
        <v>51.8</v>
      </c>
      <c r="M3800" s="2">
        <v>62.06</v>
      </c>
      <c r="N3800">
        <v>55.94</v>
      </c>
      <c r="O3800">
        <v>44.6</v>
      </c>
      <c r="P3800">
        <v>55.040000000000006</v>
      </c>
      <c r="Q3800" s="3">
        <v>46.94</v>
      </c>
      <c r="R3800" s="2">
        <v>46.04</v>
      </c>
      <c r="S3800" s="3">
        <v>48.019999999999996</v>
      </c>
      <c r="T3800">
        <v>62.6</v>
      </c>
    </row>
    <row r="3801" spans="1:20">
      <c r="A3801">
        <f t="shared" si="177"/>
        <v>159</v>
      </c>
      <c r="B3801" s="7">
        <f t="shared" si="178"/>
        <v>42163.16666665746</v>
      </c>
      <c r="C3801">
        <f t="shared" si="179"/>
        <v>3796</v>
      </c>
      <c r="D3801" s="2">
        <v>71.06</v>
      </c>
      <c r="E3801">
        <v>69.080000000000013</v>
      </c>
      <c r="F3801" s="3">
        <v>69.98</v>
      </c>
      <c r="G3801">
        <v>53.06</v>
      </c>
      <c r="H3801">
        <v>75.02</v>
      </c>
      <c r="I3801">
        <v>66.02</v>
      </c>
      <c r="J3801">
        <v>66.02</v>
      </c>
      <c r="K3801">
        <v>66.02</v>
      </c>
      <c r="L3801" s="3">
        <v>51.8</v>
      </c>
      <c r="M3801" s="2">
        <v>62.06</v>
      </c>
      <c r="N3801">
        <v>55.94</v>
      </c>
      <c r="O3801">
        <v>42.8</v>
      </c>
      <c r="P3801">
        <v>53.06</v>
      </c>
      <c r="Q3801" s="3">
        <v>48.019999999999996</v>
      </c>
      <c r="R3801" s="2">
        <v>46.94</v>
      </c>
      <c r="S3801" s="3">
        <v>46.94</v>
      </c>
      <c r="T3801">
        <v>62.6</v>
      </c>
    </row>
    <row r="3802" spans="1:20">
      <c r="A3802">
        <f t="shared" si="177"/>
        <v>159</v>
      </c>
      <c r="B3802" s="7">
        <f t="shared" si="178"/>
        <v>42163.208333324124</v>
      </c>
      <c r="C3802">
        <f t="shared" si="179"/>
        <v>3797</v>
      </c>
      <c r="D3802" s="2">
        <v>69.98</v>
      </c>
      <c r="E3802">
        <v>69.080000000000013</v>
      </c>
      <c r="F3802" s="3">
        <v>69.080000000000013</v>
      </c>
      <c r="G3802">
        <v>53.06</v>
      </c>
      <c r="H3802">
        <v>78.080000000000013</v>
      </c>
      <c r="I3802">
        <v>66.02</v>
      </c>
      <c r="J3802">
        <v>66.02</v>
      </c>
      <c r="K3802">
        <v>62.96</v>
      </c>
      <c r="L3802" s="3">
        <v>51.8</v>
      </c>
      <c r="M3802" s="2">
        <v>62.96</v>
      </c>
      <c r="N3802">
        <v>51.980000000000004</v>
      </c>
      <c r="O3802">
        <v>42.8</v>
      </c>
      <c r="P3802">
        <v>51.08</v>
      </c>
      <c r="Q3802" s="3">
        <v>46.94</v>
      </c>
      <c r="R3802" s="2">
        <v>50</v>
      </c>
      <c r="S3802" s="3">
        <v>46.94</v>
      </c>
      <c r="T3802">
        <v>60.8</v>
      </c>
    </row>
    <row r="3803" spans="1:20">
      <c r="A3803">
        <f t="shared" si="177"/>
        <v>159</v>
      </c>
      <c r="B3803" s="7">
        <f t="shared" si="178"/>
        <v>42163.249999990789</v>
      </c>
      <c r="C3803">
        <f t="shared" si="179"/>
        <v>3798</v>
      </c>
      <c r="D3803" s="2">
        <v>73.039999999999992</v>
      </c>
      <c r="E3803">
        <v>69.080000000000013</v>
      </c>
      <c r="F3803" s="3">
        <v>69.98</v>
      </c>
      <c r="G3803">
        <v>53.06</v>
      </c>
      <c r="H3803">
        <v>78.080000000000013</v>
      </c>
      <c r="I3803">
        <v>66.92</v>
      </c>
      <c r="J3803">
        <v>68</v>
      </c>
      <c r="K3803">
        <v>62.06</v>
      </c>
      <c r="L3803" s="3">
        <v>51.8</v>
      </c>
      <c r="M3803" s="2">
        <v>62.96</v>
      </c>
      <c r="N3803">
        <v>60.08</v>
      </c>
      <c r="O3803">
        <v>44.6</v>
      </c>
      <c r="P3803">
        <v>55.94</v>
      </c>
      <c r="Q3803" s="3">
        <v>46.04</v>
      </c>
      <c r="R3803" s="2">
        <v>51.980000000000004</v>
      </c>
      <c r="S3803" s="3">
        <v>48.92</v>
      </c>
      <c r="T3803">
        <v>60.8</v>
      </c>
    </row>
    <row r="3804" spans="1:20">
      <c r="A3804">
        <f t="shared" si="177"/>
        <v>159</v>
      </c>
      <c r="B3804" s="7">
        <f t="shared" si="178"/>
        <v>42163.291666657453</v>
      </c>
      <c r="C3804">
        <f t="shared" si="179"/>
        <v>3799</v>
      </c>
      <c r="D3804" s="2">
        <v>75.92</v>
      </c>
      <c r="E3804">
        <v>71.06</v>
      </c>
      <c r="F3804" s="3">
        <v>73.94</v>
      </c>
      <c r="G3804">
        <v>57.019999999999996</v>
      </c>
      <c r="H3804">
        <v>80.06</v>
      </c>
      <c r="I3804">
        <v>66.92</v>
      </c>
      <c r="J3804">
        <v>71.06</v>
      </c>
      <c r="K3804">
        <v>64.94</v>
      </c>
      <c r="L3804" s="3">
        <v>53.6</v>
      </c>
      <c r="M3804" s="2">
        <v>64.94</v>
      </c>
      <c r="N3804">
        <v>64.94</v>
      </c>
      <c r="O3804">
        <v>50</v>
      </c>
      <c r="P3804">
        <v>59</v>
      </c>
      <c r="Q3804" s="3">
        <v>48.019999999999996</v>
      </c>
      <c r="R3804" s="2">
        <v>57.92</v>
      </c>
      <c r="S3804" s="3">
        <v>51.980000000000004</v>
      </c>
      <c r="T3804">
        <v>60.8</v>
      </c>
    </row>
    <row r="3805" spans="1:20">
      <c r="A3805">
        <f t="shared" si="177"/>
        <v>159</v>
      </c>
      <c r="B3805" s="7">
        <f t="shared" si="178"/>
        <v>42163.333333324117</v>
      </c>
      <c r="C3805">
        <f t="shared" si="179"/>
        <v>3800</v>
      </c>
      <c r="D3805" s="2">
        <v>78.98</v>
      </c>
      <c r="E3805">
        <v>75.02</v>
      </c>
      <c r="F3805" s="3">
        <v>80.06</v>
      </c>
      <c r="G3805">
        <v>62.96</v>
      </c>
      <c r="H3805">
        <v>82.94</v>
      </c>
      <c r="I3805">
        <v>69.080000000000013</v>
      </c>
      <c r="J3805">
        <v>73.039999999999992</v>
      </c>
      <c r="K3805">
        <v>64.039999999999992</v>
      </c>
      <c r="L3805" s="3">
        <v>53.6</v>
      </c>
      <c r="M3805" s="2">
        <v>66.92</v>
      </c>
      <c r="N3805">
        <v>68</v>
      </c>
      <c r="O3805">
        <v>51.8</v>
      </c>
      <c r="P3805">
        <v>64.039999999999992</v>
      </c>
      <c r="Q3805" s="3">
        <v>48.92</v>
      </c>
      <c r="R3805" s="2">
        <v>64.039999999999992</v>
      </c>
      <c r="S3805" s="3">
        <v>55.94</v>
      </c>
      <c r="T3805">
        <v>60.8</v>
      </c>
    </row>
    <row r="3806" spans="1:20">
      <c r="A3806">
        <f t="shared" si="177"/>
        <v>159</v>
      </c>
      <c r="B3806" s="7">
        <f t="shared" si="178"/>
        <v>42163.374999990781</v>
      </c>
      <c r="C3806">
        <f t="shared" si="179"/>
        <v>3801</v>
      </c>
      <c r="D3806" s="2">
        <v>80.06</v>
      </c>
      <c r="E3806">
        <v>78.98</v>
      </c>
      <c r="F3806" s="3">
        <v>87.080000000000013</v>
      </c>
      <c r="G3806">
        <v>66.92</v>
      </c>
      <c r="H3806">
        <v>84.92</v>
      </c>
      <c r="I3806">
        <v>71.960000000000008</v>
      </c>
      <c r="J3806">
        <v>71.960000000000008</v>
      </c>
      <c r="K3806">
        <v>62.96</v>
      </c>
      <c r="L3806" s="3">
        <v>55.400000000000006</v>
      </c>
      <c r="M3806" s="2">
        <v>64.94</v>
      </c>
      <c r="N3806">
        <v>69.080000000000013</v>
      </c>
      <c r="O3806">
        <v>51.8</v>
      </c>
      <c r="P3806">
        <v>66.92</v>
      </c>
      <c r="Q3806" s="3">
        <v>51.08</v>
      </c>
      <c r="R3806" s="2">
        <v>69.080000000000013</v>
      </c>
      <c r="S3806" s="3">
        <v>60.08</v>
      </c>
      <c r="T3806">
        <v>60.8</v>
      </c>
    </row>
    <row r="3807" spans="1:20">
      <c r="A3807">
        <f t="shared" si="177"/>
        <v>159</v>
      </c>
      <c r="B3807" s="7">
        <f t="shared" si="178"/>
        <v>42163.416666657446</v>
      </c>
      <c r="C3807">
        <f t="shared" si="179"/>
        <v>3802</v>
      </c>
      <c r="D3807" s="2">
        <v>80.960000000000008</v>
      </c>
      <c r="E3807">
        <v>80.06</v>
      </c>
      <c r="F3807" s="3">
        <v>95</v>
      </c>
      <c r="G3807">
        <v>68</v>
      </c>
      <c r="H3807">
        <v>87.98</v>
      </c>
      <c r="I3807">
        <v>71.960000000000008</v>
      </c>
      <c r="J3807">
        <v>73.94</v>
      </c>
      <c r="K3807">
        <v>69.98</v>
      </c>
      <c r="L3807" s="3">
        <v>55.400000000000006</v>
      </c>
      <c r="M3807" s="2">
        <v>66.02</v>
      </c>
      <c r="N3807">
        <v>71.960000000000008</v>
      </c>
      <c r="O3807">
        <v>53.6</v>
      </c>
      <c r="P3807">
        <v>68</v>
      </c>
      <c r="Q3807" s="3">
        <v>55.040000000000006</v>
      </c>
      <c r="R3807" s="2">
        <v>71.960000000000008</v>
      </c>
      <c r="S3807" s="3">
        <v>62.06</v>
      </c>
      <c r="T3807">
        <v>62.6</v>
      </c>
    </row>
    <row r="3808" spans="1:20">
      <c r="A3808">
        <f t="shared" si="177"/>
        <v>159</v>
      </c>
      <c r="B3808" s="7">
        <f t="shared" si="178"/>
        <v>42163.45833332411</v>
      </c>
      <c r="C3808">
        <f t="shared" si="179"/>
        <v>3803</v>
      </c>
      <c r="D3808" s="2">
        <v>82.039999999999992</v>
      </c>
      <c r="E3808">
        <v>82.94</v>
      </c>
      <c r="F3808" s="3">
        <v>98.960000000000008</v>
      </c>
      <c r="G3808">
        <v>71.06</v>
      </c>
      <c r="H3808">
        <v>89.960000000000008</v>
      </c>
      <c r="I3808">
        <v>71.06</v>
      </c>
      <c r="J3808">
        <v>73.94</v>
      </c>
      <c r="K3808">
        <v>71.960000000000008</v>
      </c>
      <c r="L3808" s="3">
        <v>57.2</v>
      </c>
      <c r="M3808" s="2">
        <v>66.02</v>
      </c>
      <c r="N3808">
        <v>75.02</v>
      </c>
      <c r="O3808">
        <v>55.400000000000006</v>
      </c>
      <c r="P3808">
        <v>71.06</v>
      </c>
      <c r="Q3808" s="3">
        <v>55.040000000000006</v>
      </c>
      <c r="R3808" s="2">
        <v>73.039999999999992</v>
      </c>
      <c r="S3808" s="3">
        <v>64.94</v>
      </c>
      <c r="T3808">
        <v>62.6</v>
      </c>
    </row>
    <row r="3809" spans="1:20">
      <c r="A3809">
        <f t="shared" si="177"/>
        <v>159</v>
      </c>
      <c r="B3809" s="7">
        <f t="shared" si="178"/>
        <v>42163.499999990774</v>
      </c>
      <c r="C3809">
        <f t="shared" si="179"/>
        <v>3804</v>
      </c>
      <c r="D3809" s="2">
        <v>82.039999999999992</v>
      </c>
      <c r="E3809">
        <v>84.02</v>
      </c>
      <c r="F3809" s="3">
        <v>102.02</v>
      </c>
      <c r="G3809">
        <v>73.039999999999992</v>
      </c>
      <c r="H3809">
        <v>91.94</v>
      </c>
      <c r="I3809">
        <v>73.039999999999992</v>
      </c>
      <c r="J3809">
        <v>75.92</v>
      </c>
      <c r="K3809">
        <v>64.039999999999992</v>
      </c>
      <c r="L3809" s="3">
        <v>57.2</v>
      </c>
      <c r="M3809" s="2">
        <v>66.02</v>
      </c>
      <c r="N3809">
        <v>78.080000000000013</v>
      </c>
      <c r="O3809">
        <v>60.8</v>
      </c>
      <c r="P3809">
        <v>71.960000000000008</v>
      </c>
      <c r="Q3809" s="3">
        <v>59</v>
      </c>
      <c r="R3809" s="2">
        <v>75.92</v>
      </c>
      <c r="S3809" s="3">
        <v>66.92</v>
      </c>
      <c r="T3809">
        <v>66.2</v>
      </c>
    </row>
    <row r="3810" spans="1:20">
      <c r="A3810">
        <f t="shared" si="177"/>
        <v>159</v>
      </c>
      <c r="B3810" s="7">
        <f t="shared" si="178"/>
        <v>42163.541666657438</v>
      </c>
      <c r="C3810">
        <f t="shared" si="179"/>
        <v>3805</v>
      </c>
      <c r="D3810" s="2">
        <v>82.039999999999992</v>
      </c>
      <c r="E3810">
        <v>84.92</v>
      </c>
      <c r="F3810" s="3">
        <v>105.08</v>
      </c>
      <c r="G3810">
        <v>73.039999999999992</v>
      </c>
      <c r="H3810">
        <v>93.02</v>
      </c>
      <c r="I3810">
        <v>73.039999999999992</v>
      </c>
      <c r="J3810">
        <v>77</v>
      </c>
      <c r="K3810">
        <v>62.06</v>
      </c>
      <c r="L3810" s="3">
        <v>59</v>
      </c>
      <c r="M3810" s="2">
        <v>66.92</v>
      </c>
      <c r="N3810">
        <v>80.06</v>
      </c>
      <c r="O3810">
        <v>55.400000000000006</v>
      </c>
      <c r="P3810">
        <v>73.039999999999992</v>
      </c>
      <c r="Q3810" s="3">
        <v>60.08</v>
      </c>
      <c r="R3810" s="2">
        <v>75.02</v>
      </c>
      <c r="S3810" s="3">
        <v>66.92</v>
      </c>
      <c r="T3810">
        <v>71.599999999999994</v>
      </c>
    </row>
    <row r="3811" spans="1:20">
      <c r="A3811">
        <f t="shared" si="177"/>
        <v>159</v>
      </c>
      <c r="B3811" s="7">
        <f t="shared" si="178"/>
        <v>42163.583333324103</v>
      </c>
      <c r="C3811">
        <f t="shared" si="179"/>
        <v>3806</v>
      </c>
      <c r="D3811" s="2">
        <v>82.039999999999992</v>
      </c>
      <c r="E3811">
        <v>86</v>
      </c>
      <c r="F3811" s="3">
        <v>105.08</v>
      </c>
      <c r="G3811">
        <v>75.02</v>
      </c>
      <c r="H3811">
        <v>93.92</v>
      </c>
      <c r="I3811">
        <v>73.039999999999992</v>
      </c>
      <c r="J3811">
        <v>73.94</v>
      </c>
      <c r="K3811">
        <v>60.08</v>
      </c>
      <c r="L3811" s="3">
        <v>60.8</v>
      </c>
      <c r="M3811" s="2">
        <v>66.92</v>
      </c>
      <c r="N3811">
        <v>78.98</v>
      </c>
      <c r="O3811">
        <v>60.8</v>
      </c>
      <c r="P3811">
        <v>71.960000000000008</v>
      </c>
      <c r="Q3811" s="3">
        <v>62.96</v>
      </c>
      <c r="R3811" s="2">
        <v>75.02</v>
      </c>
      <c r="S3811" s="3">
        <v>66.02</v>
      </c>
      <c r="T3811">
        <v>71.599999999999994</v>
      </c>
    </row>
    <row r="3812" spans="1:20">
      <c r="A3812">
        <f t="shared" si="177"/>
        <v>159</v>
      </c>
      <c r="B3812" s="7">
        <f t="shared" si="178"/>
        <v>42163.624999990767</v>
      </c>
      <c r="C3812">
        <f t="shared" si="179"/>
        <v>3807</v>
      </c>
      <c r="D3812" s="2">
        <v>80.78</v>
      </c>
      <c r="E3812">
        <v>84.92</v>
      </c>
      <c r="F3812" s="3">
        <v>105.98</v>
      </c>
      <c r="G3812">
        <v>78.080000000000013</v>
      </c>
      <c r="H3812">
        <v>96.08</v>
      </c>
      <c r="I3812">
        <v>71.960000000000008</v>
      </c>
      <c r="J3812">
        <v>71.960000000000008</v>
      </c>
      <c r="K3812">
        <v>60.08</v>
      </c>
      <c r="L3812" s="3">
        <v>60.8</v>
      </c>
      <c r="M3812" s="2">
        <v>64.039999999999992</v>
      </c>
      <c r="N3812">
        <v>80.960000000000008</v>
      </c>
      <c r="O3812">
        <v>59</v>
      </c>
      <c r="P3812">
        <v>71.960000000000008</v>
      </c>
      <c r="Q3812" s="3">
        <v>60.980000000000004</v>
      </c>
      <c r="R3812" s="2">
        <v>75.02</v>
      </c>
      <c r="S3812" s="3">
        <v>68</v>
      </c>
      <c r="T3812">
        <v>73.400000000000006</v>
      </c>
    </row>
    <row r="3813" spans="1:20">
      <c r="A3813">
        <f t="shared" si="177"/>
        <v>159</v>
      </c>
      <c r="B3813" s="7">
        <f t="shared" si="178"/>
        <v>42163.666666657431</v>
      </c>
      <c r="C3813">
        <f t="shared" si="179"/>
        <v>3808</v>
      </c>
      <c r="D3813" s="2">
        <v>79.34</v>
      </c>
      <c r="E3813">
        <v>86</v>
      </c>
      <c r="F3813" s="3">
        <v>105.98</v>
      </c>
      <c r="G3813">
        <v>78.98</v>
      </c>
      <c r="H3813">
        <v>95</v>
      </c>
      <c r="I3813">
        <v>71.960000000000008</v>
      </c>
      <c r="J3813">
        <v>71.06</v>
      </c>
      <c r="K3813">
        <v>59</v>
      </c>
      <c r="L3813" s="3">
        <v>60.8</v>
      </c>
      <c r="M3813" s="2">
        <v>66.02</v>
      </c>
      <c r="N3813">
        <v>78.98</v>
      </c>
      <c r="O3813">
        <v>60.8</v>
      </c>
      <c r="P3813">
        <v>73.94</v>
      </c>
      <c r="Q3813" s="3">
        <v>60.08</v>
      </c>
      <c r="R3813" s="2">
        <v>75.92</v>
      </c>
      <c r="S3813" s="3">
        <v>68</v>
      </c>
      <c r="T3813">
        <v>71.599999999999994</v>
      </c>
    </row>
    <row r="3814" spans="1:20">
      <c r="A3814">
        <f t="shared" si="177"/>
        <v>159</v>
      </c>
      <c r="B3814" s="7">
        <f t="shared" si="178"/>
        <v>42163.708333324095</v>
      </c>
      <c r="C3814">
        <f t="shared" si="179"/>
        <v>3809</v>
      </c>
      <c r="D3814" s="2">
        <v>78.080000000000013</v>
      </c>
      <c r="E3814">
        <v>84.02</v>
      </c>
      <c r="F3814" s="3">
        <v>105.98</v>
      </c>
      <c r="G3814">
        <v>80.06</v>
      </c>
      <c r="H3814">
        <v>93.92</v>
      </c>
      <c r="I3814">
        <v>71.960000000000008</v>
      </c>
      <c r="J3814">
        <v>71.06</v>
      </c>
      <c r="K3814">
        <v>59</v>
      </c>
      <c r="L3814" s="3">
        <v>59</v>
      </c>
      <c r="M3814" s="2">
        <v>64.039999999999992</v>
      </c>
      <c r="N3814">
        <v>80.960000000000008</v>
      </c>
      <c r="O3814">
        <v>62.6</v>
      </c>
      <c r="P3814">
        <v>73.94</v>
      </c>
      <c r="Q3814" s="3">
        <v>55.94</v>
      </c>
      <c r="R3814" s="2">
        <v>75.02</v>
      </c>
      <c r="S3814" s="3">
        <v>68</v>
      </c>
      <c r="T3814">
        <v>69.800000000000011</v>
      </c>
    </row>
    <row r="3815" spans="1:20">
      <c r="A3815">
        <f t="shared" si="177"/>
        <v>159</v>
      </c>
      <c r="B3815" s="7">
        <f t="shared" si="178"/>
        <v>42163.74999999076</v>
      </c>
      <c r="C3815">
        <f t="shared" si="179"/>
        <v>3810</v>
      </c>
      <c r="D3815" s="2">
        <v>76.460000000000008</v>
      </c>
      <c r="E3815">
        <v>84.02</v>
      </c>
      <c r="F3815" s="3">
        <v>104</v>
      </c>
      <c r="G3815">
        <v>78.98</v>
      </c>
      <c r="H3815">
        <v>93.02</v>
      </c>
      <c r="I3815">
        <v>69.080000000000013</v>
      </c>
      <c r="J3815">
        <v>69.98</v>
      </c>
      <c r="K3815">
        <v>53.06</v>
      </c>
      <c r="L3815" s="3">
        <v>57.2</v>
      </c>
      <c r="M3815" s="2">
        <v>64.94</v>
      </c>
      <c r="N3815">
        <v>82.94</v>
      </c>
      <c r="O3815">
        <v>60.8</v>
      </c>
      <c r="P3815">
        <v>73.039999999999992</v>
      </c>
      <c r="Q3815" s="3">
        <v>57.92</v>
      </c>
      <c r="R3815" s="2">
        <v>73.94</v>
      </c>
      <c r="S3815" s="3">
        <v>69.080000000000013</v>
      </c>
      <c r="T3815">
        <v>66.2</v>
      </c>
    </row>
    <row r="3816" spans="1:20">
      <c r="A3816">
        <f t="shared" si="177"/>
        <v>159</v>
      </c>
      <c r="B3816" s="7">
        <f t="shared" si="178"/>
        <v>42163.791666657424</v>
      </c>
      <c r="C3816">
        <f t="shared" si="179"/>
        <v>3811</v>
      </c>
      <c r="D3816" s="2">
        <v>74.66</v>
      </c>
      <c r="E3816">
        <v>82.039999999999992</v>
      </c>
      <c r="F3816" s="3">
        <v>100.94</v>
      </c>
      <c r="G3816">
        <v>77</v>
      </c>
      <c r="H3816">
        <v>84.92</v>
      </c>
      <c r="I3816">
        <v>68</v>
      </c>
      <c r="J3816">
        <v>69.080000000000013</v>
      </c>
      <c r="K3816">
        <v>51.980000000000004</v>
      </c>
      <c r="L3816" s="3">
        <v>57.2</v>
      </c>
      <c r="M3816" s="2">
        <v>62.96</v>
      </c>
      <c r="N3816">
        <v>77</v>
      </c>
      <c r="O3816">
        <v>59</v>
      </c>
      <c r="P3816">
        <v>73.94</v>
      </c>
      <c r="Q3816" s="3">
        <v>57.92</v>
      </c>
      <c r="R3816" s="2">
        <v>71.960000000000008</v>
      </c>
      <c r="S3816" s="3">
        <v>69.98</v>
      </c>
      <c r="T3816">
        <v>64.400000000000006</v>
      </c>
    </row>
    <row r="3817" spans="1:20">
      <c r="A3817">
        <f t="shared" si="177"/>
        <v>159</v>
      </c>
      <c r="B3817" s="7">
        <f t="shared" si="178"/>
        <v>42163.833333324088</v>
      </c>
      <c r="C3817">
        <f t="shared" si="179"/>
        <v>3812</v>
      </c>
      <c r="D3817" s="2">
        <v>73.039999999999992</v>
      </c>
      <c r="E3817">
        <v>80.06</v>
      </c>
      <c r="F3817" s="3">
        <v>98.06</v>
      </c>
      <c r="G3817">
        <v>71.06</v>
      </c>
      <c r="H3817">
        <v>82.039999999999992</v>
      </c>
      <c r="I3817">
        <v>66.92</v>
      </c>
      <c r="J3817">
        <v>66.02</v>
      </c>
      <c r="K3817">
        <v>51.980000000000004</v>
      </c>
      <c r="L3817" s="3">
        <v>55.400000000000006</v>
      </c>
      <c r="M3817" s="2">
        <v>60.980000000000004</v>
      </c>
      <c r="N3817">
        <v>71.960000000000008</v>
      </c>
      <c r="O3817">
        <v>53.6</v>
      </c>
      <c r="P3817">
        <v>69.98</v>
      </c>
      <c r="Q3817" s="3">
        <v>53.96</v>
      </c>
      <c r="R3817" s="2">
        <v>66.92</v>
      </c>
      <c r="S3817" s="3">
        <v>68</v>
      </c>
      <c r="T3817">
        <v>64.400000000000006</v>
      </c>
    </row>
    <row r="3818" spans="1:20">
      <c r="A3818">
        <f t="shared" si="177"/>
        <v>159</v>
      </c>
      <c r="B3818" s="7">
        <f t="shared" si="178"/>
        <v>42163.874999990752</v>
      </c>
      <c r="C3818">
        <f t="shared" si="179"/>
        <v>3813</v>
      </c>
      <c r="D3818" s="2">
        <v>72.319999999999993</v>
      </c>
      <c r="E3818">
        <v>78.98</v>
      </c>
      <c r="F3818" s="3">
        <v>91.94</v>
      </c>
      <c r="G3818">
        <v>69.080000000000013</v>
      </c>
      <c r="H3818">
        <v>78.080000000000013</v>
      </c>
      <c r="I3818">
        <v>66.02</v>
      </c>
      <c r="J3818">
        <v>64.94</v>
      </c>
      <c r="K3818">
        <v>53.06</v>
      </c>
      <c r="L3818" s="3">
        <v>55.400000000000006</v>
      </c>
      <c r="M3818" s="2">
        <v>60.980000000000004</v>
      </c>
      <c r="N3818">
        <v>66.02</v>
      </c>
      <c r="O3818">
        <v>51.8</v>
      </c>
      <c r="P3818">
        <v>66.02</v>
      </c>
      <c r="Q3818" s="3">
        <v>48.019999999999996</v>
      </c>
      <c r="R3818" s="2">
        <v>64.039999999999992</v>
      </c>
      <c r="S3818" s="3">
        <v>68</v>
      </c>
      <c r="T3818">
        <v>62.6</v>
      </c>
    </row>
    <row r="3819" spans="1:20">
      <c r="A3819">
        <f t="shared" si="177"/>
        <v>159</v>
      </c>
      <c r="B3819" s="7">
        <f t="shared" si="178"/>
        <v>42163.916666657416</v>
      </c>
      <c r="C3819">
        <f t="shared" si="179"/>
        <v>3814</v>
      </c>
      <c r="D3819" s="2">
        <v>71.78</v>
      </c>
      <c r="E3819">
        <v>75.92</v>
      </c>
      <c r="F3819" s="3">
        <v>86</v>
      </c>
      <c r="G3819">
        <v>66.02</v>
      </c>
      <c r="H3819">
        <v>78.080000000000013</v>
      </c>
      <c r="I3819">
        <v>64.94</v>
      </c>
      <c r="J3819">
        <v>64.039999999999992</v>
      </c>
      <c r="K3819">
        <v>51.980000000000004</v>
      </c>
      <c r="L3819" s="3">
        <v>53.6</v>
      </c>
      <c r="M3819" s="2">
        <v>60.08</v>
      </c>
      <c r="N3819">
        <v>62.06</v>
      </c>
      <c r="O3819">
        <v>51.8</v>
      </c>
      <c r="P3819">
        <v>64.039999999999992</v>
      </c>
      <c r="Q3819" s="3">
        <v>44.96</v>
      </c>
      <c r="R3819" s="2">
        <v>62.06</v>
      </c>
      <c r="S3819" s="3">
        <v>66.02</v>
      </c>
      <c r="T3819">
        <v>62.6</v>
      </c>
    </row>
    <row r="3820" spans="1:20">
      <c r="A3820">
        <f t="shared" si="177"/>
        <v>159</v>
      </c>
      <c r="B3820" s="7">
        <f t="shared" si="178"/>
        <v>42163.958333324081</v>
      </c>
      <c r="C3820">
        <f t="shared" si="179"/>
        <v>3815</v>
      </c>
      <c r="D3820" s="2">
        <v>71.06</v>
      </c>
      <c r="E3820">
        <v>73.94</v>
      </c>
      <c r="F3820" s="3">
        <v>86</v>
      </c>
      <c r="G3820">
        <v>62.96</v>
      </c>
      <c r="H3820">
        <v>75.02</v>
      </c>
      <c r="I3820">
        <v>64.94</v>
      </c>
      <c r="J3820">
        <v>66.02</v>
      </c>
      <c r="K3820">
        <v>51.08</v>
      </c>
      <c r="L3820" s="3">
        <v>53.6</v>
      </c>
      <c r="M3820" s="2">
        <v>57.92</v>
      </c>
      <c r="N3820">
        <v>62.06</v>
      </c>
      <c r="O3820">
        <v>51.8</v>
      </c>
      <c r="P3820">
        <v>60.08</v>
      </c>
      <c r="Q3820" s="3">
        <v>44.96</v>
      </c>
      <c r="R3820" s="2">
        <v>60.980000000000004</v>
      </c>
      <c r="S3820" s="3">
        <v>62.96</v>
      </c>
      <c r="T3820">
        <v>60.8</v>
      </c>
    </row>
    <row r="3821" spans="1:20">
      <c r="A3821">
        <f t="shared" si="177"/>
        <v>159</v>
      </c>
      <c r="B3821" s="7">
        <f t="shared" si="178"/>
        <v>42163.999999990745</v>
      </c>
      <c r="C3821">
        <f t="shared" si="179"/>
        <v>3816</v>
      </c>
      <c r="D3821" s="2">
        <v>71.78</v>
      </c>
      <c r="E3821">
        <v>73.039999999999992</v>
      </c>
      <c r="F3821" s="3">
        <v>84.92</v>
      </c>
      <c r="G3821">
        <v>62.06</v>
      </c>
      <c r="H3821">
        <v>73.94</v>
      </c>
      <c r="I3821">
        <v>64.039999999999992</v>
      </c>
      <c r="J3821">
        <v>64.039999999999992</v>
      </c>
      <c r="K3821">
        <v>51.08</v>
      </c>
      <c r="L3821" s="3">
        <v>53.6</v>
      </c>
      <c r="M3821" s="2">
        <v>57.92</v>
      </c>
      <c r="N3821">
        <v>57.92</v>
      </c>
      <c r="O3821">
        <v>51.8</v>
      </c>
      <c r="P3821">
        <v>60.980000000000004</v>
      </c>
      <c r="Q3821" s="3">
        <v>39.019999999999996</v>
      </c>
      <c r="R3821" s="2">
        <v>60.08</v>
      </c>
      <c r="S3821" s="3">
        <v>55.94</v>
      </c>
      <c r="T3821">
        <v>59</v>
      </c>
    </row>
    <row r="3822" spans="1:20">
      <c r="A3822">
        <f t="shared" si="177"/>
        <v>160</v>
      </c>
      <c r="B3822" s="7">
        <f t="shared" si="178"/>
        <v>42164.041666657409</v>
      </c>
      <c r="C3822">
        <f t="shared" si="179"/>
        <v>3817</v>
      </c>
      <c r="D3822" s="2">
        <v>72.319999999999993</v>
      </c>
      <c r="E3822">
        <v>73.039999999999992</v>
      </c>
      <c r="F3822" s="3">
        <v>80.06</v>
      </c>
      <c r="G3822">
        <v>60.08</v>
      </c>
      <c r="H3822">
        <v>73.039999999999992</v>
      </c>
      <c r="I3822">
        <v>64.039999999999992</v>
      </c>
      <c r="J3822">
        <v>62.06</v>
      </c>
      <c r="K3822">
        <v>51.08</v>
      </c>
      <c r="L3822" s="3">
        <v>53.6</v>
      </c>
      <c r="M3822" s="2">
        <v>57.019999999999996</v>
      </c>
      <c r="N3822">
        <v>55.040000000000006</v>
      </c>
      <c r="O3822">
        <v>51.8</v>
      </c>
      <c r="P3822">
        <v>60.980000000000004</v>
      </c>
      <c r="Q3822" s="3">
        <v>39.92</v>
      </c>
      <c r="R3822" s="2">
        <v>59</v>
      </c>
      <c r="S3822" s="3">
        <v>53.96</v>
      </c>
      <c r="T3822">
        <v>59</v>
      </c>
    </row>
    <row r="3823" spans="1:20">
      <c r="A3823">
        <f t="shared" si="177"/>
        <v>160</v>
      </c>
      <c r="B3823" s="7">
        <f t="shared" si="178"/>
        <v>42164.083333324073</v>
      </c>
      <c r="C3823">
        <f t="shared" si="179"/>
        <v>3818</v>
      </c>
      <c r="D3823" s="2">
        <v>73.039999999999992</v>
      </c>
      <c r="E3823">
        <v>71.960000000000008</v>
      </c>
      <c r="F3823" s="3">
        <v>77</v>
      </c>
      <c r="G3823">
        <v>60.08</v>
      </c>
      <c r="H3823">
        <v>71.960000000000008</v>
      </c>
      <c r="I3823">
        <v>64.039999999999992</v>
      </c>
      <c r="J3823">
        <v>60.980000000000004</v>
      </c>
      <c r="K3823">
        <v>48.92</v>
      </c>
      <c r="L3823" s="3">
        <v>53.6</v>
      </c>
      <c r="M3823" s="2">
        <v>57.019999999999996</v>
      </c>
      <c r="N3823">
        <v>51.980000000000004</v>
      </c>
      <c r="O3823">
        <v>51.8</v>
      </c>
      <c r="P3823">
        <v>60.08</v>
      </c>
      <c r="Q3823" s="3">
        <v>41</v>
      </c>
      <c r="R3823" s="2">
        <v>59</v>
      </c>
      <c r="S3823" s="3">
        <v>51.980000000000004</v>
      </c>
      <c r="T3823">
        <v>57.2</v>
      </c>
    </row>
    <row r="3824" spans="1:20">
      <c r="A3824">
        <f t="shared" si="177"/>
        <v>160</v>
      </c>
      <c r="B3824" s="7">
        <f t="shared" si="178"/>
        <v>42164.124999990738</v>
      </c>
      <c r="C3824">
        <f t="shared" si="179"/>
        <v>3819</v>
      </c>
      <c r="D3824" s="2">
        <v>71.960000000000008</v>
      </c>
      <c r="E3824">
        <v>71.06</v>
      </c>
      <c r="F3824" s="3">
        <v>75.02</v>
      </c>
      <c r="G3824">
        <v>60.08</v>
      </c>
      <c r="H3824">
        <v>71.06</v>
      </c>
      <c r="I3824">
        <v>64.039999999999992</v>
      </c>
      <c r="J3824">
        <v>60.08</v>
      </c>
      <c r="K3824">
        <v>48.019999999999996</v>
      </c>
      <c r="L3824" s="3">
        <v>53.6</v>
      </c>
      <c r="M3824" s="2">
        <v>57.019999999999996</v>
      </c>
      <c r="N3824">
        <v>48.019999999999996</v>
      </c>
      <c r="O3824">
        <v>53.6</v>
      </c>
      <c r="P3824">
        <v>60.08</v>
      </c>
      <c r="Q3824" s="3">
        <v>41</v>
      </c>
      <c r="R3824" s="2">
        <v>57.019999999999996</v>
      </c>
      <c r="S3824" s="3">
        <v>51.980000000000004</v>
      </c>
      <c r="T3824">
        <v>57.2</v>
      </c>
    </row>
    <row r="3825" spans="1:20">
      <c r="A3825">
        <f t="shared" si="177"/>
        <v>160</v>
      </c>
      <c r="B3825" s="7">
        <f t="shared" si="178"/>
        <v>42164.166666657402</v>
      </c>
      <c r="C3825">
        <f t="shared" si="179"/>
        <v>3820</v>
      </c>
      <c r="D3825" s="2">
        <v>71.06</v>
      </c>
      <c r="E3825">
        <v>69.98</v>
      </c>
      <c r="F3825" s="3">
        <v>73.94</v>
      </c>
      <c r="G3825">
        <v>57.92</v>
      </c>
      <c r="H3825">
        <v>71.06</v>
      </c>
      <c r="I3825">
        <v>62.96</v>
      </c>
      <c r="J3825">
        <v>59</v>
      </c>
      <c r="K3825">
        <v>46.04</v>
      </c>
      <c r="L3825" s="3">
        <v>53.6</v>
      </c>
      <c r="M3825" s="2">
        <v>55.040000000000006</v>
      </c>
      <c r="N3825">
        <v>46.04</v>
      </c>
      <c r="O3825">
        <v>51.8</v>
      </c>
      <c r="P3825">
        <v>60.08</v>
      </c>
      <c r="Q3825" s="3">
        <v>39.92</v>
      </c>
      <c r="R3825" s="2">
        <v>55.94</v>
      </c>
      <c r="S3825" s="3">
        <v>50</v>
      </c>
      <c r="T3825">
        <v>55.400000000000006</v>
      </c>
    </row>
    <row r="3826" spans="1:20">
      <c r="A3826">
        <f t="shared" si="177"/>
        <v>160</v>
      </c>
      <c r="B3826" s="7">
        <f t="shared" si="178"/>
        <v>42164.208333324066</v>
      </c>
      <c r="C3826">
        <f t="shared" si="179"/>
        <v>3821</v>
      </c>
      <c r="D3826" s="2">
        <v>69.98</v>
      </c>
      <c r="E3826">
        <v>69.080000000000013</v>
      </c>
      <c r="F3826" s="3">
        <v>73.039999999999992</v>
      </c>
      <c r="G3826">
        <v>57.019999999999996</v>
      </c>
      <c r="H3826">
        <v>75.02</v>
      </c>
      <c r="I3826">
        <v>64.039999999999992</v>
      </c>
      <c r="J3826">
        <v>57.92</v>
      </c>
      <c r="K3826">
        <v>46.04</v>
      </c>
      <c r="L3826" s="3">
        <v>53.6</v>
      </c>
      <c r="M3826" s="2">
        <v>53.96</v>
      </c>
      <c r="N3826">
        <v>44.96</v>
      </c>
      <c r="O3826">
        <v>48.2</v>
      </c>
      <c r="P3826">
        <v>57.92</v>
      </c>
      <c r="Q3826" s="3">
        <v>41</v>
      </c>
      <c r="R3826" s="2">
        <v>55.040000000000006</v>
      </c>
      <c r="S3826" s="3">
        <v>50</v>
      </c>
      <c r="T3826">
        <v>55.400000000000006</v>
      </c>
    </row>
    <row r="3827" spans="1:20">
      <c r="A3827">
        <f t="shared" si="177"/>
        <v>160</v>
      </c>
      <c r="B3827" s="7">
        <f t="shared" si="178"/>
        <v>42164.24999999073</v>
      </c>
      <c r="C3827">
        <f t="shared" si="179"/>
        <v>3822</v>
      </c>
      <c r="D3827" s="2">
        <v>72.319999999999993</v>
      </c>
      <c r="E3827">
        <v>69.98</v>
      </c>
      <c r="F3827" s="3">
        <v>71.06</v>
      </c>
      <c r="G3827">
        <v>55.94</v>
      </c>
      <c r="H3827">
        <v>73.94</v>
      </c>
      <c r="I3827">
        <v>62.96</v>
      </c>
      <c r="J3827">
        <v>60.08</v>
      </c>
      <c r="K3827">
        <v>48.019999999999996</v>
      </c>
      <c r="L3827" s="3">
        <v>55.400000000000006</v>
      </c>
      <c r="M3827" s="2">
        <v>53.06</v>
      </c>
      <c r="N3827">
        <v>55.040000000000006</v>
      </c>
      <c r="O3827">
        <v>53.6</v>
      </c>
      <c r="P3827">
        <v>60.980000000000004</v>
      </c>
      <c r="Q3827" s="3">
        <v>46.04</v>
      </c>
      <c r="R3827" s="2">
        <v>53.96</v>
      </c>
      <c r="S3827" s="3">
        <v>53.06</v>
      </c>
      <c r="T3827">
        <v>55.400000000000006</v>
      </c>
    </row>
    <row r="3828" spans="1:20">
      <c r="A3828">
        <f t="shared" si="177"/>
        <v>160</v>
      </c>
      <c r="B3828" s="7">
        <f t="shared" si="178"/>
        <v>42164.291666657395</v>
      </c>
      <c r="C3828">
        <f t="shared" si="179"/>
        <v>3823</v>
      </c>
      <c r="D3828" s="2">
        <v>74.66</v>
      </c>
      <c r="E3828">
        <v>73.94</v>
      </c>
      <c r="F3828" s="3">
        <v>71.960000000000008</v>
      </c>
      <c r="G3828">
        <v>62.96</v>
      </c>
      <c r="H3828">
        <v>75.92</v>
      </c>
      <c r="I3828">
        <v>64.94</v>
      </c>
      <c r="J3828">
        <v>62.06</v>
      </c>
      <c r="K3828">
        <v>51.980000000000004</v>
      </c>
      <c r="L3828" s="3">
        <v>57.2</v>
      </c>
      <c r="M3828" s="2">
        <v>55.040000000000006</v>
      </c>
      <c r="N3828">
        <v>60.08</v>
      </c>
      <c r="O3828">
        <v>53.6</v>
      </c>
      <c r="P3828">
        <v>68</v>
      </c>
      <c r="Q3828" s="3">
        <v>51.980000000000004</v>
      </c>
      <c r="R3828" s="2">
        <v>53.06</v>
      </c>
      <c r="S3828" s="3">
        <v>55.94</v>
      </c>
      <c r="T3828">
        <v>55.400000000000006</v>
      </c>
    </row>
    <row r="3829" spans="1:20">
      <c r="A3829">
        <f t="shared" si="177"/>
        <v>160</v>
      </c>
      <c r="B3829" s="7">
        <f t="shared" si="178"/>
        <v>42164.333333324059</v>
      </c>
      <c r="C3829">
        <f t="shared" si="179"/>
        <v>3824</v>
      </c>
      <c r="D3829" s="2">
        <v>77</v>
      </c>
      <c r="E3829">
        <v>78.080000000000013</v>
      </c>
      <c r="F3829" s="3">
        <v>84.02</v>
      </c>
      <c r="G3829">
        <v>69.98</v>
      </c>
      <c r="H3829">
        <v>80.06</v>
      </c>
      <c r="I3829">
        <v>68</v>
      </c>
      <c r="J3829">
        <v>64.94</v>
      </c>
      <c r="K3829">
        <v>55.040000000000006</v>
      </c>
      <c r="L3829" s="3">
        <v>57.2</v>
      </c>
      <c r="M3829" s="2">
        <v>57.019999999999996</v>
      </c>
      <c r="N3829">
        <v>60.980000000000004</v>
      </c>
      <c r="O3829">
        <v>55.400000000000006</v>
      </c>
      <c r="P3829">
        <v>71.06</v>
      </c>
      <c r="Q3829" s="3">
        <v>57.019999999999996</v>
      </c>
      <c r="R3829" s="2">
        <v>51.980000000000004</v>
      </c>
      <c r="S3829" s="3">
        <v>60.980000000000004</v>
      </c>
      <c r="T3829">
        <v>57.2</v>
      </c>
    </row>
    <row r="3830" spans="1:20">
      <c r="A3830">
        <f t="shared" si="177"/>
        <v>160</v>
      </c>
      <c r="B3830" s="7">
        <f t="shared" si="178"/>
        <v>42164.374999990723</v>
      </c>
      <c r="C3830">
        <f t="shared" si="179"/>
        <v>3825</v>
      </c>
      <c r="D3830" s="2">
        <v>78.98</v>
      </c>
      <c r="E3830">
        <v>80.06</v>
      </c>
      <c r="F3830" s="3">
        <v>89.960000000000008</v>
      </c>
      <c r="G3830">
        <v>73.039999999999992</v>
      </c>
      <c r="H3830">
        <v>82.039999999999992</v>
      </c>
      <c r="I3830">
        <v>69.98</v>
      </c>
      <c r="J3830">
        <v>66.92</v>
      </c>
      <c r="K3830">
        <v>55.94</v>
      </c>
      <c r="L3830" s="3">
        <v>60.8</v>
      </c>
      <c r="M3830" s="2">
        <v>60.08</v>
      </c>
      <c r="N3830">
        <v>62.96</v>
      </c>
      <c r="O3830">
        <v>59</v>
      </c>
      <c r="P3830">
        <v>73.94</v>
      </c>
      <c r="Q3830" s="3">
        <v>60.08</v>
      </c>
      <c r="R3830" s="2">
        <v>51.980000000000004</v>
      </c>
      <c r="S3830" s="3">
        <v>62.06</v>
      </c>
      <c r="T3830">
        <v>60.8</v>
      </c>
    </row>
    <row r="3831" spans="1:20">
      <c r="A3831">
        <f t="shared" si="177"/>
        <v>160</v>
      </c>
      <c r="B3831" s="7">
        <f t="shared" si="178"/>
        <v>42164.416666657387</v>
      </c>
      <c r="C3831">
        <f t="shared" si="179"/>
        <v>3826</v>
      </c>
      <c r="D3831" s="2">
        <v>80.960000000000008</v>
      </c>
      <c r="E3831">
        <v>82.039999999999992</v>
      </c>
      <c r="F3831" s="3">
        <v>93.02</v>
      </c>
      <c r="G3831">
        <v>75.92</v>
      </c>
      <c r="H3831">
        <v>82.94</v>
      </c>
      <c r="I3831">
        <v>71.960000000000008</v>
      </c>
      <c r="J3831">
        <v>69.98</v>
      </c>
      <c r="K3831">
        <v>60.980000000000004</v>
      </c>
      <c r="L3831" s="3">
        <v>62.6</v>
      </c>
      <c r="M3831" s="2">
        <v>62.06</v>
      </c>
      <c r="N3831">
        <v>66.02</v>
      </c>
      <c r="O3831">
        <v>60.8</v>
      </c>
      <c r="P3831">
        <v>78.080000000000013</v>
      </c>
      <c r="Q3831" s="3">
        <v>59</v>
      </c>
      <c r="R3831" s="2">
        <v>53.06</v>
      </c>
      <c r="S3831" s="3">
        <v>62.06</v>
      </c>
      <c r="T3831">
        <v>64.400000000000006</v>
      </c>
    </row>
    <row r="3832" spans="1:20">
      <c r="A3832">
        <f t="shared" si="177"/>
        <v>160</v>
      </c>
      <c r="B3832" s="7">
        <f t="shared" si="178"/>
        <v>42164.458333324052</v>
      </c>
      <c r="C3832">
        <f t="shared" si="179"/>
        <v>3827</v>
      </c>
      <c r="D3832" s="2">
        <v>82.94</v>
      </c>
      <c r="E3832">
        <v>84.02</v>
      </c>
      <c r="F3832" s="3">
        <v>96.08</v>
      </c>
      <c r="G3832">
        <v>80.06</v>
      </c>
      <c r="H3832">
        <v>87.080000000000013</v>
      </c>
      <c r="I3832">
        <v>73.039999999999992</v>
      </c>
      <c r="J3832">
        <v>69.98</v>
      </c>
      <c r="K3832">
        <v>62.96</v>
      </c>
      <c r="L3832" s="3">
        <v>64.400000000000006</v>
      </c>
      <c r="M3832" s="2">
        <v>62.96</v>
      </c>
      <c r="N3832">
        <v>69.98</v>
      </c>
      <c r="O3832">
        <v>64.400000000000006</v>
      </c>
      <c r="P3832">
        <v>80.960000000000008</v>
      </c>
      <c r="Q3832" s="3">
        <v>60.08</v>
      </c>
      <c r="R3832" s="2">
        <v>53.96</v>
      </c>
      <c r="S3832" s="3">
        <v>66.02</v>
      </c>
      <c r="T3832">
        <v>66.2</v>
      </c>
    </row>
    <row r="3833" spans="1:20">
      <c r="A3833">
        <f t="shared" si="177"/>
        <v>160</v>
      </c>
      <c r="B3833" s="7">
        <f t="shared" si="178"/>
        <v>42164.499999990716</v>
      </c>
      <c r="C3833">
        <f t="shared" si="179"/>
        <v>3828</v>
      </c>
      <c r="D3833" s="2">
        <v>82.94</v>
      </c>
      <c r="E3833">
        <v>84.92</v>
      </c>
      <c r="F3833" s="3">
        <v>98.960000000000008</v>
      </c>
      <c r="G3833">
        <v>82.94</v>
      </c>
      <c r="H3833">
        <v>87.98</v>
      </c>
      <c r="I3833">
        <v>73.94</v>
      </c>
      <c r="J3833">
        <v>71.06</v>
      </c>
      <c r="K3833">
        <v>62.96</v>
      </c>
      <c r="L3833" s="3">
        <v>66.2</v>
      </c>
      <c r="M3833" s="2">
        <v>64.039999999999992</v>
      </c>
      <c r="N3833">
        <v>71.960000000000008</v>
      </c>
      <c r="O3833">
        <v>66.2</v>
      </c>
      <c r="P3833">
        <v>82.94</v>
      </c>
      <c r="Q3833" s="3">
        <v>62.06</v>
      </c>
      <c r="R3833" s="2">
        <v>55.94</v>
      </c>
      <c r="S3833" s="3">
        <v>69.98</v>
      </c>
      <c r="T3833">
        <v>68</v>
      </c>
    </row>
    <row r="3834" spans="1:20">
      <c r="A3834">
        <f t="shared" si="177"/>
        <v>160</v>
      </c>
      <c r="B3834" s="7">
        <f t="shared" si="178"/>
        <v>42164.54166665738</v>
      </c>
      <c r="C3834">
        <f t="shared" si="179"/>
        <v>3829</v>
      </c>
      <c r="D3834" s="2">
        <v>82.94</v>
      </c>
      <c r="E3834">
        <v>86</v>
      </c>
      <c r="F3834" s="3">
        <v>100.03999999999999</v>
      </c>
      <c r="G3834">
        <v>84.92</v>
      </c>
      <c r="H3834">
        <v>91.94</v>
      </c>
      <c r="I3834">
        <v>73.94</v>
      </c>
      <c r="J3834">
        <v>71.960000000000008</v>
      </c>
      <c r="K3834">
        <v>66.92</v>
      </c>
      <c r="L3834" s="3">
        <v>68</v>
      </c>
      <c r="M3834" s="2">
        <v>64.94</v>
      </c>
      <c r="N3834">
        <v>73.94</v>
      </c>
      <c r="O3834">
        <v>62.6</v>
      </c>
      <c r="P3834">
        <v>75.92</v>
      </c>
      <c r="Q3834" s="3">
        <v>66.02</v>
      </c>
      <c r="R3834" s="2">
        <v>57.019999999999996</v>
      </c>
      <c r="S3834" s="3">
        <v>69.080000000000013</v>
      </c>
      <c r="T3834">
        <v>71.599999999999994</v>
      </c>
    </row>
    <row r="3835" spans="1:20">
      <c r="A3835">
        <f t="shared" si="177"/>
        <v>160</v>
      </c>
      <c r="B3835" s="7">
        <f t="shared" si="178"/>
        <v>42164.583333324044</v>
      </c>
      <c r="C3835">
        <f t="shared" si="179"/>
        <v>3830</v>
      </c>
      <c r="D3835" s="2">
        <v>82.94</v>
      </c>
      <c r="E3835">
        <v>87.080000000000013</v>
      </c>
      <c r="F3835" s="3">
        <v>100.94</v>
      </c>
      <c r="G3835">
        <v>86</v>
      </c>
      <c r="H3835">
        <v>91.94</v>
      </c>
      <c r="I3835">
        <v>71.960000000000008</v>
      </c>
      <c r="J3835">
        <v>69.98</v>
      </c>
      <c r="K3835">
        <v>69.98</v>
      </c>
      <c r="L3835" s="3">
        <v>68</v>
      </c>
      <c r="M3835" s="2">
        <v>62.96</v>
      </c>
      <c r="N3835">
        <v>78.080000000000013</v>
      </c>
      <c r="O3835">
        <v>64.400000000000006</v>
      </c>
      <c r="P3835">
        <v>78.080000000000013</v>
      </c>
      <c r="Q3835" s="3">
        <v>64.039999999999992</v>
      </c>
      <c r="R3835" s="2">
        <v>57.019999999999996</v>
      </c>
      <c r="S3835" s="3">
        <v>69.080000000000013</v>
      </c>
      <c r="T3835">
        <v>71.599999999999994</v>
      </c>
    </row>
    <row r="3836" spans="1:20">
      <c r="A3836">
        <f t="shared" si="177"/>
        <v>160</v>
      </c>
      <c r="B3836" s="7">
        <f t="shared" si="178"/>
        <v>42164.624999990709</v>
      </c>
      <c r="C3836">
        <f t="shared" si="179"/>
        <v>3831</v>
      </c>
      <c r="D3836" s="2">
        <v>82.94</v>
      </c>
      <c r="E3836">
        <v>87.080000000000013</v>
      </c>
      <c r="F3836" s="3">
        <v>104</v>
      </c>
      <c r="G3836">
        <v>84.92</v>
      </c>
      <c r="H3836">
        <v>93.92</v>
      </c>
      <c r="I3836">
        <v>71.06</v>
      </c>
      <c r="J3836">
        <v>69.98</v>
      </c>
      <c r="K3836">
        <v>71.960000000000008</v>
      </c>
      <c r="L3836" s="3">
        <v>69.800000000000011</v>
      </c>
      <c r="M3836" s="2">
        <v>62.96</v>
      </c>
      <c r="N3836">
        <v>77</v>
      </c>
      <c r="O3836">
        <v>68</v>
      </c>
      <c r="P3836">
        <v>78.98</v>
      </c>
      <c r="Q3836" s="3">
        <v>68</v>
      </c>
      <c r="R3836" s="2">
        <v>57.92</v>
      </c>
      <c r="S3836" s="3">
        <v>66.02</v>
      </c>
      <c r="T3836">
        <v>69.800000000000011</v>
      </c>
    </row>
    <row r="3837" spans="1:20">
      <c r="A3837">
        <f t="shared" si="177"/>
        <v>160</v>
      </c>
      <c r="B3837" s="7">
        <f t="shared" si="178"/>
        <v>42164.666666657373</v>
      </c>
      <c r="C3837">
        <f t="shared" si="179"/>
        <v>3832</v>
      </c>
      <c r="D3837" s="2">
        <v>82.94</v>
      </c>
      <c r="E3837">
        <v>87.080000000000013</v>
      </c>
      <c r="F3837" s="3">
        <v>104</v>
      </c>
      <c r="G3837">
        <v>84.92</v>
      </c>
      <c r="H3837">
        <v>93.92</v>
      </c>
      <c r="I3837">
        <v>71.06</v>
      </c>
      <c r="J3837">
        <v>71.06</v>
      </c>
      <c r="K3837">
        <v>73.039999999999992</v>
      </c>
      <c r="L3837" s="3">
        <v>69.800000000000011</v>
      </c>
      <c r="M3837" s="2">
        <v>62.06</v>
      </c>
      <c r="N3837">
        <v>77</v>
      </c>
      <c r="O3837">
        <v>66.2</v>
      </c>
      <c r="P3837">
        <v>64.94</v>
      </c>
      <c r="Q3837" s="3">
        <v>66.02</v>
      </c>
      <c r="R3837" s="2">
        <v>57.019999999999996</v>
      </c>
      <c r="S3837" s="3">
        <v>62.96</v>
      </c>
      <c r="T3837">
        <v>69.800000000000011</v>
      </c>
    </row>
    <row r="3838" spans="1:20">
      <c r="A3838">
        <f t="shared" si="177"/>
        <v>160</v>
      </c>
      <c r="B3838" s="7">
        <f t="shared" si="178"/>
        <v>42164.708333324037</v>
      </c>
      <c r="C3838">
        <f t="shared" si="179"/>
        <v>3833</v>
      </c>
      <c r="D3838" s="2">
        <v>82.94</v>
      </c>
      <c r="E3838">
        <v>86</v>
      </c>
      <c r="F3838" s="3">
        <v>102.92</v>
      </c>
      <c r="G3838">
        <v>84.92</v>
      </c>
      <c r="H3838">
        <v>93.02</v>
      </c>
      <c r="I3838">
        <v>69.98</v>
      </c>
      <c r="J3838">
        <v>69.98</v>
      </c>
      <c r="K3838">
        <v>71.960000000000008</v>
      </c>
      <c r="L3838" s="3">
        <v>69.800000000000011</v>
      </c>
      <c r="M3838" s="2">
        <v>62.06</v>
      </c>
      <c r="N3838">
        <v>75.92</v>
      </c>
      <c r="O3838">
        <v>66.2</v>
      </c>
      <c r="P3838">
        <v>66.92</v>
      </c>
      <c r="Q3838" s="3">
        <v>68</v>
      </c>
      <c r="R3838" s="2">
        <v>59</v>
      </c>
      <c r="S3838" s="3">
        <v>64.94</v>
      </c>
      <c r="T3838">
        <v>68</v>
      </c>
    </row>
    <row r="3839" spans="1:20">
      <c r="A3839">
        <f t="shared" si="177"/>
        <v>160</v>
      </c>
      <c r="B3839" s="7">
        <f t="shared" si="178"/>
        <v>42164.749999990701</v>
      </c>
      <c r="C3839">
        <f t="shared" si="179"/>
        <v>3834</v>
      </c>
      <c r="D3839" s="2">
        <v>80.599999999999994</v>
      </c>
      <c r="E3839">
        <v>84.02</v>
      </c>
      <c r="F3839" s="3">
        <v>102.02</v>
      </c>
      <c r="G3839">
        <v>82.94</v>
      </c>
      <c r="H3839">
        <v>91.039999999999992</v>
      </c>
      <c r="I3839">
        <v>69.080000000000013</v>
      </c>
      <c r="J3839">
        <v>68</v>
      </c>
      <c r="K3839">
        <v>71.960000000000008</v>
      </c>
      <c r="L3839" s="3">
        <v>69.800000000000011</v>
      </c>
      <c r="M3839" s="2">
        <v>60.980000000000004</v>
      </c>
      <c r="N3839">
        <v>73.94</v>
      </c>
      <c r="O3839">
        <v>66.2</v>
      </c>
      <c r="P3839">
        <v>69.98</v>
      </c>
      <c r="Q3839" s="3">
        <v>64.039999999999992</v>
      </c>
      <c r="R3839" s="2">
        <v>57.92</v>
      </c>
      <c r="S3839" s="3">
        <v>64.039999999999992</v>
      </c>
      <c r="T3839">
        <v>66.2</v>
      </c>
    </row>
    <row r="3840" spans="1:20">
      <c r="A3840">
        <f t="shared" si="177"/>
        <v>160</v>
      </c>
      <c r="B3840" s="7">
        <f t="shared" si="178"/>
        <v>42164.791666657366</v>
      </c>
      <c r="C3840">
        <f t="shared" si="179"/>
        <v>3835</v>
      </c>
      <c r="D3840" s="2">
        <v>78.259999999999991</v>
      </c>
      <c r="E3840">
        <v>82.039999999999992</v>
      </c>
      <c r="F3840" s="3">
        <v>98.960000000000008</v>
      </c>
      <c r="G3840">
        <v>80.960000000000008</v>
      </c>
      <c r="H3840">
        <v>89.960000000000008</v>
      </c>
      <c r="I3840">
        <v>66.92</v>
      </c>
      <c r="J3840">
        <v>66.02</v>
      </c>
      <c r="K3840">
        <v>69.080000000000013</v>
      </c>
      <c r="L3840" s="3">
        <v>66.2</v>
      </c>
      <c r="M3840" s="2">
        <v>60.980000000000004</v>
      </c>
      <c r="N3840">
        <v>69.98</v>
      </c>
      <c r="O3840">
        <v>60.8</v>
      </c>
      <c r="P3840">
        <v>68</v>
      </c>
      <c r="Q3840" s="3">
        <v>64.039999999999992</v>
      </c>
      <c r="R3840" s="2">
        <v>57.019999999999996</v>
      </c>
      <c r="S3840" s="3">
        <v>62.06</v>
      </c>
      <c r="T3840">
        <v>64.400000000000006</v>
      </c>
    </row>
    <row r="3841" spans="1:20">
      <c r="A3841">
        <f t="shared" si="177"/>
        <v>160</v>
      </c>
      <c r="B3841" s="7">
        <f t="shared" si="178"/>
        <v>42164.83333332403</v>
      </c>
      <c r="C3841">
        <f t="shared" si="179"/>
        <v>3836</v>
      </c>
      <c r="D3841" s="2">
        <v>75.92</v>
      </c>
      <c r="E3841">
        <v>80.06</v>
      </c>
      <c r="F3841" s="3">
        <v>96.08</v>
      </c>
      <c r="G3841">
        <v>77</v>
      </c>
      <c r="H3841">
        <v>87.98</v>
      </c>
      <c r="I3841">
        <v>66.02</v>
      </c>
      <c r="J3841">
        <v>64.039999999999992</v>
      </c>
      <c r="K3841">
        <v>64.039999999999992</v>
      </c>
      <c r="L3841" s="3">
        <v>62.6</v>
      </c>
      <c r="M3841" s="2">
        <v>60.08</v>
      </c>
      <c r="N3841">
        <v>64.94</v>
      </c>
      <c r="O3841">
        <v>57.2</v>
      </c>
      <c r="P3841">
        <v>64.94</v>
      </c>
      <c r="Q3841" s="3">
        <v>59</v>
      </c>
      <c r="R3841" s="2">
        <v>57.019999999999996</v>
      </c>
      <c r="S3841" s="3">
        <v>59</v>
      </c>
      <c r="T3841">
        <v>62.6</v>
      </c>
    </row>
    <row r="3842" spans="1:20">
      <c r="A3842">
        <f t="shared" si="177"/>
        <v>160</v>
      </c>
      <c r="B3842" s="7">
        <f t="shared" si="178"/>
        <v>42164.874999990694</v>
      </c>
      <c r="C3842">
        <f t="shared" si="179"/>
        <v>3837</v>
      </c>
      <c r="D3842" s="2">
        <v>75.56</v>
      </c>
      <c r="E3842">
        <v>78.98</v>
      </c>
      <c r="F3842" s="3">
        <v>89.06</v>
      </c>
      <c r="G3842">
        <v>73.039999999999992</v>
      </c>
      <c r="H3842">
        <v>87.080000000000013</v>
      </c>
      <c r="I3842">
        <v>66.02</v>
      </c>
      <c r="J3842">
        <v>64.039999999999992</v>
      </c>
      <c r="K3842">
        <v>62.06</v>
      </c>
      <c r="L3842" s="3">
        <v>60.8</v>
      </c>
      <c r="M3842" s="2">
        <v>60.08</v>
      </c>
      <c r="N3842">
        <v>62.06</v>
      </c>
      <c r="O3842">
        <v>55.400000000000006</v>
      </c>
      <c r="P3842">
        <v>64.039999999999992</v>
      </c>
      <c r="Q3842" s="3">
        <v>53.06</v>
      </c>
      <c r="R3842" s="2">
        <v>57.019999999999996</v>
      </c>
      <c r="S3842" s="3">
        <v>57.92</v>
      </c>
      <c r="T3842">
        <v>62.6</v>
      </c>
    </row>
    <row r="3843" spans="1:20">
      <c r="A3843">
        <f t="shared" si="177"/>
        <v>160</v>
      </c>
      <c r="B3843" s="7">
        <f t="shared" si="178"/>
        <v>42164.916666657358</v>
      </c>
      <c r="C3843">
        <f t="shared" si="179"/>
        <v>3838</v>
      </c>
      <c r="D3843" s="2">
        <v>75.38</v>
      </c>
      <c r="E3843">
        <v>77</v>
      </c>
      <c r="F3843" s="3">
        <v>89.06</v>
      </c>
      <c r="G3843">
        <v>71.06</v>
      </c>
      <c r="H3843">
        <v>84.92</v>
      </c>
      <c r="I3843">
        <v>66.02</v>
      </c>
      <c r="J3843">
        <v>64.94</v>
      </c>
      <c r="K3843">
        <v>57.019999999999996</v>
      </c>
      <c r="L3843" s="3">
        <v>60.8</v>
      </c>
      <c r="M3843" s="2">
        <v>57.019999999999996</v>
      </c>
      <c r="N3843">
        <v>60.08</v>
      </c>
      <c r="O3843">
        <v>51.8</v>
      </c>
      <c r="P3843">
        <v>62.96</v>
      </c>
      <c r="Q3843" s="3">
        <v>50</v>
      </c>
      <c r="R3843" s="2">
        <v>55.94</v>
      </c>
      <c r="S3843" s="3">
        <v>53.96</v>
      </c>
      <c r="T3843">
        <v>62.6</v>
      </c>
    </row>
    <row r="3844" spans="1:20">
      <c r="A3844">
        <f t="shared" si="177"/>
        <v>160</v>
      </c>
      <c r="B3844" s="7">
        <f t="shared" si="178"/>
        <v>42164.958333324023</v>
      </c>
      <c r="C3844">
        <f t="shared" si="179"/>
        <v>3839</v>
      </c>
      <c r="D3844" s="2">
        <v>75.02</v>
      </c>
      <c r="E3844">
        <v>75.92</v>
      </c>
      <c r="F3844" s="3">
        <v>86</v>
      </c>
      <c r="G3844">
        <v>69.080000000000013</v>
      </c>
      <c r="H3844">
        <v>84.02</v>
      </c>
      <c r="I3844">
        <v>66.02</v>
      </c>
      <c r="J3844">
        <v>62.96</v>
      </c>
      <c r="K3844">
        <v>57.92</v>
      </c>
      <c r="L3844" s="3">
        <v>57.2</v>
      </c>
      <c r="M3844" s="2">
        <v>53.06</v>
      </c>
      <c r="N3844">
        <v>59</v>
      </c>
      <c r="O3844">
        <v>51.8</v>
      </c>
      <c r="P3844">
        <v>62.96</v>
      </c>
      <c r="Q3844" s="3">
        <v>46.04</v>
      </c>
      <c r="R3844" s="2">
        <v>55.94</v>
      </c>
      <c r="S3844" s="3">
        <v>51.08</v>
      </c>
      <c r="T3844">
        <v>60.8</v>
      </c>
    </row>
    <row r="3845" spans="1:20">
      <c r="A3845">
        <f t="shared" si="177"/>
        <v>160</v>
      </c>
      <c r="B3845" s="7">
        <f t="shared" si="178"/>
        <v>42164.999999990687</v>
      </c>
      <c r="C3845">
        <f t="shared" si="179"/>
        <v>3840</v>
      </c>
      <c r="D3845" s="2">
        <v>74.66</v>
      </c>
      <c r="E3845">
        <v>73.039999999999992</v>
      </c>
      <c r="F3845" s="3">
        <v>82.039999999999992</v>
      </c>
      <c r="G3845">
        <v>64.94</v>
      </c>
      <c r="H3845">
        <v>82.039999999999992</v>
      </c>
      <c r="I3845">
        <v>66.02</v>
      </c>
      <c r="J3845">
        <v>64.94</v>
      </c>
      <c r="K3845">
        <v>57.019999999999996</v>
      </c>
      <c r="L3845" s="3">
        <v>57.2</v>
      </c>
      <c r="M3845" s="2">
        <v>50</v>
      </c>
      <c r="N3845">
        <v>57.019999999999996</v>
      </c>
      <c r="O3845">
        <v>50</v>
      </c>
      <c r="P3845">
        <v>64.94</v>
      </c>
      <c r="Q3845" s="3">
        <v>44.06</v>
      </c>
      <c r="R3845" s="2">
        <v>57.019999999999996</v>
      </c>
      <c r="S3845" s="3">
        <v>51.980000000000004</v>
      </c>
      <c r="T3845">
        <v>60.8</v>
      </c>
    </row>
    <row r="3846" spans="1:20">
      <c r="A3846">
        <f t="shared" si="177"/>
        <v>161</v>
      </c>
      <c r="B3846" s="7">
        <f t="shared" si="178"/>
        <v>42165.041666657351</v>
      </c>
      <c r="C3846">
        <f t="shared" si="179"/>
        <v>3841</v>
      </c>
      <c r="D3846" s="2">
        <v>74.300000000000011</v>
      </c>
      <c r="E3846">
        <v>73.039999999999992</v>
      </c>
      <c r="F3846" s="3">
        <v>78.080000000000013</v>
      </c>
      <c r="G3846">
        <v>60.08</v>
      </c>
      <c r="H3846">
        <v>80.960000000000008</v>
      </c>
      <c r="I3846">
        <v>66.02</v>
      </c>
      <c r="J3846">
        <v>64.94</v>
      </c>
      <c r="K3846">
        <v>57.019999999999996</v>
      </c>
      <c r="L3846" s="3">
        <v>55.400000000000006</v>
      </c>
      <c r="M3846" s="2">
        <v>48.019999999999996</v>
      </c>
      <c r="N3846">
        <v>55.040000000000006</v>
      </c>
      <c r="O3846">
        <v>50</v>
      </c>
      <c r="P3846">
        <v>68</v>
      </c>
      <c r="Q3846" s="3">
        <v>44.06</v>
      </c>
      <c r="R3846" s="2">
        <v>55.040000000000006</v>
      </c>
      <c r="S3846" s="3">
        <v>51.980000000000004</v>
      </c>
      <c r="T3846">
        <v>60.8</v>
      </c>
    </row>
    <row r="3847" spans="1:20">
      <c r="A3847">
        <f t="shared" ref="A3847:A3910" si="180">ROUNDDOWN(B3847-DATE(YEAR(B3847),1,0),0)</f>
        <v>161</v>
      </c>
      <c r="B3847" s="7">
        <f t="shared" si="178"/>
        <v>42165.083333324015</v>
      </c>
      <c r="C3847">
        <f t="shared" si="179"/>
        <v>3842</v>
      </c>
      <c r="D3847" s="2">
        <v>73.94</v>
      </c>
      <c r="E3847">
        <v>73.039999999999992</v>
      </c>
      <c r="F3847" s="3">
        <v>77</v>
      </c>
      <c r="G3847">
        <v>60.08</v>
      </c>
      <c r="H3847">
        <v>78.98</v>
      </c>
      <c r="I3847">
        <v>66.02</v>
      </c>
      <c r="J3847">
        <v>64.94</v>
      </c>
      <c r="K3847">
        <v>55.040000000000006</v>
      </c>
      <c r="L3847" s="3">
        <v>53.6</v>
      </c>
      <c r="M3847" s="2">
        <v>48.019999999999996</v>
      </c>
      <c r="N3847">
        <v>53.96</v>
      </c>
      <c r="O3847">
        <v>48.2</v>
      </c>
      <c r="P3847">
        <v>68</v>
      </c>
      <c r="Q3847" s="3">
        <v>42.980000000000004</v>
      </c>
      <c r="R3847" s="2">
        <v>55.94</v>
      </c>
      <c r="S3847" s="3">
        <v>51.980000000000004</v>
      </c>
      <c r="T3847">
        <v>60.8</v>
      </c>
    </row>
    <row r="3848" spans="1:20">
      <c r="A3848">
        <f t="shared" si="180"/>
        <v>161</v>
      </c>
      <c r="B3848" s="7">
        <f t="shared" ref="B3848:B3911" si="181">B3847+1/24</f>
        <v>42165.124999990679</v>
      </c>
      <c r="C3848">
        <f t="shared" ref="C3848:C3911" si="182">C3847+1</f>
        <v>3843</v>
      </c>
      <c r="D3848" s="2">
        <v>73.580000000000013</v>
      </c>
      <c r="E3848">
        <v>71.06</v>
      </c>
      <c r="F3848" s="3">
        <v>75.92</v>
      </c>
      <c r="G3848">
        <v>53.06</v>
      </c>
      <c r="H3848">
        <v>77</v>
      </c>
      <c r="I3848">
        <v>64.94</v>
      </c>
      <c r="J3848">
        <v>62.96</v>
      </c>
      <c r="K3848">
        <v>55.94</v>
      </c>
      <c r="L3848" s="3">
        <v>53.6</v>
      </c>
      <c r="M3848" s="2">
        <v>46.04</v>
      </c>
      <c r="N3848">
        <v>51.08</v>
      </c>
      <c r="O3848">
        <v>48.2</v>
      </c>
      <c r="P3848">
        <v>66.92</v>
      </c>
      <c r="Q3848" s="3">
        <v>42.980000000000004</v>
      </c>
      <c r="R3848" s="2">
        <v>57.019999999999996</v>
      </c>
      <c r="S3848" s="3">
        <v>51.08</v>
      </c>
      <c r="T3848">
        <v>60.8</v>
      </c>
    </row>
    <row r="3849" spans="1:20">
      <c r="A3849">
        <f t="shared" si="180"/>
        <v>161</v>
      </c>
      <c r="B3849" s="7">
        <f t="shared" si="181"/>
        <v>42165.166666657344</v>
      </c>
      <c r="C3849">
        <f t="shared" si="182"/>
        <v>3844</v>
      </c>
      <c r="D3849" s="2">
        <v>73.400000000000006</v>
      </c>
      <c r="E3849">
        <v>69.98</v>
      </c>
      <c r="F3849" s="3">
        <v>73.94</v>
      </c>
      <c r="G3849">
        <v>53.96</v>
      </c>
      <c r="H3849">
        <v>75.92</v>
      </c>
      <c r="I3849">
        <v>64.94</v>
      </c>
      <c r="J3849">
        <v>60.980000000000004</v>
      </c>
      <c r="K3849">
        <v>53.06</v>
      </c>
      <c r="L3849" s="3">
        <v>53.6</v>
      </c>
      <c r="M3849" s="2">
        <v>44.96</v>
      </c>
      <c r="N3849">
        <v>50</v>
      </c>
      <c r="O3849">
        <v>48.2</v>
      </c>
      <c r="P3849">
        <v>68</v>
      </c>
      <c r="Q3849" s="3">
        <v>39.92</v>
      </c>
      <c r="R3849" s="2">
        <v>57.019999999999996</v>
      </c>
      <c r="S3849" s="3">
        <v>50</v>
      </c>
      <c r="T3849">
        <v>60.8</v>
      </c>
    </row>
    <row r="3850" spans="1:20">
      <c r="A3850">
        <f t="shared" si="180"/>
        <v>161</v>
      </c>
      <c r="B3850" s="7">
        <f t="shared" si="181"/>
        <v>42165.208333324008</v>
      </c>
      <c r="C3850">
        <f t="shared" si="182"/>
        <v>3845</v>
      </c>
      <c r="D3850" s="2">
        <v>73.039999999999992</v>
      </c>
      <c r="E3850">
        <v>69.080000000000013</v>
      </c>
      <c r="F3850" s="3">
        <v>71.960000000000008</v>
      </c>
      <c r="G3850">
        <v>51.980000000000004</v>
      </c>
      <c r="H3850">
        <v>75.02</v>
      </c>
      <c r="I3850">
        <v>64.94</v>
      </c>
      <c r="J3850">
        <v>62.96</v>
      </c>
      <c r="K3850">
        <v>53.96</v>
      </c>
      <c r="L3850" s="3">
        <v>51.8</v>
      </c>
      <c r="M3850" s="2">
        <v>44.06</v>
      </c>
      <c r="N3850">
        <v>50</v>
      </c>
      <c r="O3850">
        <v>48.2</v>
      </c>
      <c r="P3850">
        <v>66.92</v>
      </c>
      <c r="Q3850" s="3">
        <v>39.92</v>
      </c>
      <c r="R3850" s="2">
        <v>57.92</v>
      </c>
      <c r="S3850" s="3">
        <v>50</v>
      </c>
      <c r="T3850">
        <v>60.8</v>
      </c>
    </row>
    <row r="3851" spans="1:20">
      <c r="A3851">
        <f t="shared" si="180"/>
        <v>161</v>
      </c>
      <c r="B3851" s="7">
        <f t="shared" si="181"/>
        <v>42165.249999990672</v>
      </c>
      <c r="C3851">
        <f t="shared" si="182"/>
        <v>3846</v>
      </c>
      <c r="D3851" s="2">
        <v>75.02</v>
      </c>
      <c r="E3851">
        <v>69.98</v>
      </c>
      <c r="F3851" s="3">
        <v>73.039999999999992</v>
      </c>
      <c r="G3851">
        <v>53.96</v>
      </c>
      <c r="H3851">
        <v>75.02</v>
      </c>
      <c r="I3851">
        <v>64.039999999999992</v>
      </c>
      <c r="J3851">
        <v>62.96</v>
      </c>
      <c r="K3851">
        <v>55.040000000000006</v>
      </c>
      <c r="L3851" s="3">
        <v>53.6</v>
      </c>
      <c r="M3851" s="2">
        <v>46.04</v>
      </c>
      <c r="N3851">
        <v>57.019999999999996</v>
      </c>
      <c r="O3851">
        <v>50</v>
      </c>
      <c r="P3851">
        <v>64.94</v>
      </c>
      <c r="Q3851" s="3">
        <v>48.019999999999996</v>
      </c>
      <c r="R3851" s="2">
        <v>60.08</v>
      </c>
      <c r="S3851" s="3">
        <v>51.980000000000004</v>
      </c>
      <c r="T3851">
        <v>60.8</v>
      </c>
    </row>
    <row r="3852" spans="1:20">
      <c r="A3852">
        <f t="shared" si="180"/>
        <v>161</v>
      </c>
      <c r="B3852" s="7">
        <f t="shared" si="181"/>
        <v>42165.291666657336</v>
      </c>
      <c r="C3852">
        <f t="shared" si="182"/>
        <v>3847</v>
      </c>
      <c r="D3852" s="2">
        <v>77</v>
      </c>
      <c r="E3852">
        <v>73.039999999999992</v>
      </c>
      <c r="F3852" s="3">
        <v>78.98</v>
      </c>
      <c r="G3852">
        <v>57.019999999999996</v>
      </c>
      <c r="H3852">
        <v>75.92</v>
      </c>
      <c r="I3852">
        <v>64.94</v>
      </c>
      <c r="J3852">
        <v>69.080000000000013</v>
      </c>
      <c r="K3852">
        <v>57.92</v>
      </c>
      <c r="L3852" s="3">
        <v>57.2</v>
      </c>
      <c r="M3852" s="2">
        <v>51.08</v>
      </c>
      <c r="N3852">
        <v>60.980000000000004</v>
      </c>
      <c r="O3852">
        <v>51.8</v>
      </c>
      <c r="P3852">
        <v>64.039999999999992</v>
      </c>
      <c r="Q3852" s="3">
        <v>53.96</v>
      </c>
      <c r="R3852" s="2">
        <v>60.980000000000004</v>
      </c>
      <c r="S3852" s="3">
        <v>55.040000000000006</v>
      </c>
      <c r="T3852">
        <v>60.8</v>
      </c>
    </row>
    <row r="3853" spans="1:20">
      <c r="A3853">
        <f t="shared" si="180"/>
        <v>161</v>
      </c>
      <c r="B3853" s="7">
        <f t="shared" si="181"/>
        <v>42165.333333324001</v>
      </c>
      <c r="C3853">
        <f t="shared" si="182"/>
        <v>3848</v>
      </c>
      <c r="D3853" s="2">
        <v>78.98</v>
      </c>
      <c r="E3853">
        <v>78.080000000000013</v>
      </c>
      <c r="F3853" s="3">
        <v>84.92</v>
      </c>
      <c r="G3853">
        <v>60.980000000000004</v>
      </c>
      <c r="H3853">
        <v>77</v>
      </c>
      <c r="I3853">
        <v>66.02</v>
      </c>
      <c r="J3853">
        <v>71.960000000000008</v>
      </c>
      <c r="K3853">
        <v>62.96</v>
      </c>
      <c r="L3853" s="3">
        <v>60.8</v>
      </c>
      <c r="M3853" s="2">
        <v>55.94</v>
      </c>
      <c r="N3853">
        <v>64.039999999999992</v>
      </c>
      <c r="O3853">
        <v>51.8</v>
      </c>
      <c r="P3853">
        <v>66.02</v>
      </c>
      <c r="Q3853" s="3">
        <v>57.92</v>
      </c>
      <c r="R3853" s="2">
        <v>66.02</v>
      </c>
      <c r="S3853" s="3">
        <v>57.019999999999996</v>
      </c>
      <c r="T3853">
        <v>64.400000000000006</v>
      </c>
    </row>
    <row r="3854" spans="1:20">
      <c r="A3854">
        <f t="shared" si="180"/>
        <v>161</v>
      </c>
      <c r="B3854" s="7">
        <f t="shared" si="181"/>
        <v>42165.374999990665</v>
      </c>
      <c r="C3854">
        <f t="shared" si="182"/>
        <v>3849</v>
      </c>
      <c r="D3854" s="2">
        <v>80.960000000000008</v>
      </c>
      <c r="E3854">
        <v>80.960000000000008</v>
      </c>
      <c r="F3854" s="3">
        <v>89.06</v>
      </c>
      <c r="G3854">
        <v>69.080000000000013</v>
      </c>
      <c r="H3854">
        <v>78.98</v>
      </c>
      <c r="I3854">
        <v>68</v>
      </c>
      <c r="J3854">
        <v>73.94</v>
      </c>
      <c r="K3854">
        <v>66.02</v>
      </c>
      <c r="L3854" s="3">
        <v>60.8</v>
      </c>
      <c r="M3854" s="2">
        <v>59</v>
      </c>
      <c r="N3854">
        <v>68</v>
      </c>
      <c r="O3854">
        <v>51.8</v>
      </c>
      <c r="P3854">
        <v>69.98</v>
      </c>
      <c r="Q3854" s="3">
        <v>60.980000000000004</v>
      </c>
      <c r="R3854" s="2">
        <v>64.039999999999992</v>
      </c>
      <c r="S3854" s="3">
        <v>60.08</v>
      </c>
      <c r="T3854">
        <v>64.400000000000006</v>
      </c>
    </row>
    <row r="3855" spans="1:20">
      <c r="A3855">
        <f t="shared" si="180"/>
        <v>161</v>
      </c>
      <c r="B3855" s="7">
        <f t="shared" si="181"/>
        <v>42165.416666657329</v>
      </c>
      <c r="C3855">
        <f t="shared" si="182"/>
        <v>3850</v>
      </c>
      <c r="D3855" s="2">
        <v>82.94</v>
      </c>
      <c r="E3855">
        <v>82.039999999999992</v>
      </c>
      <c r="F3855" s="3">
        <v>91.039999999999992</v>
      </c>
      <c r="G3855">
        <v>71.06</v>
      </c>
      <c r="H3855">
        <v>82.039999999999992</v>
      </c>
      <c r="I3855">
        <v>69.080000000000013</v>
      </c>
      <c r="J3855">
        <v>75.92</v>
      </c>
      <c r="K3855">
        <v>69.080000000000013</v>
      </c>
      <c r="L3855" s="3">
        <v>60.8</v>
      </c>
      <c r="M3855" s="2">
        <v>60.980000000000004</v>
      </c>
      <c r="N3855">
        <v>69.98</v>
      </c>
      <c r="O3855">
        <v>53.6</v>
      </c>
      <c r="P3855">
        <v>71.960000000000008</v>
      </c>
      <c r="Q3855" s="3">
        <v>62.96</v>
      </c>
      <c r="R3855" s="2">
        <v>64.039999999999992</v>
      </c>
      <c r="S3855" s="3">
        <v>62.96</v>
      </c>
      <c r="T3855">
        <v>66.2</v>
      </c>
    </row>
    <row r="3856" spans="1:20">
      <c r="A3856">
        <f t="shared" si="180"/>
        <v>161</v>
      </c>
      <c r="B3856" s="7">
        <f t="shared" si="181"/>
        <v>42165.458333323993</v>
      </c>
      <c r="C3856">
        <f t="shared" si="182"/>
        <v>3851</v>
      </c>
      <c r="D3856" s="2">
        <v>84.92</v>
      </c>
      <c r="E3856">
        <v>82.94</v>
      </c>
      <c r="F3856" s="3">
        <v>93.92</v>
      </c>
      <c r="G3856">
        <v>75.02</v>
      </c>
      <c r="H3856">
        <v>84.02</v>
      </c>
      <c r="I3856">
        <v>69.080000000000013</v>
      </c>
      <c r="J3856">
        <v>77</v>
      </c>
      <c r="K3856">
        <v>71.960000000000008</v>
      </c>
      <c r="L3856" s="3">
        <v>59</v>
      </c>
      <c r="M3856" s="2">
        <v>64.94</v>
      </c>
      <c r="N3856">
        <v>71.960000000000008</v>
      </c>
      <c r="O3856">
        <v>53.6</v>
      </c>
      <c r="P3856">
        <v>71.960000000000008</v>
      </c>
      <c r="Q3856" s="3">
        <v>66.02</v>
      </c>
      <c r="R3856" s="2">
        <v>62.96</v>
      </c>
      <c r="S3856" s="3">
        <v>64.94</v>
      </c>
      <c r="T3856">
        <v>69.800000000000011</v>
      </c>
    </row>
    <row r="3857" spans="1:20">
      <c r="A3857">
        <f t="shared" si="180"/>
        <v>161</v>
      </c>
      <c r="B3857" s="7">
        <f t="shared" si="181"/>
        <v>42165.499999990658</v>
      </c>
      <c r="C3857">
        <f t="shared" si="182"/>
        <v>3852</v>
      </c>
      <c r="D3857" s="2">
        <v>84.92</v>
      </c>
      <c r="E3857">
        <v>84.92</v>
      </c>
      <c r="F3857" s="3">
        <v>96.98</v>
      </c>
      <c r="G3857">
        <v>78.080000000000013</v>
      </c>
      <c r="H3857">
        <v>84.92</v>
      </c>
      <c r="I3857">
        <v>69.080000000000013</v>
      </c>
      <c r="J3857">
        <v>78.080000000000013</v>
      </c>
      <c r="K3857">
        <v>73.94</v>
      </c>
      <c r="L3857" s="3">
        <v>60.8</v>
      </c>
      <c r="M3857" s="2">
        <v>66.92</v>
      </c>
      <c r="N3857">
        <v>75.02</v>
      </c>
      <c r="O3857">
        <v>55.400000000000006</v>
      </c>
      <c r="P3857">
        <v>75.02</v>
      </c>
      <c r="Q3857" s="3">
        <v>66.92</v>
      </c>
      <c r="R3857" s="2">
        <v>64.94</v>
      </c>
      <c r="S3857" s="3">
        <v>66.02</v>
      </c>
      <c r="T3857">
        <v>71.599999999999994</v>
      </c>
    </row>
    <row r="3858" spans="1:20">
      <c r="A3858">
        <f t="shared" si="180"/>
        <v>161</v>
      </c>
      <c r="B3858" s="7">
        <f t="shared" si="181"/>
        <v>42165.541666657322</v>
      </c>
      <c r="C3858">
        <f t="shared" si="182"/>
        <v>3853</v>
      </c>
      <c r="D3858" s="2">
        <v>84.92</v>
      </c>
      <c r="E3858">
        <v>87.080000000000013</v>
      </c>
      <c r="F3858" s="3">
        <v>98.06</v>
      </c>
      <c r="G3858">
        <v>80.06</v>
      </c>
      <c r="H3858">
        <v>87.080000000000013</v>
      </c>
      <c r="I3858">
        <v>69.080000000000013</v>
      </c>
      <c r="J3858">
        <v>77</v>
      </c>
      <c r="K3858">
        <v>75.02</v>
      </c>
      <c r="L3858" s="3">
        <v>62.6</v>
      </c>
      <c r="M3858" s="2">
        <v>69.98</v>
      </c>
      <c r="N3858">
        <v>77</v>
      </c>
      <c r="O3858">
        <v>55.400000000000006</v>
      </c>
      <c r="P3858">
        <v>77</v>
      </c>
      <c r="Q3858" s="3">
        <v>69.080000000000013</v>
      </c>
      <c r="R3858" s="2">
        <v>66.02</v>
      </c>
      <c r="S3858" s="3">
        <v>66.92</v>
      </c>
      <c r="T3858">
        <v>73.400000000000006</v>
      </c>
    </row>
    <row r="3859" spans="1:20">
      <c r="A3859">
        <f t="shared" si="180"/>
        <v>161</v>
      </c>
      <c r="B3859" s="7">
        <f t="shared" si="181"/>
        <v>42165.583333323986</v>
      </c>
      <c r="C3859">
        <f t="shared" si="182"/>
        <v>3854</v>
      </c>
      <c r="D3859" s="2">
        <v>84.92</v>
      </c>
      <c r="E3859">
        <v>87.080000000000013</v>
      </c>
      <c r="F3859" s="3">
        <v>102.02</v>
      </c>
      <c r="G3859">
        <v>84.02</v>
      </c>
      <c r="H3859">
        <v>89.06</v>
      </c>
      <c r="I3859">
        <v>68</v>
      </c>
      <c r="J3859">
        <v>73.94</v>
      </c>
      <c r="K3859">
        <v>75.92</v>
      </c>
      <c r="L3859" s="3">
        <v>62.6</v>
      </c>
      <c r="M3859" s="2">
        <v>69.98</v>
      </c>
      <c r="N3859">
        <v>78.080000000000013</v>
      </c>
      <c r="O3859">
        <v>57.2</v>
      </c>
      <c r="P3859">
        <v>78.080000000000013</v>
      </c>
      <c r="Q3859" s="3">
        <v>71.06</v>
      </c>
      <c r="R3859" s="2">
        <v>64.94</v>
      </c>
      <c r="S3859" s="3">
        <v>69.080000000000013</v>
      </c>
      <c r="T3859">
        <v>73.400000000000006</v>
      </c>
    </row>
    <row r="3860" spans="1:20">
      <c r="A3860">
        <f t="shared" si="180"/>
        <v>161</v>
      </c>
      <c r="B3860" s="7">
        <f t="shared" si="181"/>
        <v>42165.62499999065</v>
      </c>
      <c r="C3860">
        <f t="shared" si="182"/>
        <v>3855</v>
      </c>
      <c r="D3860" s="2">
        <v>84.02</v>
      </c>
      <c r="E3860">
        <v>87.98</v>
      </c>
      <c r="F3860" s="3">
        <v>104</v>
      </c>
      <c r="G3860">
        <v>84.92</v>
      </c>
      <c r="H3860">
        <v>91.94</v>
      </c>
      <c r="I3860">
        <v>66.92</v>
      </c>
      <c r="J3860">
        <v>73.039999999999992</v>
      </c>
      <c r="K3860">
        <v>78.080000000000013</v>
      </c>
      <c r="L3860" s="3">
        <v>64.400000000000006</v>
      </c>
      <c r="M3860" s="2">
        <v>71.06</v>
      </c>
      <c r="N3860">
        <v>78.98</v>
      </c>
      <c r="O3860">
        <v>57.2</v>
      </c>
      <c r="P3860">
        <v>80.06</v>
      </c>
      <c r="Q3860" s="3">
        <v>71.06</v>
      </c>
      <c r="R3860" s="2">
        <v>66.92</v>
      </c>
      <c r="S3860" s="3">
        <v>69.98</v>
      </c>
      <c r="T3860">
        <v>73.400000000000006</v>
      </c>
    </row>
    <row r="3861" spans="1:20">
      <c r="A3861">
        <f t="shared" si="180"/>
        <v>161</v>
      </c>
      <c r="B3861" s="7">
        <f t="shared" si="181"/>
        <v>42165.666666657315</v>
      </c>
      <c r="C3861">
        <f t="shared" si="182"/>
        <v>3856</v>
      </c>
      <c r="D3861" s="2">
        <v>82.94</v>
      </c>
      <c r="E3861">
        <v>87.080000000000013</v>
      </c>
      <c r="F3861" s="3">
        <v>102.92</v>
      </c>
      <c r="G3861">
        <v>86</v>
      </c>
      <c r="H3861">
        <v>91.94</v>
      </c>
      <c r="I3861">
        <v>66.02</v>
      </c>
      <c r="J3861">
        <v>73.039999999999992</v>
      </c>
      <c r="K3861">
        <v>78.080000000000013</v>
      </c>
      <c r="L3861" s="3">
        <v>64.400000000000006</v>
      </c>
      <c r="M3861" s="2">
        <v>69.98</v>
      </c>
      <c r="N3861">
        <v>80.06</v>
      </c>
      <c r="O3861">
        <v>60.8</v>
      </c>
      <c r="P3861">
        <v>80.960000000000008</v>
      </c>
      <c r="Q3861" s="3">
        <v>71.960000000000008</v>
      </c>
      <c r="R3861" s="2">
        <v>69.080000000000013</v>
      </c>
      <c r="S3861" s="3">
        <v>71.06</v>
      </c>
      <c r="T3861">
        <v>71.599999999999994</v>
      </c>
    </row>
    <row r="3862" spans="1:20">
      <c r="A3862">
        <f t="shared" si="180"/>
        <v>161</v>
      </c>
      <c r="B3862" s="7">
        <f t="shared" si="181"/>
        <v>42165.708333323979</v>
      </c>
      <c r="C3862">
        <f t="shared" si="182"/>
        <v>3857</v>
      </c>
      <c r="D3862" s="2">
        <v>82.039999999999992</v>
      </c>
      <c r="E3862">
        <v>87.080000000000013</v>
      </c>
      <c r="F3862" s="3">
        <v>102.92</v>
      </c>
      <c r="G3862">
        <v>84.92</v>
      </c>
      <c r="H3862">
        <v>91.039999999999992</v>
      </c>
      <c r="I3862">
        <v>66.02</v>
      </c>
      <c r="J3862">
        <v>69.98</v>
      </c>
      <c r="K3862">
        <v>77</v>
      </c>
      <c r="L3862" s="3">
        <v>64.400000000000006</v>
      </c>
      <c r="M3862" s="2">
        <v>69.98</v>
      </c>
      <c r="N3862">
        <v>80.06</v>
      </c>
      <c r="O3862">
        <v>57.2</v>
      </c>
      <c r="P3862">
        <v>80.960000000000008</v>
      </c>
      <c r="Q3862" s="3">
        <v>71.06</v>
      </c>
      <c r="R3862" s="2">
        <v>68</v>
      </c>
      <c r="S3862" s="3">
        <v>69.98</v>
      </c>
      <c r="T3862">
        <v>66.2</v>
      </c>
    </row>
    <row r="3863" spans="1:20">
      <c r="A3863">
        <f t="shared" si="180"/>
        <v>161</v>
      </c>
      <c r="B3863" s="7">
        <f t="shared" si="181"/>
        <v>42165.749999990643</v>
      </c>
      <c r="C3863">
        <f t="shared" si="182"/>
        <v>3858</v>
      </c>
      <c r="D3863" s="2">
        <v>80.42</v>
      </c>
      <c r="E3863">
        <v>84.92</v>
      </c>
      <c r="F3863" s="3">
        <v>100.94</v>
      </c>
      <c r="G3863">
        <v>84.02</v>
      </c>
      <c r="H3863">
        <v>89.960000000000008</v>
      </c>
      <c r="I3863">
        <v>64.94</v>
      </c>
      <c r="J3863">
        <v>69.080000000000013</v>
      </c>
      <c r="K3863">
        <v>75.02</v>
      </c>
      <c r="L3863" s="3">
        <v>64.400000000000006</v>
      </c>
      <c r="M3863" s="2">
        <v>71.960000000000008</v>
      </c>
      <c r="N3863">
        <v>78.98</v>
      </c>
      <c r="O3863">
        <v>55.400000000000006</v>
      </c>
      <c r="P3863">
        <v>80.960000000000008</v>
      </c>
      <c r="Q3863" s="3">
        <v>71.06</v>
      </c>
      <c r="R3863" s="2">
        <v>64.039999999999992</v>
      </c>
      <c r="S3863" s="3">
        <v>71.06</v>
      </c>
      <c r="T3863">
        <v>64.400000000000006</v>
      </c>
    </row>
    <row r="3864" spans="1:20">
      <c r="A3864">
        <f t="shared" si="180"/>
        <v>161</v>
      </c>
      <c r="B3864" s="7">
        <f t="shared" si="181"/>
        <v>42165.791666657307</v>
      </c>
      <c r="C3864">
        <f t="shared" si="182"/>
        <v>3859</v>
      </c>
      <c r="D3864" s="2">
        <v>78.62</v>
      </c>
      <c r="E3864">
        <v>82.039999999999992</v>
      </c>
      <c r="F3864" s="3">
        <v>98.960000000000008</v>
      </c>
      <c r="G3864">
        <v>80.960000000000008</v>
      </c>
      <c r="H3864">
        <v>87.98</v>
      </c>
      <c r="I3864">
        <v>64.94</v>
      </c>
      <c r="J3864">
        <v>66.92</v>
      </c>
      <c r="K3864">
        <v>71.06</v>
      </c>
      <c r="L3864" s="3">
        <v>62.6</v>
      </c>
      <c r="M3864" s="2">
        <v>71.960000000000008</v>
      </c>
      <c r="N3864">
        <v>75.92</v>
      </c>
      <c r="O3864">
        <v>55.400000000000006</v>
      </c>
      <c r="P3864">
        <v>75.92</v>
      </c>
      <c r="Q3864" s="3">
        <v>68</v>
      </c>
      <c r="R3864" s="2">
        <v>60.980000000000004</v>
      </c>
      <c r="S3864" s="3">
        <v>69.98</v>
      </c>
      <c r="T3864">
        <v>62.6</v>
      </c>
    </row>
    <row r="3865" spans="1:20">
      <c r="A3865">
        <f t="shared" si="180"/>
        <v>161</v>
      </c>
      <c r="B3865" s="7">
        <f t="shared" si="181"/>
        <v>42165.833333323972</v>
      </c>
      <c r="C3865">
        <f t="shared" si="182"/>
        <v>3860</v>
      </c>
      <c r="D3865" s="2">
        <v>77</v>
      </c>
      <c r="E3865">
        <v>80.06</v>
      </c>
      <c r="F3865" s="3">
        <v>95</v>
      </c>
      <c r="G3865">
        <v>75.92</v>
      </c>
      <c r="H3865">
        <v>86</v>
      </c>
      <c r="I3865">
        <v>64.039999999999992</v>
      </c>
      <c r="J3865">
        <v>64.039999999999992</v>
      </c>
      <c r="K3865">
        <v>68</v>
      </c>
      <c r="L3865" s="3">
        <v>62.6</v>
      </c>
      <c r="M3865" s="2">
        <v>69.080000000000013</v>
      </c>
      <c r="N3865">
        <v>73.039999999999992</v>
      </c>
      <c r="O3865">
        <v>51.8</v>
      </c>
      <c r="P3865">
        <v>73.94</v>
      </c>
      <c r="Q3865" s="3">
        <v>64.039999999999992</v>
      </c>
      <c r="R3865" s="2">
        <v>60.980000000000004</v>
      </c>
      <c r="S3865" s="3">
        <v>69.98</v>
      </c>
      <c r="T3865">
        <v>62.6</v>
      </c>
    </row>
    <row r="3866" spans="1:20">
      <c r="A3866">
        <f t="shared" si="180"/>
        <v>161</v>
      </c>
      <c r="B3866" s="7">
        <f t="shared" si="181"/>
        <v>42165.874999990636</v>
      </c>
      <c r="C3866">
        <f t="shared" si="182"/>
        <v>3861</v>
      </c>
      <c r="D3866" s="2">
        <v>76.64</v>
      </c>
      <c r="E3866">
        <v>78.080000000000013</v>
      </c>
      <c r="F3866" s="3">
        <v>91.039999999999992</v>
      </c>
      <c r="G3866">
        <v>71.960000000000008</v>
      </c>
      <c r="H3866">
        <v>84.92</v>
      </c>
      <c r="I3866">
        <v>64.039999999999992</v>
      </c>
      <c r="J3866">
        <v>64.039999999999992</v>
      </c>
      <c r="K3866">
        <v>66.02</v>
      </c>
      <c r="L3866" s="3">
        <v>60.8</v>
      </c>
      <c r="M3866" s="2">
        <v>66.92</v>
      </c>
      <c r="N3866">
        <v>68</v>
      </c>
      <c r="O3866">
        <v>50</v>
      </c>
      <c r="P3866">
        <v>69.98</v>
      </c>
      <c r="Q3866" s="3">
        <v>62.06</v>
      </c>
      <c r="R3866" s="2">
        <v>60.980000000000004</v>
      </c>
      <c r="S3866" s="3">
        <v>68</v>
      </c>
      <c r="T3866">
        <v>62.6</v>
      </c>
    </row>
    <row r="3867" spans="1:20">
      <c r="A3867">
        <f t="shared" si="180"/>
        <v>161</v>
      </c>
      <c r="B3867" s="7">
        <f t="shared" si="181"/>
        <v>42165.9166666573</v>
      </c>
      <c r="C3867">
        <f t="shared" si="182"/>
        <v>3862</v>
      </c>
      <c r="D3867" s="2">
        <v>76.28</v>
      </c>
      <c r="E3867">
        <v>77</v>
      </c>
      <c r="F3867" s="3">
        <v>87.98</v>
      </c>
      <c r="G3867">
        <v>69.98</v>
      </c>
      <c r="H3867">
        <v>82.039999999999992</v>
      </c>
      <c r="I3867">
        <v>62.96</v>
      </c>
      <c r="J3867">
        <v>64.039999999999992</v>
      </c>
      <c r="K3867">
        <v>62.96</v>
      </c>
      <c r="L3867" s="3">
        <v>59</v>
      </c>
      <c r="M3867" s="2">
        <v>64.94</v>
      </c>
      <c r="N3867">
        <v>66.02</v>
      </c>
      <c r="O3867">
        <v>50</v>
      </c>
      <c r="P3867">
        <v>69.080000000000013</v>
      </c>
      <c r="Q3867" s="3">
        <v>62.06</v>
      </c>
      <c r="R3867" s="2">
        <v>57.92</v>
      </c>
      <c r="S3867" s="3">
        <v>66.92</v>
      </c>
      <c r="T3867">
        <v>60.8</v>
      </c>
    </row>
    <row r="3868" spans="1:20">
      <c r="A3868">
        <f t="shared" si="180"/>
        <v>161</v>
      </c>
      <c r="B3868" s="7">
        <f t="shared" si="181"/>
        <v>42165.958333323964</v>
      </c>
      <c r="C3868">
        <f t="shared" si="182"/>
        <v>3863</v>
      </c>
      <c r="D3868" s="2">
        <v>75.92</v>
      </c>
      <c r="E3868">
        <v>75.02</v>
      </c>
      <c r="F3868" s="3">
        <v>84.92</v>
      </c>
      <c r="G3868">
        <v>69.98</v>
      </c>
      <c r="H3868">
        <v>80.06</v>
      </c>
      <c r="I3868">
        <v>64.039999999999992</v>
      </c>
      <c r="J3868">
        <v>64.039999999999992</v>
      </c>
      <c r="K3868">
        <v>62.06</v>
      </c>
      <c r="L3868" s="3">
        <v>57.2</v>
      </c>
      <c r="M3868" s="2">
        <v>62.06</v>
      </c>
      <c r="N3868">
        <v>62.06</v>
      </c>
      <c r="O3868">
        <v>48.2</v>
      </c>
      <c r="P3868">
        <v>68</v>
      </c>
      <c r="Q3868" s="3">
        <v>57.92</v>
      </c>
      <c r="R3868" s="2">
        <v>57.92</v>
      </c>
      <c r="S3868" s="3">
        <v>62.96</v>
      </c>
      <c r="T3868">
        <v>60.8</v>
      </c>
    </row>
    <row r="3869" spans="1:20">
      <c r="A3869">
        <f t="shared" si="180"/>
        <v>161</v>
      </c>
      <c r="B3869" s="7">
        <f t="shared" si="181"/>
        <v>42165.999999990629</v>
      </c>
      <c r="C3869">
        <f t="shared" si="182"/>
        <v>3864</v>
      </c>
      <c r="D3869" s="2">
        <v>75.56</v>
      </c>
      <c r="E3869">
        <v>73.94</v>
      </c>
      <c r="F3869" s="3">
        <v>84.92</v>
      </c>
      <c r="G3869">
        <v>69.080000000000013</v>
      </c>
      <c r="H3869">
        <v>73.94</v>
      </c>
      <c r="I3869">
        <v>64.039999999999992</v>
      </c>
      <c r="J3869">
        <v>62.06</v>
      </c>
      <c r="K3869">
        <v>60.980000000000004</v>
      </c>
      <c r="L3869" s="3">
        <v>55.400000000000006</v>
      </c>
      <c r="M3869" s="2">
        <v>60.08</v>
      </c>
      <c r="N3869">
        <v>60.980000000000004</v>
      </c>
      <c r="O3869">
        <v>50</v>
      </c>
      <c r="P3869">
        <v>66.02</v>
      </c>
      <c r="Q3869" s="3">
        <v>48.019999999999996</v>
      </c>
      <c r="R3869" s="2">
        <v>57.019999999999996</v>
      </c>
      <c r="S3869" s="3">
        <v>60.980000000000004</v>
      </c>
      <c r="T3869">
        <v>60.8</v>
      </c>
    </row>
    <row r="3870" spans="1:20">
      <c r="A3870">
        <f t="shared" si="180"/>
        <v>162</v>
      </c>
      <c r="B3870" s="7">
        <f t="shared" si="181"/>
        <v>42166.041666657293</v>
      </c>
      <c r="C3870">
        <f t="shared" si="182"/>
        <v>3865</v>
      </c>
      <c r="D3870" s="2">
        <v>75.38</v>
      </c>
      <c r="E3870">
        <v>71.06</v>
      </c>
      <c r="F3870" s="3">
        <v>82.94</v>
      </c>
      <c r="G3870">
        <v>66.92</v>
      </c>
      <c r="H3870">
        <v>69.080000000000013</v>
      </c>
      <c r="I3870">
        <v>64.039999999999992</v>
      </c>
      <c r="J3870">
        <v>62.06</v>
      </c>
      <c r="K3870">
        <v>60.980000000000004</v>
      </c>
      <c r="L3870" s="3">
        <v>55.400000000000006</v>
      </c>
      <c r="M3870" s="2">
        <v>59</v>
      </c>
      <c r="N3870">
        <v>62.06</v>
      </c>
      <c r="O3870">
        <v>50</v>
      </c>
      <c r="P3870">
        <v>64.94</v>
      </c>
      <c r="Q3870" s="3">
        <v>46.94</v>
      </c>
      <c r="R3870" s="2">
        <v>55.94</v>
      </c>
      <c r="S3870" s="3">
        <v>57.92</v>
      </c>
      <c r="T3870">
        <v>60.8</v>
      </c>
    </row>
    <row r="3871" spans="1:20">
      <c r="A3871">
        <f t="shared" si="180"/>
        <v>162</v>
      </c>
      <c r="B3871" s="7">
        <f t="shared" si="181"/>
        <v>42166.083333323957</v>
      </c>
      <c r="C3871">
        <f t="shared" si="182"/>
        <v>3866</v>
      </c>
      <c r="D3871" s="2">
        <v>75.02</v>
      </c>
      <c r="E3871">
        <v>69.98</v>
      </c>
      <c r="F3871" s="3">
        <v>80.06</v>
      </c>
      <c r="G3871">
        <v>64.94</v>
      </c>
      <c r="H3871">
        <v>66.92</v>
      </c>
      <c r="I3871">
        <v>62.96</v>
      </c>
      <c r="J3871">
        <v>62.06</v>
      </c>
      <c r="K3871">
        <v>57.92</v>
      </c>
      <c r="L3871" s="3">
        <v>55.400000000000006</v>
      </c>
      <c r="M3871" s="2">
        <v>62.06</v>
      </c>
      <c r="N3871">
        <v>60.08</v>
      </c>
      <c r="O3871">
        <v>50</v>
      </c>
      <c r="P3871">
        <v>64.039999999999992</v>
      </c>
      <c r="Q3871" s="3">
        <v>48.92</v>
      </c>
      <c r="R3871" s="2">
        <v>55.94</v>
      </c>
      <c r="S3871" s="3">
        <v>57.019999999999996</v>
      </c>
      <c r="T3871">
        <v>60.8</v>
      </c>
    </row>
    <row r="3872" spans="1:20">
      <c r="A3872">
        <f t="shared" si="180"/>
        <v>162</v>
      </c>
      <c r="B3872" s="7">
        <f t="shared" si="181"/>
        <v>42166.124999990621</v>
      </c>
      <c r="C3872">
        <f t="shared" si="182"/>
        <v>3867</v>
      </c>
      <c r="D3872" s="2">
        <v>75.02</v>
      </c>
      <c r="E3872">
        <v>69.080000000000013</v>
      </c>
      <c r="F3872" s="3">
        <v>73.94</v>
      </c>
      <c r="G3872">
        <v>60.980000000000004</v>
      </c>
      <c r="H3872">
        <v>66.02</v>
      </c>
      <c r="I3872">
        <v>62.96</v>
      </c>
      <c r="J3872">
        <v>60.980000000000004</v>
      </c>
      <c r="K3872">
        <v>55.94</v>
      </c>
      <c r="L3872" s="3">
        <v>55.400000000000006</v>
      </c>
      <c r="M3872" s="2">
        <v>62.96</v>
      </c>
      <c r="N3872">
        <v>57.019999999999996</v>
      </c>
      <c r="O3872">
        <v>50</v>
      </c>
      <c r="P3872">
        <v>60.980000000000004</v>
      </c>
      <c r="Q3872" s="3">
        <v>46.04</v>
      </c>
      <c r="R3872" s="2">
        <v>55.94</v>
      </c>
      <c r="S3872" s="3">
        <v>55.94</v>
      </c>
      <c r="T3872">
        <v>60.8</v>
      </c>
    </row>
    <row r="3873" spans="1:20">
      <c r="A3873">
        <f t="shared" si="180"/>
        <v>162</v>
      </c>
      <c r="B3873" s="7">
        <f t="shared" si="181"/>
        <v>42166.166666657286</v>
      </c>
      <c r="C3873">
        <f t="shared" si="182"/>
        <v>3868</v>
      </c>
      <c r="D3873" s="2">
        <v>75.02</v>
      </c>
      <c r="E3873">
        <v>68</v>
      </c>
      <c r="F3873" s="3">
        <v>73.039999999999992</v>
      </c>
      <c r="G3873">
        <v>60.980000000000004</v>
      </c>
      <c r="H3873">
        <v>64.039999999999992</v>
      </c>
      <c r="I3873">
        <v>62.96</v>
      </c>
      <c r="J3873">
        <v>60.980000000000004</v>
      </c>
      <c r="K3873">
        <v>53.96</v>
      </c>
      <c r="L3873" s="3">
        <v>55.400000000000006</v>
      </c>
      <c r="M3873" s="2">
        <v>62.06</v>
      </c>
      <c r="N3873">
        <v>55.94</v>
      </c>
      <c r="O3873">
        <v>48.2</v>
      </c>
      <c r="P3873">
        <v>60.08</v>
      </c>
      <c r="Q3873" s="3">
        <v>46.04</v>
      </c>
      <c r="R3873" s="2">
        <v>53.96</v>
      </c>
      <c r="S3873" s="3">
        <v>55.040000000000006</v>
      </c>
      <c r="T3873">
        <v>59</v>
      </c>
    </row>
    <row r="3874" spans="1:20">
      <c r="A3874">
        <f t="shared" si="180"/>
        <v>162</v>
      </c>
      <c r="B3874" s="7">
        <f t="shared" si="181"/>
        <v>42166.20833332395</v>
      </c>
      <c r="C3874">
        <f t="shared" si="182"/>
        <v>3869</v>
      </c>
      <c r="D3874" s="2">
        <v>75.02</v>
      </c>
      <c r="E3874">
        <v>66.02</v>
      </c>
      <c r="F3874" s="3">
        <v>71.960000000000008</v>
      </c>
      <c r="G3874">
        <v>55.94</v>
      </c>
      <c r="H3874">
        <v>64.039999999999992</v>
      </c>
      <c r="I3874">
        <v>64.039999999999992</v>
      </c>
      <c r="J3874">
        <v>60.08</v>
      </c>
      <c r="K3874">
        <v>53.96</v>
      </c>
      <c r="L3874" s="3">
        <v>55.400000000000006</v>
      </c>
      <c r="M3874" s="2">
        <v>62.06</v>
      </c>
      <c r="N3874">
        <v>53.06</v>
      </c>
      <c r="O3874">
        <v>48.2</v>
      </c>
      <c r="P3874">
        <v>59</v>
      </c>
      <c r="Q3874" s="3">
        <v>48.019999999999996</v>
      </c>
      <c r="R3874" s="2">
        <v>53.96</v>
      </c>
      <c r="S3874" s="3">
        <v>55.040000000000006</v>
      </c>
      <c r="T3874">
        <v>59</v>
      </c>
    </row>
    <row r="3875" spans="1:20">
      <c r="A3875">
        <f t="shared" si="180"/>
        <v>162</v>
      </c>
      <c r="B3875" s="7">
        <f t="shared" si="181"/>
        <v>42166.249999990614</v>
      </c>
      <c r="C3875">
        <f t="shared" si="182"/>
        <v>3870</v>
      </c>
      <c r="D3875" s="2">
        <v>76.099999999999994</v>
      </c>
      <c r="E3875">
        <v>66.92</v>
      </c>
      <c r="F3875" s="3">
        <v>73.039999999999992</v>
      </c>
      <c r="G3875">
        <v>64.039999999999992</v>
      </c>
      <c r="H3875">
        <v>66.02</v>
      </c>
      <c r="I3875">
        <v>64.039999999999992</v>
      </c>
      <c r="J3875">
        <v>64.039999999999992</v>
      </c>
      <c r="K3875">
        <v>55.040000000000006</v>
      </c>
      <c r="L3875" s="3">
        <v>53.6</v>
      </c>
      <c r="M3875" s="2">
        <v>62.96</v>
      </c>
      <c r="N3875">
        <v>57.92</v>
      </c>
      <c r="O3875">
        <v>48.2</v>
      </c>
      <c r="P3875">
        <v>60.980000000000004</v>
      </c>
      <c r="Q3875" s="3">
        <v>50</v>
      </c>
      <c r="R3875" s="2">
        <v>51.980000000000004</v>
      </c>
      <c r="S3875" s="3">
        <v>53.96</v>
      </c>
      <c r="T3875">
        <v>59</v>
      </c>
    </row>
    <row r="3876" spans="1:20">
      <c r="A3876">
        <f t="shared" si="180"/>
        <v>162</v>
      </c>
      <c r="B3876" s="7">
        <f t="shared" si="181"/>
        <v>42166.291666657278</v>
      </c>
      <c r="C3876">
        <f t="shared" si="182"/>
        <v>3871</v>
      </c>
      <c r="D3876" s="2">
        <v>77</v>
      </c>
      <c r="E3876">
        <v>71.960000000000008</v>
      </c>
      <c r="F3876" s="3">
        <v>77</v>
      </c>
      <c r="G3876">
        <v>68</v>
      </c>
      <c r="H3876">
        <v>71.06</v>
      </c>
      <c r="I3876">
        <v>64.94</v>
      </c>
      <c r="J3876">
        <v>64.94</v>
      </c>
      <c r="K3876">
        <v>60.08</v>
      </c>
      <c r="L3876" s="3">
        <v>53.6</v>
      </c>
      <c r="M3876" s="2">
        <v>66.02</v>
      </c>
      <c r="N3876">
        <v>60.980000000000004</v>
      </c>
      <c r="O3876">
        <v>55.400000000000006</v>
      </c>
      <c r="P3876">
        <v>68</v>
      </c>
      <c r="Q3876" s="3">
        <v>55.040000000000006</v>
      </c>
      <c r="R3876" s="2">
        <v>51.980000000000004</v>
      </c>
      <c r="S3876" s="3">
        <v>53.96</v>
      </c>
      <c r="T3876">
        <v>59</v>
      </c>
    </row>
    <row r="3877" spans="1:20">
      <c r="A3877">
        <f t="shared" si="180"/>
        <v>162</v>
      </c>
      <c r="B3877" s="7">
        <f t="shared" si="181"/>
        <v>42166.333333323942</v>
      </c>
      <c r="C3877">
        <f t="shared" si="182"/>
        <v>3872</v>
      </c>
      <c r="D3877" s="2">
        <v>78.080000000000013</v>
      </c>
      <c r="E3877">
        <v>77</v>
      </c>
      <c r="F3877" s="3">
        <v>84.02</v>
      </c>
      <c r="G3877">
        <v>71.06</v>
      </c>
      <c r="H3877">
        <v>75.92</v>
      </c>
      <c r="I3877">
        <v>66.02</v>
      </c>
      <c r="J3877">
        <v>68</v>
      </c>
      <c r="K3877">
        <v>64.94</v>
      </c>
      <c r="L3877" s="3">
        <v>55.400000000000006</v>
      </c>
      <c r="M3877" s="2">
        <v>71.06</v>
      </c>
      <c r="N3877">
        <v>64.94</v>
      </c>
      <c r="O3877">
        <v>57.2</v>
      </c>
      <c r="P3877">
        <v>75.02</v>
      </c>
      <c r="Q3877" s="3">
        <v>60.980000000000004</v>
      </c>
      <c r="R3877" s="2">
        <v>51.08</v>
      </c>
      <c r="S3877" s="3">
        <v>51.980000000000004</v>
      </c>
      <c r="T3877">
        <v>59</v>
      </c>
    </row>
    <row r="3878" spans="1:20">
      <c r="A3878">
        <f t="shared" si="180"/>
        <v>162</v>
      </c>
      <c r="B3878" s="7">
        <f t="shared" si="181"/>
        <v>42166.374999990607</v>
      </c>
      <c r="C3878">
        <f t="shared" si="182"/>
        <v>3873</v>
      </c>
      <c r="D3878" s="2">
        <v>79.34</v>
      </c>
      <c r="E3878">
        <v>80.06</v>
      </c>
      <c r="F3878" s="3">
        <v>87.98</v>
      </c>
      <c r="G3878">
        <v>73.94</v>
      </c>
      <c r="H3878">
        <v>78.98</v>
      </c>
      <c r="I3878">
        <v>66.02</v>
      </c>
      <c r="J3878">
        <v>69.080000000000013</v>
      </c>
      <c r="K3878">
        <v>68</v>
      </c>
      <c r="L3878" s="3">
        <v>57.2</v>
      </c>
      <c r="M3878" s="2">
        <v>73.94</v>
      </c>
      <c r="N3878">
        <v>69.080000000000013</v>
      </c>
      <c r="O3878">
        <v>60.8</v>
      </c>
      <c r="P3878">
        <v>80.06</v>
      </c>
      <c r="Q3878" s="3">
        <v>66.02</v>
      </c>
      <c r="R3878" s="2">
        <v>53.06</v>
      </c>
      <c r="S3878" s="3">
        <v>53.96</v>
      </c>
      <c r="T3878">
        <v>60.8</v>
      </c>
    </row>
    <row r="3879" spans="1:20">
      <c r="A3879">
        <f t="shared" si="180"/>
        <v>162</v>
      </c>
      <c r="B3879" s="7">
        <f t="shared" si="181"/>
        <v>42166.416666657271</v>
      </c>
      <c r="C3879">
        <f t="shared" si="182"/>
        <v>3874</v>
      </c>
      <c r="D3879" s="2">
        <v>80.78</v>
      </c>
      <c r="E3879">
        <v>82.039999999999992</v>
      </c>
      <c r="F3879" s="3">
        <v>91.039999999999992</v>
      </c>
      <c r="G3879">
        <v>77</v>
      </c>
      <c r="H3879">
        <v>80.960000000000008</v>
      </c>
      <c r="I3879">
        <v>68</v>
      </c>
      <c r="J3879">
        <v>69.98</v>
      </c>
      <c r="K3879">
        <v>71.960000000000008</v>
      </c>
      <c r="L3879" s="3">
        <v>59</v>
      </c>
      <c r="M3879" s="2">
        <v>75.92</v>
      </c>
      <c r="N3879">
        <v>73.039999999999992</v>
      </c>
      <c r="O3879">
        <v>60.8</v>
      </c>
      <c r="P3879">
        <v>82.039999999999992</v>
      </c>
      <c r="Q3879" s="3">
        <v>71.06</v>
      </c>
      <c r="R3879" s="2">
        <v>53.96</v>
      </c>
      <c r="S3879" s="3">
        <v>57.019999999999996</v>
      </c>
      <c r="T3879">
        <v>62.6</v>
      </c>
    </row>
    <row r="3880" spans="1:20">
      <c r="A3880">
        <f t="shared" si="180"/>
        <v>162</v>
      </c>
      <c r="B3880" s="7">
        <f t="shared" si="181"/>
        <v>42166.458333323935</v>
      </c>
      <c r="C3880">
        <f t="shared" si="182"/>
        <v>3875</v>
      </c>
      <c r="D3880" s="2">
        <v>82.039999999999992</v>
      </c>
      <c r="E3880">
        <v>84.02</v>
      </c>
      <c r="F3880" s="3">
        <v>93.02</v>
      </c>
      <c r="G3880">
        <v>80.06</v>
      </c>
      <c r="H3880">
        <v>84.02</v>
      </c>
      <c r="I3880">
        <v>69.080000000000013</v>
      </c>
      <c r="J3880">
        <v>69.98</v>
      </c>
      <c r="K3880">
        <v>73.039999999999992</v>
      </c>
      <c r="L3880" s="3">
        <v>60.8</v>
      </c>
      <c r="M3880" s="2">
        <v>77</v>
      </c>
      <c r="N3880">
        <v>77</v>
      </c>
      <c r="O3880">
        <v>62.6</v>
      </c>
      <c r="P3880">
        <v>87.080000000000013</v>
      </c>
      <c r="Q3880" s="3">
        <v>73.94</v>
      </c>
      <c r="R3880" s="2">
        <v>55.94</v>
      </c>
      <c r="S3880" s="3">
        <v>55.94</v>
      </c>
      <c r="T3880">
        <v>64.400000000000006</v>
      </c>
    </row>
    <row r="3881" spans="1:20">
      <c r="A3881">
        <f t="shared" si="180"/>
        <v>162</v>
      </c>
      <c r="B3881" s="7">
        <f t="shared" si="181"/>
        <v>42166.499999990599</v>
      </c>
      <c r="C3881">
        <f t="shared" si="182"/>
        <v>3876</v>
      </c>
      <c r="D3881" s="2">
        <v>82.94</v>
      </c>
      <c r="E3881">
        <v>86</v>
      </c>
      <c r="F3881" s="3">
        <v>98.06</v>
      </c>
      <c r="G3881">
        <v>82.94</v>
      </c>
      <c r="H3881">
        <v>86</v>
      </c>
      <c r="I3881">
        <v>68</v>
      </c>
      <c r="J3881">
        <v>68</v>
      </c>
      <c r="K3881">
        <v>75.92</v>
      </c>
      <c r="L3881" s="3">
        <v>62.6</v>
      </c>
      <c r="M3881" s="2">
        <v>77</v>
      </c>
      <c r="N3881">
        <v>80.960000000000008</v>
      </c>
      <c r="O3881">
        <v>62.6</v>
      </c>
      <c r="P3881">
        <v>87.080000000000013</v>
      </c>
      <c r="Q3881" s="3">
        <v>75.02</v>
      </c>
      <c r="R3881" s="2">
        <v>55.040000000000006</v>
      </c>
      <c r="S3881" s="3">
        <v>59</v>
      </c>
      <c r="T3881">
        <v>69.800000000000011</v>
      </c>
    </row>
    <row r="3882" spans="1:20">
      <c r="A3882">
        <f t="shared" si="180"/>
        <v>162</v>
      </c>
      <c r="B3882" s="7">
        <f t="shared" si="181"/>
        <v>42166.541666657264</v>
      </c>
      <c r="C3882">
        <f t="shared" si="182"/>
        <v>3877</v>
      </c>
      <c r="D3882" s="2">
        <v>84.02</v>
      </c>
      <c r="E3882">
        <v>84.02</v>
      </c>
      <c r="F3882" s="3">
        <v>98.06</v>
      </c>
      <c r="G3882">
        <v>86</v>
      </c>
      <c r="H3882">
        <v>89.06</v>
      </c>
      <c r="I3882">
        <v>69.98</v>
      </c>
      <c r="J3882">
        <v>69.080000000000013</v>
      </c>
      <c r="K3882">
        <v>78.080000000000013</v>
      </c>
      <c r="L3882" s="3">
        <v>60.8</v>
      </c>
      <c r="M3882" s="2">
        <v>78.080000000000013</v>
      </c>
      <c r="N3882">
        <v>82.94</v>
      </c>
      <c r="O3882">
        <v>64.400000000000006</v>
      </c>
      <c r="P3882">
        <v>87.98</v>
      </c>
      <c r="Q3882" s="3">
        <v>78.98</v>
      </c>
      <c r="R3882" s="2">
        <v>55.94</v>
      </c>
      <c r="S3882" s="3">
        <v>62.96</v>
      </c>
      <c r="T3882">
        <v>71.599999999999994</v>
      </c>
    </row>
    <row r="3883" spans="1:20">
      <c r="A3883">
        <f t="shared" si="180"/>
        <v>162</v>
      </c>
      <c r="B3883" s="7">
        <f t="shared" si="181"/>
        <v>42166.583333323928</v>
      </c>
      <c r="C3883">
        <f t="shared" si="182"/>
        <v>3878</v>
      </c>
      <c r="D3883" s="2">
        <v>84.92</v>
      </c>
      <c r="E3883">
        <v>84.92</v>
      </c>
      <c r="F3883" s="3">
        <v>100.03999999999999</v>
      </c>
      <c r="G3883">
        <v>87.98</v>
      </c>
      <c r="H3883">
        <v>89.06</v>
      </c>
      <c r="I3883">
        <v>69.98</v>
      </c>
      <c r="J3883">
        <v>66.92</v>
      </c>
      <c r="K3883">
        <v>80.06</v>
      </c>
      <c r="L3883" s="3">
        <v>57.2</v>
      </c>
      <c r="M3883" s="2">
        <v>78.080000000000013</v>
      </c>
      <c r="N3883">
        <v>86</v>
      </c>
      <c r="O3883">
        <v>64.400000000000006</v>
      </c>
      <c r="P3883">
        <v>89.06</v>
      </c>
      <c r="Q3883" s="3">
        <v>75.92</v>
      </c>
      <c r="R3883" s="2">
        <v>57.019999999999996</v>
      </c>
      <c r="S3883" s="3">
        <v>62.96</v>
      </c>
      <c r="T3883">
        <v>73.400000000000006</v>
      </c>
    </row>
    <row r="3884" spans="1:20">
      <c r="A3884">
        <f t="shared" si="180"/>
        <v>162</v>
      </c>
      <c r="B3884" s="7">
        <f t="shared" si="181"/>
        <v>42166.624999990592</v>
      </c>
      <c r="C3884">
        <f t="shared" si="182"/>
        <v>3879</v>
      </c>
      <c r="D3884" s="2">
        <v>83.66</v>
      </c>
      <c r="E3884">
        <v>84.92</v>
      </c>
      <c r="F3884" s="3">
        <v>100.94</v>
      </c>
      <c r="G3884">
        <v>89.960000000000008</v>
      </c>
      <c r="H3884">
        <v>89.960000000000008</v>
      </c>
      <c r="I3884">
        <v>69.98</v>
      </c>
      <c r="J3884">
        <v>66.02</v>
      </c>
      <c r="K3884">
        <v>82.039999999999992</v>
      </c>
      <c r="L3884" s="3">
        <v>57.2</v>
      </c>
      <c r="M3884" s="2">
        <v>78.98</v>
      </c>
      <c r="N3884">
        <v>87.080000000000013</v>
      </c>
      <c r="O3884">
        <v>62.6</v>
      </c>
      <c r="P3884">
        <v>91.94</v>
      </c>
      <c r="Q3884" s="3">
        <v>77</v>
      </c>
      <c r="R3884" s="2">
        <v>59</v>
      </c>
      <c r="S3884" s="3">
        <v>64.94</v>
      </c>
      <c r="T3884">
        <v>73.400000000000006</v>
      </c>
    </row>
    <row r="3885" spans="1:20">
      <c r="A3885">
        <f t="shared" si="180"/>
        <v>162</v>
      </c>
      <c r="B3885" s="7">
        <f t="shared" si="181"/>
        <v>42166.666666657256</v>
      </c>
      <c r="C3885">
        <f t="shared" si="182"/>
        <v>3880</v>
      </c>
      <c r="D3885" s="2">
        <v>82.22</v>
      </c>
      <c r="E3885">
        <v>89.06</v>
      </c>
      <c r="F3885" s="3">
        <v>100.94</v>
      </c>
      <c r="G3885">
        <v>91.039999999999992</v>
      </c>
      <c r="H3885">
        <v>91.039999999999992</v>
      </c>
      <c r="I3885">
        <v>69.98</v>
      </c>
      <c r="J3885">
        <v>66.02</v>
      </c>
      <c r="K3885">
        <v>82.039999999999992</v>
      </c>
      <c r="L3885" s="3">
        <v>55.400000000000006</v>
      </c>
      <c r="M3885" s="2">
        <v>78.080000000000013</v>
      </c>
      <c r="N3885">
        <v>86</v>
      </c>
      <c r="O3885">
        <v>60.8</v>
      </c>
      <c r="P3885">
        <v>91.039999999999992</v>
      </c>
      <c r="Q3885" s="3">
        <v>75.02</v>
      </c>
      <c r="R3885" s="2">
        <v>60.08</v>
      </c>
      <c r="S3885" s="3">
        <v>66.02</v>
      </c>
      <c r="T3885">
        <v>71.599999999999994</v>
      </c>
    </row>
    <row r="3886" spans="1:20">
      <c r="A3886">
        <f t="shared" si="180"/>
        <v>162</v>
      </c>
      <c r="B3886" s="7">
        <f t="shared" si="181"/>
        <v>42166.708333323921</v>
      </c>
      <c r="C3886">
        <f t="shared" si="182"/>
        <v>3881</v>
      </c>
      <c r="D3886" s="2">
        <v>80.960000000000008</v>
      </c>
      <c r="E3886">
        <v>87.080000000000013</v>
      </c>
      <c r="F3886" s="3">
        <v>100.94</v>
      </c>
      <c r="G3886">
        <v>89.960000000000008</v>
      </c>
      <c r="H3886">
        <v>89.960000000000008</v>
      </c>
      <c r="I3886">
        <v>69.98</v>
      </c>
      <c r="J3886">
        <v>66.92</v>
      </c>
      <c r="K3886">
        <v>82.94</v>
      </c>
      <c r="L3886" s="3">
        <v>55.400000000000006</v>
      </c>
      <c r="M3886" s="2">
        <v>78.080000000000013</v>
      </c>
      <c r="N3886">
        <v>87.080000000000013</v>
      </c>
      <c r="O3886">
        <v>57.2</v>
      </c>
      <c r="P3886">
        <v>89.06</v>
      </c>
      <c r="Q3886" s="3">
        <v>75.02</v>
      </c>
      <c r="R3886" s="2">
        <v>59</v>
      </c>
      <c r="S3886" s="3">
        <v>66.02</v>
      </c>
      <c r="T3886">
        <v>71.599999999999994</v>
      </c>
    </row>
    <row r="3887" spans="1:20">
      <c r="A3887">
        <f t="shared" si="180"/>
        <v>162</v>
      </c>
      <c r="B3887" s="7">
        <f t="shared" si="181"/>
        <v>42166.749999990585</v>
      </c>
      <c r="C3887">
        <f t="shared" si="182"/>
        <v>3882</v>
      </c>
      <c r="D3887" s="2">
        <v>79.7</v>
      </c>
      <c r="E3887">
        <v>84.92</v>
      </c>
      <c r="F3887" s="3">
        <v>100.03999999999999</v>
      </c>
      <c r="G3887">
        <v>89.960000000000008</v>
      </c>
      <c r="H3887">
        <v>89.06</v>
      </c>
      <c r="I3887">
        <v>69.080000000000013</v>
      </c>
      <c r="J3887">
        <v>64.94</v>
      </c>
      <c r="K3887">
        <v>82.039999999999992</v>
      </c>
      <c r="L3887" s="3">
        <v>55.400000000000006</v>
      </c>
      <c r="M3887" s="2">
        <v>77</v>
      </c>
      <c r="N3887">
        <v>82.039999999999992</v>
      </c>
      <c r="O3887">
        <v>57.2</v>
      </c>
      <c r="P3887">
        <v>87.98</v>
      </c>
      <c r="Q3887" s="3">
        <v>73.039999999999992</v>
      </c>
      <c r="R3887" s="2">
        <v>59</v>
      </c>
      <c r="S3887" s="3">
        <v>64.94</v>
      </c>
      <c r="T3887">
        <v>68</v>
      </c>
    </row>
    <row r="3888" spans="1:20">
      <c r="A3888">
        <f t="shared" si="180"/>
        <v>162</v>
      </c>
      <c r="B3888" s="7">
        <f t="shared" si="181"/>
        <v>42166.791666657249</v>
      </c>
      <c r="C3888">
        <f t="shared" si="182"/>
        <v>3883</v>
      </c>
      <c r="D3888" s="2">
        <v>78.259999999999991</v>
      </c>
      <c r="E3888">
        <v>84.02</v>
      </c>
      <c r="F3888" s="3">
        <v>98.06</v>
      </c>
      <c r="G3888">
        <v>87.98</v>
      </c>
      <c r="H3888">
        <v>87.98</v>
      </c>
      <c r="I3888">
        <v>68</v>
      </c>
      <c r="J3888">
        <v>66.02</v>
      </c>
      <c r="K3888">
        <v>77</v>
      </c>
      <c r="L3888" s="3">
        <v>53.6</v>
      </c>
      <c r="M3888" s="2">
        <v>75.02</v>
      </c>
      <c r="N3888">
        <v>80.960000000000008</v>
      </c>
      <c r="O3888">
        <v>55.400000000000006</v>
      </c>
      <c r="P3888">
        <v>78.080000000000013</v>
      </c>
      <c r="Q3888" s="3">
        <v>71.06</v>
      </c>
      <c r="R3888" s="2">
        <v>57.92</v>
      </c>
      <c r="S3888" s="3">
        <v>64.94</v>
      </c>
      <c r="T3888">
        <v>64.400000000000006</v>
      </c>
    </row>
    <row r="3889" spans="1:20">
      <c r="A3889">
        <f t="shared" si="180"/>
        <v>162</v>
      </c>
      <c r="B3889" s="7">
        <f t="shared" si="181"/>
        <v>42166.833333323913</v>
      </c>
      <c r="C3889">
        <f t="shared" si="182"/>
        <v>3884</v>
      </c>
      <c r="D3889" s="2">
        <v>77</v>
      </c>
      <c r="E3889">
        <v>82.039999999999992</v>
      </c>
      <c r="F3889" s="3">
        <v>93.92</v>
      </c>
      <c r="G3889">
        <v>82.94</v>
      </c>
      <c r="H3889">
        <v>86</v>
      </c>
      <c r="I3889">
        <v>68</v>
      </c>
      <c r="J3889">
        <v>64.94</v>
      </c>
      <c r="K3889">
        <v>73.039999999999992</v>
      </c>
      <c r="L3889" s="3">
        <v>53.6</v>
      </c>
      <c r="M3889" s="2">
        <v>71.960000000000008</v>
      </c>
      <c r="N3889">
        <v>78.080000000000013</v>
      </c>
      <c r="O3889">
        <v>51.8</v>
      </c>
      <c r="P3889">
        <v>69.800000000000011</v>
      </c>
      <c r="Q3889" s="3">
        <v>62.06</v>
      </c>
      <c r="R3889" s="2">
        <v>57.019999999999996</v>
      </c>
      <c r="S3889" s="3">
        <v>64.039999999999992</v>
      </c>
      <c r="T3889">
        <v>62.6</v>
      </c>
    </row>
    <row r="3890" spans="1:20">
      <c r="A3890">
        <f t="shared" si="180"/>
        <v>162</v>
      </c>
      <c r="B3890" s="7">
        <f t="shared" si="181"/>
        <v>42166.874999990578</v>
      </c>
      <c r="C3890">
        <f t="shared" si="182"/>
        <v>3885</v>
      </c>
      <c r="D3890" s="2">
        <v>76.64</v>
      </c>
      <c r="E3890">
        <v>80.06</v>
      </c>
      <c r="F3890" s="3">
        <v>91.039999999999992</v>
      </c>
      <c r="G3890">
        <v>80.960000000000008</v>
      </c>
      <c r="H3890">
        <v>84.92</v>
      </c>
      <c r="I3890">
        <v>68</v>
      </c>
      <c r="J3890">
        <v>66.02</v>
      </c>
      <c r="K3890">
        <v>68</v>
      </c>
      <c r="L3890" s="3">
        <v>51.8</v>
      </c>
      <c r="M3890" s="2">
        <v>71.06</v>
      </c>
      <c r="N3890">
        <v>73.94</v>
      </c>
      <c r="O3890">
        <v>50</v>
      </c>
      <c r="P3890">
        <v>69.98</v>
      </c>
      <c r="Q3890" s="3">
        <v>60.08</v>
      </c>
      <c r="R3890" s="2">
        <v>55.94</v>
      </c>
      <c r="S3890" s="3">
        <v>62.96</v>
      </c>
      <c r="T3890">
        <v>60.8</v>
      </c>
    </row>
    <row r="3891" spans="1:20">
      <c r="A3891">
        <f t="shared" si="180"/>
        <v>162</v>
      </c>
      <c r="B3891" s="7">
        <f t="shared" si="181"/>
        <v>42166.916666657242</v>
      </c>
      <c r="C3891">
        <f t="shared" si="182"/>
        <v>3886</v>
      </c>
      <c r="D3891" s="2">
        <v>76.28</v>
      </c>
      <c r="E3891">
        <v>78.080000000000013</v>
      </c>
      <c r="F3891" s="3">
        <v>87.98</v>
      </c>
      <c r="G3891">
        <v>78.98</v>
      </c>
      <c r="H3891">
        <v>78.98</v>
      </c>
      <c r="I3891">
        <v>66.92</v>
      </c>
      <c r="J3891">
        <v>66.02</v>
      </c>
      <c r="K3891">
        <v>64.94</v>
      </c>
      <c r="L3891" s="3">
        <v>51.8</v>
      </c>
      <c r="M3891" s="2">
        <v>69.080000000000013</v>
      </c>
      <c r="N3891">
        <v>73.039999999999992</v>
      </c>
      <c r="O3891">
        <v>48.2</v>
      </c>
      <c r="P3891">
        <v>69.080000000000013</v>
      </c>
      <c r="Q3891" s="3">
        <v>57.92</v>
      </c>
      <c r="R3891" s="2">
        <v>55.040000000000006</v>
      </c>
      <c r="S3891" s="3">
        <v>62.06</v>
      </c>
      <c r="T3891">
        <v>60.8</v>
      </c>
    </row>
    <row r="3892" spans="1:20">
      <c r="A3892">
        <f t="shared" si="180"/>
        <v>162</v>
      </c>
      <c r="B3892" s="7">
        <f t="shared" si="181"/>
        <v>42166.958333323906</v>
      </c>
      <c r="C3892">
        <f t="shared" si="182"/>
        <v>3887</v>
      </c>
      <c r="D3892" s="2">
        <v>75.92</v>
      </c>
      <c r="E3892">
        <v>75.92</v>
      </c>
      <c r="F3892" s="3">
        <v>87.080000000000013</v>
      </c>
      <c r="G3892">
        <v>78.080000000000013</v>
      </c>
      <c r="H3892">
        <v>71.960000000000008</v>
      </c>
      <c r="I3892">
        <v>66.92</v>
      </c>
      <c r="J3892">
        <v>66.02</v>
      </c>
      <c r="K3892">
        <v>64.94</v>
      </c>
      <c r="L3892" s="3">
        <v>51.8</v>
      </c>
      <c r="M3892" s="2">
        <v>68</v>
      </c>
      <c r="N3892">
        <v>71.06</v>
      </c>
      <c r="O3892">
        <v>48.2</v>
      </c>
      <c r="P3892">
        <v>66.2</v>
      </c>
      <c r="Q3892" s="3">
        <v>55.94</v>
      </c>
      <c r="R3892" s="2">
        <v>55.040000000000006</v>
      </c>
      <c r="S3892" s="3">
        <v>57.92</v>
      </c>
      <c r="T3892">
        <v>59</v>
      </c>
    </row>
    <row r="3893" spans="1:20">
      <c r="A3893">
        <f t="shared" si="180"/>
        <v>162</v>
      </c>
      <c r="B3893" s="7">
        <f t="shared" si="181"/>
        <v>42166.99999999057</v>
      </c>
      <c r="C3893">
        <f t="shared" si="182"/>
        <v>3888</v>
      </c>
      <c r="D3893" s="2">
        <v>75.2</v>
      </c>
      <c r="E3893">
        <v>75.02</v>
      </c>
      <c r="F3893" s="3">
        <v>84.02</v>
      </c>
      <c r="G3893">
        <v>71.960000000000008</v>
      </c>
      <c r="H3893">
        <v>73.039999999999992</v>
      </c>
      <c r="I3893">
        <v>66.02</v>
      </c>
      <c r="J3893">
        <v>66.02</v>
      </c>
      <c r="K3893">
        <v>62.96</v>
      </c>
      <c r="L3893" s="3">
        <v>51.8</v>
      </c>
      <c r="M3893" s="2">
        <v>71.960000000000008</v>
      </c>
      <c r="N3893">
        <v>68</v>
      </c>
      <c r="O3893">
        <v>50</v>
      </c>
      <c r="P3893">
        <v>66.02</v>
      </c>
      <c r="Q3893" s="3">
        <v>57.92</v>
      </c>
      <c r="R3893" s="2">
        <v>55.040000000000006</v>
      </c>
      <c r="S3893" s="3">
        <v>55.94</v>
      </c>
      <c r="T3893">
        <v>59</v>
      </c>
    </row>
    <row r="3894" spans="1:20">
      <c r="A3894">
        <f t="shared" si="180"/>
        <v>163</v>
      </c>
      <c r="B3894" s="7">
        <f t="shared" si="181"/>
        <v>42167.041666657235</v>
      </c>
      <c r="C3894">
        <f t="shared" si="182"/>
        <v>3889</v>
      </c>
      <c r="D3894" s="2">
        <v>74.66</v>
      </c>
      <c r="E3894">
        <v>73.039999999999992</v>
      </c>
      <c r="F3894" s="3">
        <v>82.94</v>
      </c>
      <c r="G3894">
        <v>69.98</v>
      </c>
      <c r="H3894">
        <v>69.98</v>
      </c>
      <c r="I3894">
        <v>66.02</v>
      </c>
      <c r="J3894">
        <v>66.02</v>
      </c>
      <c r="K3894">
        <v>64.94</v>
      </c>
      <c r="L3894" s="3">
        <v>50</v>
      </c>
      <c r="M3894" s="2">
        <v>73.94</v>
      </c>
      <c r="N3894">
        <v>66.92</v>
      </c>
      <c r="O3894">
        <v>50</v>
      </c>
      <c r="P3894">
        <v>68</v>
      </c>
      <c r="Q3894" s="3">
        <v>55.040000000000006</v>
      </c>
      <c r="R3894" s="2">
        <v>53.96</v>
      </c>
      <c r="S3894" s="3">
        <v>53.06</v>
      </c>
      <c r="T3894">
        <v>59</v>
      </c>
    </row>
    <row r="3895" spans="1:20">
      <c r="A3895">
        <f t="shared" si="180"/>
        <v>163</v>
      </c>
      <c r="B3895" s="7">
        <f t="shared" si="181"/>
        <v>42167.083333323899</v>
      </c>
      <c r="C3895">
        <f t="shared" si="182"/>
        <v>3890</v>
      </c>
      <c r="D3895" s="2">
        <v>73.94</v>
      </c>
      <c r="E3895">
        <v>71.960000000000008</v>
      </c>
      <c r="F3895" s="3">
        <v>78.98</v>
      </c>
      <c r="G3895">
        <v>69.98</v>
      </c>
      <c r="H3895">
        <v>69.98</v>
      </c>
      <c r="I3895">
        <v>66.02</v>
      </c>
      <c r="J3895">
        <v>66.02</v>
      </c>
      <c r="K3895">
        <v>62.06</v>
      </c>
      <c r="L3895" s="3">
        <v>50</v>
      </c>
      <c r="M3895" s="2">
        <v>73.94</v>
      </c>
      <c r="N3895">
        <v>64.039999999999992</v>
      </c>
      <c r="O3895">
        <v>48.2</v>
      </c>
      <c r="P3895">
        <v>68</v>
      </c>
      <c r="Q3895" s="3">
        <v>55.94</v>
      </c>
      <c r="R3895" s="2">
        <v>53.96</v>
      </c>
      <c r="S3895" s="3">
        <v>50</v>
      </c>
      <c r="T3895">
        <v>59</v>
      </c>
    </row>
    <row r="3896" spans="1:20">
      <c r="A3896">
        <f t="shared" si="180"/>
        <v>163</v>
      </c>
      <c r="B3896" s="7">
        <f t="shared" si="181"/>
        <v>42167.124999990563</v>
      </c>
      <c r="C3896">
        <f t="shared" si="182"/>
        <v>3891</v>
      </c>
      <c r="D3896" s="2">
        <v>74.300000000000011</v>
      </c>
      <c r="E3896">
        <v>69.98</v>
      </c>
      <c r="F3896" s="3">
        <v>80.06</v>
      </c>
      <c r="G3896">
        <v>69.98</v>
      </c>
      <c r="H3896">
        <v>62.96</v>
      </c>
      <c r="I3896">
        <v>64.94</v>
      </c>
      <c r="J3896">
        <v>66.02</v>
      </c>
      <c r="K3896">
        <v>60.980000000000004</v>
      </c>
      <c r="L3896" s="3">
        <v>50</v>
      </c>
      <c r="M3896" s="2">
        <v>73.039999999999992</v>
      </c>
      <c r="N3896">
        <v>62.96</v>
      </c>
      <c r="O3896">
        <v>48.2</v>
      </c>
      <c r="P3896">
        <v>66.02</v>
      </c>
      <c r="Q3896" s="3">
        <v>53.96</v>
      </c>
      <c r="R3896" s="2">
        <v>53.96</v>
      </c>
      <c r="S3896" s="3">
        <v>46.04</v>
      </c>
      <c r="T3896">
        <v>57.2</v>
      </c>
    </row>
    <row r="3897" spans="1:20">
      <c r="A3897">
        <f t="shared" si="180"/>
        <v>163</v>
      </c>
      <c r="B3897" s="7">
        <f t="shared" si="181"/>
        <v>42167.166666657227</v>
      </c>
      <c r="C3897">
        <f t="shared" si="182"/>
        <v>3892</v>
      </c>
      <c r="D3897" s="2">
        <v>74.66</v>
      </c>
      <c r="E3897">
        <v>69.080000000000013</v>
      </c>
      <c r="F3897" s="3">
        <v>78.98</v>
      </c>
      <c r="G3897">
        <v>69.98</v>
      </c>
      <c r="H3897">
        <v>64.94</v>
      </c>
      <c r="I3897">
        <v>64.039999999999992</v>
      </c>
      <c r="J3897">
        <v>66.02</v>
      </c>
      <c r="K3897">
        <v>57.92</v>
      </c>
      <c r="L3897" s="3">
        <v>50</v>
      </c>
      <c r="M3897" s="2">
        <v>73.039999999999992</v>
      </c>
      <c r="N3897">
        <v>60.980000000000004</v>
      </c>
      <c r="O3897">
        <v>46.4</v>
      </c>
      <c r="P3897">
        <v>64.94</v>
      </c>
      <c r="Q3897" s="3">
        <v>53.06</v>
      </c>
      <c r="R3897" s="2">
        <v>53.96</v>
      </c>
      <c r="S3897" s="3">
        <v>44.96</v>
      </c>
      <c r="T3897">
        <v>57.2</v>
      </c>
    </row>
    <row r="3898" spans="1:20">
      <c r="A3898">
        <f t="shared" si="180"/>
        <v>163</v>
      </c>
      <c r="B3898" s="7">
        <f t="shared" si="181"/>
        <v>42167.208333323892</v>
      </c>
      <c r="C3898">
        <f t="shared" si="182"/>
        <v>3893</v>
      </c>
      <c r="D3898" s="2">
        <v>75.02</v>
      </c>
      <c r="E3898">
        <v>69.080000000000013</v>
      </c>
      <c r="F3898" s="3">
        <v>73.039999999999992</v>
      </c>
      <c r="G3898">
        <v>71.06</v>
      </c>
      <c r="H3898">
        <v>60.980000000000004</v>
      </c>
      <c r="I3898">
        <v>64.039999999999992</v>
      </c>
      <c r="J3898">
        <v>64.94</v>
      </c>
      <c r="K3898">
        <v>57.019999999999996</v>
      </c>
      <c r="L3898" s="3">
        <v>50</v>
      </c>
      <c r="M3898" s="2">
        <v>71.960000000000008</v>
      </c>
      <c r="N3898">
        <v>64.039999999999992</v>
      </c>
      <c r="O3898">
        <v>48.2</v>
      </c>
      <c r="P3898">
        <v>64.039999999999992</v>
      </c>
      <c r="Q3898" s="3">
        <v>53.06</v>
      </c>
      <c r="R3898" s="2">
        <v>53.06</v>
      </c>
      <c r="S3898" s="3">
        <v>46.94</v>
      </c>
      <c r="T3898">
        <v>57.2</v>
      </c>
    </row>
    <row r="3899" spans="1:20">
      <c r="A3899">
        <f t="shared" si="180"/>
        <v>163</v>
      </c>
      <c r="B3899" s="7">
        <f t="shared" si="181"/>
        <v>42167.249999990556</v>
      </c>
      <c r="C3899">
        <f t="shared" si="182"/>
        <v>3894</v>
      </c>
      <c r="D3899" s="2">
        <v>76.099999999999994</v>
      </c>
      <c r="E3899">
        <v>69.080000000000013</v>
      </c>
      <c r="F3899" s="3">
        <v>73.94</v>
      </c>
      <c r="G3899">
        <v>71.06</v>
      </c>
      <c r="H3899">
        <v>62.96</v>
      </c>
      <c r="I3899">
        <v>64.039999999999992</v>
      </c>
      <c r="J3899">
        <v>66.02</v>
      </c>
      <c r="K3899">
        <v>60.980000000000004</v>
      </c>
      <c r="L3899" s="3">
        <v>50</v>
      </c>
      <c r="M3899" s="2">
        <v>73.039999999999992</v>
      </c>
      <c r="N3899">
        <v>69.080000000000013</v>
      </c>
      <c r="O3899">
        <v>55.400000000000006</v>
      </c>
      <c r="P3899">
        <v>64.039999999999992</v>
      </c>
      <c r="Q3899" s="3">
        <v>55.040000000000006</v>
      </c>
      <c r="R3899" s="2">
        <v>53.96</v>
      </c>
      <c r="S3899" s="3">
        <v>50</v>
      </c>
      <c r="T3899">
        <v>57.2</v>
      </c>
    </row>
    <row r="3900" spans="1:20">
      <c r="A3900">
        <f t="shared" si="180"/>
        <v>163</v>
      </c>
      <c r="B3900" s="7">
        <f t="shared" si="181"/>
        <v>42167.29166665722</v>
      </c>
      <c r="C3900">
        <f t="shared" si="182"/>
        <v>3895</v>
      </c>
      <c r="D3900" s="2">
        <v>77</v>
      </c>
      <c r="E3900">
        <v>75.02</v>
      </c>
      <c r="F3900" s="3">
        <v>78.080000000000013</v>
      </c>
      <c r="G3900">
        <v>71.06</v>
      </c>
      <c r="H3900">
        <v>71.960000000000008</v>
      </c>
      <c r="I3900">
        <v>66.02</v>
      </c>
      <c r="J3900">
        <v>64.94</v>
      </c>
      <c r="K3900">
        <v>66.02</v>
      </c>
      <c r="L3900" s="3">
        <v>51.8</v>
      </c>
      <c r="M3900" s="2">
        <v>75.02</v>
      </c>
      <c r="N3900">
        <v>73.039999999999992</v>
      </c>
      <c r="O3900">
        <v>64.400000000000006</v>
      </c>
      <c r="P3900">
        <v>64.94</v>
      </c>
      <c r="Q3900" s="3">
        <v>55.94</v>
      </c>
      <c r="R3900" s="2">
        <v>55.94</v>
      </c>
      <c r="S3900" s="3">
        <v>51.980000000000004</v>
      </c>
      <c r="T3900">
        <v>57.2</v>
      </c>
    </row>
    <row r="3901" spans="1:20">
      <c r="A3901">
        <f t="shared" si="180"/>
        <v>163</v>
      </c>
      <c r="B3901" s="7">
        <f t="shared" si="181"/>
        <v>42167.333333323884</v>
      </c>
      <c r="C3901">
        <f t="shared" si="182"/>
        <v>3896</v>
      </c>
      <c r="D3901" s="2">
        <v>78.080000000000013</v>
      </c>
      <c r="E3901">
        <v>78.98</v>
      </c>
      <c r="F3901" s="3">
        <v>84.02</v>
      </c>
      <c r="G3901">
        <v>75.02</v>
      </c>
      <c r="H3901">
        <v>73.039999999999992</v>
      </c>
      <c r="I3901">
        <v>66.02</v>
      </c>
      <c r="J3901">
        <v>66.92</v>
      </c>
      <c r="K3901">
        <v>71.06</v>
      </c>
      <c r="L3901" s="3">
        <v>53.6</v>
      </c>
      <c r="M3901" s="2">
        <v>77</v>
      </c>
      <c r="N3901">
        <v>80.06</v>
      </c>
      <c r="O3901">
        <v>64.400000000000006</v>
      </c>
      <c r="P3901">
        <v>66.92</v>
      </c>
      <c r="Q3901" s="3">
        <v>64.039999999999992</v>
      </c>
      <c r="R3901" s="2">
        <v>55.040000000000006</v>
      </c>
      <c r="S3901" s="3">
        <v>55.040000000000006</v>
      </c>
      <c r="T3901">
        <v>60.8</v>
      </c>
    </row>
    <row r="3902" spans="1:20">
      <c r="A3902">
        <f t="shared" si="180"/>
        <v>163</v>
      </c>
      <c r="B3902" s="7">
        <f t="shared" si="181"/>
        <v>42167.374999990549</v>
      </c>
      <c r="C3902">
        <f t="shared" si="182"/>
        <v>3897</v>
      </c>
      <c r="D3902" s="2">
        <v>80.06</v>
      </c>
      <c r="E3902">
        <v>82.94</v>
      </c>
      <c r="F3902" s="3">
        <v>87.080000000000013</v>
      </c>
      <c r="G3902">
        <v>78.98</v>
      </c>
      <c r="H3902">
        <v>78.98</v>
      </c>
      <c r="I3902">
        <v>66.92</v>
      </c>
      <c r="J3902">
        <v>66.92</v>
      </c>
      <c r="K3902">
        <v>73.94</v>
      </c>
      <c r="L3902" s="3">
        <v>57.2</v>
      </c>
      <c r="M3902" s="2">
        <v>80.06</v>
      </c>
      <c r="N3902">
        <v>84.92</v>
      </c>
      <c r="O3902">
        <v>66.2</v>
      </c>
      <c r="P3902">
        <v>68</v>
      </c>
      <c r="Q3902" s="3">
        <v>66.92</v>
      </c>
      <c r="R3902" s="2">
        <v>59</v>
      </c>
      <c r="S3902" s="3">
        <v>57.92</v>
      </c>
      <c r="T3902">
        <v>64.400000000000006</v>
      </c>
    </row>
    <row r="3903" spans="1:20">
      <c r="A3903">
        <f t="shared" si="180"/>
        <v>163</v>
      </c>
      <c r="B3903" s="7">
        <f t="shared" si="181"/>
        <v>42167.416666657213</v>
      </c>
      <c r="C3903">
        <f t="shared" si="182"/>
        <v>3898</v>
      </c>
      <c r="D3903" s="2">
        <v>82.039999999999992</v>
      </c>
      <c r="E3903">
        <v>84.92</v>
      </c>
      <c r="F3903" s="3">
        <v>91.039999999999992</v>
      </c>
      <c r="G3903">
        <v>84.02</v>
      </c>
      <c r="H3903">
        <v>86</v>
      </c>
      <c r="I3903">
        <v>66.92</v>
      </c>
      <c r="J3903">
        <v>68</v>
      </c>
      <c r="K3903">
        <v>77</v>
      </c>
      <c r="L3903" s="3">
        <v>59</v>
      </c>
      <c r="M3903" s="2">
        <v>82.039999999999992</v>
      </c>
      <c r="N3903">
        <v>89.06</v>
      </c>
      <c r="O3903">
        <v>66.2</v>
      </c>
      <c r="P3903">
        <v>71.06</v>
      </c>
      <c r="Q3903" s="3">
        <v>66.92</v>
      </c>
      <c r="R3903" s="2">
        <v>62.96</v>
      </c>
      <c r="S3903" s="3">
        <v>62.96</v>
      </c>
      <c r="T3903">
        <v>69.800000000000011</v>
      </c>
    </row>
    <row r="3904" spans="1:20">
      <c r="A3904">
        <f t="shared" si="180"/>
        <v>163</v>
      </c>
      <c r="B3904" s="7">
        <f t="shared" si="181"/>
        <v>42167.458333323877</v>
      </c>
      <c r="C3904">
        <f t="shared" si="182"/>
        <v>3899</v>
      </c>
      <c r="D3904" s="2">
        <v>84.02</v>
      </c>
      <c r="E3904">
        <v>87.98</v>
      </c>
      <c r="F3904" s="3">
        <v>93.02</v>
      </c>
      <c r="G3904">
        <v>86</v>
      </c>
      <c r="H3904">
        <v>87.080000000000013</v>
      </c>
      <c r="I3904">
        <v>68</v>
      </c>
      <c r="J3904">
        <v>69.080000000000013</v>
      </c>
      <c r="K3904">
        <v>80.06</v>
      </c>
      <c r="L3904" s="3">
        <v>62.6</v>
      </c>
      <c r="M3904" s="2">
        <v>84.02</v>
      </c>
      <c r="N3904">
        <v>91.94</v>
      </c>
      <c r="O3904">
        <v>66.2</v>
      </c>
      <c r="P3904">
        <v>73.94</v>
      </c>
      <c r="Q3904" s="3">
        <v>69.080000000000013</v>
      </c>
      <c r="R3904" s="2">
        <v>64.039999999999992</v>
      </c>
      <c r="S3904" s="3">
        <v>64.94</v>
      </c>
      <c r="T3904">
        <v>73.400000000000006</v>
      </c>
    </row>
    <row r="3905" spans="1:20">
      <c r="A3905">
        <f t="shared" si="180"/>
        <v>163</v>
      </c>
      <c r="B3905" s="7">
        <f t="shared" si="181"/>
        <v>42167.499999990541</v>
      </c>
      <c r="C3905">
        <f t="shared" si="182"/>
        <v>3900</v>
      </c>
      <c r="D3905" s="2">
        <v>84.38</v>
      </c>
      <c r="E3905">
        <v>87.080000000000013</v>
      </c>
      <c r="F3905" s="3">
        <v>96.08</v>
      </c>
      <c r="G3905">
        <v>87.98</v>
      </c>
      <c r="H3905">
        <v>89.06</v>
      </c>
      <c r="I3905">
        <v>68</v>
      </c>
      <c r="J3905">
        <v>71.960000000000008</v>
      </c>
      <c r="K3905">
        <v>84.02</v>
      </c>
      <c r="L3905" s="3">
        <v>62.6</v>
      </c>
      <c r="M3905" s="2">
        <v>84.92</v>
      </c>
      <c r="N3905">
        <v>93.02</v>
      </c>
      <c r="O3905">
        <v>69.800000000000011</v>
      </c>
      <c r="P3905">
        <v>77</v>
      </c>
      <c r="Q3905" s="3">
        <v>71.960000000000008</v>
      </c>
      <c r="R3905" s="2">
        <v>64.94</v>
      </c>
      <c r="S3905" s="3">
        <v>66.02</v>
      </c>
      <c r="T3905">
        <v>75.2</v>
      </c>
    </row>
    <row r="3906" spans="1:20">
      <c r="A3906">
        <f t="shared" si="180"/>
        <v>163</v>
      </c>
      <c r="B3906" s="7">
        <f t="shared" si="181"/>
        <v>42167.541666657205</v>
      </c>
      <c r="C3906">
        <f t="shared" si="182"/>
        <v>3901</v>
      </c>
      <c r="D3906" s="2">
        <v>84.56</v>
      </c>
      <c r="E3906">
        <v>87.98</v>
      </c>
      <c r="F3906" s="3">
        <v>96.98</v>
      </c>
      <c r="G3906">
        <v>89.960000000000008</v>
      </c>
      <c r="H3906">
        <v>91.039999999999992</v>
      </c>
      <c r="I3906">
        <v>69.080000000000013</v>
      </c>
      <c r="J3906">
        <v>71.06</v>
      </c>
      <c r="K3906">
        <v>87.080000000000013</v>
      </c>
      <c r="L3906" s="3">
        <v>64.400000000000006</v>
      </c>
      <c r="M3906" s="2">
        <v>84.92</v>
      </c>
      <c r="N3906">
        <v>93.02</v>
      </c>
      <c r="O3906">
        <v>73.400000000000006</v>
      </c>
      <c r="P3906">
        <v>75.92</v>
      </c>
      <c r="Q3906" s="3">
        <v>73.94</v>
      </c>
      <c r="R3906" s="2">
        <v>62.06</v>
      </c>
      <c r="S3906" s="3">
        <v>68</v>
      </c>
      <c r="T3906">
        <v>75.2</v>
      </c>
    </row>
    <row r="3907" spans="1:20">
      <c r="A3907">
        <f t="shared" si="180"/>
        <v>163</v>
      </c>
      <c r="B3907" s="7">
        <f t="shared" si="181"/>
        <v>42167.58333332387</v>
      </c>
      <c r="C3907">
        <f t="shared" si="182"/>
        <v>3902</v>
      </c>
      <c r="D3907" s="2">
        <v>84.92</v>
      </c>
      <c r="E3907">
        <v>87.98</v>
      </c>
      <c r="F3907" s="3">
        <v>98.06</v>
      </c>
      <c r="G3907">
        <v>89.960000000000008</v>
      </c>
      <c r="H3907">
        <v>91.94</v>
      </c>
      <c r="I3907">
        <v>68</v>
      </c>
      <c r="J3907">
        <v>71.06</v>
      </c>
      <c r="K3907">
        <v>89.06</v>
      </c>
      <c r="L3907" s="3">
        <v>64.400000000000006</v>
      </c>
      <c r="M3907" s="2">
        <v>87.080000000000013</v>
      </c>
      <c r="N3907">
        <v>93.02</v>
      </c>
      <c r="O3907">
        <v>73.400000000000006</v>
      </c>
      <c r="P3907">
        <v>73.039999999999992</v>
      </c>
      <c r="Q3907" s="3">
        <v>71.960000000000008</v>
      </c>
      <c r="R3907" s="2">
        <v>60.980000000000004</v>
      </c>
      <c r="S3907" s="3">
        <v>69.98</v>
      </c>
      <c r="T3907">
        <v>78.800000000000011</v>
      </c>
    </row>
    <row r="3908" spans="1:20">
      <c r="A3908">
        <f t="shared" si="180"/>
        <v>163</v>
      </c>
      <c r="B3908" s="7">
        <f t="shared" si="181"/>
        <v>42167.624999990534</v>
      </c>
      <c r="C3908">
        <f t="shared" si="182"/>
        <v>3903</v>
      </c>
      <c r="D3908" s="2">
        <v>83.300000000000011</v>
      </c>
      <c r="E3908">
        <v>89.06</v>
      </c>
      <c r="F3908" s="3">
        <v>100.03999999999999</v>
      </c>
      <c r="G3908">
        <v>91.94</v>
      </c>
      <c r="H3908">
        <v>93.02</v>
      </c>
      <c r="I3908">
        <v>68</v>
      </c>
      <c r="J3908">
        <v>71.06</v>
      </c>
      <c r="K3908">
        <v>89.960000000000008</v>
      </c>
      <c r="L3908" s="3">
        <v>64.400000000000006</v>
      </c>
      <c r="M3908" s="2">
        <v>86</v>
      </c>
      <c r="N3908">
        <v>91.039999999999992</v>
      </c>
      <c r="O3908">
        <v>75.2</v>
      </c>
      <c r="P3908">
        <v>73.94</v>
      </c>
      <c r="Q3908" s="3">
        <v>73.94</v>
      </c>
      <c r="R3908" s="2">
        <v>64.039999999999992</v>
      </c>
      <c r="S3908" s="3">
        <v>71.06</v>
      </c>
      <c r="T3908">
        <v>78.800000000000011</v>
      </c>
    </row>
    <row r="3909" spans="1:20">
      <c r="A3909">
        <f t="shared" si="180"/>
        <v>163</v>
      </c>
      <c r="B3909" s="7">
        <f t="shared" si="181"/>
        <v>42167.666666657198</v>
      </c>
      <c r="C3909">
        <f t="shared" si="182"/>
        <v>3904</v>
      </c>
      <c r="D3909" s="2">
        <v>81.680000000000007</v>
      </c>
      <c r="E3909">
        <v>89.06</v>
      </c>
      <c r="F3909" s="3">
        <v>98.960000000000008</v>
      </c>
      <c r="G3909">
        <v>91.94</v>
      </c>
      <c r="H3909">
        <v>93.92</v>
      </c>
      <c r="I3909">
        <v>68</v>
      </c>
      <c r="J3909">
        <v>69.98</v>
      </c>
      <c r="K3909">
        <v>91.039999999999992</v>
      </c>
      <c r="L3909" s="3">
        <v>64.400000000000006</v>
      </c>
      <c r="M3909" s="2">
        <v>82.94</v>
      </c>
      <c r="N3909">
        <v>89.06</v>
      </c>
      <c r="O3909">
        <v>75.2</v>
      </c>
      <c r="P3909">
        <v>73.94</v>
      </c>
      <c r="Q3909" s="3">
        <v>71.960000000000008</v>
      </c>
      <c r="R3909" s="2">
        <v>66.02</v>
      </c>
      <c r="S3909" s="3">
        <v>69.98</v>
      </c>
      <c r="T3909">
        <v>77</v>
      </c>
    </row>
    <row r="3910" spans="1:20">
      <c r="A3910">
        <f t="shared" si="180"/>
        <v>163</v>
      </c>
      <c r="B3910" s="7">
        <f t="shared" si="181"/>
        <v>42167.708333323862</v>
      </c>
      <c r="C3910">
        <f t="shared" si="182"/>
        <v>3905</v>
      </c>
      <c r="D3910" s="2">
        <v>80.06</v>
      </c>
      <c r="E3910">
        <v>87.98</v>
      </c>
      <c r="F3910" s="3">
        <v>98.06</v>
      </c>
      <c r="G3910">
        <v>89.960000000000008</v>
      </c>
      <c r="H3910">
        <v>91.94</v>
      </c>
      <c r="I3910">
        <v>66.02</v>
      </c>
      <c r="J3910">
        <v>69.98</v>
      </c>
      <c r="K3910">
        <v>89.960000000000008</v>
      </c>
      <c r="L3910" s="3">
        <v>66.2</v>
      </c>
      <c r="M3910" s="2">
        <v>75.02</v>
      </c>
      <c r="N3910">
        <v>84.92</v>
      </c>
      <c r="O3910">
        <v>77</v>
      </c>
      <c r="P3910">
        <v>73.94</v>
      </c>
      <c r="Q3910" s="3">
        <v>71.960000000000008</v>
      </c>
      <c r="R3910" s="2">
        <v>66.02</v>
      </c>
      <c r="S3910" s="3">
        <v>68</v>
      </c>
      <c r="T3910">
        <v>75.2</v>
      </c>
    </row>
    <row r="3911" spans="1:20">
      <c r="A3911">
        <f t="shared" ref="A3911:A3974" si="183">ROUNDDOWN(B3911-DATE(YEAR(B3911),1,0),0)</f>
        <v>163</v>
      </c>
      <c r="B3911" s="7">
        <f t="shared" si="181"/>
        <v>42167.749999990527</v>
      </c>
      <c r="C3911">
        <f t="shared" si="182"/>
        <v>3906</v>
      </c>
      <c r="D3911" s="2">
        <v>78.62</v>
      </c>
      <c r="E3911">
        <v>87.98</v>
      </c>
      <c r="F3911" s="3">
        <v>96.08</v>
      </c>
      <c r="G3911">
        <v>89.06</v>
      </c>
      <c r="H3911">
        <v>91.94</v>
      </c>
      <c r="I3911">
        <v>66.02</v>
      </c>
      <c r="J3911">
        <v>68</v>
      </c>
      <c r="K3911">
        <v>89.06</v>
      </c>
      <c r="L3911" s="3">
        <v>64.400000000000006</v>
      </c>
      <c r="M3911" s="2">
        <v>75.02</v>
      </c>
      <c r="N3911">
        <v>82.94</v>
      </c>
      <c r="O3911">
        <v>78.800000000000011</v>
      </c>
      <c r="P3911">
        <v>71.06</v>
      </c>
      <c r="Q3911" s="3">
        <v>71.06</v>
      </c>
      <c r="R3911" s="2">
        <v>62.96</v>
      </c>
      <c r="S3911" s="3">
        <v>68</v>
      </c>
      <c r="T3911">
        <v>71.599999999999994</v>
      </c>
    </row>
    <row r="3912" spans="1:20">
      <c r="A3912">
        <f t="shared" si="183"/>
        <v>163</v>
      </c>
      <c r="B3912" s="7">
        <f t="shared" ref="B3912:B3975" si="184">B3911+1/24</f>
        <v>42167.791666657191</v>
      </c>
      <c r="C3912">
        <f t="shared" ref="C3912:C3975" si="185">C3911+1</f>
        <v>3907</v>
      </c>
      <c r="D3912" s="2">
        <v>77.36</v>
      </c>
      <c r="E3912">
        <v>84.02</v>
      </c>
      <c r="F3912" s="3">
        <v>93.02</v>
      </c>
      <c r="G3912">
        <v>87.98</v>
      </c>
      <c r="H3912">
        <v>91.039999999999992</v>
      </c>
      <c r="I3912">
        <v>64.94</v>
      </c>
      <c r="J3912">
        <v>68</v>
      </c>
      <c r="K3912">
        <v>84.02</v>
      </c>
      <c r="L3912" s="3">
        <v>62.6</v>
      </c>
      <c r="M3912" s="2">
        <v>71.06</v>
      </c>
      <c r="N3912">
        <v>80.06</v>
      </c>
      <c r="O3912">
        <v>75.2</v>
      </c>
      <c r="P3912">
        <v>71.960000000000008</v>
      </c>
      <c r="Q3912" s="3">
        <v>69.98</v>
      </c>
      <c r="R3912" s="2">
        <v>62.96</v>
      </c>
      <c r="S3912" s="3">
        <v>68</v>
      </c>
      <c r="T3912">
        <v>66.2</v>
      </c>
    </row>
    <row r="3913" spans="1:20">
      <c r="A3913">
        <f t="shared" si="183"/>
        <v>163</v>
      </c>
      <c r="B3913" s="7">
        <f t="shared" si="184"/>
        <v>42167.833333323855</v>
      </c>
      <c r="C3913">
        <f t="shared" si="185"/>
        <v>3908</v>
      </c>
      <c r="D3913" s="2">
        <v>75.92</v>
      </c>
      <c r="E3913">
        <v>82.94</v>
      </c>
      <c r="F3913" s="3">
        <v>89.06</v>
      </c>
      <c r="G3913">
        <v>82.94</v>
      </c>
      <c r="H3913">
        <v>87.98</v>
      </c>
      <c r="I3913">
        <v>64.94</v>
      </c>
      <c r="J3913">
        <v>66.92</v>
      </c>
      <c r="K3913">
        <v>77</v>
      </c>
      <c r="L3913" s="3">
        <v>62.6</v>
      </c>
      <c r="M3913" s="2">
        <v>69.98</v>
      </c>
      <c r="N3913">
        <v>78.98</v>
      </c>
      <c r="O3913">
        <v>71.599999999999994</v>
      </c>
      <c r="P3913">
        <v>69.080000000000013</v>
      </c>
      <c r="Q3913" s="3">
        <v>64.94</v>
      </c>
      <c r="R3913" s="2">
        <v>60.08</v>
      </c>
      <c r="S3913" s="3">
        <v>66.92</v>
      </c>
      <c r="T3913">
        <v>64.400000000000006</v>
      </c>
    </row>
    <row r="3914" spans="1:20">
      <c r="A3914">
        <f t="shared" si="183"/>
        <v>163</v>
      </c>
      <c r="B3914" s="7">
        <f t="shared" si="184"/>
        <v>42167.874999990519</v>
      </c>
      <c r="C3914">
        <f t="shared" si="185"/>
        <v>3909</v>
      </c>
      <c r="D3914" s="2">
        <v>75.92</v>
      </c>
      <c r="E3914">
        <v>82.94</v>
      </c>
      <c r="F3914" s="3">
        <v>87.080000000000013</v>
      </c>
      <c r="G3914">
        <v>80.06</v>
      </c>
      <c r="H3914">
        <v>87.080000000000013</v>
      </c>
      <c r="I3914">
        <v>64.94</v>
      </c>
      <c r="J3914">
        <v>66.92</v>
      </c>
      <c r="K3914">
        <v>71.960000000000008</v>
      </c>
      <c r="L3914" s="3">
        <v>60.8</v>
      </c>
      <c r="M3914" s="2">
        <v>69.080000000000013</v>
      </c>
      <c r="N3914">
        <v>73.94</v>
      </c>
      <c r="O3914">
        <v>60.8</v>
      </c>
      <c r="P3914">
        <v>69.080000000000013</v>
      </c>
      <c r="Q3914" s="3">
        <v>64.94</v>
      </c>
      <c r="R3914" s="2">
        <v>53.96</v>
      </c>
      <c r="S3914" s="3">
        <v>66.02</v>
      </c>
      <c r="T3914">
        <v>62.6</v>
      </c>
    </row>
    <row r="3915" spans="1:20">
      <c r="A3915">
        <f t="shared" si="183"/>
        <v>163</v>
      </c>
      <c r="B3915" s="7">
        <f t="shared" si="184"/>
        <v>42167.916666657184</v>
      </c>
      <c r="C3915">
        <f t="shared" si="185"/>
        <v>3910</v>
      </c>
      <c r="D3915" s="2">
        <v>75.92</v>
      </c>
      <c r="E3915">
        <v>78.98</v>
      </c>
      <c r="F3915" s="3">
        <v>84.02</v>
      </c>
      <c r="G3915">
        <v>78.080000000000013</v>
      </c>
      <c r="H3915">
        <v>86</v>
      </c>
      <c r="I3915">
        <v>64.94</v>
      </c>
      <c r="J3915">
        <v>66.92</v>
      </c>
      <c r="K3915">
        <v>71.06</v>
      </c>
      <c r="L3915" s="3">
        <v>55.400000000000006</v>
      </c>
      <c r="M3915" s="2">
        <v>62.96</v>
      </c>
      <c r="N3915">
        <v>68</v>
      </c>
      <c r="O3915">
        <v>62.6</v>
      </c>
      <c r="P3915">
        <v>68</v>
      </c>
      <c r="Q3915" s="3">
        <v>64.94</v>
      </c>
      <c r="R3915" s="2">
        <v>53.96</v>
      </c>
      <c r="S3915" s="3">
        <v>64.039999999999992</v>
      </c>
      <c r="T3915">
        <v>62.6</v>
      </c>
    </row>
    <row r="3916" spans="1:20">
      <c r="A3916">
        <f t="shared" si="183"/>
        <v>163</v>
      </c>
      <c r="B3916" s="7">
        <f t="shared" si="184"/>
        <v>42167.958333323848</v>
      </c>
      <c r="C3916">
        <f t="shared" si="185"/>
        <v>3911</v>
      </c>
      <c r="D3916" s="2">
        <v>75.92</v>
      </c>
      <c r="E3916">
        <v>78.98</v>
      </c>
      <c r="F3916" s="3">
        <v>82.039999999999992</v>
      </c>
      <c r="G3916">
        <v>75.92</v>
      </c>
      <c r="H3916">
        <v>84.02</v>
      </c>
      <c r="I3916">
        <v>64.94</v>
      </c>
      <c r="J3916">
        <v>66.02</v>
      </c>
      <c r="K3916">
        <v>71.06</v>
      </c>
      <c r="L3916" s="3">
        <v>55.400000000000006</v>
      </c>
      <c r="M3916" s="2">
        <v>60.980000000000004</v>
      </c>
      <c r="N3916">
        <v>66.02</v>
      </c>
      <c r="O3916">
        <v>64.400000000000006</v>
      </c>
      <c r="P3916">
        <v>68</v>
      </c>
      <c r="Q3916" s="3">
        <v>64.039999999999992</v>
      </c>
      <c r="R3916" s="2">
        <v>51.08</v>
      </c>
      <c r="S3916" s="3">
        <v>62.06</v>
      </c>
      <c r="T3916">
        <v>60.8</v>
      </c>
    </row>
    <row r="3917" spans="1:20">
      <c r="A3917">
        <f t="shared" si="183"/>
        <v>163</v>
      </c>
      <c r="B3917" s="7">
        <f t="shared" si="184"/>
        <v>42167.999999990512</v>
      </c>
      <c r="C3917">
        <f t="shared" si="185"/>
        <v>3912</v>
      </c>
      <c r="D3917" s="2">
        <v>75.56</v>
      </c>
      <c r="E3917">
        <v>78.98</v>
      </c>
      <c r="F3917" s="3">
        <v>78.98</v>
      </c>
      <c r="G3917">
        <v>75.02</v>
      </c>
      <c r="H3917">
        <v>84.02</v>
      </c>
      <c r="I3917">
        <v>64.94</v>
      </c>
      <c r="J3917">
        <v>66.02</v>
      </c>
      <c r="K3917">
        <v>66.02</v>
      </c>
      <c r="L3917" s="3">
        <v>53.6</v>
      </c>
      <c r="M3917" s="2">
        <v>60.08</v>
      </c>
      <c r="N3917">
        <v>66.02</v>
      </c>
      <c r="O3917">
        <v>60.8</v>
      </c>
      <c r="P3917">
        <v>66.92</v>
      </c>
      <c r="Q3917" s="3">
        <v>60.980000000000004</v>
      </c>
      <c r="R3917" s="2">
        <v>48.92</v>
      </c>
      <c r="S3917" s="3">
        <v>60.08</v>
      </c>
      <c r="T3917">
        <v>60.8</v>
      </c>
    </row>
    <row r="3918" spans="1:20">
      <c r="A3918">
        <f t="shared" si="183"/>
        <v>164</v>
      </c>
      <c r="B3918" s="7">
        <f t="shared" si="184"/>
        <v>42168.041666657176</v>
      </c>
      <c r="C3918">
        <f t="shared" si="185"/>
        <v>3913</v>
      </c>
      <c r="D3918" s="2">
        <v>75.38</v>
      </c>
      <c r="E3918">
        <v>78.080000000000013</v>
      </c>
      <c r="F3918" s="3">
        <v>75.92</v>
      </c>
      <c r="G3918">
        <v>75.02</v>
      </c>
      <c r="H3918">
        <v>75.92</v>
      </c>
      <c r="I3918">
        <v>66.02</v>
      </c>
      <c r="J3918">
        <v>64.94</v>
      </c>
      <c r="K3918">
        <v>69.080000000000013</v>
      </c>
      <c r="L3918" s="3">
        <v>51.8</v>
      </c>
      <c r="M3918" s="2">
        <v>55.94</v>
      </c>
      <c r="N3918">
        <v>62.96</v>
      </c>
      <c r="O3918">
        <v>62.6</v>
      </c>
      <c r="P3918">
        <v>66.92</v>
      </c>
      <c r="Q3918" s="3">
        <v>59</v>
      </c>
      <c r="R3918" s="2">
        <v>51.08</v>
      </c>
      <c r="S3918" s="3">
        <v>60.08</v>
      </c>
      <c r="T3918">
        <v>60.8</v>
      </c>
    </row>
    <row r="3919" spans="1:20">
      <c r="A3919">
        <f t="shared" si="183"/>
        <v>164</v>
      </c>
      <c r="B3919" s="7">
        <f t="shared" si="184"/>
        <v>42168.083333323841</v>
      </c>
      <c r="C3919">
        <f t="shared" si="185"/>
        <v>3914</v>
      </c>
      <c r="D3919" s="2">
        <v>75.02</v>
      </c>
      <c r="E3919">
        <v>77</v>
      </c>
      <c r="F3919" s="3">
        <v>73.94</v>
      </c>
      <c r="G3919">
        <v>73.039999999999992</v>
      </c>
      <c r="H3919">
        <v>73.94</v>
      </c>
      <c r="I3919">
        <v>64.94</v>
      </c>
      <c r="J3919">
        <v>64.039999999999992</v>
      </c>
      <c r="K3919">
        <v>64.039999999999992</v>
      </c>
      <c r="L3919" s="3">
        <v>51.8</v>
      </c>
      <c r="M3919" s="2">
        <v>51.980000000000004</v>
      </c>
      <c r="N3919">
        <v>62.06</v>
      </c>
      <c r="O3919">
        <v>59</v>
      </c>
      <c r="P3919">
        <v>64.039999999999992</v>
      </c>
      <c r="Q3919" s="3">
        <v>57.019999999999996</v>
      </c>
      <c r="R3919" s="2">
        <v>51.08</v>
      </c>
      <c r="S3919" s="3">
        <v>57.019999999999996</v>
      </c>
      <c r="T3919">
        <v>59</v>
      </c>
    </row>
    <row r="3920" spans="1:20">
      <c r="A3920">
        <f t="shared" si="183"/>
        <v>164</v>
      </c>
      <c r="B3920" s="7">
        <f t="shared" si="184"/>
        <v>42168.124999990505</v>
      </c>
      <c r="C3920">
        <f t="shared" si="185"/>
        <v>3915</v>
      </c>
      <c r="D3920" s="2">
        <v>74.300000000000011</v>
      </c>
      <c r="E3920">
        <v>75.92</v>
      </c>
      <c r="F3920" s="3">
        <v>73.94</v>
      </c>
      <c r="G3920">
        <v>71.960000000000008</v>
      </c>
      <c r="H3920">
        <v>68</v>
      </c>
      <c r="I3920">
        <v>66.02</v>
      </c>
      <c r="J3920">
        <v>64.94</v>
      </c>
      <c r="K3920">
        <v>62.96</v>
      </c>
      <c r="L3920" s="3">
        <v>51.8</v>
      </c>
      <c r="M3920" s="2">
        <v>51.08</v>
      </c>
      <c r="N3920">
        <v>60.980000000000004</v>
      </c>
      <c r="O3920">
        <v>60.8</v>
      </c>
      <c r="P3920">
        <v>64.039999999999992</v>
      </c>
      <c r="Q3920" s="3">
        <v>57.019999999999996</v>
      </c>
      <c r="R3920" s="2">
        <v>51.08</v>
      </c>
      <c r="S3920" s="3">
        <v>53.96</v>
      </c>
      <c r="T3920">
        <v>59</v>
      </c>
    </row>
    <row r="3921" spans="1:20">
      <c r="A3921">
        <f t="shared" si="183"/>
        <v>164</v>
      </c>
      <c r="B3921" s="7">
        <f t="shared" si="184"/>
        <v>42168.166666657169</v>
      </c>
      <c r="C3921">
        <f t="shared" si="185"/>
        <v>3916</v>
      </c>
      <c r="D3921" s="2">
        <v>73.759999999999991</v>
      </c>
      <c r="E3921">
        <v>75.02</v>
      </c>
      <c r="F3921" s="3">
        <v>75.02</v>
      </c>
      <c r="G3921">
        <v>71.960000000000008</v>
      </c>
      <c r="H3921">
        <v>62.96</v>
      </c>
      <c r="I3921">
        <v>66.02</v>
      </c>
      <c r="J3921">
        <v>64.039999999999992</v>
      </c>
      <c r="K3921">
        <v>62.06</v>
      </c>
      <c r="L3921" s="3">
        <v>53.6</v>
      </c>
      <c r="M3921" s="2">
        <v>50</v>
      </c>
      <c r="N3921">
        <v>59</v>
      </c>
      <c r="O3921">
        <v>55.400000000000006</v>
      </c>
      <c r="P3921">
        <v>66.02</v>
      </c>
      <c r="Q3921" s="3">
        <v>55.040000000000006</v>
      </c>
      <c r="R3921" s="2">
        <v>51.08</v>
      </c>
      <c r="S3921" s="3">
        <v>53.06</v>
      </c>
      <c r="T3921">
        <v>59</v>
      </c>
    </row>
    <row r="3922" spans="1:20">
      <c r="A3922">
        <f t="shared" si="183"/>
        <v>164</v>
      </c>
      <c r="B3922" s="7">
        <f t="shared" si="184"/>
        <v>42168.208333323833</v>
      </c>
      <c r="C3922">
        <f t="shared" si="185"/>
        <v>3917</v>
      </c>
      <c r="D3922" s="2">
        <v>73.039999999999992</v>
      </c>
      <c r="E3922">
        <v>75.02</v>
      </c>
      <c r="F3922" s="3">
        <v>71.06</v>
      </c>
      <c r="G3922">
        <v>69.080000000000013</v>
      </c>
      <c r="H3922">
        <v>59</v>
      </c>
      <c r="I3922">
        <v>64.94</v>
      </c>
      <c r="J3922">
        <v>64.039999999999992</v>
      </c>
      <c r="K3922">
        <v>60.08</v>
      </c>
      <c r="L3922" s="3">
        <v>53.6</v>
      </c>
      <c r="M3922" s="2">
        <v>48.019999999999996</v>
      </c>
      <c r="N3922">
        <v>59</v>
      </c>
      <c r="O3922">
        <v>57.2</v>
      </c>
      <c r="P3922">
        <v>68</v>
      </c>
      <c r="Q3922" s="3">
        <v>55.94</v>
      </c>
      <c r="R3922" s="2">
        <v>51.980000000000004</v>
      </c>
      <c r="S3922" s="3">
        <v>53.96</v>
      </c>
      <c r="T3922">
        <v>57.2</v>
      </c>
    </row>
    <row r="3923" spans="1:20">
      <c r="A3923">
        <f t="shared" si="183"/>
        <v>164</v>
      </c>
      <c r="B3923" s="7">
        <f t="shared" si="184"/>
        <v>42168.249999990498</v>
      </c>
      <c r="C3923">
        <f t="shared" si="185"/>
        <v>3918</v>
      </c>
      <c r="D3923" s="2">
        <v>73.94</v>
      </c>
      <c r="E3923">
        <v>73.039999999999992</v>
      </c>
      <c r="F3923" s="3">
        <v>69.98</v>
      </c>
      <c r="G3923">
        <v>68</v>
      </c>
      <c r="H3923">
        <v>60.980000000000004</v>
      </c>
      <c r="I3923">
        <v>64.94</v>
      </c>
      <c r="J3923">
        <v>64.039999999999992</v>
      </c>
      <c r="K3923">
        <v>64.94</v>
      </c>
      <c r="L3923" s="3">
        <v>53.6</v>
      </c>
      <c r="M3923" s="2">
        <v>48.019999999999996</v>
      </c>
      <c r="N3923">
        <v>64.94</v>
      </c>
      <c r="O3923">
        <v>62.6</v>
      </c>
      <c r="P3923">
        <v>66.02</v>
      </c>
      <c r="Q3923" s="3">
        <v>55.94</v>
      </c>
      <c r="R3923" s="2">
        <v>53.96</v>
      </c>
      <c r="S3923" s="3">
        <v>55.040000000000006</v>
      </c>
      <c r="T3923">
        <v>57.2</v>
      </c>
    </row>
    <row r="3924" spans="1:20">
      <c r="A3924">
        <f t="shared" si="183"/>
        <v>164</v>
      </c>
      <c r="B3924" s="7">
        <f t="shared" si="184"/>
        <v>42168.291666657162</v>
      </c>
      <c r="C3924">
        <f t="shared" si="185"/>
        <v>3919</v>
      </c>
      <c r="D3924" s="2">
        <v>75.02</v>
      </c>
      <c r="E3924">
        <v>77</v>
      </c>
      <c r="F3924" s="3">
        <v>75.02</v>
      </c>
      <c r="G3924">
        <v>71.960000000000008</v>
      </c>
      <c r="H3924">
        <v>71.06</v>
      </c>
      <c r="I3924">
        <v>66.02</v>
      </c>
      <c r="J3924">
        <v>64.94</v>
      </c>
      <c r="K3924">
        <v>73.039999999999992</v>
      </c>
      <c r="L3924" s="3">
        <v>57.2</v>
      </c>
      <c r="M3924" s="2">
        <v>46.94</v>
      </c>
      <c r="N3924">
        <v>69.98</v>
      </c>
      <c r="O3924">
        <v>66.2</v>
      </c>
      <c r="P3924">
        <v>66.92</v>
      </c>
      <c r="Q3924" s="3">
        <v>57.92</v>
      </c>
      <c r="R3924" s="2">
        <v>57.019999999999996</v>
      </c>
      <c r="S3924" s="3">
        <v>60.08</v>
      </c>
      <c r="T3924">
        <v>59</v>
      </c>
    </row>
    <row r="3925" spans="1:20">
      <c r="A3925">
        <f t="shared" si="183"/>
        <v>164</v>
      </c>
      <c r="B3925" s="7">
        <f t="shared" si="184"/>
        <v>42168.333333323826</v>
      </c>
      <c r="C3925">
        <f t="shared" si="185"/>
        <v>3920</v>
      </c>
      <c r="D3925" s="2">
        <v>75.92</v>
      </c>
      <c r="E3925">
        <v>80.960000000000008</v>
      </c>
      <c r="F3925" s="3">
        <v>78.98</v>
      </c>
      <c r="G3925">
        <v>77</v>
      </c>
      <c r="H3925">
        <v>77</v>
      </c>
      <c r="I3925">
        <v>69.080000000000013</v>
      </c>
      <c r="J3925">
        <v>68</v>
      </c>
      <c r="K3925">
        <v>75.02</v>
      </c>
      <c r="L3925" s="3">
        <v>57.2</v>
      </c>
      <c r="M3925" s="2">
        <v>48.019999999999996</v>
      </c>
      <c r="N3925">
        <v>80.06</v>
      </c>
      <c r="O3925">
        <v>69.800000000000011</v>
      </c>
      <c r="P3925">
        <v>66.02</v>
      </c>
      <c r="Q3925" s="3">
        <v>62.06</v>
      </c>
      <c r="R3925" s="2">
        <v>59</v>
      </c>
      <c r="S3925" s="3">
        <v>62.96</v>
      </c>
      <c r="T3925">
        <v>62.6</v>
      </c>
    </row>
    <row r="3926" spans="1:20">
      <c r="A3926">
        <f t="shared" si="183"/>
        <v>164</v>
      </c>
      <c r="B3926" s="7">
        <f t="shared" si="184"/>
        <v>42168.37499999049</v>
      </c>
      <c r="C3926">
        <f t="shared" si="185"/>
        <v>3921</v>
      </c>
      <c r="D3926" s="2">
        <v>77.900000000000006</v>
      </c>
      <c r="E3926">
        <v>84.92</v>
      </c>
      <c r="F3926" s="3">
        <v>82.039999999999992</v>
      </c>
      <c r="G3926">
        <v>80.960000000000008</v>
      </c>
      <c r="H3926">
        <v>82.039999999999992</v>
      </c>
      <c r="I3926">
        <v>69.98</v>
      </c>
      <c r="J3926">
        <v>69.080000000000013</v>
      </c>
      <c r="K3926">
        <v>78.080000000000013</v>
      </c>
      <c r="L3926" s="3">
        <v>59</v>
      </c>
      <c r="M3926" s="2">
        <v>48.019999999999996</v>
      </c>
      <c r="N3926">
        <v>86</v>
      </c>
      <c r="O3926">
        <v>70.88</v>
      </c>
      <c r="P3926">
        <v>69.080000000000013</v>
      </c>
      <c r="Q3926" s="3">
        <v>62.06</v>
      </c>
      <c r="R3926" s="2">
        <v>60.980000000000004</v>
      </c>
      <c r="S3926" s="3">
        <v>66.92</v>
      </c>
      <c r="T3926">
        <v>64.400000000000006</v>
      </c>
    </row>
    <row r="3927" spans="1:20">
      <c r="A3927">
        <f t="shared" si="183"/>
        <v>164</v>
      </c>
      <c r="B3927" s="7">
        <f t="shared" si="184"/>
        <v>42168.416666657155</v>
      </c>
      <c r="C3927">
        <f t="shared" si="185"/>
        <v>3922</v>
      </c>
      <c r="D3927" s="2">
        <v>80.06</v>
      </c>
      <c r="E3927">
        <v>87.080000000000013</v>
      </c>
      <c r="F3927" s="3">
        <v>84.92</v>
      </c>
      <c r="G3927">
        <v>86</v>
      </c>
      <c r="H3927">
        <v>86</v>
      </c>
      <c r="I3927">
        <v>69.080000000000013</v>
      </c>
      <c r="J3927">
        <v>69.98</v>
      </c>
      <c r="K3927">
        <v>82.039999999999992</v>
      </c>
      <c r="L3927" s="3">
        <v>60.8</v>
      </c>
      <c r="M3927" s="2">
        <v>50</v>
      </c>
      <c r="N3927">
        <v>91.039999999999992</v>
      </c>
      <c r="O3927">
        <v>71.599999999999994</v>
      </c>
      <c r="P3927">
        <v>71.06</v>
      </c>
      <c r="Q3927" s="3">
        <v>66.92</v>
      </c>
      <c r="R3927" s="2">
        <v>64.039999999999992</v>
      </c>
      <c r="S3927" s="3">
        <v>69.98</v>
      </c>
      <c r="T3927">
        <v>69.800000000000011</v>
      </c>
    </row>
    <row r="3928" spans="1:20">
      <c r="A3928">
        <f t="shared" si="183"/>
        <v>164</v>
      </c>
      <c r="B3928" s="7">
        <f t="shared" si="184"/>
        <v>42168.458333323819</v>
      </c>
      <c r="C3928">
        <f t="shared" si="185"/>
        <v>3923</v>
      </c>
      <c r="D3928" s="2">
        <v>82.039999999999992</v>
      </c>
      <c r="E3928">
        <v>89.06</v>
      </c>
      <c r="F3928" s="3">
        <v>89.06</v>
      </c>
      <c r="G3928">
        <v>89.06</v>
      </c>
      <c r="H3928">
        <v>91.039999999999992</v>
      </c>
      <c r="I3928">
        <v>69.080000000000013</v>
      </c>
      <c r="J3928">
        <v>69.98</v>
      </c>
      <c r="K3928">
        <v>84.02</v>
      </c>
      <c r="L3928" s="3">
        <v>62.6</v>
      </c>
      <c r="M3928" s="2">
        <v>50</v>
      </c>
      <c r="N3928">
        <v>91.94</v>
      </c>
      <c r="O3928">
        <v>71.599999999999994</v>
      </c>
      <c r="P3928">
        <v>73.039999999999992</v>
      </c>
      <c r="Q3928" s="3">
        <v>62.06</v>
      </c>
      <c r="R3928" s="2">
        <v>64.94</v>
      </c>
      <c r="S3928" s="3">
        <v>71.960000000000008</v>
      </c>
      <c r="T3928">
        <v>73.400000000000006</v>
      </c>
    </row>
    <row r="3929" spans="1:20">
      <c r="A3929">
        <f t="shared" si="183"/>
        <v>164</v>
      </c>
      <c r="B3929" s="7">
        <f t="shared" si="184"/>
        <v>42168.499999990483</v>
      </c>
      <c r="C3929">
        <f t="shared" si="185"/>
        <v>3924</v>
      </c>
      <c r="D3929" s="2">
        <v>82.94</v>
      </c>
      <c r="E3929">
        <v>89.06</v>
      </c>
      <c r="F3929" s="3">
        <v>91.039999999999992</v>
      </c>
      <c r="G3929">
        <v>89.960000000000008</v>
      </c>
      <c r="H3929">
        <v>93.02</v>
      </c>
      <c r="I3929">
        <v>69.080000000000013</v>
      </c>
      <c r="J3929">
        <v>73.94</v>
      </c>
      <c r="K3929">
        <v>87.98</v>
      </c>
      <c r="L3929" s="3">
        <v>62.6</v>
      </c>
      <c r="M3929" s="2">
        <v>50</v>
      </c>
      <c r="N3929">
        <v>93.92</v>
      </c>
      <c r="O3929">
        <v>73.400000000000006</v>
      </c>
      <c r="P3929">
        <v>80.06</v>
      </c>
      <c r="Q3929" s="3">
        <v>59</v>
      </c>
      <c r="R3929" s="2">
        <v>64.039999999999992</v>
      </c>
      <c r="S3929" s="3">
        <v>73.039999999999992</v>
      </c>
      <c r="T3929">
        <v>77</v>
      </c>
    </row>
    <row r="3930" spans="1:20">
      <c r="A3930">
        <f t="shared" si="183"/>
        <v>164</v>
      </c>
      <c r="B3930" s="7">
        <f t="shared" si="184"/>
        <v>42168.541666657147</v>
      </c>
      <c r="C3930">
        <f t="shared" si="185"/>
        <v>3925</v>
      </c>
      <c r="D3930" s="2">
        <v>84.02</v>
      </c>
      <c r="E3930">
        <v>91.039999999999992</v>
      </c>
      <c r="F3930" s="3">
        <v>91.94</v>
      </c>
      <c r="G3930">
        <v>91.94</v>
      </c>
      <c r="H3930">
        <v>93.92</v>
      </c>
      <c r="I3930">
        <v>69.080000000000013</v>
      </c>
      <c r="J3930">
        <v>73.94</v>
      </c>
      <c r="K3930">
        <v>87.98</v>
      </c>
      <c r="L3930" s="3">
        <v>62.6</v>
      </c>
      <c r="M3930" s="2">
        <v>51.08</v>
      </c>
      <c r="N3930">
        <v>96.08</v>
      </c>
      <c r="O3930">
        <v>75.2</v>
      </c>
      <c r="P3930">
        <v>82.039999999999992</v>
      </c>
      <c r="Q3930" s="3">
        <v>62.96</v>
      </c>
      <c r="R3930" s="2">
        <v>66.02</v>
      </c>
      <c r="S3930" s="3">
        <v>75.02</v>
      </c>
      <c r="T3930">
        <v>78.800000000000011</v>
      </c>
    </row>
    <row r="3931" spans="1:20">
      <c r="A3931">
        <f t="shared" si="183"/>
        <v>164</v>
      </c>
      <c r="B3931" s="7">
        <f t="shared" si="184"/>
        <v>42168.583333323812</v>
      </c>
      <c r="C3931">
        <f t="shared" si="185"/>
        <v>3926</v>
      </c>
      <c r="D3931" s="2">
        <v>84.92</v>
      </c>
      <c r="E3931">
        <v>91.039999999999992</v>
      </c>
      <c r="F3931" s="3">
        <v>93.02</v>
      </c>
      <c r="G3931">
        <v>93.02</v>
      </c>
      <c r="H3931">
        <v>96.98</v>
      </c>
      <c r="I3931">
        <v>69.080000000000013</v>
      </c>
      <c r="J3931">
        <v>73.94</v>
      </c>
      <c r="K3931">
        <v>91.039999999999992</v>
      </c>
      <c r="L3931" s="3">
        <v>64.400000000000006</v>
      </c>
      <c r="M3931" s="2">
        <v>51.980000000000004</v>
      </c>
      <c r="N3931">
        <v>96.08</v>
      </c>
      <c r="O3931">
        <v>77.180000000000007</v>
      </c>
      <c r="P3931">
        <v>82.94</v>
      </c>
      <c r="Q3931" s="3">
        <v>64.039999999999992</v>
      </c>
      <c r="R3931" s="2">
        <v>64.94</v>
      </c>
      <c r="S3931" s="3">
        <v>75.92</v>
      </c>
      <c r="T3931">
        <v>78.259999999999991</v>
      </c>
    </row>
    <row r="3932" spans="1:20">
      <c r="A3932">
        <f t="shared" si="183"/>
        <v>164</v>
      </c>
      <c r="B3932" s="7">
        <f t="shared" si="184"/>
        <v>42168.624999990476</v>
      </c>
      <c r="C3932">
        <f t="shared" si="185"/>
        <v>3927</v>
      </c>
      <c r="D3932" s="2">
        <v>84.02</v>
      </c>
      <c r="E3932">
        <v>89.960000000000008</v>
      </c>
      <c r="F3932" s="3">
        <v>93.92</v>
      </c>
      <c r="G3932">
        <v>91.039999999999992</v>
      </c>
      <c r="H3932">
        <v>96.98</v>
      </c>
      <c r="I3932">
        <v>68</v>
      </c>
      <c r="J3932">
        <v>73.94</v>
      </c>
      <c r="K3932">
        <v>91.94</v>
      </c>
      <c r="L3932" s="3">
        <v>64.400000000000006</v>
      </c>
      <c r="M3932" s="2">
        <v>53.06</v>
      </c>
      <c r="N3932">
        <v>96.08</v>
      </c>
      <c r="O3932">
        <v>78.800000000000011</v>
      </c>
      <c r="P3932">
        <v>82.94</v>
      </c>
      <c r="Q3932" s="3">
        <v>66.92</v>
      </c>
      <c r="R3932" s="2">
        <v>62.96</v>
      </c>
      <c r="S3932" s="3">
        <v>75.02</v>
      </c>
      <c r="T3932">
        <v>77</v>
      </c>
    </row>
    <row r="3933" spans="1:20">
      <c r="A3933">
        <f t="shared" si="183"/>
        <v>164</v>
      </c>
      <c r="B3933" s="7">
        <f t="shared" si="184"/>
        <v>42168.66666665714</v>
      </c>
      <c r="C3933">
        <f t="shared" si="185"/>
        <v>3928</v>
      </c>
      <c r="D3933" s="2">
        <v>82.94</v>
      </c>
      <c r="E3933">
        <v>93.02</v>
      </c>
      <c r="F3933" s="3">
        <v>93.92</v>
      </c>
      <c r="G3933">
        <v>89.960000000000008</v>
      </c>
      <c r="H3933">
        <v>96.98</v>
      </c>
      <c r="I3933">
        <v>68</v>
      </c>
      <c r="J3933">
        <v>73.94</v>
      </c>
      <c r="K3933">
        <v>91.94</v>
      </c>
      <c r="L3933" s="3">
        <v>66.2</v>
      </c>
      <c r="M3933" s="2">
        <v>55.040000000000006</v>
      </c>
      <c r="N3933">
        <v>93.92</v>
      </c>
      <c r="O3933">
        <v>79.7</v>
      </c>
      <c r="P3933">
        <v>84.02</v>
      </c>
      <c r="Q3933" s="3">
        <v>64.039999999999992</v>
      </c>
      <c r="R3933" s="2">
        <v>60.980000000000004</v>
      </c>
      <c r="S3933" s="3">
        <v>75.92</v>
      </c>
      <c r="T3933">
        <v>75.740000000000009</v>
      </c>
    </row>
    <row r="3934" spans="1:20">
      <c r="A3934">
        <f t="shared" si="183"/>
        <v>164</v>
      </c>
      <c r="B3934" s="7">
        <f t="shared" si="184"/>
        <v>42168.708333323804</v>
      </c>
      <c r="C3934">
        <f t="shared" si="185"/>
        <v>3929</v>
      </c>
      <c r="D3934" s="2">
        <v>82.039999999999992</v>
      </c>
      <c r="E3934">
        <v>89.06</v>
      </c>
      <c r="F3934" s="3">
        <v>91.94</v>
      </c>
      <c r="G3934">
        <v>91.039999999999992</v>
      </c>
      <c r="H3934">
        <v>96.98</v>
      </c>
      <c r="I3934">
        <v>68</v>
      </c>
      <c r="J3934">
        <v>73.039999999999992</v>
      </c>
      <c r="K3934">
        <v>91.94</v>
      </c>
      <c r="L3934" s="3">
        <v>64.400000000000006</v>
      </c>
      <c r="M3934" s="2">
        <v>57.019999999999996</v>
      </c>
      <c r="N3934">
        <v>93.02</v>
      </c>
      <c r="O3934">
        <v>80.599999999999994</v>
      </c>
      <c r="P3934">
        <v>82.94</v>
      </c>
      <c r="Q3934" s="3">
        <v>62.06</v>
      </c>
      <c r="R3934" s="2">
        <v>59</v>
      </c>
      <c r="S3934" s="3">
        <v>75.92</v>
      </c>
      <c r="T3934">
        <v>73.400000000000006</v>
      </c>
    </row>
    <row r="3935" spans="1:20">
      <c r="A3935">
        <f t="shared" si="183"/>
        <v>164</v>
      </c>
      <c r="B3935" s="7">
        <f t="shared" si="184"/>
        <v>42168.749999990468</v>
      </c>
      <c r="C3935">
        <f t="shared" si="185"/>
        <v>3930</v>
      </c>
      <c r="D3935" s="2">
        <v>80.42</v>
      </c>
      <c r="E3935">
        <v>86</v>
      </c>
      <c r="F3935" s="3">
        <v>91.039999999999992</v>
      </c>
      <c r="G3935">
        <v>89.960000000000008</v>
      </c>
      <c r="H3935">
        <v>95</v>
      </c>
      <c r="I3935">
        <v>66.92</v>
      </c>
      <c r="J3935">
        <v>71.06</v>
      </c>
      <c r="K3935">
        <v>89.960000000000008</v>
      </c>
      <c r="L3935" s="3">
        <v>64.400000000000006</v>
      </c>
      <c r="M3935" s="2">
        <v>55.94</v>
      </c>
      <c r="N3935">
        <v>91.039999999999992</v>
      </c>
      <c r="O3935">
        <v>75.02</v>
      </c>
      <c r="P3935">
        <v>82.039999999999992</v>
      </c>
      <c r="Q3935" s="3">
        <v>62.06</v>
      </c>
      <c r="R3935" s="2">
        <v>57.019999999999996</v>
      </c>
      <c r="S3935" s="3">
        <v>77</v>
      </c>
      <c r="T3935">
        <v>71.240000000000009</v>
      </c>
    </row>
    <row r="3936" spans="1:20">
      <c r="A3936">
        <f t="shared" si="183"/>
        <v>164</v>
      </c>
      <c r="B3936" s="7">
        <f t="shared" si="184"/>
        <v>42168.791666657133</v>
      </c>
      <c r="C3936">
        <f t="shared" si="185"/>
        <v>3931</v>
      </c>
      <c r="D3936" s="2">
        <v>78.62</v>
      </c>
      <c r="E3936">
        <v>84.02</v>
      </c>
      <c r="F3936" s="3">
        <v>89.06</v>
      </c>
      <c r="G3936">
        <v>87.080000000000013</v>
      </c>
      <c r="H3936">
        <v>93.92</v>
      </c>
      <c r="I3936">
        <v>64.94</v>
      </c>
      <c r="J3936">
        <v>69.080000000000013</v>
      </c>
      <c r="K3936">
        <v>86</v>
      </c>
      <c r="L3936" s="3">
        <v>62.6</v>
      </c>
      <c r="M3936" s="2">
        <v>55.040000000000006</v>
      </c>
      <c r="N3936">
        <v>86</v>
      </c>
      <c r="O3936">
        <v>69.259999999999991</v>
      </c>
      <c r="P3936">
        <v>80.06</v>
      </c>
      <c r="Q3936" s="3">
        <v>57.92</v>
      </c>
      <c r="R3936" s="2">
        <v>55.94</v>
      </c>
      <c r="S3936" s="3">
        <v>73.039999999999992</v>
      </c>
      <c r="T3936">
        <v>68.539999999999992</v>
      </c>
    </row>
    <row r="3937" spans="1:20">
      <c r="A3937">
        <f t="shared" si="183"/>
        <v>164</v>
      </c>
      <c r="B3937" s="7">
        <f t="shared" si="184"/>
        <v>42168.833333323797</v>
      </c>
      <c r="C3937">
        <f t="shared" si="185"/>
        <v>3932</v>
      </c>
      <c r="D3937" s="2">
        <v>77</v>
      </c>
      <c r="E3937">
        <v>82.94</v>
      </c>
      <c r="F3937" s="3">
        <v>84.92</v>
      </c>
      <c r="G3937">
        <v>84.92</v>
      </c>
      <c r="H3937">
        <v>91.94</v>
      </c>
      <c r="I3937">
        <v>64.94</v>
      </c>
      <c r="J3937">
        <v>68</v>
      </c>
      <c r="K3937">
        <v>75.92</v>
      </c>
      <c r="L3937" s="3">
        <v>59</v>
      </c>
      <c r="M3937" s="2">
        <v>51.980000000000004</v>
      </c>
      <c r="N3937">
        <v>78.080000000000013</v>
      </c>
      <c r="O3937">
        <v>62.6</v>
      </c>
      <c r="P3937">
        <v>77</v>
      </c>
      <c r="Q3937" s="3">
        <v>55.040000000000006</v>
      </c>
      <c r="R3937" s="2">
        <v>55.94</v>
      </c>
      <c r="S3937" s="3">
        <v>71.960000000000008</v>
      </c>
      <c r="T3937">
        <v>66.2</v>
      </c>
    </row>
    <row r="3938" spans="1:20">
      <c r="A3938">
        <f t="shared" si="183"/>
        <v>164</v>
      </c>
      <c r="B3938" s="7">
        <f t="shared" si="184"/>
        <v>42168.874999990461</v>
      </c>
      <c r="C3938">
        <f t="shared" si="185"/>
        <v>3933</v>
      </c>
      <c r="D3938" s="2">
        <v>77</v>
      </c>
      <c r="E3938">
        <v>82.039999999999992</v>
      </c>
      <c r="F3938" s="3">
        <v>82.039999999999992</v>
      </c>
      <c r="G3938">
        <v>82.94</v>
      </c>
      <c r="H3938">
        <v>89.06</v>
      </c>
      <c r="I3938">
        <v>64.94</v>
      </c>
      <c r="J3938">
        <v>66.92</v>
      </c>
      <c r="K3938">
        <v>71.960000000000008</v>
      </c>
      <c r="L3938" s="3">
        <v>57.2</v>
      </c>
      <c r="M3938" s="2">
        <v>50</v>
      </c>
      <c r="N3938">
        <v>77</v>
      </c>
      <c r="O3938">
        <v>57.2</v>
      </c>
      <c r="P3938">
        <v>75.92</v>
      </c>
      <c r="Q3938" s="3">
        <v>53.06</v>
      </c>
      <c r="R3938" s="2">
        <v>55.94</v>
      </c>
      <c r="S3938" s="3">
        <v>71.960000000000008</v>
      </c>
      <c r="T3938">
        <v>64.400000000000006</v>
      </c>
    </row>
    <row r="3939" spans="1:20">
      <c r="A3939">
        <f t="shared" si="183"/>
        <v>164</v>
      </c>
      <c r="B3939" s="7">
        <f t="shared" si="184"/>
        <v>42168.916666657125</v>
      </c>
      <c r="C3939">
        <f t="shared" si="185"/>
        <v>3934</v>
      </c>
      <c r="D3939" s="2">
        <v>77</v>
      </c>
      <c r="E3939">
        <v>80.06</v>
      </c>
      <c r="F3939" s="3">
        <v>80.960000000000008</v>
      </c>
      <c r="G3939">
        <v>80.960000000000008</v>
      </c>
      <c r="H3939">
        <v>86</v>
      </c>
      <c r="I3939">
        <v>64.94</v>
      </c>
      <c r="J3939">
        <v>66.92</v>
      </c>
      <c r="K3939">
        <v>71.960000000000008</v>
      </c>
      <c r="L3939" s="3">
        <v>55.400000000000006</v>
      </c>
      <c r="M3939" s="2">
        <v>48.019999999999996</v>
      </c>
      <c r="N3939">
        <v>77</v>
      </c>
      <c r="O3939">
        <v>57.2</v>
      </c>
      <c r="P3939">
        <v>75.92</v>
      </c>
      <c r="Q3939" s="3">
        <v>48.92</v>
      </c>
      <c r="R3939" s="2">
        <v>55.94</v>
      </c>
      <c r="S3939" s="3">
        <v>69.080000000000013</v>
      </c>
      <c r="T3939">
        <v>62.6</v>
      </c>
    </row>
    <row r="3940" spans="1:20">
      <c r="A3940">
        <f t="shared" si="183"/>
        <v>164</v>
      </c>
      <c r="B3940" s="7">
        <f t="shared" si="184"/>
        <v>42168.95833332379</v>
      </c>
      <c r="C3940">
        <f t="shared" si="185"/>
        <v>3935</v>
      </c>
      <c r="D3940" s="2">
        <v>77</v>
      </c>
      <c r="E3940">
        <v>78.080000000000013</v>
      </c>
      <c r="F3940" s="3">
        <v>78.080000000000013</v>
      </c>
      <c r="G3940">
        <v>80.06</v>
      </c>
      <c r="H3940">
        <v>84.92</v>
      </c>
      <c r="I3940">
        <v>64.94</v>
      </c>
      <c r="J3940">
        <v>66.92</v>
      </c>
      <c r="K3940">
        <v>69.98</v>
      </c>
      <c r="L3940" s="3">
        <v>55.400000000000006</v>
      </c>
      <c r="M3940" s="2">
        <v>48.019999999999996</v>
      </c>
      <c r="N3940">
        <v>75.92</v>
      </c>
      <c r="O3940">
        <v>55.400000000000006</v>
      </c>
      <c r="P3940">
        <v>75.02</v>
      </c>
      <c r="Q3940" s="3">
        <v>48.92</v>
      </c>
      <c r="R3940" s="2">
        <v>55.94</v>
      </c>
      <c r="S3940" s="3">
        <v>68</v>
      </c>
      <c r="T3940">
        <v>62.6</v>
      </c>
    </row>
    <row r="3941" spans="1:20">
      <c r="A3941">
        <f t="shared" si="183"/>
        <v>164</v>
      </c>
      <c r="B3941" s="7">
        <f t="shared" si="184"/>
        <v>42168.999999990454</v>
      </c>
      <c r="C3941">
        <f t="shared" si="185"/>
        <v>3936</v>
      </c>
      <c r="D3941" s="2">
        <v>76.64</v>
      </c>
      <c r="E3941">
        <v>78.080000000000013</v>
      </c>
      <c r="F3941" s="3">
        <v>77</v>
      </c>
      <c r="G3941">
        <v>78.080000000000013</v>
      </c>
      <c r="H3941">
        <v>80.06</v>
      </c>
      <c r="I3941">
        <v>64.94</v>
      </c>
      <c r="J3941">
        <v>66.02</v>
      </c>
      <c r="K3941">
        <v>69.080000000000013</v>
      </c>
      <c r="L3941" s="3">
        <v>55.400000000000006</v>
      </c>
      <c r="M3941" s="2">
        <v>46.94</v>
      </c>
      <c r="N3941">
        <v>73.039999999999992</v>
      </c>
      <c r="O3941">
        <v>53.6</v>
      </c>
      <c r="P3941">
        <v>69.080000000000013</v>
      </c>
      <c r="Q3941" s="3">
        <v>50</v>
      </c>
      <c r="R3941" s="2">
        <v>55.040000000000006</v>
      </c>
      <c r="S3941" s="3">
        <v>66.02</v>
      </c>
      <c r="T3941">
        <v>60.8</v>
      </c>
    </row>
    <row r="3942" spans="1:20">
      <c r="A3942">
        <f t="shared" si="183"/>
        <v>165</v>
      </c>
      <c r="B3942" s="7">
        <f t="shared" si="184"/>
        <v>42169.041666657118</v>
      </c>
      <c r="C3942">
        <f t="shared" si="185"/>
        <v>3937</v>
      </c>
      <c r="D3942" s="2">
        <v>76.28</v>
      </c>
      <c r="E3942">
        <v>77</v>
      </c>
      <c r="F3942" s="3">
        <v>75.02</v>
      </c>
      <c r="G3942">
        <v>78.080000000000013</v>
      </c>
      <c r="H3942">
        <v>75.02</v>
      </c>
      <c r="I3942">
        <v>64.94</v>
      </c>
      <c r="J3942">
        <v>66.02</v>
      </c>
      <c r="K3942">
        <v>69.080000000000013</v>
      </c>
      <c r="L3942" s="3">
        <v>55.400000000000006</v>
      </c>
      <c r="M3942" s="2">
        <v>46.04</v>
      </c>
      <c r="N3942">
        <v>75.02</v>
      </c>
      <c r="O3942">
        <v>53.6</v>
      </c>
      <c r="P3942">
        <v>64.94</v>
      </c>
      <c r="Q3942" s="3">
        <v>48.92</v>
      </c>
      <c r="R3942" s="2">
        <v>51.980000000000004</v>
      </c>
      <c r="S3942" s="3">
        <v>64.039999999999992</v>
      </c>
      <c r="T3942">
        <v>60.8</v>
      </c>
    </row>
    <row r="3943" spans="1:20">
      <c r="A3943">
        <f t="shared" si="183"/>
        <v>165</v>
      </c>
      <c r="B3943" s="7">
        <f t="shared" si="184"/>
        <v>42169.083333323782</v>
      </c>
      <c r="C3943">
        <f t="shared" si="185"/>
        <v>3938</v>
      </c>
      <c r="D3943" s="2">
        <v>75.92</v>
      </c>
      <c r="E3943">
        <v>75.92</v>
      </c>
      <c r="F3943" s="3">
        <v>73.039999999999992</v>
      </c>
      <c r="G3943">
        <v>75.02</v>
      </c>
      <c r="H3943">
        <v>69.98</v>
      </c>
      <c r="I3943">
        <v>64.94</v>
      </c>
      <c r="J3943">
        <v>64.94</v>
      </c>
      <c r="K3943">
        <v>62.06</v>
      </c>
      <c r="L3943" s="3">
        <v>55.400000000000006</v>
      </c>
      <c r="M3943" s="2">
        <v>44.96</v>
      </c>
      <c r="N3943">
        <v>73.039999999999992</v>
      </c>
      <c r="O3943">
        <v>53.6</v>
      </c>
      <c r="P3943">
        <v>64.039999999999992</v>
      </c>
      <c r="Q3943" s="3">
        <v>48.019999999999996</v>
      </c>
      <c r="R3943" s="2">
        <v>51.08</v>
      </c>
      <c r="S3943" s="3">
        <v>62.96</v>
      </c>
      <c r="T3943">
        <v>59</v>
      </c>
    </row>
    <row r="3944" spans="1:20">
      <c r="A3944">
        <f t="shared" si="183"/>
        <v>165</v>
      </c>
      <c r="B3944" s="7">
        <f t="shared" si="184"/>
        <v>42169.124999990447</v>
      </c>
      <c r="C3944">
        <f t="shared" si="185"/>
        <v>3939</v>
      </c>
      <c r="D3944" s="2">
        <v>75.2</v>
      </c>
      <c r="E3944">
        <v>75.02</v>
      </c>
      <c r="F3944" s="3">
        <v>71.960000000000008</v>
      </c>
      <c r="G3944">
        <v>73.039999999999992</v>
      </c>
      <c r="H3944">
        <v>66.02</v>
      </c>
      <c r="I3944">
        <v>64.94</v>
      </c>
      <c r="J3944">
        <v>66.02</v>
      </c>
      <c r="K3944">
        <v>57.92</v>
      </c>
      <c r="L3944" s="3">
        <v>53.6</v>
      </c>
      <c r="M3944" s="2">
        <v>44.96</v>
      </c>
      <c r="N3944">
        <v>69.98</v>
      </c>
      <c r="O3944">
        <v>53.6</v>
      </c>
      <c r="P3944">
        <v>64.039999999999992</v>
      </c>
      <c r="Q3944" s="3">
        <v>46.94</v>
      </c>
      <c r="R3944" s="2">
        <v>50</v>
      </c>
      <c r="S3944" s="3">
        <v>62.06</v>
      </c>
      <c r="T3944">
        <v>57.2</v>
      </c>
    </row>
    <row r="3945" spans="1:20">
      <c r="A3945">
        <f t="shared" si="183"/>
        <v>165</v>
      </c>
      <c r="B3945" s="7">
        <f t="shared" si="184"/>
        <v>42169.166666657111</v>
      </c>
      <c r="C3945">
        <f t="shared" si="185"/>
        <v>3940</v>
      </c>
      <c r="D3945" s="2">
        <v>74.66</v>
      </c>
      <c r="E3945">
        <v>73.94</v>
      </c>
      <c r="F3945" s="3">
        <v>71.06</v>
      </c>
      <c r="G3945">
        <v>71.06</v>
      </c>
      <c r="H3945">
        <v>73.94</v>
      </c>
      <c r="I3945">
        <v>64.039999999999992</v>
      </c>
      <c r="J3945">
        <v>66.02</v>
      </c>
      <c r="K3945">
        <v>64.039999999999992</v>
      </c>
      <c r="L3945" s="3">
        <v>53.6</v>
      </c>
      <c r="M3945" s="2">
        <v>44.06</v>
      </c>
      <c r="N3945">
        <v>73.94</v>
      </c>
      <c r="O3945">
        <v>53.6</v>
      </c>
      <c r="P3945">
        <v>64.039999999999992</v>
      </c>
      <c r="Q3945" s="3">
        <v>46.94</v>
      </c>
      <c r="R3945" s="2">
        <v>46.94</v>
      </c>
      <c r="S3945" s="3">
        <v>60.980000000000004</v>
      </c>
      <c r="T3945">
        <v>57.2</v>
      </c>
    </row>
    <row r="3946" spans="1:20">
      <c r="A3946">
        <f t="shared" si="183"/>
        <v>165</v>
      </c>
      <c r="B3946" s="7">
        <f t="shared" si="184"/>
        <v>42169.208333323775</v>
      </c>
      <c r="C3946">
        <f t="shared" si="185"/>
        <v>3941</v>
      </c>
      <c r="D3946" s="2">
        <v>73.94</v>
      </c>
      <c r="E3946">
        <v>73.039999999999992</v>
      </c>
      <c r="F3946" s="3">
        <v>69.98</v>
      </c>
      <c r="G3946">
        <v>71.06</v>
      </c>
      <c r="H3946">
        <v>75.02</v>
      </c>
      <c r="I3946">
        <v>64.94</v>
      </c>
      <c r="J3946">
        <v>66.02</v>
      </c>
      <c r="K3946">
        <v>60.980000000000004</v>
      </c>
      <c r="L3946" s="3">
        <v>53.6</v>
      </c>
      <c r="M3946" s="2">
        <v>44.06</v>
      </c>
      <c r="N3946">
        <v>73.039999999999992</v>
      </c>
      <c r="O3946">
        <v>53.6</v>
      </c>
      <c r="P3946">
        <v>64.039999999999992</v>
      </c>
      <c r="Q3946" s="3">
        <v>44.96</v>
      </c>
      <c r="R3946" s="2">
        <v>48.019999999999996</v>
      </c>
      <c r="S3946" s="3">
        <v>60.980000000000004</v>
      </c>
      <c r="T3946">
        <v>55.400000000000006</v>
      </c>
    </row>
    <row r="3947" spans="1:20">
      <c r="A3947">
        <f t="shared" si="183"/>
        <v>165</v>
      </c>
      <c r="B3947" s="7">
        <f t="shared" si="184"/>
        <v>42169.249999990439</v>
      </c>
      <c r="C3947">
        <f t="shared" si="185"/>
        <v>3942</v>
      </c>
      <c r="D3947" s="2">
        <v>75.38</v>
      </c>
      <c r="E3947">
        <v>73.039999999999992</v>
      </c>
      <c r="F3947" s="3">
        <v>66.02</v>
      </c>
      <c r="G3947">
        <v>71.06</v>
      </c>
      <c r="H3947">
        <v>75.02</v>
      </c>
      <c r="I3947">
        <v>64.94</v>
      </c>
      <c r="J3947">
        <v>66.92</v>
      </c>
      <c r="K3947">
        <v>62.96</v>
      </c>
      <c r="L3947" s="3">
        <v>53.6</v>
      </c>
      <c r="M3947" s="2">
        <v>44.96</v>
      </c>
      <c r="N3947">
        <v>73.039999999999992</v>
      </c>
      <c r="O3947">
        <v>53.6</v>
      </c>
      <c r="P3947">
        <v>64.039999999999992</v>
      </c>
      <c r="Q3947" s="3">
        <v>46.04</v>
      </c>
      <c r="R3947" s="2">
        <v>51.08</v>
      </c>
      <c r="S3947" s="3">
        <v>62.06</v>
      </c>
      <c r="T3947">
        <v>59</v>
      </c>
    </row>
    <row r="3948" spans="1:20">
      <c r="A3948">
        <f t="shared" si="183"/>
        <v>165</v>
      </c>
      <c r="B3948" s="7">
        <f t="shared" si="184"/>
        <v>42169.291666657104</v>
      </c>
      <c r="C3948">
        <f t="shared" si="185"/>
        <v>3943</v>
      </c>
      <c r="D3948" s="2">
        <v>76.64</v>
      </c>
      <c r="E3948">
        <v>78.080000000000013</v>
      </c>
      <c r="F3948" s="3">
        <v>71.960000000000008</v>
      </c>
      <c r="G3948">
        <v>71.960000000000008</v>
      </c>
      <c r="H3948">
        <v>69.98</v>
      </c>
      <c r="I3948">
        <v>64.94</v>
      </c>
      <c r="J3948">
        <v>68</v>
      </c>
      <c r="K3948">
        <v>71.960000000000008</v>
      </c>
      <c r="L3948" s="3">
        <v>53.6</v>
      </c>
      <c r="M3948" s="2">
        <v>50</v>
      </c>
      <c r="N3948">
        <v>80.06</v>
      </c>
      <c r="O3948">
        <v>53.6</v>
      </c>
      <c r="P3948">
        <v>64.039999999999992</v>
      </c>
      <c r="Q3948" s="3">
        <v>50</v>
      </c>
      <c r="R3948" s="2">
        <v>57.019999999999996</v>
      </c>
      <c r="S3948" s="3">
        <v>64.039999999999992</v>
      </c>
      <c r="T3948">
        <v>62.6</v>
      </c>
    </row>
    <row r="3949" spans="1:20">
      <c r="A3949">
        <f t="shared" si="183"/>
        <v>165</v>
      </c>
      <c r="B3949" s="7">
        <f t="shared" si="184"/>
        <v>42169.333333323768</v>
      </c>
      <c r="C3949">
        <f t="shared" si="185"/>
        <v>3944</v>
      </c>
      <c r="D3949" s="2">
        <v>78.080000000000013</v>
      </c>
      <c r="E3949">
        <v>82.039999999999992</v>
      </c>
      <c r="F3949" s="3">
        <v>75.92</v>
      </c>
      <c r="G3949">
        <v>73.039999999999992</v>
      </c>
      <c r="H3949">
        <v>80.960000000000008</v>
      </c>
      <c r="I3949">
        <v>66.92</v>
      </c>
      <c r="J3949">
        <v>69.080000000000013</v>
      </c>
      <c r="K3949">
        <v>77</v>
      </c>
      <c r="L3949" s="3">
        <v>55.400000000000006</v>
      </c>
      <c r="M3949" s="2">
        <v>51.980000000000004</v>
      </c>
      <c r="N3949">
        <v>84.02</v>
      </c>
      <c r="O3949">
        <v>53.6</v>
      </c>
      <c r="P3949">
        <v>66.02</v>
      </c>
      <c r="Q3949" s="3">
        <v>48.019999999999996</v>
      </c>
      <c r="R3949" s="2">
        <v>62.06</v>
      </c>
      <c r="S3949" s="3">
        <v>64.94</v>
      </c>
      <c r="T3949">
        <v>64.400000000000006</v>
      </c>
    </row>
    <row r="3950" spans="1:20">
      <c r="A3950">
        <f t="shared" si="183"/>
        <v>165</v>
      </c>
      <c r="B3950" s="7">
        <f t="shared" si="184"/>
        <v>42169.374999990432</v>
      </c>
      <c r="C3950">
        <f t="shared" si="185"/>
        <v>3945</v>
      </c>
      <c r="D3950" s="2">
        <v>80.06</v>
      </c>
      <c r="E3950">
        <v>84.02</v>
      </c>
      <c r="F3950" s="3">
        <v>78.98</v>
      </c>
      <c r="G3950">
        <v>77</v>
      </c>
      <c r="H3950">
        <v>84.92</v>
      </c>
      <c r="I3950">
        <v>68</v>
      </c>
      <c r="J3950">
        <v>71.960000000000008</v>
      </c>
      <c r="K3950">
        <v>80.960000000000008</v>
      </c>
      <c r="L3950" s="3">
        <v>57.2</v>
      </c>
      <c r="M3950" s="2">
        <v>53.06</v>
      </c>
      <c r="N3950">
        <v>87.98</v>
      </c>
      <c r="O3950">
        <v>53.6</v>
      </c>
      <c r="P3950">
        <v>66.92</v>
      </c>
      <c r="Q3950" s="3">
        <v>48.92</v>
      </c>
      <c r="R3950" s="2">
        <v>64.039999999999992</v>
      </c>
      <c r="S3950" s="3">
        <v>66.02</v>
      </c>
      <c r="T3950">
        <v>69.800000000000011</v>
      </c>
    </row>
    <row r="3951" spans="1:20">
      <c r="A3951">
        <f t="shared" si="183"/>
        <v>165</v>
      </c>
      <c r="B3951" s="7">
        <f t="shared" si="184"/>
        <v>42169.416666657096</v>
      </c>
      <c r="C3951">
        <f t="shared" si="185"/>
        <v>3946</v>
      </c>
      <c r="D3951" s="2">
        <v>82.039999999999992</v>
      </c>
      <c r="E3951">
        <v>86</v>
      </c>
      <c r="F3951" s="3">
        <v>80.06</v>
      </c>
      <c r="G3951">
        <v>78.080000000000013</v>
      </c>
      <c r="H3951">
        <v>87.98</v>
      </c>
      <c r="I3951">
        <v>69.080000000000013</v>
      </c>
      <c r="J3951">
        <v>71.960000000000008</v>
      </c>
      <c r="K3951">
        <v>84.02</v>
      </c>
      <c r="L3951" s="3">
        <v>57.2</v>
      </c>
      <c r="M3951" s="2">
        <v>55.040000000000006</v>
      </c>
      <c r="N3951">
        <v>89.960000000000008</v>
      </c>
      <c r="O3951">
        <v>55.400000000000006</v>
      </c>
      <c r="P3951">
        <v>69.98</v>
      </c>
      <c r="Q3951" s="3">
        <v>55.040000000000006</v>
      </c>
      <c r="R3951" s="2">
        <v>68</v>
      </c>
      <c r="S3951" s="3">
        <v>66.02</v>
      </c>
      <c r="T3951">
        <v>75.2</v>
      </c>
    </row>
    <row r="3952" spans="1:20">
      <c r="A3952">
        <f t="shared" si="183"/>
        <v>165</v>
      </c>
      <c r="B3952" s="7">
        <f t="shared" si="184"/>
        <v>42169.458333323761</v>
      </c>
      <c r="C3952">
        <f t="shared" si="185"/>
        <v>3947</v>
      </c>
      <c r="D3952" s="2">
        <v>84.02</v>
      </c>
      <c r="E3952">
        <v>87.98</v>
      </c>
      <c r="F3952" s="3">
        <v>82.94</v>
      </c>
      <c r="G3952">
        <v>82.039999999999992</v>
      </c>
      <c r="H3952">
        <v>91.94</v>
      </c>
      <c r="I3952">
        <v>69.98</v>
      </c>
      <c r="J3952">
        <v>75.02</v>
      </c>
      <c r="K3952">
        <v>87.080000000000013</v>
      </c>
      <c r="L3952" s="3">
        <v>60.8</v>
      </c>
      <c r="M3952" s="2">
        <v>55.94</v>
      </c>
      <c r="N3952">
        <v>93.92</v>
      </c>
      <c r="O3952">
        <v>57.2</v>
      </c>
      <c r="P3952">
        <v>71.06</v>
      </c>
      <c r="Q3952" s="3">
        <v>55.94</v>
      </c>
      <c r="R3952" s="2">
        <v>69.98</v>
      </c>
      <c r="S3952" s="3">
        <v>66.02</v>
      </c>
      <c r="T3952">
        <v>78.800000000000011</v>
      </c>
    </row>
    <row r="3953" spans="1:20">
      <c r="A3953">
        <f t="shared" si="183"/>
        <v>165</v>
      </c>
      <c r="B3953" s="7">
        <f t="shared" si="184"/>
        <v>42169.499999990425</v>
      </c>
      <c r="C3953">
        <f t="shared" si="185"/>
        <v>3948</v>
      </c>
      <c r="D3953" s="2">
        <v>84.02</v>
      </c>
      <c r="E3953">
        <v>89.06</v>
      </c>
      <c r="F3953" s="3">
        <v>86</v>
      </c>
      <c r="G3953">
        <v>84.92</v>
      </c>
      <c r="H3953">
        <v>96.98</v>
      </c>
      <c r="I3953">
        <v>69.98</v>
      </c>
      <c r="J3953">
        <v>73.94</v>
      </c>
      <c r="K3953">
        <v>87.080000000000013</v>
      </c>
      <c r="L3953" s="3">
        <v>60.8</v>
      </c>
      <c r="M3953" s="2">
        <v>57.92</v>
      </c>
      <c r="N3953">
        <v>96.98</v>
      </c>
      <c r="O3953">
        <v>55.400000000000006</v>
      </c>
      <c r="P3953">
        <v>71.960000000000008</v>
      </c>
      <c r="Q3953" s="3">
        <v>57.019999999999996</v>
      </c>
      <c r="R3953" s="2">
        <v>73.039999999999992</v>
      </c>
      <c r="S3953" s="3">
        <v>66.02</v>
      </c>
      <c r="T3953">
        <v>80.599999999999994</v>
      </c>
    </row>
    <row r="3954" spans="1:20">
      <c r="A3954">
        <f t="shared" si="183"/>
        <v>165</v>
      </c>
      <c r="B3954" s="7">
        <f t="shared" si="184"/>
        <v>42169.541666657089</v>
      </c>
      <c r="C3954">
        <f t="shared" si="185"/>
        <v>3949</v>
      </c>
      <c r="D3954" s="2">
        <v>84.02</v>
      </c>
      <c r="E3954">
        <v>91.039999999999992</v>
      </c>
      <c r="F3954" s="3">
        <v>87.080000000000013</v>
      </c>
      <c r="G3954">
        <v>84.92</v>
      </c>
      <c r="H3954">
        <v>98.960000000000008</v>
      </c>
      <c r="I3954">
        <v>68</v>
      </c>
      <c r="J3954">
        <v>75.02</v>
      </c>
      <c r="K3954">
        <v>91.039999999999992</v>
      </c>
      <c r="L3954" s="3">
        <v>62.6</v>
      </c>
      <c r="M3954" s="2">
        <v>59</v>
      </c>
      <c r="N3954">
        <v>96.98</v>
      </c>
      <c r="O3954">
        <v>55.400000000000006</v>
      </c>
      <c r="P3954">
        <v>73.94</v>
      </c>
      <c r="Q3954" s="3">
        <v>57.019999999999996</v>
      </c>
      <c r="R3954" s="2">
        <v>73.039999999999992</v>
      </c>
      <c r="S3954" s="3">
        <v>64.94</v>
      </c>
      <c r="T3954">
        <v>80.599999999999994</v>
      </c>
    </row>
    <row r="3955" spans="1:20">
      <c r="A3955">
        <f t="shared" si="183"/>
        <v>165</v>
      </c>
      <c r="B3955" s="7">
        <f t="shared" si="184"/>
        <v>42169.583333323753</v>
      </c>
      <c r="C3955">
        <f t="shared" si="185"/>
        <v>3950</v>
      </c>
      <c r="D3955" s="2">
        <v>84.02</v>
      </c>
      <c r="E3955">
        <v>91.039999999999992</v>
      </c>
      <c r="F3955" s="3">
        <v>89.06</v>
      </c>
      <c r="G3955">
        <v>86</v>
      </c>
      <c r="H3955">
        <v>100.94</v>
      </c>
      <c r="I3955">
        <v>68</v>
      </c>
      <c r="J3955">
        <v>73.94</v>
      </c>
      <c r="K3955">
        <v>93.02</v>
      </c>
      <c r="L3955" s="3">
        <v>64.400000000000006</v>
      </c>
      <c r="M3955" s="2">
        <v>60.980000000000004</v>
      </c>
      <c r="N3955">
        <v>96.08</v>
      </c>
      <c r="O3955">
        <v>57.2</v>
      </c>
      <c r="P3955">
        <v>75.02</v>
      </c>
      <c r="Q3955" s="3">
        <v>59</v>
      </c>
      <c r="R3955" s="2">
        <v>75.92</v>
      </c>
      <c r="S3955" s="3">
        <v>64.94</v>
      </c>
      <c r="T3955">
        <v>80.599999999999994</v>
      </c>
    </row>
    <row r="3956" spans="1:20">
      <c r="A3956">
        <f t="shared" si="183"/>
        <v>165</v>
      </c>
      <c r="B3956" s="7">
        <f t="shared" si="184"/>
        <v>42169.624999990418</v>
      </c>
      <c r="C3956">
        <f t="shared" si="185"/>
        <v>3951</v>
      </c>
      <c r="D3956" s="2">
        <v>83.66</v>
      </c>
      <c r="E3956">
        <v>87.98</v>
      </c>
      <c r="F3956" s="3">
        <v>89.06</v>
      </c>
      <c r="G3956">
        <v>87.080000000000013</v>
      </c>
      <c r="H3956">
        <v>100.03999999999999</v>
      </c>
      <c r="I3956">
        <v>66.92</v>
      </c>
      <c r="J3956">
        <v>75.02</v>
      </c>
      <c r="K3956">
        <v>93.92</v>
      </c>
      <c r="L3956" s="3">
        <v>60.8</v>
      </c>
      <c r="M3956" s="2">
        <v>62.96</v>
      </c>
      <c r="N3956">
        <v>98.06</v>
      </c>
      <c r="O3956">
        <v>55.400000000000006</v>
      </c>
      <c r="P3956">
        <v>73.94</v>
      </c>
      <c r="Q3956" s="3">
        <v>60.08</v>
      </c>
      <c r="R3956" s="2">
        <v>71.960000000000008</v>
      </c>
      <c r="S3956" s="3">
        <v>66.02</v>
      </c>
      <c r="T3956">
        <v>82.4</v>
      </c>
    </row>
    <row r="3957" spans="1:20">
      <c r="A3957">
        <f t="shared" si="183"/>
        <v>165</v>
      </c>
      <c r="B3957" s="7">
        <f t="shared" si="184"/>
        <v>42169.666666657082</v>
      </c>
      <c r="C3957">
        <f t="shared" si="185"/>
        <v>3952</v>
      </c>
      <c r="D3957" s="2">
        <v>83.300000000000011</v>
      </c>
      <c r="E3957">
        <v>86</v>
      </c>
      <c r="F3957" s="3">
        <v>91.039999999999992</v>
      </c>
      <c r="G3957">
        <v>87.98</v>
      </c>
      <c r="H3957">
        <v>100.94</v>
      </c>
      <c r="I3957">
        <v>68</v>
      </c>
      <c r="J3957">
        <v>75.02</v>
      </c>
      <c r="K3957">
        <v>91.039999999999992</v>
      </c>
      <c r="L3957" s="3">
        <v>64.400000000000006</v>
      </c>
      <c r="M3957" s="2">
        <v>62.96</v>
      </c>
      <c r="N3957">
        <v>98.06</v>
      </c>
      <c r="O3957">
        <v>55.400000000000006</v>
      </c>
      <c r="P3957">
        <v>73.94</v>
      </c>
      <c r="Q3957" s="3">
        <v>57.92</v>
      </c>
      <c r="R3957" s="2">
        <v>71.960000000000008</v>
      </c>
      <c r="S3957" s="3">
        <v>64.94</v>
      </c>
      <c r="T3957">
        <v>80.599999999999994</v>
      </c>
    </row>
    <row r="3958" spans="1:20">
      <c r="A3958">
        <f t="shared" si="183"/>
        <v>165</v>
      </c>
      <c r="B3958" s="7">
        <f t="shared" si="184"/>
        <v>42169.708333323746</v>
      </c>
      <c r="C3958">
        <f t="shared" si="185"/>
        <v>3953</v>
      </c>
      <c r="D3958" s="2">
        <v>82.94</v>
      </c>
      <c r="E3958">
        <v>82.039999999999992</v>
      </c>
      <c r="F3958" s="3">
        <v>91.94</v>
      </c>
      <c r="G3958">
        <v>87.080000000000013</v>
      </c>
      <c r="H3958">
        <v>100.94</v>
      </c>
      <c r="I3958">
        <v>66.92</v>
      </c>
      <c r="J3958">
        <v>73.039999999999992</v>
      </c>
      <c r="K3958">
        <v>89.06</v>
      </c>
      <c r="L3958" s="3">
        <v>60.8</v>
      </c>
      <c r="M3958" s="2">
        <v>64.039999999999992</v>
      </c>
      <c r="N3958">
        <v>96.08</v>
      </c>
      <c r="O3958">
        <v>55.400000000000006</v>
      </c>
      <c r="P3958">
        <v>73.94</v>
      </c>
      <c r="Q3958" s="3">
        <v>59</v>
      </c>
      <c r="R3958" s="2">
        <v>71.06</v>
      </c>
      <c r="S3958" s="3">
        <v>66.92</v>
      </c>
      <c r="T3958">
        <v>77</v>
      </c>
    </row>
    <row r="3959" spans="1:20">
      <c r="A3959">
        <f t="shared" si="183"/>
        <v>165</v>
      </c>
      <c r="B3959" s="7">
        <f t="shared" si="184"/>
        <v>42169.74999999041</v>
      </c>
      <c r="C3959">
        <f t="shared" si="185"/>
        <v>3954</v>
      </c>
      <c r="D3959" s="2">
        <v>80.599999999999994</v>
      </c>
      <c r="E3959">
        <v>84.92</v>
      </c>
      <c r="F3959" s="3">
        <v>91.039999999999992</v>
      </c>
      <c r="G3959">
        <v>86</v>
      </c>
      <c r="H3959">
        <v>98.960000000000008</v>
      </c>
      <c r="I3959">
        <v>66.02</v>
      </c>
      <c r="J3959">
        <v>73.039999999999992</v>
      </c>
      <c r="K3959">
        <v>86</v>
      </c>
      <c r="L3959" s="3">
        <v>60.8</v>
      </c>
      <c r="M3959" s="2">
        <v>64.039999999999992</v>
      </c>
      <c r="N3959">
        <v>93.02</v>
      </c>
      <c r="O3959">
        <v>55.400000000000006</v>
      </c>
      <c r="P3959">
        <v>66.02</v>
      </c>
      <c r="Q3959" s="3">
        <v>57.019999999999996</v>
      </c>
      <c r="R3959" s="2">
        <v>69.080000000000013</v>
      </c>
      <c r="S3959" s="3">
        <v>66.92</v>
      </c>
      <c r="T3959">
        <v>75.2</v>
      </c>
    </row>
    <row r="3960" spans="1:20">
      <c r="A3960">
        <f t="shared" si="183"/>
        <v>165</v>
      </c>
      <c r="B3960" s="7">
        <f t="shared" si="184"/>
        <v>42169.791666657075</v>
      </c>
      <c r="C3960">
        <f t="shared" si="185"/>
        <v>3955</v>
      </c>
      <c r="D3960" s="2">
        <v>78.259999999999991</v>
      </c>
      <c r="E3960">
        <v>84.02</v>
      </c>
      <c r="F3960" s="3">
        <v>87.98</v>
      </c>
      <c r="G3960">
        <v>82.94</v>
      </c>
      <c r="H3960">
        <v>96.98</v>
      </c>
      <c r="I3960">
        <v>64.94</v>
      </c>
      <c r="J3960">
        <v>71.960000000000008</v>
      </c>
      <c r="K3960">
        <v>84.92</v>
      </c>
      <c r="L3960" s="3">
        <v>60.8</v>
      </c>
      <c r="M3960" s="2">
        <v>60.980000000000004</v>
      </c>
      <c r="N3960">
        <v>91.039999999999992</v>
      </c>
      <c r="O3960">
        <v>53.6</v>
      </c>
      <c r="P3960">
        <v>64.94</v>
      </c>
      <c r="Q3960" s="3">
        <v>55.040000000000006</v>
      </c>
      <c r="R3960" s="2">
        <v>66.02</v>
      </c>
      <c r="S3960" s="3">
        <v>64.94</v>
      </c>
      <c r="T3960">
        <v>71.599999999999994</v>
      </c>
    </row>
    <row r="3961" spans="1:20">
      <c r="A3961">
        <f t="shared" si="183"/>
        <v>165</v>
      </c>
      <c r="B3961" s="7">
        <f t="shared" si="184"/>
        <v>42169.833333323739</v>
      </c>
      <c r="C3961">
        <f t="shared" si="185"/>
        <v>3956</v>
      </c>
      <c r="D3961" s="2">
        <v>75.92</v>
      </c>
      <c r="E3961">
        <v>82.039999999999992</v>
      </c>
      <c r="F3961" s="3">
        <v>84.92</v>
      </c>
      <c r="G3961">
        <v>82.039999999999992</v>
      </c>
      <c r="H3961">
        <v>91.94</v>
      </c>
      <c r="I3961">
        <v>64.039999999999992</v>
      </c>
      <c r="J3961">
        <v>71.06</v>
      </c>
      <c r="K3961">
        <v>80.960000000000008</v>
      </c>
      <c r="L3961" s="3">
        <v>59</v>
      </c>
      <c r="M3961" s="2">
        <v>59</v>
      </c>
      <c r="N3961">
        <v>82.039999999999992</v>
      </c>
      <c r="O3961">
        <v>53.6</v>
      </c>
      <c r="P3961">
        <v>64.94</v>
      </c>
      <c r="Q3961" s="3">
        <v>51.08</v>
      </c>
      <c r="R3961" s="2">
        <v>62.96</v>
      </c>
      <c r="S3961" s="3">
        <v>62.96</v>
      </c>
      <c r="T3961">
        <v>69.800000000000011</v>
      </c>
    </row>
    <row r="3962" spans="1:20">
      <c r="A3962">
        <f t="shared" si="183"/>
        <v>165</v>
      </c>
      <c r="B3962" s="7">
        <f t="shared" si="184"/>
        <v>42169.874999990403</v>
      </c>
      <c r="C3962">
        <f t="shared" si="185"/>
        <v>3957</v>
      </c>
      <c r="D3962" s="2">
        <v>75.92</v>
      </c>
      <c r="E3962">
        <v>82.039999999999992</v>
      </c>
      <c r="F3962" s="3">
        <v>82.039999999999992</v>
      </c>
      <c r="G3962">
        <v>80.06</v>
      </c>
      <c r="H3962">
        <v>89.06</v>
      </c>
      <c r="I3962">
        <v>62.96</v>
      </c>
      <c r="J3962">
        <v>69.98</v>
      </c>
      <c r="K3962">
        <v>80.06</v>
      </c>
      <c r="L3962" s="3">
        <v>57.2</v>
      </c>
      <c r="M3962" s="2">
        <v>55.94</v>
      </c>
      <c r="N3962">
        <v>77</v>
      </c>
      <c r="O3962">
        <v>51.8</v>
      </c>
      <c r="P3962">
        <v>64.94</v>
      </c>
      <c r="Q3962" s="3">
        <v>46.94</v>
      </c>
      <c r="R3962" s="2">
        <v>60.980000000000004</v>
      </c>
      <c r="S3962" s="3">
        <v>60.980000000000004</v>
      </c>
      <c r="T3962">
        <v>66.2</v>
      </c>
    </row>
    <row r="3963" spans="1:20">
      <c r="A3963">
        <f t="shared" si="183"/>
        <v>165</v>
      </c>
      <c r="B3963" s="7">
        <f t="shared" si="184"/>
        <v>42169.916666657067</v>
      </c>
      <c r="C3963">
        <f t="shared" si="185"/>
        <v>3958</v>
      </c>
      <c r="D3963" s="2">
        <v>75.92</v>
      </c>
      <c r="E3963">
        <v>80.960000000000008</v>
      </c>
      <c r="F3963" s="3">
        <v>80.960000000000008</v>
      </c>
      <c r="G3963">
        <v>78.080000000000013</v>
      </c>
      <c r="H3963">
        <v>91.039999999999992</v>
      </c>
      <c r="I3963">
        <v>62.96</v>
      </c>
      <c r="J3963">
        <v>69.080000000000013</v>
      </c>
      <c r="K3963">
        <v>75.92</v>
      </c>
      <c r="L3963" s="3">
        <v>55.400000000000006</v>
      </c>
      <c r="M3963" s="2">
        <v>51.980000000000004</v>
      </c>
      <c r="N3963">
        <v>71.06</v>
      </c>
      <c r="O3963">
        <v>53.6</v>
      </c>
      <c r="P3963">
        <v>64.94</v>
      </c>
      <c r="Q3963" s="3">
        <v>44.06</v>
      </c>
      <c r="R3963" s="2">
        <v>57.92</v>
      </c>
      <c r="S3963" s="3">
        <v>59</v>
      </c>
      <c r="T3963">
        <v>66.2</v>
      </c>
    </row>
    <row r="3964" spans="1:20">
      <c r="A3964">
        <f t="shared" si="183"/>
        <v>165</v>
      </c>
      <c r="B3964" s="7">
        <f t="shared" si="184"/>
        <v>42169.958333323731</v>
      </c>
      <c r="C3964">
        <f t="shared" si="185"/>
        <v>3959</v>
      </c>
      <c r="D3964" s="2">
        <v>75.92</v>
      </c>
      <c r="E3964">
        <v>78.080000000000013</v>
      </c>
      <c r="F3964" s="3">
        <v>75.02</v>
      </c>
      <c r="G3964">
        <v>75.92</v>
      </c>
      <c r="H3964">
        <v>89.960000000000008</v>
      </c>
      <c r="I3964">
        <v>64.039999999999992</v>
      </c>
      <c r="J3964">
        <v>69.98</v>
      </c>
      <c r="K3964">
        <v>71.06</v>
      </c>
      <c r="L3964" s="3">
        <v>55.400000000000006</v>
      </c>
      <c r="M3964" s="2">
        <v>51.980000000000004</v>
      </c>
      <c r="N3964">
        <v>66.92</v>
      </c>
      <c r="O3964">
        <v>53.6</v>
      </c>
      <c r="P3964">
        <v>64.039999999999992</v>
      </c>
      <c r="Q3964" s="3">
        <v>39.92</v>
      </c>
      <c r="R3964" s="2">
        <v>57.019999999999996</v>
      </c>
      <c r="S3964" s="3">
        <v>57.92</v>
      </c>
      <c r="T3964">
        <v>64.400000000000006</v>
      </c>
    </row>
    <row r="3965" spans="1:20">
      <c r="A3965">
        <f t="shared" si="183"/>
        <v>165</v>
      </c>
      <c r="B3965" s="7">
        <f t="shared" si="184"/>
        <v>42169.999999990396</v>
      </c>
      <c r="C3965">
        <f t="shared" si="185"/>
        <v>3960</v>
      </c>
      <c r="D3965" s="2">
        <v>75.92</v>
      </c>
      <c r="E3965">
        <v>77</v>
      </c>
      <c r="F3965" s="3">
        <v>71.960000000000008</v>
      </c>
      <c r="G3965">
        <v>75.02</v>
      </c>
      <c r="H3965">
        <v>86</v>
      </c>
      <c r="I3965">
        <v>64.039999999999992</v>
      </c>
      <c r="J3965">
        <v>69.98</v>
      </c>
      <c r="K3965">
        <v>71.960000000000008</v>
      </c>
      <c r="L3965" s="3">
        <v>53.6</v>
      </c>
      <c r="M3965" s="2">
        <v>50</v>
      </c>
      <c r="N3965">
        <v>62.96</v>
      </c>
      <c r="O3965">
        <v>53.6</v>
      </c>
      <c r="P3965">
        <v>64.039999999999992</v>
      </c>
      <c r="Q3965" s="3">
        <v>42.08</v>
      </c>
      <c r="R3965" s="2">
        <v>53.96</v>
      </c>
      <c r="S3965" s="3">
        <v>57.019999999999996</v>
      </c>
      <c r="T3965">
        <v>64.400000000000006</v>
      </c>
    </row>
    <row r="3966" spans="1:20">
      <c r="A3966">
        <f t="shared" si="183"/>
        <v>166</v>
      </c>
      <c r="B3966" s="7">
        <f t="shared" si="184"/>
        <v>42170.04166665706</v>
      </c>
      <c r="C3966">
        <f t="shared" si="185"/>
        <v>3961</v>
      </c>
      <c r="D3966" s="2">
        <v>75.92</v>
      </c>
      <c r="E3966">
        <v>78.080000000000013</v>
      </c>
      <c r="F3966" s="3">
        <v>73.039999999999992</v>
      </c>
      <c r="G3966">
        <v>73.94</v>
      </c>
      <c r="H3966">
        <v>86</v>
      </c>
      <c r="I3966">
        <v>64.039999999999992</v>
      </c>
      <c r="J3966">
        <v>69.080000000000013</v>
      </c>
      <c r="K3966">
        <v>71.960000000000008</v>
      </c>
      <c r="L3966" s="3">
        <v>53.6</v>
      </c>
      <c r="M3966" s="2">
        <v>50</v>
      </c>
      <c r="N3966">
        <v>60.08</v>
      </c>
      <c r="O3966">
        <v>51.8</v>
      </c>
      <c r="P3966">
        <v>62.96</v>
      </c>
      <c r="Q3966" s="3">
        <v>42.08</v>
      </c>
      <c r="R3966" s="2">
        <v>53.96</v>
      </c>
      <c r="S3966" s="3">
        <v>55.94</v>
      </c>
      <c r="T3966">
        <v>62.6</v>
      </c>
    </row>
    <row r="3967" spans="1:20">
      <c r="A3967">
        <f t="shared" si="183"/>
        <v>166</v>
      </c>
      <c r="B3967" s="7">
        <f t="shared" si="184"/>
        <v>42170.083333323724</v>
      </c>
      <c r="C3967">
        <f t="shared" si="185"/>
        <v>3962</v>
      </c>
      <c r="D3967" s="2">
        <v>75.92</v>
      </c>
      <c r="E3967">
        <v>77</v>
      </c>
      <c r="F3967" s="3">
        <v>71.06</v>
      </c>
      <c r="G3967">
        <v>71.06</v>
      </c>
      <c r="H3967">
        <v>87.080000000000013</v>
      </c>
      <c r="I3967">
        <v>64.039999999999992</v>
      </c>
      <c r="J3967">
        <v>71.960000000000008</v>
      </c>
      <c r="K3967">
        <v>66.02</v>
      </c>
      <c r="L3967" s="3">
        <v>53.6</v>
      </c>
      <c r="M3967" s="2">
        <v>50</v>
      </c>
      <c r="N3967">
        <v>60.08</v>
      </c>
      <c r="O3967">
        <v>53.6</v>
      </c>
      <c r="P3967">
        <v>62.06</v>
      </c>
      <c r="Q3967" s="3">
        <v>39.92</v>
      </c>
      <c r="R3967" s="2">
        <v>51.980000000000004</v>
      </c>
      <c r="S3967" s="3">
        <v>53.96</v>
      </c>
      <c r="T3967">
        <v>62.6</v>
      </c>
    </row>
    <row r="3968" spans="1:20">
      <c r="A3968">
        <f t="shared" si="183"/>
        <v>166</v>
      </c>
      <c r="B3968" s="7">
        <f t="shared" si="184"/>
        <v>42170.124999990388</v>
      </c>
      <c r="C3968">
        <f t="shared" si="185"/>
        <v>3963</v>
      </c>
      <c r="D3968" s="2">
        <v>75.92</v>
      </c>
      <c r="E3968">
        <v>75.92</v>
      </c>
      <c r="F3968" s="3">
        <v>68</v>
      </c>
      <c r="G3968">
        <v>71.960000000000008</v>
      </c>
      <c r="H3968">
        <v>84.92</v>
      </c>
      <c r="I3968">
        <v>64.039999999999992</v>
      </c>
      <c r="J3968">
        <v>71.960000000000008</v>
      </c>
      <c r="K3968">
        <v>68</v>
      </c>
      <c r="L3968" s="3">
        <v>53.6</v>
      </c>
      <c r="M3968" s="2">
        <v>48.019999999999996</v>
      </c>
      <c r="N3968">
        <v>53.96</v>
      </c>
      <c r="O3968">
        <v>53.6</v>
      </c>
      <c r="P3968">
        <v>62.06</v>
      </c>
      <c r="Q3968" s="3">
        <v>37.94</v>
      </c>
      <c r="R3968" s="2">
        <v>48.92</v>
      </c>
      <c r="S3968" s="3">
        <v>53.06</v>
      </c>
      <c r="T3968">
        <v>62.6</v>
      </c>
    </row>
    <row r="3969" spans="1:20">
      <c r="A3969">
        <f t="shared" si="183"/>
        <v>166</v>
      </c>
      <c r="B3969" s="7">
        <f t="shared" si="184"/>
        <v>42170.166666657053</v>
      </c>
      <c r="C3969">
        <f t="shared" si="185"/>
        <v>3964</v>
      </c>
      <c r="D3969" s="2">
        <v>75.92</v>
      </c>
      <c r="E3969">
        <v>75.92</v>
      </c>
      <c r="F3969" s="3">
        <v>62.96</v>
      </c>
      <c r="G3969">
        <v>71.960000000000008</v>
      </c>
      <c r="H3969">
        <v>86</v>
      </c>
      <c r="I3969">
        <v>64.039999999999992</v>
      </c>
      <c r="J3969">
        <v>69.98</v>
      </c>
      <c r="K3969">
        <v>62.96</v>
      </c>
      <c r="L3969" s="3">
        <v>53.6</v>
      </c>
      <c r="M3969" s="2">
        <v>46.94</v>
      </c>
      <c r="N3969">
        <v>53.06</v>
      </c>
      <c r="O3969">
        <v>53.6</v>
      </c>
      <c r="P3969">
        <v>62.06</v>
      </c>
      <c r="Q3969" s="3">
        <v>33.08</v>
      </c>
      <c r="R3969" s="2">
        <v>46.94</v>
      </c>
      <c r="S3969" s="3">
        <v>50</v>
      </c>
      <c r="T3969">
        <v>59</v>
      </c>
    </row>
    <row r="3970" spans="1:20">
      <c r="A3970">
        <f t="shared" si="183"/>
        <v>166</v>
      </c>
      <c r="B3970" s="7">
        <f t="shared" si="184"/>
        <v>42170.208333323717</v>
      </c>
      <c r="C3970">
        <f t="shared" si="185"/>
        <v>3965</v>
      </c>
      <c r="D3970" s="2">
        <v>75.92</v>
      </c>
      <c r="E3970">
        <v>77</v>
      </c>
      <c r="F3970" s="3">
        <v>62.96</v>
      </c>
      <c r="G3970">
        <v>71.960000000000008</v>
      </c>
      <c r="H3970">
        <v>80.960000000000008</v>
      </c>
      <c r="I3970">
        <v>64.039999999999992</v>
      </c>
      <c r="J3970">
        <v>69.080000000000013</v>
      </c>
      <c r="K3970">
        <v>64.039999999999992</v>
      </c>
      <c r="L3970" s="3">
        <v>51.8</v>
      </c>
      <c r="M3970" s="2">
        <v>48.92</v>
      </c>
      <c r="N3970">
        <v>53.06</v>
      </c>
      <c r="O3970">
        <v>53.6</v>
      </c>
      <c r="P3970">
        <v>60.08</v>
      </c>
      <c r="Q3970" s="3">
        <v>37.04</v>
      </c>
      <c r="R3970" s="2">
        <v>46.94</v>
      </c>
      <c r="S3970" s="3">
        <v>50</v>
      </c>
      <c r="T3970">
        <v>57.2</v>
      </c>
    </row>
    <row r="3971" spans="1:20">
      <c r="A3971">
        <f t="shared" si="183"/>
        <v>166</v>
      </c>
      <c r="B3971" s="7">
        <f t="shared" si="184"/>
        <v>42170.249999990381</v>
      </c>
      <c r="C3971">
        <f t="shared" si="185"/>
        <v>3966</v>
      </c>
      <c r="D3971" s="2">
        <v>77</v>
      </c>
      <c r="E3971">
        <v>75.92</v>
      </c>
      <c r="F3971" s="3">
        <v>66.02</v>
      </c>
      <c r="G3971">
        <v>71.960000000000008</v>
      </c>
      <c r="H3971">
        <v>78.98</v>
      </c>
      <c r="I3971">
        <v>64.039999999999992</v>
      </c>
      <c r="J3971">
        <v>69.98</v>
      </c>
      <c r="K3971">
        <v>66.02</v>
      </c>
      <c r="L3971" s="3">
        <v>53.6</v>
      </c>
      <c r="M3971" s="2">
        <v>48.92</v>
      </c>
      <c r="N3971">
        <v>62.06</v>
      </c>
      <c r="O3971">
        <v>53.6</v>
      </c>
      <c r="P3971">
        <v>57.92</v>
      </c>
      <c r="Q3971" s="3">
        <v>41</v>
      </c>
      <c r="R3971" s="2">
        <v>51.980000000000004</v>
      </c>
      <c r="S3971" s="3">
        <v>50</v>
      </c>
      <c r="T3971">
        <v>60.8</v>
      </c>
    </row>
    <row r="3972" spans="1:20">
      <c r="A3972">
        <f t="shared" si="183"/>
        <v>166</v>
      </c>
      <c r="B3972" s="7">
        <f t="shared" si="184"/>
        <v>42170.291666657045</v>
      </c>
      <c r="C3972">
        <f t="shared" si="185"/>
        <v>3967</v>
      </c>
      <c r="D3972" s="2">
        <v>77.900000000000006</v>
      </c>
      <c r="E3972">
        <v>80.960000000000008</v>
      </c>
      <c r="F3972" s="3">
        <v>71.960000000000008</v>
      </c>
      <c r="G3972">
        <v>71.960000000000008</v>
      </c>
      <c r="H3972">
        <v>78.98</v>
      </c>
      <c r="I3972">
        <v>64.94</v>
      </c>
      <c r="J3972">
        <v>71.06</v>
      </c>
      <c r="K3972">
        <v>75.02</v>
      </c>
      <c r="L3972" s="3">
        <v>53.6</v>
      </c>
      <c r="M3972" s="2">
        <v>55.040000000000006</v>
      </c>
      <c r="N3972">
        <v>64.94</v>
      </c>
      <c r="O3972">
        <v>53.6</v>
      </c>
      <c r="P3972">
        <v>57.92</v>
      </c>
      <c r="Q3972" s="3">
        <v>46.94</v>
      </c>
      <c r="R3972" s="2">
        <v>57.019999999999996</v>
      </c>
      <c r="S3972" s="3">
        <v>50</v>
      </c>
      <c r="T3972">
        <v>66.2</v>
      </c>
    </row>
    <row r="3973" spans="1:20">
      <c r="A3973">
        <f t="shared" si="183"/>
        <v>166</v>
      </c>
      <c r="B3973" s="7">
        <f t="shared" si="184"/>
        <v>42170.33333332371</v>
      </c>
      <c r="C3973">
        <f t="shared" si="185"/>
        <v>3968</v>
      </c>
      <c r="D3973" s="2">
        <v>78.98</v>
      </c>
      <c r="E3973">
        <v>82.94</v>
      </c>
      <c r="F3973" s="3">
        <v>75.92</v>
      </c>
      <c r="G3973">
        <v>71.960000000000008</v>
      </c>
      <c r="H3973">
        <v>84.92</v>
      </c>
      <c r="I3973">
        <v>66.02</v>
      </c>
      <c r="J3973">
        <v>75.92</v>
      </c>
      <c r="K3973">
        <v>78.98</v>
      </c>
      <c r="L3973" s="3">
        <v>55.400000000000006</v>
      </c>
      <c r="M3973" s="2">
        <v>57.92</v>
      </c>
      <c r="N3973">
        <v>68</v>
      </c>
      <c r="O3973">
        <v>55.400000000000006</v>
      </c>
      <c r="P3973">
        <v>57.92</v>
      </c>
      <c r="Q3973" s="3">
        <v>46.04</v>
      </c>
      <c r="R3973" s="2">
        <v>60.980000000000004</v>
      </c>
      <c r="S3973" s="3">
        <v>51.980000000000004</v>
      </c>
      <c r="T3973">
        <v>69.800000000000011</v>
      </c>
    </row>
    <row r="3974" spans="1:20">
      <c r="A3974">
        <f t="shared" si="183"/>
        <v>166</v>
      </c>
      <c r="B3974" s="7">
        <f t="shared" si="184"/>
        <v>42170.374999990374</v>
      </c>
      <c r="C3974">
        <f t="shared" si="185"/>
        <v>3969</v>
      </c>
      <c r="D3974" s="2">
        <v>80.599999999999994</v>
      </c>
      <c r="E3974">
        <v>84.92</v>
      </c>
      <c r="F3974" s="3">
        <v>80.960000000000008</v>
      </c>
      <c r="G3974">
        <v>75.92</v>
      </c>
      <c r="H3974">
        <v>89.06</v>
      </c>
      <c r="I3974">
        <v>68</v>
      </c>
      <c r="J3974">
        <v>78.98</v>
      </c>
      <c r="K3974">
        <v>80.960000000000008</v>
      </c>
      <c r="L3974" s="3">
        <v>57.2</v>
      </c>
      <c r="M3974" s="2">
        <v>60.08</v>
      </c>
      <c r="N3974">
        <v>69.98</v>
      </c>
      <c r="O3974">
        <v>55.400000000000006</v>
      </c>
      <c r="P3974">
        <v>60.08</v>
      </c>
      <c r="Q3974" s="3">
        <v>48.019999999999996</v>
      </c>
      <c r="R3974" s="2">
        <v>62.96</v>
      </c>
      <c r="S3974" s="3">
        <v>53.96</v>
      </c>
      <c r="T3974">
        <v>75.2</v>
      </c>
    </row>
    <row r="3975" spans="1:20">
      <c r="A3975">
        <f t="shared" ref="A3975:A4038" si="186">ROUNDDOWN(B3975-DATE(YEAR(B3975),1,0),0)</f>
        <v>166</v>
      </c>
      <c r="B3975" s="7">
        <f t="shared" si="184"/>
        <v>42170.416666657038</v>
      </c>
      <c r="C3975">
        <f t="shared" si="185"/>
        <v>3970</v>
      </c>
      <c r="D3975" s="2">
        <v>82.4</v>
      </c>
      <c r="E3975">
        <v>86</v>
      </c>
      <c r="F3975" s="3">
        <v>84.92</v>
      </c>
      <c r="G3975">
        <v>75.92</v>
      </c>
      <c r="H3975">
        <v>95</v>
      </c>
      <c r="I3975">
        <v>69.080000000000013</v>
      </c>
      <c r="J3975">
        <v>80.06</v>
      </c>
      <c r="K3975">
        <v>84.92</v>
      </c>
      <c r="L3975" s="3">
        <v>59.900000000000006</v>
      </c>
      <c r="M3975" s="2">
        <v>62.96</v>
      </c>
      <c r="N3975">
        <v>71.06</v>
      </c>
      <c r="O3975">
        <v>57.2</v>
      </c>
      <c r="P3975">
        <v>62.06</v>
      </c>
      <c r="Q3975" s="3">
        <v>53.96</v>
      </c>
      <c r="R3975" s="2">
        <v>66.02</v>
      </c>
      <c r="S3975" s="3">
        <v>55.040000000000006</v>
      </c>
      <c r="T3975">
        <v>80.599999999999994</v>
      </c>
    </row>
    <row r="3976" spans="1:20">
      <c r="A3976">
        <f t="shared" si="186"/>
        <v>166</v>
      </c>
      <c r="B3976" s="7">
        <f t="shared" ref="B3976:B4039" si="187">B3975+1/24</f>
        <v>42170.458333323702</v>
      </c>
      <c r="C3976">
        <f t="shared" ref="C3976:C4039" si="188">C3975+1</f>
        <v>3971</v>
      </c>
      <c r="D3976" s="2">
        <v>84.02</v>
      </c>
      <c r="E3976">
        <v>84.92</v>
      </c>
      <c r="F3976" s="3">
        <v>93.02</v>
      </c>
      <c r="G3976">
        <v>78.98</v>
      </c>
      <c r="H3976">
        <v>96.08</v>
      </c>
      <c r="I3976">
        <v>69.080000000000013</v>
      </c>
      <c r="J3976">
        <v>82.94</v>
      </c>
      <c r="K3976">
        <v>87.080000000000013</v>
      </c>
      <c r="L3976" s="3">
        <v>62.6</v>
      </c>
      <c r="M3976" s="2">
        <v>64.039999999999992</v>
      </c>
      <c r="N3976">
        <v>73.039999999999992</v>
      </c>
      <c r="O3976">
        <v>59</v>
      </c>
      <c r="P3976">
        <v>62.96</v>
      </c>
      <c r="Q3976" s="3">
        <v>55.94</v>
      </c>
      <c r="R3976" s="2">
        <v>68</v>
      </c>
      <c r="S3976" s="3">
        <v>57.019999999999996</v>
      </c>
      <c r="T3976">
        <v>84.56</v>
      </c>
    </row>
    <row r="3977" spans="1:20">
      <c r="A3977">
        <f t="shared" si="186"/>
        <v>166</v>
      </c>
      <c r="B3977" s="7">
        <f t="shared" si="187"/>
        <v>42170.499999990367</v>
      </c>
      <c r="C3977">
        <f t="shared" si="188"/>
        <v>3972</v>
      </c>
      <c r="D3977" s="2">
        <v>84.38</v>
      </c>
      <c r="E3977">
        <v>84.02</v>
      </c>
      <c r="F3977" s="3">
        <v>93.92</v>
      </c>
      <c r="G3977">
        <v>80.06</v>
      </c>
      <c r="H3977">
        <v>96.98</v>
      </c>
      <c r="I3977">
        <v>69.98</v>
      </c>
      <c r="J3977">
        <v>87.98</v>
      </c>
      <c r="K3977">
        <v>89.960000000000008</v>
      </c>
      <c r="L3977" s="3">
        <v>62.6</v>
      </c>
      <c r="M3977" s="2">
        <v>64.94</v>
      </c>
      <c r="N3977">
        <v>77</v>
      </c>
      <c r="O3977">
        <v>60.8</v>
      </c>
      <c r="P3977">
        <v>64.94</v>
      </c>
      <c r="Q3977" s="3">
        <v>55.94</v>
      </c>
      <c r="R3977" s="2">
        <v>69.98</v>
      </c>
      <c r="S3977" s="3">
        <v>60.08</v>
      </c>
      <c r="T3977">
        <v>87.44</v>
      </c>
    </row>
    <row r="3978" spans="1:20">
      <c r="A3978">
        <f t="shared" si="186"/>
        <v>166</v>
      </c>
      <c r="B3978" s="7">
        <f t="shared" si="187"/>
        <v>42170.541666657031</v>
      </c>
      <c r="C3978">
        <f t="shared" si="188"/>
        <v>3973</v>
      </c>
      <c r="D3978" s="2">
        <v>84.56</v>
      </c>
      <c r="E3978">
        <v>82.94</v>
      </c>
      <c r="F3978" s="3">
        <v>95</v>
      </c>
      <c r="G3978">
        <v>80.06</v>
      </c>
      <c r="H3978">
        <v>96.98</v>
      </c>
      <c r="I3978">
        <v>68</v>
      </c>
      <c r="J3978">
        <v>82.039999999999992</v>
      </c>
      <c r="K3978">
        <v>87.98</v>
      </c>
      <c r="L3978" s="3">
        <v>64.400000000000006</v>
      </c>
      <c r="M3978" s="2">
        <v>64.94</v>
      </c>
      <c r="N3978">
        <v>78.98</v>
      </c>
      <c r="O3978">
        <v>60.8</v>
      </c>
      <c r="P3978">
        <v>64.94</v>
      </c>
      <c r="Q3978" s="3">
        <v>60.08</v>
      </c>
      <c r="R3978" s="2">
        <v>69.080000000000013</v>
      </c>
      <c r="S3978" s="3">
        <v>64.039999999999992</v>
      </c>
      <c r="T3978">
        <v>89.6</v>
      </c>
    </row>
    <row r="3979" spans="1:20">
      <c r="A3979">
        <f t="shared" si="186"/>
        <v>166</v>
      </c>
      <c r="B3979" s="7">
        <f t="shared" si="187"/>
        <v>42170.583333323695</v>
      </c>
      <c r="C3979">
        <f t="shared" si="188"/>
        <v>3974</v>
      </c>
      <c r="D3979" s="2">
        <v>84.92</v>
      </c>
      <c r="E3979">
        <v>89.06</v>
      </c>
      <c r="F3979" s="3">
        <v>96.98</v>
      </c>
      <c r="G3979">
        <v>80.06</v>
      </c>
      <c r="H3979">
        <v>100.03999999999999</v>
      </c>
      <c r="I3979">
        <v>69.080000000000013</v>
      </c>
      <c r="J3979">
        <v>77</v>
      </c>
      <c r="K3979">
        <v>89.960000000000008</v>
      </c>
      <c r="L3979" s="3">
        <v>64.400000000000006</v>
      </c>
      <c r="M3979" s="2">
        <v>66.02</v>
      </c>
      <c r="N3979">
        <v>87.98</v>
      </c>
      <c r="O3979">
        <v>62.6</v>
      </c>
      <c r="P3979">
        <v>66.92</v>
      </c>
      <c r="Q3979" s="3">
        <v>57.92</v>
      </c>
      <c r="R3979" s="2">
        <v>69.98</v>
      </c>
      <c r="S3979" s="3">
        <v>64.039999999999992</v>
      </c>
      <c r="T3979">
        <v>86</v>
      </c>
    </row>
    <row r="3980" spans="1:20">
      <c r="A3980">
        <f t="shared" si="186"/>
        <v>166</v>
      </c>
      <c r="B3980" s="7">
        <f t="shared" si="187"/>
        <v>42170.624999990359</v>
      </c>
      <c r="C3980">
        <f t="shared" si="188"/>
        <v>3975</v>
      </c>
      <c r="D3980" s="2">
        <v>84.56</v>
      </c>
      <c r="E3980">
        <v>87.080000000000013</v>
      </c>
      <c r="F3980" s="3">
        <v>98.06</v>
      </c>
      <c r="G3980">
        <v>78.98</v>
      </c>
      <c r="H3980">
        <v>100.94</v>
      </c>
      <c r="I3980">
        <v>68</v>
      </c>
      <c r="J3980">
        <v>80.06</v>
      </c>
      <c r="K3980">
        <v>84.02</v>
      </c>
      <c r="L3980" s="3">
        <v>66.2</v>
      </c>
      <c r="M3980" s="2">
        <v>64.94</v>
      </c>
      <c r="N3980">
        <v>89.06</v>
      </c>
      <c r="O3980">
        <v>60.8</v>
      </c>
      <c r="P3980">
        <v>68</v>
      </c>
      <c r="Q3980" s="3">
        <v>59</v>
      </c>
      <c r="R3980" s="2">
        <v>71.06</v>
      </c>
      <c r="S3980" s="3">
        <v>64.94</v>
      </c>
      <c r="T3980">
        <v>84.2</v>
      </c>
    </row>
    <row r="3981" spans="1:20">
      <c r="A3981">
        <f t="shared" si="186"/>
        <v>166</v>
      </c>
      <c r="B3981" s="7">
        <f t="shared" si="187"/>
        <v>42170.666666657024</v>
      </c>
      <c r="C3981">
        <f t="shared" si="188"/>
        <v>3976</v>
      </c>
      <c r="D3981" s="2">
        <v>84.38</v>
      </c>
      <c r="E3981">
        <v>80.960000000000008</v>
      </c>
      <c r="F3981" s="3">
        <v>98.960000000000008</v>
      </c>
      <c r="G3981">
        <v>78.98</v>
      </c>
      <c r="H3981">
        <v>100.03999999999999</v>
      </c>
      <c r="I3981">
        <v>66.92</v>
      </c>
      <c r="J3981">
        <v>78.080000000000013</v>
      </c>
      <c r="K3981">
        <v>87.080000000000013</v>
      </c>
      <c r="L3981" s="3">
        <v>66.2</v>
      </c>
      <c r="M3981" s="2">
        <v>66.02</v>
      </c>
      <c r="N3981">
        <v>91.039999999999992</v>
      </c>
      <c r="O3981">
        <v>60.8</v>
      </c>
      <c r="P3981">
        <v>69.080000000000013</v>
      </c>
      <c r="Q3981" s="3">
        <v>60.08</v>
      </c>
      <c r="R3981" s="2">
        <v>73.039999999999992</v>
      </c>
      <c r="S3981" s="3">
        <v>66.92</v>
      </c>
      <c r="T3981">
        <v>82.4</v>
      </c>
    </row>
    <row r="3982" spans="1:20">
      <c r="A3982">
        <f t="shared" si="186"/>
        <v>166</v>
      </c>
      <c r="B3982" s="7">
        <f t="shared" si="187"/>
        <v>42170.708333323688</v>
      </c>
      <c r="C3982">
        <f t="shared" si="188"/>
        <v>3977</v>
      </c>
      <c r="D3982" s="2">
        <v>84.02</v>
      </c>
      <c r="E3982">
        <v>87.080000000000013</v>
      </c>
      <c r="F3982" s="3">
        <v>98.06</v>
      </c>
      <c r="G3982">
        <v>78.98</v>
      </c>
      <c r="H3982">
        <v>98.960000000000008</v>
      </c>
      <c r="I3982">
        <v>66.92</v>
      </c>
      <c r="J3982">
        <v>78.98</v>
      </c>
      <c r="K3982">
        <v>87.98</v>
      </c>
      <c r="L3982" s="3">
        <v>66.2</v>
      </c>
      <c r="M3982" s="2">
        <v>64.039999999999992</v>
      </c>
      <c r="N3982">
        <v>86</v>
      </c>
      <c r="O3982">
        <v>60.8</v>
      </c>
      <c r="P3982">
        <v>69.080000000000013</v>
      </c>
      <c r="Q3982" s="3">
        <v>55.94</v>
      </c>
      <c r="R3982" s="2">
        <v>71.960000000000008</v>
      </c>
      <c r="S3982" s="3">
        <v>66.92</v>
      </c>
      <c r="T3982">
        <v>80.599999999999994</v>
      </c>
    </row>
    <row r="3983" spans="1:20">
      <c r="A3983">
        <f t="shared" si="186"/>
        <v>166</v>
      </c>
      <c r="B3983" s="7">
        <f t="shared" si="187"/>
        <v>42170.749999990352</v>
      </c>
      <c r="C3983">
        <f t="shared" si="188"/>
        <v>3978</v>
      </c>
      <c r="D3983" s="2">
        <v>81.680000000000007</v>
      </c>
      <c r="E3983">
        <v>87.080000000000013</v>
      </c>
      <c r="F3983" s="3">
        <v>98.06</v>
      </c>
      <c r="G3983">
        <v>78.080000000000013</v>
      </c>
      <c r="H3983">
        <v>96.98</v>
      </c>
      <c r="I3983">
        <v>64.94</v>
      </c>
      <c r="J3983">
        <v>78.080000000000013</v>
      </c>
      <c r="K3983">
        <v>86</v>
      </c>
      <c r="L3983" s="3">
        <v>66.2</v>
      </c>
      <c r="M3983" s="2">
        <v>62.96</v>
      </c>
      <c r="N3983">
        <v>84.02</v>
      </c>
      <c r="O3983">
        <v>59</v>
      </c>
      <c r="P3983">
        <v>68</v>
      </c>
      <c r="Q3983" s="3">
        <v>57.92</v>
      </c>
      <c r="R3983" s="2">
        <v>71.06</v>
      </c>
      <c r="S3983" s="3">
        <v>66.92</v>
      </c>
      <c r="T3983">
        <v>78.800000000000011</v>
      </c>
    </row>
    <row r="3984" spans="1:20">
      <c r="A3984">
        <f t="shared" si="186"/>
        <v>166</v>
      </c>
      <c r="B3984" s="7">
        <f t="shared" si="187"/>
        <v>42170.791666657016</v>
      </c>
      <c r="C3984">
        <f t="shared" si="188"/>
        <v>3979</v>
      </c>
      <c r="D3984" s="2">
        <v>79.34</v>
      </c>
      <c r="E3984">
        <v>82.039999999999992</v>
      </c>
      <c r="F3984" s="3">
        <v>96.98</v>
      </c>
      <c r="G3984">
        <v>75.92</v>
      </c>
      <c r="H3984">
        <v>95</v>
      </c>
      <c r="I3984">
        <v>64.94</v>
      </c>
      <c r="J3984">
        <v>75.92</v>
      </c>
      <c r="K3984">
        <v>80.960000000000008</v>
      </c>
      <c r="L3984" s="3">
        <v>64.400000000000006</v>
      </c>
      <c r="M3984" s="2">
        <v>62.96</v>
      </c>
      <c r="N3984">
        <v>82.039999999999992</v>
      </c>
      <c r="O3984">
        <v>55.400000000000006</v>
      </c>
      <c r="P3984">
        <v>66.02</v>
      </c>
      <c r="Q3984" s="3">
        <v>53.96</v>
      </c>
      <c r="R3984" s="2">
        <v>66.02</v>
      </c>
      <c r="S3984" s="3">
        <v>66.02</v>
      </c>
      <c r="T3984">
        <v>75.2</v>
      </c>
    </row>
    <row r="3985" spans="1:20">
      <c r="A3985">
        <f t="shared" si="186"/>
        <v>166</v>
      </c>
      <c r="B3985" s="7">
        <f t="shared" si="187"/>
        <v>42170.833333323681</v>
      </c>
      <c r="C3985">
        <f t="shared" si="188"/>
        <v>3980</v>
      </c>
      <c r="D3985" s="2">
        <v>77</v>
      </c>
      <c r="E3985">
        <v>80.960000000000008</v>
      </c>
      <c r="F3985" s="3">
        <v>91.94</v>
      </c>
      <c r="G3985">
        <v>73.94</v>
      </c>
      <c r="H3985">
        <v>93.02</v>
      </c>
      <c r="I3985">
        <v>64.039999999999992</v>
      </c>
      <c r="J3985">
        <v>75.02</v>
      </c>
      <c r="K3985">
        <v>77</v>
      </c>
      <c r="L3985" s="3">
        <v>64.400000000000006</v>
      </c>
      <c r="M3985" s="2">
        <v>60.980000000000004</v>
      </c>
      <c r="N3985">
        <v>75.92</v>
      </c>
      <c r="O3985">
        <v>53.6</v>
      </c>
      <c r="P3985">
        <v>62.06</v>
      </c>
      <c r="Q3985" s="3">
        <v>51.08</v>
      </c>
      <c r="R3985" s="2">
        <v>64.039999999999992</v>
      </c>
      <c r="S3985" s="3">
        <v>66.02</v>
      </c>
      <c r="T3985">
        <v>73.400000000000006</v>
      </c>
    </row>
    <row r="3986" spans="1:20">
      <c r="A3986">
        <f t="shared" si="186"/>
        <v>166</v>
      </c>
      <c r="B3986" s="7">
        <f t="shared" si="187"/>
        <v>42170.874999990345</v>
      </c>
      <c r="C3986">
        <f t="shared" si="188"/>
        <v>3981</v>
      </c>
      <c r="D3986" s="2">
        <v>77</v>
      </c>
      <c r="E3986">
        <v>80.960000000000008</v>
      </c>
      <c r="F3986" s="3">
        <v>89.06</v>
      </c>
      <c r="G3986">
        <v>73.039999999999992</v>
      </c>
      <c r="H3986">
        <v>91.94</v>
      </c>
      <c r="I3986">
        <v>62.96</v>
      </c>
      <c r="J3986">
        <v>73.94</v>
      </c>
      <c r="K3986">
        <v>73.039999999999992</v>
      </c>
      <c r="L3986" s="3">
        <v>64.400000000000006</v>
      </c>
      <c r="M3986" s="2">
        <v>60.08</v>
      </c>
      <c r="N3986">
        <v>71.960000000000008</v>
      </c>
      <c r="O3986">
        <v>51.8</v>
      </c>
      <c r="P3986">
        <v>62.6</v>
      </c>
      <c r="Q3986" s="3">
        <v>48.92</v>
      </c>
      <c r="R3986" s="2">
        <v>57.92</v>
      </c>
      <c r="S3986" s="3">
        <v>62.06</v>
      </c>
      <c r="T3986">
        <v>71.599999999999994</v>
      </c>
    </row>
    <row r="3987" spans="1:20">
      <c r="A3987">
        <f t="shared" si="186"/>
        <v>166</v>
      </c>
      <c r="B3987" s="7">
        <f t="shared" si="187"/>
        <v>42170.916666657009</v>
      </c>
      <c r="C3987">
        <f t="shared" si="188"/>
        <v>3982</v>
      </c>
      <c r="D3987" s="2">
        <v>77</v>
      </c>
      <c r="E3987">
        <v>80.960000000000008</v>
      </c>
      <c r="F3987" s="3">
        <v>86</v>
      </c>
      <c r="G3987">
        <v>71.960000000000008</v>
      </c>
      <c r="H3987">
        <v>84.02</v>
      </c>
      <c r="I3987">
        <v>64.039999999999992</v>
      </c>
      <c r="J3987">
        <v>75.02</v>
      </c>
      <c r="K3987">
        <v>73.039999999999992</v>
      </c>
      <c r="L3987" s="3">
        <v>60.8</v>
      </c>
      <c r="M3987" s="2">
        <v>57.92</v>
      </c>
      <c r="N3987">
        <v>66.92</v>
      </c>
      <c r="O3987">
        <v>51.8</v>
      </c>
      <c r="P3987">
        <v>57.019999999999996</v>
      </c>
      <c r="Q3987" s="3">
        <v>48.019999999999996</v>
      </c>
      <c r="R3987" s="2">
        <v>55.94</v>
      </c>
      <c r="S3987" s="3">
        <v>60.08</v>
      </c>
      <c r="T3987">
        <v>71.599999999999994</v>
      </c>
    </row>
    <row r="3988" spans="1:20">
      <c r="A3988">
        <f t="shared" si="186"/>
        <v>166</v>
      </c>
      <c r="B3988" s="7">
        <f t="shared" si="187"/>
        <v>42170.958333323673</v>
      </c>
      <c r="C3988">
        <f t="shared" si="188"/>
        <v>3983</v>
      </c>
      <c r="D3988" s="2">
        <v>77</v>
      </c>
      <c r="E3988">
        <v>80.960000000000008</v>
      </c>
      <c r="F3988" s="3">
        <v>82.039999999999992</v>
      </c>
      <c r="G3988">
        <v>71.06</v>
      </c>
      <c r="H3988">
        <v>82.94</v>
      </c>
      <c r="I3988">
        <v>64.039999999999992</v>
      </c>
      <c r="J3988">
        <v>73.94</v>
      </c>
      <c r="K3988">
        <v>75.92</v>
      </c>
      <c r="L3988" s="3">
        <v>60.8</v>
      </c>
      <c r="M3988" s="2">
        <v>55.040000000000006</v>
      </c>
      <c r="N3988">
        <v>68</v>
      </c>
      <c r="O3988">
        <v>51.8</v>
      </c>
      <c r="P3988">
        <v>55.94</v>
      </c>
      <c r="Q3988" s="3">
        <v>48.019999999999996</v>
      </c>
      <c r="R3988" s="2">
        <v>48.92</v>
      </c>
      <c r="S3988" s="3">
        <v>57.92</v>
      </c>
      <c r="T3988">
        <v>69.800000000000011</v>
      </c>
    </row>
    <row r="3989" spans="1:20">
      <c r="A3989">
        <f t="shared" si="186"/>
        <v>166</v>
      </c>
      <c r="B3989" s="7">
        <f t="shared" si="187"/>
        <v>42170.999999990338</v>
      </c>
      <c r="C3989">
        <f t="shared" si="188"/>
        <v>3984</v>
      </c>
      <c r="D3989" s="2">
        <v>76.64</v>
      </c>
      <c r="E3989">
        <v>78.080000000000013</v>
      </c>
      <c r="F3989" s="3">
        <v>78.98</v>
      </c>
      <c r="G3989">
        <v>71.06</v>
      </c>
      <c r="H3989">
        <v>84.92</v>
      </c>
      <c r="I3989">
        <v>62.96</v>
      </c>
      <c r="J3989">
        <v>69.080000000000013</v>
      </c>
      <c r="K3989">
        <v>73.039999999999992</v>
      </c>
      <c r="L3989" s="3">
        <v>60.8</v>
      </c>
      <c r="M3989" s="2">
        <v>55.040000000000006</v>
      </c>
      <c r="N3989">
        <v>64.94</v>
      </c>
      <c r="O3989">
        <v>51.8</v>
      </c>
      <c r="P3989">
        <v>55.040000000000006</v>
      </c>
      <c r="Q3989" s="3">
        <v>46.04</v>
      </c>
      <c r="R3989" s="2">
        <v>50</v>
      </c>
      <c r="S3989" s="3">
        <v>55.94</v>
      </c>
      <c r="T3989">
        <v>69.800000000000011</v>
      </c>
    </row>
    <row r="3990" spans="1:20">
      <c r="A3990">
        <f t="shared" si="186"/>
        <v>167</v>
      </c>
      <c r="B3990" s="7">
        <f t="shared" si="187"/>
        <v>42171.041666657002</v>
      </c>
      <c r="C3990">
        <f t="shared" si="188"/>
        <v>3985</v>
      </c>
      <c r="D3990" s="2">
        <v>76.28</v>
      </c>
      <c r="E3990">
        <v>78.080000000000013</v>
      </c>
      <c r="F3990" s="3">
        <v>75.92</v>
      </c>
      <c r="G3990">
        <v>69.98</v>
      </c>
      <c r="H3990">
        <v>86</v>
      </c>
      <c r="I3990">
        <v>64.039999999999992</v>
      </c>
      <c r="J3990">
        <v>69.080000000000013</v>
      </c>
      <c r="K3990">
        <v>68</v>
      </c>
      <c r="L3990" s="3">
        <v>59</v>
      </c>
      <c r="M3990" s="2">
        <v>53.96</v>
      </c>
      <c r="N3990">
        <v>62.96</v>
      </c>
      <c r="O3990">
        <v>51.620000000000005</v>
      </c>
      <c r="P3990">
        <v>53.96</v>
      </c>
      <c r="Q3990" s="3">
        <v>42.980000000000004</v>
      </c>
      <c r="R3990" s="2">
        <v>48.019999999999996</v>
      </c>
      <c r="S3990" s="3">
        <v>53.06</v>
      </c>
      <c r="T3990">
        <v>67.819999999999993</v>
      </c>
    </row>
    <row r="3991" spans="1:20">
      <c r="A3991">
        <f t="shared" si="186"/>
        <v>167</v>
      </c>
      <c r="B3991" s="7">
        <f t="shared" si="187"/>
        <v>42171.083333323666</v>
      </c>
      <c r="C3991">
        <f t="shared" si="188"/>
        <v>3986</v>
      </c>
      <c r="D3991" s="2">
        <v>75.92</v>
      </c>
      <c r="E3991">
        <v>77</v>
      </c>
      <c r="F3991" s="3">
        <v>71.960000000000008</v>
      </c>
      <c r="G3991">
        <v>69.98</v>
      </c>
      <c r="H3991">
        <v>82.94</v>
      </c>
      <c r="I3991">
        <v>64.039999999999992</v>
      </c>
      <c r="J3991">
        <v>69.080000000000013</v>
      </c>
      <c r="K3991">
        <v>66.92</v>
      </c>
      <c r="L3991" s="3">
        <v>59</v>
      </c>
      <c r="M3991" s="2">
        <v>53.96</v>
      </c>
      <c r="N3991">
        <v>62.06</v>
      </c>
      <c r="O3991">
        <v>51.8</v>
      </c>
      <c r="P3991">
        <v>53.96</v>
      </c>
      <c r="Q3991" s="3">
        <v>42.08</v>
      </c>
      <c r="R3991" s="2">
        <v>48.019999999999996</v>
      </c>
      <c r="S3991" s="3">
        <v>50</v>
      </c>
      <c r="T3991">
        <v>66.2</v>
      </c>
    </row>
    <row r="3992" spans="1:20">
      <c r="A3992">
        <f t="shared" si="186"/>
        <v>167</v>
      </c>
      <c r="B3992" s="7">
        <f t="shared" si="187"/>
        <v>42171.12499999033</v>
      </c>
      <c r="C3992">
        <f t="shared" si="188"/>
        <v>3987</v>
      </c>
      <c r="D3992" s="2">
        <v>75.56</v>
      </c>
      <c r="E3992">
        <v>75.92</v>
      </c>
      <c r="F3992" s="3">
        <v>69.98</v>
      </c>
      <c r="G3992">
        <v>69.98</v>
      </c>
      <c r="H3992">
        <v>73.039999999999992</v>
      </c>
      <c r="I3992">
        <v>64.039999999999992</v>
      </c>
      <c r="J3992">
        <v>69.080000000000013</v>
      </c>
      <c r="K3992">
        <v>66.02</v>
      </c>
      <c r="L3992" s="3">
        <v>59</v>
      </c>
      <c r="M3992" s="2">
        <v>55.040000000000006</v>
      </c>
      <c r="N3992">
        <v>62.06</v>
      </c>
      <c r="O3992">
        <v>51.8</v>
      </c>
      <c r="P3992">
        <v>53.06</v>
      </c>
      <c r="Q3992" s="3">
        <v>41</v>
      </c>
      <c r="R3992" s="2">
        <v>46.94</v>
      </c>
      <c r="S3992" s="3">
        <v>48.019999999999996</v>
      </c>
      <c r="T3992">
        <v>64.400000000000006</v>
      </c>
    </row>
    <row r="3993" spans="1:20">
      <c r="A3993">
        <f t="shared" si="186"/>
        <v>167</v>
      </c>
      <c r="B3993" s="7">
        <f t="shared" si="187"/>
        <v>42171.166666656994</v>
      </c>
      <c r="C3993">
        <f t="shared" si="188"/>
        <v>3988</v>
      </c>
      <c r="D3993" s="2">
        <v>75.38</v>
      </c>
      <c r="E3993">
        <v>75.92</v>
      </c>
      <c r="F3993" s="3">
        <v>68</v>
      </c>
      <c r="G3993">
        <v>69.080000000000013</v>
      </c>
      <c r="H3993">
        <v>71.06</v>
      </c>
      <c r="I3993">
        <v>62.96</v>
      </c>
      <c r="J3993">
        <v>68</v>
      </c>
      <c r="K3993">
        <v>66.02</v>
      </c>
      <c r="L3993" s="3">
        <v>59</v>
      </c>
      <c r="M3993" s="2">
        <v>55.040000000000006</v>
      </c>
      <c r="N3993">
        <v>62.06</v>
      </c>
      <c r="O3993">
        <v>50</v>
      </c>
      <c r="P3993">
        <v>53.06</v>
      </c>
      <c r="Q3993" s="3">
        <v>41</v>
      </c>
      <c r="R3993" s="2">
        <v>44.96</v>
      </c>
      <c r="S3993" s="3">
        <v>46.94</v>
      </c>
      <c r="T3993">
        <v>62.6</v>
      </c>
    </row>
    <row r="3994" spans="1:20">
      <c r="A3994">
        <f t="shared" si="186"/>
        <v>167</v>
      </c>
      <c r="B3994" s="7">
        <f t="shared" si="187"/>
        <v>42171.208333323659</v>
      </c>
      <c r="C3994">
        <f t="shared" si="188"/>
        <v>3989</v>
      </c>
      <c r="D3994" s="2">
        <v>75.02</v>
      </c>
      <c r="E3994">
        <v>75.92</v>
      </c>
      <c r="F3994" s="3">
        <v>68</v>
      </c>
      <c r="G3994">
        <v>69.080000000000013</v>
      </c>
      <c r="H3994">
        <v>71.06</v>
      </c>
      <c r="I3994">
        <v>62.96</v>
      </c>
      <c r="J3994">
        <v>69.080000000000013</v>
      </c>
      <c r="K3994">
        <v>64.94</v>
      </c>
      <c r="L3994" s="3">
        <v>59</v>
      </c>
      <c r="M3994" s="2">
        <v>53.06</v>
      </c>
      <c r="N3994">
        <v>60.08</v>
      </c>
      <c r="O3994">
        <v>50</v>
      </c>
      <c r="P3994">
        <v>53.06</v>
      </c>
      <c r="Q3994" s="3">
        <v>37.94</v>
      </c>
      <c r="R3994" s="2">
        <v>46.94</v>
      </c>
      <c r="S3994" s="3">
        <v>48.92</v>
      </c>
      <c r="T3994">
        <v>60.8</v>
      </c>
    </row>
    <row r="3995" spans="1:20">
      <c r="A3995">
        <f t="shared" si="186"/>
        <v>167</v>
      </c>
      <c r="B3995" s="7">
        <f t="shared" si="187"/>
        <v>42171.249999990323</v>
      </c>
      <c r="C3995">
        <f t="shared" si="188"/>
        <v>3990</v>
      </c>
      <c r="D3995" s="2">
        <v>76.099999999999994</v>
      </c>
      <c r="E3995">
        <v>75.92</v>
      </c>
      <c r="F3995" s="3">
        <v>66.92</v>
      </c>
      <c r="G3995">
        <v>69.98</v>
      </c>
      <c r="H3995">
        <v>71.06</v>
      </c>
      <c r="I3995">
        <v>64.039999999999992</v>
      </c>
      <c r="J3995">
        <v>68</v>
      </c>
      <c r="K3995">
        <v>68</v>
      </c>
      <c r="L3995" s="3">
        <v>57.2</v>
      </c>
      <c r="M3995" s="2">
        <v>55.040000000000006</v>
      </c>
      <c r="N3995">
        <v>60.980000000000004</v>
      </c>
      <c r="O3995">
        <v>53.6</v>
      </c>
      <c r="P3995">
        <v>55.94</v>
      </c>
      <c r="Q3995" s="3">
        <v>37.04</v>
      </c>
      <c r="R3995" s="2">
        <v>51.08</v>
      </c>
      <c r="S3995" s="3">
        <v>50</v>
      </c>
      <c r="T3995">
        <v>62.6</v>
      </c>
    </row>
    <row r="3996" spans="1:20">
      <c r="A3996">
        <f t="shared" si="186"/>
        <v>167</v>
      </c>
      <c r="B3996" s="7">
        <f t="shared" si="187"/>
        <v>42171.291666656987</v>
      </c>
      <c r="C3996">
        <f t="shared" si="188"/>
        <v>3991</v>
      </c>
      <c r="D3996" s="2">
        <v>77</v>
      </c>
      <c r="E3996">
        <v>78.98</v>
      </c>
      <c r="F3996" s="3">
        <v>73.94</v>
      </c>
      <c r="G3996">
        <v>71.06</v>
      </c>
      <c r="H3996">
        <v>78.080000000000013</v>
      </c>
      <c r="I3996">
        <v>64.94</v>
      </c>
      <c r="J3996">
        <v>69.080000000000013</v>
      </c>
      <c r="K3996">
        <v>73.94</v>
      </c>
      <c r="L3996" s="3">
        <v>60.8</v>
      </c>
      <c r="M3996" s="2">
        <v>57.92</v>
      </c>
      <c r="N3996">
        <v>60.980000000000004</v>
      </c>
      <c r="O3996">
        <v>53.6</v>
      </c>
      <c r="P3996">
        <v>60.980000000000004</v>
      </c>
      <c r="Q3996" s="3">
        <v>35.96</v>
      </c>
      <c r="R3996" s="2">
        <v>53.06</v>
      </c>
      <c r="S3996" s="3">
        <v>51.980000000000004</v>
      </c>
      <c r="T3996">
        <v>66.2</v>
      </c>
    </row>
    <row r="3997" spans="1:20">
      <c r="A3997">
        <f t="shared" si="186"/>
        <v>167</v>
      </c>
      <c r="B3997" s="7">
        <f t="shared" si="187"/>
        <v>42171.333333323651</v>
      </c>
      <c r="C3997">
        <f t="shared" si="188"/>
        <v>3992</v>
      </c>
      <c r="D3997" s="2">
        <v>78.080000000000013</v>
      </c>
      <c r="E3997">
        <v>80.06</v>
      </c>
      <c r="F3997" s="3">
        <v>78.98</v>
      </c>
      <c r="G3997">
        <v>73.039999999999992</v>
      </c>
      <c r="H3997">
        <v>82.94</v>
      </c>
      <c r="I3997">
        <v>64.94</v>
      </c>
      <c r="J3997">
        <v>69.080000000000013</v>
      </c>
      <c r="K3997">
        <v>78.98</v>
      </c>
      <c r="L3997" s="3">
        <v>62.6</v>
      </c>
      <c r="M3997" s="2">
        <v>62.96</v>
      </c>
      <c r="N3997">
        <v>60.08</v>
      </c>
      <c r="O3997">
        <v>53.6</v>
      </c>
      <c r="P3997">
        <v>64.039999999999992</v>
      </c>
      <c r="Q3997" s="3">
        <v>37.04</v>
      </c>
      <c r="R3997" s="2">
        <v>60.980000000000004</v>
      </c>
      <c r="S3997" s="3">
        <v>53.96</v>
      </c>
      <c r="T3997">
        <v>71.599999999999994</v>
      </c>
    </row>
    <row r="3998" spans="1:20">
      <c r="A3998">
        <f t="shared" si="186"/>
        <v>167</v>
      </c>
      <c r="B3998" s="7">
        <f t="shared" si="187"/>
        <v>42171.374999990316</v>
      </c>
      <c r="C3998">
        <f t="shared" si="188"/>
        <v>3993</v>
      </c>
      <c r="D3998" s="2">
        <v>80.06</v>
      </c>
      <c r="E3998">
        <v>84.92</v>
      </c>
      <c r="F3998" s="3">
        <v>84.92</v>
      </c>
      <c r="G3998">
        <v>77</v>
      </c>
      <c r="H3998">
        <v>87.98</v>
      </c>
      <c r="I3998">
        <v>66.02</v>
      </c>
      <c r="J3998">
        <v>71.960000000000008</v>
      </c>
      <c r="K3998">
        <v>80.960000000000008</v>
      </c>
      <c r="L3998" s="3">
        <v>60.8</v>
      </c>
      <c r="M3998" s="2">
        <v>64.94</v>
      </c>
      <c r="N3998">
        <v>62.06</v>
      </c>
      <c r="O3998">
        <v>53.6</v>
      </c>
      <c r="P3998">
        <v>66.02</v>
      </c>
      <c r="Q3998" s="3">
        <v>35.96</v>
      </c>
      <c r="R3998" s="2">
        <v>66.02</v>
      </c>
      <c r="S3998" s="3">
        <v>60.08</v>
      </c>
      <c r="T3998">
        <v>75.2</v>
      </c>
    </row>
    <row r="3999" spans="1:20">
      <c r="A3999">
        <f t="shared" si="186"/>
        <v>167</v>
      </c>
      <c r="B3999" s="7">
        <f t="shared" si="187"/>
        <v>42171.41666665698</v>
      </c>
      <c r="C3999">
        <f t="shared" si="188"/>
        <v>3994</v>
      </c>
      <c r="D3999" s="2">
        <v>82.039999999999992</v>
      </c>
      <c r="E3999">
        <v>87.98</v>
      </c>
      <c r="F3999" s="3">
        <v>89.960000000000008</v>
      </c>
      <c r="G3999">
        <v>78.98</v>
      </c>
      <c r="H3999">
        <v>89.960000000000008</v>
      </c>
      <c r="I3999">
        <v>66.92</v>
      </c>
      <c r="J3999">
        <v>73.94</v>
      </c>
      <c r="K3999">
        <v>84.02</v>
      </c>
      <c r="L3999" s="3">
        <v>64.400000000000006</v>
      </c>
      <c r="M3999" s="2">
        <v>66.02</v>
      </c>
      <c r="N3999">
        <v>64.94</v>
      </c>
      <c r="O3999">
        <v>55.400000000000006</v>
      </c>
      <c r="P3999">
        <v>69.98</v>
      </c>
      <c r="Q3999" s="3">
        <v>39.019999999999996</v>
      </c>
      <c r="R3999" s="2">
        <v>69.080000000000013</v>
      </c>
      <c r="S3999" s="3">
        <v>64.039999999999992</v>
      </c>
      <c r="T3999">
        <v>80.599999999999994</v>
      </c>
    </row>
    <row r="4000" spans="1:20">
      <c r="A4000">
        <f t="shared" si="186"/>
        <v>167</v>
      </c>
      <c r="B4000" s="7">
        <f t="shared" si="187"/>
        <v>42171.458333323644</v>
      </c>
      <c r="C4000">
        <f t="shared" si="188"/>
        <v>3995</v>
      </c>
      <c r="D4000" s="2">
        <v>84.02</v>
      </c>
      <c r="E4000">
        <v>89.06</v>
      </c>
      <c r="F4000" s="3">
        <v>96.08</v>
      </c>
      <c r="G4000">
        <v>82.039999999999992</v>
      </c>
      <c r="H4000">
        <v>91.94</v>
      </c>
      <c r="I4000">
        <v>68</v>
      </c>
      <c r="J4000">
        <v>75.02</v>
      </c>
      <c r="K4000">
        <v>87.98</v>
      </c>
      <c r="L4000" s="3">
        <v>68</v>
      </c>
      <c r="M4000" s="2">
        <v>68</v>
      </c>
      <c r="N4000">
        <v>71.06</v>
      </c>
      <c r="O4000">
        <v>55.400000000000006</v>
      </c>
      <c r="P4000">
        <v>71.06</v>
      </c>
      <c r="Q4000" s="3">
        <v>41</v>
      </c>
      <c r="R4000" s="2">
        <v>71.06</v>
      </c>
      <c r="S4000" s="3">
        <v>66.02</v>
      </c>
      <c r="T4000">
        <v>82.4</v>
      </c>
    </row>
    <row r="4001" spans="1:20">
      <c r="A4001">
        <f t="shared" si="186"/>
        <v>167</v>
      </c>
      <c r="B4001" s="7">
        <f t="shared" si="187"/>
        <v>42171.499999990308</v>
      </c>
      <c r="C4001">
        <f t="shared" si="188"/>
        <v>3996</v>
      </c>
      <c r="D4001" s="2">
        <v>84.740000000000009</v>
      </c>
      <c r="E4001">
        <v>89.06</v>
      </c>
      <c r="F4001" s="3">
        <v>98.960000000000008</v>
      </c>
      <c r="G4001">
        <v>80.960000000000008</v>
      </c>
      <c r="H4001">
        <v>93.02</v>
      </c>
      <c r="I4001">
        <v>68</v>
      </c>
      <c r="J4001">
        <v>75.02</v>
      </c>
      <c r="K4001">
        <v>89.960000000000008</v>
      </c>
      <c r="L4001" s="3">
        <v>68</v>
      </c>
      <c r="M4001" s="2">
        <v>71.06</v>
      </c>
      <c r="N4001">
        <v>71.960000000000008</v>
      </c>
      <c r="O4001">
        <v>57.2</v>
      </c>
      <c r="P4001">
        <v>73.039999999999992</v>
      </c>
      <c r="Q4001" s="3">
        <v>44.06</v>
      </c>
      <c r="R4001" s="2">
        <v>71.06</v>
      </c>
      <c r="S4001" s="3">
        <v>66.92</v>
      </c>
      <c r="T4001">
        <v>84.2</v>
      </c>
    </row>
    <row r="4002" spans="1:20">
      <c r="A4002">
        <f t="shared" si="186"/>
        <v>167</v>
      </c>
      <c r="B4002" s="7">
        <f t="shared" si="187"/>
        <v>42171.541666656973</v>
      </c>
      <c r="C4002">
        <f t="shared" si="188"/>
        <v>3997</v>
      </c>
      <c r="D4002" s="2">
        <v>85.28</v>
      </c>
      <c r="E4002">
        <v>89.960000000000008</v>
      </c>
      <c r="F4002" s="3">
        <v>100.03999999999999</v>
      </c>
      <c r="G4002">
        <v>84.92</v>
      </c>
      <c r="H4002">
        <v>93.92</v>
      </c>
      <c r="I4002">
        <v>68</v>
      </c>
      <c r="J4002">
        <v>75.92</v>
      </c>
      <c r="K4002">
        <v>89.960000000000008</v>
      </c>
      <c r="L4002" s="3">
        <v>69.800000000000011</v>
      </c>
      <c r="M4002" s="2">
        <v>71.06</v>
      </c>
      <c r="N4002">
        <v>75.92</v>
      </c>
      <c r="O4002">
        <v>60.8</v>
      </c>
      <c r="P4002">
        <v>73.94</v>
      </c>
      <c r="Q4002" s="3">
        <v>42.980000000000004</v>
      </c>
      <c r="R4002" s="2">
        <v>71.960000000000008</v>
      </c>
      <c r="S4002" s="3">
        <v>66.92</v>
      </c>
      <c r="T4002">
        <v>86</v>
      </c>
    </row>
    <row r="4003" spans="1:20">
      <c r="A4003">
        <f t="shared" si="186"/>
        <v>167</v>
      </c>
      <c r="B4003" s="7">
        <f t="shared" si="187"/>
        <v>42171.583333323637</v>
      </c>
      <c r="C4003">
        <f t="shared" si="188"/>
        <v>3998</v>
      </c>
      <c r="D4003" s="2">
        <v>86</v>
      </c>
      <c r="E4003">
        <v>91.039999999999992</v>
      </c>
      <c r="F4003" s="3">
        <v>102.92</v>
      </c>
      <c r="G4003">
        <v>82.94</v>
      </c>
      <c r="H4003">
        <v>96.98</v>
      </c>
      <c r="I4003">
        <v>69.080000000000013</v>
      </c>
      <c r="J4003">
        <v>78.98</v>
      </c>
      <c r="K4003">
        <v>89.960000000000008</v>
      </c>
      <c r="L4003" s="3">
        <v>71.599999999999994</v>
      </c>
      <c r="M4003" s="2">
        <v>75.02</v>
      </c>
      <c r="N4003">
        <v>80.06</v>
      </c>
      <c r="O4003">
        <v>59</v>
      </c>
      <c r="P4003">
        <v>75.02</v>
      </c>
      <c r="Q4003" s="3">
        <v>44.96</v>
      </c>
      <c r="R4003" s="2">
        <v>71.06</v>
      </c>
      <c r="S4003" s="3">
        <v>66.92</v>
      </c>
      <c r="T4003">
        <v>84.2</v>
      </c>
    </row>
    <row r="4004" spans="1:20">
      <c r="A4004">
        <f t="shared" si="186"/>
        <v>167</v>
      </c>
      <c r="B4004" s="7">
        <f t="shared" si="187"/>
        <v>42171.624999990301</v>
      </c>
      <c r="C4004">
        <f t="shared" si="188"/>
        <v>3999</v>
      </c>
      <c r="D4004" s="2">
        <v>84.740000000000009</v>
      </c>
      <c r="E4004">
        <v>89.960000000000008</v>
      </c>
      <c r="F4004" s="3">
        <v>104</v>
      </c>
      <c r="G4004">
        <v>82.94</v>
      </c>
      <c r="H4004">
        <v>96.98</v>
      </c>
      <c r="I4004">
        <v>73.039999999999992</v>
      </c>
      <c r="J4004">
        <v>78.080000000000013</v>
      </c>
      <c r="K4004">
        <v>91.039999999999992</v>
      </c>
      <c r="L4004" s="3">
        <v>69.800000000000011</v>
      </c>
      <c r="M4004" s="2">
        <v>75.92</v>
      </c>
      <c r="N4004">
        <v>84.02</v>
      </c>
      <c r="O4004">
        <v>57.2</v>
      </c>
      <c r="P4004">
        <v>75.02</v>
      </c>
      <c r="Q4004" s="3">
        <v>44.96</v>
      </c>
      <c r="R4004" s="2">
        <v>71.06</v>
      </c>
      <c r="S4004" s="3">
        <v>68</v>
      </c>
      <c r="T4004">
        <v>84.2</v>
      </c>
    </row>
    <row r="4005" spans="1:20">
      <c r="A4005">
        <f t="shared" si="186"/>
        <v>167</v>
      </c>
      <c r="B4005" s="7">
        <f t="shared" si="187"/>
        <v>42171.666666656965</v>
      </c>
      <c r="C4005">
        <f t="shared" si="188"/>
        <v>4000</v>
      </c>
      <c r="D4005" s="2">
        <v>83.300000000000011</v>
      </c>
      <c r="E4005">
        <v>89.06</v>
      </c>
      <c r="F4005" s="3">
        <v>104</v>
      </c>
      <c r="G4005">
        <v>87.98</v>
      </c>
      <c r="H4005">
        <v>96.98</v>
      </c>
      <c r="I4005">
        <v>68</v>
      </c>
      <c r="J4005">
        <v>77</v>
      </c>
      <c r="K4005">
        <v>93.02</v>
      </c>
      <c r="L4005" s="3">
        <v>69.800000000000011</v>
      </c>
      <c r="M4005" s="2">
        <v>77</v>
      </c>
      <c r="N4005">
        <v>84.92</v>
      </c>
      <c r="O4005">
        <v>57.2</v>
      </c>
      <c r="P4005">
        <v>75.02</v>
      </c>
      <c r="Q4005" s="3">
        <v>46.04</v>
      </c>
      <c r="R4005" s="2">
        <v>71.06</v>
      </c>
      <c r="S4005" s="3">
        <v>69.080000000000013</v>
      </c>
      <c r="T4005">
        <v>84.2</v>
      </c>
    </row>
    <row r="4006" spans="1:20">
      <c r="A4006">
        <f t="shared" si="186"/>
        <v>167</v>
      </c>
      <c r="B4006" s="7">
        <f t="shared" si="187"/>
        <v>42171.70833332363</v>
      </c>
      <c r="C4006">
        <f t="shared" si="188"/>
        <v>4001</v>
      </c>
      <c r="D4006" s="2">
        <v>82.039999999999992</v>
      </c>
      <c r="E4006">
        <v>89.06</v>
      </c>
      <c r="F4006" s="3">
        <v>104</v>
      </c>
      <c r="G4006">
        <v>86</v>
      </c>
      <c r="H4006">
        <v>96.98</v>
      </c>
      <c r="I4006">
        <v>66.92</v>
      </c>
      <c r="J4006">
        <v>73.039999999999992</v>
      </c>
      <c r="K4006">
        <v>91.039999999999992</v>
      </c>
      <c r="L4006" s="3">
        <v>66.2</v>
      </c>
      <c r="M4006" s="2">
        <v>75.02</v>
      </c>
      <c r="N4006">
        <v>86</v>
      </c>
      <c r="O4006">
        <v>57.2</v>
      </c>
      <c r="P4006">
        <v>75.92</v>
      </c>
      <c r="Q4006" s="3">
        <v>46.94</v>
      </c>
      <c r="R4006" s="2">
        <v>71.06</v>
      </c>
      <c r="S4006" s="3">
        <v>68</v>
      </c>
      <c r="T4006">
        <v>82.4</v>
      </c>
    </row>
    <row r="4007" spans="1:20">
      <c r="A4007">
        <f t="shared" si="186"/>
        <v>167</v>
      </c>
      <c r="B4007" s="7">
        <f t="shared" si="187"/>
        <v>42171.749999990294</v>
      </c>
      <c r="C4007">
        <f t="shared" si="188"/>
        <v>4002</v>
      </c>
      <c r="D4007" s="2">
        <v>80.78</v>
      </c>
      <c r="E4007">
        <v>87.080000000000013</v>
      </c>
      <c r="F4007" s="3">
        <v>102.02</v>
      </c>
      <c r="G4007">
        <v>82.94</v>
      </c>
      <c r="H4007">
        <v>96.08</v>
      </c>
      <c r="I4007">
        <v>64.94</v>
      </c>
      <c r="J4007">
        <v>71.06</v>
      </c>
      <c r="K4007">
        <v>87.98</v>
      </c>
      <c r="L4007" s="3">
        <v>64.400000000000006</v>
      </c>
      <c r="M4007" s="2">
        <v>75.02</v>
      </c>
      <c r="N4007">
        <v>84.92</v>
      </c>
      <c r="O4007">
        <v>57.2</v>
      </c>
      <c r="P4007">
        <v>75.02</v>
      </c>
      <c r="Q4007" s="3">
        <v>46.94</v>
      </c>
      <c r="R4007" s="2">
        <v>69.080000000000013</v>
      </c>
      <c r="S4007" s="3">
        <v>66.92</v>
      </c>
      <c r="T4007">
        <v>82.4</v>
      </c>
    </row>
    <row r="4008" spans="1:20">
      <c r="A4008">
        <f t="shared" si="186"/>
        <v>167</v>
      </c>
      <c r="B4008" s="7">
        <f t="shared" si="187"/>
        <v>42171.791666656958</v>
      </c>
      <c r="C4008">
        <f t="shared" si="188"/>
        <v>4003</v>
      </c>
      <c r="D4008" s="2">
        <v>79.34</v>
      </c>
      <c r="E4008">
        <v>84.02</v>
      </c>
      <c r="F4008" s="3">
        <v>98.960000000000008</v>
      </c>
      <c r="G4008">
        <v>78.080000000000013</v>
      </c>
      <c r="H4008">
        <v>93.92</v>
      </c>
      <c r="I4008">
        <v>64.039999999999992</v>
      </c>
      <c r="J4008">
        <v>69.98</v>
      </c>
      <c r="K4008">
        <v>82.94</v>
      </c>
      <c r="L4008" s="3">
        <v>60.8</v>
      </c>
      <c r="M4008" s="2">
        <v>73.039999999999992</v>
      </c>
      <c r="N4008">
        <v>77</v>
      </c>
      <c r="O4008">
        <v>57.2</v>
      </c>
      <c r="P4008">
        <v>71.960000000000008</v>
      </c>
      <c r="Q4008" s="3">
        <v>46.94</v>
      </c>
      <c r="R4008" s="2">
        <v>68</v>
      </c>
      <c r="S4008" s="3">
        <v>66.92</v>
      </c>
      <c r="T4008">
        <v>78.800000000000011</v>
      </c>
    </row>
    <row r="4009" spans="1:20">
      <c r="A4009">
        <f t="shared" si="186"/>
        <v>167</v>
      </c>
      <c r="B4009" s="7">
        <f t="shared" si="187"/>
        <v>42171.833333323622</v>
      </c>
      <c r="C4009">
        <f t="shared" si="188"/>
        <v>4004</v>
      </c>
      <c r="D4009" s="2">
        <v>78.080000000000013</v>
      </c>
      <c r="E4009">
        <v>82.039999999999992</v>
      </c>
      <c r="F4009" s="3">
        <v>96.08</v>
      </c>
      <c r="G4009">
        <v>75.92</v>
      </c>
      <c r="H4009">
        <v>93.02</v>
      </c>
      <c r="I4009">
        <v>64.039999999999992</v>
      </c>
      <c r="J4009">
        <v>69.080000000000013</v>
      </c>
      <c r="K4009">
        <v>78.98</v>
      </c>
      <c r="L4009" s="3">
        <v>60.8</v>
      </c>
      <c r="M4009" s="2">
        <v>71.06</v>
      </c>
      <c r="N4009">
        <v>73.94</v>
      </c>
      <c r="O4009">
        <v>55.400000000000006</v>
      </c>
      <c r="P4009">
        <v>69.080000000000013</v>
      </c>
      <c r="Q4009" s="3">
        <v>46.94</v>
      </c>
      <c r="R4009" s="2">
        <v>59</v>
      </c>
      <c r="S4009" s="3">
        <v>66.02</v>
      </c>
      <c r="T4009">
        <v>73.400000000000006</v>
      </c>
    </row>
    <row r="4010" spans="1:20">
      <c r="A4010">
        <f t="shared" si="186"/>
        <v>167</v>
      </c>
      <c r="B4010" s="7">
        <f t="shared" si="187"/>
        <v>42171.874999990287</v>
      </c>
      <c r="C4010">
        <f t="shared" si="188"/>
        <v>4005</v>
      </c>
      <c r="D4010" s="2">
        <v>77.72</v>
      </c>
      <c r="E4010">
        <v>82.94</v>
      </c>
      <c r="F4010" s="3">
        <v>93.02</v>
      </c>
      <c r="G4010">
        <v>75.02</v>
      </c>
      <c r="H4010">
        <v>91.039999999999992</v>
      </c>
      <c r="I4010">
        <v>64.039999999999992</v>
      </c>
      <c r="J4010">
        <v>69.98</v>
      </c>
      <c r="K4010">
        <v>77</v>
      </c>
      <c r="L4010" s="3">
        <v>57.2</v>
      </c>
      <c r="M4010" s="2">
        <v>69.080000000000013</v>
      </c>
      <c r="N4010">
        <v>73.039999999999992</v>
      </c>
      <c r="O4010">
        <v>53.6</v>
      </c>
      <c r="P4010">
        <v>68</v>
      </c>
      <c r="Q4010" s="3">
        <v>44.06</v>
      </c>
      <c r="R4010" s="2">
        <v>51.08</v>
      </c>
      <c r="S4010" s="3">
        <v>62.06</v>
      </c>
      <c r="T4010">
        <v>73.400000000000006</v>
      </c>
    </row>
    <row r="4011" spans="1:20">
      <c r="A4011">
        <f t="shared" si="186"/>
        <v>167</v>
      </c>
      <c r="B4011" s="7">
        <f t="shared" si="187"/>
        <v>42171.916666656951</v>
      </c>
      <c r="C4011">
        <f t="shared" si="188"/>
        <v>4006</v>
      </c>
      <c r="D4011" s="2">
        <v>77.36</v>
      </c>
      <c r="E4011">
        <v>82.039999999999992</v>
      </c>
      <c r="F4011" s="3">
        <v>91.039999999999992</v>
      </c>
      <c r="G4011">
        <v>73.94</v>
      </c>
      <c r="H4011">
        <v>87.98</v>
      </c>
      <c r="I4011">
        <v>64.039999999999992</v>
      </c>
      <c r="J4011">
        <v>69.98</v>
      </c>
      <c r="K4011">
        <v>68</v>
      </c>
      <c r="L4011" s="3">
        <v>57.2</v>
      </c>
      <c r="M4011" s="2">
        <v>68</v>
      </c>
      <c r="N4011">
        <v>71.06</v>
      </c>
      <c r="O4011">
        <v>51.8</v>
      </c>
      <c r="P4011">
        <v>62.96</v>
      </c>
      <c r="Q4011" s="3">
        <v>42.08</v>
      </c>
      <c r="R4011" s="2">
        <v>48.019999999999996</v>
      </c>
      <c r="S4011" s="3">
        <v>60.08</v>
      </c>
      <c r="T4011">
        <v>71.599999999999994</v>
      </c>
    </row>
    <row r="4012" spans="1:20">
      <c r="A4012">
        <f t="shared" si="186"/>
        <v>167</v>
      </c>
      <c r="B4012" s="7">
        <f t="shared" si="187"/>
        <v>42171.958333323615</v>
      </c>
      <c r="C4012">
        <f t="shared" si="188"/>
        <v>4007</v>
      </c>
      <c r="D4012" s="2">
        <v>77</v>
      </c>
      <c r="E4012">
        <v>82.039999999999992</v>
      </c>
      <c r="F4012" s="3">
        <v>89.960000000000008</v>
      </c>
      <c r="G4012">
        <v>73.039999999999992</v>
      </c>
      <c r="H4012">
        <v>86</v>
      </c>
      <c r="I4012">
        <v>64.039999999999992</v>
      </c>
      <c r="J4012">
        <v>69.080000000000013</v>
      </c>
      <c r="K4012">
        <v>66.02</v>
      </c>
      <c r="L4012" s="3">
        <v>57.2</v>
      </c>
      <c r="M4012" s="2">
        <v>69.080000000000013</v>
      </c>
      <c r="N4012">
        <v>69.080000000000013</v>
      </c>
      <c r="O4012">
        <v>48.2</v>
      </c>
      <c r="P4012">
        <v>62.96</v>
      </c>
      <c r="Q4012" s="3">
        <v>42.08</v>
      </c>
      <c r="R4012" s="2">
        <v>46.04</v>
      </c>
      <c r="S4012" s="3">
        <v>57.019999999999996</v>
      </c>
      <c r="T4012">
        <v>69.800000000000011</v>
      </c>
    </row>
    <row r="4013" spans="1:20">
      <c r="A4013">
        <f t="shared" si="186"/>
        <v>167</v>
      </c>
      <c r="B4013" s="7">
        <f t="shared" si="187"/>
        <v>42171.999999990279</v>
      </c>
      <c r="C4013">
        <f t="shared" si="188"/>
        <v>4008</v>
      </c>
      <c r="D4013" s="2">
        <v>77</v>
      </c>
      <c r="E4013">
        <v>80.960000000000008</v>
      </c>
      <c r="F4013" s="3">
        <v>82.94</v>
      </c>
      <c r="G4013">
        <v>71.960000000000008</v>
      </c>
      <c r="H4013">
        <v>84.92</v>
      </c>
      <c r="I4013">
        <v>64.039999999999992</v>
      </c>
      <c r="J4013">
        <v>68</v>
      </c>
      <c r="K4013">
        <v>64.039999999999992</v>
      </c>
      <c r="L4013" s="3">
        <v>55.400000000000006</v>
      </c>
      <c r="M4013" s="2">
        <v>69.98</v>
      </c>
      <c r="N4013">
        <v>66.02</v>
      </c>
      <c r="O4013">
        <v>48.2</v>
      </c>
      <c r="P4013">
        <v>60.08</v>
      </c>
      <c r="Q4013" s="3">
        <v>39.92</v>
      </c>
      <c r="R4013" s="2">
        <v>42.980000000000004</v>
      </c>
      <c r="S4013" s="3">
        <v>55.040000000000006</v>
      </c>
      <c r="T4013">
        <v>68</v>
      </c>
    </row>
    <row r="4014" spans="1:20">
      <c r="A4014">
        <f t="shared" si="186"/>
        <v>168</v>
      </c>
      <c r="B4014" s="7">
        <f t="shared" si="187"/>
        <v>42172.041666656944</v>
      </c>
      <c r="C4014">
        <f t="shared" si="188"/>
        <v>4009</v>
      </c>
      <c r="D4014" s="2">
        <v>77</v>
      </c>
      <c r="E4014">
        <v>80.960000000000008</v>
      </c>
      <c r="F4014" s="3">
        <v>80.06</v>
      </c>
      <c r="G4014">
        <v>71.960000000000008</v>
      </c>
      <c r="H4014">
        <v>82.94</v>
      </c>
      <c r="I4014">
        <v>64.039999999999992</v>
      </c>
      <c r="J4014">
        <v>69.080000000000013</v>
      </c>
      <c r="K4014">
        <v>64.94</v>
      </c>
      <c r="L4014" s="3">
        <v>55.400000000000006</v>
      </c>
      <c r="M4014" s="2">
        <v>68</v>
      </c>
      <c r="N4014">
        <v>64.039999999999992</v>
      </c>
      <c r="O4014">
        <v>48.2</v>
      </c>
      <c r="P4014">
        <v>60.08</v>
      </c>
      <c r="Q4014" s="3">
        <v>41</v>
      </c>
      <c r="R4014" s="2">
        <v>44.06</v>
      </c>
      <c r="S4014" s="3">
        <v>53.96</v>
      </c>
      <c r="T4014">
        <v>66.2</v>
      </c>
    </row>
    <row r="4015" spans="1:20">
      <c r="A4015">
        <f t="shared" si="186"/>
        <v>168</v>
      </c>
      <c r="B4015" s="7">
        <f t="shared" si="187"/>
        <v>42172.083333323608</v>
      </c>
      <c r="C4015">
        <f t="shared" si="188"/>
        <v>4010</v>
      </c>
      <c r="D4015" s="2">
        <v>77</v>
      </c>
      <c r="E4015">
        <v>80.960000000000008</v>
      </c>
      <c r="F4015" s="3">
        <v>77</v>
      </c>
      <c r="G4015">
        <v>69.080000000000013</v>
      </c>
      <c r="H4015">
        <v>78.98</v>
      </c>
      <c r="I4015">
        <v>64.94</v>
      </c>
      <c r="J4015">
        <v>66.92</v>
      </c>
      <c r="K4015">
        <v>64.039999999999992</v>
      </c>
      <c r="L4015" s="3">
        <v>55.400000000000006</v>
      </c>
      <c r="M4015" s="2">
        <v>66.02</v>
      </c>
      <c r="N4015">
        <v>62.96</v>
      </c>
      <c r="O4015">
        <v>51.8</v>
      </c>
      <c r="P4015">
        <v>60.08</v>
      </c>
      <c r="Q4015" s="3">
        <v>35.96</v>
      </c>
      <c r="R4015" s="2">
        <v>41</v>
      </c>
      <c r="S4015" s="3">
        <v>48.019999999999996</v>
      </c>
      <c r="T4015">
        <v>64.400000000000006</v>
      </c>
    </row>
    <row r="4016" spans="1:20">
      <c r="A4016">
        <f t="shared" si="186"/>
        <v>168</v>
      </c>
      <c r="B4016" s="7">
        <f t="shared" si="187"/>
        <v>42172.124999990272</v>
      </c>
      <c r="C4016">
        <f t="shared" si="188"/>
        <v>4011</v>
      </c>
      <c r="D4016" s="2">
        <v>75.92</v>
      </c>
      <c r="E4016">
        <v>80.960000000000008</v>
      </c>
      <c r="F4016" s="3">
        <v>77</v>
      </c>
      <c r="G4016">
        <v>68</v>
      </c>
      <c r="H4016">
        <v>78.98</v>
      </c>
      <c r="I4016">
        <v>64.94</v>
      </c>
      <c r="J4016">
        <v>66.02</v>
      </c>
      <c r="K4016">
        <v>60.980000000000004</v>
      </c>
      <c r="L4016" s="3">
        <v>53.6</v>
      </c>
      <c r="M4016" s="2">
        <v>66.02</v>
      </c>
      <c r="N4016">
        <v>60.980000000000004</v>
      </c>
      <c r="O4016">
        <v>51.8</v>
      </c>
      <c r="P4016">
        <v>57.019999999999996</v>
      </c>
      <c r="Q4016" s="3">
        <v>35.06</v>
      </c>
      <c r="R4016" s="2">
        <v>42.980000000000004</v>
      </c>
      <c r="S4016" s="3">
        <v>46.94</v>
      </c>
      <c r="T4016">
        <v>62.6</v>
      </c>
    </row>
    <row r="4017" spans="1:20">
      <c r="A4017">
        <f t="shared" si="186"/>
        <v>168</v>
      </c>
      <c r="B4017" s="7">
        <f t="shared" si="187"/>
        <v>42172.166666656936</v>
      </c>
      <c r="C4017">
        <f t="shared" si="188"/>
        <v>4012</v>
      </c>
      <c r="D4017" s="2">
        <v>75.02</v>
      </c>
      <c r="E4017">
        <v>80.960000000000008</v>
      </c>
      <c r="F4017" s="3">
        <v>75.02</v>
      </c>
      <c r="G4017">
        <v>68</v>
      </c>
      <c r="H4017">
        <v>77</v>
      </c>
      <c r="I4017">
        <v>64.94</v>
      </c>
      <c r="J4017">
        <v>68</v>
      </c>
      <c r="K4017">
        <v>60.980000000000004</v>
      </c>
      <c r="L4017" s="3">
        <v>53.6</v>
      </c>
      <c r="M4017" s="2">
        <v>68</v>
      </c>
      <c r="N4017">
        <v>57.92</v>
      </c>
      <c r="O4017">
        <v>51.8</v>
      </c>
      <c r="P4017">
        <v>55.040000000000006</v>
      </c>
      <c r="Q4017" s="3">
        <v>35.96</v>
      </c>
      <c r="R4017" s="2">
        <v>39.92</v>
      </c>
      <c r="S4017" s="3">
        <v>44.96</v>
      </c>
      <c r="T4017">
        <v>62.6</v>
      </c>
    </row>
    <row r="4018" spans="1:20">
      <c r="A4018">
        <f t="shared" si="186"/>
        <v>168</v>
      </c>
      <c r="B4018" s="7">
        <f t="shared" si="187"/>
        <v>42172.208333323601</v>
      </c>
      <c r="C4018">
        <f t="shared" si="188"/>
        <v>4013</v>
      </c>
      <c r="D4018" s="2">
        <v>73.94</v>
      </c>
      <c r="E4018">
        <v>80.06</v>
      </c>
      <c r="F4018" s="3">
        <v>73.039999999999992</v>
      </c>
      <c r="G4018">
        <v>68</v>
      </c>
      <c r="H4018">
        <v>75.92</v>
      </c>
      <c r="I4018">
        <v>66.02</v>
      </c>
      <c r="J4018">
        <v>68</v>
      </c>
      <c r="K4018">
        <v>55.94</v>
      </c>
      <c r="L4018" s="3">
        <v>53.6</v>
      </c>
      <c r="M4018" s="2">
        <v>68</v>
      </c>
      <c r="N4018">
        <v>60.08</v>
      </c>
      <c r="O4018">
        <v>51.8</v>
      </c>
      <c r="P4018">
        <v>55.94</v>
      </c>
      <c r="Q4018" s="3">
        <v>35.06</v>
      </c>
      <c r="R4018" s="2">
        <v>41</v>
      </c>
      <c r="S4018" s="3">
        <v>46.04</v>
      </c>
      <c r="T4018">
        <v>62.6</v>
      </c>
    </row>
    <row r="4019" spans="1:20">
      <c r="A4019">
        <f t="shared" si="186"/>
        <v>168</v>
      </c>
      <c r="B4019" s="7">
        <f t="shared" si="187"/>
        <v>42172.249999990265</v>
      </c>
      <c r="C4019">
        <f t="shared" si="188"/>
        <v>4014</v>
      </c>
      <c r="D4019" s="2">
        <v>75.38</v>
      </c>
      <c r="E4019">
        <v>80.06</v>
      </c>
      <c r="F4019" s="3">
        <v>71.06</v>
      </c>
      <c r="G4019">
        <v>68</v>
      </c>
      <c r="H4019">
        <v>73.039999999999992</v>
      </c>
      <c r="I4019">
        <v>66.02</v>
      </c>
      <c r="J4019">
        <v>68</v>
      </c>
      <c r="K4019">
        <v>64.039999999999992</v>
      </c>
      <c r="L4019" s="3">
        <v>55.400000000000006</v>
      </c>
      <c r="M4019" s="2">
        <v>68</v>
      </c>
      <c r="N4019">
        <v>60.08</v>
      </c>
      <c r="O4019">
        <v>53.6</v>
      </c>
      <c r="P4019">
        <v>57.92</v>
      </c>
      <c r="Q4019" s="3">
        <v>42.08</v>
      </c>
      <c r="R4019" s="2">
        <v>46.94</v>
      </c>
      <c r="S4019" s="3">
        <v>48.019999999999996</v>
      </c>
      <c r="T4019">
        <v>62.6</v>
      </c>
    </row>
    <row r="4020" spans="1:20">
      <c r="A4020">
        <f t="shared" si="186"/>
        <v>168</v>
      </c>
      <c r="B4020" s="7">
        <f t="shared" si="187"/>
        <v>42172.291666656929</v>
      </c>
      <c r="C4020">
        <f t="shared" si="188"/>
        <v>4015</v>
      </c>
      <c r="D4020" s="2">
        <v>76.64</v>
      </c>
      <c r="E4020">
        <v>82.039999999999992</v>
      </c>
      <c r="F4020" s="3">
        <v>75.02</v>
      </c>
      <c r="G4020">
        <v>69.080000000000013</v>
      </c>
      <c r="H4020">
        <v>75.92</v>
      </c>
      <c r="I4020">
        <v>66.02</v>
      </c>
      <c r="J4020">
        <v>69.080000000000013</v>
      </c>
      <c r="K4020">
        <v>73.039999999999992</v>
      </c>
      <c r="L4020" s="3">
        <v>57.2</v>
      </c>
      <c r="M4020" s="2">
        <v>71.06</v>
      </c>
      <c r="N4020">
        <v>62.96</v>
      </c>
      <c r="O4020">
        <v>53.6</v>
      </c>
      <c r="P4020">
        <v>64.94</v>
      </c>
      <c r="Q4020" s="3">
        <v>46.94</v>
      </c>
      <c r="R4020" s="2">
        <v>55.94</v>
      </c>
      <c r="S4020" s="3">
        <v>50</v>
      </c>
      <c r="T4020">
        <v>64.400000000000006</v>
      </c>
    </row>
    <row r="4021" spans="1:20">
      <c r="A4021">
        <f t="shared" si="186"/>
        <v>168</v>
      </c>
      <c r="B4021" s="7">
        <f t="shared" si="187"/>
        <v>42172.333333323593</v>
      </c>
      <c r="C4021">
        <f t="shared" si="188"/>
        <v>4016</v>
      </c>
      <c r="D4021" s="2">
        <v>78.080000000000013</v>
      </c>
      <c r="E4021">
        <v>84.02</v>
      </c>
      <c r="F4021" s="3">
        <v>82.94</v>
      </c>
      <c r="G4021">
        <v>71.06</v>
      </c>
      <c r="H4021">
        <v>80.06</v>
      </c>
      <c r="I4021">
        <v>66.92</v>
      </c>
      <c r="J4021">
        <v>69.080000000000013</v>
      </c>
      <c r="K4021">
        <v>75.92</v>
      </c>
      <c r="L4021" s="3">
        <v>60.8</v>
      </c>
      <c r="M4021" s="2">
        <v>71.960000000000008</v>
      </c>
      <c r="N4021">
        <v>66.02</v>
      </c>
      <c r="O4021">
        <v>53.6</v>
      </c>
      <c r="P4021">
        <v>69.080000000000013</v>
      </c>
      <c r="Q4021" s="3">
        <v>51.980000000000004</v>
      </c>
      <c r="R4021" s="2">
        <v>64.039999999999992</v>
      </c>
      <c r="S4021" s="3">
        <v>51.980000000000004</v>
      </c>
      <c r="T4021">
        <v>69.800000000000011</v>
      </c>
    </row>
    <row r="4022" spans="1:20">
      <c r="A4022">
        <f t="shared" si="186"/>
        <v>168</v>
      </c>
      <c r="B4022" s="7">
        <f t="shared" si="187"/>
        <v>42172.374999990257</v>
      </c>
      <c r="C4022">
        <f t="shared" si="188"/>
        <v>4017</v>
      </c>
      <c r="D4022" s="2">
        <v>80.06</v>
      </c>
      <c r="E4022">
        <v>87.080000000000013</v>
      </c>
      <c r="F4022" s="3">
        <v>89.06</v>
      </c>
      <c r="G4022">
        <v>75.92</v>
      </c>
      <c r="H4022">
        <v>86</v>
      </c>
      <c r="I4022">
        <v>69.080000000000013</v>
      </c>
      <c r="J4022">
        <v>69.98</v>
      </c>
      <c r="K4022">
        <v>80.960000000000008</v>
      </c>
      <c r="L4022" s="3">
        <v>60.8</v>
      </c>
      <c r="M4022" s="2">
        <v>75.92</v>
      </c>
      <c r="N4022">
        <v>69.98</v>
      </c>
      <c r="O4022">
        <v>53.6</v>
      </c>
      <c r="P4022">
        <v>73.039999999999992</v>
      </c>
      <c r="Q4022" s="3">
        <v>55.94</v>
      </c>
      <c r="R4022" s="2">
        <v>69.080000000000013</v>
      </c>
      <c r="S4022" s="3">
        <v>55.040000000000006</v>
      </c>
      <c r="T4022">
        <v>75.2</v>
      </c>
    </row>
    <row r="4023" spans="1:20">
      <c r="A4023">
        <f t="shared" si="186"/>
        <v>168</v>
      </c>
      <c r="B4023" s="7">
        <f t="shared" si="187"/>
        <v>42172.416666656922</v>
      </c>
      <c r="C4023">
        <f t="shared" si="188"/>
        <v>4018</v>
      </c>
      <c r="D4023" s="2">
        <v>82.039999999999992</v>
      </c>
      <c r="E4023">
        <v>89.06</v>
      </c>
      <c r="F4023" s="3">
        <v>93.92</v>
      </c>
      <c r="G4023">
        <v>80.960000000000008</v>
      </c>
      <c r="H4023">
        <v>89.06</v>
      </c>
      <c r="I4023">
        <v>69.080000000000013</v>
      </c>
      <c r="J4023">
        <v>71.960000000000008</v>
      </c>
      <c r="K4023">
        <v>82.94</v>
      </c>
      <c r="L4023" s="3">
        <v>62.6</v>
      </c>
      <c r="M4023" s="2">
        <v>78.080000000000013</v>
      </c>
      <c r="N4023">
        <v>73.039999999999992</v>
      </c>
      <c r="O4023">
        <v>53.6</v>
      </c>
      <c r="P4023">
        <v>75.92</v>
      </c>
      <c r="Q4023" s="3">
        <v>57.92</v>
      </c>
      <c r="R4023" s="2">
        <v>71.06</v>
      </c>
      <c r="S4023" s="3">
        <v>57.019999999999996</v>
      </c>
      <c r="T4023">
        <v>78.800000000000011</v>
      </c>
    </row>
    <row r="4024" spans="1:20">
      <c r="A4024">
        <f t="shared" si="186"/>
        <v>168</v>
      </c>
      <c r="B4024" s="7">
        <f t="shared" si="187"/>
        <v>42172.458333323586</v>
      </c>
      <c r="C4024">
        <f t="shared" si="188"/>
        <v>4019</v>
      </c>
      <c r="D4024" s="2">
        <v>84.02</v>
      </c>
      <c r="E4024">
        <v>87.98</v>
      </c>
      <c r="F4024" s="3">
        <v>96.08</v>
      </c>
      <c r="G4024">
        <v>82.94</v>
      </c>
      <c r="H4024">
        <v>89.960000000000008</v>
      </c>
      <c r="I4024">
        <v>69.98</v>
      </c>
      <c r="J4024">
        <v>75.02</v>
      </c>
      <c r="K4024">
        <v>86</v>
      </c>
      <c r="L4024" s="3">
        <v>64.400000000000006</v>
      </c>
      <c r="M4024" s="2">
        <v>77</v>
      </c>
      <c r="N4024">
        <v>73.94</v>
      </c>
      <c r="O4024">
        <v>53.6</v>
      </c>
      <c r="P4024">
        <v>78.080000000000013</v>
      </c>
      <c r="Q4024" s="3">
        <v>60.08</v>
      </c>
      <c r="R4024" s="2">
        <v>71.960000000000008</v>
      </c>
      <c r="S4024" s="3">
        <v>60.08</v>
      </c>
      <c r="T4024">
        <v>84.2</v>
      </c>
    </row>
    <row r="4025" spans="1:20">
      <c r="A4025">
        <f t="shared" si="186"/>
        <v>168</v>
      </c>
      <c r="B4025" s="7">
        <f t="shared" si="187"/>
        <v>42172.49999999025</v>
      </c>
      <c r="C4025">
        <f t="shared" si="188"/>
        <v>4020</v>
      </c>
      <c r="D4025" s="2">
        <v>84.38</v>
      </c>
      <c r="E4025">
        <v>89.06</v>
      </c>
      <c r="F4025" s="3">
        <v>98.06</v>
      </c>
      <c r="G4025">
        <v>84.02</v>
      </c>
      <c r="H4025">
        <v>91.039999999999992</v>
      </c>
      <c r="I4025">
        <v>69.98</v>
      </c>
      <c r="J4025">
        <v>75.92</v>
      </c>
      <c r="K4025">
        <v>87.080000000000013</v>
      </c>
      <c r="L4025" s="3">
        <v>64.400000000000006</v>
      </c>
      <c r="M4025" s="2">
        <v>80.06</v>
      </c>
      <c r="N4025">
        <v>75.02</v>
      </c>
      <c r="O4025">
        <v>57.2</v>
      </c>
      <c r="P4025">
        <v>78.98</v>
      </c>
      <c r="Q4025" s="3">
        <v>62.06</v>
      </c>
      <c r="R4025" s="2">
        <v>71.06</v>
      </c>
      <c r="S4025" s="3">
        <v>59</v>
      </c>
      <c r="T4025">
        <v>86</v>
      </c>
    </row>
    <row r="4026" spans="1:20">
      <c r="A4026">
        <f t="shared" si="186"/>
        <v>168</v>
      </c>
      <c r="B4026" s="7">
        <f t="shared" si="187"/>
        <v>42172.541666656914</v>
      </c>
      <c r="C4026">
        <f t="shared" si="188"/>
        <v>4021</v>
      </c>
      <c r="D4026" s="2">
        <v>84.56</v>
      </c>
      <c r="E4026">
        <v>89.960000000000008</v>
      </c>
      <c r="F4026" s="3">
        <v>102.92</v>
      </c>
      <c r="G4026">
        <v>86</v>
      </c>
      <c r="H4026">
        <v>93.02</v>
      </c>
      <c r="I4026">
        <v>71.06</v>
      </c>
      <c r="J4026">
        <v>73.94</v>
      </c>
      <c r="K4026">
        <v>89.960000000000008</v>
      </c>
      <c r="L4026" s="3">
        <v>66.2</v>
      </c>
      <c r="M4026" s="2">
        <v>78.98</v>
      </c>
      <c r="N4026">
        <v>75.92</v>
      </c>
      <c r="O4026">
        <v>60.8</v>
      </c>
      <c r="P4026">
        <v>78.080000000000013</v>
      </c>
      <c r="Q4026" s="3">
        <v>66.02</v>
      </c>
      <c r="R4026" s="2">
        <v>73.94</v>
      </c>
      <c r="S4026" s="3">
        <v>60.08</v>
      </c>
      <c r="T4026">
        <v>86</v>
      </c>
    </row>
    <row r="4027" spans="1:20">
      <c r="A4027">
        <f t="shared" si="186"/>
        <v>168</v>
      </c>
      <c r="B4027" s="7">
        <f t="shared" si="187"/>
        <v>42172.583333323579</v>
      </c>
      <c r="C4027">
        <f t="shared" si="188"/>
        <v>4022</v>
      </c>
      <c r="D4027" s="2">
        <v>84.92</v>
      </c>
      <c r="E4027">
        <v>89.960000000000008</v>
      </c>
      <c r="F4027" s="3">
        <v>104</v>
      </c>
      <c r="G4027">
        <v>87.080000000000013</v>
      </c>
      <c r="H4027">
        <v>93.92</v>
      </c>
      <c r="I4027">
        <v>69.98</v>
      </c>
      <c r="J4027">
        <v>73.94</v>
      </c>
      <c r="K4027">
        <v>91.039999999999992</v>
      </c>
      <c r="L4027" s="3">
        <v>68</v>
      </c>
      <c r="M4027" s="2">
        <v>78.080000000000013</v>
      </c>
      <c r="N4027">
        <v>80.960000000000008</v>
      </c>
      <c r="O4027">
        <v>60.8</v>
      </c>
      <c r="P4027">
        <v>75.02</v>
      </c>
      <c r="Q4027" s="3">
        <v>66.02</v>
      </c>
      <c r="R4027" s="2">
        <v>75.02</v>
      </c>
      <c r="S4027" s="3">
        <v>62.96</v>
      </c>
      <c r="T4027">
        <v>86</v>
      </c>
    </row>
    <row r="4028" spans="1:20">
      <c r="A4028">
        <f t="shared" si="186"/>
        <v>168</v>
      </c>
      <c r="B4028" s="7">
        <f t="shared" si="187"/>
        <v>42172.624999990243</v>
      </c>
      <c r="C4028">
        <f t="shared" si="188"/>
        <v>4023</v>
      </c>
      <c r="D4028" s="2">
        <v>84.02</v>
      </c>
      <c r="E4028">
        <v>89.960000000000008</v>
      </c>
      <c r="F4028" s="3">
        <v>102.92</v>
      </c>
      <c r="G4028">
        <v>78.98</v>
      </c>
      <c r="H4028">
        <v>95</v>
      </c>
      <c r="I4028">
        <v>69.98</v>
      </c>
      <c r="J4028">
        <v>73.94</v>
      </c>
      <c r="K4028">
        <v>91.039999999999992</v>
      </c>
      <c r="L4028" s="3">
        <v>69.800000000000011</v>
      </c>
      <c r="M4028" s="2">
        <v>78.080000000000013</v>
      </c>
      <c r="N4028">
        <v>80.960000000000008</v>
      </c>
      <c r="O4028">
        <v>60.8</v>
      </c>
      <c r="P4028">
        <v>78.080000000000013</v>
      </c>
      <c r="Q4028" s="3">
        <v>66.92</v>
      </c>
      <c r="R4028" s="2">
        <v>75.02</v>
      </c>
      <c r="S4028" s="3">
        <v>62.96</v>
      </c>
      <c r="T4028">
        <v>84.2</v>
      </c>
    </row>
    <row r="4029" spans="1:20">
      <c r="A4029">
        <f t="shared" si="186"/>
        <v>168</v>
      </c>
      <c r="B4029" s="7">
        <f t="shared" si="187"/>
        <v>42172.666666656907</v>
      </c>
      <c r="C4029">
        <f t="shared" si="188"/>
        <v>4024</v>
      </c>
      <c r="D4029" s="2">
        <v>82.94</v>
      </c>
      <c r="E4029">
        <v>89.960000000000008</v>
      </c>
      <c r="F4029" s="3">
        <v>102.92</v>
      </c>
      <c r="G4029">
        <v>78.080000000000013</v>
      </c>
      <c r="H4029">
        <v>96.08</v>
      </c>
      <c r="I4029">
        <v>69.98</v>
      </c>
      <c r="J4029">
        <v>73.94</v>
      </c>
      <c r="K4029">
        <v>93.02</v>
      </c>
      <c r="L4029" s="3">
        <v>69.800000000000011</v>
      </c>
      <c r="M4029" s="2">
        <v>82.94</v>
      </c>
      <c r="N4029">
        <v>80.06</v>
      </c>
      <c r="O4029">
        <v>59</v>
      </c>
      <c r="P4029">
        <v>75.02</v>
      </c>
      <c r="Q4029" s="3">
        <v>66.92</v>
      </c>
      <c r="R4029" s="2">
        <v>75.02</v>
      </c>
      <c r="S4029" s="3">
        <v>64.94</v>
      </c>
      <c r="T4029">
        <v>82.4</v>
      </c>
    </row>
    <row r="4030" spans="1:20">
      <c r="A4030">
        <f t="shared" si="186"/>
        <v>168</v>
      </c>
      <c r="B4030" s="7">
        <f t="shared" si="187"/>
        <v>42172.708333323571</v>
      </c>
      <c r="C4030">
        <f t="shared" si="188"/>
        <v>4025</v>
      </c>
      <c r="D4030" s="2">
        <v>82.039999999999992</v>
      </c>
      <c r="E4030">
        <v>89.06</v>
      </c>
      <c r="F4030" s="3">
        <v>102.92</v>
      </c>
      <c r="G4030">
        <v>73.94</v>
      </c>
      <c r="H4030">
        <v>96.98</v>
      </c>
      <c r="I4030">
        <v>69.080000000000013</v>
      </c>
      <c r="J4030">
        <v>73.039999999999992</v>
      </c>
      <c r="K4030">
        <v>87.98</v>
      </c>
      <c r="L4030" s="3">
        <v>66.2</v>
      </c>
      <c r="M4030" s="2">
        <v>84.02</v>
      </c>
      <c r="N4030">
        <v>80.960000000000008</v>
      </c>
      <c r="O4030">
        <v>60.8</v>
      </c>
      <c r="P4030">
        <v>75.02</v>
      </c>
      <c r="Q4030" s="3">
        <v>68</v>
      </c>
      <c r="R4030" s="2">
        <v>75.02</v>
      </c>
      <c r="S4030" s="3">
        <v>64.94</v>
      </c>
      <c r="T4030">
        <v>80.599999999999994</v>
      </c>
    </row>
    <row r="4031" spans="1:20">
      <c r="A4031">
        <f t="shared" si="186"/>
        <v>168</v>
      </c>
      <c r="B4031" s="7">
        <f t="shared" si="187"/>
        <v>42172.749999990236</v>
      </c>
      <c r="C4031">
        <f t="shared" si="188"/>
        <v>4026</v>
      </c>
      <c r="D4031" s="2">
        <v>80.42</v>
      </c>
      <c r="E4031">
        <v>87.080000000000013</v>
      </c>
      <c r="F4031" s="3">
        <v>104</v>
      </c>
      <c r="G4031">
        <v>73.039999999999992</v>
      </c>
      <c r="H4031">
        <v>96.98</v>
      </c>
      <c r="I4031">
        <v>66.92</v>
      </c>
      <c r="J4031">
        <v>71.960000000000008</v>
      </c>
      <c r="K4031">
        <v>87.98</v>
      </c>
      <c r="L4031" s="3">
        <v>66.2</v>
      </c>
      <c r="M4031" s="2">
        <v>82.94</v>
      </c>
      <c r="N4031">
        <v>78.98</v>
      </c>
      <c r="O4031">
        <v>59</v>
      </c>
      <c r="P4031">
        <v>75.02</v>
      </c>
      <c r="Q4031" s="3">
        <v>66.92</v>
      </c>
      <c r="R4031" s="2">
        <v>75.02</v>
      </c>
      <c r="S4031" s="3">
        <v>66.02</v>
      </c>
      <c r="T4031">
        <v>78.800000000000011</v>
      </c>
    </row>
    <row r="4032" spans="1:20">
      <c r="A4032">
        <f t="shared" si="186"/>
        <v>168</v>
      </c>
      <c r="B4032" s="7">
        <f t="shared" si="187"/>
        <v>42172.7916666569</v>
      </c>
      <c r="C4032">
        <f t="shared" si="188"/>
        <v>4027</v>
      </c>
      <c r="D4032" s="2">
        <v>78.62</v>
      </c>
      <c r="E4032">
        <v>84.02</v>
      </c>
      <c r="F4032" s="3">
        <v>102.02</v>
      </c>
      <c r="G4032">
        <v>73.039999999999992</v>
      </c>
      <c r="H4032">
        <v>89.960000000000008</v>
      </c>
      <c r="I4032">
        <v>66.02</v>
      </c>
      <c r="J4032">
        <v>71.06</v>
      </c>
      <c r="K4032">
        <v>84.92</v>
      </c>
      <c r="L4032" s="3">
        <v>64.400000000000006</v>
      </c>
      <c r="M4032" s="2">
        <v>73.94</v>
      </c>
      <c r="N4032">
        <v>75.92</v>
      </c>
      <c r="O4032">
        <v>57.2</v>
      </c>
      <c r="P4032">
        <v>73.039999999999992</v>
      </c>
      <c r="Q4032" s="3">
        <v>64.039999999999992</v>
      </c>
      <c r="R4032" s="2">
        <v>71.960000000000008</v>
      </c>
      <c r="S4032" s="3">
        <v>66.02</v>
      </c>
      <c r="T4032">
        <v>75.2</v>
      </c>
    </row>
    <row r="4033" spans="1:20">
      <c r="A4033">
        <f t="shared" si="186"/>
        <v>168</v>
      </c>
      <c r="B4033" s="7">
        <f t="shared" si="187"/>
        <v>42172.833333323564</v>
      </c>
      <c r="C4033">
        <f t="shared" si="188"/>
        <v>4028</v>
      </c>
      <c r="D4033" s="2">
        <v>77</v>
      </c>
      <c r="E4033">
        <v>80.960000000000008</v>
      </c>
      <c r="F4033" s="3">
        <v>98.06</v>
      </c>
      <c r="G4033">
        <v>73.039999999999992</v>
      </c>
      <c r="H4033">
        <v>86</v>
      </c>
      <c r="I4033">
        <v>66.02</v>
      </c>
      <c r="J4033">
        <v>69.080000000000013</v>
      </c>
      <c r="K4033">
        <v>78.98</v>
      </c>
      <c r="L4033" s="3">
        <v>64.400000000000006</v>
      </c>
      <c r="M4033" s="2">
        <v>73.039999999999992</v>
      </c>
      <c r="N4033">
        <v>73.94</v>
      </c>
      <c r="O4033">
        <v>55.400000000000006</v>
      </c>
      <c r="P4033">
        <v>69.080000000000013</v>
      </c>
      <c r="Q4033" s="3">
        <v>62.06</v>
      </c>
      <c r="R4033" s="2">
        <v>62.96</v>
      </c>
      <c r="S4033" s="3">
        <v>60.980000000000004</v>
      </c>
      <c r="T4033">
        <v>75.2</v>
      </c>
    </row>
    <row r="4034" spans="1:20">
      <c r="A4034">
        <f t="shared" si="186"/>
        <v>168</v>
      </c>
      <c r="B4034" s="7">
        <f t="shared" si="187"/>
        <v>42172.874999990228</v>
      </c>
      <c r="C4034">
        <f t="shared" si="188"/>
        <v>4029</v>
      </c>
      <c r="D4034" s="2">
        <v>77.36</v>
      </c>
      <c r="E4034">
        <v>80.06</v>
      </c>
      <c r="F4034" s="3">
        <v>95</v>
      </c>
      <c r="G4034">
        <v>71.06</v>
      </c>
      <c r="H4034">
        <v>82.94</v>
      </c>
      <c r="I4034">
        <v>66.02</v>
      </c>
      <c r="J4034">
        <v>69.98</v>
      </c>
      <c r="K4034">
        <v>75.02</v>
      </c>
      <c r="L4034" s="3">
        <v>64.400000000000006</v>
      </c>
      <c r="M4034" s="2">
        <v>73.94</v>
      </c>
      <c r="N4034">
        <v>71.06</v>
      </c>
      <c r="O4034">
        <v>53.6</v>
      </c>
      <c r="P4034">
        <v>66.02</v>
      </c>
      <c r="Q4034" s="3">
        <v>60.08</v>
      </c>
      <c r="R4034" s="2">
        <v>62.96</v>
      </c>
      <c r="S4034" s="3">
        <v>60.08</v>
      </c>
      <c r="T4034">
        <v>73.400000000000006</v>
      </c>
    </row>
    <row r="4035" spans="1:20">
      <c r="A4035">
        <f t="shared" si="186"/>
        <v>168</v>
      </c>
      <c r="B4035" s="7">
        <f t="shared" si="187"/>
        <v>42172.916666656893</v>
      </c>
      <c r="C4035">
        <f t="shared" si="188"/>
        <v>4030</v>
      </c>
      <c r="D4035" s="2">
        <v>77.72</v>
      </c>
      <c r="E4035">
        <v>82.039999999999992</v>
      </c>
      <c r="F4035" s="3">
        <v>91.94</v>
      </c>
      <c r="G4035">
        <v>71.06</v>
      </c>
      <c r="H4035">
        <v>80.960000000000008</v>
      </c>
      <c r="I4035">
        <v>64.94</v>
      </c>
      <c r="J4035">
        <v>69.080000000000013</v>
      </c>
      <c r="K4035">
        <v>73.94</v>
      </c>
      <c r="L4035" s="3">
        <v>62.6</v>
      </c>
      <c r="M4035" s="2">
        <v>75.02</v>
      </c>
      <c r="N4035">
        <v>69.98</v>
      </c>
      <c r="O4035">
        <v>53.6</v>
      </c>
      <c r="P4035">
        <v>66.92</v>
      </c>
      <c r="Q4035" s="3">
        <v>59</v>
      </c>
      <c r="R4035" s="2">
        <v>60.980000000000004</v>
      </c>
      <c r="S4035" s="3">
        <v>60.08</v>
      </c>
      <c r="T4035">
        <v>71.599999999999994</v>
      </c>
    </row>
    <row r="4036" spans="1:20">
      <c r="A4036">
        <f t="shared" si="186"/>
        <v>168</v>
      </c>
      <c r="B4036" s="7">
        <f t="shared" si="187"/>
        <v>42172.958333323557</v>
      </c>
      <c r="C4036">
        <f t="shared" si="188"/>
        <v>4031</v>
      </c>
      <c r="D4036" s="2">
        <v>78.080000000000013</v>
      </c>
      <c r="E4036">
        <v>82.039999999999992</v>
      </c>
      <c r="F4036" s="3">
        <v>89.06</v>
      </c>
      <c r="G4036">
        <v>69.98</v>
      </c>
      <c r="H4036">
        <v>80.06</v>
      </c>
      <c r="I4036">
        <v>64.94</v>
      </c>
      <c r="J4036">
        <v>68</v>
      </c>
      <c r="K4036">
        <v>66.02</v>
      </c>
      <c r="L4036" s="3">
        <v>60.8</v>
      </c>
      <c r="M4036" s="2">
        <v>75.02</v>
      </c>
      <c r="N4036">
        <v>69.98</v>
      </c>
      <c r="O4036">
        <v>51.8</v>
      </c>
      <c r="P4036">
        <v>66.02</v>
      </c>
      <c r="Q4036" s="3">
        <v>57.92</v>
      </c>
      <c r="R4036" s="2">
        <v>60.08</v>
      </c>
      <c r="S4036" s="3">
        <v>59</v>
      </c>
      <c r="T4036">
        <v>69.800000000000011</v>
      </c>
    </row>
    <row r="4037" spans="1:20">
      <c r="A4037">
        <f t="shared" si="186"/>
        <v>168</v>
      </c>
      <c r="B4037" s="7">
        <f t="shared" si="187"/>
        <v>42172.999999990221</v>
      </c>
      <c r="C4037">
        <f t="shared" si="188"/>
        <v>4032</v>
      </c>
      <c r="D4037" s="2">
        <v>78.080000000000013</v>
      </c>
      <c r="E4037">
        <v>82.039999999999992</v>
      </c>
      <c r="F4037" s="3">
        <v>87.080000000000013</v>
      </c>
      <c r="G4037">
        <v>69.98</v>
      </c>
      <c r="H4037">
        <v>78.080000000000013</v>
      </c>
      <c r="I4037">
        <v>64.94</v>
      </c>
      <c r="J4037">
        <v>68</v>
      </c>
      <c r="K4037">
        <v>64.94</v>
      </c>
      <c r="L4037" s="3">
        <v>60.8</v>
      </c>
      <c r="M4037" s="2">
        <v>75.02</v>
      </c>
      <c r="N4037">
        <v>66.92</v>
      </c>
      <c r="O4037">
        <v>51.26</v>
      </c>
      <c r="P4037">
        <v>66.02</v>
      </c>
      <c r="Q4037" s="3">
        <v>55.040000000000006</v>
      </c>
      <c r="R4037" s="2">
        <v>57.92</v>
      </c>
      <c r="S4037" s="3">
        <v>57.92</v>
      </c>
      <c r="T4037">
        <v>69.800000000000011</v>
      </c>
    </row>
    <row r="4038" spans="1:20">
      <c r="A4038">
        <f t="shared" si="186"/>
        <v>169</v>
      </c>
      <c r="B4038" s="7">
        <f t="shared" si="187"/>
        <v>42173.041666656885</v>
      </c>
      <c r="C4038">
        <f t="shared" si="188"/>
        <v>4033</v>
      </c>
      <c r="D4038" s="2">
        <v>78.080000000000013</v>
      </c>
      <c r="E4038">
        <v>82.039999999999992</v>
      </c>
      <c r="F4038" s="3">
        <v>84.92</v>
      </c>
      <c r="G4038">
        <v>69.98</v>
      </c>
      <c r="H4038">
        <v>77</v>
      </c>
      <c r="I4038">
        <v>64.039999999999992</v>
      </c>
      <c r="J4038">
        <v>68</v>
      </c>
      <c r="K4038">
        <v>62.06</v>
      </c>
      <c r="L4038" s="3">
        <v>59</v>
      </c>
      <c r="M4038" s="2">
        <v>73.94</v>
      </c>
      <c r="N4038">
        <v>66.92</v>
      </c>
      <c r="O4038">
        <v>50.72</v>
      </c>
      <c r="P4038">
        <v>64.94</v>
      </c>
      <c r="Q4038" s="3">
        <v>53.06</v>
      </c>
      <c r="R4038" s="2">
        <v>55.94</v>
      </c>
      <c r="S4038" s="3">
        <v>55.94</v>
      </c>
      <c r="T4038">
        <v>66.2</v>
      </c>
    </row>
    <row r="4039" spans="1:20">
      <c r="A4039">
        <f t="shared" ref="A4039:A4102" si="189">ROUNDDOWN(B4039-DATE(YEAR(B4039),1,0),0)</f>
        <v>169</v>
      </c>
      <c r="B4039" s="7">
        <f t="shared" si="187"/>
        <v>42173.08333332355</v>
      </c>
      <c r="C4039">
        <f t="shared" si="188"/>
        <v>4034</v>
      </c>
      <c r="D4039" s="2">
        <v>78.080000000000013</v>
      </c>
      <c r="E4039">
        <v>82.039999999999992</v>
      </c>
      <c r="F4039" s="3">
        <v>80.06</v>
      </c>
      <c r="G4039">
        <v>69.080000000000013</v>
      </c>
      <c r="H4039">
        <v>75.92</v>
      </c>
      <c r="I4039">
        <v>64.94</v>
      </c>
      <c r="J4039">
        <v>69.080000000000013</v>
      </c>
      <c r="K4039">
        <v>59</v>
      </c>
      <c r="L4039" s="3">
        <v>57.2</v>
      </c>
      <c r="M4039" s="2">
        <v>73.039999999999992</v>
      </c>
      <c r="N4039">
        <v>64.94</v>
      </c>
      <c r="O4039">
        <v>52.879999999999995</v>
      </c>
      <c r="P4039">
        <v>66.92</v>
      </c>
      <c r="Q4039" s="3">
        <v>46.94</v>
      </c>
      <c r="R4039" s="2">
        <v>55.94</v>
      </c>
      <c r="S4039" s="3">
        <v>53.96</v>
      </c>
      <c r="T4039">
        <v>66.2</v>
      </c>
    </row>
    <row r="4040" spans="1:20">
      <c r="A4040">
        <f t="shared" si="189"/>
        <v>169</v>
      </c>
      <c r="B4040" s="7">
        <f t="shared" ref="B4040:B4103" si="190">B4039+1/24</f>
        <v>42173.124999990214</v>
      </c>
      <c r="C4040">
        <f t="shared" ref="C4040:C4103" si="191">C4039+1</f>
        <v>4035</v>
      </c>
      <c r="D4040" s="2">
        <v>77.36</v>
      </c>
      <c r="E4040">
        <v>80.960000000000008</v>
      </c>
      <c r="F4040" s="3">
        <v>78.080000000000013</v>
      </c>
      <c r="G4040">
        <v>69.080000000000013</v>
      </c>
      <c r="H4040">
        <v>73.94</v>
      </c>
      <c r="I4040">
        <v>64.94</v>
      </c>
      <c r="J4040">
        <v>69.080000000000013</v>
      </c>
      <c r="K4040">
        <v>62.06</v>
      </c>
      <c r="L4040" s="3">
        <v>57.2</v>
      </c>
      <c r="M4040" s="2">
        <v>73.94</v>
      </c>
      <c r="N4040">
        <v>62.06</v>
      </c>
      <c r="O4040">
        <v>52.519999999999996</v>
      </c>
      <c r="P4040">
        <v>66.02</v>
      </c>
      <c r="Q4040" s="3">
        <v>44.96</v>
      </c>
      <c r="R4040" s="2">
        <v>55.040000000000006</v>
      </c>
      <c r="S4040" s="3">
        <v>51.980000000000004</v>
      </c>
      <c r="T4040">
        <v>64.400000000000006</v>
      </c>
    </row>
    <row r="4041" spans="1:20">
      <c r="A4041">
        <f t="shared" si="189"/>
        <v>169</v>
      </c>
      <c r="B4041" s="7">
        <f t="shared" si="190"/>
        <v>42173.166666656878</v>
      </c>
      <c r="C4041">
        <f t="shared" si="191"/>
        <v>4036</v>
      </c>
      <c r="D4041" s="2">
        <v>76.64</v>
      </c>
      <c r="E4041">
        <v>80.960000000000008</v>
      </c>
      <c r="F4041" s="3">
        <v>80.960000000000008</v>
      </c>
      <c r="G4041">
        <v>68</v>
      </c>
      <c r="H4041">
        <v>73.94</v>
      </c>
      <c r="I4041">
        <v>64.039999999999992</v>
      </c>
      <c r="J4041">
        <v>69.080000000000013</v>
      </c>
      <c r="K4041">
        <v>60.980000000000004</v>
      </c>
      <c r="L4041" s="3">
        <v>57.2</v>
      </c>
      <c r="M4041" s="2">
        <v>73.94</v>
      </c>
      <c r="N4041">
        <v>62.96</v>
      </c>
      <c r="O4041">
        <v>51.980000000000004</v>
      </c>
      <c r="P4041">
        <v>66.02</v>
      </c>
      <c r="Q4041" s="3">
        <v>42.980000000000004</v>
      </c>
      <c r="R4041" s="2">
        <v>53.96</v>
      </c>
      <c r="S4041" s="3">
        <v>51.08</v>
      </c>
      <c r="T4041">
        <v>63.319999999999993</v>
      </c>
    </row>
    <row r="4042" spans="1:20">
      <c r="A4042">
        <f t="shared" si="189"/>
        <v>169</v>
      </c>
      <c r="B4042" s="7">
        <f t="shared" si="190"/>
        <v>42173.208333323542</v>
      </c>
      <c r="C4042">
        <f t="shared" si="191"/>
        <v>4037</v>
      </c>
      <c r="D4042" s="2">
        <v>75.92</v>
      </c>
      <c r="E4042">
        <v>80.960000000000008</v>
      </c>
      <c r="F4042" s="3">
        <v>78.080000000000013</v>
      </c>
      <c r="G4042">
        <v>68</v>
      </c>
      <c r="H4042">
        <v>73.94</v>
      </c>
      <c r="I4042">
        <v>64.039999999999992</v>
      </c>
      <c r="J4042">
        <v>69.080000000000013</v>
      </c>
      <c r="K4042">
        <v>60.980000000000004</v>
      </c>
      <c r="L4042" s="3">
        <v>57.2</v>
      </c>
      <c r="M4042" s="2">
        <v>73.94</v>
      </c>
      <c r="N4042">
        <v>62.06</v>
      </c>
      <c r="O4042">
        <v>51.44</v>
      </c>
      <c r="P4042">
        <v>64.94</v>
      </c>
      <c r="Q4042" s="3">
        <v>44.06</v>
      </c>
      <c r="R4042" s="2">
        <v>55.040000000000006</v>
      </c>
      <c r="S4042" s="3">
        <v>50</v>
      </c>
      <c r="T4042">
        <v>62.24</v>
      </c>
    </row>
    <row r="4043" spans="1:20">
      <c r="A4043">
        <f t="shared" si="189"/>
        <v>169</v>
      </c>
      <c r="B4043" s="7">
        <f t="shared" si="190"/>
        <v>42173.249999990207</v>
      </c>
      <c r="C4043">
        <f t="shared" si="191"/>
        <v>4038</v>
      </c>
      <c r="D4043" s="2">
        <v>77.36</v>
      </c>
      <c r="E4043">
        <v>80.06</v>
      </c>
      <c r="F4043" s="3">
        <v>78.080000000000013</v>
      </c>
      <c r="G4043">
        <v>66.92</v>
      </c>
      <c r="H4043">
        <v>71.960000000000008</v>
      </c>
      <c r="I4043">
        <v>64.94</v>
      </c>
      <c r="J4043">
        <v>69.080000000000013</v>
      </c>
      <c r="K4043">
        <v>62.96</v>
      </c>
      <c r="L4043" s="3">
        <v>57.2</v>
      </c>
      <c r="M4043" s="2">
        <v>73.94</v>
      </c>
      <c r="N4043">
        <v>64.039999999999992</v>
      </c>
      <c r="O4043">
        <v>51.8</v>
      </c>
      <c r="P4043">
        <v>66.92</v>
      </c>
      <c r="Q4043" s="3">
        <v>48.92</v>
      </c>
      <c r="R4043" s="2">
        <v>55.94</v>
      </c>
      <c r="S4043" s="3">
        <v>51.08</v>
      </c>
      <c r="T4043">
        <v>62.6</v>
      </c>
    </row>
    <row r="4044" spans="1:20">
      <c r="A4044">
        <f t="shared" si="189"/>
        <v>169</v>
      </c>
      <c r="B4044" s="7">
        <f t="shared" si="190"/>
        <v>42173.291666656871</v>
      </c>
      <c r="C4044">
        <f t="shared" si="191"/>
        <v>4039</v>
      </c>
      <c r="D4044" s="2">
        <v>78.62</v>
      </c>
      <c r="E4044">
        <v>82.94</v>
      </c>
      <c r="F4044" s="3">
        <v>80.960000000000008</v>
      </c>
      <c r="G4044">
        <v>68</v>
      </c>
      <c r="H4044">
        <v>75.92</v>
      </c>
      <c r="I4044">
        <v>66.02</v>
      </c>
      <c r="J4044">
        <v>69.080000000000013</v>
      </c>
      <c r="K4044">
        <v>69.98</v>
      </c>
      <c r="L4044" s="3">
        <v>59</v>
      </c>
      <c r="M4044" s="2">
        <v>73.94</v>
      </c>
      <c r="N4044">
        <v>64.039999999999992</v>
      </c>
      <c r="O4044">
        <v>51.8</v>
      </c>
      <c r="P4044">
        <v>68</v>
      </c>
      <c r="Q4044" s="3">
        <v>53.06</v>
      </c>
      <c r="R4044" s="2">
        <v>62.06</v>
      </c>
      <c r="S4044" s="3">
        <v>51.980000000000004</v>
      </c>
      <c r="T4044">
        <v>64.400000000000006</v>
      </c>
    </row>
    <row r="4045" spans="1:20">
      <c r="A4045">
        <f t="shared" si="189"/>
        <v>169</v>
      </c>
      <c r="B4045" s="7">
        <f t="shared" si="190"/>
        <v>42173.333333323535</v>
      </c>
      <c r="C4045">
        <f t="shared" si="191"/>
        <v>4040</v>
      </c>
      <c r="D4045" s="2">
        <v>80.06</v>
      </c>
      <c r="E4045">
        <v>84.02</v>
      </c>
      <c r="F4045" s="3">
        <v>84.92</v>
      </c>
      <c r="G4045">
        <v>69.080000000000013</v>
      </c>
      <c r="H4045">
        <v>78.98</v>
      </c>
      <c r="I4045">
        <v>68</v>
      </c>
      <c r="J4045">
        <v>69.98</v>
      </c>
      <c r="K4045">
        <v>73.039999999999992</v>
      </c>
      <c r="L4045" s="3">
        <v>60.8</v>
      </c>
      <c r="M4045" s="2">
        <v>75.92</v>
      </c>
      <c r="N4045">
        <v>68</v>
      </c>
      <c r="O4045">
        <v>55.400000000000006</v>
      </c>
      <c r="P4045">
        <v>69.98</v>
      </c>
      <c r="Q4045" s="3">
        <v>57.92</v>
      </c>
      <c r="R4045" s="2">
        <v>66.92</v>
      </c>
      <c r="S4045" s="3">
        <v>53.96</v>
      </c>
      <c r="T4045">
        <v>66.02</v>
      </c>
    </row>
    <row r="4046" spans="1:20">
      <c r="A4046">
        <f t="shared" si="189"/>
        <v>169</v>
      </c>
      <c r="B4046" s="7">
        <f t="shared" si="190"/>
        <v>42173.374999990199</v>
      </c>
      <c r="C4046">
        <f t="shared" si="191"/>
        <v>4041</v>
      </c>
      <c r="D4046" s="2">
        <v>81.680000000000007</v>
      </c>
      <c r="E4046">
        <v>82.94</v>
      </c>
      <c r="F4046" s="3">
        <v>89.06</v>
      </c>
      <c r="G4046">
        <v>71.06</v>
      </c>
      <c r="H4046">
        <v>82.94</v>
      </c>
      <c r="I4046">
        <v>69.98</v>
      </c>
      <c r="J4046">
        <v>73.039999999999992</v>
      </c>
      <c r="K4046">
        <v>78.080000000000013</v>
      </c>
      <c r="L4046" s="3">
        <v>60.8</v>
      </c>
      <c r="M4046" s="2">
        <v>77</v>
      </c>
      <c r="N4046">
        <v>73.039999999999992</v>
      </c>
      <c r="O4046">
        <v>57.2</v>
      </c>
      <c r="P4046">
        <v>71.960000000000008</v>
      </c>
      <c r="Q4046" s="3">
        <v>62.06</v>
      </c>
      <c r="R4046" s="2">
        <v>71.06</v>
      </c>
      <c r="S4046" s="3">
        <v>55.94</v>
      </c>
      <c r="T4046">
        <v>71.240000000000009</v>
      </c>
    </row>
    <row r="4047" spans="1:20">
      <c r="A4047">
        <f t="shared" si="189"/>
        <v>169</v>
      </c>
      <c r="B4047" s="7">
        <f t="shared" si="190"/>
        <v>42173.416666656864</v>
      </c>
      <c r="C4047">
        <f t="shared" si="191"/>
        <v>4042</v>
      </c>
      <c r="D4047" s="2">
        <v>83.300000000000011</v>
      </c>
      <c r="E4047">
        <v>78.98</v>
      </c>
      <c r="F4047" s="3">
        <v>91.039999999999992</v>
      </c>
      <c r="G4047">
        <v>75.92</v>
      </c>
      <c r="H4047">
        <v>89.06</v>
      </c>
      <c r="I4047">
        <v>71.960000000000008</v>
      </c>
      <c r="J4047">
        <v>78.98</v>
      </c>
      <c r="K4047">
        <v>80.06</v>
      </c>
      <c r="L4047" s="3">
        <v>62.6</v>
      </c>
      <c r="M4047" s="2">
        <v>77</v>
      </c>
      <c r="N4047">
        <v>75.92</v>
      </c>
      <c r="O4047">
        <v>57.019999999999996</v>
      </c>
      <c r="P4047">
        <v>78.080000000000013</v>
      </c>
      <c r="Q4047" s="3">
        <v>64.94</v>
      </c>
      <c r="R4047" s="2">
        <v>73.94</v>
      </c>
      <c r="S4047" s="3">
        <v>57.92</v>
      </c>
      <c r="T4047">
        <v>74.66</v>
      </c>
    </row>
    <row r="4048" spans="1:20">
      <c r="A4048">
        <f t="shared" si="189"/>
        <v>169</v>
      </c>
      <c r="B4048" s="7">
        <f t="shared" si="190"/>
        <v>42173.458333323528</v>
      </c>
      <c r="C4048">
        <f t="shared" si="191"/>
        <v>4043</v>
      </c>
      <c r="D4048" s="2">
        <v>84.92</v>
      </c>
      <c r="E4048">
        <v>82.039999999999992</v>
      </c>
      <c r="F4048" s="3">
        <v>95</v>
      </c>
      <c r="G4048">
        <v>80.06</v>
      </c>
      <c r="H4048">
        <v>91.039999999999992</v>
      </c>
      <c r="I4048">
        <v>69.98</v>
      </c>
      <c r="J4048">
        <v>80.960000000000008</v>
      </c>
      <c r="K4048">
        <v>82.94</v>
      </c>
      <c r="L4048" s="3">
        <v>64.400000000000006</v>
      </c>
      <c r="M4048" s="2">
        <v>78.080000000000013</v>
      </c>
      <c r="N4048">
        <v>82.94</v>
      </c>
      <c r="O4048">
        <v>56.84</v>
      </c>
      <c r="P4048">
        <v>78.080000000000013</v>
      </c>
      <c r="Q4048" s="3">
        <v>68</v>
      </c>
      <c r="R4048" s="2">
        <v>77</v>
      </c>
      <c r="S4048" s="3">
        <v>57.019999999999996</v>
      </c>
      <c r="T4048">
        <v>79.88</v>
      </c>
    </row>
    <row r="4049" spans="1:20">
      <c r="A4049">
        <f t="shared" si="189"/>
        <v>169</v>
      </c>
      <c r="B4049" s="7">
        <f t="shared" si="190"/>
        <v>42173.499999990192</v>
      </c>
      <c r="C4049">
        <f t="shared" si="191"/>
        <v>4044</v>
      </c>
      <c r="D4049" s="2">
        <v>85.28</v>
      </c>
      <c r="E4049">
        <v>86</v>
      </c>
      <c r="F4049" s="3">
        <v>98.06</v>
      </c>
      <c r="G4049">
        <v>80.960000000000008</v>
      </c>
      <c r="H4049">
        <v>93.92</v>
      </c>
      <c r="I4049">
        <v>73.94</v>
      </c>
      <c r="J4049">
        <v>80.06</v>
      </c>
      <c r="K4049">
        <v>84.02</v>
      </c>
      <c r="L4049" s="3">
        <v>66.2</v>
      </c>
      <c r="M4049" s="2">
        <v>78.98</v>
      </c>
      <c r="N4049">
        <v>87.98</v>
      </c>
      <c r="O4049">
        <v>58.64</v>
      </c>
      <c r="P4049">
        <v>80.06</v>
      </c>
      <c r="Q4049" s="3">
        <v>71.06</v>
      </c>
      <c r="R4049" s="2">
        <v>78.98</v>
      </c>
      <c r="S4049" s="3">
        <v>60.980000000000004</v>
      </c>
      <c r="T4049">
        <v>83.12</v>
      </c>
    </row>
    <row r="4050" spans="1:20">
      <c r="A4050">
        <f t="shared" si="189"/>
        <v>169</v>
      </c>
      <c r="B4050" s="7">
        <f t="shared" si="190"/>
        <v>42173.541666656856</v>
      </c>
      <c r="C4050">
        <f t="shared" si="191"/>
        <v>4045</v>
      </c>
      <c r="D4050" s="2">
        <v>85.64</v>
      </c>
      <c r="E4050">
        <v>86</v>
      </c>
      <c r="F4050" s="3">
        <v>98.960000000000008</v>
      </c>
      <c r="G4050">
        <v>82.94</v>
      </c>
      <c r="H4050">
        <v>96.08</v>
      </c>
      <c r="I4050">
        <v>73.94</v>
      </c>
      <c r="J4050">
        <v>80.06</v>
      </c>
      <c r="K4050">
        <v>87.080000000000013</v>
      </c>
      <c r="L4050" s="3">
        <v>68</v>
      </c>
      <c r="M4050" s="2">
        <v>78.98</v>
      </c>
      <c r="N4050">
        <v>82.039999999999992</v>
      </c>
      <c r="O4050">
        <v>59.72</v>
      </c>
      <c r="P4050">
        <v>80.06</v>
      </c>
      <c r="Q4050" s="3">
        <v>71.960000000000008</v>
      </c>
      <c r="R4050" s="2">
        <v>78.98</v>
      </c>
      <c r="S4050" s="3">
        <v>62.06</v>
      </c>
      <c r="T4050">
        <v>82.94</v>
      </c>
    </row>
    <row r="4051" spans="1:20">
      <c r="A4051">
        <f t="shared" si="189"/>
        <v>169</v>
      </c>
      <c r="B4051" s="7">
        <f t="shared" si="190"/>
        <v>42173.58333332352</v>
      </c>
      <c r="C4051">
        <f t="shared" si="191"/>
        <v>4046</v>
      </c>
      <c r="D4051" s="2">
        <v>86</v>
      </c>
      <c r="E4051">
        <v>80.06</v>
      </c>
      <c r="F4051" s="3">
        <v>100.94</v>
      </c>
      <c r="G4051">
        <v>84.92</v>
      </c>
      <c r="H4051">
        <v>96.98</v>
      </c>
      <c r="I4051">
        <v>69.98</v>
      </c>
      <c r="J4051">
        <v>78.98</v>
      </c>
      <c r="K4051">
        <v>89.06</v>
      </c>
      <c r="L4051" s="3">
        <v>68</v>
      </c>
      <c r="M4051" s="2">
        <v>78.080000000000013</v>
      </c>
      <c r="N4051">
        <v>69.98</v>
      </c>
      <c r="O4051">
        <v>60.08</v>
      </c>
      <c r="P4051">
        <v>86</v>
      </c>
      <c r="Q4051" s="3">
        <v>73.94</v>
      </c>
      <c r="R4051" s="2">
        <v>80.06</v>
      </c>
      <c r="S4051" s="3">
        <v>53.96</v>
      </c>
      <c r="T4051">
        <v>84.56</v>
      </c>
    </row>
    <row r="4052" spans="1:20">
      <c r="A4052">
        <f t="shared" si="189"/>
        <v>169</v>
      </c>
      <c r="B4052" s="7">
        <f t="shared" si="190"/>
        <v>42173.624999990185</v>
      </c>
      <c r="C4052">
        <f t="shared" si="191"/>
        <v>4047</v>
      </c>
      <c r="D4052" s="2">
        <v>85.28</v>
      </c>
      <c r="E4052">
        <v>75.02</v>
      </c>
      <c r="F4052" s="3">
        <v>100.94</v>
      </c>
      <c r="G4052">
        <v>87.98</v>
      </c>
      <c r="H4052">
        <v>98.06</v>
      </c>
      <c r="I4052">
        <v>71.06</v>
      </c>
      <c r="J4052">
        <v>78.98</v>
      </c>
      <c r="K4052">
        <v>89.06</v>
      </c>
      <c r="L4052" s="3">
        <v>69.800000000000011</v>
      </c>
      <c r="M4052" s="2">
        <v>78.98</v>
      </c>
      <c r="N4052">
        <v>73.039999999999992</v>
      </c>
      <c r="O4052">
        <v>59.18</v>
      </c>
      <c r="P4052">
        <v>87.080000000000013</v>
      </c>
      <c r="Q4052" s="3">
        <v>75.92</v>
      </c>
      <c r="R4052" s="2">
        <v>78.98</v>
      </c>
      <c r="S4052" s="3">
        <v>55.94</v>
      </c>
      <c r="T4052">
        <v>84.38</v>
      </c>
    </row>
    <row r="4053" spans="1:20">
      <c r="A4053">
        <f t="shared" si="189"/>
        <v>169</v>
      </c>
      <c r="B4053" s="7">
        <f t="shared" si="190"/>
        <v>42173.666666656849</v>
      </c>
      <c r="C4053">
        <f t="shared" si="191"/>
        <v>4048</v>
      </c>
      <c r="D4053" s="2">
        <v>84.740000000000009</v>
      </c>
      <c r="E4053">
        <v>78.080000000000013</v>
      </c>
      <c r="F4053" s="3">
        <v>102.74</v>
      </c>
      <c r="G4053">
        <v>89.06</v>
      </c>
      <c r="H4053">
        <v>98.960000000000008</v>
      </c>
      <c r="I4053">
        <v>69.98</v>
      </c>
      <c r="J4053">
        <v>78.080000000000013</v>
      </c>
      <c r="K4053">
        <v>89.960000000000008</v>
      </c>
      <c r="L4053" s="3">
        <v>69.800000000000011</v>
      </c>
      <c r="M4053" s="2">
        <v>73.039999999999992</v>
      </c>
      <c r="N4053">
        <v>73.94</v>
      </c>
      <c r="O4053">
        <v>57.2</v>
      </c>
      <c r="P4053">
        <v>89.960000000000008</v>
      </c>
      <c r="Q4053" s="3">
        <v>77</v>
      </c>
      <c r="R4053" s="2">
        <v>75.92</v>
      </c>
      <c r="S4053" s="3">
        <v>60.08</v>
      </c>
      <c r="T4053">
        <v>80.599999999999994</v>
      </c>
    </row>
    <row r="4054" spans="1:20">
      <c r="A4054">
        <f t="shared" si="189"/>
        <v>169</v>
      </c>
      <c r="B4054" s="7">
        <f t="shared" si="190"/>
        <v>42173.708333323513</v>
      </c>
      <c r="C4054">
        <f t="shared" si="191"/>
        <v>4049</v>
      </c>
      <c r="D4054" s="2">
        <v>84.02</v>
      </c>
      <c r="E4054">
        <v>80.06</v>
      </c>
      <c r="F4054" s="3">
        <v>104</v>
      </c>
      <c r="G4054">
        <v>82.94</v>
      </c>
      <c r="H4054">
        <v>98.960000000000008</v>
      </c>
      <c r="I4054">
        <v>68</v>
      </c>
      <c r="J4054">
        <v>77</v>
      </c>
      <c r="K4054">
        <v>89.06</v>
      </c>
      <c r="L4054" s="3">
        <v>69.800000000000011</v>
      </c>
      <c r="M4054" s="2">
        <v>73.94</v>
      </c>
      <c r="N4054">
        <v>71.06</v>
      </c>
      <c r="O4054">
        <v>57.2</v>
      </c>
      <c r="P4054">
        <v>89.960000000000008</v>
      </c>
      <c r="Q4054" s="3">
        <v>78.080000000000013</v>
      </c>
      <c r="R4054" s="2">
        <v>73.94</v>
      </c>
      <c r="S4054" s="3">
        <v>62.06</v>
      </c>
      <c r="T4054">
        <v>78.800000000000011</v>
      </c>
    </row>
    <row r="4055" spans="1:20">
      <c r="A4055">
        <f t="shared" si="189"/>
        <v>169</v>
      </c>
      <c r="B4055" s="7">
        <f t="shared" si="190"/>
        <v>42173.749999990177</v>
      </c>
      <c r="C4055">
        <f t="shared" si="191"/>
        <v>4050</v>
      </c>
      <c r="D4055" s="2">
        <v>81.680000000000007</v>
      </c>
      <c r="E4055">
        <v>82.039999999999992</v>
      </c>
      <c r="F4055" s="3">
        <v>102.02</v>
      </c>
      <c r="G4055">
        <v>80.960000000000008</v>
      </c>
      <c r="H4055">
        <v>98.06</v>
      </c>
      <c r="I4055">
        <v>66.92</v>
      </c>
      <c r="J4055">
        <v>73.94</v>
      </c>
      <c r="K4055">
        <v>86</v>
      </c>
      <c r="L4055" s="3">
        <v>68</v>
      </c>
      <c r="M4055" s="2">
        <v>73.039999999999992</v>
      </c>
      <c r="N4055">
        <v>73.039999999999992</v>
      </c>
      <c r="O4055">
        <v>53.6</v>
      </c>
      <c r="P4055">
        <v>87.98</v>
      </c>
      <c r="Q4055" s="3">
        <v>77</v>
      </c>
      <c r="R4055" s="2">
        <v>64.94</v>
      </c>
      <c r="S4055" s="3">
        <v>60.980000000000004</v>
      </c>
      <c r="T4055">
        <v>75.2</v>
      </c>
    </row>
    <row r="4056" spans="1:20">
      <c r="A4056">
        <f t="shared" si="189"/>
        <v>169</v>
      </c>
      <c r="B4056" s="7">
        <f t="shared" si="190"/>
        <v>42173.791666656842</v>
      </c>
      <c r="C4056">
        <f t="shared" si="191"/>
        <v>4051</v>
      </c>
      <c r="D4056" s="2">
        <v>79.34</v>
      </c>
      <c r="E4056">
        <v>80.960000000000008</v>
      </c>
      <c r="F4056" s="3">
        <v>98.960000000000008</v>
      </c>
      <c r="G4056">
        <v>78.080000000000013</v>
      </c>
      <c r="H4056">
        <v>89.06</v>
      </c>
      <c r="I4056">
        <v>66.02</v>
      </c>
      <c r="J4056">
        <v>73.039999999999992</v>
      </c>
      <c r="K4056">
        <v>82.94</v>
      </c>
      <c r="L4056" s="3">
        <v>66.2</v>
      </c>
      <c r="M4056" s="2">
        <v>69.98</v>
      </c>
      <c r="N4056">
        <v>71.06</v>
      </c>
      <c r="O4056">
        <v>53.6</v>
      </c>
      <c r="P4056">
        <v>84.92</v>
      </c>
      <c r="Q4056" s="3">
        <v>77</v>
      </c>
      <c r="R4056" s="2">
        <v>66.02</v>
      </c>
      <c r="S4056" s="3">
        <v>64.039999999999992</v>
      </c>
      <c r="T4056">
        <v>73.400000000000006</v>
      </c>
    </row>
    <row r="4057" spans="1:20">
      <c r="A4057">
        <f t="shared" si="189"/>
        <v>169</v>
      </c>
      <c r="B4057" s="7">
        <f t="shared" si="190"/>
        <v>42173.833333323506</v>
      </c>
      <c r="C4057">
        <f t="shared" si="191"/>
        <v>4052</v>
      </c>
      <c r="D4057" s="2">
        <v>77</v>
      </c>
      <c r="E4057">
        <v>78.98</v>
      </c>
      <c r="F4057" s="3">
        <v>96.08</v>
      </c>
      <c r="G4057">
        <v>75.92</v>
      </c>
      <c r="H4057">
        <v>87.080000000000013</v>
      </c>
      <c r="I4057">
        <v>64.94</v>
      </c>
      <c r="J4057">
        <v>71.960000000000008</v>
      </c>
      <c r="K4057">
        <v>80.06</v>
      </c>
      <c r="L4057" s="3">
        <v>64.400000000000006</v>
      </c>
      <c r="M4057" s="2">
        <v>69.98</v>
      </c>
      <c r="N4057">
        <v>69.98</v>
      </c>
      <c r="O4057">
        <v>51.8</v>
      </c>
      <c r="P4057">
        <v>82.039999999999992</v>
      </c>
      <c r="Q4057" s="3">
        <v>69.080000000000013</v>
      </c>
      <c r="R4057" s="2">
        <v>66.02</v>
      </c>
      <c r="S4057" s="3">
        <v>62.96</v>
      </c>
      <c r="T4057">
        <v>73.400000000000006</v>
      </c>
    </row>
    <row r="4058" spans="1:20">
      <c r="A4058">
        <f t="shared" si="189"/>
        <v>169</v>
      </c>
      <c r="B4058" s="7">
        <f t="shared" si="190"/>
        <v>42173.87499999017</v>
      </c>
      <c r="C4058">
        <f t="shared" si="191"/>
        <v>4053</v>
      </c>
      <c r="D4058" s="2">
        <v>77</v>
      </c>
      <c r="E4058">
        <v>78.98</v>
      </c>
      <c r="F4058" s="3">
        <v>93.02</v>
      </c>
      <c r="G4058">
        <v>73.039999999999992</v>
      </c>
      <c r="H4058">
        <v>82.94</v>
      </c>
      <c r="I4058">
        <v>64.039999999999992</v>
      </c>
      <c r="J4058">
        <v>71.960000000000008</v>
      </c>
      <c r="K4058">
        <v>77</v>
      </c>
      <c r="L4058" s="3">
        <v>62.6</v>
      </c>
      <c r="M4058" s="2">
        <v>68</v>
      </c>
      <c r="N4058">
        <v>69.98</v>
      </c>
      <c r="O4058">
        <v>50</v>
      </c>
      <c r="P4058">
        <v>73.94</v>
      </c>
      <c r="Q4058" s="3">
        <v>64.94</v>
      </c>
      <c r="R4058" s="2">
        <v>66.92</v>
      </c>
      <c r="S4058" s="3">
        <v>62.96</v>
      </c>
      <c r="T4058">
        <v>71.599999999999994</v>
      </c>
    </row>
    <row r="4059" spans="1:20">
      <c r="A4059">
        <f t="shared" si="189"/>
        <v>169</v>
      </c>
      <c r="B4059" s="7">
        <f t="shared" si="190"/>
        <v>42173.916666656834</v>
      </c>
      <c r="C4059">
        <f t="shared" si="191"/>
        <v>4054</v>
      </c>
      <c r="D4059" s="2">
        <v>77</v>
      </c>
      <c r="E4059">
        <v>78.080000000000013</v>
      </c>
      <c r="F4059" s="3">
        <v>91.039999999999992</v>
      </c>
      <c r="G4059">
        <v>73.039999999999992</v>
      </c>
      <c r="H4059">
        <v>82.039999999999992</v>
      </c>
      <c r="I4059">
        <v>64.039999999999992</v>
      </c>
      <c r="J4059">
        <v>73.039999999999992</v>
      </c>
      <c r="K4059">
        <v>73.039999999999992</v>
      </c>
      <c r="L4059" s="3">
        <v>62.6</v>
      </c>
      <c r="M4059" s="2">
        <v>66.92</v>
      </c>
      <c r="N4059">
        <v>66.92</v>
      </c>
      <c r="O4059">
        <v>48.2</v>
      </c>
      <c r="P4059">
        <v>69.800000000000011</v>
      </c>
      <c r="Q4059" s="3">
        <v>62.06</v>
      </c>
      <c r="R4059" s="2">
        <v>69.080000000000013</v>
      </c>
      <c r="S4059" s="3">
        <v>60.08</v>
      </c>
      <c r="T4059">
        <v>69.800000000000011</v>
      </c>
    </row>
    <row r="4060" spans="1:20">
      <c r="A4060">
        <f t="shared" si="189"/>
        <v>169</v>
      </c>
      <c r="B4060" s="7">
        <f t="shared" si="190"/>
        <v>42173.958333323499</v>
      </c>
      <c r="C4060">
        <f t="shared" si="191"/>
        <v>4055</v>
      </c>
      <c r="D4060" s="2">
        <v>77</v>
      </c>
      <c r="E4060">
        <v>78.080000000000013</v>
      </c>
      <c r="F4060" s="3">
        <v>84.02</v>
      </c>
      <c r="G4060">
        <v>71.960000000000008</v>
      </c>
      <c r="H4060">
        <v>80.960000000000008</v>
      </c>
      <c r="I4060">
        <v>64.039999999999992</v>
      </c>
      <c r="J4060">
        <v>73.039999999999992</v>
      </c>
      <c r="K4060">
        <v>69.98</v>
      </c>
      <c r="L4060" s="3">
        <v>60.8</v>
      </c>
      <c r="M4060" s="2">
        <v>66.02</v>
      </c>
      <c r="N4060">
        <v>66.92</v>
      </c>
      <c r="O4060">
        <v>50</v>
      </c>
      <c r="P4060">
        <v>69.98</v>
      </c>
      <c r="Q4060" s="3">
        <v>62.96</v>
      </c>
      <c r="R4060" s="2">
        <v>69.080000000000013</v>
      </c>
      <c r="S4060" s="3">
        <v>55.94</v>
      </c>
      <c r="T4060">
        <v>68</v>
      </c>
    </row>
    <row r="4061" spans="1:20">
      <c r="A4061">
        <f t="shared" si="189"/>
        <v>169</v>
      </c>
      <c r="B4061" s="7">
        <f t="shared" si="190"/>
        <v>42173.999999990163</v>
      </c>
      <c r="C4061">
        <f t="shared" si="191"/>
        <v>4056</v>
      </c>
      <c r="D4061" s="2">
        <v>76.64</v>
      </c>
      <c r="E4061">
        <v>78.080000000000013</v>
      </c>
      <c r="F4061" s="3">
        <v>84.92</v>
      </c>
      <c r="G4061">
        <v>71.06</v>
      </c>
      <c r="H4061">
        <v>80.06</v>
      </c>
      <c r="I4061">
        <v>64.039999999999992</v>
      </c>
      <c r="J4061">
        <v>75.92</v>
      </c>
      <c r="K4061">
        <v>69.080000000000013</v>
      </c>
      <c r="L4061" s="3">
        <v>59</v>
      </c>
      <c r="M4061" s="2">
        <v>64.94</v>
      </c>
      <c r="N4061">
        <v>66.92</v>
      </c>
      <c r="O4061">
        <v>50</v>
      </c>
      <c r="P4061">
        <v>64.039999999999992</v>
      </c>
      <c r="Q4061" s="3">
        <v>60.08</v>
      </c>
      <c r="R4061" s="2">
        <v>64.94</v>
      </c>
      <c r="S4061" s="3">
        <v>51.980000000000004</v>
      </c>
      <c r="T4061">
        <v>66.2</v>
      </c>
    </row>
    <row r="4062" spans="1:20">
      <c r="A4062">
        <f t="shared" si="189"/>
        <v>170</v>
      </c>
      <c r="B4062" s="7">
        <f t="shared" si="190"/>
        <v>42174.041666656827</v>
      </c>
      <c r="C4062">
        <f t="shared" si="191"/>
        <v>4057</v>
      </c>
      <c r="D4062" s="2">
        <v>76.28</v>
      </c>
      <c r="E4062">
        <v>78.080000000000013</v>
      </c>
      <c r="F4062" s="3">
        <v>84.02</v>
      </c>
      <c r="G4062">
        <v>69.98</v>
      </c>
      <c r="H4062">
        <v>78.080000000000013</v>
      </c>
      <c r="I4062">
        <v>64.039999999999992</v>
      </c>
      <c r="J4062">
        <v>75.02</v>
      </c>
      <c r="K4062">
        <v>64.94</v>
      </c>
      <c r="L4062" s="3">
        <v>57.2</v>
      </c>
      <c r="M4062" s="2">
        <v>64.039999999999992</v>
      </c>
      <c r="N4062">
        <v>64.94</v>
      </c>
      <c r="O4062">
        <v>50</v>
      </c>
      <c r="P4062">
        <v>60.08</v>
      </c>
      <c r="Q4062" s="3">
        <v>57.92</v>
      </c>
      <c r="R4062" s="2">
        <v>64.94</v>
      </c>
      <c r="S4062" s="3">
        <v>48.92</v>
      </c>
      <c r="T4062">
        <v>66.2</v>
      </c>
    </row>
    <row r="4063" spans="1:20">
      <c r="A4063">
        <f t="shared" si="189"/>
        <v>170</v>
      </c>
      <c r="B4063" s="7">
        <f t="shared" si="190"/>
        <v>42174.083333323491</v>
      </c>
      <c r="C4063">
        <f t="shared" si="191"/>
        <v>4058</v>
      </c>
      <c r="D4063" s="2">
        <v>75.92</v>
      </c>
      <c r="E4063">
        <v>78.080000000000013</v>
      </c>
      <c r="F4063" s="3">
        <v>84.02</v>
      </c>
      <c r="G4063">
        <v>69.080000000000013</v>
      </c>
      <c r="H4063">
        <v>75.92</v>
      </c>
      <c r="I4063">
        <v>64.039999999999992</v>
      </c>
      <c r="J4063">
        <v>73.94</v>
      </c>
      <c r="K4063">
        <v>62.96</v>
      </c>
      <c r="L4063" s="3">
        <v>57.2</v>
      </c>
      <c r="M4063" s="2">
        <v>62.96</v>
      </c>
      <c r="N4063">
        <v>66.92</v>
      </c>
      <c r="O4063">
        <v>51.8</v>
      </c>
      <c r="P4063">
        <v>57.019999999999996</v>
      </c>
      <c r="Q4063" s="3">
        <v>59</v>
      </c>
      <c r="R4063" s="2">
        <v>64.039999999999992</v>
      </c>
      <c r="S4063" s="3">
        <v>46.94</v>
      </c>
      <c r="T4063">
        <v>64.400000000000006</v>
      </c>
    </row>
    <row r="4064" spans="1:20">
      <c r="A4064">
        <f t="shared" si="189"/>
        <v>170</v>
      </c>
      <c r="B4064" s="7">
        <f t="shared" si="190"/>
        <v>42174.124999990156</v>
      </c>
      <c r="C4064">
        <f t="shared" si="191"/>
        <v>4059</v>
      </c>
      <c r="D4064" s="2">
        <v>75.92</v>
      </c>
      <c r="E4064">
        <v>78.080000000000013</v>
      </c>
      <c r="F4064" s="3">
        <v>82.94</v>
      </c>
      <c r="G4064">
        <v>69.080000000000013</v>
      </c>
      <c r="H4064">
        <v>73.94</v>
      </c>
      <c r="I4064">
        <v>64.039999999999992</v>
      </c>
      <c r="J4064">
        <v>75.02</v>
      </c>
      <c r="K4064">
        <v>57.92</v>
      </c>
      <c r="L4064" s="3">
        <v>57.2</v>
      </c>
      <c r="M4064" s="2">
        <v>62.96</v>
      </c>
      <c r="N4064">
        <v>64.94</v>
      </c>
      <c r="O4064">
        <v>51.8</v>
      </c>
      <c r="P4064">
        <v>55.040000000000006</v>
      </c>
      <c r="Q4064" s="3">
        <v>57.019999999999996</v>
      </c>
      <c r="R4064" s="2">
        <v>64.039999999999992</v>
      </c>
      <c r="S4064" s="3">
        <v>46.04</v>
      </c>
      <c r="T4064">
        <v>64.400000000000006</v>
      </c>
    </row>
    <row r="4065" spans="1:20">
      <c r="A4065">
        <f t="shared" si="189"/>
        <v>170</v>
      </c>
      <c r="B4065" s="7">
        <f t="shared" si="190"/>
        <v>42174.16666665682</v>
      </c>
      <c r="C4065">
        <f t="shared" si="191"/>
        <v>4060</v>
      </c>
      <c r="D4065" s="2">
        <v>75.92</v>
      </c>
      <c r="E4065">
        <v>78.080000000000013</v>
      </c>
      <c r="F4065" s="3">
        <v>80.960000000000008</v>
      </c>
      <c r="G4065">
        <v>69.080000000000013</v>
      </c>
      <c r="H4065">
        <v>73.039999999999992</v>
      </c>
      <c r="I4065">
        <v>62.96</v>
      </c>
      <c r="J4065">
        <v>73.94</v>
      </c>
      <c r="K4065">
        <v>55.040000000000006</v>
      </c>
      <c r="L4065" s="3">
        <v>55.400000000000006</v>
      </c>
      <c r="M4065" s="2">
        <v>62.06</v>
      </c>
      <c r="N4065">
        <v>64.039999999999992</v>
      </c>
      <c r="O4065">
        <v>51.8</v>
      </c>
      <c r="P4065">
        <v>53.96</v>
      </c>
      <c r="Q4065" s="3">
        <v>53.06</v>
      </c>
      <c r="R4065" s="2">
        <v>62.96</v>
      </c>
      <c r="S4065" s="3">
        <v>44.06</v>
      </c>
      <c r="T4065">
        <v>62.6</v>
      </c>
    </row>
    <row r="4066" spans="1:20">
      <c r="A4066">
        <f t="shared" si="189"/>
        <v>170</v>
      </c>
      <c r="B4066" s="7">
        <f t="shared" si="190"/>
        <v>42174.208333323484</v>
      </c>
      <c r="C4066">
        <f t="shared" si="191"/>
        <v>4061</v>
      </c>
      <c r="D4066" s="2">
        <v>75.92</v>
      </c>
      <c r="E4066">
        <v>78.080000000000013</v>
      </c>
      <c r="F4066" s="3">
        <v>78.080000000000013</v>
      </c>
      <c r="G4066">
        <v>69.98</v>
      </c>
      <c r="H4066">
        <v>73.039999999999992</v>
      </c>
      <c r="I4066">
        <v>64.039999999999992</v>
      </c>
      <c r="J4066">
        <v>75.02</v>
      </c>
      <c r="K4066">
        <v>53.96</v>
      </c>
      <c r="L4066" s="3">
        <v>55.400000000000006</v>
      </c>
      <c r="M4066" s="2">
        <v>62.06</v>
      </c>
      <c r="N4066">
        <v>62.96</v>
      </c>
      <c r="O4066">
        <v>51.8</v>
      </c>
      <c r="P4066">
        <v>53.06</v>
      </c>
      <c r="Q4066" s="3">
        <v>53.06</v>
      </c>
      <c r="R4066" s="2">
        <v>64.039999999999992</v>
      </c>
      <c r="S4066" s="3">
        <v>46.04</v>
      </c>
      <c r="T4066">
        <v>61.7</v>
      </c>
    </row>
    <row r="4067" spans="1:20">
      <c r="A4067">
        <f t="shared" si="189"/>
        <v>170</v>
      </c>
      <c r="B4067" s="7">
        <f t="shared" si="190"/>
        <v>42174.249999990148</v>
      </c>
      <c r="C4067">
        <f t="shared" si="191"/>
        <v>4062</v>
      </c>
      <c r="D4067" s="2">
        <v>76.64</v>
      </c>
      <c r="E4067">
        <v>78.080000000000013</v>
      </c>
      <c r="F4067" s="3">
        <v>78.080000000000013</v>
      </c>
      <c r="G4067">
        <v>69.080000000000013</v>
      </c>
      <c r="H4067">
        <v>73.039999999999992</v>
      </c>
      <c r="I4067">
        <v>64.039999999999992</v>
      </c>
      <c r="J4067">
        <v>77</v>
      </c>
      <c r="K4067">
        <v>57.92</v>
      </c>
      <c r="L4067" s="3">
        <v>57.2</v>
      </c>
      <c r="M4067" s="2">
        <v>62.06</v>
      </c>
      <c r="N4067">
        <v>64.94</v>
      </c>
      <c r="O4067">
        <v>51.8</v>
      </c>
      <c r="P4067">
        <v>53.96</v>
      </c>
      <c r="Q4067" s="3">
        <v>53.96</v>
      </c>
      <c r="R4067" s="2">
        <v>64.039999999999992</v>
      </c>
      <c r="S4067" s="3">
        <v>51.08</v>
      </c>
      <c r="T4067">
        <v>62.42</v>
      </c>
    </row>
    <row r="4068" spans="1:20">
      <c r="A4068">
        <f t="shared" si="189"/>
        <v>170</v>
      </c>
      <c r="B4068" s="7">
        <f t="shared" si="190"/>
        <v>42174.291666656813</v>
      </c>
      <c r="C4068">
        <f t="shared" si="191"/>
        <v>4063</v>
      </c>
      <c r="D4068" s="2">
        <v>77.36</v>
      </c>
      <c r="E4068">
        <v>80.06</v>
      </c>
      <c r="F4068" s="3">
        <v>80.960000000000008</v>
      </c>
      <c r="G4068">
        <v>69.98</v>
      </c>
      <c r="H4068">
        <v>75.92</v>
      </c>
      <c r="I4068">
        <v>64.94</v>
      </c>
      <c r="J4068">
        <v>80.960000000000008</v>
      </c>
      <c r="K4068">
        <v>60.980000000000004</v>
      </c>
      <c r="L4068" s="3">
        <v>60.8</v>
      </c>
      <c r="M4068" s="2">
        <v>62.06</v>
      </c>
      <c r="N4068">
        <v>69.98</v>
      </c>
      <c r="O4068">
        <v>53.6</v>
      </c>
      <c r="P4068">
        <v>55.040000000000006</v>
      </c>
      <c r="Q4068" s="3">
        <v>60.08</v>
      </c>
      <c r="R4068" s="2">
        <v>64.94</v>
      </c>
      <c r="S4068" s="3">
        <v>53.06</v>
      </c>
      <c r="T4068">
        <v>63.86</v>
      </c>
    </row>
    <row r="4069" spans="1:20">
      <c r="A4069">
        <f t="shared" si="189"/>
        <v>170</v>
      </c>
      <c r="B4069" s="7">
        <f t="shared" si="190"/>
        <v>42174.333333323477</v>
      </c>
      <c r="C4069">
        <f t="shared" si="191"/>
        <v>4064</v>
      </c>
      <c r="D4069" s="2">
        <v>78.080000000000013</v>
      </c>
      <c r="E4069">
        <v>84.02</v>
      </c>
      <c r="F4069" s="3">
        <v>84.02</v>
      </c>
      <c r="G4069">
        <v>73.039999999999992</v>
      </c>
      <c r="H4069">
        <v>77</v>
      </c>
      <c r="I4069">
        <v>64.94</v>
      </c>
      <c r="J4069">
        <v>84.92</v>
      </c>
      <c r="K4069">
        <v>64.039999999999992</v>
      </c>
      <c r="L4069" s="3">
        <v>62.6</v>
      </c>
      <c r="M4069" s="2">
        <v>62.96</v>
      </c>
      <c r="N4069">
        <v>75.02</v>
      </c>
      <c r="O4069">
        <v>53.6</v>
      </c>
      <c r="P4069">
        <v>55.94</v>
      </c>
      <c r="Q4069" s="3">
        <v>62.96</v>
      </c>
      <c r="R4069" s="2">
        <v>64.94</v>
      </c>
      <c r="S4069" s="3">
        <v>57.019999999999996</v>
      </c>
      <c r="T4069">
        <v>66.2</v>
      </c>
    </row>
    <row r="4070" spans="1:20">
      <c r="A4070">
        <f t="shared" si="189"/>
        <v>170</v>
      </c>
      <c r="B4070" s="7">
        <f t="shared" si="190"/>
        <v>42174.374999990141</v>
      </c>
      <c r="C4070">
        <f t="shared" si="191"/>
        <v>4065</v>
      </c>
      <c r="D4070" s="2">
        <v>80.06</v>
      </c>
      <c r="E4070">
        <v>86</v>
      </c>
      <c r="F4070" s="3">
        <v>87.98</v>
      </c>
      <c r="G4070">
        <v>75.92</v>
      </c>
      <c r="H4070">
        <v>80.960000000000008</v>
      </c>
      <c r="I4070">
        <v>66.92</v>
      </c>
      <c r="J4070">
        <v>89.960000000000008</v>
      </c>
      <c r="K4070">
        <v>66.92</v>
      </c>
      <c r="L4070" s="3">
        <v>64.400000000000006</v>
      </c>
      <c r="M4070" s="2">
        <v>64.039999999999992</v>
      </c>
      <c r="N4070">
        <v>77</v>
      </c>
      <c r="O4070">
        <v>54.68</v>
      </c>
      <c r="P4070">
        <v>59</v>
      </c>
      <c r="Q4070" s="3">
        <v>66.92</v>
      </c>
      <c r="R4070" s="2">
        <v>66.92</v>
      </c>
      <c r="S4070" s="3">
        <v>60.08</v>
      </c>
      <c r="T4070">
        <v>70.88</v>
      </c>
    </row>
    <row r="4071" spans="1:20">
      <c r="A4071">
        <f t="shared" si="189"/>
        <v>170</v>
      </c>
      <c r="B4071" s="7">
        <f t="shared" si="190"/>
        <v>42174.416666656805</v>
      </c>
      <c r="C4071">
        <f t="shared" si="191"/>
        <v>4066</v>
      </c>
      <c r="D4071" s="2">
        <v>82.039999999999992</v>
      </c>
      <c r="E4071">
        <v>80.06</v>
      </c>
      <c r="F4071" s="3">
        <v>91.039999999999992</v>
      </c>
      <c r="G4071">
        <v>82.94</v>
      </c>
      <c r="H4071">
        <v>84.02</v>
      </c>
      <c r="I4071">
        <v>68</v>
      </c>
      <c r="J4071">
        <v>91.94</v>
      </c>
      <c r="K4071">
        <v>69.98</v>
      </c>
      <c r="L4071" s="3">
        <v>66.2</v>
      </c>
      <c r="M4071" s="2">
        <v>64.039999999999992</v>
      </c>
      <c r="N4071">
        <v>80.06</v>
      </c>
      <c r="O4071">
        <v>55.400000000000006</v>
      </c>
      <c r="P4071">
        <v>60.980000000000004</v>
      </c>
      <c r="Q4071" s="3">
        <v>69.080000000000013</v>
      </c>
      <c r="R4071" s="2">
        <v>68</v>
      </c>
      <c r="S4071" s="3">
        <v>60.980000000000004</v>
      </c>
      <c r="T4071">
        <v>75.56</v>
      </c>
    </row>
    <row r="4072" spans="1:20">
      <c r="A4072">
        <f t="shared" si="189"/>
        <v>170</v>
      </c>
      <c r="B4072" s="7">
        <f t="shared" si="190"/>
        <v>42174.45833332347</v>
      </c>
      <c r="C4072">
        <f t="shared" si="191"/>
        <v>4067</v>
      </c>
      <c r="D4072" s="2">
        <v>84.02</v>
      </c>
      <c r="E4072">
        <v>84.92</v>
      </c>
      <c r="F4072" s="3">
        <v>93.92</v>
      </c>
      <c r="G4072">
        <v>84.92</v>
      </c>
      <c r="H4072">
        <v>87.080000000000013</v>
      </c>
      <c r="I4072">
        <v>66.92</v>
      </c>
      <c r="J4072">
        <v>96.98</v>
      </c>
      <c r="K4072">
        <v>71.06</v>
      </c>
      <c r="L4072" s="3">
        <v>69.800000000000011</v>
      </c>
      <c r="M4072" s="2">
        <v>66.92</v>
      </c>
      <c r="N4072">
        <v>84.92</v>
      </c>
      <c r="O4072">
        <v>56.3</v>
      </c>
      <c r="P4072">
        <v>64.039999999999992</v>
      </c>
      <c r="Q4072" s="3">
        <v>71.06</v>
      </c>
      <c r="R4072" s="2">
        <v>69.080000000000013</v>
      </c>
      <c r="S4072" s="3">
        <v>64.94</v>
      </c>
      <c r="T4072">
        <v>80.240000000000009</v>
      </c>
    </row>
    <row r="4073" spans="1:20">
      <c r="A4073">
        <f t="shared" si="189"/>
        <v>170</v>
      </c>
      <c r="B4073" s="7">
        <f t="shared" si="190"/>
        <v>42174.499999990134</v>
      </c>
      <c r="C4073">
        <f t="shared" si="191"/>
        <v>4068</v>
      </c>
      <c r="D4073" s="2">
        <v>84.38</v>
      </c>
      <c r="E4073">
        <v>84.92</v>
      </c>
      <c r="F4073" s="3">
        <v>95</v>
      </c>
      <c r="G4073">
        <v>84.02</v>
      </c>
      <c r="H4073">
        <v>89.960000000000008</v>
      </c>
      <c r="I4073">
        <v>66.92</v>
      </c>
      <c r="J4073">
        <v>98.06</v>
      </c>
      <c r="K4073">
        <v>75.02</v>
      </c>
      <c r="L4073" s="3">
        <v>71.599999999999994</v>
      </c>
      <c r="M4073" s="2">
        <v>71.960000000000008</v>
      </c>
      <c r="N4073">
        <v>87.080000000000013</v>
      </c>
      <c r="O4073">
        <v>57.2</v>
      </c>
      <c r="P4073">
        <v>66.02</v>
      </c>
      <c r="Q4073" s="3">
        <v>73.039999999999992</v>
      </c>
      <c r="R4073" s="2">
        <v>71.06</v>
      </c>
      <c r="S4073" s="3">
        <v>64.94</v>
      </c>
      <c r="T4073">
        <v>81.319999999999993</v>
      </c>
    </row>
    <row r="4074" spans="1:20">
      <c r="A4074">
        <f t="shared" si="189"/>
        <v>170</v>
      </c>
      <c r="B4074" s="7">
        <f t="shared" si="190"/>
        <v>42174.541666656798</v>
      </c>
      <c r="C4074">
        <f t="shared" si="191"/>
        <v>4069</v>
      </c>
      <c r="D4074" s="2">
        <v>84.56</v>
      </c>
      <c r="E4074">
        <v>87.080000000000013</v>
      </c>
      <c r="F4074" s="3">
        <v>98.06</v>
      </c>
      <c r="G4074">
        <v>86</v>
      </c>
      <c r="H4074">
        <v>93.02</v>
      </c>
      <c r="I4074">
        <v>68</v>
      </c>
      <c r="J4074">
        <v>95</v>
      </c>
      <c r="K4074">
        <v>77</v>
      </c>
      <c r="L4074" s="3">
        <v>71.599999999999994</v>
      </c>
      <c r="M4074" s="2">
        <v>73.039999999999992</v>
      </c>
      <c r="N4074">
        <v>89.06</v>
      </c>
      <c r="O4074">
        <v>57.2</v>
      </c>
      <c r="P4074">
        <v>66.92</v>
      </c>
      <c r="Q4074" s="3">
        <v>75.92</v>
      </c>
      <c r="R4074" s="2">
        <v>71.960000000000008</v>
      </c>
      <c r="S4074" s="3">
        <v>69.080000000000013</v>
      </c>
      <c r="T4074">
        <v>82.4</v>
      </c>
    </row>
    <row r="4075" spans="1:20">
      <c r="A4075">
        <f t="shared" si="189"/>
        <v>170</v>
      </c>
      <c r="B4075" s="7">
        <f t="shared" si="190"/>
        <v>42174.583333323462</v>
      </c>
      <c r="C4075">
        <f t="shared" si="191"/>
        <v>4070</v>
      </c>
      <c r="D4075" s="2">
        <v>84.92</v>
      </c>
      <c r="E4075">
        <v>87.98</v>
      </c>
      <c r="F4075" s="3">
        <v>98.960000000000008</v>
      </c>
      <c r="G4075">
        <v>89.06</v>
      </c>
      <c r="H4075">
        <v>93.92</v>
      </c>
      <c r="I4075">
        <v>66.02</v>
      </c>
      <c r="J4075">
        <v>93.92</v>
      </c>
      <c r="K4075">
        <v>78.080000000000013</v>
      </c>
      <c r="L4075" s="3">
        <v>73.400000000000006</v>
      </c>
      <c r="M4075" s="2">
        <v>73.039999999999992</v>
      </c>
      <c r="N4075">
        <v>89.06</v>
      </c>
      <c r="O4075">
        <v>59</v>
      </c>
      <c r="P4075">
        <v>68</v>
      </c>
      <c r="Q4075" s="3">
        <v>77</v>
      </c>
      <c r="R4075" s="2">
        <v>73.039999999999992</v>
      </c>
      <c r="S4075" s="3">
        <v>69.98</v>
      </c>
      <c r="T4075">
        <v>83.48</v>
      </c>
    </row>
    <row r="4076" spans="1:20">
      <c r="A4076">
        <f t="shared" si="189"/>
        <v>170</v>
      </c>
      <c r="B4076" s="7">
        <f t="shared" si="190"/>
        <v>42174.624999990127</v>
      </c>
      <c r="C4076">
        <f t="shared" si="191"/>
        <v>4071</v>
      </c>
      <c r="D4076" s="2">
        <v>84.2</v>
      </c>
      <c r="E4076">
        <v>73.94</v>
      </c>
      <c r="F4076" s="3">
        <v>100.94</v>
      </c>
      <c r="G4076">
        <v>89.06</v>
      </c>
      <c r="H4076">
        <v>95</v>
      </c>
      <c r="I4076">
        <v>66.92</v>
      </c>
      <c r="J4076">
        <v>91.94</v>
      </c>
      <c r="K4076">
        <v>82.039999999999992</v>
      </c>
      <c r="L4076" s="3">
        <v>75.2</v>
      </c>
      <c r="M4076" s="2">
        <v>73.94</v>
      </c>
      <c r="N4076">
        <v>87.080000000000013</v>
      </c>
      <c r="O4076">
        <v>58.28</v>
      </c>
      <c r="P4076">
        <v>69.080000000000013</v>
      </c>
      <c r="Q4076" s="3">
        <v>78.080000000000013</v>
      </c>
      <c r="R4076" s="2">
        <v>75.92</v>
      </c>
      <c r="S4076" s="3">
        <v>71.960000000000008</v>
      </c>
      <c r="T4076">
        <v>82.759999999999991</v>
      </c>
    </row>
    <row r="4077" spans="1:20">
      <c r="A4077">
        <f t="shared" si="189"/>
        <v>170</v>
      </c>
      <c r="B4077" s="7">
        <f t="shared" si="190"/>
        <v>42174.666666656791</v>
      </c>
      <c r="C4077">
        <f t="shared" si="191"/>
        <v>4072</v>
      </c>
      <c r="D4077" s="2">
        <v>83.66</v>
      </c>
      <c r="E4077">
        <v>77</v>
      </c>
      <c r="F4077" s="3">
        <v>100.94</v>
      </c>
      <c r="G4077">
        <v>89.960000000000008</v>
      </c>
      <c r="H4077">
        <v>84.2</v>
      </c>
      <c r="I4077">
        <v>66.92</v>
      </c>
      <c r="J4077">
        <v>87.98</v>
      </c>
      <c r="K4077">
        <v>82.94</v>
      </c>
      <c r="L4077" s="3">
        <v>75.2</v>
      </c>
      <c r="M4077" s="2">
        <v>73.039999999999992</v>
      </c>
      <c r="N4077">
        <v>84.92</v>
      </c>
      <c r="O4077">
        <v>57.2</v>
      </c>
      <c r="P4077">
        <v>69.98</v>
      </c>
      <c r="Q4077" s="3">
        <v>78.98</v>
      </c>
      <c r="R4077" s="2">
        <v>77</v>
      </c>
      <c r="S4077" s="3">
        <v>71.960000000000008</v>
      </c>
      <c r="T4077">
        <v>80.240000000000009</v>
      </c>
    </row>
    <row r="4078" spans="1:20">
      <c r="A4078">
        <f t="shared" si="189"/>
        <v>170</v>
      </c>
      <c r="B4078" s="7">
        <f t="shared" si="190"/>
        <v>42174.708333323455</v>
      </c>
      <c r="C4078">
        <f t="shared" si="191"/>
        <v>4073</v>
      </c>
      <c r="D4078" s="2">
        <v>82.94</v>
      </c>
      <c r="E4078">
        <v>82.039999999999992</v>
      </c>
      <c r="F4078" s="3">
        <v>100.94</v>
      </c>
      <c r="G4078">
        <v>89.06</v>
      </c>
      <c r="H4078">
        <v>80.960000000000008</v>
      </c>
      <c r="I4078">
        <v>66.02</v>
      </c>
      <c r="J4078">
        <v>91.94</v>
      </c>
      <c r="K4078">
        <v>84.02</v>
      </c>
      <c r="L4078" s="3">
        <v>73.400000000000006</v>
      </c>
      <c r="M4078" s="2">
        <v>73.039999999999992</v>
      </c>
      <c r="N4078">
        <v>84.92</v>
      </c>
      <c r="O4078">
        <v>57.2</v>
      </c>
      <c r="P4078">
        <v>69.98</v>
      </c>
      <c r="Q4078" s="3">
        <v>78.98</v>
      </c>
      <c r="R4078" s="2">
        <v>75.02</v>
      </c>
      <c r="S4078" s="3">
        <v>71.960000000000008</v>
      </c>
      <c r="T4078">
        <v>77.72</v>
      </c>
    </row>
    <row r="4079" spans="1:20">
      <c r="A4079">
        <f t="shared" si="189"/>
        <v>170</v>
      </c>
      <c r="B4079" s="7">
        <f t="shared" si="190"/>
        <v>42174.749999990119</v>
      </c>
      <c r="C4079">
        <f t="shared" si="191"/>
        <v>4074</v>
      </c>
      <c r="D4079" s="2">
        <v>80.599999999999994</v>
      </c>
      <c r="E4079">
        <v>86</v>
      </c>
      <c r="F4079" s="3">
        <v>98.960000000000008</v>
      </c>
      <c r="G4079">
        <v>87.080000000000013</v>
      </c>
      <c r="H4079">
        <v>75.02</v>
      </c>
      <c r="I4079">
        <v>64.94</v>
      </c>
      <c r="J4079">
        <v>89.960000000000008</v>
      </c>
      <c r="K4079">
        <v>84.02</v>
      </c>
      <c r="L4079" s="3">
        <v>71.599999999999994</v>
      </c>
      <c r="M4079" s="2">
        <v>73.039999999999992</v>
      </c>
      <c r="N4079">
        <v>73.94</v>
      </c>
      <c r="O4079">
        <v>55.400000000000006</v>
      </c>
      <c r="P4079">
        <v>69.98</v>
      </c>
      <c r="Q4079" s="3">
        <v>78.080000000000013</v>
      </c>
      <c r="R4079" s="2">
        <v>71.06</v>
      </c>
      <c r="S4079" s="3">
        <v>73.039999999999992</v>
      </c>
      <c r="T4079">
        <v>73.400000000000006</v>
      </c>
    </row>
    <row r="4080" spans="1:20">
      <c r="A4080">
        <f t="shared" si="189"/>
        <v>170</v>
      </c>
      <c r="B4080" s="7">
        <f t="shared" si="190"/>
        <v>42174.791666656783</v>
      </c>
      <c r="C4080">
        <f t="shared" si="191"/>
        <v>4075</v>
      </c>
      <c r="D4080" s="2">
        <v>78.259999999999991</v>
      </c>
      <c r="E4080">
        <v>82.039999999999992</v>
      </c>
      <c r="F4080" s="3">
        <v>98.06</v>
      </c>
      <c r="G4080">
        <v>84.92</v>
      </c>
      <c r="H4080">
        <v>80.960000000000008</v>
      </c>
      <c r="I4080">
        <v>64.94</v>
      </c>
      <c r="J4080">
        <v>89.06</v>
      </c>
      <c r="K4080">
        <v>80.960000000000008</v>
      </c>
      <c r="L4080" s="3">
        <v>69.800000000000011</v>
      </c>
      <c r="M4080" s="2">
        <v>71.960000000000008</v>
      </c>
      <c r="N4080">
        <v>71.06</v>
      </c>
      <c r="O4080">
        <v>53.6</v>
      </c>
      <c r="P4080">
        <v>69.080000000000013</v>
      </c>
      <c r="Q4080" s="3">
        <v>73.94</v>
      </c>
      <c r="R4080" s="2">
        <v>69.98</v>
      </c>
      <c r="S4080" s="3">
        <v>73.94</v>
      </c>
      <c r="T4080">
        <v>69.62</v>
      </c>
    </row>
    <row r="4081" spans="1:20">
      <c r="A4081">
        <f t="shared" si="189"/>
        <v>170</v>
      </c>
      <c r="B4081" s="7">
        <f t="shared" si="190"/>
        <v>42174.833333323448</v>
      </c>
      <c r="C4081">
        <f t="shared" si="191"/>
        <v>4076</v>
      </c>
      <c r="D4081" s="2">
        <v>75.92</v>
      </c>
      <c r="E4081">
        <v>80.960000000000008</v>
      </c>
      <c r="F4081" s="3">
        <v>96.08</v>
      </c>
      <c r="G4081">
        <v>80.06</v>
      </c>
      <c r="H4081">
        <v>78.080000000000013</v>
      </c>
      <c r="I4081">
        <v>64.94</v>
      </c>
      <c r="J4081">
        <v>86</v>
      </c>
      <c r="K4081">
        <v>75.02</v>
      </c>
      <c r="L4081" s="3">
        <v>69.800000000000011</v>
      </c>
      <c r="M4081" s="2">
        <v>69.080000000000013</v>
      </c>
      <c r="N4081">
        <v>69.98</v>
      </c>
      <c r="O4081">
        <v>51.8</v>
      </c>
      <c r="P4081">
        <v>66.02</v>
      </c>
      <c r="Q4081" s="3">
        <v>68</v>
      </c>
      <c r="R4081" s="2">
        <v>69.98</v>
      </c>
      <c r="S4081" s="3">
        <v>73.039999999999992</v>
      </c>
      <c r="T4081">
        <v>66.2</v>
      </c>
    </row>
    <row r="4082" spans="1:20">
      <c r="A4082">
        <f t="shared" si="189"/>
        <v>170</v>
      </c>
      <c r="B4082" s="7">
        <f t="shared" si="190"/>
        <v>42174.874999990112</v>
      </c>
      <c r="C4082">
        <f t="shared" si="191"/>
        <v>4077</v>
      </c>
      <c r="D4082" s="2">
        <v>75.92</v>
      </c>
      <c r="E4082">
        <v>78.98</v>
      </c>
      <c r="F4082" s="3">
        <v>91.039999999999992</v>
      </c>
      <c r="G4082">
        <v>78.080000000000013</v>
      </c>
      <c r="H4082">
        <v>78.080000000000013</v>
      </c>
      <c r="I4082">
        <v>64.94</v>
      </c>
      <c r="J4082">
        <v>84.02</v>
      </c>
      <c r="K4082">
        <v>73.039999999999992</v>
      </c>
      <c r="L4082" s="3">
        <v>66.2</v>
      </c>
      <c r="M4082" s="2">
        <v>66.02</v>
      </c>
      <c r="N4082">
        <v>68</v>
      </c>
      <c r="O4082">
        <v>50</v>
      </c>
      <c r="P4082">
        <v>62.06</v>
      </c>
      <c r="Q4082" s="3">
        <v>60.980000000000004</v>
      </c>
      <c r="R4082" s="2">
        <v>69.98</v>
      </c>
      <c r="S4082" s="3">
        <v>71.06</v>
      </c>
      <c r="T4082">
        <v>64.94</v>
      </c>
    </row>
    <row r="4083" spans="1:20">
      <c r="A4083">
        <f t="shared" si="189"/>
        <v>170</v>
      </c>
      <c r="B4083" s="7">
        <f t="shared" si="190"/>
        <v>42174.916666656776</v>
      </c>
      <c r="C4083">
        <f t="shared" si="191"/>
        <v>4078</v>
      </c>
      <c r="D4083" s="2">
        <v>75.92</v>
      </c>
      <c r="E4083">
        <v>78.98</v>
      </c>
      <c r="F4083" s="3">
        <v>87.98</v>
      </c>
      <c r="G4083">
        <v>73.94</v>
      </c>
      <c r="H4083">
        <v>75.92</v>
      </c>
      <c r="I4083">
        <v>64.94</v>
      </c>
      <c r="J4083">
        <v>82.039999999999992</v>
      </c>
      <c r="K4083">
        <v>68</v>
      </c>
      <c r="L4083" s="3">
        <v>66.2</v>
      </c>
      <c r="M4083" s="2">
        <v>66.02</v>
      </c>
      <c r="N4083">
        <v>66.02</v>
      </c>
      <c r="O4083">
        <v>49.28</v>
      </c>
      <c r="P4083">
        <v>60.980000000000004</v>
      </c>
      <c r="Q4083" s="3">
        <v>60.980000000000004</v>
      </c>
      <c r="R4083" s="2">
        <v>66.92</v>
      </c>
      <c r="S4083" s="3">
        <v>66.02</v>
      </c>
      <c r="T4083">
        <v>64.400000000000006</v>
      </c>
    </row>
    <row r="4084" spans="1:20">
      <c r="A4084">
        <f t="shared" si="189"/>
        <v>170</v>
      </c>
      <c r="B4084" s="7">
        <f t="shared" si="190"/>
        <v>42174.95833332344</v>
      </c>
      <c r="C4084">
        <f t="shared" si="191"/>
        <v>4079</v>
      </c>
      <c r="D4084" s="2">
        <v>75.92</v>
      </c>
      <c r="E4084">
        <v>78.98</v>
      </c>
      <c r="F4084" s="3">
        <v>87.98</v>
      </c>
      <c r="G4084">
        <v>71.06</v>
      </c>
      <c r="H4084">
        <v>75.02</v>
      </c>
      <c r="I4084">
        <v>64.94</v>
      </c>
      <c r="J4084">
        <v>80.06</v>
      </c>
      <c r="K4084">
        <v>60.08</v>
      </c>
      <c r="L4084" s="3">
        <v>64.400000000000006</v>
      </c>
      <c r="M4084" s="2">
        <v>64.94</v>
      </c>
      <c r="N4084">
        <v>64.94</v>
      </c>
      <c r="O4084">
        <v>48.2</v>
      </c>
      <c r="P4084">
        <v>59</v>
      </c>
      <c r="Q4084" s="3">
        <v>59</v>
      </c>
      <c r="R4084" s="2">
        <v>66.02</v>
      </c>
      <c r="S4084" s="3">
        <v>60.08</v>
      </c>
      <c r="T4084">
        <v>64.400000000000006</v>
      </c>
    </row>
    <row r="4085" spans="1:20">
      <c r="A4085">
        <f t="shared" si="189"/>
        <v>170</v>
      </c>
      <c r="B4085" s="7">
        <f t="shared" si="190"/>
        <v>42174.999999990105</v>
      </c>
      <c r="C4085">
        <f t="shared" si="191"/>
        <v>4080</v>
      </c>
      <c r="D4085" s="2">
        <v>75.92</v>
      </c>
      <c r="E4085">
        <v>78.080000000000013</v>
      </c>
      <c r="F4085" s="3">
        <v>84.92</v>
      </c>
      <c r="G4085">
        <v>69.98</v>
      </c>
      <c r="H4085">
        <v>71.960000000000008</v>
      </c>
      <c r="I4085">
        <v>64.94</v>
      </c>
      <c r="J4085">
        <v>75.92</v>
      </c>
      <c r="K4085">
        <v>60.08</v>
      </c>
      <c r="L4085" s="3">
        <v>62.6</v>
      </c>
      <c r="M4085" s="2">
        <v>62.96</v>
      </c>
      <c r="N4085">
        <v>66.02</v>
      </c>
      <c r="O4085">
        <v>48.2</v>
      </c>
      <c r="P4085">
        <v>60.08</v>
      </c>
      <c r="Q4085" s="3">
        <v>55.040000000000006</v>
      </c>
      <c r="R4085" s="2">
        <v>64.039999999999992</v>
      </c>
      <c r="S4085" s="3">
        <v>55.94</v>
      </c>
      <c r="T4085">
        <v>62.6</v>
      </c>
    </row>
    <row r="4086" spans="1:20">
      <c r="A4086">
        <f t="shared" si="189"/>
        <v>171</v>
      </c>
      <c r="B4086" s="7">
        <f t="shared" si="190"/>
        <v>42175.041666656769</v>
      </c>
      <c r="C4086">
        <f t="shared" si="191"/>
        <v>4081</v>
      </c>
      <c r="D4086" s="2">
        <v>75.92</v>
      </c>
      <c r="E4086">
        <v>78.080000000000013</v>
      </c>
      <c r="F4086" s="3">
        <v>82.94</v>
      </c>
      <c r="G4086">
        <v>69.080000000000013</v>
      </c>
      <c r="H4086">
        <v>71.06</v>
      </c>
      <c r="I4086">
        <v>64.94</v>
      </c>
      <c r="J4086">
        <v>75.02</v>
      </c>
      <c r="K4086">
        <v>55.040000000000006</v>
      </c>
      <c r="L4086" s="3">
        <v>62.6</v>
      </c>
      <c r="M4086" s="2">
        <v>60.08</v>
      </c>
      <c r="N4086">
        <v>62.96</v>
      </c>
      <c r="O4086">
        <v>46.4</v>
      </c>
      <c r="P4086">
        <v>60.08</v>
      </c>
      <c r="Q4086" s="3">
        <v>50</v>
      </c>
      <c r="R4086" s="2">
        <v>62.06</v>
      </c>
      <c r="S4086" s="3">
        <v>53.96</v>
      </c>
      <c r="T4086">
        <v>66.2</v>
      </c>
    </row>
    <row r="4087" spans="1:20">
      <c r="A4087">
        <f t="shared" si="189"/>
        <v>171</v>
      </c>
      <c r="B4087" s="7">
        <f t="shared" si="190"/>
        <v>42175.083333323433</v>
      </c>
      <c r="C4087">
        <f t="shared" si="191"/>
        <v>4082</v>
      </c>
      <c r="D4087" s="2">
        <v>75.92</v>
      </c>
      <c r="E4087">
        <v>78.080000000000013</v>
      </c>
      <c r="F4087" s="3">
        <v>84.02</v>
      </c>
      <c r="G4087">
        <v>69.080000000000013</v>
      </c>
      <c r="H4087">
        <v>69.98</v>
      </c>
      <c r="I4087">
        <v>64.94</v>
      </c>
      <c r="J4087">
        <v>75.02</v>
      </c>
      <c r="K4087">
        <v>60.980000000000004</v>
      </c>
      <c r="L4087" s="3">
        <v>60.8</v>
      </c>
      <c r="M4087" s="2">
        <v>60.08</v>
      </c>
      <c r="N4087">
        <v>62.06</v>
      </c>
      <c r="O4087">
        <v>48.2</v>
      </c>
      <c r="P4087">
        <v>59</v>
      </c>
      <c r="Q4087" s="3">
        <v>48.92</v>
      </c>
      <c r="R4087" s="2">
        <v>62.06</v>
      </c>
      <c r="S4087" s="3">
        <v>51.980000000000004</v>
      </c>
      <c r="T4087">
        <v>66.2</v>
      </c>
    </row>
    <row r="4088" spans="1:20">
      <c r="A4088">
        <f t="shared" si="189"/>
        <v>171</v>
      </c>
      <c r="B4088" s="7">
        <f t="shared" si="190"/>
        <v>42175.124999990097</v>
      </c>
      <c r="C4088">
        <f t="shared" si="191"/>
        <v>4083</v>
      </c>
      <c r="D4088" s="2">
        <v>75.56</v>
      </c>
      <c r="E4088">
        <v>77</v>
      </c>
      <c r="F4088" s="3">
        <v>84.02</v>
      </c>
      <c r="G4088">
        <v>69.080000000000013</v>
      </c>
      <c r="H4088">
        <v>68</v>
      </c>
      <c r="I4088">
        <v>64.94</v>
      </c>
      <c r="J4088">
        <v>71.960000000000008</v>
      </c>
      <c r="K4088">
        <v>51.08</v>
      </c>
      <c r="L4088" s="3">
        <v>60.8</v>
      </c>
      <c r="M4088" s="2">
        <v>57.92</v>
      </c>
      <c r="N4088">
        <v>60.980000000000004</v>
      </c>
      <c r="O4088">
        <v>48.2</v>
      </c>
      <c r="P4088">
        <v>57.019999999999996</v>
      </c>
      <c r="Q4088" s="3">
        <v>46.04</v>
      </c>
      <c r="R4088" s="2">
        <v>60.08</v>
      </c>
      <c r="S4088" s="3">
        <v>51.08</v>
      </c>
      <c r="T4088">
        <v>66.2</v>
      </c>
    </row>
    <row r="4089" spans="1:20">
      <c r="A4089">
        <f t="shared" si="189"/>
        <v>171</v>
      </c>
      <c r="B4089" s="7">
        <f t="shared" si="190"/>
        <v>42175.166666656762</v>
      </c>
      <c r="C4089">
        <f t="shared" si="191"/>
        <v>4084</v>
      </c>
      <c r="D4089" s="2">
        <v>75.38</v>
      </c>
      <c r="E4089">
        <v>77</v>
      </c>
      <c r="F4089" s="3">
        <v>84.02</v>
      </c>
      <c r="G4089">
        <v>66.92</v>
      </c>
      <c r="H4089">
        <v>68</v>
      </c>
      <c r="I4089">
        <v>64.94</v>
      </c>
      <c r="J4089">
        <v>69.98</v>
      </c>
      <c r="K4089">
        <v>53.06</v>
      </c>
      <c r="L4089" s="3">
        <v>59</v>
      </c>
      <c r="M4089" s="2">
        <v>57.019999999999996</v>
      </c>
      <c r="N4089">
        <v>59</v>
      </c>
      <c r="O4089">
        <v>46.4</v>
      </c>
      <c r="P4089">
        <v>55.94</v>
      </c>
      <c r="Q4089" s="3">
        <v>44.06</v>
      </c>
      <c r="R4089" s="2">
        <v>57.92</v>
      </c>
      <c r="S4089" s="3">
        <v>51.08</v>
      </c>
      <c r="T4089">
        <v>66.2</v>
      </c>
    </row>
    <row r="4090" spans="1:20">
      <c r="A4090">
        <f t="shared" si="189"/>
        <v>171</v>
      </c>
      <c r="B4090" s="7">
        <f t="shared" si="190"/>
        <v>42175.208333323426</v>
      </c>
      <c r="C4090">
        <f t="shared" si="191"/>
        <v>4085</v>
      </c>
      <c r="D4090" s="2">
        <v>75.02</v>
      </c>
      <c r="E4090">
        <v>75.92</v>
      </c>
      <c r="F4090" s="3">
        <v>82.039999999999992</v>
      </c>
      <c r="G4090">
        <v>66.92</v>
      </c>
      <c r="H4090">
        <v>66.02</v>
      </c>
      <c r="I4090">
        <v>64.039999999999992</v>
      </c>
      <c r="J4090">
        <v>69.080000000000013</v>
      </c>
      <c r="K4090">
        <v>53.96</v>
      </c>
      <c r="L4090" s="3">
        <v>59</v>
      </c>
      <c r="M4090" s="2">
        <v>55.040000000000006</v>
      </c>
      <c r="N4090">
        <v>59</v>
      </c>
      <c r="O4090">
        <v>46.4</v>
      </c>
      <c r="P4090">
        <v>55.040000000000006</v>
      </c>
      <c r="Q4090" s="3">
        <v>48.92</v>
      </c>
      <c r="R4090" s="2">
        <v>57.019999999999996</v>
      </c>
      <c r="S4090" s="3">
        <v>53.06</v>
      </c>
      <c r="T4090">
        <v>64.580000000000013</v>
      </c>
    </row>
    <row r="4091" spans="1:20">
      <c r="A4091">
        <f t="shared" si="189"/>
        <v>171</v>
      </c>
      <c r="B4091" s="7">
        <f t="shared" si="190"/>
        <v>42175.24999999009</v>
      </c>
      <c r="C4091">
        <f t="shared" si="191"/>
        <v>4086</v>
      </c>
      <c r="D4091" s="2">
        <v>76.28</v>
      </c>
      <c r="E4091">
        <v>75.92</v>
      </c>
      <c r="F4091" s="3">
        <v>80.960000000000008</v>
      </c>
      <c r="G4091">
        <v>66.92</v>
      </c>
      <c r="H4091">
        <v>69.080000000000013</v>
      </c>
      <c r="I4091">
        <v>64.94</v>
      </c>
      <c r="J4091">
        <v>71.06</v>
      </c>
      <c r="K4091">
        <v>60.08</v>
      </c>
      <c r="L4091" s="3">
        <v>60.8</v>
      </c>
      <c r="M4091" s="2">
        <v>55.94</v>
      </c>
      <c r="N4091">
        <v>64.94</v>
      </c>
      <c r="O4091">
        <v>51.8</v>
      </c>
      <c r="P4091">
        <v>59</v>
      </c>
      <c r="Q4091" s="3">
        <v>51.980000000000004</v>
      </c>
      <c r="R4091" s="2">
        <v>57.92</v>
      </c>
      <c r="S4091" s="3">
        <v>53.96</v>
      </c>
      <c r="T4091">
        <v>64.400000000000006</v>
      </c>
    </row>
    <row r="4092" spans="1:20">
      <c r="A4092">
        <f t="shared" si="189"/>
        <v>171</v>
      </c>
      <c r="B4092" s="7">
        <f t="shared" si="190"/>
        <v>42175.291666656754</v>
      </c>
      <c r="C4092">
        <f t="shared" si="191"/>
        <v>4087</v>
      </c>
      <c r="D4092" s="2">
        <v>77.72</v>
      </c>
      <c r="E4092">
        <v>77</v>
      </c>
      <c r="F4092" s="3">
        <v>84.92</v>
      </c>
      <c r="G4092">
        <v>68</v>
      </c>
      <c r="H4092">
        <v>73.039999999999992</v>
      </c>
      <c r="I4092">
        <v>64.94</v>
      </c>
      <c r="J4092">
        <v>73.039999999999992</v>
      </c>
      <c r="K4092">
        <v>64.94</v>
      </c>
      <c r="L4092" s="3">
        <v>64.400000000000006</v>
      </c>
      <c r="M4092" s="2">
        <v>60.980000000000004</v>
      </c>
      <c r="N4092">
        <v>71.960000000000008</v>
      </c>
      <c r="O4092">
        <v>57.2</v>
      </c>
      <c r="P4092">
        <v>64.039999999999992</v>
      </c>
      <c r="Q4092" s="3">
        <v>57.019999999999996</v>
      </c>
      <c r="R4092" s="2">
        <v>59</v>
      </c>
      <c r="S4092" s="3">
        <v>55.94</v>
      </c>
      <c r="T4092">
        <v>64.400000000000006</v>
      </c>
    </row>
    <row r="4093" spans="1:20">
      <c r="A4093">
        <f t="shared" si="189"/>
        <v>171</v>
      </c>
      <c r="B4093" s="7">
        <f t="shared" si="190"/>
        <v>42175.333333323419</v>
      </c>
      <c r="C4093">
        <f t="shared" si="191"/>
        <v>4088</v>
      </c>
      <c r="D4093" s="2">
        <v>78.98</v>
      </c>
      <c r="E4093">
        <v>82.94</v>
      </c>
      <c r="F4093" s="3">
        <v>87.98</v>
      </c>
      <c r="G4093">
        <v>71.06</v>
      </c>
      <c r="H4093">
        <v>77</v>
      </c>
      <c r="I4093">
        <v>66.02</v>
      </c>
      <c r="J4093">
        <v>77</v>
      </c>
      <c r="K4093">
        <v>69.080000000000013</v>
      </c>
      <c r="L4093" s="3">
        <v>66.2</v>
      </c>
      <c r="M4093" s="2">
        <v>66.02</v>
      </c>
      <c r="N4093">
        <v>75.92</v>
      </c>
      <c r="O4093">
        <v>59</v>
      </c>
      <c r="P4093">
        <v>69.080000000000013</v>
      </c>
      <c r="Q4093" s="3">
        <v>60.980000000000004</v>
      </c>
      <c r="R4093" s="2">
        <v>59</v>
      </c>
      <c r="S4093" s="3">
        <v>55.94</v>
      </c>
      <c r="T4093">
        <v>65.12</v>
      </c>
    </row>
    <row r="4094" spans="1:20">
      <c r="A4094">
        <f t="shared" si="189"/>
        <v>171</v>
      </c>
      <c r="B4094" s="7">
        <f t="shared" si="190"/>
        <v>42175.374999990083</v>
      </c>
      <c r="C4094">
        <f t="shared" si="191"/>
        <v>4089</v>
      </c>
      <c r="D4094" s="2">
        <v>80.599999999999994</v>
      </c>
      <c r="E4094">
        <v>84.92</v>
      </c>
      <c r="F4094" s="3">
        <v>91.039999999999992</v>
      </c>
      <c r="G4094">
        <v>77</v>
      </c>
      <c r="H4094">
        <v>80.06</v>
      </c>
      <c r="I4094">
        <v>66.02</v>
      </c>
      <c r="J4094">
        <v>80.06</v>
      </c>
      <c r="K4094">
        <v>73.94</v>
      </c>
      <c r="L4094" s="3">
        <v>69.800000000000011</v>
      </c>
      <c r="M4094" s="2">
        <v>71.06</v>
      </c>
      <c r="N4094">
        <v>78.080000000000013</v>
      </c>
      <c r="O4094">
        <v>60.8</v>
      </c>
      <c r="P4094">
        <v>71.06</v>
      </c>
      <c r="Q4094" s="3">
        <v>64.94</v>
      </c>
      <c r="R4094" s="2">
        <v>60.08</v>
      </c>
      <c r="S4094" s="3">
        <v>57.92</v>
      </c>
      <c r="T4094">
        <v>66.2</v>
      </c>
    </row>
    <row r="4095" spans="1:20">
      <c r="A4095">
        <f t="shared" si="189"/>
        <v>171</v>
      </c>
      <c r="B4095" s="7">
        <f t="shared" si="190"/>
        <v>42175.416666656747</v>
      </c>
      <c r="C4095">
        <f t="shared" si="191"/>
        <v>4090</v>
      </c>
      <c r="D4095" s="2">
        <v>82.4</v>
      </c>
      <c r="E4095">
        <v>87.98</v>
      </c>
      <c r="F4095" s="3">
        <v>91.94</v>
      </c>
      <c r="G4095">
        <v>80.06</v>
      </c>
      <c r="H4095">
        <v>82.94</v>
      </c>
      <c r="I4095">
        <v>66.92</v>
      </c>
      <c r="J4095">
        <v>80.960000000000008</v>
      </c>
      <c r="K4095">
        <v>77</v>
      </c>
      <c r="L4095" s="3">
        <v>71.599999999999994</v>
      </c>
      <c r="M4095" s="2">
        <v>73.94</v>
      </c>
      <c r="N4095">
        <v>80.960000000000008</v>
      </c>
      <c r="O4095">
        <v>64.400000000000006</v>
      </c>
      <c r="P4095">
        <v>71.960000000000008</v>
      </c>
      <c r="Q4095" s="3">
        <v>69.98</v>
      </c>
      <c r="R4095" s="2">
        <v>62.96</v>
      </c>
      <c r="S4095" s="3">
        <v>60.08</v>
      </c>
      <c r="T4095">
        <v>66.2</v>
      </c>
    </row>
    <row r="4096" spans="1:20">
      <c r="A4096">
        <f t="shared" si="189"/>
        <v>171</v>
      </c>
      <c r="B4096" s="7">
        <f t="shared" si="190"/>
        <v>42175.458333323411</v>
      </c>
      <c r="C4096">
        <f t="shared" si="191"/>
        <v>4091</v>
      </c>
      <c r="D4096" s="2">
        <v>84.02</v>
      </c>
      <c r="E4096">
        <v>91.039999999999992</v>
      </c>
      <c r="F4096" s="3">
        <v>93.92</v>
      </c>
      <c r="G4096">
        <v>84.02</v>
      </c>
      <c r="H4096">
        <v>86</v>
      </c>
      <c r="I4096">
        <v>66.92</v>
      </c>
      <c r="J4096">
        <v>80.06</v>
      </c>
      <c r="K4096">
        <v>80.06</v>
      </c>
      <c r="L4096" s="3">
        <v>71.599999999999994</v>
      </c>
      <c r="M4096" s="2">
        <v>75.92</v>
      </c>
      <c r="N4096">
        <v>82.039999999999992</v>
      </c>
      <c r="O4096">
        <v>64.400000000000006</v>
      </c>
      <c r="P4096">
        <v>73.039999999999992</v>
      </c>
      <c r="Q4096" s="3">
        <v>75.02</v>
      </c>
      <c r="R4096" s="2">
        <v>66.02</v>
      </c>
      <c r="S4096" s="3">
        <v>66.02</v>
      </c>
      <c r="T4096">
        <v>69.800000000000011</v>
      </c>
    </row>
    <row r="4097" spans="1:20">
      <c r="A4097">
        <f t="shared" si="189"/>
        <v>171</v>
      </c>
      <c r="B4097" s="7">
        <f t="shared" si="190"/>
        <v>42175.499999990076</v>
      </c>
      <c r="C4097">
        <f t="shared" si="191"/>
        <v>4092</v>
      </c>
      <c r="D4097" s="2">
        <v>84.02</v>
      </c>
      <c r="E4097">
        <v>91.039999999999992</v>
      </c>
      <c r="F4097" s="3">
        <v>93.92</v>
      </c>
      <c r="G4097">
        <v>84.02</v>
      </c>
      <c r="H4097">
        <v>87.98</v>
      </c>
      <c r="I4097">
        <v>68</v>
      </c>
      <c r="J4097">
        <v>80.960000000000008</v>
      </c>
      <c r="K4097">
        <v>84.02</v>
      </c>
      <c r="L4097" s="3">
        <v>73.400000000000006</v>
      </c>
      <c r="M4097" s="2">
        <v>78.080000000000013</v>
      </c>
      <c r="N4097">
        <v>82.94</v>
      </c>
      <c r="O4097">
        <v>64.400000000000006</v>
      </c>
      <c r="P4097">
        <v>75.92</v>
      </c>
      <c r="Q4097" s="3">
        <v>78.080000000000013</v>
      </c>
      <c r="R4097" s="2">
        <v>68</v>
      </c>
      <c r="S4097" s="3">
        <v>68</v>
      </c>
      <c r="T4097">
        <v>71.599999999999994</v>
      </c>
    </row>
    <row r="4098" spans="1:20">
      <c r="A4098">
        <f t="shared" si="189"/>
        <v>171</v>
      </c>
      <c r="B4098" s="7">
        <f t="shared" si="190"/>
        <v>42175.54166665674</v>
      </c>
      <c r="C4098">
        <f t="shared" si="191"/>
        <v>4093</v>
      </c>
      <c r="D4098" s="2">
        <v>84.02</v>
      </c>
      <c r="E4098">
        <v>93.02</v>
      </c>
      <c r="F4098" s="3">
        <v>96.98</v>
      </c>
      <c r="G4098">
        <v>87.080000000000013</v>
      </c>
      <c r="H4098">
        <v>91.039999999999992</v>
      </c>
      <c r="I4098">
        <v>66.92</v>
      </c>
      <c r="J4098">
        <v>80.06</v>
      </c>
      <c r="K4098">
        <v>86</v>
      </c>
      <c r="L4098" s="3">
        <v>75.2</v>
      </c>
      <c r="M4098" s="2">
        <v>80.06</v>
      </c>
      <c r="N4098">
        <v>84.02</v>
      </c>
      <c r="O4098">
        <v>66.2</v>
      </c>
      <c r="P4098">
        <v>75.02</v>
      </c>
      <c r="Q4098" s="3">
        <v>80.960000000000008</v>
      </c>
      <c r="R4098" s="2">
        <v>69.98</v>
      </c>
      <c r="S4098" s="3">
        <v>73.94</v>
      </c>
      <c r="T4098">
        <v>78.800000000000011</v>
      </c>
    </row>
    <row r="4099" spans="1:20">
      <c r="A4099">
        <f t="shared" si="189"/>
        <v>171</v>
      </c>
      <c r="B4099" s="7">
        <f t="shared" si="190"/>
        <v>42175.583333323404</v>
      </c>
      <c r="C4099">
        <f t="shared" si="191"/>
        <v>4094</v>
      </c>
      <c r="D4099" s="2">
        <v>84.02</v>
      </c>
      <c r="E4099">
        <v>91.94</v>
      </c>
      <c r="F4099" s="3">
        <v>98.960000000000008</v>
      </c>
      <c r="G4099">
        <v>86</v>
      </c>
      <c r="H4099">
        <v>91.94</v>
      </c>
      <c r="I4099">
        <v>66.92</v>
      </c>
      <c r="J4099">
        <v>80.960000000000008</v>
      </c>
      <c r="K4099">
        <v>87.080000000000013</v>
      </c>
      <c r="L4099" s="3">
        <v>75.2</v>
      </c>
      <c r="M4099" s="2">
        <v>80.06</v>
      </c>
      <c r="N4099">
        <v>82.94</v>
      </c>
      <c r="O4099">
        <v>68</v>
      </c>
      <c r="P4099">
        <v>77</v>
      </c>
      <c r="Q4099" s="3">
        <v>84.02</v>
      </c>
      <c r="R4099" s="2">
        <v>71.06</v>
      </c>
      <c r="S4099" s="3">
        <v>75.02</v>
      </c>
      <c r="T4099">
        <v>73.400000000000006</v>
      </c>
    </row>
    <row r="4100" spans="1:20">
      <c r="A4100">
        <f t="shared" si="189"/>
        <v>171</v>
      </c>
      <c r="B4100" s="7">
        <f t="shared" si="190"/>
        <v>42175.624999990068</v>
      </c>
      <c r="C4100">
        <f t="shared" si="191"/>
        <v>4095</v>
      </c>
      <c r="D4100" s="2">
        <v>84.02</v>
      </c>
      <c r="E4100">
        <v>91.039999999999992</v>
      </c>
      <c r="F4100" s="3">
        <v>98.960000000000008</v>
      </c>
      <c r="G4100">
        <v>89.06</v>
      </c>
      <c r="H4100">
        <v>96.08</v>
      </c>
      <c r="I4100">
        <v>66.92</v>
      </c>
      <c r="J4100">
        <v>80.960000000000008</v>
      </c>
      <c r="K4100">
        <v>87.98</v>
      </c>
      <c r="L4100" s="3">
        <v>75.2</v>
      </c>
      <c r="M4100" s="2">
        <v>80.06</v>
      </c>
      <c r="N4100">
        <v>82.039999999999992</v>
      </c>
      <c r="O4100">
        <v>71.599999999999994</v>
      </c>
      <c r="P4100">
        <v>75.92</v>
      </c>
      <c r="Q4100" s="3">
        <v>84.92</v>
      </c>
      <c r="R4100" s="2">
        <v>71.06</v>
      </c>
      <c r="S4100" s="3">
        <v>77</v>
      </c>
      <c r="T4100">
        <v>73.400000000000006</v>
      </c>
    </row>
    <row r="4101" spans="1:20">
      <c r="A4101">
        <f t="shared" si="189"/>
        <v>171</v>
      </c>
      <c r="B4101" s="7">
        <f t="shared" si="190"/>
        <v>42175.666666656733</v>
      </c>
      <c r="C4101">
        <f t="shared" si="191"/>
        <v>4096</v>
      </c>
      <c r="D4101" s="2">
        <v>84.02</v>
      </c>
      <c r="E4101">
        <v>78.080000000000013</v>
      </c>
      <c r="F4101" s="3">
        <v>98.960000000000008</v>
      </c>
      <c r="G4101">
        <v>89.06</v>
      </c>
      <c r="H4101">
        <v>93.92</v>
      </c>
      <c r="I4101">
        <v>66.92</v>
      </c>
      <c r="J4101">
        <v>78.080000000000013</v>
      </c>
      <c r="K4101">
        <v>87.98</v>
      </c>
      <c r="L4101" s="3">
        <v>77</v>
      </c>
      <c r="M4101" s="2">
        <v>82.039999999999992</v>
      </c>
      <c r="N4101">
        <v>69.080000000000013</v>
      </c>
      <c r="O4101">
        <v>68.72</v>
      </c>
      <c r="P4101">
        <v>75.92</v>
      </c>
      <c r="Q4101" s="3">
        <v>84.92</v>
      </c>
      <c r="R4101" s="2">
        <v>71.960000000000008</v>
      </c>
      <c r="S4101" s="3">
        <v>78.080000000000013</v>
      </c>
      <c r="T4101">
        <v>73.400000000000006</v>
      </c>
    </row>
    <row r="4102" spans="1:20">
      <c r="A4102">
        <f t="shared" si="189"/>
        <v>171</v>
      </c>
      <c r="B4102" s="7">
        <f t="shared" si="190"/>
        <v>42175.708333323397</v>
      </c>
      <c r="C4102">
        <f t="shared" si="191"/>
        <v>4097</v>
      </c>
      <c r="D4102" s="2">
        <v>84.02</v>
      </c>
      <c r="E4102">
        <v>87.080000000000013</v>
      </c>
      <c r="F4102" s="3">
        <v>98.960000000000008</v>
      </c>
      <c r="G4102">
        <v>87.98</v>
      </c>
      <c r="H4102">
        <v>93.92</v>
      </c>
      <c r="I4102">
        <v>66.02</v>
      </c>
      <c r="J4102">
        <v>77</v>
      </c>
      <c r="K4102">
        <v>87.98</v>
      </c>
      <c r="L4102" s="3">
        <v>75.2</v>
      </c>
      <c r="M4102" s="2">
        <v>80.06</v>
      </c>
      <c r="N4102">
        <v>64.039999999999992</v>
      </c>
      <c r="O4102">
        <v>66.02</v>
      </c>
      <c r="P4102">
        <v>75.02</v>
      </c>
      <c r="Q4102" s="3">
        <v>84.92</v>
      </c>
      <c r="R4102" s="2">
        <v>71.960000000000008</v>
      </c>
      <c r="S4102" s="3">
        <v>78.98</v>
      </c>
      <c r="T4102">
        <v>73.400000000000006</v>
      </c>
    </row>
    <row r="4103" spans="1:20">
      <c r="A4103">
        <f t="shared" ref="A4103:A4166" si="192">ROUNDDOWN(B4103-DATE(YEAR(B4103),1,0),0)</f>
        <v>171</v>
      </c>
      <c r="B4103" s="7">
        <f t="shared" si="190"/>
        <v>42175.749999990061</v>
      </c>
      <c r="C4103">
        <f t="shared" si="191"/>
        <v>4098</v>
      </c>
      <c r="D4103" s="2">
        <v>82.4</v>
      </c>
      <c r="E4103">
        <v>86</v>
      </c>
      <c r="F4103" s="3">
        <v>84.92</v>
      </c>
      <c r="G4103">
        <v>87.080000000000013</v>
      </c>
      <c r="H4103">
        <v>93.02</v>
      </c>
      <c r="I4103">
        <v>66.02</v>
      </c>
      <c r="J4103">
        <v>75.02</v>
      </c>
      <c r="K4103">
        <v>87.080000000000013</v>
      </c>
      <c r="L4103" s="3">
        <v>73.400000000000006</v>
      </c>
      <c r="M4103" s="2">
        <v>78.98</v>
      </c>
      <c r="N4103">
        <v>64.94</v>
      </c>
      <c r="O4103">
        <v>62.6</v>
      </c>
      <c r="P4103">
        <v>73.94</v>
      </c>
      <c r="Q4103" s="3">
        <v>82.039999999999992</v>
      </c>
      <c r="R4103" s="2">
        <v>71.960000000000008</v>
      </c>
      <c r="S4103" s="3">
        <v>80.06</v>
      </c>
      <c r="T4103">
        <v>69.800000000000011</v>
      </c>
    </row>
    <row r="4104" spans="1:20">
      <c r="A4104">
        <f t="shared" si="192"/>
        <v>171</v>
      </c>
      <c r="B4104" s="7">
        <f t="shared" ref="B4104:B4167" si="193">B4103+1/24</f>
        <v>42175.791666656725</v>
      </c>
      <c r="C4104">
        <f t="shared" ref="C4104:C4167" si="194">C4103+1</f>
        <v>4099</v>
      </c>
      <c r="D4104" s="2">
        <v>80.599999999999994</v>
      </c>
      <c r="E4104">
        <v>80.960000000000008</v>
      </c>
      <c r="F4104" s="3">
        <v>73.94</v>
      </c>
      <c r="G4104">
        <v>84.02</v>
      </c>
      <c r="H4104">
        <v>91.94</v>
      </c>
      <c r="I4104">
        <v>64.94</v>
      </c>
      <c r="J4104">
        <v>73.039999999999992</v>
      </c>
      <c r="K4104">
        <v>82.94</v>
      </c>
      <c r="L4104" s="3">
        <v>73.400000000000006</v>
      </c>
      <c r="M4104" s="2">
        <v>77</v>
      </c>
      <c r="N4104">
        <v>64.94</v>
      </c>
      <c r="O4104">
        <v>60.8</v>
      </c>
      <c r="P4104">
        <v>71.960000000000008</v>
      </c>
      <c r="Q4104" s="3">
        <v>80.06</v>
      </c>
      <c r="R4104" s="2">
        <v>71.06</v>
      </c>
      <c r="S4104" s="3">
        <v>80.06</v>
      </c>
      <c r="T4104">
        <v>66.2</v>
      </c>
    </row>
    <row r="4105" spans="1:20">
      <c r="A4105">
        <f t="shared" si="192"/>
        <v>171</v>
      </c>
      <c r="B4105" s="7">
        <f t="shared" si="193"/>
        <v>42175.83333332339</v>
      </c>
      <c r="C4105">
        <f t="shared" si="194"/>
        <v>4100</v>
      </c>
      <c r="D4105" s="2">
        <v>78.98</v>
      </c>
      <c r="E4105">
        <v>78.98</v>
      </c>
      <c r="F4105" s="3">
        <v>75.92</v>
      </c>
      <c r="G4105">
        <v>71.06</v>
      </c>
      <c r="H4105">
        <v>84.02</v>
      </c>
      <c r="I4105">
        <v>64.94</v>
      </c>
      <c r="J4105">
        <v>69.98</v>
      </c>
      <c r="K4105">
        <v>77</v>
      </c>
      <c r="L4105" s="3">
        <v>71.599999999999994</v>
      </c>
      <c r="M4105" s="2">
        <v>75.02</v>
      </c>
      <c r="N4105">
        <v>64.039999999999992</v>
      </c>
      <c r="O4105">
        <v>57.2</v>
      </c>
      <c r="P4105">
        <v>69.98</v>
      </c>
      <c r="Q4105" s="3">
        <v>78.080000000000013</v>
      </c>
      <c r="R4105" s="2">
        <v>64.039999999999992</v>
      </c>
      <c r="S4105" s="3">
        <v>78.080000000000013</v>
      </c>
      <c r="T4105">
        <v>66.2</v>
      </c>
    </row>
    <row r="4106" spans="1:20">
      <c r="A4106">
        <f t="shared" si="192"/>
        <v>171</v>
      </c>
      <c r="B4106" s="7">
        <f t="shared" si="193"/>
        <v>42175.874999990054</v>
      </c>
      <c r="C4106">
        <f t="shared" si="194"/>
        <v>4101</v>
      </c>
      <c r="D4106" s="2">
        <v>78.62</v>
      </c>
      <c r="E4106">
        <v>78.98</v>
      </c>
      <c r="F4106" s="3">
        <v>78.080000000000013</v>
      </c>
      <c r="G4106">
        <v>71.06</v>
      </c>
      <c r="H4106">
        <v>80.960000000000008</v>
      </c>
      <c r="I4106">
        <v>64.94</v>
      </c>
      <c r="J4106">
        <v>69.98</v>
      </c>
      <c r="K4106">
        <v>75.02</v>
      </c>
      <c r="L4106" s="3">
        <v>69.800000000000011</v>
      </c>
      <c r="M4106" s="2">
        <v>73.039999999999992</v>
      </c>
      <c r="N4106">
        <v>64.039999999999992</v>
      </c>
      <c r="O4106">
        <v>57.2</v>
      </c>
      <c r="P4106">
        <v>66.92</v>
      </c>
      <c r="Q4106" s="3">
        <v>77</v>
      </c>
      <c r="R4106" s="2">
        <v>62.96</v>
      </c>
      <c r="S4106" s="3">
        <v>73.039999999999992</v>
      </c>
      <c r="T4106">
        <v>66.2</v>
      </c>
    </row>
    <row r="4107" spans="1:20">
      <c r="A4107">
        <f t="shared" si="192"/>
        <v>171</v>
      </c>
      <c r="B4107" s="7">
        <f t="shared" si="193"/>
        <v>42175.916666656718</v>
      </c>
      <c r="C4107">
        <f t="shared" si="194"/>
        <v>4102</v>
      </c>
      <c r="D4107" s="2">
        <v>78.44</v>
      </c>
      <c r="E4107">
        <v>78.98</v>
      </c>
      <c r="F4107" s="3">
        <v>78.080000000000013</v>
      </c>
      <c r="G4107">
        <v>69.080000000000013</v>
      </c>
      <c r="H4107">
        <v>78.98</v>
      </c>
      <c r="I4107">
        <v>66.02</v>
      </c>
      <c r="J4107">
        <v>69.080000000000013</v>
      </c>
      <c r="K4107">
        <v>73.039999999999992</v>
      </c>
      <c r="L4107" s="3">
        <v>68</v>
      </c>
      <c r="M4107" s="2">
        <v>71.06</v>
      </c>
      <c r="N4107">
        <v>64.039999999999992</v>
      </c>
      <c r="O4107">
        <v>55.400000000000006</v>
      </c>
      <c r="P4107">
        <v>64.94</v>
      </c>
      <c r="Q4107" s="3">
        <v>75.02</v>
      </c>
      <c r="R4107" s="2">
        <v>57.019999999999996</v>
      </c>
      <c r="S4107" s="3">
        <v>69.98</v>
      </c>
      <c r="T4107">
        <v>64.400000000000006</v>
      </c>
    </row>
    <row r="4108" spans="1:20">
      <c r="A4108">
        <f t="shared" si="192"/>
        <v>171</v>
      </c>
      <c r="B4108" s="7">
        <f t="shared" si="193"/>
        <v>42175.958333323382</v>
      </c>
      <c r="C4108">
        <f t="shared" si="194"/>
        <v>4103</v>
      </c>
      <c r="D4108" s="2">
        <v>78.080000000000013</v>
      </c>
      <c r="E4108">
        <v>78.080000000000013</v>
      </c>
      <c r="F4108" s="3">
        <v>75.02</v>
      </c>
      <c r="G4108">
        <v>69.080000000000013</v>
      </c>
      <c r="H4108">
        <v>80.06</v>
      </c>
      <c r="I4108">
        <v>66.02</v>
      </c>
      <c r="J4108">
        <v>69.080000000000013</v>
      </c>
      <c r="K4108">
        <v>71.960000000000008</v>
      </c>
      <c r="L4108" s="3">
        <v>66.2</v>
      </c>
      <c r="M4108" s="2">
        <v>68</v>
      </c>
      <c r="N4108">
        <v>64.039999999999992</v>
      </c>
      <c r="O4108">
        <v>53.06</v>
      </c>
      <c r="P4108">
        <v>64.039999999999992</v>
      </c>
      <c r="Q4108" s="3">
        <v>75.02</v>
      </c>
      <c r="R4108" s="2">
        <v>53.96</v>
      </c>
      <c r="S4108" s="3">
        <v>66.92</v>
      </c>
      <c r="T4108">
        <v>63.680000000000007</v>
      </c>
    </row>
    <row r="4109" spans="1:20">
      <c r="A4109">
        <f t="shared" si="192"/>
        <v>171</v>
      </c>
      <c r="B4109" s="7">
        <f t="shared" si="193"/>
        <v>42175.999999990046</v>
      </c>
      <c r="C4109">
        <f t="shared" si="194"/>
        <v>4104</v>
      </c>
      <c r="D4109" s="2">
        <v>77.72</v>
      </c>
      <c r="E4109">
        <v>78.080000000000013</v>
      </c>
      <c r="F4109" s="3">
        <v>75.02</v>
      </c>
      <c r="G4109">
        <v>69.080000000000013</v>
      </c>
      <c r="H4109">
        <v>78.080000000000013</v>
      </c>
      <c r="I4109">
        <v>66.02</v>
      </c>
      <c r="J4109">
        <v>69.080000000000013</v>
      </c>
      <c r="K4109">
        <v>69.080000000000013</v>
      </c>
      <c r="L4109" s="3">
        <v>64.400000000000006</v>
      </c>
      <c r="M4109" s="2">
        <v>66.02</v>
      </c>
      <c r="N4109">
        <v>62.96</v>
      </c>
      <c r="O4109">
        <v>51.620000000000005</v>
      </c>
      <c r="P4109">
        <v>64.94</v>
      </c>
      <c r="Q4109" s="3">
        <v>78.080000000000013</v>
      </c>
      <c r="R4109" s="2">
        <v>57.019999999999996</v>
      </c>
      <c r="S4109" s="3">
        <v>64.039999999999992</v>
      </c>
      <c r="T4109">
        <v>62.78</v>
      </c>
    </row>
    <row r="4110" spans="1:20">
      <c r="A4110">
        <f t="shared" si="192"/>
        <v>172</v>
      </c>
      <c r="B4110" s="7">
        <f t="shared" si="193"/>
        <v>42176.041666656711</v>
      </c>
      <c r="C4110">
        <f t="shared" si="194"/>
        <v>4105</v>
      </c>
      <c r="D4110" s="2">
        <v>77.36</v>
      </c>
      <c r="E4110">
        <v>78.080000000000013</v>
      </c>
      <c r="F4110" s="3">
        <v>75.02</v>
      </c>
      <c r="G4110">
        <v>69.080000000000013</v>
      </c>
      <c r="H4110">
        <v>73.94</v>
      </c>
      <c r="I4110">
        <v>66.02</v>
      </c>
      <c r="J4110">
        <v>69.080000000000013</v>
      </c>
      <c r="K4110">
        <v>62.96</v>
      </c>
      <c r="L4110" s="3">
        <v>64.400000000000006</v>
      </c>
      <c r="M4110" s="2">
        <v>64.94</v>
      </c>
      <c r="N4110">
        <v>62.96</v>
      </c>
      <c r="O4110">
        <v>49.64</v>
      </c>
      <c r="P4110">
        <v>64.039999999999992</v>
      </c>
      <c r="Q4110" s="3">
        <v>75.02</v>
      </c>
      <c r="R4110" s="2">
        <v>57.92</v>
      </c>
      <c r="S4110" s="3">
        <v>62.06</v>
      </c>
      <c r="T4110">
        <v>62.06</v>
      </c>
    </row>
    <row r="4111" spans="1:20">
      <c r="A4111">
        <f t="shared" si="192"/>
        <v>172</v>
      </c>
      <c r="B4111" s="7">
        <f t="shared" si="193"/>
        <v>42176.083333323375</v>
      </c>
      <c r="C4111">
        <f t="shared" si="194"/>
        <v>4106</v>
      </c>
      <c r="D4111" s="2">
        <v>77</v>
      </c>
      <c r="E4111">
        <v>78.080000000000013</v>
      </c>
      <c r="F4111" s="3">
        <v>75.02</v>
      </c>
      <c r="G4111">
        <v>69.080000000000013</v>
      </c>
      <c r="H4111">
        <v>77</v>
      </c>
      <c r="I4111">
        <v>66.02</v>
      </c>
      <c r="J4111">
        <v>68</v>
      </c>
      <c r="K4111">
        <v>59</v>
      </c>
      <c r="L4111" s="3">
        <v>62.6</v>
      </c>
      <c r="M4111" s="2">
        <v>64.94</v>
      </c>
      <c r="N4111">
        <v>62.06</v>
      </c>
      <c r="O4111">
        <v>48.2</v>
      </c>
      <c r="P4111">
        <v>62.96</v>
      </c>
      <c r="Q4111" s="3">
        <v>69.98</v>
      </c>
      <c r="R4111" s="2">
        <v>55.040000000000006</v>
      </c>
      <c r="S4111" s="3">
        <v>60.08</v>
      </c>
      <c r="T4111">
        <v>61.519999999999996</v>
      </c>
    </row>
    <row r="4112" spans="1:20">
      <c r="A4112">
        <f t="shared" si="192"/>
        <v>172</v>
      </c>
      <c r="B4112" s="7">
        <f t="shared" si="193"/>
        <v>42176.124999990039</v>
      </c>
      <c r="C4112">
        <f t="shared" si="194"/>
        <v>4107</v>
      </c>
      <c r="D4112" s="2">
        <v>77.36</v>
      </c>
      <c r="E4112">
        <v>77</v>
      </c>
      <c r="F4112" s="3">
        <v>73.94</v>
      </c>
      <c r="G4112">
        <v>69.080000000000013</v>
      </c>
      <c r="H4112">
        <v>75.02</v>
      </c>
      <c r="I4112">
        <v>66.02</v>
      </c>
      <c r="J4112">
        <v>68</v>
      </c>
      <c r="K4112">
        <v>59</v>
      </c>
      <c r="L4112" s="3">
        <v>60.8</v>
      </c>
      <c r="M4112" s="2">
        <v>64.039999999999992</v>
      </c>
      <c r="N4112">
        <v>62.06</v>
      </c>
      <c r="O4112">
        <v>48.2</v>
      </c>
      <c r="P4112">
        <v>59</v>
      </c>
      <c r="Q4112" s="3">
        <v>66.92</v>
      </c>
      <c r="R4112" s="2">
        <v>53.96</v>
      </c>
      <c r="S4112" s="3">
        <v>57.92</v>
      </c>
      <c r="T4112">
        <v>60.980000000000004</v>
      </c>
    </row>
    <row r="4113" spans="1:20">
      <c r="A4113">
        <f t="shared" si="192"/>
        <v>172</v>
      </c>
      <c r="B4113" s="7">
        <f t="shared" si="193"/>
        <v>42176.166666656703</v>
      </c>
      <c r="C4113">
        <f t="shared" si="194"/>
        <v>4108</v>
      </c>
      <c r="D4113" s="2">
        <v>77.72</v>
      </c>
      <c r="E4113">
        <v>77</v>
      </c>
      <c r="F4113" s="3">
        <v>73.039999999999992</v>
      </c>
      <c r="G4113">
        <v>68</v>
      </c>
      <c r="H4113">
        <v>73.94</v>
      </c>
      <c r="I4113">
        <v>64.94</v>
      </c>
      <c r="J4113">
        <v>68</v>
      </c>
      <c r="K4113">
        <v>57.019999999999996</v>
      </c>
      <c r="L4113" s="3">
        <v>60.8</v>
      </c>
      <c r="M4113" s="2">
        <v>64.94</v>
      </c>
      <c r="N4113">
        <v>60.08</v>
      </c>
      <c r="O4113">
        <v>49.82</v>
      </c>
      <c r="P4113">
        <v>59</v>
      </c>
      <c r="Q4113" s="3">
        <v>64.94</v>
      </c>
      <c r="R4113" s="2">
        <v>51.980000000000004</v>
      </c>
      <c r="S4113" s="3">
        <v>57.019999999999996</v>
      </c>
      <c r="T4113">
        <v>60.8</v>
      </c>
    </row>
    <row r="4114" spans="1:20">
      <c r="A4114">
        <f t="shared" si="192"/>
        <v>172</v>
      </c>
      <c r="B4114" s="7">
        <f t="shared" si="193"/>
        <v>42176.208333323368</v>
      </c>
      <c r="C4114">
        <f t="shared" si="194"/>
        <v>4109</v>
      </c>
      <c r="D4114" s="2">
        <v>78.080000000000013</v>
      </c>
      <c r="E4114">
        <v>75.92</v>
      </c>
      <c r="F4114" s="3">
        <v>71.06</v>
      </c>
      <c r="G4114">
        <v>66.92</v>
      </c>
      <c r="H4114">
        <v>69.98</v>
      </c>
      <c r="I4114">
        <v>66.02</v>
      </c>
      <c r="J4114">
        <v>68</v>
      </c>
      <c r="K4114">
        <v>55.040000000000006</v>
      </c>
      <c r="L4114" s="3">
        <v>60.8</v>
      </c>
      <c r="M4114" s="2">
        <v>64.94</v>
      </c>
      <c r="N4114">
        <v>60.980000000000004</v>
      </c>
      <c r="O4114">
        <v>51.44</v>
      </c>
      <c r="P4114">
        <v>57.019999999999996</v>
      </c>
      <c r="Q4114" s="3">
        <v>60.08</v>
      </c>
      <c r="R4114" s="2">
        <v>51.980000000000004</v>
      </c>
      <c r="S4114" s="3">
        <v>55.94</v>
      </c>
      <c r="T4114">
        <v>60.08</v>
      </c>
    </row>
    <row r="4115" spans="1:20">
      <c r="A4115">
        <f t="shared" si="192"/>
        <v>172</v>
      </c>
      <c r="B4115" s="7">
        <f t="shared" si="193"/>
        <v>42176.249999990032</v>
      </c>
      <c r="C4115">
        <f t="shared" si="194"/>
        <v>4110</v>
      </c>
      <c r="D4115" s="2">
        <v>78.98</v>
      </c>
      <c r="E4115">
        <v>75.92</v>
      </c>
      <c r="F4115" s="3">
        <v>71.06</v>
      </c>
      <c r="G4115">
        <v>66.92</v>
      </c>
      <c r="H4115">
        <v>69.080000000000013</v>
      </c>
      <c r="I4115">
        <v>66.02</v>
      </c>
      <c r="J4115">
        <v>69.080000000000013</v>
      </c>
      <c r="K4115">
        <v>62.06</v>
      </c>
      <c r="L4115" s="3">
        <v>62.6</v>
      </c>
      <c r="M4115" s="2">
        <v>64.94</v>
      </c>
      <c r="N4115">
        <v>62.96</v>
      </c>
      <c r="O4115">
        <v>55.400000000000006</v>
      </c>
      <c r="P4115">
        <v>60.08</v>
      </c>
      <c r="Q4115" s="3">
        <v>62.96</v>
      </c>
      <c r="R4115" s="2">
        <v>57.019999999999996</v>
      </c>
      <c r="S4115" s="3">
        <v>57.019999999999996</v>
      </c>
      <c r="T4115">
        <v>60.8</v>
      </c>
    </row>
    <row r="4116" spans="1:20">
      <c r="A4116">
        <f t="shared" si="192"/>
        <v>172</v>
      </c>
      <c r="B4116" s="7">
        <f t="shared" si="193"/>
        <v>42176.291666656696</v>
      </c>
      <c r="C4116">
        <f t="shared" si="194"/>
        <v>4111</v>
      </c>
      <c r="D4116" s="2">
        <v>80.06</v>
      </c>
      <c r="E4116">
        <v>78.98</v>
      </c>
      <c r="F4116" s="3">
        <v>75.92</v>
      </c>
      <c r="G4116">
        <v>69.98</v>
      </c>
      <c r="H4116">
        <v>75.92</v>
      </c>
      <c r="I4116">
        <v>66.02</v>
      </c>
      <c r="J4116">
        <v>69.98</v>
      </c>
      <c r="K4116">
        <v>73.039999999999992</v>
      </c>
      <c r="L4116" s="3">
        <v>66.2</v>
      </c>
      <c r="M4116" s="2">
        <v>66.92</v>
      </c>
      <c r="N4116">
        <v>64.94</v>
      </c>
      <c r="O4116">
        <v>62.6</v>
      </c>
      <c r="P4116">
        <v>59</v>
      </c>
      <c r="Q4116" s="3">
        <v>64.94</v>
      </c>
      <c r="R4116" s="2">
        <v>60.980000000000004</v>
      </c>
      <c r="S4116" s="3">
        <v>60.08</v>
      </c>
      <c r="T4116">
        <v>60.8</v>
      </c>
    </row>
    <row r="4117" spans="1:20">
      <c r="A4117">
        <f t="shared" si="192"/>
        <v>172</v>
      </c>
      <c r="B4117" s="7">
        <f t="shared" si="193"/>
        <v>42176.33333332336</v>
      </c>
      <c r="C4117">
        <f t="shared" si="194"/>
        <v>4112</v>
      </c>
      <c r="D4117" s="2">
        <v>80.960000000000008</v>
      </c>
      <c r="E4117">
        <v>82.039999999999992</v>
      </c>
      <c r="F4117" s="3">
        <v>78.080000000000013</v>
      </c>
      <c r="G4117">
        <v>75.02</v>
      </c>
      <c r="H4117">
        <v>80.06</v>
      </c>
      <c r="I4117">
        <v>66.02</v>
      </c>
      <c r="J4117">
        <v>69.98</v>
      </c>
      <c r="K4117">
        <v>73.039999999999992</v>
      </c>
      <c r="L4117" s="3">
        <v>66.2</v>
      </c>
      <c r="M4117" s="2">
        <v>69.98</v>
      </c>
      <c r="N4117">
        <v>69.080000000000013</v>
      </c>
      <c r="O4117">
        <v>62.6</v>
      </c>
      <c r="P4117">
        <v>62.96</v>
      </c>
      <c r="Q4117" s="3">
        <v>68</v>
      </c>
      <c r="R4117" s="2">
        <v>66.02</v>
      </c>
      <c r="S4117" s="3">
        <v>57.92</v>
      </c>
      <c r="T4117">
        <v>60.8</v>
      </c>
    </row>
    <row r="4118" spans="1:20">
      <c r="A4118">
        <f t="shared" si="192"/>
        <v>172</v>
      </c>
      <c r="B4118" s="7">
        <f t="shared" si="193"/>
        <v>42176.374999990025</v>
      </c>
      <c r="C4118">
        <f t="shared" si="194"/>
        <v>4113</v>
      </c>
      <c r="D4118" s="2">
        <v>82.22</v>
      </c>
      <c r="E4118">
        <v>84.92</v>
      </c>
      <c r="F4118" s="3">
        <v>82.039999999999992</v>
      </c>
      <c r="G4118">
        <v>78.98</v>
      </c>
      <c r="H4118">
        <v>87.98</v>
      </c>
      <c r="I4118">
        <v>66.02</v>
      </c>
      <c r="J4118">
        <v>69.98</v>
      </c>
      <c r="K4118">
        <v>78.98</v>
      </c>
      <c r="L4118" s="3">
        <v>66.2</v>
      </c>
      <c r="M4118" s="2">
        <v>66.02</v>
      </c>
      <c r="N4118">
        <v>71.960000000000008</v>
      </c>
      <c r="O4118">
        <v>66.2</v>
      </c>
      <c r="P4118">
        <v>66.02</v>
      </c>
      <c r="Q4118" s="3">
        <v>69.98</v>
      </c>
      <c r="R4118" s="2">
        <v>69.080000000000013</v>
      </c>
      <c r="S4118" s="3">
        <v>62.06</v>
      </c>
      <c r="T4118">
        <v>60.8</v>
      </c>
    </row>
    <row r="4119" spans="1:20">
      <c r="A4119">
        <f t="shared" si="192"/>
        <v>172</v>
      </c>
      <c r="B4119" s="7">
        <f t="shared" si="193"/>
        <v>42176.416666656689</v>
      </c>
      <c r="C4119">
        <f t="shared" si="194"/>
        <v>4114</v>
      </c>
      <c r="D4119" s="2">
        <v>83.66</v>
      </c>
      <c r="E4119">
        <v>86</v>
      </c>
      <c r="F4119" s="3">
        <v>84.92</v>
      </c>
      <c r="G4119">
        <v>82.039999999999992</v>
      </c>
      <c r="H4119">
        <v>89.960000000000008</v>
      </c>
      <c r="I4119">
        <v>66.02</v>
      </c>
      <c r="J4119">
        <v>69.98</v>
      </c>
      <c r="K4119">
        <v>82.94</v>
      </c>
      <c r="L4119" s="3">
        <v>66.2</v>
      </c>
      <c r="M4119" s="2">
        <v>66.92</v>
      </c>
      <c r="N4119">
        <v>75.92</v>
      </c>
      <c r="O4119">
        <v>69.800000000000011</v>
      </c>
      <c r="P4119">
        <v>66.92</v>
      </c>
      <c r="Q4119" s="3">
        <v>73.039999999999992</v>
      </c>
      <c r="R4119" s="2">
        <v>71.06</v>
      </c>
      <c r="S4119" s="3">
        <v>66.02</v>
      </c>
      <c r="T4119">
        <v>60.8</v>
      </c>
    </row>
    <row r="4120" spans="1:20">
      <c r="A4120">
        <f t="shared" si="192"/>
        <v>172</v>
      </c>
      <c r="B4120" s="7">
        <f t="shared" si="193"/>
        <v>42176.458333323353</v>
      </c>
      <c r="C4120">
        <f t="shared" si="194"/>
        <v>4115</v>
      </c>
      <c r="D4120" s="2">
        <v>84.92</v>
      </c>
      <c r="E4120">
        <v>89.960000000000008</v>
      </c>
      <c r="F4120" s="3">
        <v>87.98</v>
      </c>
      <c r="G4120">
        <v>84.02</v>
      </c>
      <c r="H4120">
        <v>91.94</v>
      </c>
      <c r="I4120">
        <v>66.92</v>
      </c>
      <c r="J4120">
        <v>69.98</v>
      </c>
      <c r="K4120">
        <v>87.080000000000013</v>
      </c>
      <c r="L4120" s="3">
        <v>69.800000000000011</v>
      </c>
      <c r="M4120" s="2">
        <v>66.92</v>
      </c>
      <c r="N4120">
        <v>78.98</v>
      </c>
      <c r="O4120">
        <v>69.800000000000011</v>
      </c>
      <c r="P4120">
        <v>68</v>
      </c>
      <c r="Q4120" s="3">
        <v>75.02</v>
      </c>
      <c r="R4120" s="2">
        <v>73.039999999999992</v>
      </c>
      <c r="S4120" s="3">
        <v>68</v>
      </c>
      <c r="T4120">
        <v>62.6</v>
      </c>
    </row>
    <row r="4121" spans="1:20">
      <c r="A4121">
        <f t="shared" si="192"/>
        <v>172</v>
      </c>
      <c r="B4121" s="7">
        <f t="shared" si="193"/>
        <v>42176.499999990017</v>
      </c>
      <c r="C4121">
        <f t="shared" si="194"/>
        <v>4116</v>
      </c>
      <c r="D4121" s="2">
        <v>85.28</v>
      </c>
      <c r="E4121">
        <v>89.06</v>
      </c>
      <c r="F4121" s="3">
        <v>91.94</v>
      </c>
      <c r="G4121">
        <v>86</v>
      </c>
      <c r="H4121">
        <v>93.92</v>
      </c>
      <c r="I4121">
        <v>66.92</v>
      </c>
      <c r="J4121">
        <v>71.06</v>
      </c>
      <c r="K4121">
        <v>89.960000000000008</v>
      </c>
      <c r="L4121" s="3">
        <v>69.800000000000011</v>
      </c>
      <c r="M4121" s="2">
        <v>66.92</v>
      </c>
      <c r="N4121">
        <v>80.960000000000008</v>
      </c>
      <c r="O4121">
        <v>70.7</v>
      </c>
      <c r="P4121">
        <v>69.080000000000013</v>
      </c>
      <c r="Q4121" s="3">
        <v>78.080000000000013</v>
      </c>
      <c r="R4121" s="2">
        <v>73.94</v>
      </c>
      <c r="S4121" s="3">
        <v>69.080000000000013</v>
      </c>
      <c r="T4121">
        <v>64.400000000000006</v>
      </c>
    </row>
    <row r="4122" spans="1:20">
      <c r="A4122">
        <f t="shared" si="192"/>
        <v>172</v>
      </c>
      <c r="B4122" s="7">
        <f t="shared" si="193"/>
        <v>42176.541666656682</v>
      </c>
      <c r="C4122">
        <f t="shared" si="194"/>
        <v>4117</v>
      </c>
      <c r="D4122" s="2">
        <v>85.64</v>
      </c>
      <c r="E4122">
        <v>87.98</v>
      </c>
      <c r="F4122" s="3">
        <v>93.92</v>
      </c>
      <c r="G4122">
        <v>86</v>
      </c>
      <c r="H4122">
        <v>96.08</v>
      </c>
      <c r="I4122">
        <v>66.92</v>
      </c>
      <c r="J4122">
        <v>71.06</v>
      </c>
      <c r="K4122">
        <v>91.94</v>
      </c>
      <c r="L4122" s="3">
        <v>69.800000000000011</v>
      </c>
      <c r="M4122" s="2">
        <v>66.92</v>
      </c>
      <c r="N4122">
        <v>80.06</v>
      </c>
      <c r="O4122">
        <v>71.42</v>
      </c>
      <c r="P4122">
        <v>69.98</v>
      </c>
      <c r="Q4122" s="3">
        <v>80.06</v>
      </c>
      <c r="R4122" s="2">
        <v>73.94</v>
      </c>
      <c r="S4122" s="3">
        <v>71.06</v>
      </c>
      <c r="T4122">
        <v>67.460000000000008</v>
      </c>
    </row>
    <row r="4123" spans="1:20">
      <c r="A4123">
        <f t="shared" si="192"/>
        <v>172</v>
      </c>
      <c r="B4123" s="7">
        <f t="shared" si="193"/>
        <v>42176.583333323346</v>
      </c>
      <c r="C4123">
        <f t="shared" si="194"/>
        <v>4118</v>
      </c>
      <c r="D4123" s="2">
        <v>86</v>
      </c>
      <c r="E4123">
        <v>87.98</v>
      </c>
      <c r="F4123" s="3">
        <v>95</v>
      </c>
      <c r="G4123">
        <v>89.06</v>
      </c>
      <c r="H4123">
        <v>93.92</v>
      </c>
      <c r="I4123">
        <v>66.02</v>
      </c>
      <c r="J4123">
        <v>71.06</v>
      </c>
      <c r="K4123">
        <v>93.92</v>
      </c>
      <c r="L4123" s="3">
        <v>68</v>
      </c>
      <c r="M4123" s="2">
        <v>69.98</v>
      </c>
      <c r="N4123">
        <v>80.06</v>
      </c>
      <c r="O4123">
        <v>71.599999999999994</v>
      </c>
      <c r="P4123">
        <v>71.06</v>
      </c>
      <c r="Q4123" s="3">
        <v>82.039999999999992</v>
      </c>
      <c r="R4123" s="2">
        <v>75.92</v>
      </c>
      <c r="S4123" s="3">
        <v>75.02</v>
      </c>
      <c r="T4123">
        <v>69.800000000000011</v>
      </c>
    </row>
    <row r="4124" spans="1:20">
      <c r="A4124">
        <f t="shared" si="192"/>
        <v>172</v>
      </c>
      <c r="B4124" s="7">
        <f t="shared" si="193"/>
        <v>42176.62499999001</v>
      </c>
      <c r="C4124">
        <f t="shared" si="194"/>
        <v>4119</v>
      </c>
      <c r="D4124" s="2">
        <v>84.92</v>
      </c>
      <c r="E4124">
        <v>89.960000000000008</v>
      </c>
      <c r="F4124" s="3">
        <v>96.98</v>
      </c>
      <c r="G4124">
        <v>89.960000000000008</v>
      </c>
      <c r="H4124">
        <v>95</v>
      </c>
      <c r="I4124">
        <v>66.92</v>
      </c>
      <c r="J4124">
        <v>71.960000000000008</v>
      </c>
      <c r="K4124">
        <v>93.02</v>
      </c>
      <c r="L4124" s="3">
        <v>64.400000000000006</v>
      </c>
      <c r="M4124" s="2">
        <v>71.06</v>
      </c>
      <c r="N4124">
        <v>78.98</v>
      </c>
      <c r="O4124">
        <v>71.599999999999994</v>
      </c>
      <c r="P4124">
        <v>66.92</v>
      </c>
      <c r="Q4124" s="3">
        <v>78.98</v>
      </c>
      <c r="R4124" s="2">
        <v>75.92</v>
      </c>
      <c r="S4124" s="3">
        <v>77</v>
      </c>
      <c r="T4124">
        <v>69.800000000000011</v>
      </c>
    </row>
    <row r="4125" spans="1:20">
      <c r="A4125">
        <f t="shared" si="192"/>
        <v>172</v>
      </c>
      <c r="B4125" s="7">
        <f t="shared" si="193"/>
        <v>42176.666666656674</v>
      </c>
      <c r="C4125">
        <f t="shared" si="194"/>
        <v>4120</v>
      </c>
      <c r="D4125" s="2">
        <v>84.02</v>
      </c>
      <c r="E4125">
        <v>89.960000000000008</v>
      </c>
      <c r="F4125" s="3">
        <v>98.06</v>
      </c>
      <c r="G4125">
        <v>89.06</v>
      </c>
      <c r="H4125">
        <v>95</v>
      </c>
      <c r="I4125">
        <v>66.02</v>
      </c>
      <c r="J4125">
        <v>71.960000000000008</v>
      </c>
      <c r="K4125">
        <v>95</v>
      </c>
      <c r="L4125" s="3">
        <v>64.400000000000006</v>
      </c>
      <c r="M4125" s="2">
        <v>71.06</v>
      </c>
      <c r="N4125">
        <v>75.02</v>
      </c>
      <c r="O4125">
        <v>66.2</v>
      </c>
      <c r="P4125">
        <v>69.080000000000013</v>
      </c>
      <c r="Q4125" s="3">
        <v>80.06</v>
      </c>
      <c r="R4125" s="2">
        <v>77</v>
      </c>
      <c r="S4125" s="3">
        <v>78.080000000000013</v>
      </c>
      <c r="T4125">
        <v>71.599999999999994</v>
      </c>
    </row>
    <row r="4126" spans="1:20">
      <c r="A4126">
        <f t="shared" si="192"/>
        <v>172</v>
      </c>
      <c r="B4126" s="7">
        <f t="shared" si="193"/>
        <v>42176.708333323339</v>
      </c>
      <c r="C4126">
        <f t="shared" si="194"/>
        <v>4121</v>
      </c>
      <c r="D4126" s="2">
        <v>82.94</v>
      </c>
      <c r="E4126">
        <v>89.06</v>
      </c>
      <c r="F4126" s="3">
        <v>98.960000000000008</v>
      </c>
      <c r="G4126">
        <v>89.06</v>
      </c>
      <c r="H4126">
        <v>95</v>
      </c>
      <c r="I4126">
        <v>66.02</v>
      </c>
      <c r="J4126">
        <v>73.039999999999992</v>
      </c>
      <c r="K4126">
        <v>93.02</v>
      </c>
      <c r="L4126" s="3">
        <v>66.2</v>
      </c>
      <c r="M4126" s="2">
        <v>71.06</v>
      </c>
      <c r="N4126">
        <v>75.92</v>
      </c>
      <c r="O4126">
        <v>69.800000000000011</v>
      </c>
      <c r="P4126">
        <v>66.92</v>
      </c>
      <c r="Q4126" s="3">
        <v>78.080000000000013</v>
      </c>
      <c r="R4126" s="2">
        <v>77</v>
      </c>
      <c r="S4126" s="3">
        <v>78.98</v>
      </c>
      <c r="T4126">
        <v>69.800000000000011</v>
      </c>
    </row>
    <row r="4127" spans="1:20">
      <c r="A4127">
        <f t="shared" si="192"/>
        <v>172</v>
      </c>
      <c r="B4127" s="7">
        <f t="shared" si="193"/>
        <v>42176.749999990003</v>
      </c>
      <c r="C4127">
        <f t="shared" si="194"/>
        <v>4122</v>
      </c>
      <c r="D4127" s="2">
        <v>81.319999999999993</v>
      </c>
      <c r="E4127">
        <v>77</v>
      </c>
      <c r="F4127" s="3">
        <v>96.98</v>
      </c>
      <c r="G4127">
        <v>87.080000000000013</v>
      </c>
      <c r="H4127">
        <v>95</v>
      </c>
      <c r="I4127">
        <v>64.039999999999992</v>
      </c>
      <c r="J4127">
        <v>73.039999999999992</v>
      </c>
      <c r="K4127">
        <v>91.94</v>
      </c>
      <c r="L4127" s="3">
        <v>64.400000000000006</v>
      </c>
      <c r="M4127" s="2">
        <v>69.080000000000013</v>
      </c>
      <c r="N4127">
        <v>75.02</v>
      </c>
      <c r="O4127">
        <v>69.800000000000011</v>
      </c>
      <c r="P4127">
        <v>66.02</v>
      </c>
      <c r="Q4127" s="3">
        <v>77</v>
      </c>
      <c r="R4127" s="2">
        <v>75.92</v>
      </c>
      <c r="S4127" s="3">
        <v>78.080000000000013</v>
      </c>
      <c r="T4127">
        <v>66.2</v>
      </c>
    </row>
    <row r="4128" spans="1:20">
      <c r="A4128">
        <f t="shared" si="192"/>
        <v>172</v>
      </c>
      <c r="B4128" s="7">
        <f t="shared" si="193"/>
        <v>42176.791666656667</v>
      </c>
      <c r="C4128">
        <f t="shared" si="194"/>
        <v>4123</v>
      </c>
      <c r="D4128" s="2">
        <v>79.7</v>
      </c>
      <c r="E4128">
        <v>75.02</v>
      </c>
      <c r="F4128" s="3">
        <v>96.98</v>
      </c>
      <c r="G4128">
        <v>86</v>
      </c>
      <c r="H4128">
        <v>91.94</v>
      </c>
      <c r="I4128">
        <v>64.039999999999992</v>
      </c>
      <c r="J4128">
        <v>71.960000000000008</v>
      </c>
      <c r="K4128">
        <v>89.06</v>
      </c>
      <c r="L4128" s="3">
        <v>62.6</v>
      </c>
      <c r="M4128" s="2">
        <v>66.92</v>
      </c>
      <c r="N4128">
        <v>66.92</v>
      </c>
      <c r="O4128">
        <v>66.2</v>
      </c>
      <c r="P4128">
        <v>64.94</v>
      </c>
      <c r="Q4128" s="3">
        <v>73.94</v>
      </c>
      <c r="R4128" s="2">
        <v>73.039999999999992</v>
      </c>
      <c r="S4128" s="3">
        <v>75.92</v>
      </c>
      <c r="T4128">
        <v>64.400000000000006</v>
      </c>
    </row>
    <row r="4129" spans="1:20">
      <c r="A4129">
        <f t="shared" si="192"/>
        <v>172</v>
      </c>
      <c r="B4129" s="7">
        <f t="shared" si="193"/>
        <v>42176.833333323331</v>
      </c>
      <c r="C4129">
        <f t="shared" si="194"/>
        <v>4124</v>
      </c>
      <c r="D4129" s="2">
        <v>78.080000000000013</v>
      </c>
      <c r="E4129">
        <v>75.92</v>
      </c>
      <c r="F4129" s="3">
        <v>82.94</v>
      </c>
      <c r="G4129">
        <v>84.02</v>
      </c>
      <c r="H4129">
        <v>89.06</v>
      </c>
      <c r="I4129">
        <v>64.039999999999992</v>
      </c>
      <c r="J4129">
        <v>71.960000000000008</v>
      </c>
      <c r="K4129">
        <v>84.02</v>
      </c>
      <c r="L4129" s="3">
        <v>62.6</v>
      </c>
      <c r="M4129" s="2">
        <v>66.92</v>
      </c>
      <c r="N4129">
        <v>64.94</v>
      </c>
      <c r="O4129">
        <v>60.8</v>
      </c>
      <c r="P4129">
        <v>60.980000000000004</v>
      </c>
      <c r="Q4129" s="3">
        <v>73.039999999999992</v>
      </c>
      <c r="R4129" s="2">
        <v>69.98</v>
      </c>
      <c r="S4129" s="3">
        <v>77</v>
      </c>
      <c r="T4129">
        <v>62.6</v>
      </c>
    </row>
    <row r="4130" spans="1:20">
      <c r="A4130">
        <f t="shared" si="192"/>
        <v>172</v>
      </c>
      <c r="B4130" s="7">
        <f t="shared" si="193"/>
        <v>42176.874999989996</v>
      </c>
      <c r="C4130">
        <f t="shared" si="194"/>
        <v>4125</v>
      </c>
      <c r="D4130" s="2">
        <v>77.72</v>
      </c>
      <c r="E4130">
        <v>75.92</v>
      </c>
      <c r="F4130" s="3">
        <v>80.960000000000008</v>
      </c>
      <c r="G4130">
        <v>80.06</v>
      </c>
      <c r="H4130">
        <v>82.039999999999992</v>
      </c>
      <c r="I4130">
        <v>64.94</v>
      </c>
      <c r="J4130">
        <v>71.960000000000008</v>
      </c>
      <c r="K4130">
        <v>80.06</v>
      </c>
      <c r="L4130" s="3">
        <v>62.6</v>
      </c>
      <c r="M4130" s="2">
        <v>66.92</v>
      </c>
      <c r="N4130">
        <v>64.039999999999992</v>
      </c>
      <c r="O4130">
        <v>57.2</v>
      </c>
      <c r="P4130">
        <v>57.92</v>
      </c>
      <c r="Q4130" s="3">
        <v>73.039999999999992</v>
      </c>
      <c r="R4130" s="2">
        <v>64.039999999999992</v>
      </c>
      <c r="S4130" s="3">
        <v>75.02</v>
      </c>
      <c r="T4130">
        <v>62.6</v>
      </c>
    </row>
    <row r="4131" spans="1:20">
      <c r="A4131">
        <f t="shared" si="192"/>
        <v>172</v>
      </c>
      <c r="B4131" s="7">
        <f t="shared" si="193"/>
        <v>42176.91666665666</v>
      </c>
      <c r="C4131">
        <f t="shared" si="194"/>
        <v>4126</v>
      </c>
      <c r="D4131" s="2">
        <v>77.36</v>
      </c>
      <c r="E4131">
        <v>77</v>
      </c>
      <c r="F4131" s="3">
        <v>75.02</v>
      </c>
      <c r="G4131">
        <v>78.080000000000013</v>
      </c>
      <c r="H4131">
        <v>80.960000000000008</v>
      </c>
      <c r="I4131">
        <v>64.94</v>
      </c>
      <c r="J4131">
        <v>71.06</v>
      </c>
      <c r="K4131">
        <v>78.98</v>
      </c>
      <c r="L4131" s="3">
        <v>60.8</v>
      </c>
      <c r="M4131" s="2">
        <v>62.96</v>
      </c>
      <c r="N4131">
        <v>64.039999999999992</v>
      </c>
      <c r="O4131">
        <v>55.400000000000006</v>
      </c>
      <c r="P4131">
        <v>57.92</v>
      </c>
      <c r="Q4131" s="3">
        <v>69.98</v>
      </c>
      <c r="R4131" s="2">
        <v>62.96</v>
      </c>
      <c r="S4131" s="3">
        <v>71.06</v>
      </c>
      <c r="T4131">
        <v>62.6</v>
      </c>
    </row>
    <row r="4132" spans="1:20">
      <c r="A4132">
        <f t="shared" si="192"/>
        <v>172</v>
      </c>
      <c r="B4132" s="7">
        <f t="shared" si="193"/>
        <v>42176.958333323324</v>
      </c>
      <c r="C4132">
        <f t="shared" si="194"/>
        <v>4127</v>
      </c>
      <c r="D4132" s="2">
        <v>77</v>
      </c>
      <c r="E4132">
        <v>75.02</v>
      </c>
      <c r="F4132" s="3">
        <v>73.039999999999992</v>
      </c>
      <c r="G4132">
        <v>73.94</v>
      </c>
      <c r="H4132">
        <v>80.06</v>
      </c>
      <c r="I4132">
        <v>64.94</v>
      </c>
      <c r="J4132">
        <v>71.06</v>
      </c>
      <c r="K4132">
        <v>78.080000000000013</v>
      </c>
      <c r="L4132" s="3">
        <v>60.8</v>
      </c>
      <c r="M4132" s="2">
        <v>62.06</v>
      </c>
      <c r="N4132">
        <v>62.96</v>
      </c>
      <c r="O4132">
        <v>53.6</v>
      </c>
      <c r="P4132">
        <v>55.040000000000006</v>
      </c>
      <c r="Q4132" s="3">
        <v>64.039999999999992</v>
      </c>
      <c r="R4132" s="2">
        <v>62.06</v>
      </c>
      <c r="S4132" s="3">
        <v>66.92</v>
      </c>
      <c r="T4132">
        <v>62.6</v>
      </c>
    </row>
    <row r="4133" spans="1:20">
      <c r="A4133">
        <f t="shared" si="192"/>
        <v>172</v>
      </c>
      <c r="B4133" s="7">
        <f t="shared" si="193"/>
        <v>42176.999999989988</v>
      </c>
      <c r="C4133">
        <f t="shared" si="194"/>
        <v>4128</v>
      </c>
      <c r="D4133" s="2">
        <v>76.64</v>
      </c>
      <c r="E4133">
        <v>75.02</v>
      </c>
      <c r="F4133" s="3">
        <v>73.94</v>
      </c>
      <c r="G4133">
        <v>77</v>
      </c>
      <c r="H4133">
        <v>78.98</v>
      </c>
      <c r="I4133">
        <v>64.94</v>
      </c>
      <c r="J4133">
        <v>71.960000000000008</v>
      </c>
      <c r="K4133">
        <v>77</v>
      </c>
      <c r="L4133" s="3">
        <v>60.8</v>
      </c>
      <c r="M4133" s="2">
        <v>60.08</v>
      </c>
      <c r="N4133">
        <v>62.96</v>
      </c>
      <c r="O4133">
        <v>53.6</v>
      </c>
      <c r="P4133">
        <v>53.06</v>
      </c>
      <c r="Q4133" s="3">
        <v>66.02</v>
      </c>
      <c r="R4133" s="2">
        <v>60.08</v>
      </c>
      <c r="S4133" s="3">
        <v>64.94</v>
      </c>
      <c r="T4133">
        <v>60.8</v>
      </c>
    </row>
    <row r="4134" spans="1:20">
      <c r="A4134">
        <f t="shared" si="192"/>
        <v>173</v>
      </c>
      <c r="B4134" s="7">
        <f t="shared" si="193"/>
        <v>42177.041666656653</v>
      </c>
      <c r="C4134">
        <f t="shared" si="194"/>
        <v>4129</v>
      </c>
      <c r="D4134" s="2">
        <v>76.28</v>
      </c>
      <c r="E4134">
        <v>75.92</v>
      </c>
      <c r="F4134" s="3">
        <v>73.94</v>
      </c>
      <c r="G4134">
        <v>75.02</v>
      </c>
      <c r="H4134">
        <v>78.800000000000011</v>
      </c>
      <c r="I4134">
        <v>64.94</v>
      </c>
      <c r="J4134">
        <v>75.92</v>
      </c>
      <c r="K4134">
        <v>71.960000000000008</v>
      </c>
      <c r="L4134" s="3">
        <v>59</v>
      </c>
      <c r="M4134" s="2">
        <v>59</v>
      </c>
      <c r="N4134">
        <v>64.039999999999992</v>
      </c>
      <c r="O4134">
        <v>53.6</v>
      </c>
      <c r="P4134">
        <v>51.08</v>
      </c>
      <c r="Q4134" s="3">
        <v>64.94</v>
      </c>
      <c r="R4134" s="2">
        <v>57.92</v>
      </c>
      <c r="S4134" s="3">
        <v>64.94</v>
      </c>
      <c r="T4134">
        <v>60.8</v>
      </c>
    </row>
    <row r="4135" spans="1:20">
      <c r="A4135">
        <f t="shared" si="192"/>
        <v>173</v>
      </c>
      <c r="B4135" s="7">
        <f t="shared" si="193"/>
        <v>42177.083333323317</v>
      </c>
      <c r="C4135">
        <f t="shared" si="194"/>
        <v>4130</v>
      </c>
      <c r="D4135" s="2">
        <v>75.92</v>
      </c>
      <c r="E4135">
        <v>75.92</v>
      </c>
      <c r="F4135" s="3">
        <v>71.960000000000008</v>
      </c>
      <c r="G4135">
        <v>71.960000000000008</v>
      </c>
      <c r="H4135">
        <v>77</v>
      </c>
      <c r="I4135">
        <v>64.039999999999992</v>
      </c>
      <c r="J4135">
        <v>77</v>
      </c>
      <c r="K4135">
        <v>69.98</v>
      </c>
      <c r="L4135" s="3">
        <v>59</v>
      </c>
      <c r="M4135" s="2">
        <v>57.019999999999996</v>
      </c>
      <c r="N4135">
        <v>64.039999999999992</v>
      </c>
      <c r="O4135">
        <v>53.6</v>
      </c>
      <c r="P4135">
        <v>50</v>
      </c>
      <c r="Q4135" s="3">
        <v>64.94</v>
      </c>
      <c r="R4135" s="2">
        <v>57.019999999999996</v>
      </c>
      <c r="S4135" s="3">
        <v>62.06</v>
      </c>
      <c r="T4135">
        <v>60.8</v>
      </c>
    </row>
    <row r="4136" spans="1:20">
      <c r="A4136">
        <f t="shared" si="192"/>
        <v>173</v>
      </c>
      <c r="B4136" s="7">
        <f t="shared" si="193"/>
        <v>42177.124999989981</v>
      </c>
      <c r="C4136">
        <f t="shared" si="194"/>
        <v>4131</v>
      </c>
      <c r="D4136" s="2">
        <v>76.28</v>
      </c>
      <c r="E4136">
        <v>75.92</v>
      </c>
      <c r="F4136" s="3">
        <v>73.94</v>
      </c>
      <c r="G4136">
        <v>71.960000000000008</v>
      </c>
      <c r="H4136">
        <v>77</v>
      </c>
      <c r="I4136">
        <v>62.96</v>
      </c>
      <c r="J4136">
        <v>75.92</v>
      </c>
      <c r="K4136">
        <v>68</v>
      </c>
      <c r="L4136" s="3">
        <v>59</v>
      </c>
      <c r="M4136" s="2">
        <v>55.94</v>
      </c>
      <c r="N4136">
        <v>64.039999999999992</v>
      </c>
      <c r="O4136">
        <v>51.8</v>
      </c>
      <c r="P4136">
        <v>48.92</v>
      </c>
      <c r="Q4136" s="3">
        <v>62.96</v>
      </c>
      <c r="R4136" s="2">
        <v>55.040000000000006</v>
      </c>
      <c r="S4136" s="3">
        <v>59</v>
      </c>
      <c r="T4136">
        <v>60.8</v>
      </c>
    </row>
    <row r="4137" spans="1:20">
      <c r="A4137">
        <f t="shared" si="192"/>
        <v>173</v>
      </c>
      <c r="B4137" s="7">
        <f t="shared" si="193"/>
        <v>42177.166666656645</v>
      </c>
      <c r="C4137">
        <f t="shared" si="194"/>
        <v>4132</v>
      </c>
      <c r="D4137" s="2">
        <v>76.64</v>
      </c>
      <c r="E4137">
        <v>75.92</v>
      </c>
      <c r="F4137" s="3">
        <v>73.039999999999992</v>
      </c>
      <c r="G4137">
        <v>69.98</v>
      </c>
      <c r="H4137">
        <v>78.080000000000013</v>
      </c>
      <c r="I4137">
        <v>62.06</v>
      </c>
      <c r="J4137">
        <v>73.94</v>
      </c>
      <c r="K4137">
        <v>66.02</v>
      </c>
      <c r="L4137" s="3">
        <v>59</v>
      </c>
      <c r="M4137" s="2">
        <v>53.96</v>
      </c>
      <c r="N4137">
        <v>62.96</v>
      </c>
      <c r="O4137">
        <v>50</v>
      </c>
      <c r="P4137">
        <v>48.019999999999996</v>
      </c>
      <c r="Q4137" s="3">
        <v>60.980000000000004</v>
      </c>
      <c r="R4137" s="2">
        <v>55.040000000000006</v>
      </c>
      <c r="S4137" s="3">
        <v>57.019999999999996</v>
      </c>
      <c r="T4137">
        <v>60.8</v>
      </c>
    </row>
    <row r="4138" spans="1:20">
      <c r="A4138">
        <f t="shared" si="192"/>
        <v>173</v>
      </c>
      <c r="B4138" s="7">
        <f t="shared" si="193"/>
        <v>42177.208333323309</v>
      </c>
      <c r="C4138">
        <f t="shared" si="194"/>
        <v>4133</v>
      </c>
      <c r="D4138" s="2">
        <v>77</v>
      </c>
      <c r="E4138">
        <v>75.02</v>
      </c>
      <c r="F4138" s="3">
        <v>73.94</v>
      </c>
      <c r="G4138">
        <v>68</v>
      </c>
      <c r="H4138">
        <v>73.039999999999992</v>
      </c>
      <c r="I4138">
        <v>62.06</v>
      </c>
      <c r="J4138">
        <v>73.039999999999992</v>
      </c>
      <c r="K4138">
        <v>64.94</v>
      </c>
      <c r="L4138" s="3">
        <v>59</v>
      </c>
      <c r="M4138" s="2">
        <v>53.96</v>
      </c>
      <c r="N4138">
        <v>62.96</v>
      </c>
      <c r="O4138">
        <v>48.2</v>
      </c>
      <c r="P4138">
        <v>48.92</v>
      </c>
      <c r="Q4138" s="3">
        <v>60.980000000000004</v>
      </c>
      <c r="R4138" s="2">
        <v>57.019999999999996</v>
      </c>
      <c r="S4138" s="3">
        <v>57.019999999999996</v>
      </c>
      <c r="T4138">
        <v>60.8</v>
      </c>
    </row>
    <row r="4139" spans="1:20">
      <c r="A4139">
        <f t="shared" si="192"/>
        <v>173</v>
      </c>
      <c r="B4139" s="7">
        <f t="shared" si="193"/>
        <v>42177.249999989974</v>
      </c>
      <c r="C4139">
        <f t="shared" si="194"/>
        <v>4134</v>
      </c>
      <c r="D4139" s="2">
        <v>77.72</v>
      </c>
      <c r="E4139">
        <v>75.92</v>
      </c>
      <c r="F4139" s="3">
        <v>75.02</v>
      </c>
      <c r="G4139">
        <v>69.080000000000013</v>
      </c>
      <c r="H4139">
        <v>69.98</v>
      </c>
      <c r="I4139">
        <v>62.96</v>
      </c>
      <c r="J4139">
        <v>73.94</v>
      </c>
      <c r="K4139">
        <v>68</v>
      </c>
      <c r="L4139" s="3">
        <v>59</v>
      </c>
      <c r="M4139" s="2">
        <v>55.94</v>
      </c>
      <c r="N4139">
        <v>64.039999999999992</v>
      </c>
      <c r="O4139">
        <v>50</v>
      </c>
      <c r="P4139">
        <v>51.980000000000004</v>
      </c>
      <c r="Q4139" s="3">
        <v>60.980000000000004</v>
      </c>
      <c r="R4139" s="2">
        <v>60.08</v>
      </c>
      <c r="S4139" s="3">
        <v>59</v>
      </c>
      <c r="T4139">
        <v>60.8</v>
      </c>
    </row>
    <row r="4140" spans="1:20">
      <c r="A4140">
        <f t="shared" si="192"/>
        <v>173</v>
      </c>
      <c r="B4140" s="7">
        <f t="shared" si="193"/>
        <v>42177.291666656638</v>
      </c>
      <c r="C4140">
        <f t="shared" si="194"/>
        <v>4135</v>
      </c>
      <c r="D4140" s="2">
        <v>78.259999999999991</v>
      </c>
      <c r="E4140">
        <v>78.080000000000013</v>
      </c>
      <c r="F4140" s="3">
        <v>73.94</v>
      </c>
      <c r="G4140">
        <v>73.039999999999992</v>
      </c>
      <c r="H4140">
        <v>69.98</v>
      </c>
      <c r="I4140">
        <v>62.96</v>
      </c>
      <c r="J4140">
        <v>75.02</v>
      </c>
      <c r="K4140">
        <v>73.94</v>
      </c>
      <c r="L4140" s="3">
        <v>59</v>
      </c>
      <c r="M4140" s="2">
        <v>57.92</v>
      </c>
      <c r="N4140">
        <v>71.06</v>
      </c>
      <c r="O4140">
        <v>53.6</v>
      </c>
      <c r="P4140">
        <v>55.040000000000006</v>
      </c>
      <c r="Q4140" s="3">
        <v>66.02</v>
      </c>
      <c r="R4140" s="2">
        <v>64.039999999999992</v>
      </c>
      <c r="S4140" s="3">
        <v>62.06</v>
      </c>
      <c r="T4140">
        <v>60.8</v>
      </c>
    </row>
    <row r="4141" spans="1:20">
      <c r="A4141">
        <f t="shared" si="192"/>
        <v>173</v>
      </c>
      <c r="B4141" s="7">
        <f t="shared" si="193"/>
        <v>42177.333333323302</v>
      </c>
      <c r="C4141">
        <f t="shared" si="194"/>
        <v>4136</v>
      </c>
      <c r="D4141" s="2">
        <v>78.98</v>
      </c>
      <c r="E4141">
        <v>78.98</v>
      </c>
      <c r="F4141" s="3">
        <v>78.080000000000013</v>
      </c>
      <c r="G4141">
        <v>78.98</v>
      </c>
      <c r="H4141">
        <v>71.06</v>
      </c>
      <c r="I4141">
        <v>64.94</v>
      </c>
      <c r="J4141">
        <v>75.92</v>
      </c>
      <c r="K4141">
        <v>78.080000000000013</v>
      </c>
      <c r="L4141" s="3">
        <v>59</v>
      </c>
      <c r="M4141" s="2">
        <v>59</v>
      </c>
      <c r="N4141">
        <v>77</v>
      </c>
      <c r="O4141">
        <v>57.2</v>
      </c>
      <c r="P4141">
        <v>59</v>
      </c>
      <c r="Q4141" s="3">
        <v>71.06</v>
      </c>
      <c r="R4141" s="2">
        <v>69.080000000000013</v>
      </c>
      <c r="S4141" s="3">
        <v>62.06</v>
      </c>
      <c r="T4141">
        <v>62.6</v>
      </c>
    </row>
    <row r="4142" spans="1:20">
      <c r="A4142">
        <f t="shared" si="192"/>
        <v>173</v>
      </c>
      <c r="B4142" s="7">
        <f t="shared" si="193"/>
        <v>42177.374999989966</v>
      </c>
      <c r="C4142">
        <f t="shared" si="194"/>
        <v>4137</v>
      </c>
      <c r="D4142" s="2">
        <v>80.240000000000009</v>
      </c>
      <c r="E4142">
        <v>84.92</v>
      </c>
      <c r="F4142" s="3">
        <v>80.960000000000008</v>
      </c>
      <c r="G4142">
        <v>82.94</v>
      </c>
      <c r="H4142">
        <v>73.039999999999992</v>
      </c>
      <c r="I4142">
        <v>64.94</v>
      </c>
      <c r="J4142">
        <v>78.080000000000013</v>
      </c>
      <c r="K4142">
        <v>82.94</v>
      </c>
      <c r="L4142" s="3">
        <v>59</v>
      </c>
      <c r="M4142" s="2">
        <v>62.96</v>
      </c>
      <c r="N4142">
        <v>78.080000000000013</v>
      </c>
      <c r="O4142">
        <v>57.2</v>
      </c>
      <c r="P4142">
        <v>60.980000000000004</v>
      </c>
      <c r="Q4142" s="3">
        <v>75.02</v>
      </c>
      <c r="R4142" s="2">
        <v>69.080000000000013</v>
      </c>
      <c r="S4142" s="3">
        <v>66.02</v>
      </c>
      <c r="T4142">
        <v>66.2</v>
      </c>
    </row>
    <row r="4143" spans="1:20">
      <c r="A4143">
        <f t="shared" si="192"/>
        <v>173</v>
      </c>
      <c r="B4143" s="7">
        <f t="shared" si="193"/>
        <v>42177.416666656631</v>
      </c>
      <c r="C4143">
        <f t="shared" si="194"/>
        <v>4138</v>
      </c>
      <c r="D4143" s="2">
        <v>81.680000000000007</v>
      </c>
      <c r="E4143">
        <v>84.92</v>
      </c>
      <c r="F4143" s="3">
        <v>86</v>
      </c>
      <c r="G4143">
        <v>84.92</v>
      </c>
      <c r="H4143">
        <v>73.94</v>
      </c>
      <c r="I4143">
        <v>66.02</v>
      </c>
      <c r="J4143">
        <v>78.98</v>
      </c>
      <c r="K4143">
        <v>87.080000000000013</v>
      </c>
      <c r="L4143" s="3">
        <v>57.2</v>
      </c>
      <c r="M4143" s="2">
        <v>64.94</v>
      </c>
      <c r="N4143">
        <v>73.94</v>
      </c>
      <c r="O4143">
        <v>59</v>
      </c>
      <c r="P4143">
        <v>64.039999999999992</v>
      </c>
      <c r="Q4143" s="3">
        <v>78.080000000000013</v>
      </c>
      <c r="R4143" s="2">
        <v>69.080000000000013</v>
      </c>
      <c r="S4143" s="3">
        <v>69.080000000000013</v>
      </c>
      <c r="T4143">
        <v>69.800000000000011</v>
      </c>
    </row>
    <row r="4144" spans="1:20">
      <c r="A4144">
        <f t="shared" si="192"/>
        <v>173</v>
      </c>
      <c r="B4144" s="7">
        <f t="shared" si="193"/>
        <v>42177.458333323295</v>
      </c>
      <c r="C4144">
        <f t="shared" si="194"/>
        <v>4139</v>
      </c>
      <c r="D4144" s="2">
        <v>82.94</v>
      </c>
      <c r="E4144">
        <v>87.98</v>
      </c>
      <c r="F4144" s="3">
        <v>89.06</v>
      </c>
      <c r="G4144">
        <v>87.080000000000013</v>
      </c>
      <c r="H4144">
        <v>77</v>
      </c>
      <c r="I4144">
        <v>66.92</v>
      </c>
      <c r="J4144">
        <v>80.06</v>
      </c>
      <c r="K4144">
        <v>89.06</v>
      </c>
      <c r="L4144" s="3">
        <v>57.2</v>
      </c>
      <c r="M4144" s="2">
        <v>66.92</v>
      </c>
      <c r="N4144">
        <v>66.02</v>
      </c>
      <c r="O4144">
        <v>62.6</v>
      </c>
      <c r="P4144">
        <v>64.94</v>
      </c>
      <c r="Q4144" s="3">
        <v>80.960000000000008</v>
      </c>
      <c r="R4144" s="2">
        <v>68</v>
      </c>
      <c r="S4144" s="3">
        <v>71.06</v>
      </c>
      <c r="T4144">
        <v>73.400000000000006</v>
      </c>
    </row>
    <row r="4145" spans="1:20">
      <c r="A4145">
        <f t="shared" si="192"/>
        <v>173</v>
      </c>
      <c r="B4145" s="7">
        <f t="shared" si="193"/>
        <v>42177.499999989959</v>
      </c>
      <c r="C4145">
        <f t="shared" si="194"/>
        <v>4140</v>
      </c>
      <c r="D4145" s="2">
        <v>83.66</v>
      </c>
      <c r="E4145">
        <v>89.06</v>
      </c>
      <c r="F4145" s="3">
        <v>93.02</v>
      </c>
      <c r="G4145">
        <v>89.06</v>
      </c>
      <c r="H4145">
        <v>78.080000000000013</v>
      </c>
      <c r="I4145">
        <v>66.92</v>
      </c>
      <c r="J4145">
        <v>82.94</v>
      </c>
      <c r="K4145">
        <v>89.960000000000008</v>
      </c>
      <c r="L4145" s="3">
        <v>59</v>
      </c>
      <c r="M4145" s="2">
        <v>66.02</v>
      </c>
      <c r="N4145">
        <v>69.98</v>
      </c>
      <c r="O4145">
        <v>62.6</v>
      </c>
      <c r="P4145">
        <v>66.92</v>
      </c>
      <c r="Q4145" s="3">
        <v>84.02</v>
      </c>
      <c r="R4145" s="2">
        <v>64.039999999999992</v>
      </c>
      <c r="S4145" s="3">
        <v>73.039999999999992</v>
      </c>
      <c r="T4145">
        <v>78.800000000000011</v>
      </c>
    </row>
    <row r="4146" spans="1:20">
      <c r="A4146">
        <f t="shared" si="192"/>
        <v>173</v>
      </c>
      <c r="B4146" s="7">
        <f t="shared" si="193"/>
        <v>42177.541666656623</v>
      </c>
      <c r="C4146">
        <f t="shared" si="194"/>
        <v>4141</v>
      </c>
      <c r="D4146" s="2">
        <v>84.2</v>
      </c>
      <c r="E4146">
        <v>89.960000000000008</v>
      </c>
      <c r="F4146" s="3">
        <v>96.08</v>
      </c>
      <c r="G4146">
        <v>89.960000000000008</v>
      </c>
      <c r="H4146">
        <v>78.98</v>
      </c>
      <c r="I4146">
        <v>66.92</v>
      </c>
      <c r="J4146">
        <v>82.94</v>
      </c>
      <c r="K4146">
        <v>91.94</v>
      </c>
      <c r="L4146" s="3">
        <v>59</v>
      </c>
      <c r="M4146" s="2">
        <v>69.080000000000013</v>
      </c>
      <c r="N4146">
        <v>69.98</v>
      </c>
      <c r="O4146">
        <v>64.400000000000006</v>
      </c>
      <c r="P4146">
        <v>68</v>
      </c>
      <c r="Q4146" s="3">
        <v>80.960000000000008</v>
      </c>
      <c r="R4146" s="2">
        <v>64.039999999999992</v>
      </c>
      <c r="S4146" s="3">
        <v>73.039999999999992</v>
      </c>
      <c r="T4146">
        <v>78.800000000000011</v>
      </c>
    </row>
    <row r="4147" spans="1:20">
      <c r="A4147">
        <f t="shared" si="192"/>
        <v>173</v>
      </c>
      <c r="B4147" s="7">
        <f t="shared" si="193"/>
        <v>42177.583333323288</v>
      </c>
      <c r="C4147">
        <f t="shared" si="194"/>
        <v>4142</v>
      </c>
      <c r="D4147" s="2">
        <v>84.92</v>
      </c>
      <c r="E4147">
        <v>89.960000000000008</v>
      </c>
      <c r="F4147" s="3">
        <v>98.960000000000008</v>
      </c>
      <c r="G4147">
        <v>89.06</v>
      </c>
      <c r="H4147">
        <v>78.98</v>
      </c>
      <c r="I4147">
        <v>66.92</v>
      </c>
      <c r="J4147">
        <v>86</v>
      </c>
      <c r="K4147">
        <v>93.92</v>
      </c>
      <c r="L4147" s="3">
        <v>60.8</v>
      </c>
      <c r="M4147" s="2">
        <v>69.080000000000013</v>
      </c>
      <c r="N4147">
        <v>73.94</v>
      </c>
      <c r="O4147">
        <v>62.6</v>
      </c>
      <c r="P4147">
        <v>68</v>
      </c>
      <c r="Q4147" s="3">
        <v>80.06</v>
      </c>
      <c r="R4147" s="2">
        <v>64.039999999999992</v>
      </c>
      <c r="S4147" s="3">
        <v>71.06</v>
      </c>
      <c r="T4147">
        <v>75.2</v>
      </c>
    </row>
    <row r="4148" spans="1:20">
      <c r="A4148">
        <f t="shared" si="192"/>
        <v>173</v>
      </c>
      <c r="B4148" s="7">
        <f t="shared" si="193"/>
        <v>42177.624999989952</v>
      </c>
      <c r="C4148">
        <f t="shared" si="194"/>
        <v>4143</v>
      </c>
      <c r="D4148" s="2">
        <v>84.02</v>
      </c>
      <c r="E4148">
        <v>89.06</v>
      </c>
      <c r="F4148" s="3">
        <v>98.960000000000008</v>
      </c>
      <c r="G4148">
        <v>84.02</v>
      </c>
      <c r="H4148">
        <v>80.06</v>
      </c>
      <c r="I4148">
        <v>68</v>
      </c>
      <c r="J4148">
        <v>87.080000000000013</v>
      </c>
      <c r="K4148">
        <v>93.92</v>
      </c>
      <c r="L4148" s="3">
        <v>60.8</v>
      </c>
      <c r="M4148" s="2">
        <v>69.080000000000013</v>
      </c>
      <c r="N4148">
        <v>78.080000000000013</v>
      </c>
      <c r="O4148">
        <v>64.400000000000006</v>
      </c>
      <c r="P4148">
        <v>68</v>
      </c>
      <c r="Q4148" s="3">
        <v>80.960000000000008</v>
      </c>
      <c r="R4148" s="2">
        <v>64.94</v>
      </c>
      <c r="S4148" s="3">
        <v>73.039999999999992</v>
      </c>
      <c r="T4148">
        <v>75.2</v>
      </c>
    </row>
    <row r="4149" spans="1:20">
      <c r="A4149">
        <f t="shared" si="192"/>
        <v>173</v>
      </c>
      <c r="B4149" s="7">
        <f t="shared" si="193"/>
        <v>42177.666666656616</v>
      </c>
      <c r="C4149">
        <f t="shared" si="194"/>
        <v>4144</v>
      </c>
      <c r="D4149" s="2">
        <v>82.94</v>
      </c>
      <c r="E4149">
        <v>84.02</v>
      </c>
      <c r="F4149" s="3">
        <v>100.03999999999999</v>
      </c>
      <c r="G4149">
        <v>87.080000000000013</v>
      </c>
      <c r="H4149">
        <v>82.039999999999992</v>
      </c>
      <c r="I4149">
        <v>68</v>
      </c>
      <c r="J4149">
        <v>84.92</v>
      </c>
      <c r="K4149">
        <v>95</v>
      </c>
      <c r="L4149" s="3">
        <v>62.6</v>
      </c>
      <c r="M4149" s="2">
        <v>69.080000000000013</v>
      </c>
      <c r="N4149">
        <v>75.02</v>
      </c>
      <c r="O4149">
        <v>62.6</v>
      </c>
      <c r="P4149">
        <v>69.98</v>
      </c>
      <c r="Q4149" s="3">
        <v>86</v>
      </c>
      <c r="R4149" s="2">
        <v>66.02</v>
      </c>
      <c r="S4149" s="3">
        <v>73.94</v>
      </c>
      <c r="T4149">
        <v>75.2</v>
      </c>
    </row>
    <row r="4150" spans="1:20">
      <c r="A4150">
        <f t="shared" si="192"/>
        <v>173</v>
      </c>
      <c r="B4150" s="7">
        <f t="shared" si="193"/>
        <v>42177.70833332328</v>
      </c>
      <c r="C4150">
        <f t="shared" si="194"/>
        <v>4145</v>
      </c>
      <c r="D4150" s="2">
        <v>82.039999999999992</v>
      </c>
      <c r="E4150">
        <v>82.94</v>
      </c>
      <c r="F4150" s="3">
        <v>100.94</v>
      </c>
      <c r="G4150">
        <v>89.960000000000008</v>
      </c>
      <c r="H4150">
        <v>82.039999999999992</v>
      </c>
      <c r="I4150">
        <v>68</v>
      </c>
      <c r="J4150">
        <v>84.92</v>
      </c>
      <c r="K4150">
        <v>89.960000000000008</v>
      </c>
      <c r="L4150" s="3">
        <v>62.6</v>
      </c>
      <c r="M4150" s="2">
        <v>68</v>
      </c>
      <c r="N4150">
        <v>75.02</v>
      </c>
      <c r="O4150">
        <v>62.6</v>
      </c>
      <c r="P4150">
        <v>69.080000000000013</v>
      </c>
      <c r="Q4150" s="3">
        <v>84.02</v>
      </c>
      <c r="R4150" s="2">
        <v>66.02</v>
      </c>
      <c r="S4150" s="3">
        <v>75.02</v>
      </c>
      <c r="T4150">
        <v>73.400000000000006</v>
      </c>
    </row>
    <row r="4151" spans="1:20">
      <c r="A4151">
        <f t="shared" si="192"/>
        <v>173</v>
      </c>
      <c r="B4151" s="7">
        <f t="shared" si="193"/>
        <v>42177.749999989945</v>
      </c>
      <c r="C4151">
        <f t="shared" si="194"/>
        <v>4146</v>
      </c>
      <c r="D4151" s="2">
        <v>80.42</v>
      </c>
      <c r="E4151">
        <v>80.960000000000008</v>
      </c>
      <c r="F4151" s="3">
        <v>96.98</v>
      </c>
      <c r="G4151">
        <v>87.080000000000013</v>
      </c>
      <c r="H4151">
        <v>80.960000000000008</v>
      </c>
      <c r="I4151">
        <v>66.92</v>
      </c>
      <c r="J4151">
        <v>84.02</v>
      </c>
      <c r="K4151">
        <v>87.98</v>
      </c>
      <c r="L4151" s="3">
        <v>62.6</v>
      </c>
      <c r="M4151" s="2">
        <v>68</v>
      </c>
      <c r="N4151">
        <v>68</v>
      </c>
      <c r="O4151">
        <v>60.8</v>
      </c>
      <c r="P4151">
        <v>69.080000000000013</v>
      </c>
      <c r="Q4151" s="3">
        <v>78.98</v>
      </c>
      <c r="R4151" s="2">
        <v>66.92</v>
      </c>
      <c r="S4151" s="3">
        <v>73.94</v>
      </c>
      <c r="T4151">
        <v>71.599999999999994</v>
      </c>
    </row>
    <row r="4152" spans="1:20">
      <c r="A4152">
        <f t="shared" si="192"/>
        <v>173</v>
      </c>
      <c r="B4152" s="7">
        <f t="shared" si="193"/>
        <v>42177.791666656609</v>
      </c>
      <c r="C4152">
        <f t="shared" si="194"/>
        <v>4147</v>
      </c>
      <c r="D4152" s="2">
        <v>78.62</v>
      </c>
      <c r="E4152">
        <v>80.06</v>
      </c>
      <c r="F4152" s="3">
        <v>91.039999999999992</v>
      </c>
      <c r="G4152">
        <v>84.92</v>
      </c>
      <c r="H4152">
        <v>80.06</v>
      </c>
      <c r="I4152">
        <v>66.02</v>
      </c>
      <c r="J4152">
        <v>82.039999999999992</v>
      </c>
      <c r="K4152">
        <v>86</v>
      </c>
      <c r="L4152" s="3">
        <v>62.6</v>
      </c>
      <c r="M4152" s="2">
        <v>66.02</v>
      </c>
      <c r="N4152">
        <v>68</v>
      </c>
      <c r="O4152">
        <v>57.2</v>
      </c>
      <c r="P4152">
        <v>66.02</v>
      </c>
      <c r="Q4152" s="3">
        <v>78.080000000000013</v>
      </c>
      <c r="R4152" s="2">
        <v>66.02</v>
      </c>
      <c r="S4152" s="3">
        <v>73.039999999999992</v>
      </c>
      <c r="T4152">
        <v>69.800000000000011</v>
      </c>
    </row>
    <row r="4153" spans="1:20">
      <c r="A4153">
        <f t="shared" si="192"/>
        <v>173</v>
      </c>
      <c r="B4153" s="7">
        <f t="shared" si="193"/>
        <v>42177.833333323273</v>
      </c>
      <c r="C4153">
        <f t="shared" si="194"/>
        <v>4148</v>
      </c>
      <c r="D4153" s="2">
        <v>77</v>
      </c>
      <c r="E4153">
        <v>78.080000000000013</v>
      </c>
      <c r="F4153" s="3">
        <v>80.06</v>
      </c>
      <c r="G4153">
        <v>80.960000000000008</v>
      </c>
      <c r="H4153">
        <v>77</v>
      </c>
      <c r="I4153">
        <v>64.94</v>
      </c>
      <c r="J4153">
        <v>80.06</v>
      </c>
      <c r="K4153">
        <v>82.039999999999992</v>
      </c>
      <c r="L4153" s="3">
        <v>60.8</v>
      </c>
      <c r="M4153" s="2">
        <v>62.96</v>
      </c>
      <c r="N4153">
        <v>62.96</v>
      </c>
      <c r="O4153">
        <v>53.6</v>
      </c>
      <c r="P4153">
        <v>64.039999999999992</v>
      </c>
      <c r="Q4153" s="3">
        <v>68</v>
      </c>
      <c r="R4153" s="2">
        <v>66.02</v>
      </c>
      <c r="S4153" s="3">
        <v>71.06</v>
      </c>
      <c r="T4153">
        <v>66.2</v>
      </c>
    </row>
    <row r="4154" spans="1:20">
      <c r="A4154">
        <f t="shared" si="192"/>
        <v>173</v>
      </c>
      <c r="B4154" s="7">
        <f t="shared" si="193"/>
        <v>42177.874999989937</v>
      </c>
      <c r="C4154">
        <f t="shared" si="194"/>
        <v>4149</v>
      </c>
      <c r="D4154" s="2">
        <v>76.64</v>
      </c>
      <c r="E4154">
        <v>78.080000000000013</v>
      </c>
      <c r="F4154" s="3">
        <v>80.960000000000008</v>
      </c>
      <c r="G4154">
        <v>69.080000000000013</v>
      </c>
      <c r="H4154">
        <v>73.94</v>
      </c>
      <c r="I4154">
        <v>64.94</v>
      </c>
      <c r="J4154">
        <v>78.98</v>
      </c>
      <c r="K4154">
        <v>77</v>
      </c>
      <c r="L4154" s="3">
        <v>57.2</v>
      </c>
      <c r="M4154" s="2">
        <v>62.06</v>
      </c>
      <c r="N4154">
        <v>62.96</v>
      </c>
      <c r="O4154">
        <v>53.6</v>
      </c>
      <c r="P4154">
        <v>60.08</v>
      </c>
      <c r="Q4154" s="3">
        <v>71.960000000000008</v>
      </c>
      <c r="R4154" s="2">
        <v>64.94</v>
      </c>
      <c r="S4154" s="3">
        <v>69.080000000000013</v>
      </c>
      <c r="T4154">
        <v>64.400000000000006</v>
      </c>
    </row>
    <row r="4155" spans="1:20">
      <c r="A4155">
        <f t="shared" si="192"/>
        <v>173</v>
      </c>
      <c r="B4155" s="7">
        <f t="shared" si="193"/>
        <v>42177.916666656602</v>
      </c>
      <c r="C4155">
        <f t="shared" si="194"/>
        <v>4150</v>
      </c>
      <c r="D4155" s="2">
        <v>76.28</v>
      </c>
      <c r="E4155">
        <v>78.080000000000013</v>
      </c>
      <c r="F4155" s="3">
        <v>82.94</v>
      </c>
      <c r="G4155">
        <v>69.080000000000013</v>
      </c>
      <c r="H4155">
        <v>73.94</v>
      </c>
      <c r="I4155">
        <v>64.94</v>
      </c>
      <c r="J4155">
        <v>77</v>
      </c>
      <c r="K4155">
        <v>73.039999999999992</v>
      </c>
      <c r="L4155" s="3">
        <v>57.2</v>
      </c>
      <c r="M4155" s="2">
        <v>60.980000000000004</v>
      </c>
      <c r="N4155">
        <v>62.06</v>
      </c>
      <c r="O4155">
        <v>51.8</v>
      </c>
      <c r="P4155">
        <v>60.08</v>
      </c>
      <c r="Q4155" s="3">
        <v>66.02</v>
      </c>
      <c r="R4155" s="2">
        <v>64.94</v>
      </c>
      <c r="S4155" s="3">
        <v>66.92</v>
      </c>
      <c r="T4155">
        <v>64.400000000000006</v>
      </c>
    </row>
    <row r="4156" spans="1:20">
      <c r="A4156">
        <f t="shared" si="192"/>
        <v>173</v>
      </c>
      <c r="B4156" s="7">
        <f t="shared" si="193"/>
        <v>42177.958333323266</v>
      </c>
      <c r="C4156">
        <f t="shared" si="194"/>
        <v>4151</v>
      </c>
      <c r="D4156" s="2">
        <v>75.92</v>
      </c>
      <c r="E4156">
        <v>77</v>
      </c>
      <c r="F4156" s="3">
        <v>82.039999999999992</v>
      </c>
      <c r="G4156">
        <v>68</v>
      </c>
      <c r="H4156">
        <v>73.039999999999992</v>
      </c>
      <c r="I4156">
        <v>64.94</v>
      </c>
      <c r="J4156">
        <v>75.92</v>
      </c>
      <c r="K4156">
        <v>73.039999999999992</v>
      </c>
      <c r="L4156" s="3">
        <v>57.2</v>
      </c>
      <c r="M4156" s="2">
        <v>60.980000000000004</v>
      </c>
      <c r="N4156">
        <v>64.039999999999992</v>
      </c>
      <c r="O4156">
        <v>51.8</v>
      </c>
      <c r="P4156">
        <v>57.019999999999996</v>
      </c>
      <c r="Q4156" s="3">
        <v>66.92</v>
      </c>
      <c r="R4156" s="2">
        <v>64.94</v>
      </c>
      <c r="S4156" s="3">
        <v>64.94</v>
      </c>
      <c r="T4156">
        <v>62.6</v>
      </c>
    </row>
    <row r="4157" spans="1:20">
      <c r="A4157">
        <f t="shared" si="192"/>
        <v>173</v>
      </c>
      <c r="B4157" s="7">
        <f t="shared" si="193"/>
        <v>42177.99999998993</v>
      </c>
      <c r="C4157">
        <f t="shared" si="194"/>
        <v>4152</v>
      </c>
      <c r="D4157" s="2">
        <v>75.92</v>
      </c>
      <c r="E4157">
        <v>77</v>
      </c>
      <c r="F4157" s="3">
        <v>78.98</v>
      </c>
      <c r="G4157">
        <v>69.080000000000013</v>
      </c>
      <c r="H4157">
        <v>71.960000000000008</v>
      </c>
      <c r="I4157">
        <v>64.94</v>
      </c>
      <c r="J4157">
        <v>75.02</v>
      </c>
      <c r="K4157">
        <v>68</v>
      </c>
      <c r="L4157" s="3">
        <v>55.400000000000006</v>
      </c>
      <c r="M4157" s="2">
        <v>59</v>
      </c>
      <c r="N4157">
        <v>62.96</v>
      </c>
      <c r="O4157">
        <v>51.8</v>
      </c>
      <c r="P4157">
        <v>55.94</v>
      </c>
      <c r="Q4157" s="3">
        <v>66.92</v>
      </c>
      <c r="R4157" s="2">
        <v>64.94</v>
      </c>
      <c r="S4157" s="3">
        <v>62.96</v>
      </c>
      <c r="T4157">
        <v>62.6</v>
      </c>
    </row>
    <row r="4158" spans="1:20">
      <c r="A4158">
        <f t="shared" si="192"/>
        <v>174</v>
      </c>
      <c r="B4158" s="7">
        <f t="shared" si="193"/>
        <v>42178.041666656594</v>
      </c>
      <c r="C4158">
        <f t="shared" si="194"/>
        <v>4153</v>
      </c>
      <c r="D4158" s="2">
        <v>75.92</v>
      </c>
      <c r="E4158">
        <v>77</v>
      </c>
      <c r="F4158" s="3">
        <v>75.92</v>
      </c>
      <c r="G4158">
        <v>69.98</v>
      </c>
      <c r="H4158">
        <v>71.06</v>
      </c>
      <c r="I4158">
        <v>64.94</v>
      </c>
      <c r="J4158">
        <v>73.94</v>
      </c>
      <c r="K4158">
        <v>71.960000000000008</v>
      </c>
      <c r="L4158" s="3">
        <v>55.400000000000006</v>
      </c>
      <c r="M4158" s="2">
        <v>60.08</v>
      </c>
      <c r="N4158">
        <v>60.980000000000004</v>
      </c>
      <c r="O4158">
        <v>51.8</v>
      </c>
      <c r="P4158">
        <v>53.96</v>
      </c>
      <c r="Q4158" s="3">
        <v>64.94</v>
      </c>
      <c r="R4158" s="2">
        <v>62.06</v>
      </c>
      <c r="S4158" s="3">
        <v>60.08</v>
      </c>
      <c r="T4158">
        <v>62.6</v>
      </c>
    </row>
    <row r="4159" spans="1:20">
      <c r="A4159">
        <f t="shared" si="192"/>
        <v>174</v>
      </c>
      <c r="B4159" s="7">
        <f t="shared" si="193"/>
        <v>42178.083333323259</v>
      </c>
      <c r="C4159">
        <f t="shared" si="194"/>
        <v>4154</v>
      </c>
      <c r="D4159" s="2">
        <v>75.92</v>
      </c>
      <c r="E4159">
        <v>75.92</v>
      </c>
      <c r="F4159" s="3">
        <v>75.92</v>
      </c>
      <c r="G4159">
        <v>69.98</v>
      </c>
      <c r="H4159">
        <v>69.98</v>
      </c>
      <c r="I4159">
        <v>64.94</v>
      </c>
      <c r="J4159">
        <v>71.06</v>
      </c>
      <c r="K4159">
        <v>66.02</v>
      </c>
      <c r="L4159" s="3">
        <v>55.400000000000006</v>
      </c>
      <c r="M4159" s="2">
        <v>60.08</v>
      </c>
      <c r="N4159">
        <v>57.92</v>
      </c>
      <c r="O4159">
        <v>53.6</v>
      </c>
      <c r="P4159">
        <v>53.96</v>
      </c>
      <c r="Q4159" s="3">
        <v>62.96</v>
      </c>
      <c r="R4159" s="2">
        <v>64.039999999999992</v>
      </c>
      <c r="S4159" s="3">
        <v>57.019999999999996</v>
      </c>
      <c r="T4159">
        <v>60.8</v>
      </c>
    </row>
    <row r="4160" spans="1:20">
      <c r="A4160">
        <f t="shared" si="192"/>
        <v>174</v>
      </c>
      <c r="B4160" s="7">
        <f t="shared" si="193"/>
        <v>42178.124999989923</v>
      </c>
      <c r="C4160">
        <f t="shared" si="194"/>
        <v>4155</v>
      </c>
      <c r="D4160" s="2">
        <v>75.56</v>
      </c>
      <c r="E4160">
        <v>75.92</v>
      </c>
      <c r="F4160" s="3">
        <v>77</v>
      </c>
      <c r="G4160">
        <v>69.98</v>
      </c>
      <c r="H4160">
        <v>68</v>
      </c>
      <c r="I4160">
        <v>64.94</v>
      </c>
      <c r="J4160">
        <v>69.98</v>
      </c>
      <c r="K4160">
        <v>64.94</v>
      </c>
      <c r="L4160" s="3">
        <v>53.6</v>
      </c>
      <c r="M4160" s="2">
        <v>60.980000000000004</v>
      </c>
      <c r="N4160">
        <v>57.019999999999996</v>
      </c>
      <c r="O4160">
        <v>51.8</v>
      </c>
      <c r="P4160">
        <v>53.06</v>
      </c>
      <c r="Q4160" s="3">
        <v>62.96</v>
      </c>
      <c r="R4160" s="2">
        <v>64.039999999999992</v>
      </c>
      <c r="S4160" s="3">
        <v>55.94</v>
      </c>
      <c r="T4160">
        <v>60.8</v>
      </c>
    </row>
    <row r="4161" spans="1:20">
      <c r="A4161">
        <f t="shared" si="192"/>
        <v>174</v>
      </c>
      <c r="B4161" s="7">
        <f t="shared" si="193"/>
        <v>42178.166666656587</v>
      </c>
      <c r="C4161">
        <f t="shared" si="194"/>
        <v>4156</v>
      </c>
      <c r="D4161" s="2">
        <v>75.38</v>
      </c>
      <c r="E4161">
        <v>75.92</v>
      </c>
      <c r="F4161" s="3">
        <v>75.92</v>
      </c>
      <c r="G4161">
        <v>69.98</v>
      </c>
      <c r="H4161">
        <v>66.92</v>
      </c>
      <c r="I4161">
        <v>64.94</v>
      </c>
      <c r="J4161">
        <v>69.080000000000013</v>
      </c>
      <c r="K4161">
        <v>62.06</v>
      </c>
      <c r="L4161" s="3">
        <v>51.8</v>
      </c>
      <c r="M4161" s="2">
        <v>59</v>
      </c>
      <c r="N4161">
        <v>55.040000000000006</v>
      </c>
      <c r="O4161">
        <v>51.8</v>
      </c>
      <c r="P4161">
        <v>51.980000000000004</v>
      </c>
      <c r="Q4161" s="3">
        <v>64.94</v>
      </c>
      <c r="R4161" s="2">
        <v>62.96</v>
      </c>
      <c r="S4161" s="3">
        <v>57.019999999999996</v>
      </c>
      <c r="T4161">
        <v>59</v>
      </c>
    </row>
    <row r="4162" spans="1:20">
      <c r="A4162">
        <f t="shared" si="192"/>
        <v>174</v>
      </c>
      <c r="B4162" s="7">
        <f t="shared" si="193"/>
        <v>42178.208333323251</v>
      </c>
      <c r="C4162">
        <f t="shared" si="194"/>
        <v>4157</v>
      </c>
      <c r="D4162" s="2">
        <v>75.02</v>
      </c>
      <c r="E4162">
        <v>78.080000000000013</v>
      </c>
      <c r="F4162" s="3">
        <v>75.02</v>
      </c>
      <c r="G4162">
        <v>69.98</v>
      </c>
      <c r="H4162">
        <v>66.92</v>
      </c>
      <c r="I4162">
        <v>64.94</v>
      </c>
      <c r="J4162">
        <v>69.080000000000013</v>
      </c>
      <c r="K4162">
        <v>60.980000000000004</v>
      </c>
      <c r="L4162" s="3">
        <v>53.6</v>
      </c>
      <c r="M4162" s="2">
        <v>55.94</v>
      </c>
      <c r="N4162">
        <v>53.96</v>
      </c>
      <c r="O4162">
        <v>51.8</v>
      </c>
      <c r="P4162">
        <v>51.980000000000004</v>
      </c>
      <c r="Q4162" s="3">
        <v>64.039999999999992</v>
      </c>
      <c r="R4162" s="2">
        <v>62.96</v>
      </c>
      <c r="S4162" s="3">
        <v>59</v>
      </c>
      <c r="T4162">
        <v>59</v>
      </c>
    </row>
    <row r="4163" spans="1:20">
      <c r="A4163">
        <f t="shared" si="192"/>
        <v>174</v>
      </c>
      <c r="B4163" s="7">
        <f t="shared" si="193"/>
        <v>42178.249999989916</v>
      </c>
      <c r="C4163">
        <f t="shared" si="194"/>
        <v>4158</v>
      </c>
      <c r="D4163" s="2">
        <v>76.099999999999994</v>
      </c>
      <c r="E4163">
        <v>78.080000000000013</v>
      </c>
      <c r="F4163" s="3">
        <v>75.92</v>
      </c>
      <c r="G4163">
        <v>69.98</v>
      </c>
      <c r="H4163">
        <v>69.080000000000013</v>
      </c>
      <c r="I4163">
        <v>64.94</v>
      </c>
      <c r="J4163">
        <v>69.98</v>
      </c>
      <c r="K4163">
        <v>64.94</v>
      </c>
      <c r="L4163" s="3">
        <v>55.400000000000006</v>
      </c>
      <c r="M4163" s="2">
        <v>57.019999999999996</v>
      </c>
      <c r="N4163">
        <v>60.08</v>
      </c>
      <c r="O4163">
        <v>53.6</v>
      </c>
      <c r="P4163">
        <v>55.040000000000006</v>
      </c>
      <c r="Q4163" s="3">
        <v>64.94</v>
      </c>
      <c r="R4163" s="2">
        <v>64.039999999999992</v>
      </c>
      <c r="S4163" s="3">
        <v>57.019999999999996</v>
      </c>
      <c r="T4163">
        <v>59</v>
      </c>
    </row>
    <row r="4164" spans="1:20">
      <c r="A4164">
        <f t="shared" si="192"/>
        <v>174</v>
      </c>
      <c r="B4164" s="7">
        <f t="shared" si="193"/>
        <v>42178.29166665658</v>
      </c>
      <c r="C4164">
        <f t="shared" si="194"/>
        <v>4159</v>
      </c>
      <c r="D4164" s="2">
        <v>77</v>
      </c>
      <c r="E4164">
        <v>78.98</v>
      </c>
      <c r="F4164" s="3">
        <v>80.960000000000008</v>
      </c>
      <c r="G4164">
        <v>71.06</v>
      </c>
      <c r="H4164">
        <v>69.98</v>
      </c>
      <c r="I4164">
        <v>64.94</v>
      </c>
      <c r="J4164">
        <v>73.039999999999992</v>
      </c>
      <c r="K4164">
        <v>71.960000000000008</v>
      </c>
      <c r="L4164" s="3">
        <v>57.2</v>
      </c>
      <c r="M4164" s="2">
        <v>57.019999999999996</v>
      </c>
      <c r="N4164">
        <v>64.039999999999992</v>
      </c>
      <c r="O4164">
        <v>59</v>
      </c>
      <c r="P4164">
        <v>60.08</v>
      </c>
      <c r="Q4164" s="3">
        <v>68</v>
      </c>
      <c r="R4164" s="2">
        <v>64.94</v>
      </c>
      <c r="S4164" s="3">
        <v>57.92</v>
      </c>
      <c r="T4164">
        <v>60.8</v>
      </c>
    </row>
    <row r="4165" spans="1:20">
      <c r="A4165">
        <f t="shared" si="192"/>
        <v>174</v>
      </c>
      <c r="B4165" s="7">
        <f t="shared" si="193"/>
        <v>42178.333333323244</v>
      </c>
      <c r="C4165">
        <f t="shared" si="194"/>
        <v>4160</v>
      </c>
      <c r="D4165" s="2">
        <v>78.080000000000013</v>
      </c>
      <c r="E4165">
        <v>82.039999999999992</v>
      </c>
      <c r="F4165" s="3">
        <v>84.92</v>
      </c>
      <c r="G4165">
        <v>75.02</v>
      </c>
      <c r="H4165">
        <v>71.06</v>
      </c>
      <c r="I4165">
        <v>64.94</v>
      </c>
      <c r="J4165">
        <v>80.06</v>
      </c>
      <c r="K4165">
        <v>73.039999999999992</v>
      </c>
      <c r="L4165" s="3">
        <v>59</v>
      </c>
      <c r="M4165" s="2">
        <v>59</v>
      </c>
      <c r="N4165">
        <v>66.02</v>
      </c>
      <c r="O4165">
        <v>60.8</v>
      </c>
      <c r="P4165">
        <v>66.02</v>
      </c>
      <c r="Q4165" s="3">
        <v>73.039999999999992</v>
      </c>
      <c r="R4165" s="2">
        <v>68</v>
      </c>
      <c r="S4165" s="3">
        <v>59</v>
      </c>
      <c r="T4165">
        <v>64.400000000000006</v>
      </c>
    </row>
    <row r="4166" spans="1:20">
      <c r="A4166">
        <f t="shared" si="192"/>
        <v>174</v>
      </c>
      <c r="B4166" s="7">
        <f t="shared" si="193"/>
        <v>42178.374999989908</v>
      </c>
      <c r="C4166">
        <f t="shared" si="194"/>
        <v>4161</v>
      </c>
      <c r="D4166" s="2">
        <v>79.7</v>
      </c>
      <c r="E4166">
        <v>86</v>
      </c>
      <c r="F4166" s="3">
        <v>87.98</v>
      </c>
      <c r="G4166">
        <v>78.080000000000013</v>
      </c>
      <c r="H4166">
        <v>73.94</v>
      </c>
      <c r="I4166">
        <v>66.02</v>
      </c>
      <c r="J4166">
        <v>80.06</v>
      </c>
      <c r="K4166">
        <v>75.92</v>
      </c>
      <c r="L4166" s="3">
        <v>60.8</v>
      </c>
      <c r="M4166" s="2">
        <v>60.08</v>
      </c>
      <c r="N4166">
        <v>69.080000000000013</v>
      </c>
      <c r="O4166">
        <v>60.8</v>
      </c>
      <c r="P4166">
        <v>69.080000000000013</v>
      </c>
      <c r="Q4166" s="3">
        <v>78.080000000000013</v>
      </c>
      <c r="R4166" s="2">
        <v>66.02</v>
      </c>
      <c r="S4166" s="3">
        <v>62.96</v>
      </c>
      <c r="T4166">
        <v>68</v>
      </c>
    </row>
    <row r="4167" spans="1:20">
      <c r="A4167">
        <f t="shared" ref="A4167:A4230" si="195">ROUNDDOWN(B4167-DATE(YEAR(B4167),1,0),0)</f>
        <v>174</v>
      </c>
      <c r="B4167" s="7">
        <f t="shared" si="193"/>
        <v>42178.416666656572</v>
      </c>
      <c r="C4167">
        <f t="shared" si="194"/>
        <v>4162</v>
      </c>
      <c r="D4167" s="2">
        <v>81.319999999999993</v>
      </c>
      <c r="E4167">
        <v>89.06</v>
      </c>
      <c r="F4167" s="3">
        <v>91.039999999999992</v>
      </c>
      <c r="G4167">
        <v>82.039999999999992</v>
      </c>
      <c r="H4167">
        <v>77</v>
      </c>
      <c r="I4167">
        <v>66.92</v>
      </c>
      <c r="J4167">
        <v>86</v>
      </c>
      <c r="K4167">
        <v>82.039999999999992</v>
      </c>
      <c r="L4167" s="3">
        <v>62.6</v>
      </c>
      <c r="M4167" s="2">
        <v>62.96</v>
      </c>
      <c r="N4167">
        <v>73.039999999999992</v>
      </c>
      <c r="O4167">
        <v>62.6</v>
      </c>
      <c r="P4167">
        <v>69.98</v>
      </c>
      <c r="Q4167" s="3">
        <v>82.039999999999992</v>
      </c>
      <c r="R4167" s="2">
        <v>66.02</v>
      </c>
      <c r="S4167" s="3">
        <v>62.96</v>
      </c>
      <c r="T4167">
        <v>71.599999999999994</v>
      </c>
    </row>
    <row r="4168" spans="1:20">
      <c r="A4168">
        <f t="shared" si="195"/>
        <v>174</v>
      </c>
      <c r="B4168" s="7">
        <f t="shared" ref="B4168:B4231" si="196">B4167+1/24</f>
        <v>42178.458333323237</v>
      </c>
      <c r="C4168">
        <f t="shared" ref="C4168:C4231" si="197">C4167+1</f>
        <v>4163</v>
      </c>
      <c r="D4168" s="2">
        <v>82.94</v>
      </c>
      <c r="E4168">
        <v>87.080000000000013</v>
      </c>
      <c r="F4168" s="3">
        <v>93.02</v>
      </c>
      <c r="G4168">
        <v>86</v>
      </c>
      <c r="H4168">
        <v>80.06</v>
      </c>
      <c r="I4168">
        <v>66.92</v>
      </c>
      <c r="J4168">
        <v>84.02</v>
      </c>
      <c r="K4168">
        <v>87.080000000000013</v>
      </c>
      <c r="L4168" s="3">
        <v>62.6</v>
      </c>
      <c r="M4168" s="2">
        <v>64.039999999999992</v>
      </c>
      <c r="N4168">
        <v>77</v>
      </c>
      <c r="O4168">
        <v>60.8</v>
      </c>
      <c r="P4168">
        <v>73.039999999999992</v>
      </c>
      <c r="Q4168" s="3">
        <v>84.02</v>
      </c>
      <c r="R4168" s="2">
        <v>69.080000000000013</v>
      </c>
      <c r="S4168" s="3">
        <v>66.02</v>
      </c>
      <c r="T4168">
        <v>75.2</v>
      </c>
    </row>
    <row r="4169" spans="1:20">
      <c r="A4169">
        <f t="shared" si="195"/>
        <v>174</v>
      </c>
      <c r="B4169" s="7">
        <f t="shared" si="196"/>
        <v>42178.499999989901</v>
      </c>
      <c r="C4169">
        <f t="shared" si="197"/>
        <v>4164</v>
      </c>
      <c r="D4169" s="2">
        <v>82.94</v>
      </c>
      <c r="E4169">
        <v>82.039999999999992</v>
      </c>
      <c r="F4169" s="3">
        <v>95</v>
      </c>
      <c r="G4169">
        <v>89.06</v>
      </c>
      <c r="H4169">
        <v>80.960000000000008</v>
      </c>
      <c r="I4169">
        <v>66.92</v>
      </c>
      <c r="J4169">
        <v>84.02</v>
      </c>
      <c r="K4169">
        <v>89.06</v>
      </c>
      <c r="L4169" s="3">
        <v>66.2</v>
      </c>
      <c r="M4169" s="2">
        <v>64.039999999999992</v>
      </c>
      <c r="N4169">
        <v>80.06</v>
      </c>
      <c r="O4169">
        <v>62.6</v>
      </c>
      <c r="P4169">
        <v>73.94</v>
      </c>
      <c r="Q4169" s="3">
        <v>86</v>
      </c>
      <c r="R4169" s="2">
        <v>71.06</v>
      </c>
      <c r="S4169" s="3">
        <v>64.039999999999992</v>
      </c>
      <c r="T4169">
        <v>78.800000000000011</v>
      </c>
    </row>
    <row r="4170" spans="1:20">
      <c r="A4170">
        <f t="shared" si="195"/>
        <v>174</v>
      </c>
      <c r="B4170" s="7">
        <f t="shared" si="196"/>
        <v>42178.541666656565</v>
      </c>
      <c r="C4170">
        <f t="shared" si="197"/>
        <v>4165</v>
      </c>
      <c r="D4170" s="2">
        <v>82.94</v>
      </c>
      <c r="E4170">
        <v>87.080000000000013</v>
      </c>
      <c r="F4170" s="3">
        <v>96.98</v>
      </c>
      <c r="G4170">
        <v>89.960000000000008</v>
      </c>
      <c r="H4170">
        <v>84.92</v>
      </c>
      <c r="I4170">
        <v>66.92</v>
      </c>
      <c r="J4170">
        <v>86</v>
      </c>
      <c r="K4170">
        <v>91.94</v>
      </c>
      <c r="L4170" s="3">
        <v>66.2</v>
      </c>
      <c r="M4170" s="2">
        <v>66.02</v>
      </c>
      <c r="N4170">
        <v>82.94</v>
      </c>
      <c r="O4170">
        <v>57.2</v>
      </c>
      <c r="P4170">
        <v>75.02</v>
      </c>
      <c r="Q4170" s="3">
        <v>87.98</v>
      </c>
      <c r="R4170" s="2">
        <v>71.960000000000008</v>
      </c>
      <c r="S4170" s="3">
        <v>66.92</v>
      </c>
      <c r="T4170">
        <v>82.4</v>
      </c>
    </row>
    <row r="4171" spans="1:20">
      <c r="A4171">
        <f t="shared" si="195"/>
        <v>174</v>
      </c>
      <c r="B4171" s="7">
        <f t="shared" si="196"/>
        <v>42178.583333323229</v>
      </c>
      <c r="C4171">
        <f t="shared" si="197"/>
        <v>4166</v>
      </c>
      <c r="D4171" s="2">
        <v>82.94</v>
      </c>
      <c r="E4171">
        <v>89.06</v>
      </c>
      <c r="F4171" s="3">
        <v>96.98</v>
      </c>
      <c r="G4171">
        <v>91.039999999999992</v>
      </c>
      <c r="H4171">
        <v>84.92</v>
      </c>
      <c r="I4171">
        <v>66.92</v>
      </c>
      <c r="J4171">
        <v>82.94</v>
      </c>
      <c r="K4171">
        <v>93.92</v>
      </c>
      <c r="L4171" s="3">
        <v>69.800000000000011</v>
      </c>
      <c r="M4171" s="2">
        <v>66.92</v>
      </c>
      <c r="N4171">
        <v>84.02</v>
      </c>
      <c r="O4171">
        <v>59</v>
      </c>
      <c r="P4171">
        <v>75.92</v>
      </c>
      <c r="Q4171" s="3">
        <v>89.06</v>
      </c>
      <c r="R4171" s="2">
        <v>71.960000000000008</v>
      </c>
      <c r="S4171" s="3">
        <v>69.080000000000013</v>
      </c>
      <c r="T4171">
        <v>82.4</v>
      </c>
    </row>
    <row r="4172" spans="1:20">
      <c r="A4172">
        <f t="shared" si="195"/>
        <v>174</v>
      </c>
      <c r="B4172" s="7">
        <f t="shared" si="196"/>
        <v>42178.624999989894</v>
      </c>
      <c r="C4172">
        <f t="shared" si="197"/>
        <v>4167</v>
      </c>
      <c r="D4172" s="2">
        <v>82.22</v>
      </c>
      <c r="E4172">
        <v>87.98</v>
      </c>
      <c r="F4172" s="3">
        <v>98.06</v>
      </c>
      <c r="G4172">
        <v>87.080000000000013</v>
      </c>
      <c r="H4172">
        <v>87.98</v>
      </c>
      <c r="I4172">
        <v>66.02</v>
      </c>
      <c r="J4172">
        <v>82.039999999999992</v>
      </c>
      <c r="K4172">
        <v>95</v>
      </c>
      <c r="L4172" s="3">
        <v>69.800000000000011</v>
      </c>
      <c r="M4172" s="2">
        <v>66.02</v>
      </c>
      <c r="N4172">
        <v>89.960000000000008</v>
      </c>
      <c r="O4172">
        <v>59</v>
      </c>
      <c r="P4172">
        <v>77</v>
      </c>
      <c r="Q4172" s="3">
        <v>82.94</v>
      </c>
      <c r="R4172" s="2">
        <v>73.94</v>
      </c>
      <c r="S4172" s="3">
        <v>69.98</v>
      </c>
      <c r="T4172">
        <v>82.4</v>
      </c>
    </row>
    <row r="4173" spans="1:20">
      <c r="A4173">
        <f t="shared" si="195"/>
        <v>174</v>
      </c>
      <c r="B4173" s="7">
        <f t="shared" si="196"/>
        <v>42178.666666656558</v>
      </c>
      <c r="C4173">
        <f t="shared" si="197"/>
        <v>4168</v>
      </c>
      <c r="D4173" s="2">
        <v>81.680000000000007</v>
      </c>
      <c r="E4173">
        <v>87.98</v>
      </c>
      <c r="F4173" s="3">
        <v>98.06</v>
      </c>
      <c r="G4173">
        <v>87.080000000000013</v>
      </c>
      <c r="H4173">
        <v>80.960000000000008</v>
      </c>
      <c r="I4173">
        <v>64.94</v>
      </c>
      <c r="J4173">
        <v>82.94</v>
      </c>
      <c r="K4173">
        <v>96.08</v>
      </c>
      <c r="L4173" s="3">
        <v>69.800000000000011</v>
      </c>
      <c r="M4173" s="2">
        <v>66.92</v>
      </c>
      <c r="N4173">
        <v>87.98</v>
      </c>
      <c r="O4173">
        <v>57.2</v>
      </c>
      <c r="P4173">
        <v>78.080000000000013</v>
      </c>
      <c r="Q4173" s="3">
        <v>80.06</v>
      </c>
      <c r="R4173" s="2">
        <v>75.02</v>
      </c>
      <c r="S4173" s="3">
        <v>69.98</v>
      </c>
      <c r="T4173">
        <v>80.599999999999994</v>
      </c>
    </row>
    <row r="4174" spans="1:20">
      <c r="A4174">
        <f t="shared" si="195"/>
        <v>174</v>
      </c>
      <c r="B4174" s="7">
        <f t="shared" si="196"/>
        <v>42178.708333323222</v>
      </c>
      <c r="C4174">
        <f t="shared" si="197"/>
        <v>4169</v>
      </c>
      <c r="D4174" s="2">
        <v>80.960000000000008</v>
      </c>
      <c r="E4174">
        <v>87.080000000000013</v>
      </c>
      <c r="F4174" s="3">
        <v>98.06</v>
      </c>
      <c r="G4174">
        <v>89.06</v>
      </c>
      <c r="H4174">
        <v>82.039999999999992</v>
      </c>
      <c r="I4174">
        <v>64.039999999999992</v>
      </c>
      <c r="J4174">
        <v>78.98</v>
      </c>
      <c r="K4174">
        <v>93.92</v>
      </c>
      <c r="L4174" s="3">
        <v>69.800000000000011</v>
      </c>
      <c r="M4174" s="2">
        <v>69.080000000000013</v>
      </c>
      <c r="N4174">
        <v>84.02</v>
      </c>
      <c r="O4174">
        <v>59</v>
      </c>
      <c r="P4174">
        <v>78.080000000000013</v>
      </c>
      <c r="Q4174" s="3">
        <v>82.039999999999992</v>
      </c>
      <c r="R4174" s="2">
        <v>75.92</v>
      </c>
      <c r="S4174" s="3">
        <v>71.06</v>
      </c>
      <c r="T4174">
        <v>78.800000000000011</v>
      </c>
    </row>
    <row r="4175" spans="1:20">
      <c r="A4175">
        <f t="shared" si="195"/>
        <v>174</v>
      </c>
      <c r="B4175" s="7">
        <f t="shared" si="196"/>
        <v>42178.749999989886</v>
      </c>
      <c r="C4175">
        <f t="shared" si="197"/>
        <v>4170</v>
      </c>
      <c r="D4175" s="2">
        <v>79.7</v>
      </c>
      <c r="E4175">
        <v>86</v>
      </c>
      <c r="F4175" s="3">
        <v>96.08</v>
      </c>
      <c r="G4175">
        <v>84.92</v>
      </c>
      <c r="H4175">
        <v>78.080000000000013</v>
      </c>
      <c r="I4175">
        <v>62.96</v>
      </c>
      <c r="J4175">
        <v>77</v>
      </c>
      <c r="K4175">
        <v>93.02</v>
      </c>
      <c r="L4175" s="3">
        <v>69.800000000000011</v>
      </c>
      <c r="M4175" s="2">
        <v>68</v>
      </c>
      <c r="N4175">
        <v>80.960000000000008</v>
      </c>
      <c r="O4175">
        <v>59</v>
      </c>
      <c r="P4175">
        <v>77</v>
      </c>
      <c r="Q4175" s="3">
        <v>84.02</v>
      </c>
      <c r="R4175" s="2">
        <v>75.92</v>
      </c>
      <c r="S4175" s="3">
        <v>71.06</v>
      </c>
      <c r="T4175">
        <v>77</v>
      </c>
    </row>
    <row r="4176" spans="1:20">
      <c r="A4176">
        <f t="shared" si="195"/>
        <v>174</v>
      </c>
      <c r="B4176" s="7">
        <f t="shared" si="196"/>
        <v>42178.791666656551</v>
      </c>
      <c r="C4176">
        <f t="shared" si="197"/>
        <v>4171</v>
      </c>
      <c r="D4176" s="2">
        <v>78.259999999999991</v>
      </c>
      <c r="E4176">
        <v>82.94</v>
      </c>
      <c r="F4176" s="3">
        <v>96.08</v>
      </c>
      <c r="G4176">
        <v>82.94</v>
      </c>
      <c r="H4176">
        <v>75.92</v>
      </c>
      <c r="I4176">
        <v>62.96</v>
      </c>
      <c r="J4176">
        <v>75.02</v>
      </c>
      <c r="K4176">
        <v>89.06</v>
      </c>
      <c r="L4176" s="3">
        <v>68</v>
      </c>
      <c r="M4176" s="2">
        <v>64.94</v>
      </c>
      <c r="N4176">
        <v>78.98</v>
      </c>
      <c r="O4176">
        <v>59</v>
      </c>
      <c r="P4176">
        <v>73.94</v>
      </c>
      <c r="Q4176" s="3">
        <v>80.960000000000008</v>
      </c>
      <c r="R4176" s="2">
        <v>73.039999999999992</v>
      </c>
      <c r="S4176" s="3">
        <v>69.98</v>
      </c>
      <c r="T4176">
        <v>73.400000000000006</v>
      </c>
    </row>
    <row r="4177" spans="1:20">
      <c r="A4177">
        <f t="shared" si="195"/>
        <v>174</v>
      </c>
      <c r="B4177" s="7">
        <f t="shared" si="196"/>
        <v>42178.833333323215</v>
      </c>
      <c r="C4177">
        <f t="shared" si="197"/>
        <v>4172</v>
      </c>
      <c r="D4177" s="2">
        <v>77</v>
      </c>
      <c r="E4177">
        <v>80.06</v>
      </c>
      <c r="F4177" s="3">
        <v>93.92</v>
      </c>
      <c r="G4177">
        <v>78.98</v>
      </c>
      <c r="H4177">
        <v>73.039999999999992</v>
      </c>
      <c r="I4177">
        <v>62.96</v>
      </c>
      <c r="J4177">
        <v>73.94</v>
      </c>
      <c r="K4177">
        <v>82.94</v>
      </c>
      <c r="L4177" s="3">
        <v>66.2</v>
      </c>
      <c r="M4177" s="2">
        <v>62.06</v>
      </c>
      <c r="N4177">
        <v>75.02</v>
      </c>
      <c r="O4177">
        <v>55.400000000000006</v>
      </c>
      <c r="P4177">
        <v>71.06</v>
      </c>
      <c r="Q4177" s="3">
        <v>75.02</v>
      </c>
      <c r="R4177" s="2">
        <v>71.06</v>
      </c>
      <c r="S4177" s="3">
        <v>69.080000000000013</v>
      </c>
      <c r="T4177">
        <v>69.800000000000011</v>
      </c>
    </row>
    <row r="4178" spans="1:20">
      <c r="A4178">
        <f t="shared" si="195"/>
        <v>174</v>
      </c>
      <c r="B4178" s="7">
        <f t="shared" si="196"/>
        <v>42178.874999989879</v>
      </c>
      <c r="C4178">
        <f t="shared" si="197"/>
        <v>4173</v>
      </c>
      <c r="D4178" s="2">
        <v>76.64</v>
      </c>
      <c r="E4178">
        <v>78.080000000000013</v>
      </c>
      <c r="F4178" s="3">
        <v>91.94</v>
      </c>
      <c r="G4178">
        <v>75.92</v>
      </c>
      <c r="H4178">
        <v>73.94</v>
      </c>
      <c r="I4178">
        <v>62.96</v>
      </c>
      <c r="J4178">
        <v>73.039999999999992</v>
      </c>
      <c r="K4178">
        <v>80.06</v>
      </c>
      <c r="L4178" s="3">
        <v>66.2</v>
      </c>
      <c r="M4178" s="2">
        <v>60.980000000000004</v>
      </c>
      <c r="N4178">
        <v>73.94</v>
      </c>
      <c r="O4178">
        <v>55.400000000000006</v>
      </c>
      <c r="P4178">
        <v>68</v>
      </c>
      <c r="Q4178" s="3">
        <v>71.06</v>
      </c>
      <c r="R4178" s="2">
        <v>69.080000000000013</v>
      </c>
      <c r="S4178" s="3">
        <v>68</v>
      </c>
      <c r="T4178">
        <v>66.2</v>
      </c>
    </row>
    <row r="4179" spans="1:20">
      <c r="A4179">
        <f t="shared" si="195"/>
        <v>174</v>
      </c>
      <c r="B4179" s="7">
        <f t="shared" si="196"/>
        <v>42178.916666656543</v>
      </c>
      <c r="C4179">
        <f t="shared" si="197"/>
        <v>4174</v>
      </c>
      <c r="D4179" s="2">
        <v>76.28</v>
      </c>
      <c r="E4179">
        <v>78.080000000000013</v>
      </c>
      <c r="F4179" s="3">
        <v>87.080000000000013</v>
      </c>
      <c r="G4179">
        <v>75.02</v>
      </c>
      <c r="H4179">
        <v>73.94</v>
      </c>
      <c r="I4179">
        <v>62.96</v>
      </c>
      <c r="J4179">
        <v>73.039999999999992</v>
      </c>
      <c r="K4179">
        <v>78.98</v>
      </c>
      <c r="L4179" s="3">
        <v>64.400000000000006</v>
      </c>
      <c r="M4179" s="2">
        <v>60.08</v>
      </c>
      <c r="N4179">
        <v>68</v>
      </c>
      <c r="O4179">
        <v>53.6</v>
      </c>
      <c r="P4179">
        <v>66.02</v>
      </c>
      <c r="Q4179" s="3">
        <v>69.98</v>
      </c>
      <c r="R4179" s="2">
        <v>66.02</v>
      </c>
      <c r="S4179" s="3">
        <v>66.92</v>
      </c>
      <c r="T4179">
        <v>64.400000000000006</v>
      </c>
    </row>
    <row r="4180" spans="1:20">
      <c r="A4180">
        <f t="shared" si="195"/>
        <v>174</v>
      </c>
      <c r="B4180" s="7">
        <f t="shared" si="196"/>
        <v>42178.958333323208</v>
      </c>
      <c r="C4180">
        <f t="shared" si="197"/>
        <v>4175</v>
      </c>
      <c r="D4180" s="2">
        <v>75.92</v>
      </c>
      <c r="E4180">
        <v>75.92</v>
      </c>
      <c r="F4180" s="3">
        <v>84.92</v>
      </c>
      <c r="G4180">
        <v>71.960000000000008</v>
      </c>
      <c r="H4180">
        <v>75.02</v>
      </c>
      <c r="I4180">
        <v>62.96</v>
      </c>
      <c r="J4180">
        <v>71.960000000000008</v>
      </c>
      <c r="K4180">
        <v>78.080000000000013</v>
      </c>
      <c r="L4180" s="3">
        <v>60.8</v>
      </c>
      <c r="M4180" s="2">
        <v>57.92</v>
      </c>
      <c r="N4180">
        <v>64.039999999999992</v>
      </c>
      <c r="O4180">
        <v>53.6</v>
      </c>
      <c r="P4180">
        <v>64.039999999999992</v>
      </c>
      <c r="Q4180" s="3">
        <v>64.039999999999992</v>
      </c>
      <c r="R4180" s="2">
        <v>64.94</v>
      </c>
      <c r="S4180" s="3">
        <v>66.02</v>
      </c>
      <c r="T4180">
        <v>64.400000000000006</v>
      </c>
    </row>
    <row r="4181" spans="1:20">
      <c r="A4181">
        <f t="shared" si="195"/>
        <v>174</v>
      </c>
      <c r="B4181" s="7">
        <f t="shared" si="196"/>
        <v>42178.999999989872</v>
      </c>
      <c r="C4181">
        <f t="shared" si="197"/>
        <v>4176</v>
      </c>
      <c r="D4181" s="2">
        <v>75.56</v>
      </c>
      <c r="E4181">
        <v>75.92</v>
      </c>
      <c r="F4181" s="3">
        <v>84.92</v>
      </c>
      <c r="G4181">
        <v>71.960000000000008</v>
      </c>
      <c r="H4181">
        <v>73.039999999999992</v>
      </c>
      <c r="I4181">
        <v>62.96</v>
      </c>
      <c r="J4181">
        <v>71.960000000000008</v>
      </c>
      <c r="K4181">
        <v>75.92</v>
      </c>
      <c r="L4181" s="3">
        <v>59</v>
      </c>
      <c r="M4181" s="2">
        <v>57.019999999999996</v>
      </c>
      <c r="N4181">
        <v>64.039999999999992</v>
      </c>
      <c r="O4181">
        <v>55.400000000000006</v>
      </c>
      <c r="P4181">
        <v>62.96</v>
      </c>
      <c r="Q4181" s="3">
        <v>55.94</v>
      </c>
      <c r="R4181" s="2">
        <v>64.94</v>
      </c>
      <c r="S4181" s="3">
        <v>64.039999999999992</v>
      </c>
      <c r="T4181">
        <v>64.400000000000006</v>
      </c>
    </row>
    <row r="4182" spans="1:20">
      <c r="A4182">
        <f t="shared" si="195"/>
        <v>175</v>
      </c>
      <c r="B4182" s="7">
        <f t="shared" si="196"/>
        <v>42179.041666656536</v>
      </c>
      <c r="C4182">
        <f t="shared" si="197"/>
        <v>4177</v>
      </c>
      <c r="D4182" s="2">
        <v>75.38</v>
      </c>
      <c r="E4182">
        <v>75.02</v>
      </c>
      <c r="F4182" s="3">
        <v>82.039999999999992</v>
      </c>
      <c r="G4182">
        <v>71.06</v>
      </c>
      <c r="H4182">
        <v>71.960000000000008</v>
      </c>
      <c r="I4182">
        <v>62.96</v>
      </c>
      <c r="J4182">
        <v>71.960000000000008</v>
      </c>
      <c r="K4182">
        <v>75.92</v>
      </c>
      <c r="L4182" s="3">
        <v>57.2</v>
      </c>
      <c r="M4182" s="2">
        <v>57.019999999999996</v>
      </c>
      <c r="N4182">
        <v>62.06</v>
      </c>
      <c r="O4182">
        <v>53.6</v>
      </c>
      <c r="P4182">
        <v>62.06</v>
      </c>
      <c r="Q4182" s="3">
        <v>59</v>
      </c>
      <c r="R4182" s="2">
        <v>64.94</v>
      </c>
      <c r="S4182" s="3">
        <v>64.039999999999992</v>
      </c>
      <c r="T4182">
        <v>62.6</v>
      </c>
    </row>
    <row r="4183" spans="1:20">
      <c r="A4183">
        <f t="shared" si="195"/>
        <v>175</v>
      </c>
      <c r="B4183" s="7">
        <f t="shared" si="196"/>
        <v>42179.0833333232</v>
      </c>
      <c r="C4183">
        <f t="shared" si="197"/>
        <v>4178</v>
      </c>
      <c r="D4183" s="2">
        <v>75.02</v>
      </c>
      <c r="E4183">
        <v>75.02</v>
      </c>
      <c r="F4183" s="3">
        <v>78.98</v>
      </c>
      <c r="G4183">
        <v>71.06</v>
      </c>
      <c r="H4183">
        <v>71.06</v>
      </c>
      <c r="I4183">
        <v>62.96</v>
      </c>
      <c r="J4183">
        <v>71.960000000000008</v>
      </c>
      <c r="K4183">
        <v>73.94</v>
      </c>
      <c r="L4183" s="3">
        <v>57.2</v>
      </c>
      <c r="M4183" s="2">
        <v>53.06</v>
      </c>
      <c r="N4183">
        <v>60.08</v>
      </c>
      <c r="O4183">
        <v>53.6</v>
      </c>
      <c r="P4183">
        <v>60.980000000000004</v>
      </c>
      <c r="Q4183" s="3">
        <v>62.96</v>
      </c>
      <c r="R4183" s="2">
        <v>62.96</v>
      </c>
      <c r="S4183" s="3">
        <v>62.06</v>
      </c>
      <c r="T4183">
        <v>62.6</v>
      </c>
    </row>
    <row r="4184" spans="1:20">
      <c r="A4184">
        <f t="shared" si="195"/>
        <v>175</v>
      </c>
      <c r="B4184" s="7">
        <f t="shared" si="196"/>
        <v>42179.124999989865</v>
      </c>
      <c r="C4184">
        <f t="shared" si="197"/>
        <v>4179</v>
      </c>
      <c r="D4184" s="2">
        <v>75.02</v>
      </c>
      <c r="E4184">
        <v>73.94</v>
      </c>
      <c r="F4184" s="3">
        <v>78.98</v>
      </c>
      <c r="G4184">
        <v>71.960000000000008</v>
      </c>
      <c r="H4184">
        <v>71.06</v>
      </c>
      <c r="I4184">
        <v>64.039999999999992</v>
      </c>
      <c r="J4184">
        <v>71.960000000000008</v>
      </c>
      <c r="K4184">
        <v>71.960000000000008</v>
      </c>
      <c r="L4184" s="3">
        <v>55.400000000000006</v>
      </c>
      <c r="M4184" s="2">
        <v>53.06</v>
      </c>
      <c r="N4184">
        <v>57.019999999999996</v>
      </c>
      <c r="O4184">
        <v>53.6</v>
      </c>
      <c r="P4184">
        <v>60.08</v>
      </c>
      <c r="Q4184" s="3">
        <v>62.06</v>
      </c>
      <c r="R4184" s="2">
        <v>62.06</v>
      </c>
      <c r="S4184" s="3">
        <v>60.08</v>
      </c>
      <c r="T4184">
        <v>62.6</v>
      </c>
    </row>
    <row r="4185" spans="1:20">
      <c r="A4185">
        <f t="shared" si="195"/>
        <v>175</v>
      </c>
      <c r="B4185" s="7">
        <f t="shared" si="196"/>
        <v>42179.166666656529</v>
      </c>
      <c r="C4185">
        <f t="shared" si="197"/>
        <v>4180</v>
      </c>
      <c r="D4185" s="2">
        <v>75.02</v>
      </c>
      <c r="E4185">
        <v>75.02</v>
      </c>
      <c r="F4185" s="3">
        <v>77</v>
      </c>
      <c r="G4185">
        <v>71.06</v>
      </c>
      <c r="H4185">
        <v>71.06</v>
      </c>
      <c r="I4185">
        <v>64.039999999999992</v>
      </c>
      <c r="J4185">
        <v>71.960000000000008</v>
      </c>
      <c r="K4185">
        <v>69.98</v>
      </c>
      <c r="L4185" s="3">
        <v>55.400000000000006</v>
      </c>
      <c r="M4185" s="2">
        <v>51.980000000000004</v>
      </c>
      <c r="N4185">
        <v>57.019999999999996</v>
      </c>
      <c r="O4185">
        <v>53.6</v>
      </c>
      <c r="P4185">
        <v>60.08</v>
      </c>
      <c r="Q4185" s="3">
        <v>53.96</v>
      </c>
      <c r="R4185" s="2">
        <v>60.980000000000004</v>
      </c>
      <c r="S4185" s="3">
        <v>53.96</v>
      </c>
      <c r="T4185">
        <v>60.8</v>
      </c>
    </row>
    <row r="4186" spans="1:20">
      <c r="A4186">
        <f t="shared" si="195"/>
        <v>175</v>
      </c>
      <c r="B4186" s="7">
        <f t="shared" si="196"/>
        <v>42179.208333323193</v>
      </c>
      <c r="C4186">
        <f t="shared" si="197"/>
        <v>4181</v>
      </c>
      <c r="D4186" s="2">
        <v>75.02</v>
      </c>
      <c r="E4186">
        <v>75.92</v>
      </c>
      <c r="F4186" s="3">
        <v>73.039999999999992</v>
      </c>
      <c r="G4186">
        <v>69.98</v>
      </c>
      <c r="H4186">
        <v>69.080000000000013</v>
      </c>
      <c r="I4186">
        <v>64.039999999999992</v>
      </c>
      <c r="J4186">
        <v>71.06</v>
      </c>
      <c r="K4186">
        <v>68</v>
      </c>
      <c r="L4186" s="3">
        <v>57.2</v>
      </c>
      <c r="M4186" s="2">
        <v>51.08</v>
      </c>
      <c r="N4186">
        <v>57.92</v>
      </c>
      <c r="O4186">
        <v>53.6</v>
      </c>
      <c r="P4186">
        <v>60.08</v>
      </c>
      <c r="Q4186" s="3">
        <v>51.980000000000004</v>
      </c>
      <c r="R4186" s="2">
        <v>62.06</v>
      </c>
      <c r="S4186" s="3">
        <v>55.040000000000006</v>
      </c>
      <c r="T4186">
        <v>62.6</v>
      </c>
    </row>
    <row r="4187" spans="1:20">
      <c r="A4187">
        <f t="shared" si="195"/>
        <v>175</v>
      </c>
      <c r="B4187" s="7">
        <f t="shared" si="196"/>
        <v>42179.249999989857</v>
      </c>
      <c r="C4187">
        <f t="shared" si="197"/>
        <v>4182</v>
      </c>
      <c r="D4187" s="2">
        <v>76.28</v>
      </c>
      <c r="E4187">
        <v>75.02</v>
      </c>
      <c r="F4187" s="3">
        <v>75.02</v>
      </c>
      <c r="G4187">
        <v>71.06</v>
      </c>
      <c r="H4187">
        <v>69.98</v>
      </c>
      <c r="I4187">
        <v>64.039999999999992</v>
      </c>
      <c r="J4187">
        <v>71.960000000000008</v>
      </c>
      <c r="K4187">
        <v>66.92</v>
      </c>
      <c r="L4187" s="3">
        <v>57.2</v>
      </c>
      <c r="M4187" s="2">
        <v>53.06</v>
      </c>
      <c r="N4187">
        <v>62.06</v>
      </c>
      <c r="O4187">
        <v>53.6</v>
      </c>
      <c r="P4187">
        <v>62.06</v>
      </c>
      <c r="Q4187" s="3">
        <v>57.019999999999996</v>
      </c>
      <c r="R4187" s="2">
        <v>62.06</v>
      </c>
      <c r="S4187" s="3">
        <v>55.040000000000006</v>
      </c>
      <c r="T4187">
        <v>62.6</v>
      </c>
    </row>
    <row r="4188" spans="1:20">
      <c r="A4188">
        <f t="shared" si="195"/>
        <v>175</v>
      </c>
      <c r="B4188" s="7">
        <f t="shared" si="196"/>
        <v>42179.291666656522</v>
      </c>
      <c r="C4188">
        <f t="shared" si="197"/>
        <v>4183</v>
      </c>
      <c r="D4188" s="2">
        <v>77.72</v>
      </c>
      <c r="E4188">
        <v>80.960000000000008</v>
      </c>
      <c r="F4188" s="3">
        <v>78.080000000000013</v>
      </c>
      <c r="G4188">
        <v>73.039999999999992</v>
      </c>
      <c r="H4188">
        <v>71.960000000000008</v>
      </c>
      <c r="I4188">
        <v>64.94</v>
      </c>
      <c r="J4188">
        <v>73.039999999999992</v>
      </c>
      <c r="K4188">
        <v>69.98</v>
      </c>
      <c r="L4188" s="3">
        <v>59</v>
      </c>
      <c r="M4188" s="2">
        <v>55.94</v>
      </c>
      <c r="N4188">
        <v>66.92</v>
      </c>
      <c r="O4188">
        <v>55.400000000000006</v>
      </c>
      <c r="P4188">
        <v>66.02</v>
      </c>
      <c r="Q4188" s="3">
        <v>62.06</v>
      </c>
      <c r="R4188" s="2">
        <v>62.96</v>
      </c>
      <c r="S4188" s="3">
        <v>55.040000000000006</v>
      </c>
      <c r="T4188">
        <v>62.6</v>
      </c>
    </row>
    <row r="4189" spans="1:20">
      <c r="A4189">
        <f t="shared" si="195"/>
        <v>175</v>
      </c>
      <c r="B4189" s="7">
        <f t="shared" si="196"/>
        <v>42179.333333323186</v>
      </c>
      <c r="C4189">
        <f t="shared" si="197"/>
        <v>4184</v>
      </c>
      <c r="D4189" s="2">
        <v>78.98</v>
      </c>
      <c r="E4189">
        <v>84.92</v>
      </c>
      <c r="F4189" s="3">
        <v>84.92</v>
      </c>
      <c r="G4189">
        <v>75.92</v>
      </c>
      <c r="H4189">
        <v>73.039999999999992</v>
      </c>
      <c r="I4189">
        <v>66.02</v>
      </c>
      <c r="J4189">
        <v>75.02</v>
      </c>
      <c r="K4189">
        <v>73.039999999999992</v>
      </c>
      <c r="L4189" s="3">
        <v>60.8</v>
      </c>
      <c r="M4189" s="2">
        <v>60.08</v>
      </c>
      <c r="N4189">
        <v>73.039999999999992</v>
      </c>
      <c r="O4189">
        <v>57.2</v>
      </c>
      <c r="P4189">
        <v>69.98</v>
      </c>
      <c r="Q4189" s="3">
        <v>66.02</v>
      </c>
      <c r="R4189" s="2">
        <v>64.039999999999992</v>
      </c>
      <c r="S4189" s="3">
        <v>53.96</v>
      </c>
      <c r="T4189">
        <v>66.2</v>
      </c>
    </row>
    <row r="4190" spans="1:20">
      <c r="A4190">
        <f t="shared" si="195"/>
        <v>175</v>
      </c>
      <c r="B4190" s="7">
        <f t="shared" si="196"/>
        <v>42179.37499998985</v>
      </c>
      <c r="C4190">
        <f t="shared" si="197"/>
        <v>4185</v>
      </c>
      <c r="D4190" s="2">
        <v>80.240000000000009</v>
      </c>
      <c r="E4190">
        <v>87.98</v>
      </c>
      <c r="F4190" s="3">
        <v>89.06</v>
      </c>
      <c r="G4190">
        <v>80.06</v>
      </c>
      <c r="H4190">
        <v>75.92</v>
      </c>
      <c r="I4190">
        <v>66.92</v>
      </c>
      <c r="J4190">
        <v>75.92</v>
      </c>
      <c r="K4190">
        <v>75.92</v>
      </c>
      <c r="L4190" s="3">
        <v>64.400000000000006</v>
      </c>
      <c r="M4190" s="2">
        <v>64.039999999999992</v>
      </c>
      <c r="N4190">
        <v>80.06</v>
      </c>
      <c r="O4190">
        <v>57.2</v>
      </c>
      <c r="P4190">
        <v>73.039999999999992</v>
      </c>
      <c r="Q4190" s="3">
        <v>69.98</v>
      </c>
      <c r="R4190" s="2">
        <v>66.92</v>
      </c>
      <c r="S4190" s="3">
        <v>55.040000000000006</v>
      </c>
      <c r="T4190">
        <v>69.800000000000011</v>
      </c>
    </row>
    <row r="4191" spans="1:20">
      <c r="A4191">
        <f t="shared" si="195"/>
        <v>175</v>
      </c>
      <c r="B4191" s="7">
        <f t="shared" si="196"/>
        <v>42179.416666656514</v>
      </c>
      <c r="C4191">
        <f t="shared" si="197"/>
        <v>4186</v>
      </c>
      <c r="D4191" s="2">
        <v>81.680000000000007</v>
      </c>
      <c r="E4191">
        <v>87.98</v>
      </c>
      <c r="F4191" s="3">
        <v>91.94</v>
      </c>
      <c r="G4191">
        <v>82.94</v>
      </c>
      <c r="H4191">
        <v>78.98</v>
      </c>
      <c r="I4191">
        <v>69.080000000000013</v>
      </c>
      <c r="J4191">
        <v>78.98</v>
      </c>
      <c r="K4191">
        <v>78.98</v>
      </c>
      <c r="L4191" s="3">
        <v>66.2</v>
      </c>
      <c r="M4191" s="2">
        <v>66.02</v>
      </c>
      <c r="N4191">
        <v>84.92</v>
      </c>
      <c r="O4191">
        <v>59</v>
      </c>
      <c r="P4191">
        <v>75.92</v>
      </c>
      <c r="Q4191" s="3">
        <v>73.039999999999992</v>
      </c>
      <c r="R4191" s="2">
        <v>71.960000000000008</v>
      </c>
      <c r="S4191" s="3">
        <v>55.040000000000006</v>
      </c>
      <c r="T4191">
        <v>73.400000000000006</v>
      </c>
    </row>
    <row r="4192" spans="1:20">
      <c r="A4192">
        <f t="shared" si="195"/>
        <v>175</v>
      </c>
      <c r="B4192" s="7">
        <f t="shared" si="196"/>
        <v>42179.458333323179</v>
      </c>
      <c r="C4192">
        <f t="shared" si="197"/>
        <v>4187</v>
      </c>
      <c r="D4192" s="2">
        <v>82.94</v>
      </c>
      <c r="E4192">
        <v>87.080000000000013</v>
      </c>
      <c r="F4192" s="3">
        <v>95</v>
      </c>
      <c r="G4192">
        <v>84.92</v>
      </c>
      <c r="H4192">
        <v>82.039999999999992</v>
      </c>
      <c r="I4192">
        <v>68</v>
      </c>
      <c r="J4192">
        <v>80.06</v>
      </c>
      <c r="K4192">
        <v>80.960000000000008</v>
      </c>
      <c r="L4192" s="3">
        <v>68</v>
      </c>
      <c r="M4192" s="2">
        <v>68</v>
      </c>
      <c r="N4192">
        <v>87.98</v>
      </c>
      <c r="O4192">
        <v>62.6</v>
      </c>
      <c r="P4192">
        <v>77</v>
      </c>
      <c r="Q4192" s="3">
        <v>75.92</v>
      </c>
      <c r="R4192" s="2">
        <v>75.92</v>
      </c>
      <c r="S4192" s="3">
        <v>55.040000000000006</v>
      </c>
      <c r="T4192">
        <v>78.800000000000011</v>
      </c>
    </row>
    <row r="4193" spans="1:20">
      <c r="A4193">
        <f t="shared" si="195"/>
        <v>175</v>
      </c>
      <c r="B4193" s="7">
        <f t="shared" si="196"/>
        <v>42179.499999989843</v>
      </c>
      <c r="C4193">
        <f t="shared" si="197"/>
        <v>4188</v>
      </c>
      <c r="D4193" s="2">
        <v>83.300000000000011</v>
      </c>
      <c r="E4193">
        <v>87.080000000000013</v>
      </c>
      <c r="F4193" s="3">
        <v>96.98</v>
      </c>
      <c r="G4193">
        <v>87.98</v>
      </c>
      <c r="H4193">
        <v>84.92</v>
      </c>
      <c r="I4193">
        <v>68</v>
      </c>
      <c r="J4193">
        <v>80.06</v>
      </c>
      <c r="K4193">
        <v>84.02</v>
      </c>
      <c r="L4193" s="3">
        <v>69.800000000000011</v>
      </c>
      <c r="M4193" s="2">
        <v>69.98</v>
      </c>
      <c r="N4193">
        <v>89.06</v>
      </c>
      <c r="O4193">
        <v>62.6</v>
      </c>
      <c r="P4193">
        <v>80.06</v>
      </c>
      <c r="Q4193" s="3">
        <v>80.06</v>
      </c>
      <c r="R4193" s="2">
        <v>75.92</v>
      </c>
      <c r="S4193" s="3">
        <v>55.040000000000006</v>
      </c>
      <c r="T4193">
        <v>82.4</v>
      </c>
    </row>
    <row r="4194" spans="1:20">
      <c r="A4194">
        <f t="shared" si="195"/>
        <v>175</v>
      </c>
      <c r="B4194" s="7">
        <f t="shared" si="196"/>
        <v>42179.541666656507</v>
      </c>
      <c r="C4194">
        <f t="shared" si="197"/>
        <v>4189</v>
      </c>
      <c r="D4194" s="2">
        <v>83.66</v>
      </c>
      <c r="E4194">
        <v>78.080000000000013</v>
      </c>
      <c r="F4194" s="3">
        <v>98.06</v>
      </c>
      <c r="G4194">
        <v>89.960000000000008</v>
      </c>
      <c r="H4194">
        <v>89.06</v>
      </c>
      <c r="I4194">
        <v>66.92</v>
      </c>
      <c r="J4194">
        <v>82.039999999999992</v>
      </c>
      <c r="K4194">
        <v>86</v>
      </c>
      <c r="L4194" s="3">
        <v>71.599999999999994</v>
      </c>
      <c r="M4194" s="2">
        <v>73.039999999999992</v>
      </c>
      <c r="N4194">
        <v>89.960000000000008</v>
      </c>
      <c r="O4194">
        <v>60.8</v>
      </c>
      <c r="P4194">
        <v>80.06</v>
      </c>
      <c r="Q4194" s="3">
        <v>84.02</v>
      </c>
      <c r="R4194" s="2">
        <v>78.080000000000013</v>
      </c>
      <c r="S4194" s="3">
        <v>55.94</v>
      </c>
      <c r="T4194">
        <v>82.4</v>
      </c>
    </row>
    <row r="4195" spans="1:20">
      <c r="A4195">
        <f t="shared" si="195"/>
        <v>175</v>
      </c>
      <c r="B4195" s="7">
        <f t="shared" si="196"/>
        <v>42179.583333323171</v>
      </c>
      <c r="C4195">
        <f t="shared" si="197"/>
        <v>4190</v>
      </c>
      <c r="D4195" s="2">
        <v>84.02</v>
      </c>
      <c r="E4195">
        <v>86</v>
      </c>
      <c r="F4195" s="3">
        <v>96.98</v>
      </c>
      <c r="G4195">
        <v>89.960000000000008</v>
      </c>
      <c r="H4195">
        <v>87.98</v>
      </c>
      <c r="I4195">
        <v>66.92</v>
      </c>
      <c r="J4195">
        <v>80.06</v>
      </c>
      <c r="K4195">
        <v>89.06</v>
      </c>
      <c r="L4195" s="3">
        <v>73.400000000000006</v>
      </c>
      <c r="M4195" s="2">
        <v>73.039999999999992</v>
      </c>
      <c r="N4195">
        <v>91.039999999999992</v>
      </c>
      <c r="O4195">
        <v>66.2</v>
      </c>
      <c r="P4195">
        <v>80.06</v>
      </c>
      <c r="Q4195" s="3">
        <v>84.92</v>
      </c>
      <c r="R4195" s="2">
        <v>82.039999999999992</v>
      </c>
      <c r="S4195" s="3">
        <v>55.040000000000006</v>
      </c>
      <c r="T4195">
        <v>82.4</v>
      </c>
    </row>
    <row r="4196" spans="1:20">
      <c r="A4196">
        <f t="shared" si="195"/>
        <v>175</v>
      </c>
      <c r="B4196" s="7">
        <f t="shared" si="196"/>
        <v>42179.624999989835</v>
      </c>
      <c r="C4196">
        <f t="shared" si="197"/>
        <v>4191</v>
      </c>
      <c r="D4196" s="2">
        <v>84.02</v>
      </c>
      <c r="E4196">
        <v>82.94</v>
      </c>
      <c r="F4196" s="3">
        <v>98.960000000000008</v>
      </c>
      <c r="G4196">
        <v>91.039999999999992</v>
      </c>
      <c r="H4196">
        <v>89.06</v>
      </c>
      <c r="I4196">
        <v>66.92</v>
      </c>
      <c r="J4196">
        <v>78.98</v>
      </c>
      <c r="K4196">
        <v>91.039999999999992</v>
      </c>
      <c r="L4196" s="3">
        <v>75.2</v>
      </c>
      <c r="M4196" s="2">
        <v>75.02</v>
      </c>
      <c r="N4196">
        <v>91.94</v>
      </c>
      <c r="O4196">
        <v>64.400000000000006</v>
      </c>
      <c r="P4196">
        <v>82.039999999999992</v>
      </c>
      <c r="Q4196" s="3">
        <v>84.02</v>
      </c>
      <c r="R4196" s="2">
        <v>82.94</v>
      </c>
      <c r="S4196" s="3">
        <v>55.040000000000006</v>
      </c>
      <c r="T4196">
        <v>84.2</v>
      </c>
    </row>
    <row r="4197" spans="1:20">
      <c r="A4197">
        <f t="shared" si="195"/>
        <v>175</v>
      </c>
      <c r="B4197" s="7">
        <f t="shared" si="196"/>
        <v>42179.6666666565</v>
      </c>
      <c r="C4197">
        <f t="shared" si="197"/>
        <v>4192</v>
      </c>
      <c r="D4197" s="2">
        <v>84.02</v>
      </c>
      <c r="E4197">
        <v>80.960000000000008</v>
      </c>
      <c r="F4197" s="3">
        <v>100.94</v>
      </c>
      <c r="G4197">
        <v>91.94</v>
      </c>
      <c r="H4197">
        <v>89.06</v>
      </c>
      <c r="I4197">
        <v>66.92</v>
      </c>
      <c r="J4197">
        <v>77</v>
      </c>
      <c r="K4197">
        <v>91.94</v>
      </c>
      <c r="L4197" s="3">
        <v>73.400000000000006</v>
      </c>
      <c r="M4197" s="2">
        <v>73.039999999999992</v>
      </c>
      <c r="N4197">
        <v>91.94</v>
      </c>
      <c r="O4197">
        <v>65.300000000000011</v>
      </c>
      <c r="P4197">
        <v>80.960000000000008</v>
      </c>
      <c r="Q4197" s="3">
        <v>82.94</v>
      </c>
      <c r="R4197" s="2">
        <v>84.02</v>
      </c>
      <c r="S4197" s="3">
        <v>53.96</v>
      </c>
      <c r="T4197">
        <v>82.4</v>
      </c>
    </row>
    <row r="4198" spans="1:20">
      <c r="A4198">
        <f t="shared" si="195"/>
        <v>175</v>
      </c>
      <c r="B4198" s="7">
        <f t="shared" si="196"/>
        <v>42179.708333323164</v>
      </c>
      <c r="C4198">
        <f t="shared" si="197"/>
        <v>4193</v>
      </c>
      <c r="D4198" s="2">
        <v>84.02</v>
      </c>
      <c r="E4198">
        <v>82.039999999999992</v>
      </c>
      <c r="F4198" s="3">
        <v>98.960000000000008</v>
      </c>
      <c r="G4198">
        <v>91.039999999999992</v>
      </c>
      <c r="H4198">
        <v>89.960000000000008</v>
      </c>
      <c r="I4198">
        <v>66.02</v>
      </c>
      <c r="J4198">
        <v>73.94</v>
      </c>
      <c r="K4198">
        <v>89.960000000000008</v>
      </c>
      <c r="L4198" s="3">
        <v>73.400000000000006</v>
      </c>
      <c r="M4198" s="2">
        <v>73.94</v>
      </c>
      <c r="N4198">
        <v>89.960000000000008</v>
      </c>
      <c r="O4198">
        <v>66.2</v>
      </c>
      <c r="P4198">
        <v>80.06</v>
      </c>
      <c r="Q4198" s="3">
        <v>82.039999999999992</v>
      </c>
      <c r="R4198" s="2">
        <v>84.92</v>
      </c>
      <c r="S4198" s="3">
        <v>53.96</v>
      </c>
      <c r="T4198">
        <v>78.800000000000011</v>
      </c>
    </row>
    <row r="4199" spans="1:20">
      <c r="A4199">
        <f t="shared" si="195"/>
        <v>175</v>
      </c>
      <c r="B4199" s="7">
        <f t="shared" si="196"/>
        <v>42179.749999989828</v>
      </c>
      <c r="C4199">
        <f t="shared" si="197"/>
        <v>4194</v>
      </c>
      <c r="D4199" s="2">
        <v>82.039999999999992</v>
      </c>
      <c r="E4199">
        <v>82.039999999999992</v>
      </c>
      <c r="F4199" s="3">
        <v>96.98</v>
      </c>
      <c r="G4199">
        <v>89.960000000000008</v>
      </c>
      <c r="H4199">
        <v>87.080000000000013</v>
      </c>
      <c r="I4199">
        <v>66.02</v>
      </c>
      <c r="J4199">
        <v>73.039999999999992</v>
      </c>
      <c r="K4199">
        <v>80.960000000000008</v>
      </c>
      <c r="L4199" s="3">
        <v>73.400000000000006</v>
      </c>
      <c r="M4199" s="2">
        <v>73.94</v>
      </c>
      <c r="N4199">
        <v>87.98</v>
      </c>
      <c r="O4199">
        <v>60.8</v>
      </c>
      <c r="P4199">
        <v>78.98</v>
      </c>
      <c r="Q4199" s="3">
        <v>78.98</v>
      </c>
      <c r="R4199" s="2">
        <v>82.94</v>
      </c>
      <c r="S4199" s="3">
        <v>53.96</v>
      </c>
      <c r="T4199">
        <v>75.2</v>
      </c>
    </row>
    <row r="4200" spans="1:20">
      <c r="A4200">
        <f t="shared" si="195"/>
        <v>175</v>
      </c>
      <c r="B4200" s="7">
        <f t="shared" si="196"/>
        <v>42179.791666656492</v>
      </c>
      <c r="C4200">
        <f t="shared" si="197"/>
        <v>4195</v>
      </c>
      <c r="D4200" s="2">
        <v>80.06</v>
      </c>
      <c r="E4200">
        <v>77</v>
      </c>
      <c r="F4200" s="3">
        <v>96.08</v>
      </c>
      <c r="G4200">
        <v>87.080000000000013</v>
      </c>
      <c r="H4200">
        <v>78.080000000000013</v>
      </c>
      <c r="I4200">
        <v>64.94</v>
      </c>
      <c r="J4200">
        <v>71.960000000000008</v>
      </c>
      <c r="K4200">
        <v>80.960000000000008</v>
      </c>
      <c r="L4200" s="3">
        <v>71.599999999999994</v>
      </c>
      <c r="M4200" s="2">
        <v>71.960000000000008</v>
      </c>
      <c r="N4200">
        <v>86</v>
      </c>
      <c r="O4200">
        <v>59</v>
      </c>
      <c r="P4200">
        <v>78.080000000000013</v>
      </c>
      <c r="Q4200" s="3">
        <v>77</v>
      </c>
      <c r="R4200" s="2">
        <v>78.98</v>
      </c>
      <c r="S4200" s="3">
        <v>53.06</v>
      </c>
      <c r="T4200">
        <v>69.800000000000011</v>
      </c>
    </row>
    <row r="4201" spans="1:20">
      <c r="A4201">
        <f t="shared" si="195"/>
        <v>175</v>
      </c>
      <c r="B4201" s="7">
        <f t="shared" si="196"/>
        <v>42179.833333323157</v>
      </c>
      <c r="C4201">
        <f t="shared" si="197"/>
        <v>4196</v>
      </c>
      <c r="D4201" s="2">
        <v>78.080000000000013</v>
      </c>
      <c r="E4201">
        <v>75.92</v>
      </c>
      <c r="F4201" s="3">
        <v>91.94</v>
      </c>
      <c r="G4201">
        <v>82.94</v>
      </c>
      <c r="H4201">
        <v>73.039999999999992</v>
      </c>
      <c r="I4201">
        <v>66.02</v>
      </c>
      <c r="J4201">
        <v>71.960000000000008</v>
      </c>
      <c r="K4201">
        <v>77</v>
      </c>
      <c r="L4201" s="3">
        <v>68</v>
      </c>
      <c r="M4201" s="2">
        <v>68</v>
      </c>
      <c r="N4201">
        <v>80.06</v>
      </c>
      <c r="O4201">
        <v>59</v>
      </c>
      <c r="P4201">
        <v>75.92</v>
      </c>
      <c r="Q4201" s="3">
        <v>69.080000000000013</v>
      </c>
      <c r="R4201" s="2">
        <v>78.080000000000013</v>
      </c>
      <c r="S4201" s="3">
        <v>51.08</v>
      </c>
      <c r="T4201">
        <v>66.2</v>
      </c>
    </row>
    <row r="4202" spans="1:20">
      <c r="A4202">
        <f t="shared" si="195"/>
        <v>175</v>
      </c>
      <c r="B4202" s="7">
        <f t="shared" si="196"/>
        <v>42179.874999989821</v>
      </c>
      <c r="C4202">
        <f t="shared" si="197"/>
        <v>4197</v>
      </c>
      <c r="D4202" s="2">
        <v>77.72</v>
      </c>
      <c r="E4202">
        <v>75.02</v>
      </c>
      <c r="F4202" s="3">
        <v>89.06</v>
      </c>
      <c r="G4202">
        <v>82.039999999999992</v>
      </c>
      <c r="H4202">
        <v>73.94</v>
      </c>
      <c r="I4202">
        <v>66.92</v>
      </c>
      <c r="J4202">
        <v>71.06</v>
      </c>
      <c r="K4202">
        <v>75.92</v>
      </c>
      <c r="L4202" s="3">
        <v>64.400000000000006</v>
      </c>
      <c r="M4202" s="2">
        <v>62.06</v>
      </c>
      <c r="N4202">
        <v>77</v>
      </c>
      <c r="O4202">
        <v>57.2</v>
      </c>
      <c r="P4202">
        <v>75.02</v>
      </c>
      <c r="Q4202" s="3">
        <v>62.06</v>
      </c>
      <c r="R4202" s="2">
        <v>73.94</v>
      </c>
      <c r="S4202" s="3">
        <v>51.08</v>
      </c>
      <c r="T4202">
        <v>64.400000000000006</v>
      </c>
    </row>
    <row r="4203" spans="1:20">
      <c r="A4203">
        <f t="shared" si="195"/>
        <v>175</v>
      </c>
      <c r="B4203" s="7">
        <f t="shared" si="196"/>
        <v>42179.916666656485</v>
      </c>
      <c r="C4203">
        <f t="shared" si="197"/>
        <v>4198</v>
      </c>
      <c r="D4203" s="2">
        <v>77.36</v>
      </c>
      <c r="E4203">
        <v>75.02</v>
      </c>
      <c r="F4203" s="3">
        <v>89.06</v>
      </c>
      <c r="G4203">
        <v>78.98</v>
      </c>
      <c r="H4203">
        <v>71.960000000000008</v>
      </c>
      <c r="I4203">
        <v>66.92</v>
      </c>
      <c r="J4203">
        <v>71.06</v>
      </c>
      <c r="K4203">
        <v>71.06</v>
      </c>
      <c r="L4203" s="3">
        <v>62.6</v>
      </c>
      <c r="M4203" s="2">
        <v>60.08</v>
      </c>
      <c r="N4203">
        <v>75.92</v>
      </c>
      <c r="O4203">
        <v>55.400000000000006</v>
      </c>
      <c r="P4203">
        <v>73.039999999999992</v>
      </c>
      <c r="Q4203" s="3">
        <v>62.06</v>
      </c>
      <c r="R4203" s="2">
        <v>71.960000000000008</v>
      </c>
      <c r="S4203" s="3">
        <v>51.08</v>
      </c>
      <c r="T4203">
        <v>64.400000000000006</v>
      </c>
    </row>
    <row r="4204" spans="1:20">
      <c r="A4204">
        <f t="shared" si="195"/>
        <v>175</v>
      </c>
      <c r="B4204" s="7">
        <f t="shared" si="196"/>
        <v>42179.958333323149</v>
      </c>
      <c r="C4204">
        <f t="shared" si="197"/>
        <v>4199</v>
      </c>
      <c r="D4204" s="2">
        <v>77</v>
      </c>
      <c r="E4204">
        <v>75.02</v>
      </c>
      <c r="F4204" s="3">
        <v>87.080000000000013</v>
      </c>
      <c r="G4204">
        <v>75.92</v>
      </c>
      <c r="H4204">
        <v>71.960000000000008</v>
      </c>
      <c r="I4204">
        <v>66.92</v>
      </c>
      <c r="J4204">
        <v>69.98</v>
      </c>
      <c r="K4204">
        <v>68</v>
      </c>
      <c r="L4204" s="3">
        <v>60.8</v>
      </c>
      <c r="M4204" s="2">
        <v>62.06</v>
      </c>
      <c r="N4204">
        <v>73.039999999999992</v>
      </c>
      <c r="O4204">
        <v>53.6</v>
      </c>
      <c r="P4204">
        <v>71.06</v>
      </c>
      <c r="Q4204" s="3">
        <v>60.980000000000004</v>
      </c>
      <c r="R4204" s="2">
        <v>71.06</v>
      </c>
      <c r="S4204" s="3">
        <v>51.08</v>
      </c>
      <c r="T4204">
        <v>62.6</v>
      </c>
    </row>
    <row r="4205" spans="1:20">
      <c r="A4205">
        <f t="shared" si="195"/>
        <v>175</v>
      </c>
      <c r="B4205" s="7">
        <f t="shared" si="196"/>
        <v>42179.999999989814</v>
      </c>
      <c r="C4205">
        <f t="shared" si="197"/>
        <v>4200</v>
      </c>
      <c r="D4205" s="2">
        <v>76.28</v>
      </c>
      <c r="E4205">
        <v>73.94</v>
      </c>
      <c r="F4205" s="3">
        <v>84.02</v>
      </c>
      <c r="G4205">
        <v>75.92</v>
      </c>
      <c r="H4205">
        <v>69.98</v>
      </c>
      <c r="I4205">
        <v>66.92</v>
      </c>
      <c r="J4205">
        <v>71.06</v>
      </c>
      <c r="K4205">
        <v>66.92</v>
      </c>
      <c r="L4205" s="3">
        <v>60.8</v>
      </c>
      <c r="M4205" s="2">
        <v>60.08</v>
      </c>
      <c r="N4205">
        <v>68</v>
      </c>
      <c r="O4205">
        <v>53.6</v>
      </c>
      <c r="P4205">
        <v>71.06</v>
      </c>
      <c r="Q4205" s="3">
        <v>57.019999999999996</v>
      </c>
      <c r="R4205" s="2">
        <v>66.92</v>
      </c>
      <c r="S4205" s="3">
        <v>51.08</v>
      </c>
      <c r="T4205">
        <v>62.6</v>
      </c>
    </row>
    <row r="4206" spans="1:20">
      <c r="A4206">
        <f t="shared" si="195"/>
        <v>176</v>
      </c>
      <c r="B4206" s="7">
        <f t="shared" si="196"/>
        <v>42180.041666656478</v>
      </c>
      <c r="C4206">
        <f t="shared" si="197"/>
        <v>4201</v>
      </c>
      <c r="D4206" s="2">
        <v>75.740000000000009</v>
      </c>
      <c r="E4206">
        <v>73.94</v>
      </c>
      <c r="F4206" s="3">
        <v>84.92</v>
      </c>
      <c r="G4206">
        <v>75.02</v>
      </c>
      <c r="H4206">
        <v>69.98</v>
      </c>
      <c r="I4206">
        <v>66.92</v>
      </c>
      <c r="J4206">
        <v>71.06</v>
      </c>
      <c r="K4206">
        <v>66.02</v>
      </c>
      <c r="L4206" s="3">
        <v>60.8</v>
      </c>
      <c r="M4206" s="2">
        <v>55.040000000000006</v>
      </c>
      <c r="N4206">
        <v>68</v>
      </c>
      <c r="O4206">
        <v>50</v>
      </c>
      <c r="P4206">
        <v>69.080000000000013</v>
      </c>
      <c r="Q4206" s="3">
        <v>57.019999999999996</v>
      </c>
      <c r="R4206" s="2">
        <v>68</v>
      </c>
      <c r="S4206" s="3">
        <v>51.08</v>
      </c>
      <c r="T4206">
        <v>62.6</v>
      </c>
    </row>
    <row r="4207" spans="1:20">
      <c r="A4207">
        <f t="shared" si="195"/>
        <v>176</v>
      </c>
      <c r="B4207" s="7">
        <f t="shared" si="196"/>
        <v>42180.083333323142</v>
      </c>
      <c r="C4207">
        <f t="shared" si="197"/>
        <v>4202</v>
      </c>
      <c r="D4207" s="2">
        <v>75.02</v>
      </c>
      <c r="E4207">
        <v>73.039999999999992</v>
      </c>
      <c r="F4207" s="3">
        <v>84.02</v>
      </c>
      <c r="G4207">
        <v>71.960000000000008</v>
      </c>
      <c r="H4207">
        <v>69.98</v>
      </c>
      <c r="I4207">
        <v>66.02</v>
      </c>
      <c r="J4207">
        <v>71.06</v>
      </c>
      <c r="K4207">
        <v>64.039999999999992</v>
      </c>
      <c r="L4207" s="3">
        <v>60.8</v>
      </c>
      <c r="M4207" s="2">
        <v>55.040000000000006</v>
      </c>
      <c r="N4207">
        <v>68</v>
      </c>
      <c r="O4207">
        <v>51.8</v>
      </c>
      <c r="P4207">
        <v>68</v>
      </c>
      <c r="Q4207" s="3">
        <v>55.94</v>
      </c>
      <c r="R4207" s="2">
        <v>66.92</v>
      </c>
      <c r="S4207" s="3">
        <v>51.08</v>
      </c>
      <c r="T4207">
        <v>60.8</v>
      </c>
    </row>
    <row r="4208" spans="1:20">
      <c r="A4208">
        <f t="shared" si="195"/>
        <v>176</v>
      </c>
      <c r="B4208" s="7">
        <f t="shared" si="196"/>
        <v>42180.124999989806</v>
      </c>
      <c r="C4208">
        <f t="shared" si="197"/>
        <v>4203</v>
      </c>
      <c r="D4208" s="2">
        <v>75.38</v>
      </c>
      <c r="E4208">
        <v>73.039999999999992</v>
      </c>
      <c r="F4208" s="3">
        <v>82.039999999999992</v>
      </c>
      <c r="G4208">
        <v>71.960000000000008</v>
      </c>
      <c r="H4208">
        <v>69.98</v>
      </c>
      <c r="I4208">
        <v>64.94</v>
      </c>
      <c r="J4208">
        <v>71.960000000000008</v>
      </c>
      <c r="K4208">
        <v>62.96</v>
      </c>
      <c r="L4208" s="3">
        <v>60.8</v>
      </c>
      <c r="M4208" s="2">
        <v>53.06</v>
      </c>
      <c r="N4208">
        <v>66.02</v>
      </c>
      <c r="O4208">
        <v>48.2</v>
      </c>
      <c r="P4208">
        <v>66.92</v>
      </c>
      <c r="Q4208" s="3">
        <v>50</v>
      </c>
      <c r="R4208" s="2">
        <v>66.02</v>
      </c>
      <c r="S4208" s="3">
        <v>51.980000000000004</v>
      </c>
      <c r="T4208">
        <v>60.8</v>
      </c>
    </row>
    <row r="4209" spans="1:20">
      <c r="A4209">
        <f t="shared" si="195"/>
        <v>176</v>
      </c>
      <c r="B4209" s="7">
        <f t="shared" si="196"/>
        <v>42180.166666656471</v>
      </c>
      <c r="C4209">
        <f t="shared" si="197"/>
        <v>4204</v>
      </c>
      <c r="D4209" s="2">
        <v>75.56</v>
      </c>
      <c r="E4209">
        <v>71.960000000000008</v>
      </c>
      <c r="F4209" s="3">
        <v>77</v>
      </c>
      <c r="G4209">
        <v>71.06</v>
      </c>
      <c r="H4209">
        <v>64.94</v>
      </c>
      <c r="I4209">
        <v>64.94</v>
      </c>
      <c r="J4209">
        <v>73.039999999999992</v>
      </c>
      <c r="K4209">
        <v>62.06</v>
      </c>
      <c r="L4209" s="3">
        <v>60.8</v>
      </c>
      <c r="M4209" s="2">
        <v>53.06</v>
      </c>
      <c r="N4209">
        <v>64.94</v>
      </c>
      <c r="O4209">
        <v>51.8</v>
      </c>
      <c r="P4209">
        <v>66.92</v>
      </c>
      <c r="Q4209" s="3">
        <v>44.96</v>
      </c>
      <c r="R4209" s="2">
        <v>68</v>
      </c>
      <c r="S4209" s="3">
        <v>51.980000000000004</v>
      </c>
      <c r="T4209">
        <v>60.8</v>
      </c>
    </row>
    <row r="4210" spans="1:20">
      <c r="A4210">
        <f t="shared" si="195"/>
        <v>176</v>
      </c>
      <c r="B4210" s="7">
        <f t="shared" si="196"/>
        <v>42180.208333323135</v>
      </c>
      <c r="C4210">
        <f t="shared" si="197"/>
        <v>4205</v>
      </c>
      <c r="D4210" s="2">
        <v>75.92</v>
      </c>
      <c r="E4210">
        <v>71.960000000000008</v>
      </c>
      <c r="F4210" s="3">
        <v>78.98</v>
      </c>
      <c r="G4210">
        <v>71.06</v>
      </c>
      <c r="H4210">
        <v>66.02</v>
      </c>
      <c r="I4210">
        <v>64.039999999999992</v>
      </c>
      <c r="J4210">
        <v>73.039999999999992</v>
      </c>
      <c r="K4210">
        <v>60.980000000000004</v>
      </c>
      <c r="L4210" s="3">
        <v>60.8</v>
      </c>
      <c r="M4210" s="2">
        <v>51.980000000000004</v>
      </c>
      <c r="N4210">
        <v>62.96</v>
      </c>
      <c r="O4210">
        <v>51.8</v>
      </c>
      <c r="P4210">
        <v>66.02</v>
      </c>
      <c r="Q4210" s="3">
        <v>44.06</v>
      </c>
      <c r="R4210" s="2">
        <v>66.92</v>
      </c>
      <c r="S4210" s="3">
        <v>51.08</v>
      </c>
      <c r="T4210">
        <v>60.8</v>
      </c>
    </row>
    <row r="4211" spans="1:20">
      <c r="A4211">
        <f t="shared" si="195"/>
        <v>176</v>
      </c>
      <c r="B4211" s="7">
        <f t="shared" si="196"/>
        <v>42180.249999989799</v>
      </c>
      <c r="C4211">
        <f t="shared" si="197"/>
        <v>4206</v>
      </c>
      <c r="D4211" s="2">
        <v>76.28</v>
      </c>
      <c r="E4211">
        <v>71.960000000000008</v>
      </c>
      <c r="F4211" s="3">
        <v>75.92</v>
      </c>
      <c r="G4211">
        <v>71.06</v>
      </c>
      <c r="H4211">
        <v>66.92</v>
      </c>
      <c r="I4211">
        <v>64.039999999999992</v>
      </c>
      <c r="J4211">
        <v>73.039999999999992</v>
      </c>
      <c r="K4211">
        <v>62.96</v>
      </c>
      <c r="L4211" s="3">
        <v>57.2</v>
      </c>
      <c r="M4211" s="2">
        <v>53.96</v>
      </c>
      <c r="N4211">
        <v>69.98</v>
      </c>
      <c r="O4211">
        <v>59</v>
      </c>
      <c r="P4211">
        <v>66.92</v>
      </c>
      <c r="Q4211" s="3">
        <v>51.980000000000004</v>
      </c>
      <c r="R4211" s="2">
        <v>69.080000000000013</v>
      </c>
      <c r="S4211" s="3">
        <v>51.08</v>
      </c>
      <c r="T4211">
        <v>60.8</v>
      </c>
    </row>
    <row r="4212" spans="1:20">
      <c r="A4212">
        <f t="shared" si="195"/>
        <v>176</v>
      </c>
      <c r="B4212" s="7">
        <f t="shared" si="196"/>
        <v>42180.291666656463</v>
      </c>
      <c r="C4212">
        <f t="shared" si="197"/>
        <v>4207</v>
      </c>
      <c r="D4212" s="2">
        <v>76.64</v>
      </c>
      <c r="E4212">
        <v>75.02</v>
      </c>
      <c r="F4212" s="3">
        <v>77</v>
      </c>
      <c r="G4212">
        <v>71.06</v>
      </c>
      <c r="H4212">
        <v>69.080000000000013</v>
      </c>
      <c r="I4212">
        <v>66.02</v>
      </c>
      <c r="J4212">
        <v>75.02</v>
      </c>
      <c r="K4212">
        <v>69.080000000000013</v>
      </c>
      <c r="L4212" s="3">
        <v>57.2</v>
      </c>
      <c r="M4212" s="2">
        <v>59</v>
      </c>
      <c r="N4212">
        <v>77</v>
      </c>
      <c r="O4212">
        <v>57.2</v>
      </c>
      <c r="P4212">
        <v>69.080000000000013</v>
      </c>
      <c r="Q4212" s="3">
        <v>57.019999999999996</v>
      </c>
      <c r="R4212" s="2">
        <v>73.039999999999992</v>
      </c>
      <c r="S4212" s="3">
        <v>50</v>
      </c>
      <c r="T4212">
        <v>62.6</v>
      </c>
    </row>
    <row r="4213" spans="1:20">
      <c r="A4213">
        <f t="shared" si="195"/>
        <v>176</v>
      </c>
      <c r="B4213" s="7">
        <f t="shared" si="196"/>
        <v>42180.333333323128</v>
      </c>
      <c r="C4213">
        <f t="shared" si="197"/>
        <v>4208</v>
      </c>
      <c r="D4213" s="2">
        <v>77</v>
      </c>
      <c r="E4213">
        <v>77</v>
      </c>
      <c r="F4213" s="3">
        <v>80.960000000000008</v>
      </c>
      <c r="G4213">
        <v>73.94</v>
      </c>
      <c r="H4213">
        <v>71.960000000000008</v>
      </c>
      <c r="I4213">
        <v>66.92</v>
      </c>
      <c r="J4213">
        <v>75.92</v>
      </c>
      <c r="K4213">
        <v>75.02</v>
      </c>
      <c r="L4213" s="3">
        <v>59</v>
      </c>
      <c r="M4213" s="2">
        <v>64.94</v>
      </c>
      <c r="N4213">
        <v>84.02</v>
      </c>
      <c r="O4213">
        <v>62.6</v>
      </c>
      <c r="P4213">
        <v>75.02</v>
      </c>
      <c r="Q4213" s="3">
        <v>60.08</v>
      </c>
      <c r="R4213" s="2">
        <v>75.02</v>
      </c>
      <c r="S4213" s="3">
        <v>50</v>
      </c>
      <c r="T4213">
        <v>64.400000000000006</v>
      </c>
    </row>
    <row r="4214" spans="1:20">
      <c r="A4214">
        <f t="shared" si="195"/>
        <v>176</v>
      </c>
      <c r="B4214" s="7">
        <f t="shared" si="196"/>
        <v>42180.374999989792</v>
      </c>
      <c r="C4214">
        <f t="shared" si="197"/>
        <v>4209</v>
      </c>
      <c r="D4214" s="2">
        <v>79.7</v>
      </c>
      <c r="E4214">
        <v>80.960000000000008</v>
      </c>
      <c r="F4214" s="3">
        <v>82.039999999999992</v>
      </c>
      <c r="G4214">
        <v>80.06</v>
      </c>
      <c r="H4214">
        <v>77</v>
      </c>
      <c r="I4214">
        <v>69.080000000000013</v>
      </c>
      <c r="J4214">
        <v>78.080000000000013</v>
      </c>
      <c r="K4214">
        <v>80.06</v>
      </c>
      <c r="L4214" s="3">
        <v>60.8</v>
      </c>
      <c r="M4214" s="2">
        <v>69.080000000000013</v>
      </c>
      <c r="N4214">
        <v>87.080000000000013</v>
      </c>
      <c r="O4214">
        <v>60.8</v>
      </c>
      <c r="P4214">
        <v>78.98</v>
      </c>
      <c r="Q4214" s="3">
        <v>62.06</v>
      </c>
      <c r="R4214" s="2">
        <v>77</v>
      </c>
      <c r="S4214" s="3">
        <v>50</v>
      </c>
      <c r="T4214">
        <v>69.800000000000011</v>
      </c>
    </row>
    <row r="4215" spans="1:20">
      <c r="A4215">
        <f t="shared" si="195"/>
        <v>176</v>
      </c>
      <c r="B4215" s="7">
        <f t="shared" si="196"/>
        <v>42180.416666656456</v>
      </c>
      <c r="C4215">
        <f t="shared" si="197"/>
        <v>4210</v>
      </c>
      <c r="D4215" s="2">
        <v>82.22</v>
      </c>
      <c r="E4215">
        <v>82.039999999999992</v>
      </c>
      <c r="F4215" s="3">
        <v>87.98</v>
      </c>
      <c r="G4215">
        <v>84.92</v>
      </c>
      <c r="H4215">
        <v>80.06</v>
      </c>
      <c r="I4215">
        <v>69.080000000000013</v>
      </c>
      <c r="J4215">
        <v>78.98</v>
      </c>
      <c r="K4215">
        <v>82.94</v>
      </c>
      <c r="L4215" s="3">
        <v>62.6</v>
      </c>
      <c r="M4215" s="2">
        <v>73.039999999999992</v>
      </c>
      <c r="N4215">
        <v>89.06</v>
      </c>
      <c r="O4215">
        <v>64.400000000000006</v>
      </c>
      <c r="P4215">
        <v>82.039999999999992</v>
      </c>
      <c r="Q4215" s="3">
        <v>66.92</v>
      </c>
      <c r="R4215" s="2">
        <v>80.06</v>
      </c>
      <c r="S4215" s="3">
        <v>50</v>
      </c>
      <c r="T4215">
        <v>75.2</v>
      </c>
    </row>
    <row r="4216" spans="1:20">
      <c r="A4216">
        <f t="shared" si="195"/>
        <v>176</v>
      </c>
      <c r="B4216" s="7">
        <f t="shared" si="196"/>
        <v>42180.45833332312</v>
      </c>
      <c r="C4216">
        <f t="shared" si="197"/>
        <v>4211</v>
      </c>
      <c r="D4216" s="2">
        <v>84.92</v>
      </c>
      <c r="E4216">
        <v>87.080000000000013</v>
      </c>
      <c r="F4216" s="3">
        <v>89.960000000000008</v>
      </c>
      <c r="G4216">
        <v>86</v>
      </c>
      <c r="H4216">
        <v>82.94</v>
      </c>
      <c r="I4216">
        <v>69.080000000000013</v>
      </c>
      <c r="J4216">
        <v>77</v>
      </c>
      <c r="K4216">
        <v>86</v>
      </c>
      <c r="L4216" s="3">
        <v>64.400000000000006</v>
      </c>
      <c r="M4216" s="2">
        <v>75.02</v>
      </c>
      <c r="N4216">
        <v>91.039999999999992</v>
      </c>
      <c r="O4216">
        <v>69.800000000000011</v>
      </c>
      <c r="P4216">
        <v>84.92</v>
      </c>
      <c r="Q4216" s="3">
        <v>69.080000000000013</v>
      </c>
      <c r="R4216" s="2">
        <v>82.039999999999992</v>
      </c>
      <c r="S4216" s="3">
        <v>51.08</v>
      </c>
      <c r="T4216">
        <v>78.800000000000011</v>
      </c>
    </row>
    <row r="4217" spans="1:20">
      <c r="A4217">
        <f t="shared" si="195"/>
        <v>176</v>
      </c>
      <c r="B4217" s="7">
        <f t="shared" si="196"/>
        <v>42180.499999989785</v>
      </c>
      <c r="C4217">
        <f t="shared" si="197"/>
        <v>4212</v>
      </c>
      <c r="D4217" s="2">
        <v>85.28</v>
      </c>
      <c r="E4217">
        <v>89.960000000000008</v>
      </c>
      <c r="F4217" s="3">
        <v>89.06</v>
      </c>
      <c r="G4217">
        <v>87.98</v>
      </c>
      <c r="H4217">
        <v>84.92</v>
      </c>
      <c r="I4217">
        <v>69.080000000000013</v>
      </c>
      <c r="J4217">
        <v>78.98</v>
      </c>
      <c r="K4217">
        <v>89.06</v>
      </c>
      <c r="L4217" s="3">
        <v>64.400000000000006</v>
      </c>
      <c r="M4217" s="2">
        <v>77</v>
      </c>
      <c r="N4217">
        <v>91.94</v>
      </c>
      <c r="O4217">
        <v>73.400000000000006</v>
      </c>
      <c r="P4217">
        <v>87.080000000000013</v>
      </c>
      <c r="Q4217" s="3">
        <v>71.06</v>
      </c>
      <c r="R4217" s="2">
        <v>80.06</v>
      </c>
      <c r="S4217" s="3">
        <v>51.08</v>
      </c>
      <c r="T4217">
        <v>82.4</v>
      </c>
    </row>
    <row r="4218" spans="1:20">
      <c r="A4218">
        <f t="shared" si="195"/>
        <v>176</v>
      </c>
      <c r="B4218" s="7">
        <f t="shared" si="196"/>
        <v>42180.541666656449</v>
      </c>
      <c r="C4218">
        <f t="shared" si="197"/>
        <v>4213</v>
      </c>
      <c r="D4218" s="2">
        <v>85.64</v>
      </c>
      <c r="E4218">
        <v>89.960000000000008</v>
      </c>
      <c r="F4218" s="3">
        <v>84.02</v>
      </c>
      <c r="G4218">
        <v>89.960000000000008</v>
      </c>
      <c r="H4218">
        <v>87.080000000000013</v>
      </c>
      <c r="I4218">
        <v>69.080000000000013</v>
      </c>
      <c r="J4218">
        <v>80.06</v>
      </c>
      <c r="K4218">
        <v>89.960000000000008</v>
      </c>
      <c r="L4218" s="3">
        <v>64.400000000000006</v>
      </c>
      <c r="M4218" s="2">
        <v>78.98</v>
      </c>
      <c r="N4218">
        <v>91.039999999999992</v>
      </c>
      <c r="O4218">
        <v>75.2</v>
      </c>
      <c r="P4218">
        <v>89.06</v>
      </c>
      <c r="Q4218" s="3">
        <v>73.039999999999992</v>
      </c>
      <c r="R4218" s="2">
        <v>73.039999999999992</v>
      </c>
      <c r="S4218" s="3">
        <v>53.06</v>
      </c>
      <c r="T4218">
        <v>84.2</v>
      </c>
    </row>
    <row r="4219" spans="1:20">
      <c r="A4219">
        <f t="shared" si="195"/>
        <v>176</v>
      </c>
      <c r="B4219" s="7">
        <f t="shared" si="196"/>
        <v>42180.583333323113</v>
      </c>
      <c r="C4219">
        <f t="shared" si="197"/>
        <v>4214</v>
      </c>
      <c r="D4219" s="2">
        <v>86</v>
      </c>
      <c r="E4219">
        <v>89.06</v>
      </c>
      <c r="F4219" s="3">
        <v>71.06</v>
      </c>
      <c r="G4219">
        <v>89.960000000000008</v>
      </c>
      <c r="H4219">
        <v>87.080000000000013</v>
      </c>
      <c r="I4219">
        <v>69.080000000000013</v>
      </c>
      <c r="J4219">
        <v>80.06</v>
      </c>
      <c r="K4219">
        <v>93.92</v>
      </c>
      <c r="L4219" s="3">
        <v>69.800000000000011</v>
      </c>
      <c r="M4219" s="2">
        <v>78.98</v>
      </c>
      <c r="N4219">
        <v>93.02</v>
      </c>
      <c r="O4219">
        <v>75.2</v>
      </c>
      <c r="P4219">
        <v>89.960000000000008</v>
      </c>
      <c r="Q4219" s="3">
        <v>75.92</v>
      </c>
      <c r="R4219" s="2">
        <v>69.98</v>
      </c>
      <c r="S4219" s="3">
        <v>53.06</v>
      </c>
      <c r="T4219">
        <v>84.2</v>
      </c>
    </row>
    <row r="4220" spans="1:20">
      <c r="A4220">
        <f t="shared" si="195"/>
        <v>176</v>
      </c>
      <c r="B4220" s="7">
        <f t="shared" si="196"/>
        <v>42180.624999989777</v>
      </c>
      <c r="C4220">
        <f t="shared" si="197"/>
        <v>4215</v>
      </c>
      <c r="D4220" s="2">
        <v>84.38</v>
      </c>
      <c r="E4220">
        <v>91.039999999999992</v>
      </c>
      <c r="F4220" s="3">
        <v>71.06</v>
      </c>
      <c r="G4220">
        <v>87.98</v>
      </c>
      <c r="H4220">
        <v>89.06</v>
      </c>
      <c r="I4220">
        <v>69.98</v>
      </c>
      <c r="J4220">
        <v>80.06</v>
      </c>
      <c r="K4220">
        <v>93.02</v>
      </c>
      <c r="L4220" s="3">
        <v>69.800000000000011</v>
      </c>
      <c r="M4220" s="2">
        <v>80.06</v>
      </c>
      <c r="N4220">
        <v>93.92</v>
      </c>
      <c r="O4220">
        <v>75.2</v>
      </c>
      <c r="P4220">
        <v>89.960000000000008</v>
      </c>
      <c r="Q4220" s="3">
        <v>77</v>
      </c>
      <c r="R4220" s="2">
        <v>69.080000000000013</v>
      </c>
      <c r="S4220" s="3">
        <v>53.96</v>
      </c>
      <c r="T4220">
        <v>84.2</v>
      </c>
    </row>
    <row r="4221" spans="1:20">
      <c r="A4221">
        <f t="shared" si="195"/>
        <v>176</v>
      </c>
      <c r="B4221" s="7">
        <f t="shared" si="196"/>
        <v>42180.666666656442</v>
      </c>
      <c r="C4221">
        <f t="shared" si="197"/>
        <v>4216</v>
      </c>
      <c r="D4221" s="2">
        <v>82.580000000000013</v>
      </c>
      <c r="E4221">
        <v>89.06</v>
      </c>
      <c r="F4221" s="3">
        <v>71.960000000000008</v>
      </c>
      <c r="G4221">
        <v>91.94</v>
      </c>
      <c r="H4221">
        <v>87.98</v>
      </c>
      <c r="I4221">
        <v>68</v>
      </c>
      <c r="J4221">
        <v>78.98</v>
      </c>
      <c r="K4221">
        <v>96.08</v>
      </c>
      <c r="L4221" s="3">
        <v>71.599999999999994</v>
      </c>
      <c r="M4221" s="2">
        <v>82.039999999999992</v>
      </c>
      <c r="N4221">
        <v>95</v>
      </c>
      <c r="O4221">
        <v>77</v>
      </c>
      <c r="P4221">
        <v>89.960000000000008</v>
      </c>
      <c r="Q4221" s="3">
        <v>75.92</v>
      </c>
      <c r="R4221" s="2">
        <v>71.960000000000008</v>
      </c>
      <c r="S4221" s="3">
        <v>57.019999999999996</v>
      </c>
      <c r="T4221">
        <v>82.4</v>
      </c>
    </row>
    <row r="4222" spans="1:20">
      <c r="A4222">
        <f t="shared" si="195"/>
        <v>176</v>
      </c>
      <c r="B4222" s="7">
        <f t="shared" si="196"/>
        <v>42180.708333323106</v>
      </c>
      <c r="C4222">
        <f t="shared" si="197"/>
        <v>4217</v>
      </c>
      <c r="D4222" s="2">
        <v>80.960000000000008</v>
      </c>
      <c r="E4222">
        <v>87.98</v>
      </c>
      <c r="F4222" s="3">
        <v>69.98</v>
      </c>
      <c r="G4222">
        <v>91.039999999999992</v>
      </c>
      <c r="H4222">
        <v>89.06</v>
      </c>
      <c r="I4222">
        <v>66.92</v>
      </c>
      <c r="J4222">
        <v>78.080000000000013</v>
      </c>
      <c r="K4222">
        <v>91.94</v>
      </c>
      <c r="L4222" s="3">
        <v>71.599999999999994</v>
      </c>
      <c r="M4222" s="2">
        <v>80.960000000000008</v>
      </c>
      <c r="N4222">
        <v>91.94</v>
      </c>
      <c r="O4222">
        <v>69.800000000000011</v>
      </c>
      <c r="P4222">
        <v>89.06</v>
      </c>
      <c r="Q4222" s="3">
        <v>75.02</v>
      </c>
      <c r="R4222" s="2">
        <v>78.080000000000013</v>
      </c>
      <c r="S4222" s="3">
        <v>57.019999999999996</v>
      </c>
      <c r="T4222">
        <v>78.800000000000011</v>
      </c>
    </row>
    <row r="4223" spans="1:20">
      <c r="A4223">
        <f t="shared" si="195"/>
        <v>176</v>
      </c>
      <c r="B4223" s="7">
        <f t="shared" si="196"/>
        <v>42180.74999998977</v>
      </c>
      <c r="C4223">
        <f t="shared" si="197"/>
        <v>4218</v>
      </c>
      <c r="D4223" s="2">
        <v>79.7</v>
      </c>
      <c r="E4223">
        <v>86</v>
      </c>
      <c r="F4223" s="3">
        <v>71.06</v>
      </c>
      <c r="G4223">
        <v>87.080000000000013</v>
      </c>
      <c r="H4223">
        <v>87.98</v>
      </c>
      <c r="I4223">
        <v>66.92</v>
      </c>
      <c r="J4223">
        <v>77</v>
      </c>
      <c r="K4223">
        <v>91.039999999999992</v>
      </c>
      <c r="L4223" s="3">
        <v>71.599999999999994</v>
      </c>
      <c r="M4223" s="2">
        <v>80.06</v>
      </c>
      <c r="N4223">
        <v>89.960000000000008</v>
      </c>
      <c r="O4223">
        <v>71.599999999999994</v>
      </c>
      <c r="P4223">
        <v>87.98</v>
      </c>
      <c r="Q4223" s="3">
        <v>73.94</v>
      </c>
      <c r="R4223" s="2">
        <v>78.080000000000013</v>
      </c>
      <c r="S4223" s="3">
        <v>57.019999999999996</v>
      </c>
      <c r="T4223">
        <v>78.800000000000011</v>
      </c>
    </row>
    <row r="4224" spans="1:20">
      <c r="A4224">
        <f t="shared" si="195"/>
        <v>176</v>
      </c>
      <c r="B4224" s="7">
        <f t="shared" si="196"/>
        <v>42180.791666656434</v>
      </c>
      <c r="C4224">
        <f t="shared" si="197"/>
        <v>4219</v>
      </c>
      <c r="D4224" s="2">
        <v>78.259999999999991</v>
      </c>
      <c r="E4224">
        <v>78.98</v>
      </c>
      <c r="F4224" s="3">
        <v>69.98</v>
      </c>
      <c r="G4224">
        <v>84.92</v>
      </c>
      <c r="H4224">
        <v>87.080000000000013</v>
      </c>
      <c r="I4224">
        <v>66.02</v>
      </c>
      <c r="J4224">
        <v>82.94</v>
      </c>
      <c r="K4224">
        <v>86</v>
      </c>
      <c r="L4224" s="3">
        <v>69.800000000000011</v>
      </c>
      <c r="M4224" s="2">
        <v>78.080000000000013</v>
      </c>
      <c r="N4224">
        <v>86</v>
      </c>
      <c r="O4224">
        <v>67.460000000000008</v>
      </c>
      <c r="P4224">
        <v>84.92</v>
      </c>
      <c r="Q4224" s="3">
        <v>71.06</v>
      </c>
      <c r="R4224" s="2">
        <v>73.94</v>
      </c>
      <c r="S4224" s="3">
        <v>57.92</v>
      </c>
      <c r="T4224">
        <v>71.599999999999994</v>
      </c>
    </row>
    <row r="4225" spans="1:20">
      <c r="A4225">
        <f t="shared" si="195"/>
        <v>176</v>
      </c>
      <c r="B4225" s="7">
        <f t="shared" si="196"/>
        <v>42180.833333323098</v>
      </c>
      <c r="C4225">
        <f t="shared" si="197"/>
        <v>4220</v>
      </c>
      <c r="D4225" s="2">
        <v>77</v>
      </c>
      <c r="E4225">
        <v>75.92</v>
      </c>
      <c r="F4225" s="3">
        <v>69.98</v>
      </c>
      <c r="G4225">
        <v>80.06</v>
      </c>
      <c r="H4225">
        <v>86</v>
      </c>
      <c r="I4225">
        <v>66.02</v>
      </c>
      <c r="J4225">
        <v>82.039999999999992</v>
      </c>
      <c r="K4225">
        <v>82.039999999999992</v>
      </c>
      <c r="L4225" s="3">
        <v>68</v>
      </c>
      <c r="M4225" s="2">
        <v>75.92</v>
      </c>
      <c r="N4225">
        <v>80.960000000000008</v>
      </c>
      <c r="O4225">
        <v>62.6</v>
      </c>
      <c r="P4225">
        <v>82.039999999999992</v>
      </c>
      <c r="Q4225" s="3">
        <v>68</v>
      </c>
      <c r="R4225" s="2">
        <v>69.98</v>
      </c>
      <c r="S4225" s="3">
        <v>59</v>
      </c>
      <c r="T4225">
        <v>68</v>
      </c>
    </row>
    <row r="4226" spans="1:20">
      <c r="A4226">
        <f t="shared" si="195"/>
        <v>176</v>
      </c>
      <c r="B4226" s="7">
        <f t="shared" si="196"/>
        <v>42180.874999989763</v>
      </c>
      <c r="C4226">
        <f t="shared" si="197"/>
        <v>4221</v>
      </c>
      <c r="D4226" s="2">
        <v>76.64</v>
      </c>
      <c r="E4226">
        <v>77</v>
      </c>
      <c r="F4226" s="3">
        <v>71.06</v>
      </c>
      <c r="G4226">
        <v>80.06</v>
      </c>
      <c r="H4226">
        <v>84.02</v>
      </c>
      <c r="I4226">
        <v>66.02</v>
      </c>
      <c r="J4226">
        <v>80.06</v>
      </c>
      <c r="K4226">
        <v>78.080000000000013</v>
      </c>
      <c r="L4226" s="3">
        <v>66.2</v>
      </c>
      <c r="M4226" s="2">
        <v>73.039999999999992</v>
      </c>
      <c r="N4226">
        <v>75.92</v>
      </c>
      <c r="O4226">
        <v>62.6</v>
      </c>
      <c r="P4226">
        <v>80.06</v>
      </c>
      <c r="Q4226" s="3">
        <v>64.94</v>
      </c>
      <c r="R4226" s="2">
        <v>66.92</v>
      </c>
      <c r="S4226" s="3">
        <v>59</v>
      </c>
      <c r="T4226">
        <v>66.2</v>
      </c>
    </row>
    <row r="4227" spans="1:20">
      <c r="A4227">
        <f t="shared" si="195"/>
        <v>176</v>
      </c>
      <c r="B4227" s="7">
        <f t="shared" si="196"/>
        <v>42180.916666656427</v>
      </c>
      <c r="C4227">
        <f t="shared" si="197"/>
        <v>4222</v>
      </c>
      <c r="D4227" s="2">
        <v>76.28</v>
      </c>
      <c r="E4227">
        <v>75.92</v>
      </c>
      <c r="F4227" s="3">
        <v>69.98</v>
      </c>
      <c r="G4227">
        <v>80.06</v>
      </c>
      <c r="H4227">
        <v>77</v>
      </c>
      <c r="I4227">
        <v>66.02</v>
      </c>
      <c r="J4227">
        <v>78.080000000000013</v>
      </c>
      <c r="K4227">
        <v>75.02</v>
      </c>
      <c r="L4227" s="3">
        <v>62.6</v>
      </c>
      <c r="M4227" s="2">
        <v>71.960000000000008</v>
      </c>
      <c r="N4227">
        <v>71.960000000000008</v>
      </c>
      <c r="O4227">
        <v>62.6</v>
      </c>
      <c r="P4227">
        <v>78.080000000000013</v>
      </c>
      <c r="Q4227" s="3">
        <v>64.94</v>
      </c>
      <c r="R4227" s="2">
        <v>64.94</v>
      </c>
      <c r="S4227" s="3">
        <v>57.92</v>
      </c>
      <c r="T4227">
        <v>64.400000000000006</v>
      </c>
    </row>
    <row r="4228" spans="1:20">
      <c r="A4228">
        <f t="shared" si="195"/>
        <v>176</v>
      </c>
      <c r="B4228" s="7">
        <f t="shared" si="196"/>
        <v>42180.958333323091</v>
      </c>
      <c r="C4228">
        <f t="shared" si="197"/>
        <v>4223</v>
      </c>
      <c r="D4228" s="2">
        <v>75.92</v>
      </c>
      <c r="E4228">
        <v>77</v>
      </c>
      <c r="F4228" s="3">
        <v>69.98</v>
      </c>
      <c r="G4228">
        <v>78.080000000000013</v>
      </c>
      <c r="H4228">
        <v>77</v>
      </c>
      <c r="I4228">
        <v>66.02</v>
      </c>
      <c r="J4228">
        <v>75.92</v>
      </c>
      <c r="K4228">
        <v>75.92</v>
      </c>
      <c r="L4228" s="3">
        <v>62.6</v>
      </c>
      <c r="M4228" s="2">
        <v>71.06</v>
      </c>
      <c r="N4228">
        <v>71.960000000000008</v>
      </c>
      <c r="O4228">
        <v>57.2</v>
      </c>
      <c r="P4228">
        <v>75.92</v>
      </c>
      <c r="Q4228" s="3">
        <v>64.94</v>
      </c>
      <c r="R4228" s="2">
        <v>66.02</v>
      </c>
      <c r="S4228" s="3">
        <v>57.019999999999996</v>
      </c>
      <c r="T4228">
        <v>62.6</v>
      </c>
    </row>
    <row r="4229" spans="1:20">
      <c r="A4229">
        <f t="shared" si="195"/>
        <v>176</v>
      </c>
      <c r="B4229" s="7">
        <f t="shared" si="196"/>
        <v>42180.999999989755</v>
      </c>
      <c r="C4229">
        <f t="shared" si="197"/>
        <v>4224</v>
      </c>
      <c r="D4229" s="2">
        <v>75.56</v>
      </c>
      <c r="E4229">
        <v>75.92</v>
      </c>
      <c r="F4229" s="3">
        <v>69.080000000000013</v>
      </c>
      <c r="G4229">
        <v>75.92</v>
      </c>
      <c r="H4229">
        <v>73.039999999999992</v>
      </c>
      <c r="I4229">
        <v>64.039999999999992</v>
      </c>
      <c r="J4229">
        <v>73.94</v>
      </c>
      <c r="K4229">
        <v>73.94</v>
      </c>
      <c r="L4229" s="3">
        <v>60.8</v>
      </c>
      <c r="M4229" s="2">
        <v>69.98</v>
      </c>
      <c r="N4229">
        <v>64.94</v>
      </c>
      <c r="O4229">
        <v>57.2</v>
      </c>
      <c r="P4229">
        <v>75.02</v>
      </c>
      <c r="Q4229" s="3">
        <v>62.96</v>
      </c>
      <c r="R4229" s="2">
        <v>64.94</v>
      </c>
      <c r="S4229" s="3">
        <v>57.019999999999996</v>
      </c>
      <c r="T4229">
        <v>62.6</v>
      </c>
    </row>
    <row r="4230" spans="1:20">
      <c r="A4230">
        <f t="shared" si="195"/>
        <v>177</v>
      </c>
      <c r="B4230" s="7">
        <f t="shared" si="196"/>
        <v>42181.04166665642</v>
      </c>
      <c r="C4230">
        <f t="shared" si="197"/>
        <v>4225</v>
      </c>
      <c r="D4230" s="2">
        <v>75.38</v>
      </c>
      <c r="E4230">
        <v>75.92</v>
      </c>
      <c r="F4230" s="3">
        <v>69.98</v>
      </c>
      <c r="G4230">
        <v>75.92</v>
      </c>
      <c r="H4230">
        <v>73.039999999999992</v>
      </c>
      <c r="I4230">
        <v>64.039999999999992</v>
      </c>
      <c r="J4230">
        <v>71.960000000000008</v>
      </c>
      <c r="K4230">
        <v>71.960000000000008</v>
      </c>
      <c r="L4230" s="3">
        <v>57.2</v>
      </c>
      <c r="M4230" s="2">
        <v>69.98</v>
      </c>
      <c r="N4230">
        <v>64.94</v>
      </c>
      <c r="O4230">
        <v>55.400000000000006</v>
      </c>
      <c r="P4230">
        <v>73.94</v>
      </c>
      <c r="Q4230" s="3">
        <v>60.980000000000004</v>
      </c>
      <c r="R4230" s="2">
        <v>64.039999999999992</v>
      </c>
      <c r="S4230" s="3">
        <v>55.94</v>
      </c>
      <c r="T4230">
        <v>60.8</v>
      </c>
    </row>
    <row r="4231" spans="1:20">
      <c r="A4231">
        <f t="shared" ref="A4231:A4294" si="198">ROUNDDOWN(B4231-DATE(YEAR(B4231),1,0),0)</f>
        <v>177</v>
      </c>
      <c r="B4231" s="7">
        <f t="shared" si="196"/>
        <v>42181.083333323084</v>
      </c>
      <c r="C4231">
        <f t="shared" si="197"/>
        <v>4226</v>
      </c>
      <c r="D4231" s="2">
        <v>75.02</v>
      </c>
      <c r="E4231">
        <v>75.02</v>
      </c>
      <c r="F4231" s="3">
        <v>69.98</v>
      </c>
      <c r="G4231">
        <v>73.94</v>
      </c>
      <c r="H4231">
        <v>71.06</v>
      </c>
      <c r="I4231">
        <v>62.96</v>
      </c>
      <c r="J4231">
        <v>71.06</v>
      </c>
      <c r="K4231">
        <v>71.06</v>
      </c>
      <c r="L4231" s="3">
        <v>57.2</v>
      </c>
      <c r="M4231" s="2">
        <v>69.98</v>
      </c>
      <c r="N4231">
        <v>62.96</v>
      </c>
      <c r="O4231">
        <v>57.2</v>
      </c>
      <c r="P4231">
        <v>73.039999999999992</v>
      </c>
      <c r="Q4231" s="3">
        <v>60.08</v>
      </c>
      <c r="R4231" s="2">
        <v>64.039999999999992</v>
      </c>
      <c r="S4231" s="3">
        <v>55.040000000000006</v>
      </c>
      <c r="T4231">
        <v>60.8</v>
      </c>
    </row>
    <row r="4232" spans="1:20">
      <c r="A4232">
        <f t="shared" si="198"/>
        <v>177</v>
      </c>
      <c r="B4232" s="7">
        <f t="shared" ref="B4232:B4295" si="199">B4231+1/24</f>
        <v>42181.124999989748</v>
      </c>
      <c r="C4232">
        <f t="shared" ref="C4232:C4295" si="200">C4231+1</f>
        <v>4227</v>
      </c>
      <c r="D4232" s="2">
        <v>74.66</v>
      </c>
      <c r="E4232">
        <v>73.94</v>
      </c>
      <c r="F4232" s="3">
        <v>68</v>
      </c>
      <c r="G4232">
        <v>73.94</v>
      </c>
      <c r="H4232">
        <v>71.960000000000008</v>
      </c>
      <c r="I4232">
        <v>62.06</v>
      </c>
      <c r="J4232">
        <v>69.98</v>
      </c>
      <c r="K4232">
        <v>66.02</v>
      </c>
      <c r="L4232" s="3">
        <v>57.2</v>
      </c>
      <c r="M4232" s="2">
        <v>69.98</v>
      </c>
      <c r="N4232">
        <v>62.06</v>
      </c>
      <c r="O4232">
        <v>55.400000000000006</v>
      </c>
      <c r="P4232">
        <v>71.960000000000008</v>
      </c>
      <c r="Q4232" s="3">
        <v>60.08</v>
      </c>
      <c r="R4232" s="2">
        <v>62.96</v>
      </c>
      <c r="S4232" s="3">
        <v>55.040000000000006</v>
      </c>
      <c r="T4232">
        <v>59</v>
      </c>
    </row>
    <row r="4233" spans="1:20">
      <c r="A4233">
        <f t="shared" si="198"/>
        <v>177</v>
      </c>
      <c r="B4233" s="7">
        <f t="shared" si="199"/>
        <v>42181.166666656412</v>
      </c>
      <c r="C4233">
        <f t="shared" si="200"/>
        <v>4228</v>
      </c>
      <c r="D4233" s="2">
        <v>74.300000000000011</v>
      </c>
      <c r="E4233">
        <v>73.94</v>
      </c>
      <c r="F4233" s="3">
        <v>68</v>
      </c>
      <c r="G4233">
        <v>73.94</v>
      </c>
      <c r="H4233">
        <v>71.06</v>
      </c>
      <c r="I4233">
        <v>62.06</v>
      </c>
      <c r="J4233">
        <v>69.080000000000013</v>
      </c>
      <c r="K4233">
        <v>66.02</v>
      </c>
      <c r="L4233" s="3">
        <v>55.400000000000006</v>
      </c>
      <c r="M4233" s="2">
        <v>69.080000000000013</v>
      </c>
      <c r="N4233">
        <v>59</v>
      </c>
      <c r="O4233">
        <v>53.6</v>
      </c>
      <c r="P4233">
        <v>71.06</v>
      </c>
      <c r="Q4233" s="3">
        <v>57.92</v>
      </c>
      <c r="R4233" s="2">
        <v>62.06</v>
      </c>
      <c r="S4233" s="3">
        <v>53.96</v>
      </c>
      <c r="T4233">
        <v>57.2</v>
      </c>
    </row>
    <row r="4234" spans="1:20">
      <c r="A4234">
        <f t="shared" si="198"/>
        <v>177</v>
      </c>
      <c r="B4234" s="7">
        <f t="shared" si="199"/>
        <v>42181.208333323077</v>
      </c>
      <c r="C4234">
        <f t="shared" si="200"/>
        <v>4229</v>
      </c>
      <c r="D4234" s="2">
        <v>73.94</v>
      </c>
      <c r="E4234">
        <v>73.94</v>
      </c>
      <c r="F4234" s="3">
        <v>66.92</v>
      </c>
      <c r="G4234">
        <v>73.94</v>
      </c>
      <c r="H4234">
        <v>69.98</v>
      </c>
      <c r="I4234">
        <v>62.06</v>
      </c>
      <c r="J4234">
        <v>69.080000000000013</v>
      </c>
      <c r="K4234">
        <v>59</v>
      </c>
      <c r="L4234" s="3">
        <v>55.400000000000006</v>
      </c>
      <c r="M4234" s="2">
        <v>69.080000000000013</v>
      </c>
      <c r="N4234">
        <v>57.019999999999996</v>
      </c>
      <c r="O4234">
        <v>57.2</v>
      </c>
      <c r="P4234">
        <v>69.98</v>
      </c>
      <c r="Q4234" s="3">
        <v>48.92</v>
      </c>
      <c r="R4234" s="2">
        <v>62.96</v>
      </c>
      <c r="S4234" s="3">
        <v>53.96</v>
      </c>
      <c r="T4234">
        <v>57.2</v>
      </c>
    </row>
    <row r="4235" spans="1:20">
      <c r="A4235">
        <f t="shared" si="198"/>
        <v>177</v>
      </c>
      <c r="B4235" s="7">
        <f t="shared" si="199"/>
        <v>42181.249999989741</v>
      </c>
      <c r="C4235">
        <f t="shared" si="200"/>
        <v>4230</v>
      </c>
      <c r="D4235" s="2">
        <v>75.38</v>
      </c>
      <c r="E4235">
        <v>73.94</v>
      </c>
      <c r="F4235" s="3">
        <v>69.080000000000013</v>
      </c>
      <c r="G4235">
        <v>73.94</v>
      </c>
      <c r="H4235">
        <v>69.98</v>
      </c>
      <c r="I4235">
        <v>62.06</v>
      </c>
      <c r="J4235">
        <v>71.06</v>
      </c>
      <c r="K4235">
        <v>66.92</v>
      </c>
      <c r="L4235" s="3">
        <v>57.2</v>
      </c>
      <c r="M4235" s="2">
        <v>69.080000000000013</v>
      </c>
      <c r="N4235">
        <v>66.02</v>
      </c>
      <c r="O4235">
        <v>60.8</v>
      </c>
      <c r="P4235">
        <v>71.960000000000008</v>
      </c>
      <c r="Q4235" s="3">
        <v>53.96</v>
      </c>
      <c r="R4235" s="2">
        <v>62.96</v>
      </c>
      <c r="S4235" s="3">
        <v>55.94</v>
      </c>
      <c r="T4235">
        <v>59</v>
      </c>
    </row>
    <row r="4236" spans="1:20">
      <c r="A4236">
        <f t="shared" si="198"/>
        <v>177</v>
      </c>
      <c r="B4236" s="7">
        <f t="shared" si="199"/>
        <v>42181.291666656405</v>
      </c>
      <c r="C4236">
        <f t="shared" si="200"/>
        <v>4231</v>
      </c>
      <c r="D4236" s="2">
        <v>76.64</v>
      </c>
      <c r="E4236">
        <v>77</v>
      </c>
      <c r="F4236" s="3">
        <v>68</v>
      </c>
      <c r="G4236">
        <v>73.94</v>
      </c>
      <c r="H4236">
        <v>71.06</v>
      </c>
      <c r="I4236">
        <v>62.06</v>
      </c>
      <c r="J4236">
        <v>73.94</v>
      </c>
      <c r="K4236">
        <v>73.039999999999992</v>
      </c>
      <c r="L4236" s="3">
        <v>57.2</v>
      </c>
      <c r="M4236" s="2">
        <v>68</v>
      </c>
      <c r="N4236">
        <v>69.98</v>
      </c>
      <c r="O4236">
        <v>68</v>
      </c>
      <c r="P4236">
        <v>73.94</v>
      </c>
      <c r="Q4236" s="3">
        <v>62.96</v>
      </c>
      <c r="R4236" s="2">
        <v>64.039999999999992</v>
      </c>
      <c r="S4236" s="3">
        <v>55.94</v>
      </c>
      <c r="T4236">
        <v>60.8</v>
      </c>
    </row>
    <row r="4237" spans="1:20">
      <c r="A4237">
        <f t="shared" si="198"/>
        <v>177</v>
      </c>
      <c r="B4237" s="7">
        <f t="shared" si="199"/>
        <v>42181.333333323069</v>
      </c>
      <c r="C4237">
        <f t="shared" si="200"/>
        <v>4232</v>
      </c>
      <c r="D4237" s="2">
        <v>78.080000000000013</v>
      </c>
      <c r="E4237">
        <v>80.06</v>
      </c>
      <c r="F4237" s="3">
        <v>77</v>
      </c>
      <c r="G4237">
        <v>75.92</v>
      </c>
      <c r="H4237">
        <v>75.92</v>
      </c>
      <c r="I4237">
        <v>62.96</v>
      </c>
      <c r="J4237">
        <v>75.02</v>
      </c>
      <c r="K4237">
        <v>75.02</v>
      </c>
      <c r="L4237" s="3">
        <v>59</v>
      </c>
      <c r="M4237" s="2">
        <v>71.06</v>
      </c>
      <c r="N4237">
        <v>75.92</v>
      </c>
      <c r="O4237">
        <v>64.400000000000006</v>
      </c>
      <c r="P4237">
        <v>77</v>
      </c>
      <c r="Q4237" s="3">
        <v>68</v>
      </c>
      <c r="R4237" s="2">
        <v>64.94</v>
      </c>
      <c r="S4237" s="3">
        <v>55.040000000000006</v>
      </c>
      <c r="T4237">
        <v>62.6</v>
      </c>
    </row>
    <row r="4238" spans="1:20">
      <c r="A4238">
        <f t="shared" si="198"/>
        <v>177</v>
      </c>
      <c r="B4238" s="7">
        <f t="shared" si="199"/>
        <v>42181.374999989734</v>
      </c>
      <c r="C4238">
        <f t="shared" si="200"/>
        <v>4233</v>
      </c>
      <c r="D4238" s="2">
        <v>80.06</v>
      </c>
      <c r="E4238">
        <v>84.02</v>
      </c>
      <c r="F4238" s="3">
        <v>80.06</v>
      </c>
      <c r="G4238">
        <v>80.06</v>
      </c>
      <c r="H4238">
        <v>78.98</v>
      </c>
      <c r="I4238">
        <v>64.039999999999992</v>
      </c>
      <c r="J4238">
        <v>77</v>
      </c>
      <c r="K4238">
        <v>80.960000000000008</v>
      </c>
      <c r="L4238" s="3">
        <v>60.8</v>
      </c>
      <c r="M4238" s="2">
        <v>73.94</v>
      </c>
      <c r="N4238">
        <v>78.98</v>
      </c>
      <c r="O4238">
        <v>66.2</v>
      </c>
      <c r="P4238">
        <v>80.960000000000008</v>
      </c>
      <c r="Q4238" s="3">
        <v>71.960000000000008</v>
      </c>
      <c r="R4238" s="2">
        <v>68</v>
      </c>
      <c r="S4238" s="3">
        <v>57.92</v>
      </c>
      <c r="T4238">
        <v>69.800000000000011</v>
      </c>
    </row>
    <row r="4239" spans="1:20">
      <c r="A4239">
        <f t="shared" si="198"/>
        <v>177</v>
      </c>
      <c r="B4239" s="7">
        <f t="shared" si="199"/>
        <v>42181.416666656398</v>
      </c>
      <c r="C4239">
        <f t="shared" si="200"/>
        <v>4234</v>
      </c>
      <c r="D4239" s="2">
        <v>82.039999999999992</v>
      </c>
      <c r="E4239">
        <v>89.06</v>
      </c>
      <c r="F4239" s="3">
        <v>84.02</v>
      </c>
      <c r="G4239">
        <v>78.080000000000013</v>
      </c>
      <c r="H4239">
        <v>82.039999999999992</v>
      </c>
      <c r="I4239">
        <v>64.039999999999992</v>
      </c>
      <c r="J4239">
        <v>78.98</v>
      </c>
      <c r="K4239">
        <v>84.92</v>
      </c>
      <c r="L4239" s="3">
        <v>62.6</v>
      </c>
      <c r="M4239" s="2">
        <v>73.94</v>
      </c>
      <c r="N4239">
        <v>84.92</v>
      </c>
      <c r="O4239">
        <v>68</v>
      </c>
      <c r="P4239">
        <v>82.94</v>
      </c>
      <c r="Q4239" s="3">
        <v>75.92</v>
      </c>
      <c r="R4239" s="2">
        <v>71.960000000000008</v>
      </c>
      <c r="S4239" s="3">
        <v>60.980000000000004</v>
      </c>
      <c r="T4239">
        <v>73.400000000000006</v>
      </c>
    </row>
    <row r="4240" spans="1:20">
      <c r="A4240">
        <f t="shared" si="198"/>
        <v>177</v>
      </c>
      <c r="B4240" s="7">
        <f t="shared" si="199"/>
        <v>42181.458333323062</v>
      </c>
      <c r="C4240">
        <f t="shared" si="200"/>
        <v>4235</v>
      </c>
      <c r="D4240" s="2">
        <v>84.02</v>
      </c>
      <c r="E4240">
        <v>89.06</v>
      </c>
      <c r="F4240" s="3">
        <v>89.06</v>
      </c>
      <c r="G4240">
        <v>80.960000000000008</v>
      </c>
      <c r="H4240">
        <v>84.02</v>
      </c>
      <c r="I4240">
        <v>64.94</v>
      </c>
      <c r="J4240">
        <v>82.039999999999992</v>
      </c>
      <c r="K4240">
        <v>87.98</v>
      </c>
      <c r="L4240" s="3">
        <v>62.6</v>
      </c>
      <c r="M4240" s="2">
        <v>73.94</v>
      </c>
      <c r="N4240">
        <v>93.92</v>
      </c>
      <c r="O4240">
        <v>66.2</v>
      </c>
      <c r="P4240">
        <v>86</v>
      </c>
      <c r="Q4240" s="3">
        <v>78.080000000000013</v>
      </c>
      <c r="R4240" s="2">
        <v>73.94</v>
      </c>
      <c r="S4240" s="3">
        <v>60.980000000000004</v>
      </c>
      <c r="T4240">
        <v>78.800000000000011</v>
      </c>
    </row>
    <row r="4241" spans="1:20">
      <c r="A4241">
        <f t="shared" si="198"/>
        <v>177</v>
      </c>
      <c r="B4241" s="7">
        <f t="shared" si="199"/>
        <v>42181.499999989726</v>
      </c>
      <c r="C4241">
        <f t="shared" si="200"/>
        <v>4236</v>
      </c>
      <c r="D4241" s="2">
        <v>85.1</v>
      </c>
      <c r="E4241">
        <v>87.98</v>
      </c>
      <c r="F4241" s="3">
        <v>91.039999999999992</v>
      </c>
      <c r="G4241">
        <v>82.94</v>
      </c>
      <c r="H4241">
        <v>87.98</v>
      </c>
      <c r="I4241">
        <v>66.02</v>
      </c>
      <c r="J4241">
        <v>80.06</v>
      </c>
      <c r="K4241">
        <v>91.039999999999992</v>
      </c>
      <c r="L4241" s="3">
        <v>62.6</v>
      </c>
      <c r="M4241" s="2">
        <v>75.92</v>
      </c>
      <c r="N4241">
        <v>96.98</v>
      </c>
      <c r="O4241">
        <v>68</v>
      </c>
      <c r="P4241">
        <v>87.080000000000013</v>
      </c>
      <c r="Q4241" s="3">
        <v>66.02</v>
      </c>
      <c r="R4241" s="2">
        <v>75.92</v>
      </c>
      <c r="S4241" s="3">
        <v>64.039999999999992</v>
      </c>
      <c r="T4241">
        <v>80.599999999999994</v>
      </c>
    </row>
    <row r="4242" spans="1:20">
      <c r="A4242">
        <f t="shared" si="198"/>
        <v>177</v>
      </c>
      <c r="B4242" s="7">
        <f t="shared" si="199"/>
        <v>42181.541666656391</v>
      </c>
      <c r="C4242">
        <f t="shared" si="200"/>
        <v>4237</v>
      </c>
      <c r="D4242" s="2">
        <v>86</v>
      </c>
      <c r="E4242">
        <v>89.06</v>
      </c>
      <c r="F4242" s="3">
        <v>93.92</v>
      </c>
      <c r="G4242">
        <v>86</v>
      </c>
      <c r="H4242">
        <v>87.98</v>
      </c>
      <c r="I4242">
        <v>66.92</v>
      </c>
      <c r="J4242">
        <v>80.960000000000008</v>
      </c>
      <c r="K4242">
        <v>93.92</v>
      </c>
      <c r="L4242" s="3">
        <v>64.400000000000006</v>
      </c>
      <c r="M4242" s="2">
        <v>78.98</v>
      </c>
      <c r="N4242">
        <v>98.960000000000008</v>
      </c>
      <c r="O4242">
        <v>71.599999999999994</v>
      </c>
      <c r="P4242">
        <v>87.98</v>
      </c>
      <c r="Q4242" s="3">
        <v>62.96</v>
      </c>
      <c r="R4242" s="2">
        <v>78.080000000000013</v>
      </c>
      <c r="S4242" s="3">
        <v>64.039999999999992</v>
      </c>
      <c r="T4242">
        <v>80.599999999999994</v>
      </c>
    </row>
    <row r="4243" spans="1:20">
      <c r="A4243">
        <f t="shared" si="198"/>
        <v>177</v>
      </c>
      <c r="B4243" s="7">
        <f t="shared" si="199"/>
        <v>42181.583333323055</v>
      </c>
      <c r="C4243">
        <f t="shared" si="200"/>
        <v>4238</v>
      </c>
      <c r="D4243" s="2">
        <v>87.080000000000013</v>
      </c>
      <c r="E4243">
        <v>84.92</v>
      </c>
      <c r="F4243" s="3">
        <v>95</v>
      </c>
      <c r="G4243">
        <v>87.080000000000013</v>
      </c>
      <c r="H4243">
        <v>89.960000000000008</v>
      </c>
      <c r="I4243">
        <v>66.02</v>
      </c>
      <c r="J4243">
        <v>80.960000000000008</v>
      </c>
      <c r="K4243">
        <v>95</v>
      </c>
      <c r="L4243" s="3">
        <v>64.400000000000006</v>
      </c>
      <c r="M4243" s="2">
        <v>80.960000000000008</v>
      </c>
      <c r="N4243">
        <v>100.94</v>
      </c>
      <c r="O4243">
        <v>71.599999999999994</v>
      </c>
      <c r="P4243">
        <v>89.06</v>
      </c>
      <c r="Q4243" s="3">
        <v>66.92</v>
      </c>
      <c r="R4243" s="2">
        <v>80.06</v>
      </c>
      <c r="S4243" s="3">
        <v>68</v>
      </c>
      <c r="T4243">
        <v>80.599999999999994</v>
      </c>
    </row>
    <row r="4244" spans="1:20">
      <c r="A4244">
        <f t="shared" si="198"/>
        <v>177</v>
      </c>
      <c r="B4244" s="7">
        <f t="shared" si="199"/>
        <v>42181.624999989719</v>
      </c>
      <c r="C4244">
        <f t="shared" si="200"/>
        <v>4239</v>
      </c>
      <c r="D4244" s="2">
        <v>86.36</v>
      </c>
      <c r="E4244">
        <v>84.92</v>
      </c>
      <c r="F4244" s="3">
        <v>96.08</v>
      </c>
      <c r="G4244">
        <v>87.98</v>
      </c>
      <c r="H4244">
        <v>91.94</v>
      </c>
      <c r="I4244">
        <v>66.02</v>
      </c>
      <c r="J4244">
        <v>80.960000000000008</v>
      </c>
      <c r="K4244">
        <v>98.06</v>
      </c>
      <c r="L4244" s="3">
        <v>62.6</v>
      </c>
      <c r="M4244" s="2">
        <v>82.039999999999992</v>
      </c>
      <c r="N4244">
        <v>102.02</v>
      </c>
      <c r="O4244">
        <v>73.400000000000006</v>
      </c>
      <c r="P4244">
        <v>87.98</v>
      </c>
      <c r="Q4244" s="3">
        <v>69.080000000000013</v>
      </c>
      <c r="R4244" s="2">
        <v>80.06</v>
      </c>
      <c r="S4244" s="3">
        <v>69.080000000000013</v>
      </c>
      <c r="T4244">
        <v>80.599999999999994</v>
      </c>
    </row>
    <row r="4245" spans="1:20">
      <c r="A4245">
        <f t="shared" si="198"/>
        <v>177</v>
      </c>
      <c r="B4245" s="7">
        <f t="shared" si="199"/>
        <v>42181.666666656383</v>
      </c>
      <c r="C4245">
        <f t="shared" si="200"/>
        <v>4240</v>
      </c>
      <c r="D4245" s="2">
        <v>85.64</v>
      </c>
      <c r="E4245">
        <v>86</v>
      </c>
      <c r="F4245" s="3">
        <v>96.08</v>
      </c>
      <c r="G4245">
        <v>84.02</v>
      </c>
      <c r="H4245">
        <v>91.94</v>
      </c>
      <c r="I4245">
        <v>64.94</v>
      </c>
      <c r="J4245">
        <v>78.98</v>
      </c>
      <c r="K4245">
        <v>93.92</v>
      </c>
      <c r="L4245" s="3">
        <v>62.6</v>
      </c>
      <c r="M4245" s="2">
        <v>82.94</v>
      </c>
      <c r="N4245">
        <v>104</v>
      </c>
      <c r="O4245">
        <v>71.599999999999994</v>
      </c>
      <c r="P4245">
        <v>89.06</v>
      </c>
      <c r="Q4245" s="3">
        <v>66.92</v>
      </c>
      <c r="R4245" s="2">
        <v>80.06</v>
      </c>
      <c r="S4245" s="3">
        <v>69.98</v>
      </c>
      <c r="T4245">
        <v>78.800000000000011</v>
      </c>
    </row>
    <row r="4246" spans="1:20">
      <c r="A4246">
        <f t="shared" si="198"/>
        <v>177</v>
      </c>
      <c r="B4246" s="7">
        <f t="shared" si="199"/>
        <v>42181.708333323048</v>
      </c>
      <c r="C4246">
        <f t="shared" si="200"/>
        <v>4241</v>
      </c>
      <c r="D4246" s="2">
        <v>84.92</v>
      </c>
      <c r="E4246">
        <v>84.92</v>
      </c>
      <c r="F4246" s="3">
        <v>96.08</v>
      </c>
      <c r="G4246">
        <v>73.039999999999992</v>
      </c>
      <c r="H4246">
        <v>91.039999999999992</v>
      </c>
      <c r="I4246">
        <v>64.94</v>
      </c>
      <c r="J4246">
        <v>78.080000000000013</v>
      </c>
      <c r="K4246">
        <v>93.02</v>
      </c>
      <c r="L4246" s="3">
        <v>62.6</v>
      </c>
      <c r="M4246" s="2">
        <v>80.06</v>
      </c>
      <c r="N4246">
        <v>102.92</v>
      </c>
      <c r="O4246">
        <v>69.800000000000011</v>
      </c>
      <c r="P4246">
        <v>87.98</v>
      </c>
      <c r="Q4246" s="3">
        <v>64.94</v>
      </c>
      <c r="R4246" s="2">
        <v>78.98</v>
      </c>
      <c r="S4246" s="3">
        <v>73.039999999999992</v>
      </c>
      <c r="T4246">
        <v>80.599999999999994</v>
      </c>
    </row>
    <row r="4247" spans="1:20">
      <c r="A4247">
        <f t="shared" si="198"/>
        <v>177</v>
      </c>
      <c r="B4247" s="7">
        <f t="shared" si="199"/>
        <v>42181.749999989712</v>
      </c>
      <c r="C4247">
        <f t="shared" si="200"/>
        <v>4242</v>
      </c>
      <c r="D4247" s="2">
        <v>82.22</v>
      </c>
      <c r="E4247">
        <v>80.960000000000008</v>
      </c>
      <c r="F4247" s="3">
        <v>96.08</v>
      </c>
      <c r="G4247">
        <v>73.94</v>
      </c>
      <c r="H4247">
        <v>86</v>
      </c>
      <c r="I4247">
        <v>64.94</v>
      </c>
      <c r="J4247">
        <v>75.92</v>
      </c>
      <c r="K4247">
        <v>93.02</v>
      </c>
      <c r="L4247" s="3">
        <v>60.8</v>
      </c>
      <c r="M4247" s="2">
        <v>77</v>
      </c>
      <c r="N4247">
        <v>100.94</v>
      </c>
      <c r="O4247">
        <v>64.400000000000006</v>
      </c>
      <c r="P4247">
        <v>86</v>
      </c>
      <c r="Q4247" s="3">
        <v>60.08</v>
      </c>
      <c r="R4247" s="2">
        <v>75.92</v>
      </c>
      <c r="S4247" s="3">
        <v>71.06</v>
      </c>
      <c r="T4247">
        <v>73.400000000000006</v>
      </c>
    </row>
    <row r="4248" spans="1:20">
      <c r="A4248">
        <f t="shared" si="198"/>
        <v>177</v>
      </c>
      <c r="B4248" s="7">
        <f t="shared" si="199"/>
        <v>42181.791666656376</v>
      </c>
      <c r="C4248">
        <f t="shared" si="200"/>
        <v>4243</v>
      </c>
      <c r="D4248" s="2">
        <v>79.7</v>
      </c>
      <c r="E4248">
        <v>80.06</v>
      </c>
      <c r="F4248" s="3">
        <v>93.02</v>
      </c>
      <c r="G4248">
        <v>73.039999999999992</v>
      </c>
      <c r="H4248">
        <v>86</v>
      </c>
      <c r="I4248">
        <v>64.039999999999992</v>
      </c>
      <c r="J4248">
        <v>73.94</v>
      </c>
      <c r="K4248">
        <v>89.06</v>
      </c>
      <c r="L4248" s="3">
        <v>59</v>
      </c>
      <c r="M4248" s="2">
        <v>77</v>
      </c>
      <c r="N4248">
        <v>96.98</v>
      </c>
      <c r="O4248">
        <v>64.400000000000006</v>
      </c>
      <c r="P4248">
        <v>82.94</v>
      </c>
      <c r="Q4248" s="3">
        <v>59</v>
      </c>
      <c r="R4248" s="2">
        <v>73.039999999999992</v>
      </c>
      <c r="S4248" s="3">
        <v>71.960000000000008</v>
      </c>
      <c r="T4248">
        <v>69.800000000000011</v>
      </c>
    </row>
    <row r="4249" spans="1:20">
      <c r="A4249">
        <f t="shared" si="198"/>
        <v>177</v>
      </c>
      <c r="B4249" s="7">
        <f t="shared" si="199"/>
        <v>42181.83333332304</v>
      </c>
      <c r="C4249">
        <f t="shared" si="200"/>
        <v>4244</v>
      </c>
      <c r="D4249" s="2">
        <v>77</v>
      </c>
      <c r="E4249">
        <v>77</v>
      </c>
      <c r="F4249" s="3">
        <v>89.06</v>
      </c>
      <c r="G4249">
        <v>73.039999999999992</v>
      </c>
      <c r="H4249">
        <v>86</v>
      </c>
      <c r="I4249">
        <v>62.96</v>
      </c>
      <c r="J4249">
        <v>73.039999999999992</v>
      </c>
      <c r="K4249">
        <v>82.94</v>
      </c>
      <c r="L4249" s="3">
        <v>57.2</v>
      </c>
      <c r="M4249" s="2">
        <v>73.94</v>
      </c>
      <c r="N4249">
        <v>89.960000000000008</v>
      </c>
      <c r="O4249">
        <v>60.8</v>
      </c>
      <c r="P4249">
        <v>80.06</v>
      </c>
      <c r="Q4249" s="3">
        <v>50</v>
      </c>
      <c r="R4249" s="2">
        <v>66.02</v>
      </c>
      <c r="S4249" s="3">
        <v>71.06</v>
      </c>
      <c r="T4249">
        <v>64.400000000000006</v>
      </c>
    </row>
    <row r="4250" spans="1:20">
      <c r="A4250">
        <f t="shared" si="198"/>
        <v>177</v>
      </c>
      <c r="B4250" s="7">
        <f t="shared" si="199"/>
        <v>42181.874999989705</v>
      </c>
      <c r="C4250">
        <f t="shared" si="200"/>
        <v>4245</v>
      </c>
      <c r="D4250" s="2">
        <v>76.64</v>
      </c>
      <c r="E4250">
        <v>75.92</v>
      </c>
      <c r="F4250" s="3">
        <v>86</v>
      </c>
      <c r="G4250">
        <v>73.94</v>
      </c>
      <c r="H4250">
        <v>84.02</v>
      </c>
      <c r="I4250">
        <v>62.96</v>
      </c>
      <c r="J4250">
        <v>71.960000000000008</v>
      </c>
      <c r="K4250">
        <v>78.98</v>
      </c>
      <c r="L4250" s="3">
        <v>57.2</v>
      </c>
      <c r="M4250" s="2">
        <v>71.960000000000008</v>
      </c>
      <c r="N4250">
        <v>84.02</v>
      </c>
      <c r="O4250">
        <v>57.2</v>
      </c>
      <c r="P4250">
        <v>78.080000000000013</v>
      </c>
      <c r="Q4250" s="3">
        <v>51.08</v>
      </c>
      <c r="R4250" s="2">
        <v>66.02</v>
      </c>
      <c r="S4250" s="3">
        <v>71.06</v>
      </c>
      <c r="T4250">
        <v>62.6</v>
      </c>
    </row>
    <row r="4251" spans="1:20">
      <c r="A4251">
        <f t="shared" si="198"/>
        <v>177</v>
      </c>
      <c r="B4251" s="7">
        <f t="shared" si="199"/>
        <v>42181.916666656369</v>
      </c>
      <c r="C4251">
        <f t="shared" si="200"/>
        <v>4246</v>
      </c>
      <c r="D4251" s="2">
        <v>76.28</v>
      </c>
      <c r="E4251">
        <v>78.080000000000013</v>
      </c>
      <c r="F4251" s="3">
        <v>84.02</v>
      </c>
      <c r="G4251">
        <v>73.039999999999992</v>
      </c>
      <c r="H4251">
        <v>80.960000000000008</v>
      </c>
      <c r="I4251">
        <v>62.96</v>
      </c>
      <c r="J4251">
        <v>71.960000000000008</v>
      </c>
      <c r="K4251">
        <v>78.080000000000013</v>
      </c>
      <c r="L4251" s="3">
        <v>57.2</v>
      </c>
      <c r="M4251" s="2">
        <v>71.06</v>
      </c>
      <c r="N4251">
        <v>78.98</v>
      </c>
      <c r="O4251">
        <v>57.2</v>
      </c>
      <c r="P4251">
        <v>75.92</v>
      </c>
      <c r="Q4251" s="3">
        <v>51.980000000000004</v>
      </c>
      <c r="R4251" s="2">
        <v>62.96</v>
      </c>
      <c r="S4251" s="3">
        <v>66.92</v>
      </c>
      <c r="T4251">
        <v>62.6</v>
      </c>
    </row>
    <row r="4252" spans="1:20">
      <c r="A4252">
        <f t="shared" si="198"/>
        <v>177</v>
      </c>
      <c r="B4252" s="7">
        <f t="shared" si="199"/>
        <v>42181.958333323033</v>
      </c>
      <c r="C4252">
        <f t="shared" si="200"/>
        <v>4247</v>
      </c>
      <c r="D4252" s="2">
        <v>75.92</v>
      </c>
      <c r="E4252">
        <v>77</v>
      </c>
      <c r="F4252" s="3">
        <v>82.039999999999992</v>
      </c>
      <c r="G4252">
        <v>73.039999999999992</v>
      </c>
      <c r="H4252">
        <v>78.98</v>
      </c>
      <c r="I4252">
        <v>62.96</v>
      </c>
      <c r="J4252">
        <v>71.06</v>
      </c>
      <c r="K4252">
        <v>73.94</v>
      </c>
      <c r="L4252" s="3">
        <v>57.2</v>
      </c>
      <c r="M4252" s="2">
        <v>71.06</v>
      </c>
      <c r="N4252">
        <v>78.080000000000013</v>
      </c>
      <c r="O4252">
        <v>59</v>
      </c>
      <c r="P4252">
        <v>75.02</v>
      </c>
      <c r="Q4252" s="3">
        <v>51.980000000000004</v>
      </c>
      <c r="R4252" s="2">
        <v>64.94</v>
      </c>
      <c r="S4252" s="3">
        <v>64.039999999999992</v>
      </c>
      <c r="T4252">
        <v>60.8</v>
      </c>
    </row>
    <row r="4253" spans="1:20">
      <c r="A4253">
        <f t="shared" si="198"/>
        <v>177</v>
      </c>
      <c r="B4253" s="7">
        <f t="shared" si="199"/>
        <v>42181.999999989697</v>
      </c>
      <c r="C4253">
        <f t="shared" si="200"/>
        <v>4248</v>
      </c>
      <c r="D4253" s="2">
        <v>75.56</v>
      </c>
      <c r="E4253">
        <v>75.92</v>
      </c>
      <c r="F4253" s="3">
        <v>78.98</v>
      </c>
      <c r="G4253">
        <v>73.94</v>
      </c>
      <c r="H4253">
        <v>75.92</v>
      </c>
      <c r="I4253">
        <v>62.96</v>
      </c>
      <c r="J4253">
        <v>71.06</v>
      </c>
      <c r="K4253">
        <v>73.039999999999992</v>
      </c>
      <c r="L4253" s="3">
        <v>55.400000000000006</v>
      </c>
      <c r="M4253" s="2">
        <v>69.98</v>
      </c>
      <c r="N4253">
        <v>77</v>
      </c>
      <c r="O4253">
        <v>59</v>
      </c>
      <c r="P4253">
        <v>73.94</v>
      </c>
      <c r="Q4253" s="3">
        <v>53.06</v>
      </c>
      <c r="R4253" s="2">
        <v>64.039999999999992</v>
      </c>
      <c r="S4253" s="3">
        <v>62.06</v>
      </c>
      <c r="T4253">
        <v>60.8</v>
      </c>
    </row>
    <row r="4254" spans="1:20">
      <c r="A4254">
        <f t="shared" si="198"/>
        <v>178</v>
      </c>
      <c r="B4254" s="7">
        <f t="shared" si="199"/>
        <v>42182.041666656361</v>
      </c>
      <c r="C4254">
        <f t="shared" si="200"/>
        <v>4249</v>
      </c>
      <c r="D4254" s="2">
        <v>75.38</v>
      </c>
      <c r="E4254">
        <v>75.02</v>
      </c>
      <c r="F4254" s="3">
        <v>78.080000000000013</v>
      </c>
      <c r="G4254">
        <v>71.960000000000008</v>
      </c>
      <c r="H4254">
        <v>75.92</v>
      </c>
      <c r="I4254">
        <v>62.96</v>
      </c>
      <c r="J4254">
        <v>69.98</v>
      </c>
      <c r="K4254">
        <v>73.94</v>
      </c>
      <c r="L4254" s="3">
        <v>55.400000000000006</v>
      </c>
      <c r="M4254" s="2">
        <v>69.080000000000013</v>
      </c>
      <c r="N4254">
        <v>73.039999999999992</v>
      </c>
      <c r="O4254">
        <v>57.2</v>
      </c>
      <c r="P4254">
        <v>73.039999999999992</v>
      </c>
      <c r="Q4254" s="3">
        <v>51.08</v>
      </c>
      <c r="R4254" s="2">
        <v>62.06</v>
      </c>
      <c r="S4254" s="3">
        <v>60.980000000000004</v>
      </c>
      <c r="T4254">
        <v>59</v>
      </c>
    </row>
    <row r="4255" spans="1:20">
      <c r="A4255">
        <f t="shared" si="198"/>
        <v>178</v>
      </c>
      <c r="B4255" s="7">
        <f t="shared" si="199"/>
        <v>42182.083333323026</v>
      </c>
      <c r="C4255">
        <f t="shared" si="200"/>
        <v>4250</v>
      </c>
      <c r="D4255" s="2">
        <v>75.02</v>
      </c>
      <c r="E4255">
        <v>75.02</v>
      </c>
      <c r="F4255" s="3">
        <v>73.94</v>
      </c>
      <c r="G4255">
        <v>71.06</v>
      </c>
      <c r="H4255">
        <v>73.039999999999992</v>
      </c>
      <c r="I4255">
        <v>62.96</v>
      </c>
      <c r="J4255">
        <v>71.06</v>
      </c>
      <c r="K4255">
        <v>69.98</v>
      </c>
      <c r="L4255" s="3">
        <v>55.400000000000006</v>
      </c>
      <c r="M4255" s="2">
        <v>69.98</v>
      </c>
      <c r="N4255">
        <v>68</v>
      </c>
      <c r="O4255">
        <v>57.2</v>
      </c>
      <c r="P4255">
        <v>71.960000000000008</v>
      </c>
      <c r="Q4255" s="3">
        <v>51.08</v>
      </c>
      <c r="R4255" s="2">
        <v>60.08</v>
      </c>
      <c r="S4255" s="3">
        <v>60.08</v>
      </c>
      <c r="T4255">
        <v>59</v>
      </c>
    </row>
    <row r="4256" spans="1:20">
      <c r="A4256">
        <f t="shared" si="198"/>
        <v>178</v>
      </c>
      <c r="B4256" s="7">
        <f t="shared" si="199"/>
        <v>42182.12499998969</v>
      </c>
      <c r="C4256">
        <f t="shared" si="200"/>
        <v>4251</v>
      </c>
      <c r="D4256" s="2">
        <v>74.66</v>
      </c>
      <c r="E4256">
        <v>75.02</v>
      </c>
      <c r="F4256" s="3">
        <v>73.039999999999992</v>
      </c>
      <c r="G4256">
        <v>69.080000000000013</v>
      </c>
      <c r="H4256">
        <v>71.06</v>
      </c>
      <c r="I4256">
        <v>62.96</v>
      </c>
      <c r="J4256">
        <v>71.06</v>
      </c>
      <c r="K4256">
        <v>69.98</v>
      </c>
      <c r="L4256" s="3">
        <v>55.400000000000006</v>
      </c>
      <c r="M4256" s="2">
        <v>68</v>
      </c>
      <c r="N4256">
        <v>66.92</v>
      </c>
      <c r="O4256">
        <v>57.2</v>
      </c>
      <c r="P4256">
        <v>69.98</v>
      </c>
      <c r="Q4256" s="3">
        <v>51.08</v>
      </c>
      <c r="R4256" s="2">
        <v>57.92</v>
      </c>
      <c r="S4256" s="3">
        <v>59</v>
      </c>
      <c r="T4256">
        <v>57.2</v>
      </c>
    </row>
    <row r="4257" spans="1:20">
      <c r="A4257">
        <f t="shared" si="198"/>
        <v>178</v>
      </c>
      <c r="B4257" s="7">
        <f t="shared" si="199"/>
        <v>42182.166666656354</v>
      </c>
      <c r="C4257">
        <f t="shared" si="200"/>
        <v>4252</v>
      </c>
      <c r="D4257" s="2">
        <v>74.300000000000011</v>
      </c>
      <c r="E4257">
        <v>75.02</v>
      </c>
      <c r="F4257" s="3">
        <v>71.960000000000008</v>
      </c>
      <c r="G4257">
        <v>68</v>
      </c>
      <c r="H4257">
        <v>71.06</v>
      </c>
      <c r="I4257">
        <v>62.96</v>
      </c>
      <c r="J4257">
        <v>71.06</v>
      </c>
      <c r="K4257">
        <v>68</v>
      </c>
      <c r="L4257" s="3">
        <v>55.400000000000006</v>
      </c>
      <c r="M4257" s="2">
        <v>69.080000000000013</v>
      </c>
      <c r="N4257">
        <v>64.039999999999992</v>
      </c>
      <c r="O4257">
        <v>57.2</v>
      </c>
      <c r="P4257">
        <v>69.080000000000013</v>
      </c>
      <c r="Q4257" s="3">
        <v>51.980000000000004</v>
      </c>
      <c r="R4257" s="2">
        <v>60.08</v>
      </c>
      <c r="S4257" s="3">
        <v>57.019999999999996</v>
      </c>
      <c r="T4257">
        <v>57.2</v>
      </c>
    </row>
    <row r="4258" spans="1:20">
      <c r="A4258">
        <f t="shared" si="198"/>
        <v>178</v>
      </c>
      <c r="B4258" s="7">
        <f t="shared" si="199"/>
        <v>42182.208333323018</v>
      </c>
      <c r="C4258">
        <f t="shared" si="200"/>
        <v>4253</v>
      </c>
      <c r="D4258" s="2">
        <v>73.94</v>
      </c>
      <c r="E4258">
        <v>73.94</v>
      </c>
      <c r="F4258" s="3">
        <v>71.06</v>
      </c>
      <c r="G4258">
        <v>68</v>
      </c>
      <c r="H4258">
        <v>69.98</v>
      </c>
      <c r="I4258">
        <v>62.96</v>
      </c>
      <c r="J4258">
        <v>69.98</v>
      </c>
      <c r="K4258">
        <v>66.92</v>
      </c>
      <c r="L4258" s="3">
        <v>55.400000000000006</v>
      </c>
      <c r="M4258" s="2">
        <v>69.98</v>
      </c>
      <c r="N4258">
        <v>60.08</v>
      </c>
      <c r="O4258">
        <v>57.2</v>
      </c>
      <c r="P4258">
        <v>68</v>
      </c>
      <c r="Q4258" s="3">
        <v>53.06</v>
      </c>
      <c r="R4258" s="2">
        <v>60.08</v>
      </c>
      <c r="S4258" s="3">
        <v>57.019999999999996</v>
      </c>
      <c r="T4258">
        <v>59</v>
      </c>
    </row>
    <row r="4259" spans="1:20">
      <c r="A4259">
        <f t="shared" si="198"/>
        <v>178</v>
      </c>
      <c r="B4259" s="7">
        <f t="shared" si="199"/>
        <v>42182.249999989683</v>
      </c>
      <c r="C4259">
        <f t="shared" si="200"/>
        <v>4254</v>
      </c>
      <c r="D4259" s="2">
        <v>75.38</v>
      </c>
      <c r="E4259">
        <v>73.94</v>
      </c>
      <c r="F4259" s="3">
        <v>73.039999999999992</v>
      </c>
      <c r="G4259">
        <v>68</v>
      </c>
      <c r="H4259">
        <v>69.98</v>
      </c>
      <c r="I4259">
        <v>62.96</v>
      </c>
      <c r="J4259">
        <v>71.06</v>
      </c>
      <c r="K4259">
        <v>69.080000000000013</v>
      </c>
      <c r="L4259" s="3">
        <v>55.400000000000006</v>
      </c>
      <c r="M4259" s="2">
        <v>71.06</v>
      </c>
      <c r="N4259">
        <v>68</v>
      </c>
      <c r="O4259">
        <v>59</v>
      </c>
      <c r="P4259">
        <v>71.06</v>
      </c>
      <c r="Q4259" s="3">
        <v>55.040000000000006</v>
      </c>
      <c r="R4259" s="2">
        <v>60.980000000000004</v>
      </c>
      <c r="S4259" s="3">
        <v>55.94</v>
      </c>
      <c r="T4259">
        <v>57.2</v>
      </c>
    </row>
    <row r="4260" spans="1:20">
      <c r="A4260">
        <f t="shared" si="198"/>
        <v>178</v>
      </c>
      <c r="B4260" s="7">
        <f t="shared" si="199"/>
        <v>42182.291666656347</v>
      </c>
      <c r="C4260">
        <f t="shared" si="200"/>
        <v>4255</v>
      </c>
      <c r="D4260" s="2">
        <v>76.64</v>
      </c>
      <c r="E4260">
        <v>75.92</v>
      </c>
      <c r="F4260" s="3">
        <v>73.039999999999992</v>
      </c>
      <c r="G4260">
        <v>71.06</v>
      </c>
      <c r="H4260">
        <v>71.960000000000008</v>
      </c>
      <c r="I4260">
        <v>64.039999999999992</v>
      </c>
      <c r="J4260">
        <v>73.039999999999992</v>
      </c>
      <c r="K4260">
        <v>77</v>
      </c>
      <c r="L4260" s="3">
        <v>55.400000000000006</v>
      </c>
      <c r="M4260" s="2">
        <v>73.94</v>
      </c>
      <c r="N4260">
        <v>73.039999999999992</v>
      </c>
      <c r="O4260">
        <v>59</v>
      </c>
      <c r="P4260">
        <v>75.02</v>
      </c>
      <c r="Q4260" s="3">
        <v>59</v>
      </c>
      <c r="R4260" s="2">
        <v>68</v>
      </c>
      <c r="S4260" s="3">
        <v>55.94</v>
      </c>
      <c r="T4260">
        <v>60.8</v>
      </c>
    </row>
    <row r="4261" spans="1:20">
      <c r="A4261">
        <f t="shared" si="198"/>
        <v>178</v>
      </c>
      <c r="B4261" s="7">
        <f t="shared" si="199"/>
        <v>42182.333333323011</v>
      </c>
      <c r="C4261">
        <f t="shared" si="200"/>
        <v>4256</v>
      </c>
      <c r="D4261" s="2">
        <v>78.080000000000013</v>
      </c>
      <c r="E4261">
        <v>80.06</v>
      </c>
      <c r="F4261" s="3">
        <v>77</v>
      </c>
      <c r="G4261">
        <v>75.02</v>
      </c>
      <c r="H4261">
        <v>73.94</v>
      </c>
      <c r="I4261">
        <v>64.94</v>
      </c>
      <c r="J4261">
        <v>73.94</v>
      </c>
      <c r="K4261">
        <v>80.06</v>
      </c>
      <c r="L4261" s="3">
        <v>55.400000000000006</v>
      </c>
      <c r="M4261" s="2">
        <v>77</v>
      </c>
      <c r="N4261">
        <v>77</v>
      </c>
      <c r="O4261">
        <v>59</v>
      </c>
      <c r="P4261">
        <v>77</v>
      </c>
      <c r="Q4261" s="3">
        <v>62.96</v>
      </c>
      <c r="R4261" s="2">
        <v>73.039999999999992</v>
      </c>
      <c r="S4261" s="3">
        <v>55.94</v>
      </c>
      <c r="T4261">
        <v>62.6</v>
      </c>
    </row>
    <row r="4262" spans="1:20">
      <c r="A4262">
        <f t="shared" si="198"/>
        <v>178</v>
      </c>
      <c r="B4262" s="7">
        <f t="shared" si="199"/>
        <v>42182.374999989675</v>
      </c>
      <c r="C4262">
        <f t="shared" si="200"/>
        <v>4257</v>
      </c>
      <c r="D4262" s="2">
        <v>79.7</v>
      </c>
      <c r="E4262">
        <v>84.02</v>
      </c>
      <c r="F4262" s="3">
        <v>84.02</v>
      </c>
      <c r="G4262">
        <v>78.080000000000013</v>
      </c>
      <c r="H4262">
        <v>77</v>
      </c>
      <c r="I4262">
        <v>64.94</v>
      </c>
      <c r="J4262">
        <v>75.92</v>
      </c>
      <c r="K4262">
        <v>82.039999999999992</v>
      </c>
      <c r="L4262" s="3">
        <v>57.2</v>
      </c>
      <c r="M4262" s="2">
        <v>80.06</v>
      </c>
      <c r="N4262">
        <v>78.080000000000013</v>
      </c>
      <c r="O4262">
        <v>55.400000000000006</v>
      </c>
      <c r="P4262">
        <v>80.06</v>
      </c>
      <c r="Q4262" s="3">
        <v>64.039999999999992</v>
      </c>
      <c r="R4262" s="2">
        <v>77</v>
      </c>
      <c r="S4262" s="3">
        <v>57.019999999999996</v>
      </c>
      <c r="T4262">
        <v>66.2</v>
      </c>
    </row>
    <row r="4263" spans="1:20">
      <c r="A4263">
        <f t="shared" si="198"/>
        <v>178</v>
      </c>
      <c r="B4263" s="7">
        <f t="shared" si="199"/>
        <v>42182.41666665634</v>
      </c>
      <c r="C4263">
        <f t="shared" si="200"/>
        <v>4258</v>
      </c>
      <c r="D4263" s="2">
        <v>81.319999999999993</v>
      </c>
      <c r="E4263">
        <v>87.98</v>
      </c>
      <c r="F4263" s="3">
        <v>89.06</v>
      </c>
      <c r="G4263">
        <v>80.960000000000008</v>
      </c>
      <c r="H4263">
        <v>78.080000000000013</v>
      </c>
      <c r="I4263">
        <v>66.02</v>
      </c>
      <c r="J4263">
        <v>75.92</v>
      </c>
      <c r="K4263">
        <v>86</v>
      </c>
      <c r="L4263" s="3">
        <v>57.2</v>
      </c>
      <c r="M4263" s="2">
        <v>80.960000000000008</v>
      </c>
      <c r="N4263">
        <v>80.06</v>
      </c>
      <c r="O4263">
        <v>55.400000000000006</v>
      </c>
      <c r="P4263">
        <v>80.960000000000008</v>
      </c>
      <c r="Q4263" s="3">
        <v>69.98</v>
      </c>
      <c r="R4263" s="2">
        <v>78.98</v>
      </c>
      <c r="S4263" s="3">
        <v>57.019999999999996</v>
      </c>
      <c r="T4263">
        <v>71.599999999999994</v>
      </c>
    </row>
    <row r="4264" spans="1:20">
      <c r="A4264">
        <f t="shared" si="198"/>
        <v>178</v>
      </c>
      <c r="B4264" s="7">
        <f t="shared" si="199"/>
        <v>42182.458333323004</v>
      </c>
      <c r="C4264">
        <f t="shared" si="200"/>
        <v>4259</v>
      </c>
      <c r="D4264" s="2">
        <v>82.94</v>
      </c>
      <c r="E4264">
        <v>89.06</v>
      </c>
      <c r="F4264" s="3">
        <v>89.960000000000008</v>
      </c>
      <c r="G4264">
        <v>84.02</v>
      </c>
      <c r="H4264">
        <v>82.039999999999992</v>
      </c>
      <c r="I4264">
        <v>66.92</v>
      </c>
      <c r="J4264">
        <v>77</v>
      </c>
      <c r="K4264">
        <v>89.960000000000008</v>
      </c>
      <c r="L4264" s="3">
        <v>59</v>
      </c>
      <c r="M4264" s="2">
        <v>82.94</v>
      </c>
      <c r="N4264">
        <v>84.02</v>
      </c>
      <c r="O4264">
        <v>55.400000000000006</v>
      </c>
      <c r="P4264">
        <v>84.02</v>
      </c>
      <c r="Q4264" s="3">
        <v>69.98</v>
      </c>
      <c r="R4264" s="2">
        <v>82.039999999999992</v>
      </c>
      <c r="S4264" s="3">
        <v>57.019999999999996</v>
      </c>
      <c r="T4264">
        <v>73.400000000000006</v>
      </c>
    </row>
    <row r="4265" spans="1:20">
      <c r="A4265">
        <f t="shared" si="198"/>
        <v>178</v>
      </c>
      <c r="B4265" s="7">
        <f t="shared" si="199"/>
        <v>42182.499999989668</v>
      </c>
      <c r="C4265">
        <f t="shared" si="200"/>
        <v>4260</v>
      </c>
      <c r="D4265" s="2">
        <v>82.94</v>
      </c>
      <c r="E4265">
        <v>87.080000000000013</v>
      </c>
      <c r="F4265" s="3">
        <v>93.02</v>
      </c>
      <c r="G4265">
        <v>87.080000000000013</v>
      </c>
      <c r="H4265">
        <v>86</v>
      </c>
      <c r="I4265">
        <v>66.92</v>
      </c>
      <c r="J4265">
        <v>78.98</v>
      </c>
      <c r="K4265">
        <v>91.039999999999992</v>
      </c>
      <c r="L4265" s="3">
        <v>62.6</v>
      </c>
      <c r="M4265" s="2">
        <v>86</v>
      </c>
      <c r="N4265">
        <v>87.080000000000013</v>
      </c>
      <c r="O4265">
        <v>57.2</v>
      </c>
      <c r="P4265">
        <v>82.94</v>
      </c>
      <c r="Q4265" s="3">
        <v>73.94</v>
      </c>
      <c r="R4265" s="2">
        <v>82.94</v>
      </c>
      <c r="S4265" s="3">
        <v>57.019999999999996</v>
      </c>
      <c r="T4265">
        <v>75.2</v>
      </c>
    </row>
    <row r="4266" spans="1:20">
      <c r="A4266">
        <f t="shared" si="198"/>
        <v>178</v>
      </c>
      <c r="B4266" s="7">
        <f t="shared" si="199"/>
        <v>42182.541666656332</v>
      </c>
      <c r="C4266">
        <f t="shared" si="200"/>
        <v>4261</v>
      </c>
      <c r="D4266" s="2">
        <v>82.94</v>
      </c>
      <c r="E4266">
        <v>84.92</v>
      </c>
      <c r="F4266" s="3">
        <v>95</v>
      </c>
      <c r="G4266">
        <v>89.960000000000008</v>
      </c>
      <c r="H4266">
        <v>87.98</v>
      </c>
      <c r="I4266">
        <v>66.92</v>
      </c>
      <c r="J4266">
        <v>80.06</v>
      </c>
      <c r="K4266">
        <v>93.92</v>
      </c>
      <c r="L4266" s="3">
        <v>62.6</v>
      </c>
      <c r="M4266" s="2">
        <v>87.080000000000013</v>
      </c>
      <c r="N4266">
        <v>91.039999999999992</v>
      </c>
      <c r="O4266">
        <v>57.2</v>
      </c>
      <c r="P4266">
        <v>84.92</v>
      </c>
      <c r="Q4266" s="3">
        <v>71.960000000000008</v>
      </c>
      <c r="R4266" s="2">
        <v>82.94</v>
      </c>
      <c r="S4266" s="3">
        <v>57.019999999999996</v>
      </c>
      <c r="T4266">
        <v>78.800000000000011</v>
      </c>
    </row>
    <row r="4267" spans="1:20">
      <c r="A4267">
        <f t="shared" si="198"/>
        <v>178</v>
      </c>
      <c r="B4267" s="7">
        <f t="shared" si="199"/>
        <v>42182.583333322997</v>
      </c>
      <c r="C4267">
        <f t="shared" si="200"/>
        <v>4262</v>
      </c>
      <c r="D4267" s="2">
        <v>82.94</v>
      </c>
      <c r="E4267">
        <v>84.02</v>
      </c>
      <c r="F4267" s="3">
        <v>95</v>
      </c>
      <c r="G4267">
        <v>89.960000000000008</v>
      </c>
      <c r="H4267">
        <v>89.06</v>
      </c>
      <c r="I4267">
        <v>68</v>
      </c>
      <c r="J4267">
        <v>80.960000000000008</v>
      </c>
      <c r="K4267">
        <v>96.98</v>
      </c>
      <c r="L4267" s="3">
        <v>64.400000000000006</v>
      </c>
      <c r="M4267" s="2">
        <v>80.960000000000008</v>
      </c>
      <c r="N4267">
        <v>93.02</v>
      </c>
      <c r="O4267">
        <v>55.400000000000006</v>
      </c>
      <c r="P4267">
        <v>86</v>
      </c>
      <c r="Q4267" s="3">
        <v>77</v>
      </c>
      <c r="R4267" s="2">
        <v>86</v>
      </c>
      <c r="S4267" s="3">
        <v>59</v>
      </c>
      <c r="T4267">
        <v>78.800000000000011</v>
      </c>
    </row>
    <row r="4268" spans="1:20">
      <c r="A4268">
        <f t="shared" si="198"/>
        <v>178</v>
      </c>
      <c r="B4268" s="7">
        <f t="shared" si="199"/>
        <v>42182.624999989661</v>
      </c>
      <c r="C4268">
        <f t="shared" si="200"/>
        <v>4263</v>
      </c>
      <c r="D4268" s="2">
        <v>82.580000000000013</v>
      </c>
      <c r="E4268">
        <v>87.080000000000013</v>
      </c>
      <c r="F4268" s="3">
        <v>96.98</v>
      </c>
      <c r="G4268">
        <v>89.960000000000008</v>
      </c>
      <c r="H4268">
        <v>89.960000000000008</v>
      </c>
      <c r="I4268">
        <v>66.92</v>
      </c>
      <c r="J4268">
        <v>71.960000000000008</v>
      </c>
      <c r="K4268">
        <v>98.960000000000008</v>
      </c>
      <c r="L4268" s="3">
        <v>64.400000000000006</v>
      </c>
      <c r="M4268" s="2">
        <v>78.080000000000013</v>
      </c>
      <c r="N4268">
        <v>93.02</v>
      </c>
      <c r="O4268">
        <v>57.2</v>
      </c>
      <c r="P4268">
        <v>87.080000000000013</v>
      </c>
      <c r="Q4268" s="3">
        <v>77</v>
      </c>
      <c r="R4268" s="2">
        <v>84.92</v>
      </c>
      <c r="S4268" s="3">
        <v>60.08</v>
      </c>
      <c r="T4268">
        <v>77</v>
      </c>
    </row>
    <row r="4269" spans="1:20">
      <c r="A4269">
        <f t="shared" si="198"/>
        <v>178</v>
      </c>
      <c r="B4269" s="7">
        <f t="shared" si="199"/>
        <v>42182.666666656325</v>
      </c>
      <c r="C4269">
        <f t="shared" si="200"/>
        <v>4264</v>
      </c>
      <c r="D4269" s="2">
        <v>82.4</v>
      </c>
      <c r="E4269">
        <v>89.960000000000008</v>
      </c>
      <c r="F4269" s="3">
        <v>96.98</v>
      </c>
      <c r="G4269">
        <v>91.039999999999992</v>
      </c>
      <c r="H4269">
        <v>89.960000000000008</v>
      </c>
      <c r="I4269">
        <v>66.92</v>
      </c>
      <c r="J4269">
        <v>75.02</v>
      </c>
      <c r="K4269">
        <v>100.03999999999999</v>
      </c>
      <c r="L4269" s="3">
        <v>62.6</v>
      </c>
      <c r="M4269" s="2">
        <v>78.98</v>
      </c>
      <c r="N4269">
        <v>93.02</v>
      </c>
      <c r="O4269">
        <v>55.400000000000006</v>
      </c>
      <c r="P4269">
        <v>86</v>
      </c>
      <c r="Q4269" s="3">
        <v>77</v>
      </c>
      <c r="R4269" s="2">
        <v>86</v>
      </c>
      <c r="S4269" s="3">
        <v>59</v>
      </c>
      <c r="T4269">
        <v>75.2</v>
      </c>
    </row>
    <row r="4270" spans="1:20">
      <c r="A4270">
        <f t="shared" si="198"/>
        <v>178</v>
      </c>
      <c r="B4270" s="7">
        <f t="shared" si="199"/>
        <v>42182.708333322989</v>
      </c>
      <c r="C4270">
        <f t="shared" si="200"/>
        <v>4265</v>
      </c>
      <c r="D4270" s="2">
        <v>82.039999999999992</v>
      </c>
      <c r="E4270">
        <v>89.960000000000008</v>
      </c>
      <c r="F4270" s="3">
        <v>98.06</v>
      </c>
      <c r="G4270">
        <v>89.960000000000008</v>
      </c>
      <c r="H4270">
        <v>91.039999999999992</v>
      </c>
      <c r="I4270">
        <v>66.92</v>
      </c>
      <c r="J4270">
        <v>73.039999999999992</v>
      </c>
      <c r="K4270">
        <v>98.960000000000008</v>
      </c>
      <c r="L4270" s="3">
        <v>62.6</v>
      </c>
      <c r="M4270" s="2">
        <v>80.06</v>
      </c>
      <c r="N4270">
        <v>93.92</v>
      </c>
      <c r="O4270">
        <v>55.400000000000006</v>
      </c>
      <c r="P4270">
        <v>84.02</v>
      </c>
      <c r="Q4270" s="3">
        <v>77</v>
      </c>
      <c r="R4270" s="2">
        <v>84.02</v>
      </c>
      <c r="S4270" s="3">
        <v>60.08</v>
      </c>
      <c r="T4270">
        <v>75.2</v>
      </c>
    </row>
    <row r="4271" spans="1:20">
      <c r="A4271">
        <f t="shared" si="198"/>
        <v>178</v>
      </c>
      <c r="B4271" s="7">
        <f t="shared" si="199"/>
        <v>42182.749999989654</v>
      </c>
      <c r="C4271">
        <f t="shared" si="200"/>
        <v>4266</v>
      </c>
      <c r="D4271" s="2">
        <v>80.78</v>
      </c>
      <c r="E4271">
        <v>87.98</v>
      </c>
      <c r="F4271" s="3">
        <v>96.98</v>
      </c>
      <c r="G4271">
        <v>89.06</v>
      </c>
      <c r="H4271">
        <v>91.039999999999992</v>
      </c>
      <c r="I4271">
        <v>66.92</v>
      </c>
      <c r="J4271">
        <v>73.039999999999992</v>
      </c>
      <c r="K4271">
        <v>95</v>
      </c>
      <c r="L4271" s="3">
        <v>64.400000000000006</v>
      </c>
      <c r="M4271" s="2">
        <v>78.080000000000013</v>
      </c>
      <c r="N4271">
        <v>93.02</v>
      </c>
      <c r="O4271">
        <v>53.6</v>
      </c>
      <c r="P4271">
        <v>82.039999999999992</v>
      </c>
      <c r="Q4271" s="3">
        <v>77</v>
      </c>
      <c r="R4271" s="2">
        <v>82.94</v>
      </c>
      <c r="S4271" s="3">
        <v>64.039999999999992</v>
      </c>
      <c r="T4271">
        <v>73.400000000000006</v>
      </c>
    </row>
    <row r="4272" spans="1:20">
      <c r="A4272">
        <f t="shared" si="198"/>
        <v>178</v>
      </c>
      <c r="B4272" s="7">
        <f t="shared" si="199"/>
        <v>42182.791666656318</v>
      </c>
      <c r="C4272">
        <f t="shared" si="200"/>
        <v>4267</v>
      </c>
      <c r="D4272" s="2">
        <v>79.34</v>
      </c>
      <c r="E4272">
        <v>86</v>
      </c>
      <c r="F4272" s="3">
        <v>96.08</v>
      </c>
      <c r="G4272">
        <v>87.080000000000013</v>
      </c>
      <c r="H4272">
        <v>89.06</v>
      </c>
      <c r="I4272">
        <v>66.02</v>
      </c>
      <c r="J4272">
        <v>71.06</v>
      </c>
      <c r="K4272">
        <v>89.960000000000008</v>
      </c>
      <c r="L4272" s="3">
        <v>62.6</v>
      </c>
      <c r="M4272" s="2">
        <v>75.92</v>
      </c>
      <c r="N4272">
        <v>89.06</v>
      </c>
      <c r="O4272">
        <v>53.06</v>
      </c>
      <c r="P4272">
        <v>80.06</v>
      </c>
      <c r="Q4272" s="3">
        <v>75.02</v>
      </c>
      <c r="R4272" s="2">
        <v>80.06</v>
      </c>
      <c r="S4272" s="3">
        <v>62.06</v>
      </c>
      <c r="T4272">
        <v>69.800000000000011</v>
      </c>
    </row>
    <row r="4273" spans="1:20">
      <c r="A4273">
        <f t="shared" si="198"/>
        <v>178</v>
      </c>
      <c r="B4273" s="7">
        <f t="shared" si="199"/>
        <v>42182.833333322982</v>
      </c>
      <c r="C4273">
        <f t="shared" si="200"/>
        <v>4268</v>
      </c>
      <c r="D4273" s="2">
        <v>78.080000000000013</v>
      </c>
      <c r="E4273">
        <v>82.039999999999992</v>
      </c>
      <c r="F4273" s="3">
        <v>91.94</v>
      </c>
      <c r="G4273">
        <v>82.94</v>
      </c>
      <c r="H4273">
        <v>87.080000000000013</v>
      </c>
      <c r="I4273">
        <v>64.94</v>
      </c>
      <c r="J4273">
        <v>69.080000000000013</v>
      </c>
      <c r="K4273">
        <v>87.98</v>
      </c>
      <c r="L4273" s="3">
        <v>62.6</v>
      </c>
      <c r="M4273" s="2">
        <v>75.02</v>
      </c>
      <c r="N4273">
        <v>84.02</v>
      </c>
      <c r="O4273">
        <v>51.8</v>
      </c>
      <c r="P4273">
        <v>77</v>
      </c>
      <c r="Q4273" s="3">
        <v>69.080000000000013</v>
      </c>
      <c r="R4273" s="2">
        <v>73.94</v>
      </c>
      <c r="S4273" s="3">
        <v>62.06</v>
      </c>
      <c r="T4273">
        <v>66.2</v>
      </c>
    </row>
    <row r="4274" spans="1:20">
      <c r="A4274">
        <f t="shared" si="198"/>
        <v>178</v>
      </c>
      <c r="B4274" s="7">
        <f t="shared" si="199"/>
        <v>42182.874999989646</v>
      </c>
      <c r="C4274">
        <f t="shared" si="200"/>
        <v>4269</v>
      </c>
      <c r="D4274" s="2">
        <v>77.72</v>
      </c>
      <c r="E4274">
        <v>80.960000000000008</v>
      </c>
      <c r="F4274" s="3">
        <v>89.06</v>
      </c>
      <c r="G4274">
        <v>80.960000000000008</v>
      </c>
      <c r="H4274">
        <v>84.02</v>
      </c>
      <c r="I4274">
        <v>64.94</v>
      </c>
      <c r="J4274">
        <v>69.98</v>
      </c>
      <c r="K4274">
        <v>84.92</v>
      </c>
      <c r="L4274" s="3">
        <v>62.6</v>
      </c>
      <c r="M4274" s="2">
        <v>71.960000000000008</v>
      </c>
      <c r="N4274">
        <v>80.06</v>
      </c>
      <c r="O4274">
        <v>51.8</v>
      </c>
      <c r="P4274">
        <v>75.02</v>
      </c>
      <c r="Q4274" s="3">
        <v>62.96</v>
      </c>
      <c r="R4274" s="2">
        <v>73.94</v>
      </c>
      <c r="S4274" s="3">
        <v>60.980000000000004</v>
      </c>
      <c r="T4274">
        <v>64.400000000000006</v>
      </c>
    </row>
    <row r="4275" spans="1:20">
      <c r="A4275">
        <f t="shared" si="198"/>
        <v>178</v>
      </c>
      <c r="B4275" s="7">
        <f t="shared" si="199"/>
        <v>42182.916666656311</v>
      </c>
      <c r="C4275">
        <f t="shared" si="200"/>
        <v>4270</v>
      </c>
      <c r="D4275" s="2">
        <v>77.36</v>
      </c>
      <c r="E4275">
        <v>80.960000000000008</v>
      </c>
      <c r="F4275" s="3">
        <v>87.080000000000013</v>
      </c>
      <c r="G4275">
        <v>78.98</v>
      </c>
      <c r="H4275">
        <v>80.960000000000008</v>
      </c>
      <c r="I4275">
        <v>64.039999999999992</v>
      </c>
      <c r="J4275">
        <v>69.080000000000013</v>
      </c>
      <c r="K4275">
        <v>78.98</v>
      </c>
      <c r="L4275" s="3">
        <v>62.6</v>
      </c>
      <c r="M4275" s="2">
        <v>71.06</v>
      </c>
      <c r="N4275">
        <v>75.92</v>
      </c>
      <c r="O4275">
        <v>51.8</v>
      </c>
      <c r="P4275">
        <v>71.960000000000008</v>
      </c>
      <c r="Q4275" s="3">
        <v>60.980000000000004</v>
      </c>
      <c r="R4275" s="2">
        <v>69.080000000000013</v>
      </c>
      <c r="S4275" s="3">
        <v>60.08</v>
      </c>
      <c r="T4275">
        <v>64.400000000000006</v>
      </c>
    </row>
    <row r="4276" spans="1:20">
      <c r="A4276">
        <f t="shared" si="198"/>
        <v>178</v>
      </c>
      <c r="B4276" s="7">
        <f t="shared" si="199"/>
        <v>42182.958333322975</v>
      </c>
      <c r="C4276">
        <f t="shared" si="200"/>
        <v>4271</v>
      </c>
      <c r="D4276" s="2">
        <v>77</v>
      </c>
      <c r="E4276">
        <v>80.06</v>
      </c>
      <c r="F4276" s="3">
        <v>82.94</v>
      </c>
      <c r="G4276">
        <v>78.080000000000013</v>
      </c>
      <c r="H4276">
        <v>80.06</v>
      </c>
      <c r="I4276">
        <v>64.94</v>
      </c>
      <c r="J4276">
        <v>68</v>
      </c>
      <c r="K4276">
        <v>75.92</v>
      </c>
      <c r="L4276" s="3">
        <v>60.8</v>
      </c>
      <c r="M4276" s="2">
        <v>69.080000000000013</v>
      </c>
      <c r="N4276">
        <v>73.039999999999992</v>
      </c>
      <c r="O4276">
        <v>51.8</v>
      </c>
      <c r="P4276">
        <v>69.98</v>
      </c>
      <c r="Q4276" s="3">
        <v>57.92</v>
      </c>
      <c r="R4276" s="2">
        <v>64.94</v>
      </c>
      <c r="S4276" s="3">
        <v>59</v>
      </c>
      <c r="T4276">
        <v>62.6</v>
      </c>
    </row>
    <row r="4277" spans="1:20">
      <c r="A4277">
        <f t="shared" si="198"/>
        <v>178</v>
      </c>
      <c r="B4277" s="7">
        <f t="shared" si="199"/>
        <v>42182.999999989639</v>
      </c>
      <c r="C4277">
        <f t="shared" si="200"/>
        <v>4272</v>
      </c>
      <c r="D4277" s="2">
        <v>76.28</v>
      </c>
      <c r="E4277">
        <v>78.98</v>
      </c>
      <c r="F4277" s="3">
        <v>80.06</v>
      </c>
      <c r="G4277">
        <v>75.92</v>
      </c>
      <c r="H4277">
        <v>69.98</v>
      </c>
      <c r="I4277">
        <v>64.94</v>
      </c>
      <c r="J4277">
        <v>69.080000000000013</v>
      </c>
      <c r="K4277">
        <v>77</v>
      </c>
      <c r="L4277" s="3">
        <v>60.8</v>
      </c>
      <c r="M4277" s="2">
        <v>69.98</v>
      </c>
      <c r="N4277">
        <v>66.92</v>
      </c>
      <c r="O4277">
        <v>51.8</v>
      </c>
      <c r="P4277">
        <v>66.92</v>
      </c>
      <c r="Q4277" s="3">
        <v>60.08</v>
      </c>
      <c r="R4277" s="2">
        <v>64.039999999999992</v>
      </c>
      <c r="S4277" s="3">
        <v>57.92</v>
      </c>
      <c r="T4277">
        <v>62.6</v>
      </c>
    </row>
    <row r="4278" spans="1:20">
      <c r="A4278">
        <f t="shared" si="198"/>
        <v>179</v>
      </c>
      <c r="B4278" s="7">
        <f t="shared" si="199"/>
        <v>42183.041666656303</v>
      </c>
      <c r="C4278">
        <f t="shared" si="200"/>
        <v>4273</v>
      </c>
      <c r="D4278" s="2">
        <v>75.740000000000009</v>
      </c>
      <c r="E4278">
        <v>78.080000000000013</v>
      </c>
      <c r="F4278" s="3">
        <v>78.98</v>
      </c>
      <c r="G4278">
        <v>75.02</v>
      </c>
      <c r="H4278">
        <v>64.94</v>
      </c>
      <c r="I4278">
        <v>64.039999999999992</v>
      </c>
      <c r="J4278">
        <v>66.92</v>
      </c>
      <c r="K4278">
        <v>75.02</v>
      </c>
      <c r="L4278" s="3">
        <v>59</v>
      </c>
      <c r="M4278" s="2">
        <v>68</v>
      </c>
      <c r="N4278">
        <v>68</v>
      </c>
      <c r="O4278">
        <v>51.8</v>
      </c>
      <c r="P4278">
        <v>66.02</v>
      </c>
      <c r="Q4278" s="3">
        <v>55.040000000000006</v>
      </c>
      <c r="R4278" s="2">
        <v>62.06</v>
      </c>
      <c r="S4278" s="3">
        <v>55.94</v>
      </c>
      <c r="T4278">
        <v>62.6</v>
      </c>
    </row>
    <row r="4279" spans="1:20">
      <c r="A4279">
        <f t="shared" si="198"/>
        <v>179</v>
      </c>
      <c r="B4279" s="7">
        <f t="shared" si="199"/>
        <v>42183.083333322968</v>
      </c>
      <c r="C4279">
        <f t="shared" si="200"/>
        <v>4274</v>
      </c>
      <c r="D4279" s="2">
        <v>75.02</v>
      </c>
      <c r="E4279">
        <v>77</v>
      </c>
      <c r="F4279" s="3">
        <v>78.98</v>
      </c>
      <c r="G4279">
        <v>73.039999999999992</v>
      </c>
      <c r="H4279">
        <v>62.96</v>
      </c>
      <c r="I4279">
        <v>64.039999999999992</v>
      </c>
      <c r="J4279">
        <v>66.92</v>
      </c>
      <c r="K4279">
        <v>71.06</v>
      </c>
      <c r="L4279" s="3">
        <v>57.2</v>
      </c>
      <c r="M4279" s="2">
        <v>66.92</v>
      </c>
      <c r="N4279">
        <v>66.92</v>
      </c>
      <c r="O4279">
        <v>51.620000000000005</v>
      </c>
      <c r="P4279">
        <v>64.94</v>
      </c>
      <c r="Q4279" s="3">
        <v>50</v>
      </c>
      <c r="R4279" s="2">
        <v>60.980000000000004</v>
      </c>
      <c r="S4279" s="3">
        <v>53.96</v>
      </c>
      <c r="T4279">
        <v>60.8</v>
      </c>
    </row>
    <row r="4280" spans="1:20">
      <c r="A4280">
        <f t="shared" si="198"/>
        <v>179</v>
      </c>
      <c r="B4280" s="7">
        <f t="shared" si="199"/>
        <v>42183.124999989632</v>
      </c>
      <c r="C4280">
        <f t="shared" si="200"/>
        <v>4275</v>
      </c>
      <c r="D4280" s="2">
        <v>73.759999999999991</v>
      </c>
      <c r="E4280">
        <v>77</v>
      </c>
      <c r="F4280" s="3">
        <v>77</v>
      </c>
      <c r="G4280">
        <v>73.039999999999992</v>
      </c>
      <c r="H4280">
        <v>62.96</v>
      </c>
      <c r="I4280">
        <v>64.039999999999992</v>
      </c>
      <c r="J4280">
        <v>66.02</v>
      </c>
      <c r="K4280">
        <v>69.080000000000013</v>
      </c>
      <c r="L4280" s="3">
        <v>57.2</v>
      </c>
      <c r="M4280" s="2">
        <v>66.02</v>
      </c>
      <c r="N4280">
        <v>64.039999999999992</v>
      </c>
      <c r="O4280">
        <v>51.26</v>
      </c>
      <c r="P4280">
        <v>64.94</v>
      </c>
      <c r="Q4280" s="3">
        <v>48.019999999999996</v>
      </c>
      <c r="R4280" s="2">
        <v>60.980000000000004</v>
      </c>
      <c r="S4280" s="3">
        <v>53.06</v>
      </c>
      <c r="T4280">
        <v>60.8</v>
      </c>
    </row>
    <row r="4281" spans="1:20">
      <c r="A4281">
        <f t="shared" si="198"/>
        <v>179</v>
      </c>
      <c r="B4281" s="7">
        <f t="shared" si="199"/>
        <v>42183.166666656296</v>
      </c>
      <c r="C4281">
        <f t="shared" si="200"/>
        <v>4276</v>
      </c>
      <c r="D4281" s="2">
        <v>72.319999999999993</v>
      </c>
      <c r="E4281">
        <v>75.92</v>
      </c>
      <c r="F4281" s="3">
        <v>73.94</v>
      </c>
      <c r="G4281">
        <v>73.94</v>
      </c>
      <c r="H4281">
        <v>62.96</v>
      </c>
      <c r="I4281">
        <v>62.96</v>
      </c>
      <c r="J4281">
        <v>66.92</v>
      </c>
      <c r="K4281">
        <v>69.98</v>
      </c>
      <c r="L4281" s="3">
        <v>57.2</v>
      </c>
      <c r="M4281" s="2">
        <v>64.039999999999992</v>
      </c>
      <c r="N4281">
        <v>60.980000000000004</v>
      </c>
      <c r="O4281">
        <v>51.44</v>
      </c>
      <c r="P4281">
        <v>64.039999999999992</v>
      </c>
      <c r="Q4281" s="3">
        <v>46.94</v>
      </c>
      <c r="R4281" s="2">
        <v>60.08</v>
      </c>
      <c r="S4281" s="3">
        <v>51.980000000000004</v>
      </c>
      <c r="T4281">
        <v>60.8</v>
      </c>
    </row>
    <row r="4282" spans="1:20">
      <c r="A4282">
        <f t="shared" si="198"/>
        <v>179</v>
      </c>
      <c r="B4282" s="7">
        <f t="shared" si="199"/>
        <v>42183.20833332296</v>
      </c>
      <c r="C4282">
        <f t="shared" si="200"/>
        <v>4277</v>
      </c>
      <c r="D4282" s="2">
        <v>71.06</v>
      </c>
      <c r="E4282">
        <v>75.02</v>
      </c>
      <c r="F4282" s="3">
        <v>71.960000000000008</v>
      </c>
      <c r="G4282">
        <v>73.94</v>
      </c>
      <c r="H4282">
        <v>64.94</v>
      </c>
      <c r="I4282">
        <v>62.06</v>
      </c>
      <c r="J4282">
        <v>66.92</v>
      </c>
      <c r="K4282">
        <v>66.02</v>
      </c>
      <c r="L4282" s="3">
        <v>57.2</v>
      </c>
      <c r="M4282" s="2">
        <v>62.96</v>
      </c>
      <c r="N4282">
        <v>57.019999999999996</v>
      </c>
      <c r="O4282">
        <v>51.8</v>
      </c>
      <c r="P4282">
        <v>62.96</v>
      </c>
      <c r="Q4282" s="3">
        <v>48.019999999999996</v>
      </c>
      <c r="R4282" s="2">
        <v>57.92</v>
      </c>
      <c r="S4282" s="3">
        <v>55.94</v>
      </c>
      <c r="T4282">
        <v>60.8</v>
      </c>
    </row>
    <row r="4283" spans="1:20">
      <c r="A4283">
        <f t="shared" si="198"/>
        <v>179</v>
      </c>
      <c r="B4283" s="7">
        <f t="shared" si="199"/>
        <v>42183.249999989624</v>
      </c>
      <c r="C4283">
        <f t="shared" si="200"/>
        <v>4278</v>
      </c>
      <c r="D4283" s="2">
        <v>74.12</v>
      </c>
      <c r="E4283">
        <v>75.02</v>
      </c>
      <c r="F4283" s="3">
        <v>71.960000000000008</v>
      </c>
      <c r="G4283">
        <v>71.960000000000008</v>
      </c>
      <c r="H4283">
        <v>64.94</v>
      </c>
      <c r="I4283">
        <v>64.039999999999992</v>
      </c>
      <c r="J4283">
        <v>66.92</v>
      </c>
      <c r="K4283">
        <v>71.06</v>
      </c>
      <c r="L4283" s="3">
        <v>57.2</v>
      </c>
      <c r="M4283" s="2">
        <v>62.96</v>
      </c>
      <c r="N4283">
        <v>62.96</v>
      </c>
      <c r="O4283">
        <v>53.6</v>
      </c>
      <c r="P4283">
        <v>66.02</v>
      </c>
      <c r="Q4283" s="3">
        <v>51.980000000000004</v>
      </c>
      <c r="R4283" s="2">
        <v>66.02</v>
      </c>
      <c r="S4283" s="3">
        <v>53.96</v>
      </c>
      <c r="T4283">
        <v>60.8</v>
      </c>
    </row>
    <row r="4284" spans="1:20">
      <c r="A4284">
        <f t="shared" si="198"/>
        <v>179</v>
      </c>
      <c r="B4284" s="7">
        <f t="shared" si="199"/>
        <v>42183.291666656289</v>
      </c>
      <c r="C4284">
        <f t="shared" si="200"/>
        <v>4279</v>
      </c>
      <c r="D4284" s="2">
        <v>77</v>
      </c>
      <c r="E4284">
        <v>80.06</v>
      </c>
      <c r="F4284" s="3">
        <v>75.02</v>
      </c>
      <c r="G4284">
        <v>73.039999999999992</v>
      </c>
      <c r="H4284">
        <v>64.94</v>
      </c>
      <c r="I4284">
        <v>64.94</v>
      </c>
      <c r="J4284">
        <v>69.98</v>
      </c>
      <c r="K4284">
        <v>75.92</v>
      </c>
      <c r="L4284" s="3">
        <v>57.2</v>
      </c>
      <c r="M4284" s="2">
        <v>64.039999999999992</v>
      </c>
      <c r="N4284">
        <v>68</v>
      </c>
      <c r="O4284">
        <v>51.8</v>
      </c>
      <c r="P4284">
        <v>69.98</v>
      </c>
      <c r="Q4284" s="3">
        <v>60.980000000000004</v>
      </c>
      <c r="R4284" s="2">
        <v>73.039999999999992</v>
      </c>
      <c r="S4284" s="3">
        <v>53.96</v>
      </c>
      <c r="T4284">
        <v>60.8</v>
      </c>
    </row>
    <row r="4285" spans="1:20">
      <c r="A4285">
        <f t="shared" si="198"/>
        <v>179</v>
      </c>
      <c r="B4285" s="7">
        <f t="shared" si="199"/>
        <v>42183.333333322953</v>
      </c>
      <c r="C4285">
        <f t="shared" si="200"/>
        <v>4280</v>
      </c>
      <c r="D4285" s="2">
        <v>80.06</v>
      </c>
      <c r="E4285">
        <v>82.94</v>
      </c>
      <c r="F4285" s="3">
        <v>81.86</v>
      </c>
      <c r="G4285">
        <v>77</v>
      </c>
      <c r="H4285">
        <v>66.02</v>
      </c>
      <c r="I4285">
        <v>66.02</v>
      </c>
      <c r="J4285">
        <v>69.080000000000013</v>
      </c>
      <c r="K4285">
        <v>78.98</v>
      </c>
      <c r="L4285" s="3">
        <v>59</v>
      </c>
      <c r="M4285" s="2">
        <v>66.02</v>
      </c>
      <c r="N4285">
        <v>71.06</v>
      </c>
      <c r="O4285">
        <v>51.8</v>
      </c>
      <c r="P4285">
        <v>75.02</v>
      </c>
      <c r="Q4285" s="3">
        <v>66.92</v>
      </c>
      <c r="R4285" s="2">
        <v>77</v>
      </c>
      <c r="S4285" s="3">
        <v>53.06</v>
      </c>
      <c r="T4285">
        <v>62.6</v>
      </c>
    </row>
    <row r="4286" spans="1:20">
      <c r="A4286">
        <f t="shared" si="198"/>
        <v>179</v>
      </c>
      <c r="B4286" s="7">
        <f t="shared" si="199"/>
        <v>42183.374999989617</v>
      </c>
      <c r="C4286">
        <f t="shared" si="200"/>
        <v>4281</v>
      </c>
      <c r="D4286" s="2">
        <v>81.680000000000007</v>
      </c>
      <c r="E4286">
        <v>86</v>
      </c>
      <c r="F4286" s="3">
        <v>87.800000000000011</v>
      </c>
      <c r="G4286">
        <v>80.06</v>
      </c>
      <c r="H4286">
        <v>69.080000000000013</v>
      </c>
      <c r="I4286">
        <v>68</v>
      </c>
      <c r="J4286">
        <v>71.06</v>
      </c>
      <c r="K4286">
        <v>82.94</v>
      </c>
      <c r="L4286" s="3">
        <v>59</v>
      </c>
      <c r="M4286" s="2">
        <v>69.080000000000013</v>
      </c>
      <c r="N4286">
        <v>73.94</v>
      </c>
      <c r="O4286">
        <v>51.8</v>
      </c>
      <c r="P4286">
        <v>78.98</v>
      </c>
      <c r="Q4286" s="3">
        <v>71.960000000000008</v>
      </c>
      <c r="R4286" s="2">
        <v>80.960000000000008</v>
      </c>
      <c r="S4286" s="3">
        <v>55.94</v>
      </c>
      <c r="T4286">
        <v>66.2</v>
      </c>
    </row>
    <row r="4287" spans="1:20">
      <c r="A4287">
        <f t="shared" si="198"/>
        <v>179</v>
      </c>
      <c r="B4287" s="7">
        <f t="shared" si="199"/>
        <v>42183.416666656281</v>
      </c>
      <c r="C4287">
        <f t="shared" si="200"/>
        <v>4282</v>
      </c>
      <c r="D4287" s="2">
        <v>83.300000000000011</v>
      </c>
      <c r="E4287">
        <v>87.98</v>
      </c>
      <c r="F4287" s="3">
        <v>91.94</v>
      </c>
      <c r="G4287">
        <v>84.02</v>
      </c>
      <c r="H4287">
        <v>71.960000000000008</v>
      </c>
      <c r="I4287">
        <v>69.080000000000013</v>
      </c>
      <c r="J4287">
        <v>77</v>
      </c>
      <c r="K4287">
        <v>87.080000000000013</v>
      </c>
      <c r="L4287" s="3">
        <v>60.8</v>
      </c>
      <c r="M4287" s="2">
        <v>73.039999999999992</v>
      </c>
      <c r="N4287">
        <v>77</v>
      </c>
      <c r="O4287">
        <v>51.8</v>
      </c>
      <c r="P4287">
        <v>80.06</v>
      </c>
      <c r="Q4287" s="3">
        <v>75.92</v>
      </c>
      <c r="R4287" s="2">
        <v>84.02</v>
      </c>
      <c r="S4287" s="3">
        <v>57.019999999999996</v>
      </c>
      <c r="T4287">
        <v>68</v>
      </c>
    </row>
    <row r="4288" spans="1:20">
      <c r="A4288">
        <f t="shared" si="198"/>
        <v>179</v>
      </c>
      <c r="B4288" s="7">
        <f t="shared" si="199"/>
        <v>42183.458333322946</v>
      </c>
      <c r="C4288">
        <f t="shared" si="200"/>
        <v>4283</v>
      </c>
      <c r="D4288" s="2">
        <v>84.92</v>
      </c>
      <c r="E4288">
        <v>91.94</v>
      </c>
      <c r="F4288" s="3">
        <v>96.08</v>
      </c>
      <c r="G4288">
        <v>87.080000000000013</v>
      </c>
      <c r="H4288">
        <v>73.94</v>
      </c>
      <c r="I4288">
        <v>69.080000000000013</v>
      </c>
      <c r="J4288">
        <v>75.92</v>
      </c>
      <c r="K4288">
        <v>91.039999999999992</v>
      </c>
      <c r="L4288" s="3">
        <v>62.6</v>
      </c>
      <c r="M4288" s="2">
        <v>71.960000000000008</v>
      </c>
      <c r="N4288">
        <v>80.960000000000008</v>
      </c>
      <c r="O4288">
        <v>53.6</v>
      </c>
      <c r="P4288">
        <v>82.039999999999992</v>
      </c>
      <c r="Q4288" s="3">
        <v>80.06</v>
      </c>
      <c r="R4288" s="2">
        <v>84.92</v>
      </c>
      <c r="S4288" s="3">
        <v>60.980000000000004</v>
      </c>
      <c r="T4288">
        <v>73.400000000000006</v>
      </c>
    </row>
    <row r="4289" spans="1:20">
      <c r="A4289">
        <f t="shared" si="198"/>
        <v>179</v>
      </c>
      <c r="B4289" s="7">
        <f t="shared" si="199"/>
        <v>42183.49999998961</v>
      </c>
      <c r="C4289">
        <f t="shared" si="200"/>
        <v>4284</v>
      </c>
      <c r="D4289" s="2">
        <v>84.02</v>
      </c>
      <c r="E4289">
        <v>89.960000000000008</v>
      </c>
      <c r="F4289" s="3">
        <v>98.960000000000008</v>
      </c>
      <c r="G4289">
        <v>87.98</v>
      </c>
      <c r="H4289">
        <v>75.92</v>
      </c>
      <c r="I4289">
        <v>69.98</v>
      </c>
      <c r="J4289">
        <v>73.94</v>
      </c>
      <c r="K4289">
        <v>93.92</v>
      </c>
      <c r="L4289" s="3">
        <v>62.6</v>
      </c>
      <c r="M4289" s="2">
        <v>71.960000000000008</v>
      </c>
      <c r="N4289">
        <v>86</v>
      </c>
      <c r="O4289">
        <v>55.400000000000006</v>
      </c>
      <c r="P4289">
        <v>82.94</v>
      </c>
      <c r="Q4289" s="3">
        <v>82.94</v>
      </c>
      <c r="R4289" s="2">
        <v>84.92</v>
      </c>
      <c r="S4289" s="3">
        <v>62.96</v>
      </c>
      <c r="T4289">
        <v>78.800000000000011</v>
      </c>
    </row>
    <row r="4290" spans="1:20">
      <c r="A4290">
        <f t="shared" si="198"/>
        <v>179</v>
      </c>
      <c r="B4290" s="7">
        <f t="shared" si="199"/>
        <v>42183.541666656274</v>
      </c>
      <c r="C4290">
        <f t="shared" si="200"/>
        <v>4285</v>
      </c>
      <c r="D4290" s="2">
        <v>82.94</v>
      </c>
      <c r="E4290">
        <v>91.039999999999992</v>
      </c>
      <c r="F4290" s="3">
        <v>100.94</v>
      </c>
      <c r="G4290">
        <v>89.960000000000008</v>
      </c>
      <c r="H4290">
        <v>78.080000000000013</v>
      </c>
      <c r="I4290">
        <v>71.06</v>
      </c>
      <c r="J4290">
        <v>75.02</v>
      </c>
      <c r="K4290">
        <v>98.960000000000008</v>
      </c>
      <c r="L4290" s="3">
        <v>64.400000000000006</v>
      </c>
      <c r="M4290" s="2">
        <v>73.94</v>
      </c>
      <c r="N4290">
        <v>89.06</v>
      </c>
      <c r="O4290">
        <v>55.400000000000006</v>
      </c>
      <c r="P4290">
        <v>84.02</v>
      </c>
      <c r="Q4290" s="3">
        <v>84.92</v>
      </c>
      <c r="R4290" s="2">
        <v>86</v>
      </c>
      <c r="S4290" s="3">
        <v>62.96</v>
      </c>
      <c r="T4290">
        <v>78.800000000000011</v>
      </c>
    </row>
    <row r="4291" spans="1:20">
      <c r="A4291">
        <f t="shared" si="198"/>
        <v>179</v>
      </c>
      <c r="B4291" s="7">
        <f t="shared" si="199"/>
        <v>42183.583333322938</v>
      </c>
      <c r="C4291">
        <f t="shared" si="200"/>
        <v>4286</v>
      </c>
      <c r="D4291" s="2">
        <v>82.039999999999992</v>
      </c>
      <c r="E4291">
        <v>89.06</v>
      </c>
      <c r="F4291" s="3">
        <v>102.02</v>
      </c>
      <c r="G4291">
        <v>87.98</v>
      </c>
      <c r="H4291">
        <v>80.960000000000008</v>
      </c>
      <c r="I4291">
        <v>71.06</v>
      </c>
      <c r="J4291">
        <v>71.06</v>
      </c>
      <c r="K4291">
        <v>100.03999999999999</v>
      </c>
      <c r="L4291" s="3">
        <v>64.400000000000006</v>
      </c>
      <c r="M4291" s="2">
        <v>75.02</v>
      </c>
      <c r="N4291">
        <v>91.94</v>
      </c>
      <c r="O4291">
        <v>53.6</v>
      </c>
      <c r="P4291">
        <v>84.02</v>
      </c>
      <c r="Q4291" s="3">
        <v>87.080000000000013</v>
      </c>
      <c r="R4291" s="2">
        <v>86</v>
      </c>
      <c r="S4291" s="3">
        <v>64.039999999999992</v>
      </c>
      <c r="T4291">
        <v>80.599999999999994</v>
      </c>
    </row>
    <row r="4292" spans="1:20">
      <c r="A4292">
        <f t="shared" si="198"/>
        <v>179</v>
      </c>
      <c r="B4292" s="7">
        <f t="shared" si="199"/>
        <v>42183.624999989603</v>
      </c>
      <c r="C4292">
        <f t="shared" si="200"/>
        <v>4287</v>
      </c>
      <c r="D4292" s="2">
        <v>81.680000000000007</v>
      </c>
      <c r="E4292">
        <v>89.960000000000008</v>
      </c>
      <c r="F4292" s="3">
        <v>102.92</v>
      </c>
      <c r="G4292">
        <v>87.080000000000013</v>
      </c>
      <c r="H4292">
        <v>82.039999999999992</v>
      </c>
      <c r="I4292">
        <v>71.06</v>
      </c>
      <c r="J4292">
        <v>73.039999999999992</v>
      </c>
      <c r="K4292">
        <v>100.94</v>
      </c>
      <c r="L4292" s="3">
        <v>66.2</v>
      </c>
      <c r="M4292" s="2">
        <v>77</v>
      </c>
      <c r="N4292">
        <v>93.92</v>
      </c>
      <c r="O4292">
        <v>57.2</v>
      </c>
      <c r="P4292">
        <v>84.02</v>
      </c>
      <c r="Q4292" s="3">
        <v>87.98</v>
      </c>
      <c r="R4292" s="2">
        <v>87.98</v>
      </c>
      <c r="S4292" s="3">
        <v>62.96</v>
      </c>
      <c r="T4292">
        <v>78.800000000000011</v>
      </c>
    </row>
    <row r="4293" spans="1:20">
      <c r="A4293">
        <f t="shared" si="198"/>
        <v>179</v>
      </c>
      <c r="B4293" s="7">
        <f t="shared" si="199"/>
        <v>42183.666666656267</v>
      </c>
      <c r="C4293">
        <f t="shared" si="200"/>
        <v>4288</v>
      </c>
      <c r="D4293" s="2">
        <v>81.319999999999993</v>
      </c>
      <c r="E4293">
        <v>91.94</v>
      </c>
      <c r="F4293" s="3">
        <v>104</v>
      </c>
      <c r="G4293">
        <v>78.98</v>
      </c>
      <c r="H4293">
        <v>82.94</v>
      </c>
      <c r="I4293">
        <v>71.06</v>
      </c>
      <c r="J4293">
        <v>73.94</v>
      </c>
      <c r="K4293">
        <v>102.02</v>
      </c>
      <c r="L4293" s="3">
        <v>66.2</v>
      </c>
      <c r="M4293" s="2">
        <v>78.98</v>
      </c>
      <c r="N4293">
        <v>91.94</v>
      </c>
      <c r="O4293">
        <v>57.2</v>
      </c>
      <c r="P4293">
        <v>84.02</v>
      </c>
      <c r="Q4293" s="3">
        <v>87.98</v>
      </c>
      <c r="R4293" s="2">
        <v>87.98</v>
      </c>
      <c r="S4293" s="3">
        <v>66.92</v>
      </c>
      <c r="T4293">
        <v>77</v>
      </c>
    </row>
    <row r="4294" spans="1:20">
      <c r="A4294">
        <f t="shared" si="198"/>
        <v>179</v>
      </c>
      <c r="B4294" s="7">
        <f t="shared" si="199"/>
        <v>42183.708333322931</v>
      </c>
      <c r="C4294">
        <f t="shared" si="200"/>
        <v>4289</v>
      </c>
      <c r="D4294" s="2">
        <v>80.960000000000008</v>
      </c>
      <c r="E4294">
        <v>89.960000000000008</v>
      </c>
      <c r="F4294" s="3">
        <v>104</v>
      </c>
      <c r="G4294">
        <v>82.039999999999992</v>
      </c>
      <c r="H4294">
        <v>82.94</v>
      </c>
      <c r="I4294">
        <v>71.960000000000008</v>
      </c>
      <c r="J4294">
        <v>73.039999999999992</v>
      </c>
      <c r="K4294">
        <v>100.03999999999999</v>
      </c>
      <c r="L4294" s="3">
        <v>64.400000000000006</v>
      </c>
      <c r="M4294" s="2">
        <v>78.98</v>
      </c>
      <c r="N4294">
        <v>89.06</v>
      </c>
      <c r="O4294">
        <v>55.400000000000006</v>
      </c>
      <c r="P4294">
        <v>82.94</v>
      </c>
      <c r="Q4294" s="3">
        <v>87.080000000000013</v>
      </c>
      <c r="R4294" s="2">
        <v>86</v>
      </c>
      <c r="S4294" s="3">
        <v>69.080000000000013</v>
      </c>
      <c r="T4294">
        <v>73.400000000000006</v>
      </c>
    </row>
    <row r="4295" spans="1:20">
      <c r="A4295">
        <f t="shared" ref="A4295:A4358" si="201">ROUNDDOWN(B4295-DATE(YEAR(B4295),1,0),0)</f>
        <v>179</v>
      </c>
      <c r="B4295" s="7">
        <f t="shared" si="199"/>
        <v>42183.749999989595</v>
      </c>
      <c r="C4295">
        <f t="shared" si="200"/>
        <v>4290</v>
      </c>
      <c r="D4295" s="2">
        <v>80.06</v>
      </c>
      <c r="E4295">
        <v>89.06</v>
      </c>
      <c r="F4295" s="3">
        <v>102.02</v>
      </c>
      <c r="G4295">
        <v>87.080000000000013</v>
      </c>
      <c r="H4295">
        <v>82.039999999999992</v>
      </c>
      <c r="I4295">
        <v>69.98</v>
      </c>
      <c r="J4295">
        <v>73.039999999999992</v>
      </c>
      <c r="K4295">
        <v>93.92</v>
      </c>
      <c r="L4295" s="3">
        <v>64.400000000000006</v>
      </c>
      <c r="M4295" s="2">
        <v>71.06</v>
      </c>
      <c r="N4295">
        <v>87.080000000000013</v>
      </c>
      <c r="O4295">
        <v>53.6</v>
      </c>
      <c r="P4295">
        <v>80.960000000000008</v>
      </c>
      <c r="Q4295" s="3">
        <v>86</v>
      </c>
      <c r="R4295" s="2">
        <v>84.02</v>
      </c>
      <c r="S4295" s="3">
        <v>69.98</v>
      </c>
      <c r="T4295">
        <v>73.400000000000006</v>
      </c>
    </row>
    <row r="4296" spans="1:20">
      <c r="A4296">
        <f t="shared" si="201"/>
        <v>179</v>
      </c>
      <c r="B4296" s="7">
        <f t="shared" ref="B4296:B4359" si="202">B4295+1/24</f>
        <v>42183.79166665626</v>
      </c>
      <c r="C4296">
        <f t="shared" ref="C4296:C4359" si="203">C4295+1</f>
        <v>4291</v>
      </c>
      <c r="D4296" s="2">
        <v>78.98</v>
      </c>
      <c r="E4296">
        <v>87.080000000000013</v>
      </c>
      <c r="F4296" s="3">
        <v>100.03999999999999</v>
      </c>
      <c r="G4296">
        <v>86</v>
      </c>
      <c r="H4296">
        <v>80.960000000000008</v>
      </c>
      <c r="I4296">
        <v>71.06</v>
      </c>
      <c r="J4296">
        <v>75.92</v>
      </c>
      <c r="K4296">
        <v>89.960000000000008</v>
      </c>
      <c r="L4296" s="3">
        <v>64.400000000000006</v>
      </c>
      <c r="M4296" s="2">
        <v>71.06</v>
      </c>
      <c r="N4296">
        <v>86</v>
      </c>
      <c r="O4296">
        <v>53.6</v>
      </c>
      <c r="P4296">
        <v>80.06</v>
      </c>
      <c r="Q4296" s="3">
        <v>82.94</v>
      </c>
      <c r="R4296" s="2">
        <v>80.06</v>
      </c>
      <c r="S4296" s="3">
        <v>69.080000000000013</v>
      </c>
      <c r="T4296">
        <v>69.800000000000011</v>
      </c>
    </row>
    <row r="4297" spans="1:20">
      <c r="A4297">
        <f t="shared" si="201"/>
        <v>179</v>
      </c>
      <c r="B4297" s="7">
        <f t="shared" si="202"/>
        <v>42183.833333322924</v>
      </c>
      <c r="C4297">
        <f t="shared" si="203"/>
        <v>4292</v>
      </c>
      <c r="D4297" s="2">
        <v>78.080000000000013</v>
      </c>
      <c r="E4297">
        <v>84.02</v>
      </c>
      <c r="F4297" s="3">
        <v>96.08</v>
      </c>
      <c r="G4297">
        <v>82.039999999999992</v>
      </c>
      <c r="H4297">
        <v>78.98</v>
      </c>
      <c r="I4297">
        <v>69.080000000000013</v>
      </c>
      <c r="J4297">
        <v>71.960000000000008</v>
      </c>
      <c r="K4297">
        <v>86</v>
      </c>
      <c r="L4297" s="3">
        <v>62.6</v>
      </c>
      <c r="M4297" s="2">
        <v>68</v>
      </c>
      <c r="N4297">
        <v>80.06</v>
      </c>
      <c r="O4297">
        <v>53.6</v>
      </c>
      <c r="P4297">
        <v>75.92</v>
      </c>
      <c r="Q4297" s="3">
        <v>75.02</v>
      </c>
      <c r="R4297" s="2">
        <v>77</v>
      </c>
      <c r="S4297" s="3">
        <v>69.080000000000013</v>
      </c>
      <c r="T4297">
        <v>66.2</v>
      </c>
    </row>
    <row r="4298" spans="1:20">
      <c r="A4298">
        <f t="shared" si="201"/>
        <v>179</v>
      </c>
      <c r="B4298" s="7">
        <f t="shared" si="202"/>
        <v>42183.874999989588</v>
      </c>
      <c r="C4298">
        <f t="shared" si="203"/>
        <v>4293</v>
      </c>
      <c r="D4298" s="2">
        <v>77.36</v>
      </c>
      <c r="E4298">
        <v>82.039999999999992</v>
      </c>
      <c r="F4298" s="3">
        <v>93.02</v>
      </c>
      <c r="G4298">
        <v>78.98</v>
      </c>
      <c r="H4298">
        <v>77</v>
      </c>
      <c r="I4298">
        <v>68</v>
      </c>
      <c r="J4298">
        <v>69.98</v>
      </c>
      <c r="K4298">
        <v>84.02</v>
      </c>
      <c r="L4298" s="3">
        <v>60.8</v>
      </c>
      <c r="M4298" s="2">
        <v>66.92</v>
      </c>
      <c r="N4298">
        <v>77</v>
      </c>
      <c r="O4298">
        <v>53.6</v>
      </c>
      <c r="P4298">
        <v>73.94</v>
      </c>
      <c r="Q4298" s="3">
        <v>73.039999999999992</v>
      </c>
      <c r="R4298" s="2">
        <v>73.039999999999992</v>
      </c>
      <c r="S4298" s="3">
        <v>68</v>
      </c>
      <c r="T4298">
        <v>66.2</v>
      </c>
    </row>
    <row r="4299" spans="1:20">
      <c r="A4299">
        <f t="shared" si="201"/>
        <v>179</v>
      </c>
      <c r="B4299" s="7">
        <f t="shared" si="202"/>
        <v>42183.916666656252</v>
      </c>
      <c r="C4299">
        <f t="shared" si="203"/>
        <v>4294</v>
      </c>
      <c r="D4299" s="2">
        <v>76.64</v>
      </c>
      <c r="E4299">
        <v>80.06</v>
      </c>
      <c r="F4299" s="3">
        <v>89.960000000000008</v>
      </c>
      <c r="G4299">
        <v>78.98</v>
      </c>
      <c r="H4299">
        <v>75.92</v>
      </c>
      <c r="I4299">
        <v>68</v>
      </c>
      <c r="J4299">
        <v>71.06</v>
      </c>
      <c r="K4299">
        <v>80.960000000000008</v>
      </c>
      <c r="L4299" s="3">
        <v>60.8</v>
      </c>
      <c r="M4299" s="2">
        <v>66.02</v>
      </c>
      <c r="N4299">
        <v>73.039999999999992</v>
      </c>
      <c r="O4299">
        <v>53.6</v>
      </c>
      <c r="P4299">
        <v>69.080000000000013</v>
      </c>
      <c r="Q4299" s="3">
        <v>69.080000000000013</v>
      </c>
      <c r="R4299" s="2">
        <v>71.960000000000008</v>
      </c>
      <c r="S4299" s="3">
        <v>64.94</v>
      </c>
      <c r="T4299">
        <v>64.400000000000006</v>
      </c>
    </row>
    <row r="4300" spans="1:20">
      <c r="A4300">
        <f t="shared" si="201"/>
        <v>179</v>
      </c>
      <c r="B4300" s="7">
        <f t="shared" si="202"/>
        <v>42183.958333322917</v>
      </c>
      <c r="C4300">
        <f t="shared" si="203"/>
        <v>4295</v>
      </c>
      <c r="D4300" s="2">
        <v>75.92</v>
      </c>
      <c r="E4300">
        <v>78.98</v>
      </c>
      <c r="F4300" s="3">
        <v>89.960000000000008</v>
      </c>
      <c r="G4300">
        <v>78.98</v>
      </c>
      <c r="H4300">
        <v>75.02</v>
      </c>
      <c r="I4300">
        <v>66.92</v>
      </c>
      <c r="J4300">
        <v>66.92</v>
      </c>
      <c r="K4300">
        <v>80.960000000000008</v>
      </c>
      <c r="L4300" s="3">
        <v>60.8</v>
      </c>
      <c r="M4300" s="2">
        <v>66.92</v>
      </c>
      <c r="N4300">
        <v>69.080000000000013</v>
      </c>
      <c r="O4300">
        <v>55.400000000000006</v>
      </c>
      <c r="P4300">
        <v>69.98</v>
      </c>
      <c r="Q4300" s="3">
        <v>66.92</v>
      </c>
      <c r="R4300" s="2">
        <v>71.960000000000008</v>
      </c>
      <c r="S4300" s="3">
        <v>62.96</v>
      </c>
      <c r="T4300">
        <v>64.400000000000006</v>
      </c>
    </row>
    <row r="4301" spans="1:20">
      <c r="A4301">
        <f t="shared" si="201"/>
        <v>179</v>
      </c>
      <c r="B4301" s="7">
        <f t="shared" si="202"/>
        <v>42183.999999989581</v>
      </c>
      <c r="C4301">
        <f t="shared" si="203"/>
        <v>4296</v>
      </c>
      <c r="D4301" s="2">
        <v>75.2</v>
      </c>
      <c r="E4301">
        <v>78.98</v>
      </c>
      <c r="F4301" s="3">
        <v>84.02</v>
      </c>
      <c r="G4301">
        <v>78.080000000000013</v>
      </c>
      <c r="H4301">
        <v>73.039999999999992</v>
      </c>
      <c r="I4301">
        <v>66.02</v>
      </c>
      <c r="J4301">
        <v>69.080000000000013</v>
      </c>
      <c r="K4301">
        <v>80.06</v>
      </c>
      <c r="L4301" s="3">
        <v>59</v>
      </c>
      <c r="M4301" s="2">
        <v>66.92</v>
      </c>
      <c r="N4301">
        <v>69.080000000000013</v>
      </c>
      <c r="O4301">
        <v>53.6</v>
      </c>
      <c r="P4301">
        <v>69.98</v>
      </c>
      <c r="Q4301" s="3">
        <v>62.96</v>
      </c>
      <c r="R4301" s="2">
        <v>71.06</v>
      </c>
      <c r="S4301" s="3">
        <v>60.08</v>
      </c>
      <c r="T4301">
        <v>62.6</v>
      </c>
    </row>
    <row r="4302" spans="1:20">
      <c r="A4302">
        <f t="shared" si="201"/>
        <v>180</v>
      </c>
      <c r="B4302" s="7">
        <f t="shared" si="202"/>
        <v>42184.041666656245</v>
      </c>
      <c r="C4302">
        <f t="shared" si="203"/>
        <v>4297</v>
      </c>
      <c r="D4302" s="2">
        <v>74.66</v>
      </c>
      <c r="E4302">
        <v>78.080000000000013</v>
      </c>
      <c r="F4302" s="3">
        <v>82.94</v>
      </c>
      <c r="G4302">
        <v>75.92</v>
      </c>
      <c r="H4302">
        <v>62.96</v>
      </c>
      <c r="I4302">
        <v>66.02</v>
      </c>
      <c r="J4302">
        <v>68</v>
      </c>
      <c r="K4302">
        <v>80.06</v>
      </c>
      <c r="L4302" s="3">
        <v>57.2</v>
      </c>
      <c r="M4302" s="2">
        <v>66.02</v>
      </c>
      <c r="N4302">
        <v>69.080000000000013</v>
      </c>
      <c r="O4302">
        <v>53.6</v>
      </c>
      <c r="P4302">
        <v>69.080000000000013</v>
      </c>
      <c r="Q4302" s="3">
        <v>57.92</v>
      </c>
      <c r="R4302" s="2">
        <v>69.98</v>
      </c>
      <c r="S4302" s="3">
        <v>55.94</v>
      </c>
      <c r="T4302">
        <v>62.6</v>
      </c>
    </row>
    <row r="4303" spans="1:20">
      <c r="A4303">
        <f t="shared" si="201"/>
        <v>180</v>
      </c>
      <c r="B4303" s="7">
        <f t="shared" si="202"/>
        <v>42184.083333322909</v>
      </c>
      <c r="C4303">
        <f t="shared" si="203"/>
        <v>4298</v>
      </c>
      <c r="D4303" s="2">
        <v>73.94</v>
      </c>
      <c r="E4303">
        <v>78.080000000000013</v>
      </c>
      <c r="F4303" s="3">
        <v>78.98</v>
      </c>
      <c r="G4303">
        <v>73.94</v>
      </c>
      <c r="H4303">
        <v>64.039999999999992</v>
      </c>
      <c r="I4303">
        <v>64.94</v>
      </c>
      <c r="J4303">
        <v>64.94</v>
      </c>
      <c r="K4303">
        <v>75.92</v>
      </c>
      <c r="L4303" s="3">
        <v>57.2</v>
      </c>
      <c r="M4303" s="2">
        <v>66.02</v>
      </c>
      <c r="N4303">
        <v>69.080000000000013</v>
      </c>
      <c r="O4303">
        <v>53.6</v>
      </c>
      <c r="P4303">
        <v>66.92</v>
      </c>
      <c r="Q4303" s="3">
        <v>53.96</v>
      </c>
      <c r="R4303" s="2">
        <v>71.06</v>
      </c>
      <c r="S4303" s="3">
        <v>55.040000000000006</v>
      </c>
      <c r="T4303">
        <v>62.6</v>
      </c>
    </row>
    <row r="4304" spans="1:20">
      <c r="A4304">
        <f t="shared" si="201"/>
        <v>180</v>
      </c>
      <c r="B4304" s="7">
        <f t="shared" si="202"/>
        <v>42184.124999989574</v>
      </c>
      <c r="C4304">
        <f t="shared" si="203"/>
        <v>4299</v>
      </c>
      <c r="D4304" s="2">
        <v>72.680000000000007</v>
      </c>
      <c r="E4304">
        <v>75.92</v>
      </c>
      <c r="F4304" s="3">
        <v>75.92</v>
      </c>
      <c r="G4304">
        <v>73.94</v>
      </c>
      <c r="H4304">
        <v>64.400000000000006</v>
      </c>
      <c r="I4304">
        <v>64.94</v>
      </c>
      <c r="J4304">
        <v>66.02</v>
      </c>
      <c r="K4304">
        <v>73.039999999999992</v>
      </c>
      <c r="L4304" s="3">
        <v>57.2</v>
      </c>
      <c r="M4304" s="2">
        <v>64.94</v>
      </c>
      <c r="N4304">
        <v>64.94</v>
      </c>
      <c r="O4304">
        <v>51.8</v>
      </c>
      <c r="P4304">
        <v>66.02</v>
      </c>
      <c r="Q4304" s="3">
        <v>50</v>
      </c>
      <c r="R4304" s="2">
        <v>71.06</v>
      </c>
      <c r="S4304" s="3">
        <v>55.040000000000006</v>
      </c>
      <c r="T4304">
        <v>62.6</v>
      </c>
    </row>
    <row r="4305" spans="1:20">
      <c r="A4305">
        <f t="shared" si="201"/>
        <v>180</v>
      </c>
      <c r="B4305" s="7">
        <f t="shared" si="202"/>
        <v>42184.166666656238</v>
      </c>
      <c r="C4305">
        <f t="shared" si="203"/>
        <v>4300</v>
      </c>
      <c r="D4305" s="2">
        <v>71.240000000000009</v>
      </c>
      <c r="E4305">
        <v>75.92</v>
      </c>
      <c r="F4305" s="3">
        <v>75.92</v>
      </c>
      <c r="G4305">
        <v>73.039999999999992</v>
      </c>
      <c r="H4305">
        <v>66.92</v>
      </c>
      <c r="I4305">
        <v>64.039999999999992</v>
      </c>
      <c r="J4305">
        <v>66.02</v>
      </c>
      <c r="K4305">
        <v>75.92</v>
      </c>
      <c r="L4305" s="3">
        <v>57.2</v>
      </c>
      <c r="M4305" s="2">
        <v>66.92</v>
      </c>
      <c r="N4305">
        <v>62.96</v>
      </c>
      <c r="O4305">
        <v>51.8</v>
      </c>
      <c r="P4305">
        <v>64.039999999999992</v>
      </c>
      <c r="Q4305" s="3">
        <v>46.94</v>
      </c>
      <c r="R4305" s="2">
        <v>71.960000000000008</v>
      </c>
      <c r="S4305" s="3">
        <v>53.06</v>
      </c>
      <c r="T4305">
        <v>60.8</v>
      </c>
    </row>
    <row r="4306" spans="1:20">
      <c r="A4306">
        <f t="shared" si="201"/>
        <v>180</v>
      </c>
      <c r="B4306" s="7">
        <f t="shared" si="202"/>
        <v>42184.208333322902</v>
      </c>
      <c r="C4306">
        <f t="shared" si="203"/>
        <v>4301</v>
      </c>
      <c r="D4306" s="2">
        <v>69.98</v>
      </c>
      <c r="E4306">
        <v>75.92</v>
      </c>
      <c r="F4306" s="3">
        <v>73.94</v>
      </c>
      <c r="G4306">
        <v>71.960000000000008</v>
      </c>
      <c r="H4306">
        <v>64.039999999999992</v>
      </c>
      <c r="I4306">
        <v>64.039999999999992</v>
      </c>
      <c r="J4306">
        <v>66.02</v>
      </c>
      <c r="K4306">
        <v>75.92</v>
      </c>
      <c r="L4306" s="3">
        <v>57.2</v>
      </c>
      <c r="M4306" s="2">
        <v>69.080000000000013</v>
      </c>
      <c r="N4306">
        <v>62.96</v>
      </c>
      <c r="O4306">
        <v>51.8</v>
      </c>
      <c r="P4306">
        <v>62.96</v>
      </c>
      <c r="Q4306" s="3">
        <v>46.04</v>
      </c>
      <c r="R4306" s="2">
        <v>71.960000000000008</v>
      </c>
      <c r="S4306" s="3">
        <v>53.96</v>
      </c>
      <c r="T4306">
        <v>60.8</v>
      </c>
    </row>
    <row r="4307" spans="1:20">
      <c r="A4307">
        <f t="shared" si="201"/>
        <v>180</v>
      </c>
      <c r="B4307" s="7">
        <f t="shared" si="202"/>
        <v>42184.249999989566</v>
      </c>
      <c r="C4307">
        <f t="shared" si="203"/>
        <v>4302</v>
      </c>
      <c r="D4307" s="2">
        <v>73.039999999999992</v>
      </c>
      <c r="E4307">
        <v>75.92</v>
      </c>
      <c r="F4307" s="3">
        <v>75.02</v>
      </c>
      <c r="G4307">
        <v>71.960000000000008</v>
      </c>
      <c r="H4307">
        <v>62.6</v>
      </c>
      <c r="I4307">
        <v>66.02</v>
      </c>
      <c r="J4307">
        <v>66.02</v>
      </c>
      <c r="K4307">
        <v>75.92</v>
      </c>
      <c r="L4307" s="3">
        <v>57.2</v>
      </c>
      <c r="M4307" s="2">
        <v>69.080000000000013</v>
      </c>
      <c r="N4307">
        <v>69.080000000000013</v>
      </c>
      <c r="O4307">
        <v>55.400000000000006</v>
      </c>
      <c r="P4307">
        <v>66.02</v>
      </c>
      <c r="Q4307" s="3">
        <v>51.980000000000004</v>
      </c>
      <c r="R4307" s="2">
        <v>73.039999999999992</v>
      </c>
      <c r="S4307" s="3">
        <v>55.94</v>
      </c>
      <c r="T4307">
        <v>60.8</v>
      </c>
    </row>
    <row r="4308" spans="1:20">
      <c r="A4308">
        <f t="shared" si="201"/>
        <v>180</v>
      </c>
      <c r="B4308" s="7">
        <f t="shared" si="202"/>
        <v>42184.291666656231</v>
      </c>
      <c r="C4308">
        <f t="shared" si="203"/>
        <v>4303</v>
      </c>
      <c r="D4308" s="2">
        <v>75.92</v>
      </c>
      <c r="E4308">
        <v>78.98</v>
      </c>
      <c r="F4308" s="3">
        <v>78.080000000000013</v>
      </c>
      <c r="G4308">
        <v>73.94</v>
      </c>
      <c r="H4308">
        <v>64.039999999999992</v>
      </c>
      <c r="I4308">
        <v>71.06</v>
      </c>
      <c r="J4308">
        <v>66.92</v>
      </c>
      <c r="K4308">
        <v>80.960000000000008</v>
      </c>
      <c r="L4308" s="3">
        <v>60.8</v>
      </c>
      <c r="M4308" s="2">
        <v>71.06</v>
      </c>
      <c r="N4308">
        <v>73.94</v>
      </c>
      <c r="O4308">
        <v>55.400000000000006</v>
      </c>
      <c r="P4308">
        <v>69.98</v>
      </c>
      <c r="Q4308" s="3">
        <v>62.06</v>
      </c>
      <c r="R4308" s="2">
        <v>77</v>
      </c>
      <c r="S4308" s="3">
        <v>59</v>
      </c>
      <c r="T4308">
        <v>60.8</v>
      </c>
    </row>
    <row r="4309" spans="1:20">
      <c r="A4309">
        <f t="shared" si="201"/>
        <v>180</v>
      </c>
      <c r="B4309" s="7">
        <f t="shared" si="202"/>
        <v>42184.333333322895</v>
      </c>
      <c r="C4309">
        <f t="shared" si="203"/>
        <v>4304</v>
      </c>
      <c r="D4309" s="2">
        <v>78.98</v>
      </c>
      <c r="E4309">
        <v>82.94</v>
      </c>
      <c r="F4309" s="3">
        <v>84.02</v>
      </c>
      <c r="G4309">
        <v>73.94</v>
      </c>
      <c r="H4309">
        <v>64.94</v>
      </c>
      <c r="I4309">
        <v>73.94</v>
      </c>
      <c r="J4309">
        <v>68</v>
      </c>
      <c r="K4309">
        <v>84.92</v>
      </c>
      <c r="L4309" s="3">
        <v>60.8</v>
      </c>
      <c r="M4309" s="2">
        <v>73.039999999999992</v>
      </c>
      <c r="N4309">
        <v>80.06</v>
      </c>
      <c r="O4309">
        <v>55.400000000000006</v>
      </c>
      <c r="P4309">
        <v>75.02</v>
      </c>
      <c r="Q4309" s="3">
        <v>68</v>
      </c>
      <c r="R4309" s="2">
        <v>73.94</v>
      </c>
      <c r="S4309" s="3">
        <v>62.06</v>
      </c>
      <c r="T4309">
        <v>62.6</v>
      </c>
    </row>
    <row r="4310" spans="1:20">
      <c r="A4310">
        <f t="shared" si="201"/>
        <v>180</v>
      </c>
      <c r="B4310" s="7">
        <f t="shared" si="202"/>
        <v>42184.374999989559</v>
      </c>
      <c r="C4310">
        <f t="shared" si="203"/>
        <v>4305</v>
      </c>
      <c r="D4310" s="2">
        <v>81.680000000000007</v>
      </c>
      <c r="E4310">
        <v>87.080000000000013</v>
      </c>
      <c r="F4310" s="3">
        <v>87.98</v>
      </c>
      <c r="G4310">
        <v>78.98</v>
      </c>
      <c r="H4310">
        <v>68</v>
      </c>
      <c r="I4310">
        <v>75.02</v>
      </c>
      <c r="J4310">
        <v>69.98</v>
      </c>
      <c r="K4310">
        <v>86</v>
      </c>
      <c r="L4310" s="3">
        <v>62.6</v>
      </c>
      <c r="M4310" s="2">
        <v>75.92</v>
      </c>
      <c r="N4310">
        <v>84.02</v>
      </c>
      <c r="O4310">
        <v>53.6</v>
      </c>
      <c r="P4310">
        <v>78.080000000000013</v>
      </c>
      <c r="Q4310" s="3">
        <v>75.92</v>
      </c>
      <c r="R4310" s="2">
        <v>75.92</v>
      </c>
      <c r="S4310" s="3">
        <v>66.02</v>
      </c>
      <c r="T4310">
        <v>66.2</v>
      </c>
    </row>
    <row r="4311" spans="1:20">
      <c r="A4311">
        <f t="shared" si="201"/>
        <v>180</v>
      </c>
      <c r="B4311" s="7">
        <f t="shared" si="202"/>
        <v>42184.416666656223</v>
      </c>
      <c r="C4311">
        <f t="shared" si="203"/>
        <v>4306</v>
      </c>
      <c r="D4311" s="2">
        <v>84.38</v>
      </c>
      <c r="E4311">
        <v>89.960000000000008</v>
      </c>
      <c r="F4311" s="3">
        <v>93.92</v>
      </c>
      <c r="G4311">
        <v>84.02</v>
      </c>
      <c r="H4311">
        <v>71.06</v>
      </c>
      <c r="I4311">
        <v>77</v>
      </c>
      <c r="J4311">
        <v>71.06</v>
      </c>
      <c r="K4311">
        <v>89.960000000000008</v>
      </c>
      <c r="L4311" s="3">
        <v>64.400000000000006</v>
      </c>
      <c r="M4311" s="2">
        <v>75.02</v>
      </c>
      <c r="N4311">
        <v>87.080000000000013</v>
      </c>
      <c r="O4311">
        <v>57.2</v>
      </c>
      <c r="P4311">
        <v>80.06</v>
      </c>
      <c r="Q4311" s="3">
        <v>80.06</v>
      </c>
      <c r="R4311" s="2">
        <v>77</v>
      </c>
      <c r="S4311" s="3">
        <v>69.98</v>
      </c>
      <c r="T4311">
        <v>71.599999999999994</v>
      </c>
    </row>
    <row r="4312" spans="1:20">
      <c r="A4312">
        <f t="shared" si="201"/>
        <v>180</v>
      </c>
      <c r="B4312" s="7">
        <f t="shared" si="202"/>
        <v>42184.458333322887</v>
      </c>
      <c r="C4312">
        <f t="shared" si="203"/>
        <v>4307</v>
      </c>
      <c r="D4312" s="2">
        <v>87.080000000000013</v>
      </c>
      <c r="E4312">
        <v>91.94</v>
      </c>
      <c r="F4312" s="3">
        <v>98.960000000000008</v>
      </c>
      <c r="G4312">
        <v>84.92</v>
      </c>
      <c r="H4312">
        <v>71.960000000000008</v>
      </c>
      <c r="I4312">
        <v>78.080000000000013</v>
      </c>
      <c r="J4312">
        <v>71.960000000000008</v>
      </c>
      <c r="K4312">
        <v>91.039999999999992</v>
      </c>
      <c r="L4312" s="3">
        <v>66.2</v>
      </c>
      <c r="M4312" s="2">
        <v>77</v>
      </c>
      <c r="N4312">
        <v>91.039999999999992</v>
      </c>
      <c r="O4312">
        <v>53.6</v>
      </c>
      <c r="P4312">
        <v>80.06</v>
      </c>
      <c r="Q4312" s="3">
        <v>84.92</v>
      </c>
      <c r="R4312" s="2">
        <v>82.94</v>
      </c>
      <c r="S4312" s="3">
        <v>71.960000000000008</v>
      </c>
      <c r="T4312">
        <v>75.2</v>
      </c>
    </row>
    <row r="4313" spans="1:20">
      <c r="A4313">
        <f t="shared" si="201"/>
        <v>180</v>
      </c>
      <c r="B4313" s="7">
        <f t="shared" si="202"/>
        <v>42184.499999989552</v>
      </c>
      <c r="C4313">
        <f t="shared" si="203"/>
        <v>4308</v>
      </c>
      <c r="D4313" s="2">
        <v>87.080000000000013</v>
      </c>
      <c r="E4313">
        <v>91.039999999999992</v>
      </c>
      <c r="F4313" s="3">
        <v>100.94</v>
      </c>
      <c r="G4313">
        <v>87.080000000000013</v>
      </c>
      <c r="H4313">
        <v>73.94</v>
      </c>
      <c r="I4313">
        <v>78.080000000000013</v>
      </c>
      <c r="J4313">
        <v>71.06</v>
      </c>
      <c r="K4313">
        <v>95</v>
      </c>
      <c r="L4313" s="3">
        <v>66.2</v>
      </c>
      <c r="M4313" s="2">
        <v>78.080000000000013</v>
      </c>
      <c r="N4313">
        <v>91.039999999999992</v>
      </c>
      <c r="O4313">
        <v>55.400000000000006</v>
      </c>
      <c r="P4313">
        <v>82.039999999999992</v>
      </c>
      <c r="Q4313" s="3">
        <v>87.080000000000013</v>
      </c>
      <c r="R4313" s="2">
        <v>87.080000000000013</v>
      </c>
      <c r="S4313" s="3">
        <v>73.94</v>
      </c>
      <c r="T4313">
        <v>80.599999999999994</v>
      </c>
    </row>
    <row r="4314" spans="1:20">
      <c r="A4314">
        <f t="shared" si="201"/>
        <v>180</v>
      </c>
      <c r="B4314" s="7">
        <f t="shared" si="202"/>
        <v>42184.541666656216</v>
      </c>
      <c r="C4314">
        <f t="shared" si="203"/>
        <v>4309</v>
      </c>
      <c r="D4314" s="2">
        <v>87.080000000000013</v>
      </c>
      <c r="E4314">
        <v>91.039999999999992</v>
      </c>
      <c r="F4314" s="3">
        <v>102.92</v>
      </c>
      <c r="G4314">
        <v>84.92</v>
      </c>
      <c r="H4314">
        <v>78.080000000000013</v>
      </c>
      <c r="I4314">
        <v>80.06</v>
      </c>
      <c r="J4314">
        <v>71.960000000000008</v>
      </c>
      <c r="K4314">
        <v>98.960000000000008</v>
      </c>
      <c r="L4314" s="3">
        <v>69.800000000000011</v>
      </c>
      <c r="M4314" s="2">
        <v>78.98</v>
      </c>
      <c r="N4314">
        <v>93.02</v>
      </c>
      <c r="O4314">
        <v>60.8</v>
      </c>
      <c r="P4314">
        <v>82.94</v>
      </c>
      <c r="Q4314" s="3">
        <v>89.960000000000008</v>
      </c>
      <c r="R4314" s="2">
        <v>91.94</v>
      </c>
      <c r="S4314" s="3">
        <v>75.92</v>
      </c>
      <c r="T4314">
        <v>80.599999999999994</v>
      </c>
    </row>
    <row r="4315" spans="1:20">
      <c r="A4315">
        <f t="shared" si="201"/>
        <v>180</v>
      </c>
      <c r="B4315" s="7">
        <f t="shared" si="202"/>
        <v>42184.58333332288</v>
      </c>
      <c r="C4315">
        <f t="shared" si="203"/>
        <v>4310</v>
      </c>
      <c r="D4315" s="2">
        <v>87.080000000000013</v>
      </c>
      <c r="E4315">
        <v>89.960000000000008</v>
      </c>
      <c r="F4315" s="3">
        <v>104</v>
      </c>
      <c r="G4315">
        <v>84.02</v>
      </c>
      <c r="H4315">
        <v>78.98</v>
      </c>
      <c r="I4315">
        <v>82.039999999999992</v>
      </c>
      <c r="J4315">
        <v>73.039999999999992</v>
      </c>
      <c r="K4315">
        <v>98.06</v>
      </c>
      <c r="L4315" s="3">
        <v>71.599999999999994</v>
      </c>
      <c r="M4315" s="2">
        <v>78.98</v>
      </c>
      <c r="N4315">
        <v>93.02</v>
      </c>
      <c r="O4315">
        <v>57.2</v>
      </c>
      <c r="P4315">
        <v>84.02</v>
      </c>
      <c r="Q4315" s="3">
        <v>89.06</v>
      </c>
      <c r="R4315" s="2">
        <v>91.039999999999992</v>
      </c>
      <c r="S4315" s="3">
        <v>78.080000000000013</v>
      </c>
      <c r="T4315">
        <v>82.4</v>
      </c>
    </row>
    <row r="4316" spans="1:20">
      <c r="A4316">
        <f t="shared" si="201"/>
        <v>180</v>
      </c>
      <c r="B4316" s="7">
        <f t="shared" si="202"/>
        <v>42184.624999989544</v>
      </c>
      <c r="C4316">
        <f t="shared" si="203"/>
        <v>4311</v>
      </c>
      <c r="D4316" s="2">
        <v>85.460000000000008</v>
      </c>
      <c r="E4316">
        <v>75.92</v>
      </c>
      <c r="F4316" s="3">
        <v>105.08</v>
      </c>
      <c r="G4316">
        <v>87.080000000000013</v>
      </c>
      <c r="H4316">
        <v>82.94</v>
      </c>
      <c r="I4316">
        <v>78.98</v>
      </c>
      <c r="J4316">
        <v>73.039999999999992</v>
      </c>
      <c r="K4316">
        <v>100.03999999999999</v>
      </c>
      <c r="L4316" s="3">
        <v>73.400000000000006</v>
      </c>
      <c r="M4316" s="2">
        <v>78.080000000000013</v>
      </c>
      <c r="N4316">
        <v>93.02</v>
      </c>
      <c r="O4316">
        <v>57.2</v>
      </c>
      <c r="P4316">
        <v>84.92</v>
      </c>
      <c r="Q4316" s="3">
        <v>89.960000000000008</v>
      </c>
      <c r="R4316" s="2">
        <v>93.92</v>
      </c>
      <c r="S4316" s="3">
        <v>78.98</v>
      </c>
      <c r="T4316">
        <v>80.599999999999994</v>
      </c>
    </row>
    <row r="4317" spans="1:20">
      <c r="A4317">
        <f t="shared" si="201"/>
        <v>180</v>
      </c>
      <c r="B4317" s="7">
        <f t="shared" si="202"/>
        <v>42184.666666656209</v>
      </c>
      <c r="C4317">
        <f t="shared" si="203"/>
        <v>4312</v>
      </c>
      <c r="D4317" s="2">
        <v>83.66</v>
      </c>
      <c r="E4317">
        <v>80.960000000000008</v>
      </c>
      <c r="F4317" s="3">
        <v>105.08</v>
      </c>
      <c r="G4317">
        <v>87.98</v>
      </c>
      <c r="H4317">
        <v>82.94</v>
      </c>
      <c r="I4317">
        <v>80.06</v>
      </c>
      <c r="J4317">
        <v>73.039999999999992</v>
      </c>
      <c r="K4317">
        <v>96.08</v>
      </c>
      <c r="L4317" s="3">
        <v>73.400000000000006</v>
      </c>
      <c r="M4317" s="2">
        <v>80.06</v>
      </c>
      <c r="N4317">
        <v>89.06</v>
      </c>
      <c r="O4317">
        <v>59</v>
      </c>
      <c r="P4317">
        <v>86</v>
      </c>
      <c r="Q4317" s="3">
        <v>87.98</v>
      </c>
      <c r="R4317" s="2">
        <v>95</v>
      </c>
      <c r="S4317" s="3">
        <v>78.98</v>
      </c>
      <c r="T4317">
        <v>80.599999999999994</v>
      </c>
    </row>
    <row r="4318" spans="1:20">
      <c r="A4318">
        <f t="shared" si="201"/>
        <v>180</v>
      </c>
      <c r="B4318" s="7">
        <f t="shared" si="202"/>
        <v>42184.708333322873</v>
      </c>
      <c r="C4318">
        <f t="shared" si="203"/>
        <v>4313</v>
      </c>
      <c r="D4318" s="2">
        <v>82.039999999999992</v>
      </c>
      <c r="E4318">
        <v>82.94</v>
      </c>
      <c r="F4318" s="3">
        <v>105.08</v>
      </c>
      <c r="G4318">
        <v>89.06</v>
      </c>
      <c r="H4318">
        <v>82.94</v>
      </c>
      <c r="I4318">
        <v>80.06</v>
      </c>
      <c r="J4318">
        <v>71.960000000000008</v>
      </c>
      <c r="K4318">
        <v>89.960000000000008</v>
      </c>
      <c r="L4318" s="3">
        <v>73.400000000000006</v>
      </c>
      <c r="M4318" s="2">
        <v>77</v>
      </c>
      <c r="N4318">
        <v>80.960000000000008</v>
      </c>
      <c r="O4318">
        <v>57.2</v>
      </c>
      <c r="P4318">
        <v>84.92</v>
      </c>
      <c r="Q4318" s="3">
        <v>82.94</v>
      </c>
      <c r="R4318" s="2">
        <v>93.92</v>
      </c>
      <c r="S4318" s="3">
        <v>78.080000000000013</v>
      </c>
      <c r="T4318">
        <v>78.800000000000011</v>
      </c>
    </row>
    <row r="4319" spans="1:20">
      <c r="A4319">
        <f t="shared" si="201"/>
        <v>180</v>
      </c>
      <c r="B4319" s="7">
        <f t="shared" si="202"/>
        <v>42184.749999989537</v>
      </c>
      <c r="C4319">
        <f t="shared" si="203"/>
        <v>4314</v>
      </c>
      <c r="D4319" s="2">
        <v>80.78</v>
      </c>
      <c r="E4319">
        <v>80.960000000000008</v>
      </c>
      <c r="F4319" s="3">
        <v>102.92</v>
      </c>
      <c r="G4319">
        <v>87.080000000000013</v>
      </c>
      <c r="H4319">
        <v>82.039999999999992</v>
      </c>
      <c r="I4319">
        <v>78.98</v>
      </c>
      <c r="J4319">
        <v>68</v>
      </c>
      <c r="K4319">
        <v>84.92</v>
      </c>
      <c r="L4319" s="3">
        <v>73.400000000000006</v>
      </c>
      <c r="M4319" s="2">
        <v>75.92</v>
      </c>
      <c r="N4319">
        <v>80.06</v>
      </c>
      <c r="O4319">
        <v>55.400000000000006</v>
      </c>
      <c r="P4319">
        <v>84.02</v>
      </c>
      <c r="Q4319" s="3">
        <v>82.94</v>
      </c>
      <c r="R4319" s="2">
        <v>91.039999999999992</v>
      </c>
      <c r="S4319" s="3">
        <v>77</v>
      </c>
      <c r="T4319">
        <v>73.400000000000006</v>
      </c>
    </row>
    <row r="4320" spans="1:20">
      <c r="A4320">
        <f t="shared" si="201"/>
        <v>180</v>
      </c>
      <c r="B4320" s="7">
        <f t="shared" si="202"/>
        <v>42184.791666656201</v>
      </c>
      <c r="C4320">
        <f t="shared" si="203"/>
        <v>4315</v>
      </c>
      <c r="D4320" s="2">
        <v>79.34</v>
      </c>
      <c r="E4320">
        <v>75.92</v>
      </c>
      <c r="F4320" s="3">
        <v>102.56</v>
      </c>
      <c r="G4320">
        <v>87.080000000000013</v>
      </c>
      <c r="H4320">
        <v>80.960000000000008</v>
      </c>
      <c r="I4320">
        <v>73.94</v>
      </c>
      <c r="J4320">
        <v>66.92</v>
      </c>
      <c r="K4320">
        <v>80.960000000000008</v>
      </c>
      <c r="L4320" s="3">
        <v>73.400000000000006</v>
      </c>
      <c r="M4320" s="2">
        <v>73.94</v>
      </c>
      <c r="N4320">
        <v>77</v>
      </c>
      <c r="O4320">
        <v>55.400000000000006</v>
      </c>
      <c r="P4320">
        <v>80.960000000000008</v>
      </c>
      <c r="Q4320" s="3">
        <v>78.080000000000013</v>
      </c>
      <c r="R4320" s="2">
        <v>87.98</v>
      </c>
      <c r="S4320" s="3">
        <v>78.080000000000013</v>
      </c>
      <c r="T4320">
        <v>71.599999999999994</v>
      </c>
    </row>
    <row r="4321" spans="1:20">
      <c r="A4321">
        <f t="shared" si="201"/>
        <v>180</v>
      </c>
      <c r="B4321" s="7">
        <f t="shared" si="202"/>
        <v>42184.833333322866</v>
      </c>
      <c r="C4321">
        <f t="shared" si="203"/>
        <v>4316</v>
      </c>
      <c r="D4321" s="2">
        <v>78.080000000000013</v>
      </c>
      <c r="E4321">
        <v>75.02</v>
      </c>
      <c r="F4321" s="3">
        <v>100.03999999999999</v>
      </c>
      <c r="G4321">
        <v>82.039999999999992</v>
      </c>
      <c r="H4321">
        <v>78.98</v>
      </c>
      <c r="I4321">
        <v>71.960000000000008</v>
      </c>
      <c r="J4321">
        <v>66.02</v>
      </c>
      <c r="K4321">
        <v>80.06</v>
      </c>
      <c r="L4321" s="3">
        <v>71.599999999999994</v>
      </c>
      <c r="M4321" s="2">
        <v>71.960000000000008</v>
      </c>
      <c r="N4321">
        <v>75.02</v>
      </c>
      <c r="O4321">
        <v>53.6</v>
      </c>
      <c r="P4321">
        <v>77</v>
      </c>
      <c r="Q4321" s="3">
        <v>71.06</v>
      </c>
      <c r="R4321" s="2">
        <v>84.02</v>
      </c>
      <c r="S4321" s="3">
        <v>77</v>
      </c>
      <c r="T4321">
        <v>68</v>
      </c>
    </row>
    <row r="4322" spans="1:20">
      <c r="A4322">
        <f t="shared" si="201"/>
        <v>180</v>
      </c>
      <c r="B4322" s="7">
        <f t="shared" si="202"/>
        <v>42184.87499998953</v>
      </c>
      <c r="C4322">
        <f t="shared" si="203"/>
        <v>4317</v>
      </c>
      <c r="D4322" s="2">
        <v>77.72</v>
      </c>
      <c r="E4322">
        <v>73.94</v>
      </c>
      <c r="F4322" s="3">
        <v>95</v>
      </c>
      <c r="G4322">
        <v>78.98</v>
      </c>
      <c r="H4322">
        <v>78.98</v>
      </c>
      <c r="I4322">
        <v>71.06</v>
      </c>
      <c r="J4322">
        <v>66.92</v>
      </c>
      <c r="K4322">
        <v>78.080000000000013</v>
      </c>
      <c r="L4322" s="3">
        <v>71.599999999999994</v>
      </c>
      <c r="M4322" s="2">
        <v>69.98</v>
      </c>
      <c r="N4322">
        <v>73.039999999999992</v>
      </c>
      <c r="O4322">
        <v>51.8</v>
      </c>
      <c r="P4322">
        <v>75.92</v>
      </c>
      <c r="Q4322" s="3">
        <v>68</v>
      </c>
      <c r="R4322" s="2">
        <v>82.039999999999992</v>
      </c>
      <c r="S4322" s="3">
        <v>73.94</v>
      </c>
      <c r="T4322">
        <v>66.2</v>
      </c>
    </row>
    <row r="4323" spans="1:20">
      <c r="A4323">
        <f t="shared" si="201"/>
        <v>180</v>
      </c>
      <c r="B4323" s="7">
        <f t="shared" si="202"/>
        <v>42184.916666656194</v>
      </c>
      <c r="C4323">
        <f t="shared" si="203"/>
        <v>4318</v>
      </c>
      <c r="D4323" s="2">
        <v>77.36</v>
      </c>
      <c r="E4323">
        <v>73.94</v>
      </c>
      <c r="F4323" s="3">
        <v>93.92</v>
      </c>
      <c r="G4323">
        <v>77</v>
      </c>
      <c r="H4323">
        <v>77</v>
      </c>
      <c r="I4323">
        <v>71.06</v>
      </c>
      <c r="J4323">
        <v>69.080000000000013</v>
      </c>
      <c r="K4323">
        <v>75.02</v>
      </c>
      <c r="L4323" s="3">
        <v>69.800000000000011</v>
      </c>
      <c r="M4323" s="2">
        <v>68</v>
      </c>
      <c r="N4323">
        <v>73.039999999999992</v>
      </c>
      <c r="O4323">
        <v>51.8</v>
      </c>
      <c r="P4323">
        <v>73.94</v>
      </c>
      <c r="Q4323" s="3">
        <v>64.94</v>
      </c>
      <c r="R4323" s="2">
        <v>80.06</v>
      </c>
      <c r="S4323" s="3">
        <v>73.039999999999992</v>
      </c>
      <c r="T4323">
        <v>66.2</v>
      </c>
    </row>
    <row r="4324" spans="1:20">
      <c r="A4324">
        <f t="shared" si="201"/>
        <v>180</v>
      </c>
      <c r="B4324" s="7">
        <f t="shared" si="202"/>
        <v>42184.958333322858</v>
      </c>
      <c r="C4324">
        <f t="shared" si="203"/>
        <v>4319</v>
      </c>
      <c r="D4324" s="2">
        <v>77</v>
      </c>
      <c r="E4324">
        <v>73.94</v>
      </c>
      <c r="F4324" s="3">
        <v>89.960000000000008</v>
      </c>
      <c r="G4324">
        <v>75.02</v>
      </c>
      <c r="H4324">
        <v>73.94</v>
      </c>
      <c r="I4324">
        <v>71.06</v>
      </c>
      <c r="J4324">
        <v>68</v>
      </c>
      <c r="K4324">
        <v>73.039999999999992</v>
      </c>
      <c r="L4324" s="3">
        <v>68</v>
      </c>
      <c r="M4324" s="2">
        <v>66.92</v>
      </c>
      <c r="N4324">
        <v>73.94</v>
      </c>
      <c r="O4324">
        <v>51.8</v>
      </c>
      <c r="P4324">
        <v>73.94</v>
      </c>
      <c r="Q4324" s="3">
        <v>60.08</v>
      </c>
      <c r="R4324" s="2">
        <v>78.98</v>
      </c>
      <c r="S4324" s="3">
        <v>66.92</v>
      </c>
      <c r="T4324">
        <v>64.400000000000006</v>
      </c>
    </row>
    <row r="4325" spans="1:20">
      <c r="A4325">
        <f t="shared" si="201"/>
        <v>180</v>
      </c>
      <c r="B4325" s="7">
        <f t="shared" si="202"/>
        <v>42184.999999989523</v>
      </c>
      <c r="C4325">
        <f t="shared" si="203"/>
        <v>4320</v>
      </c>
      <c r="D4325" s="2">
        <v>76.64</v>
      </c>
      <c r="E4325">
        <v>73.94</v>
      </c>
      <c r="F4325" s="3">
        <v>87.080000000000013</v>
      </c>
      <c r="G4325">
        <v>73.94</v>
      </c>
      <c r="H4325">
        <v>71.960000000000008</v>
      </c>
      <c r="I4325">
        <v>71.06</v>
      </c>
      <c r="J4325">
        <v>68</v>
      </c>
      <c r="K4325">
        <v>71.06</v>
      </c>
      <c r="L4325" s="3">
        <v>64.400000000000006</v>
      </c>
      <c r="M4325" s="2">
        <v>66.02</v>
      </c>
      <c r="N4325">
        <v>69.080000000000013</v>
      </c>
      <c r="O4325">
        <v>51.8</v>
      </c>
      <c r="P4325">
        <v>73.94</v>
      </c>
      <c r="Q4325" s="3">
        <v>60.980000000000004</v>
      </c>
      <c r="R4325" s="2">
        <v>80.06</v>
      </c>
      <c r="S4325" s="3">
        <v>64.94</v>
      </c>
      <c r="T4325">
        <v>64.400000000000006</v>
      </c>
    </row>
    <row r="4326" spans="1:20">
      <c r="A4326">
        <f t="shared" si="201"/>
        <v>181</v>
      </c>
      <c r="B4326" s="7">
        <f t="shared" si="202"/>
        <v>42185.041666656187</v>
      </c>
      <c r="C4326">
        <f t="shared" si="203"/>
        <v>4321</v>
      </c>
      <c r="D4326" s="2">
        <v>76.28</v>
      </c>
      <c r="E4326">
        <v>73.94</v>
      </c>
      <c r="F4326" s="3">
        <v>86</v>
      </c>
      <c r="G4326">
        <v>73.039999999999992</v>
      </c>
      <c r="H4326">
        <v>71.06</v>
      </c>
      <c r="I4326">
        <v>69.080000000000013</v>
      </c>
      <c r="J4326">
        <v>68</v>
      </c>
      <c r="K4326">
        <v>69.98</v>
      </c>
      <c r="L4326" s="3">
        <v>62.6</v>
      </c>
      <c r="M4326" s="2">
        <v>64.94</v>
      </c>
      <c r="N4326">
        <v>66.02</v>
      </c>
      <c r="O4326">
        <v>51.8</v>
      </c>
      <c r="P4326">
        <v>73.039999999999992</v>
      </c>
      <c r="Q4326" s="3">
        <v>60.08</v>
      </c>
      <c r="R4326" s="2">
        <v>80.06</v>
      </c>
      <c r="S4326" s="3">
        <v>62.96</v>
      </c>
      <c r="T4326">
        <v>62.6</v>
      </c>
    </row>
    <row r="4327" spans="1:20">
      <c r="A4327">
        <f t="shared" si="201"/>
        <v>181</v>
      </c>
      <c r="B4327" s="7">
        <f t="shared" si="202"/>
        <v>42185.083333322851</v>
      </c>
      <c r="C4327">
        <f t="shared" si="203"/>
        <v>4322</v>
      </c>
      <c r="D4327" s="2">
        <v>75.92</v>
      </c>
      <c r="E4327">
        <v>73.039999999999992</v>
      </c>
      <c r="F4327" s="3">
        <v>86</v>
      </c>
      <c r="G4327">
        <v>71.960000000000008</v>
      </c>
      <c r="H4327">
        <v>69.080000000000013</v>
      </c>
      <c r="I4327">
        <v>69.080000000000013</v>
      </c>
      <c r="J4327">
        <v>71.06</v>
      </c>
      <c r="K4327">
        <v>64.039999999999992</v>
      </c>
      <c r="L4327" s="3">
        <v>62.6</v>
      </c>
      <c r="M4327" s="2">
        <v>62.96</v>
      </c>
      <c r="N4327">
        <v>66.02</v>
      </c>
      <c r="O4327">
        <v>51.8</v>
      </c>
      <c r="P4327">
        <v>73.039999999999992</v>
      </c>
      <c r="Q4327" s="3">
        <v>55.94</v>
      </c>
      <c r="R4327" s="2">
        <v>80.06</v>
      </c>
      <c r="S4327" s="3">
        <v>60.980000000000004</v>
      </c>
      <c r="T4327">
        <v>62.6</v>
      </c>
    </row>
    <row r="4328" spans="1:20">
      <c r="A4328">
        <f t="shared" si="201"/>
        <v>181</v>
      </c>
      <c r="B4328" s="7">
        <f t="shared" si="202"/>
        <v>42185.124999989515</v>
      </c>
      <c r="C4328">
        <f t="shared" si="203"/>
        <v>4323</v>
      </c>
      <c r="D4328" s="2">
        <v>75.92</v>
      </c>
      <c r="E4328">
        <v>73.039999999999992</v>
      </c>
      <c r="F4328" s="3">
        <v>84.02</v>
      </c>
      <c r="G4328">
        <v>71.06</v>
      </c>
      <c r="H4328">
        <v>68</v>
      </c>
      <c r="I4328">
        <v>68</v>
      </c>
      <c r="J4328">
        <v>71.06</v>
      </c>
      <c r="K4328">
        <v>64.94</v>
      </c>
      <c r="L4328" s="3">
        <v>60.8</v>
      </c>
      <c r="M4328" s="2">
        <v>62.96</v>
      </c>
      <c r="N4328">
        <v>64.039999999999992</v>
      </c>
      <c r="O4328">
        <v>51.8</v>
      </c>
      <c r="P4328">
        <v>71.960000000000008</v>
      </c>
      <c r="Q4328" s="3">
        <v>55.94</v>
      </c>
      <c r="R4328" s="2">
        <v>78.080000000000013</v>
      </c>
      <c r="S4328" s="3">
        <v>60.08</v>
      </c>
      <c r="T4328">
        <v>62.6</v>
      </c>
    </row>
    <row r="4329" spans="1:20">
      <c r="A4329">
        <f t="shared" si="201"/>
        <v>181</v>
      </c>
      <c r="B4329" s="7">
        <f t="shared" si="202"/>
        <v>42185.16666665618</v>
      </c>
      <c r="C4329">
        <f t="shared" si="203"/>
        <v>4324</v>
      </c>
      <c r="D4329" s="2">
        <v>75.92</v>
      </c>
      <c r="E4329">
        <v>71.960000000000008</v>
      </c>
      <c r="F4329" s="3">
        <v>84.02</v>
      </c>
      <c r="G4329">
        <v>71.06</v>
      </c>
      <c r="H4329">
        <v>68</v>
      </c>
      <c r="I4329">
        <v>68</v>
      </c>
      <c r="J4329">
        <v>69.98</v>
      </c>
      <c r="K4329">
        <v>62.06</v>
      </c>
      <c r="L4329" s="3">
        <v>60.8</v>
      </c>
      <c r="M4329" s="2">
        <v>62.06</v>
      </c>
      <c r="N4329">
        <v>64.039999999999992</v>
      </c>
      <c r="O4329">
        <v>51.8</v>
      </c>
      <c r="P4329">
        <v>71.06</v>
      </c>
      <c r="Q4329" s="3">
        <v>50</v>
      </c>
      <c r="R4329" s="2">
        <v>78.98</v>
      </c>
      <c r="S4329" s="3">
        <v>57.92</v>
      </c>
      <c r="T4329">
        <v>60.8</v>
      </c>
    </row>
    <row r="4330" spans="1:20">
      <c r="A4330">
        <f t="shared" si="201"/>
        <v>181</v>
      </c>
      <c r="B4330" s="7">
        <f t="shared" si="202"/>
        <v>42185.208333322844</v>
      </c>
      <c r="C4330">
        <f t="shared" si="203"/>
        <v>4325</v>
      </c>
      <c r="D4330" s="2">
        <v>75.92</v>
      </c>
      <c r="E4330">
        <v>71.06</v>
      </c>
      <c r="F4330" s="3">
        <v>80.960000000000008</v>
      </c>
      <c r="G4330">
        <v>69.98</v>
      </c>
      <c r="H4330">
        <v>66.02</v>
      </c>
      <c r="I4330">
        <v>66.02</v>
      </c>
      <c r="J4330">
        <v>69.080000000000013</v>
      </c>
      <c r="K4330">
        <v>64.039999999999992</v>
      </c>
      <c r="L4330" s="3">
        <v>59</v>
      </c>
      <c r="M4330" s="2">
        <v>60.980000000000004</v>
      </c>
      <c r="N4330">
        <v>66.02</v>
      </c>
      <c r="O4330">
        <v>51.8</v>
      </c>
      <c r="P4330">
        <v>69.98</v>
      </c>
      <c r="Q4330" s="3">
        <v>50</v>
      </c>
      <c r="R4330" s="2">
        <v>78.98</v>
      </c>
      <c r="S4330" s="3">
        <v>57.92</v>
      </c>
      <c r="T4330">
        <v>62.6</v>
      </c>
    </row>
    <row r="4331" spans="1:20">
      <c r="A4331">
        <f t="shared" si="201"/>
        <v>181</v>
      </c>
      <c r="B4331" s="7">
        <f t="shared" si="202"/>
        <v>42185.249999989508</v>
      </c>
      <c r="C4331">
        <f t="shared" si="203"/>
        <v>4326</v>
      </c>
      <c r="D4331" s="2">
        <v>77</v>
      </c>
      <c r="E4331">
        <v>71.960000000000008</v>
      </c>
      <c r="F4331" s="3">
        <v>78.98</v>
      </c>
      <c r="G4331">
        <v>69.98</v>
      </c>
      <c r="H4331">
        <v>66.92</v>
      </c>
      <c r="I4331">
        <v>68</v>
      </c>
      <c r="J4331">
        <v>69.080000000000013</v>
      </c>
      <c r="K4331">
        <v>66.92</v>
      </c>
      <c r="L4331" s="3">
        <v>60.8</v>
      </c>
      <c r="M4331" s="2">
        <v>62.06</v>
      </c>
      <c r="N4331">
        <v>69.98</v>
      </c>
      <c r="O4331">
        <v>51.8</v>
      </c>
      <c r="P4331">
        <v>69.98</v>
      </c>
      <c r="Q4331" s="3">
        <v>53.96</v>
      </c>
      <c r="R4331" s="2">
        <v>80.06</v>
      </c>
      <c r="S4331" s="3">
        <v>60.08</v>
      </c>
      <c r="T4331">
        <v>62.6</v>
      </c>
    </row>
    <row r="4332" spans="1:20">
      <c r="A4332">
        <f t="shared" si="201"/>
        <v>181</v>
      </c>
      <c r="B4332" s="7">
        <f t="shared" si="202"/>
        <v>42185.291666656172</v>
      </c>
      <c r="C4332">
        <f t="shared" si="203"/>
        <v>4327</v>
      </c>
      <c r="D4332" s="2">
        <v>77.900000000000006</v>
      </c>
      <c r="E4332">
        <v>75.02</v>
      </c>
      <c r="F4332" s="3">
        <v>82.039999999999992</v>
      </c>
      <c r="G4332">
        <v>71.960000000000008</v>
      </c>
      <c r="H4332">
        <v>69.080000000000013</v>
      </c>
      <c r="I4332">
        <v>71.960000000000008</v>
      </c>
      <c r="J4332">
        <v>71.06</v>
      </c>
      <c r="K4332">
        <v>71.06</v>
      </c>
      <c r="L4332" s="3">
        <v>62.6</v>
      </c>
      <c r="M4332" s="2">
        <v>64.94</v>
      </c>
      <c r="N4332">
        <v>75.92</v>
      </c>
      <c r="O4332">
        <v>53.6</v>
      </c>
      <c r="P4332">
        <v>73.039999999999992</v>
      </c>
      <c r="Q4332" s="3">
        <v>59</v>
      </c>
      <c r="R4332" s="2">
        <v>78.98</v>
      </c>
      <c r="S4332" s="3">
        <v>60.08</v>
      </c>
      <c r="T4332">
        <v>62.6</v>
      </c>
    </row>
    <row r="4333" spans="1:20">
      <c r="A4333">
        <f t="shared" si="201"/>
        <v>181</v>
      </c>
      <c r="B4333" s="7">
        <f t="shared" si="202"/>
        <v>42185.333333322837</v>
      </c>
      <c r="C4333">
        <f t="shared" si="203"/>
        <v>4328</v>
      </c>
      <c r="D4333" s="2">
        <v>78.98</v>
      </c>
      <c r="E4333">
        <v>78.080000000000013</v>
      </c>
      <c r="F4333" s="3">
        <v>84.02</v>
      </c>
      <c r="G4333">
        <v>75.02</v>
      </c>
      <c r="H4333">
        <v>71.960000000000008</v>
      </c>
      <c r="I4333">
        <v>78.080000000000013</v>
      </c>
      <c r="J4333">
        <v>71.06</v>
      </c>
      <c r="K4333">
        <v>75.02</v>
      </c>
      <c r="L4333" s="3">
        <v>62.6</v>
      </c>
      <c r="M4333" s="2">
        <v>66.02</v>
      </c>
      <c r="N4333">
        <v>82.039999999999992</v>
      </c>
      <c r="O4333">
        <v>53.6</v>
      </c>
      <c r="P4333">
        <v>75.92</v>
      </c>
      <c r="Q4333" s="3">
        <v>60.980000000000004</v>
      </c>
      <c r="R4333" s="2">
        <v>78.080000000000013</v>
      </c>
      <c r="S4333" s="3">
        <v>60.980000000000004</v>
      </c>
      <c r="T4333">
        <v>64.400000000000006</v>
      </c>
    </row>
    <row r="4334" spans="1:20">
      <c r="A4334">
        <f t="shared" si="201"/>
        <v>181</v>
      </c>
      <c r="B4334" s="7">
        <f t="shared" si="202"/>
        <v>42185.374999989501</v>
      </c>
      <c r="C4334">
        <f t="shared" si="203"/>
        <v>4329</v>
      </c>
      <c r="D4334" s="2">
        <v>81.319999999999993</v>
      </c>
      <c r="E4334">
        <v>82.94</v>
      </c>
      <c r="F4334" s="3">
        <v>89.06</v>
      </c>
      <c r="G4334">
        <v>80.960000000000008</v>
      </c>
      <c r="H4334">
        <v>73.94</v>
      </c>
      <c r="I4334">
        <v>82.039999999999992</v>
      </c>
      <c r="J4334">
        <v>69.98</v>
      </c>
      <c r="K4334">
        <v>80.06</v>
      </c>
      <c r="L4334" s="3">
        <v>62.6</v>
      </c>
      <c r="M4334" s="2">
        <v>68</v>
      </c>
      <c r="N4334">
        <v>87.080000000000013</v>
      </c>
      <c r="O4334">
        <v>57.2</v>
      </c>
      <c r="P4334">
        <v>78.98</v>
      </c>
      <c r="Q4334" s="3">
        <v>64.94</v>
      </c>
      <c r="R4334" s="2">
        <v>82.039999999999992</v>
      </c>
      <c r="S4334" s="3">
        <v>62.96</v>
      </c>
      <c r="T4334">
        <v>66.2</v>
      </c>
    </row>
    <row r="4335" spans="1:20">
      <c r="A4335">
        <f t="shared" si="201"/>
        <v>181</v>
      </c>
      <c r="B4335" s="7">
        <f t="shared" si="202"/>
        <v>42185.416666656165</v>
      </c>
      <c r="C4335">
        <f t="shared" si="203"/>
        <v>4330</v>
      </c>
      <c r="D4335" s="2">
        <v>83.66</v>
      </c>
      <c r="E4335">
        <v>87.080000000000013</v>
      </c>
      <c r="F4335" s="3">
        <v>93.92</v>
      </c>
      <c r="G4335">
        <v>84.02</v>
      </c>
      <c r="H4335">
        <v>78.98</v>
      </c>
      <c r="I4335">
        <v>82.039999999999992</v>
      </c>
      <c r="J4335">
        <v>71.06</v>
      </c>
      <c r="K4335">
        <v>84.92</v>
      </c>
      <c r="L4335" s="3">
        <v>66.2</v>
      </c>
      <c r="M4335" s="2">
        <v>69.080000000000013</v>
      </c>
      <c r="N4335">
        <v>91.039999999999992</v>
      </c>
      <c r="O4335">
        <v>57.2</v>
      </c>
      <c r="P4335">
        <v>80.960000000000008</v>
      </c>
      <c r="Q4335" s="3">
        <v>69.080000000000013</v>
      </c>
      <c r="R4335" s="2">
        <v>86</v>
      </c>
      <c r="S4335" s="3">
        <v>66.92</v>
      </c>
      <c r="T4335">
        <v>73.400000000000006</v>
      </c>
    </row>
    <row r="4336" spans="1:20">
      <c r="A4336">
        <f t="shared" si="201"/>
        <v>181</v>
      </c>
      <c r="B4336" s="7">
        <f t="shared" si="202"/>
        <v>42185.458333322829</v>
      </c>
      <c r="C4336">
        <f t="shared" si="203"/>
        <v>4331</v>
      </c>
      <c r="D4336" s="2">
        <v>86</v>
      </c>
      <c r="E4336">
        <v>89.06</v>
      </c>
      <c r="F4336" s="3">
        <v>96.98</v>
      </c>
      <c r="G4336">
        <v>86</v>
      </c>
      <c r="H4336">
        <v>82.039999999999992</v>
      </c>
      <c r="I4336">
        <v>82.039999999999992</v>
      </c>
      <c r="J4336">
        <v>71.960000000000008</v>
      </c>
      <c r="K4336">
        <v>87.98</v>
      </c>
      <c r="L4336" s="3">
        <v>69.800000000000011</v>
      </c>
      <c r="M4336" s="2">
        <v>69.98</v>
      </c>
      <c r="N4336">
        <v>91.94</v>
      </c>
      <c r="O4336">
        <v>60.8</v>
      </c>
      <c r="P4336">
        <v>82.94</v>
      </c>
      <c r="Q4336" s="3">
        <v>73.94</v>
      </c>
      <c r="R4336" s="2">
        <v>87.98</v>
      </c>
      <c r="S4336" s="3">
        <v>73.039999999999992</v>
      </c>
      <c r="T4336">
        <v>75.2</v>
      </c>
    </row>
    <row r="4337" spans="1:20">
      <c r="A4337">
        <f t="shared" si="201"/>
        <v>181</v>
      </c>
      <c r="B4337" s="7">
        <f t="shared" si="202"/>
        <v>42185.499999989494</v>
      </c>
      <c r="C4337">
        <f t="shared" si="203"/>
        <v>4332</v>
      </c>
      <c r="D4337" s="2">
        <v>85.64</v>
      </c>
      <c r="E4337">
        <v>87.98</v>
      </c>
      <c r="F4337" s="3">
        <v>96.98</v>
      </c>
      <c r="G4337">
        <v>87.080000000000013</v>
      </c>
      <c r="H4337">
        <v>86</v>
      </c>
      <c r="I4337">
        <v>82.039999999999992</v>
      </c>
      <c r="J4337">
        <v>71.06</v>
      </c>
      <c r="K4337">
        <v>89.960000000000008</v>
      </c>
      <c r="L4337" s="3">
        <v>71.599999999999994</v>
      </c>
      <c r="M4337" s="2">
        <v>71.06</v>
      </c>
      <c r="N4337">
        <v>95</v>
      </c>
      <c r="O4337">
        <v>55.400000000000006</v>
      </c>
      <c r="P4337">
        <v>84.02</v>
      </c>
      <c r="Q4337" s="3">
        <v>78.080000000000013</v>
      </c>
      <c r="R4337" s="2">
        <v>89.06</v>
      </c>
      <c r="S4337" s="3">
        <v>78.080000000000013</v>
      </c>
      <c r="T4337">
        <v>78.800000000000011</v>
      </c>
    </row>
    <row r="4338" spans="1:20">
      <c r="A4338">
        <f t="shared" si="201"/>
        <v>181</v>
      </c>
      <c r="B4338" s="7">
        <f t="shared" si="202"/>
        <v>42185.541666656158</v>
      </c>
      <c r="C4338">
        <f t="shared" si="203"/>
        <v>4333</v>
      </c>
      <c r="D4338" s="2">
        <v>85.28</v>
      </c>
      <c r="E4338">
        <v>87.98</v>
      </c>
      <c r="F4338" s="3">
        <v>102.02</v>
      </c>
      <c r="G4338">
        <v>87.98</v>
      </c>
      <c r="H4338">
        <v>87.98</v>
      </c>
      <c r="I4338">
        <v>82.039999999999992</v>
      </c>
      <c r="J4338">
        <v>73.94</v>
      </c>
      <c r="K4338">
        <v>95</v>
      </c>
      <c r="L4338" s="3">
        <v>75.2</v>
      </c>
      <c r="M4338" s="2">
        <v>73.039999999999992</v>
      </c>
      <c r="N4338">
        <v>93.92</v>
      </c>
      <c r="O4338">
        <v>55.400000000000006</v>
      </c>
      <c r="P4338">
        <v>84.92</v>
      </c>
      <c r="Q4338" s="3">
        <v>80.960000000000008</v>
      </c>
      <c r="R4338" s="2">
        <v>89.06</v>
      </c>
      <c r="S4338" s="3">
        <v>80.06</v>
      </c>
      <c r="T4338">
        <v>80.599999999999994</v>
      </c>
    </row>
    <row r="4339" spans="1:20">
      <c r="A4339">
        <f t="shared" si="201"/>
        <v>181</v>
      </c>
      <c r="B4339" s="7">
        <f t="shared" si="202"/>
        <v>42185.583333322822</v>
      </c>
      <c r="C4339">
        <f t="shared" si="203"/>
        <v>4334</v>
      </c>
      <c r="D4339" s="2">
        <v>84.92</v>
      </c>
      <c r="E4339">
        <v>89.960000000000008</v>
      </c>
      <c r="F4339" s="3">
        <v>104</v>
      </c>
      <c r="G4339">
        <v>91.039999999999992</v>
      </c>
      <c r="H4339">
        <v>89.960000000000008</v>
      </c>
      <c r="I4339">
        <v>84.02</v>
      </c>
      <c r="J4339">
        <v>73.039999999999992</v>
      </c>
      <c r="K4339">
        <v>80.06</v>
      </c>
      <c r="L4339" s="3">
        <v>75.2</v>
      </c>
      <c r="M4339" s="2">
        <v>73.94</v>
      </c>
      <c r="N4339">
        <v>96.08</v>
      </c>
      <c r="O4339">
        <v>55.400000000000006</v>
      </c>
      <c r="P4339">
        <v>84.92</v>
      </c>
      <c r="Q4339" s="3">
        <v>84.02</v>
      </c>
      <c r="R4339" s="2">
        <v>87.98</v>
      </c>
      <c r="S4339" s="3">
        <v>80.960000000000008</v>
      </c>
      <c r="T4339">
        <v>80.599999999999994</v>
      </c>
    </row>
    <row r="4340" spans="1:20">
      <c r="A4340">
        <f t="shared" si="201"/>
        <v>181</v>
      </c>
      <c r="B4340" s="7">
        <f t="shared" si="202"/>
        <v>42185.624999989486</v>
      </c>
      <c r="C4340">
        <f t="shared" si="203"/>
        <v>4335</v>
      </c>
      <c r="D4340" s="2">
        <v>84.56</v>
      </c>
      <c r="E4340">
        <v>89.06</v>
      </c>
      <c r="F4340" s="3">
        <v>104</v>
      </c>
      <c r="G4340">
        <v>91.94</v>
      </c>
      <c r="H4340">
        <v>91.039999999999992</v>
      </c>
      <c r="I4340">
        <v>82.039999999999992</v>
      </c>
      <c r="J4340">
        <v>73.039999999999992</v>
      </c>
      <c r="K4340">
        <v>87.080000000000013</v>
      </c>
      <c r="L4340" s="3">
        <v>71.599999999999994</v>
      </c>
      <c r="M4340" s="2">
        <v>75.92</v>
      </c>
      <c r="N4340">
        <v>96.98</v>
      </c>
      <c r="O4340">
        <v>57.2</v>
      </c>
      <c r="P4340">
        <v>84.92</v>
      </c>
      <c r="Q4340" s="3">
        <v>84.92</v>
      </c>
      <c r="R4340" s="2">
        <v>89.960000000000008</v>
      </c>
      <c r="S4340" s="3">
        <v>82.94</v>
      </c>
      <c r="T4340">
        <v>80.599999999999994</v>
      </c>
    </row>
    <row r="4341" spans="1:20">
      <c r="A4341">
        <f t="shared" si="201"/>
        <v>181</v>
      </c>
      <c r="B4341" s="7">
        <f t="shared" si="202"/>
        <v>42185.66666665615</v>
      </c>
      <c r="C4341">
        <f t="shared" si="203"/>
        <v>4336</v>
      </c>
      <c r="D4341" s="2">
        <v>84.38</v>
      </c>
      <c r="E4341">
        <v>89.960000000000008</v>
      </c>
      <c r="F4341" s="3">
        <v>105.98</v>
      </c>
      <c r="G4341">
        <v>75.92</v>
      </c>
      <c r="H4341">
        <v>89.960000000000008</v>
      </c>
      <c r="I4341">
        <v>80.960000000000008</v>
      </c>
      <c r="J4341">
        <v>71.06</v>
      </c>
      <c r="K4341">
        <v>87.080000000000013</v>
      </c>
      <c r="L4341" s="3">
        <v>71.599999999999994</v>
      </c>
      <c r="M4341" s="2">
        <v>75.92</v>
      </c>
      <c r="N4341">
        <v>98.06</v>
      </c>
      <c r="O4341">
        <v>55.400000000000006</v>
      </c>
      <c r="P4341">
        <v>84.02</v>
      </c>
      <c r="Q4341" s="3">
        <v>87.98</v>
      </c>
      <c r="R4341" s="2">
        <v>89.06</v>
      </c>
      <c r="S4341" s="3">
        <v>73.039999999999992</v>
      </c>
      <c r="T4341">
        <v>80.599999999999994</v>
      </c>
    </row>
    <row r="4342" spans="1:20">
      <c r="A4342">
        <f t="shared" si="201"/>
        <v>181</v>
      </c>
      <c r="B4342" s="7">
        <f t="shared" si="202"/>
        <v>42185.708333322815</v>
      </c>
      <c r="C4342">
        <f t="shared" si="203"/>
        <v>4337</v>
      </c>
      <c r="D4342" s="2">
        <v>84.02</v>
      </c>
      <c r="E4342">
        <v>89.06</v>
      </c>
      <c r="F4342" s="3">
        <v>102.92</v>
      </c>
      <c r="G4342">
        <v>77</v>
      </c>
      <c r="H4342">
        <v>89.06</v>
      </c>
      <c r="I4342">
        <v>78.98</v>
      </c>
      <c r="J4342">
        <v>69.080000000000013</v>
      </c>
      <c r="K4342">
        <v>89.06</v>
      </c>
      <c r="L4342" s="3">
        <v>69.800000000000011</v>
      </c>
      <c r="M4342" s="2">
        <v>75.02</v>
      </c>
      <c r="N4342">
        <v>95</v>
      </c>
      <c r="O4342">
        <v>55.400000000000006</v>
      </c>
      <c r="P4342">
        <v>82.94</v>
      </c>
      <c r="Q4342" s="3">
        <v>86</v>
      </c>
      <c r="R4342" s="2">
        <v>87.98</v>
      </c>
      <c r="S4342" s="3">
        <v>69.080000000000013</v>
      </c>
      <c r="T4342">
        <v>80.599999999999994</v>
      </c>
    </row>
    <row r="4343" spans="1:20">
      <c r="A4343">
        <f t="shared" si="201"/>
        <v>181</v>
      </c>
      <c r="B4343" s="7">
        <f t="shared" si="202"/>
        <v>42185.749999989479</v>
      </c>
      <c r="C4343">
        <f t="shared" si="203"/>
        <v>4338</v>
      </c>
      <c r="D4343" s="2">
        <v>81.680000000000007</v>
      </c>
      <c r="E4343">
        <v>75.92</v>
      </c>
      <c r="F4343" s="3">
        <v>102.92</v>
      </c>
      <c r="G4343">
        <v>77</v>
      </c>
      <c r="H4343">
        <v>89.06</v>
      </c>
      <c r="I4343">
        <v>78.080000000000013</v>
      </c>
      <c r="J4343">
        <v>68</v>
      </c>
      <c r="K4343">
        <v>89.960000000000008</v>
      </c>
      <c r="L4343" s="3">
        <v>66.2</v>
      </c>
      <c r="M4343" s="2">
        <v>73.94</v>
      </c>
      <c r="N4343">
        <v>91.039999999999992</v>
      </c>
      <c r="O4343">
        <v>55.400000000000006</v>
      </c>
      <c r="P4343">
        <v>82.94</v>
      </c>
      <c r="Q4343" s="3">
        <v>84.92</v>
      </c>
      <c r="R4343" s="2">
        <v>86</v>
      </c>
      <c r="S4343" s="3">
        <v>66.02</v>
      </c>
      <c r="T4343">
        <v>78.800000000000011</v>
      </c>
    </row>
    <row r="4344" spans="1:20">
      <c r="A4344">
        <f t="shared" si="201"/>
        <v>181</v>
      </c>
      <c r="B4344" s="7">
        <f t="shared" si="202"/>
        <v>42185.791666656143</v>
      </c>
      <c r="C4344">
        <f t="shared" si="203"/>
        <v>4339</v>
      </c>
      <c r="D4344" s="2">
        <v>79.34</v>
      </c>
      <c r="E4344">
        <v>75.92</v>
      </c>
      <c r="F4344" s="3">
        <v>102.02</v>
      </c>
      <c r="G4344">
        <v>78.080000000000013</v>
      </c>
      <c r="H4344">
        <v>89.06</v>
      </c>
      <c r="I4344">
        <v>75.02</v>
      </c>
      <c r="J4344">
        <v>66.92</v>
      </c>
      <c r="K4344">
        <v>86</v>
      </c>
      <c r="L4344" s="3">
        <v>68</v>
      </c>
      <c r="M4344" s="2">
        <v>71.960000000000008</v>
      </c>
      <c r="N4344">
        <v>87.98</v>
      </c>
      <c r="O4344">
        <v>53.6</v>
      </c>
      <c r="P4344">
        <v>78.98</v>
      </c>
      <c r="Q4344" s="3">
        <v>80.960000000000008</v>
      </c>
      <c r="R4344" s="2">
        <v>82.039999999999992</v>
      </c>
      <c r="S4344" s="3">
        <v>68</v>
      </c>
      <c r="T4344">
        <v>75.2</v>
      </c>
    </row>
    <row r="4345" spans="1:20">
      <c r="A4345">
        <f t="shared" si="201"/>
        <v>181</v>
      </c>
      <c r="B4345" s="7">
        <f t="shared" si="202"/>
        <v>42185.833333322807</v>
      </c>
      <c r="C4345">
        <f t="shared" si="203"/>
        <v>4340</v>
      </c>
      <c r="D4345" s="2">
        <v>77</v>
      </c>
      <c r="E4345">
        <v>75.92</v>
      </c>
      <c r="F4345" s="3">
        <v>98.06</v>
      </c>
      <c r="G4345">
        <v>73.94</v>
      </c>
      <c r="H4345">
        <v>86</v>
      </c>
      <c r="I4345">
        <v>71.960000000000008</v>
      </c>
      <c r="J4345">
        <v>69.080000000000013</v>
      </c>
      <c r="K4345">
        <v>80.960000000000008</v>
      </c>
      <c r="L4345" s="3">
        <v>64.400000000000006</v>
      </c>
      <c r="M4345" s="2">
        <v>68</v>
      </c>
      <c r="N4345">
        <v>82.94</v>
      </c>
      <c r="O4345">
        <v>53.6</v>
      </c>
      <c r="P4345">
        <v>73.94</v>
      </c>
      <c r="Q4345" s="3">
        <v>75.92</v>
      </c>
      <c r="R4345" s="2">
        <v>75.92</v>
      </c>
      <c r="S4345" s="3">
        <v>68</v>
      </c>
      <c r="T4345">
        <v>71.599999999999994</v>
      </c>
    </row>
    <row r="4346" spans="1:20">
      <c r="A4346">
        <f t="shared" si="201"/>
        <v>181</v>
      </c>
      <c r="B4346" s="7">
        <f t="shared" si="202"/>
        <v>42185.874999989472</v>
      </c>
      <c r="C4346">
        <f t="shared" si="203"/>
        <v>4341</v>
      </c>
      <c r="D4346" s="2">
        <v>76.64</v>
      </c>
      <c r="E4346">
        <v>75.92</v>
      </c>
      <c r="F4346" s="3">
        <v>93.92</v>
      </c>
      <c r="G4346">
        <v>73.039999999999992</v>
      </c>
      <c r="H4346">
        <v>84.02</v>
      </c>
      <c r="I4346">
        <v>71.06</v>
      </c>
      <c r="J4346">
        <v>68</v>
      </c>
      <c r="K4346">
        <v>77</v>
      </c>
      <c r="L4346" s="3">
        <v>64.400000000000006</v>
      </c>
      <c r="M4346" s="2">
        <v>64.94</v>
      </c>
      <c r="N4346">
        <v>82.94</v>
      </c>
      <c r="O4346">
        <v>51.8</v>
      </c>
      <c r="P4346">
        <v>71.960000000000008</v>
      </c>
      <c r="Q4346" s="3">
        <v>71.960000000000008</v>
      </c>
      <c r="R4346" s="2">
        <v>69.080000000000013</v>
      </c>
      <c r="S4346" s="3">
        <v>66.02</v>
      </c>
      <c r="T4346">
        <v>71.599999999999994</v>
      </c>
    </row>
    <row r="4347" spans="1:20">
      <c r="A4347">
        <f t="shared" si="201"/>
        <v>181</v>
      </c>
      <c r="B4347" s="7">
        <f t="shared" si="202"/>
        <v>42185.916666656136</v>
      </c>
      <c r="C4347">
        <f t="shared" si="203"/>
        <v>4342</v>
      </c>
      <c r="D4347" s="2">
        <v>76.460000000000008</v>
      </c>
      <c r="E4347">
        <v>76.28</v>
      </c>
      <c r="F4347" s="3">
        <v>91.580000000000013</v>
      </c>
      <c r="G4347">
        <v>72.680000000000007</v>
      </c>
      <c r="H4347">
        <v>83.300000000000011</v>
      </c>
      <c r="I4347">
        <v>69.98</v>
      </c>
      <c r="J4347">
        <v>68</v>
      </c>
      <c r="K4347">
        <v>75.2</v>
      </c>
      <c r="L4347" s="3">
        <v>63.14</v>
      </c>
      <c r="M4347" s="2">
        <v>64.039999999999992</v>
      </c>
      <c r="N4347">
        <v>79.7</v>
      </c>
      <c r="O4347">
        <v>51.8</v>
      </c>
      <c r="P4347">
        <v>70.16</v>
      </c>
      <c r="Q4347" s="3">
        <v>70.34</v>
      </c>
      <c r="R4347" s="2">
        <v>66.38</v>
      </c>
      <c r="S4347" s="3">
        <v>63.680000000000007</v>
      </c>
      <c r="T4347">
        <v>70.34</v>
      </c>
    </row>
    <row r="4348" spans="1:20">
      <c r="A4348">
        <f t="shared" si="201"/>
        <v>181</v>
      </c>
      <c r="B4348" s="7">
        <f t="shared" si="202"/>
        <v>42185.9583333228</v>
      </c>
      <c r="C4348">
        <f t="shared" si="203"/>
        <v>4343</v>
      </c>
      <c r="D4348" s="2">
        <v>76.099999999999994</v>
      </c>
      <c r="E4348">
        <v>76.819999999999993</v>
      </c>
      <c r="F4348" s="3">
        <v>89.42</v>
      </c>
      <c r="G4348">
        <v>72.5</v>
      </c>
      <c r="H4348">
        <v>82.580000000000013</v>
      </c>
      <c r="I4348">
        <v>69.080000000000013</v>
      </c>
      <c r="J4348">
        <v>68</v>
      </c>
      <c r="K4348">
        <v>73.580000000000013</v>
      </c>
      <c r="L4348" s="3">
        <v>61.88</v>
      </c>
      <c r="M4348" s="2">
        <v>63.319999999999993</v>
      </c>
      <c r="N4348">
        <v>76.460000000000008</v>
      </c>
      <c r="O4348">
        <v>51.8</v>
      </c>
      <c r="P4348">
        <v>68.180000000000007</v>
      </c>
      <c r="Q4348" s="3">
        <v>68.900000000000006</v>
      </c>
      <c r="R4348" s="2">
        <v>63.680000000000007</v>
      </c>
      <c r="S4348" s="3">
        <v>61.519999999999996</v>
      </c>
      <c r="T4348">
        <v>69.080000000000013</v>
      </c>
    </row>
    <row r="4349" spans="1:20">
      <c r="A4349">
        <f t="shared" si="201"/>
        <v>181</v>
      </c>
      <c r="B4349" s="7">
        <f t="shared" si="202"/>
        <v>42185.999999989464</v>
      </c>
      <c r="C4349">
        <f t="shared" si="203"/>
        <v>4344</v>
      </c>
      <c r="D4349" s="2">
        <v>75.92</v>
      </c>
      <c r="E4349">
        <v>77.180000000000007</v>
      </c>
      <c r="F4349" s="3">
        <v>87.080000000000013</v>
      </c>
      <c r="G4349">
        <v>72.14</v>
      </c>
      <c r="H4349">
        <v>81.86</v>
      </c>
      <c r="I4349">
        <v>68</v>
      </c>
      <c r="J4349">
        <v>68</v>
      </c>
      <c r="K4349">
        <v>71.78</v>
      </c>
      <c r="L4349" s="3">
        <v>60.620000000000005</v>
      </c>
      <c r="M4349" s="2">
        <v>62.42</v>
      </c>
      <c r="N4349">
        <v>73.22</v>
      </c>
      <c r="O4349">
        <v>51.8</v>
      </c>
      <c r="P4349">
        <v>66.38</v>
      </c>
      <c r="Q4349" s="3">
        <v>67.28</v>
      </c>
      <c r="R4349" s="2">
        <v>60.980000000000004</v>
      </c>
      <c r="S4349" s="3">
        <v>59.18</v>
      </c>
      <c r="T4349">
        <v>67.819999999999993</v>
      </c>
    </row>
    <row r="4350" spans="1:20">
      <c r="A4350">
        <f t="shared" si="201"/>
        <v>182</v>
      </c>
      <c r="B4350" s="7">
        <f t="shared" si="202"/>
        <v>42186.041666656129</v>
      </c>
      <c r="C4350">
        <f t="shared" si="203"/>
        <v>4345</v>
      </c>
      <c r="D4350" s="2">
        <v>75.740000000000009</v>
      </c>
      <c r="E4350">
        <v>77.72</v>
      </c>
      <c r="F4350" s="3">
        <v>84.92</v>
      </c>
      <c r="G4350">
        <v>71.960000000000008</v>
      </c>
      <c r="H4350">
        <v>81.14</v>
      </c>
      <c r="I4350">
        <v>67.099999999999994</v>
      </c>
      <c r="J4350">
        <v>68</v>
      </c>
      <c r="K4350">
        <v>70.16</v>
      </c>
      <c r="L4350" s="3">
        <v>59.18</v>
      </c>
      <c r="M4350" s="2">
        <v>61.519999999999996</v>
      </c>
      <c r="N4350">
        <v>69.800000000000011</v>
      </c>
      <c r="O4350">
        <v>51.8</v>
      </c>
      <c r="P4350">
        <v>64.580000000000013</v>
      </c>
      <c r="Q4350" s="3">
        <v>65.66</v>
      </c>
      <c r="R4350" s="2">
        <v>58.1</v>
      </c>
      <c r="S4350" s="3">
        <v>56.84</v>
      </c>
      <c r="T4350">
        <v>66.38</v>
      </c>
    </row>
    <row r="4351" spans="1:20">
      <c r="A4351">
        <f t="shared" si="201"/>
        <v>182</v>
      </c>
      <c r="B4351" s="7">
        <f t="shared" si="202"/>
        <v>42186.083333322793</v>
      </c>
      <c r="C4351">
        <f t="shared" si="203"/>
        <v>4346</v>
      </c>
      <c r="D4351" s="2">
        <v>75.56</v>
      </c>
      <c r="E4351">
        <v>78.080000000000013</v>
      </c>
      <c r="F4351" s="3">
        <v>82.580000000000013</v>
      </c>
      <c r="G4351">
        <v>71.599999999999994</v>
      </c>
      <c r="H4351">
        <v>80.42</v>
      </c>
      <c r="I4351">
        <v>66.02</v>
      </c>
      <c r="J4351">
        <v>68</v>
      </c>
      <c r="K4351">
        <v>68.36</v>
      </c>
      <c r="L4351" s="3">
        <v>57.92</v>
      </c>
      <c r="M4351" s="2">
        <v>60.620000000000005</v>
      </c>
      <c r="N4351">
        <v>66.56</v>
      </c>
      <c r="O4351">
        <v>51.8</v>
      </c>
      <c r="P4351">
        <v>62.78</v>
      </c>
      <c r="Q4351" s="3">
        <v>64.039999999999992</v>
      </c>
      <c r="R4351" s="2">
        <v>55.400000000000006</v>
      </c>
      <c r="S4351" s="3">
        <v>54.5</v>
      </c>
      <c r="T4351">
        <v>65.12</v>
      </c>
    </row>
    <row r="4352" spans="1:20">
      <c r="A4352">
        <f t="shared" si="201"/>
        <v>182</v>
      </c>
      <c r="B4352" s="7">
        <f t="shared" si="202"/>
        <v>42186.124999989457</v>
      </c>
      <c r="C4352">
        <f t="shared" si="203"/>
        <v>4347</v>
      </c>
      <c r="D4352" s="2">
        <v>75.2</v>
      </c>
      <c r="E4352">
        <v>78.62</v>
      </c>
      <c r="F4352" s="3">
        <v>80.42</v>
      </c>
      <c r="G4352">
        <v>71.42</v>
      </c>
      <c r="H4352">
        <v>79.7</v>
      </c>
      <c r="I4352">
        <v>65.12</v>
      </c>
      <c r="J4352">
        <v>68</v>
      </c>
      <c r="K4352">
        <v>66.740000000000009</v>
      </c>
      <c r="L4352" s="3">
        <v>56.66</v>
      </c>
      <c r="M4352" s="2">
        <v>59.900000000000006</v>
      </c>
      <c r="N4352">
        <v>63.319999999999993</v>
      </c>
      <c r="O4352">
        <v>51.8</v>
      </c>
      <c r="P4352">
        <v>60.8</v>
      </c>
      <c r="Q4352" s="3">
        <v>62.6</v>
      </c>
      <c r="R4352" s="2">
        <v>52.7</v>
      </c>
      <c r="S4352" s="3">
        <v>52.34</v>
      </c>
      <c r="T4352">
        <v>63.86</v>
      </c>
    </row>
    <row r="4353" spans="1:20">
      <c r="A4353">
        <f t="shared" si="201"/>
        <v>182</v>
      </c>
      <c r="B4353" s="7">
        <f t="shared" si="202"/>
        <v>42186.166666656121</v>
      </c>
      <c r="C4353">
        <f t="shared" si="203"/>
        <v>4348</v>
      </c>
      <c r="D4353" s="2">
        <v>75.02</v>
      </c>
      <c r="E4353">
        <v>78.98</v>
      </c>
      <c r="F4353" s="3">
        <v>78.080000000000013</v>
      </c>
      <c r="G4353">
        <v>71.06</v>
      </c>
      <c r="H4353">
        <v>78.98</v>
      </c>
      <c r="I4353">
        <v>64.039999999999992</v>
      </c>
      <c r="J4353">
        <v>68</v>
      </c>
      <c r="K4353">
        <v>64.94</v>
      </c>
      <c r="L4353" s="3">
        <v>55.400000000000006</v>
      </c>
      <c r="M4353" s="2">
        <v>59</v>
      </c>
      <c r="N4353">
        <v>60.08</v>
      </c>
      <c r="O4353">
        <v>51.8</v>
      </c>
      <c r="P4353">
        <v>59</v>
      </c>
      <c r="Q4353" s="3">
        <v>60.980000000000004</v>
      </c>
      <c r="R4353" s="2">
        <v>50</v>
      </c>
      <c r="S4353" s="3">
        <v>50</v>
      </c>
      <c r="T4353">
        <v>62.6</v>
      </c>
    </row>
    <row r="4354" spans="1:20">
      <c r="A4354">
        <f t="shared" si="201"/>
        <v>182</v>
      </c>
      <c r="B4354" s="7">
        <f t="shared" si="202"/>
        <v>42186.208333322786</v>
      </c>
      <c r="C4354">
        <f t="shared" si="203"/>
        <v>4349</v>
      </c>
      <c r="D4354" s="2">
        <v>73.94</v>
      </c>
      <c r="E4354">
        <v>78.080000000000013</v>
      </c>
      <c r="F4354" s="3">
        <v>75.92</v>
      </c>
      <c r="G4354">
        <v>71.06</v>
      </c>
      <c r="H4354">
        <v>78.98</v>
      </c>
      <c r="I4354">
        <v>64.94</v>
      </c>
      <c r="J4354">
        <v>68</v>
      </c>
      <c r="K4354">
        <v>64.94</v>
      </c>
      <c r="L4354" s="3">
        <v>55.400000000000006</v>
      </c>
      <c r="M4354" s="2">
        <v>57.92</v>
      </c>
      <c r="N4354">
        <v>57.019999999999996</v>
      </c>
      <c r="O4354">
        <v>50</v>
      </c>
      <c r="P4354">
        <v>60.08</v>
      </c>
      <c r="Q4354" s="3">
        <v>57.92</v>
      </c>
      <c r="R4354" s="2">
        <v>48.92</v>
      </c>
      <c r="S4354" s="3">
        <v>50</v>
      </c>
      <c r="T4354">
        <v>62.6</v>
      </c>
    </row>
    <row r="4355" spans="1:20">
      <c r="A4355">
        <f t="shared" si="201"/>
        <v>182</v>
      </c>
      <c r="B4355" s="7">
        <f t="shared" si="202"/>
        <v>42186.24999998945</v>
      </c>
      <c r="C4355">
        <f t="shared" si="203"/>
        <v>4350</v>
      </c>
      <c r="D4355" s="2">
        <v>75.02</v>
      </c>
      <c r="E4355">
        <v>78.080000000000013</v>
      </c>
      <c r="F4355" s="3">
        <v>73.94</v>
      </c>
      <c r="G4355">
        <v>71.960000000000008</v>
      </c>
      <c r="H4355">
        <v>78.98</v>
      </c>
      <c r="I4355">
        <v>64.94</v>
      </c>
      <c r="J4355">
        <v>69.080000000000013</v>
      </c>
      <c r="K4355">
        <v>64.94</v>
      </c>
      <c r="L4355" s="3">
        <v>55.400000000000006</v>
      </c>
      <c r="M4355" s="2">
        <v>60.08</v>
      </c>
      <c r="N4355">
        <v>60.980000000000004</v>
      </c>
      <c r="O4355">
        <v>51.8</v>
      </c>
      <c r="P4355">
        <v>62.06</v>
      </c>
      <c r="Q4355" s="3">
        <v>59</v>
      </c>
      <c r="R4355" s="2">
        <v>53.06</v>
      </c>
      <c r="S4355" s="3">
        <v>51.08</v>
      </c>
      <c r="T4355">
        <v>62.6</v>
      </c>
    </row>
    <row r="4356" spans="1:20">
      <c r="A4356">
        <f t="shared" si="201"/>
        <v>182</v>
      </c>
      <c r="B4356" s="7">
        <f t="shared" si="202"/>
        <v>42186.291666656114</v>
      </c>
      <c r="C4356">
        <f t="shared" si="203"/>
        <v>4351</v>
      </c>
      <c r="D4356" s="2">
        <v>75.92</v>
      </c>
      <c r="E4356">
        <v>80.960000000000008</v>
      </c>
      <c r="F4356" s="3">
        <v>78.98</v>
      </c>
      <c r="G4356">
        <v>71.960000000000008</v>
      </c>
      <c r="H4356">
        <v>80.960000000000008</v>
      </c>
      <c r="I4356">
        <v>64.039999999999992</v>
      </c>
      <c r="J4356">
        <v>71.960000000000008</v>
      </c>
      <c r="K4356">
        <v>64.94</v>
      </c>
      <c r="L4356" s="3">
        <v>55.400000000000006</v>
      </c>
      <c r="M4356" s="2">
        <v>64.039999999999992</v>
      </c>
      <c r="N4356">
        <v>64.94</v>
      </c>
      <c r="O4356">
        <v>55.400000000000006</v>
      </c>
      <c r="P4356">
        <v>66.92</v>
      </c>
      <c r="Q4356" s="3">
        <v>62.96</v>
      </c>
      <c r="R4356" s="2">
        <v>59</v>
      </c>
      <c r="S4356" s="3">
        <v>55.94</v>
      </c>
      <c r="T4356">
        <v>62.6</v>
      </c>
    </row>
    <row r="4357" spans="1:20">
      <c r="A4357">
        <f t="shared" si="201"/>
        <v>182</v>
      </c>
      <c r="B4357" s="7">
        <f t="shared" si="202"/>
        <v>42186.333333322778</v>
      </c>
      <c r="C4357">
        <f t="shared" si="203"/>
        <v>4352</v>
      </c>
      <c r="D4357" s="2">
        <v>80.960000000000008</v>
      </c>
      <c r="E4357">
        <v>84.02</v>
      </c>
      <c r="F4357" s="3">
        <v>84.92</v>
      </c>
      <c r="G4357">
        <v>75.92</v>
      </c>
      <c r="H4357">
        <v>82.94</v>
      </c>
      <c r="I4357">
        <v>64.94</v>
      </c>
      <c r="J4357">
        <v>75.02</v>
      </c>
      <c r="K4357">
        <v>64.039999999999992</v>
      </c>
      <c r="L4357" s="3">
        <v>55.400000000000006</v>
      </c>
      <c r="M4357" s="2">
        <v>66.02</v>
      </c>
      <c r="N4357">
        <v>69.98</v>
      </c>
      <c r="O4357">
        <v>55.400000000000006</v>
      </c>
      <c r="P4357">
        <v>73.039999999999992</v>
      </c>
      <c r="Q4357" s="3">
        <v>64.94</v>
      </c>
      <c r="R4357" s="2">
        <v>62.96</v>
      </c>
      <c r="S4357" s="3">
        <v>55.040000000000006</v>
      </c>
      <c r="T4357">
        <v>64.400000000000006</v>
      </c>
    </row>
    <row r="4358" spans="1:20">
      <c r="A4358">
        <f t="shared" si="201"/>
        <v>182</v>
      </c>
      <c r="B4358" s="7">
        <f t="shared" si="202"/>
        <v>42186.374999989443</v>
      </c>
      <c r="C4358">
        <f t="shared" si="203"/>
        <v>4353</v>
      </c>
      <c r="D4358" s="2">
        <v>82.94</v>
      </c>
      <c r="E4358">
        <v>84.92</v>
      </c>
      <c r="F4358" s="3">
        <v>91.039999999999992</v>
      </c>
      <c r="G4358">
        <v>80.960000000000008</v>
      </c>
      <c r="H4358">
        <v>87.080000000000013</v>
      </c>
      <c r="I4358">
        <v>68</v>
      </c>
      <c r="J4358">
        <v>78.080000000000013</v>
      </c>
      <c r="K4358">
        <v>66.92</v>
      </c>
      <c r="L4358" s="3">
        <v>58.1</v>
      </c>
      <c r="M4358" s="2">
        <v>66.02</v>
      </c>
      <c r="N4358">
        <v>71.06</v>
      </c>
      <c r="O4358">
        <v>57.2</v>
      </c>
      <c r="P4358">
        <v>75.92</v>
      </c>
      <c r="Q4358" s="3">
        <v>71.06</v>
      </c>
      <c r="R4358" s="2">
        <v>66.92</v>
      </c>
      <c r="S4358" s="3">
        <v>55.040000000000006</v>
      </c>
      <c r="T4358">
        <v>69.800000000000011</v>
      </c>
    </row>
    <row r="4359" spans="1:20">
      <c r="A4359">
        <f t="shared" ref="A4359:A4422" si="204">ROUNDDOWN(B4359-DATE(YEAR(B4359),1,0),0)</f>
        <v>182</v>
      </c>
      <c r="B4359" s="7">
        <f t="shared" si="202"/>
        <v>42186.416666656107</v>
      </c>
      <c r="C4359">
        <f t="shared" si="203"/>
        <v>4354</v>
      </c>
      <c r="D4359" s="2">
        <v>86</v>
      </c>
      <c r="E4359">
        <v>87.080000000000013</v>
      </c>
      <c r="F4359" s="3">
        <v>91.039999999999992</v>
      </c>
      <c r="G4359">
        <v>82.94</v>
      </c>
      <c r="H4359">
        <v>89.960000000000008</v>
      </c>
      <c r="I4359">
        <v>69.98</v>
      </c>
      <c r="J4359">
        <v>78.080000000000013</v>
      </c>
      <c r="K4359">
        <v>69.98</v>
      </c>
      <c r="L4359" s="3">
        <v>60.8</v>
      </c>
      <c r="M4359" s="2">
        <v>68</v>
      </c>
      <c r="N4359">
        <v>73.94</v>
      </c>
      <c r="O4359">
        <v>57.2</v>
      </c>
      <c r="P4359">
        <v>78.080000000000013</v>
      </c>
      <c r="Q4359" s="3">
        <v>73.94</v>
      </c>
      <c r="R4359" s="2">
        <v>69.98</v>
      </c>
      <c r="S4359" s="3">
        <v>55.040000000000006</v>
      </c>
      <c r="T4359">
        <v>71.599999999999994</v>
      </c>
    </row>
    <row r="4360" spans="1:20">
      <c r="A4360">
        <f t="shared" si="204"/>
        <v>182</v>
      </c>
      <c r="B4360" s="7">
        <f t="shared" ref="B4360:B4423" si="205">B4359+1/24</f>
        <v>42186.458333322771</v>
      </c>
      <c r="C4360">
        <f t="shared" ref="C4360:C4423" si="206">C4359+1</f>
        <v>4355</v>
      </c>
      <c r="D4360" s="2">
        <v>87.98</v>
      </c>
      <c r="E4360">
        <v>87.98</v>
      </c>
      <c r="F4360" s="3">
        <v>95</v>
      </c>
      <c r="G4360">
        <v>86</v>
      </c>
      <c r="H4360">
        <v>91.94</v>
      </c>
      <c r="I4360">
        <v>71.06</v>
      </c>
      <c r="J4360">
        <v>80.960000000000008</v>
      </c>
      <c r="K4360">
        <v>73.94</v>
      </c>
      <c r="L4360" s="3">
        <v>62.6</v>
      </c>
      <c r="M4360" s="2">
        <v>69.98</v>
      </c>
      <c r="N4360">
        <v>75.92</v>
      </c>
      <c r="O4360">
        <v>57.2</v>
      </c>
      <c r="P4360">
        <v>77</v>
      </c>
      <c r="Q4360" s="3">
        <v>75.02</v>
      </c>
      <c r="R4360" s="2">
        <v>71.06</v>
      </c>
      <c r="S4360" s="3">
        <v>59</v>
      </c>
      <c r="T4360">
        <v>77</v>
      </c>
    </row>
    <row r="4361" spans="1:20">
      <c r="A4361">
        <f t="shared" si="204"/>
        <v>182</v>
      </c>
      <c r="B4361" s="7">
        <f t="shared" si="205"/>
        <v>42186.499999989435</v>
      </c>
      <c r="C4361">
        <f t="shared" si="206"/>
        <v>4356</v>
      </c>
      <c r="D4361" s="2">
        <v>89.06</v>
      </c>
      <c r="E4361">
        <v>89.06</v>
      </c>
      <c r="F4361" s="3">
        <v>96.98</v>
      </c>
      <c r="G4361">
        <v>86</v>
      </c>
      <c r="H4361">
        <v>96.08</v>
      </c>
      <c r="I4361">
        <v>69.98</v>
      </c>
      <c r="J4361">
        <v>78.98</v>
      </c>
      <c r="K4361">
        <v>73.039999999999992</v>
      </c>
      <c r="L4361" s="3">
        <v>62.6</v>
      </c>
      <c r="M4361" s="2">
        <v>71.06</v>
      </c>
      <c r="N4361">
        <v>78.98</v>
      </c>
      <c r="O4361">
        <v>57.2</v>
      </c>
      <c r="P4361">
        <v>77</v>
      </c>
      <c r="Q4361" s="3">
        <v>78.080000000000013</v>
      </c>
      <c r="R4361" s="2">
        <v>68</v>
      </c>
      <c r="S4361" s="3">
        <v>59</v>
      </c>
      <c r="T4361">
        <v>80.599999999999994</v>
      </c>
    </row>
    <row r="4362" spans="1:20">
      <c r="A4362">
        <f t="shared" si="204"/>
        <v>182</v>
      </c>
      <c r="B4362" s="7">
        <f t="shared" si="205"/>
        <v>42186.5416666561</v>
      </c>
      <c r="C4362">
        <f t="shared" si="206"/>
        <v>4357</v>
      </c>
      <c r="D4362" s="2">
        <v>89.06</v>
      </c>
      <c r="E4362">
        <v>89.960000000000008</v>
      </c>
      <c r="F4362" s="3">
        <v>100.03999999999999</v>
      </c>
      <c r="G4362">
        <v>89.06</v>
      </c>
      <c r="H4362">
        <v>96.98</v>
      </c>
      <c r="I4362">
        <v>71.06</v>
      </c>
      <c r="J4362">
        <v>78.080000000000013</v>
      </c>
      <c r="K4362">
        <v>66.02</v>
      </c>
      <c r="L4362" s="3">
        <v>64.400000000000006</v>
      </c>
      <c r="M4362" s="2">
        <v>73.039999999999992</v>
      </c>
      <c r="N4362">
        <v>80.960000000000008</v>
      </c>
      <c r="O4362">
        <v>59</v>
      </c>
      <c r="P4362">
        <v>80.06</v>
      </c>
      <c r="Q4362" s="3">
        <v>80.06</v>
      </c>
      <c r="R4362" s="2">
        <v>60.08</v>
      </c>
      <c r="S4362" s="3">
        <v>57.92</v>
      </c>
      <c r="T4362">
        <v>78.800000000000011</v>
      </c>
    </row>
    <row r="4363" spans="1:20">
      <c r="A4363">
        <f t="shared" si="204"/>
        <v>182</v>
      </c>
      <c r="B4363" s="7">
        <f t="shared" si="205"/>
        <v>42186.583333322764</v>
      </c>
      <c r="C4363">
        <f t="shared" si="206"/>
        <v>4358</v>
      </c>
      <c r="D4363" s="2">
        <v>89.06</v>
      </c>
      <c r="E4363">
        <v>91.039999999999992</v>
      </c>
      <c r="F4363" s="3">
        <v>102.92</v>
      </c>
      <c r="G4363">
        <v>82.039999999999992</v>
      </c>
      <c r="H4363">
        <v>98.960000000000008</v>
      </c>
      <c r="I4363">
        <v>71.06</v>
      </c>
      <c r="J4363">
        <v>80.06</v>
      </c>
      <c r="K4363">
        <v>71.960000000000008</v>
      </c>
      <c r="L4363" s="3">
        <v>66.2</v>
      </c>
      <c r="M4363" s="2">
        <v>75.02</v>
      </c>
      <c r="N4363">
        <v>84.92</v>
      </c>
      <c r="O4363">
        <v>59</v>
      </c>
      <c r="P4363">
        <v>80.06</v>
      </c>
      <c r="Q4363" s="3">
        <v>80.06</v>
      </c>
      <c r="R4363" s="2">
        <v>71.06</v>
      </c>
      <c r="S4363" s="3">
        <v>57.92</v>
      </c>
      <c r="T4363">
        <v>77</v>
      </c>
    </row>
    <row r="4364" spans="1:20">
      <c r="A4364">
        <f t="shared" si="204"/>
        <v>182</v>
      </c>
      <c r="B4364" s="7">
        <f t="shared" si="205"/>
        <v>42186.624999989428</v>
      </c>
      <c r="C4364">
        <f t="shared" si="206"/>
        <v>4359</v>
      </c>
      <c r="D4364" s="2">
        <v>87.98</v>
      </c>
      <c r="E4364">
        <v>91.039999999999992</v>
      </c>
      <c r="F4364" s="3">
        <v>102.92</v>
      </c>
      <c r="G4364">
        <v>84.92</v>
      </c>
      <c r="H4364">
        <v>98.960000000000008</v>
      </c>
      <c r="I4364">
        <v>71.960000000000008</v>
      </c>
      <c r="J4364">
        <v>78.080000000000013</v>
      </c>
      <c r="K4364">
        <v>71.960000000000008</v>
      </c>
      <c r="L4364" s="3">
        <v>66.2</v>
      </c>
      <c r="M4364" s="2">
        <v>75.92</v>
      </c>
      <c r="N4364">
        <v>84.92</v>
      </c>
      <c r="O4364">
        <v>57.2</v>
      </c>
      <c r="P4364">
        <v>80.960000000000008</v>
      </c>
      <c r="Q4364" s="3">
        <v>75.92</v>
      </c>
      <c r="R4364" s="2">
        <v>71.960000000000008</v>
      </c>
      <c r="S4364" s="3">
        <v>59</v>
      </c>
      <c r="T4364">
        <v>75.2</v>
      </c>
    </row>
    <row r="4365" spans="1:20">
      <c r="A4365">
        <f t="shared" si="204"/>
        <v>182</v>
      </c>
      <c r="B4365" s="7">
        <f t="shared" si="205"/>
        <v>42186.666666656092</v>
      </c>
      <c r="C4365">
        <f t="shared" si="206"/>
        <v>4360</v>
      </c>
      <c r="D4365" s="2">
        <v>87.080000000000013</v>
      </c>
      <c r="E4365">
        <v>91.039999999999992</v>
      </c>
      <c r="F4365" s="3">
        <v>102.02</v>
      </c>
      <c r="G4365">
        <v>80.06</v>
      </c>
      <c r="H4365">
        <v>100.03999999999999</v>
      </c>
      <c r="I4365">
        <v>71.960000000000008</v>
      </c>
      <c r="J4365">
        <v>75.92</v>
      </c>
      <c r="K4365">
        <v>71.960000000000008</v>
      </c>
      <c r="L4365" s="3">
        <v>69.800000000000011</v>
      </c>
      <c r="M4365" s="2">
        <v>73.94</v>
      </c>
      <c r="N4365">
        <v>84.92</v>
      </c>
      <c r="O4365">
        <v>57.2</v>
      </c>
      <c r="P4365">
        <v>80.960000000000008</v>
      </c>
      <c r="Q4365" s="3">
        <v>75.92</v>
      </c>
      <c r="R4365" s="2">
        <v>71.06</v>
      </c>
      <c r="S4365" s="3">
        <v>62.06</v>
      </c>
      <c r="T4365">
        <v>77</v>
      </c>
    </row>
    <row r="4366" spans="1:20">
      <c r="A4366">
        <f t="shared" si="204"/>
        <v>182</v>
      </c>
      <c r="B4366" s="7">
        <f t="shared" si="205"/>
        <v>42186.708333322757</v>
      </c>
      <c r="C4366">
        <f t="shared" si="206"/>
        <v>4361</v>
      </c>
      <c r="D4366" s="2">
        <v>86</v>
      </c>
      <c r="E4366">
        <v>89.06</v>
      </c>
      <c r="F4366" s="3">
        <v>102.92</v>
      </c>
      <c r="G4366">
        <v>75.02</v>
      </c>
      <c r="H4366">
        <v>100.94</v>
      </c>
      <c r="I4366">
        <v>71.960000000000008</v>
      </c>
      <c r="J4366">
        <v>73.039999999999992</v>
      </c>
      <c r="K4366">
        <v>73.039999999999992</v>
      </c>
      <c r="L4366" s="3">
        <v>66.2</v>
      </c>
      <c r="M4366" s="2">
        <v>75.02</v>
      </c>
      <c r="N4366">
        <v>86</v>
      </c>
      <c r="O4366">
        <v>60.8</v>
      </c>
      <c r="P4366">
        <v>78.98</v>
      </c>
      <c r="Q4366" s="3">
        <v>73.94</v>
      </c>
      <c r="R4366" s="2">
        <v>69.98</v>
      </c>
      <c r="S4366" s="3">
        <v>55.94</v>
      </c>
      <c r="T4366">
        <v>75.2</v>
      </c>
    </row>
    <row r="4367" spans="1:20">
      <c r="A4367">
        <f t="shared" si="204"/>
        <v>182</v>
      </c>
      <c r="B4367" s="7">
        <f t="shared" si="205"/>
        <v>42186.749999989421</v>
      </c>
      <c r="C4367">
        <f t="shared" si="206"/>
        <v>4362</v>
      </c>
      <c r="D4367" s="2">
        <v>82.94</v>
      </c>
      <c r="E4367">
        <v>87.98</v>
      </c>
      <c r="F4367" s="3">
        <v>100.94</v>
      </c>
      <c r="G4367">
        <v>73.94</v>
      </c>
      <c r="H4367">
        <v>91.94</v>
      </c>
      <c r="I4367">
        <v>69.98</v>
      </c>
      <c r="J4367">
        <v>71.960000000000008</v>
      </c>
      <c r="K4367">
        <v>69.98</v>
      </c>
      <c r="L4367" s="3">
        <v>66.2</v>
      </c>
      <c r="M4367" s="2">
        <v>73.039999999999992</v>
      </c>
      <c r="N4367">
        <v>82.94</v>
      </c>
      <c r="O4367">
        <v>57.2</v>
      </c>
      <c r="P4367">
        <v>78.98</v>
      </c>
      <c r="Q4367" s="3">
        <v>73.039999999999992</v>
      </c>
      <c r="R4367" s="2">
        <v>69.98</v>
      </c>
      <c r="S4367" s="3">
        <v>57.019999999999996</v>
      </c>
      <c r="T4367">
        <v>71.599999999999994</v>
      </c>
    </row>
    <row r="4368" spans="1:20">
      <c r="A4368">
        <f t="shared" si="204"/>
        <v>182</v>
      </c>
      <c r="B4368" s="7">
        <f t="shared" si="205"/>
        <v>42186.791666656085</v>
      </c>
      <c r="C4368">
        <f t="shared" si="206"/>
        <v>4363</v>
      </c>
      <c r="D4368" s="2">
        <v>80.06</v>
      </c>
      <c r="E4368">
        <v>86</v>
      </c>
      <c r="F4368" s="3">
        <v>98.960000000000008</v>
      </c>
      <c r="G4368">
        <v>75.02</v>
      </c>
      <c r="H4368">
        <v>93.02</v>
      </c>
      <c r="I4368">
        <v>66.02</v>
      </c>
      <c r="J4368">
        <v>71.06</v>
      </c>
      <c r="K4368">
        <v>71.06</v>
      </c>
      <c r="L4368" s="3">
        <v>64.400000000000006</v>
      </c>
      <c r="M4368" s="2">
        <v>71.960000000000008</v>
      </c>
      <c r="N4368">
        <v>78.98</v>
      </c>
      <c r="O4368">
        <v>55.400000000000006</v>
      </c>
      <c r="P4368">
        <v>75.92</v>
      </c>
      <c r="Q4368" s="3">
        <v>71.06</v>
      </c>
      <c r="R4368" s="2">
        <v>66.92</v>
      </c>
      <c r="S4368" s="3">
        <v>55.94</v>
      </c>
      <c r="T4368">
        <v>69.800000000000011</v>
      </c>
    </row>
    <row r="4369" spans="1:20">
      <c r="A4369">
        <f t="shared" si="204"/>
        <v>182</v>
      </c>
      <c r="B4369" s="7">
        <f t="shared" si="205"/>
        <v>42186.833333322749</v>
      </c>
      <c r="C4369">
        <f t="shared" si="206"/>
        <v>4364</v>
      </c>
      <c r="D4369" s="2">
        <v>78.080000000000013</v>
      </c>
      <c r="E4369">
        <v>82.94</v>
      </c>
      <c r="F4369" s="3">
        <v>96.08</v>
      </c>
      <c r="G4369">
        <v>68</v>
      </c>
      <c r="H4369">
        <v>89.960000000000008</v>
      </c>
      <c r="I4369">
        <v>64.039999999999992</v>
      </c>
      <c r="J4369">
        <v>68</v>
      </c>
      <c r="K4369">
        <v>69.080000000000013</v>
      </c>
      <c r="L4369" s="3">
        <v>62.6</v>
      </c>
      <c r="M4369" s="2">
        <v>71.06</v>
      </c>
      <c r="N4369">
        <v>77</v>
      </c>
      <c r="O4369">
        <v>51.8</v>
      </c>
      <c r="P4369">
        <v>73.039999999999992</v>
      </c>
      <c r="Q4369" s="3">
        <v>69.080000000000013</v>
      </c>
      <c r="R4369" s="2">
        <v>62.06</v>
      </c>
      <c r="S4369" s="3">
        <v>55.94</v>
      </c>
      <c r="T4369">
        <v>66.2</v>
      </c>
    </row>
    <row r="4370" spans="1:20">
      <c r="A4370">
        <f t="shared" si="204"/>
        <v>182</v>
      </c>
      <c r="B4370" s="7">
        <f t="shared" si="205"/>
        <v>42186.874999989413</v>
      </c>
      <c r="C4370">
        <f t="shared" si="206"/>
        <v>4365</v>
      </c>
      <c r="D4370" s="2">
        <v>77</v>
      </c>
      <c r="E4370">
        <v>82.039999999999992</v>
      </c>
      <c r="F4370" s="3">
        <v>93.92</v>
      </c>
      <c r="G4370">
        <v>69.080000000000013</v>
      </c>
      <c r="H4370">
        <v>89.06</v>
      </c>
      <c r="I4370">
        <v>64.039999999999992</v>
      </c>
      <c r="J4370">
        <v>68</v>
      </c>
      <c r="K4370">
        <v>68</v>
      </c>
      <c r="L4370" s="3">
        <v>60.8</v>
      </c>
      <c r="M4370" s="2">
        <v>69.080000000000013</v>
      </c>
      <c r="N4370">
        <v>71.960000000000008</v>
      </c>
      <c r="O4370">
        <v>51.8</v>
      </c>
      <c r="P4370">
        <v>69.98</v>
      </c>
      <c r="Q4370" s="3">
        <v>66.02</v>
      </c>
      <c r="R4370" s="2">
        <v>55.94</v>
      </c>
      <c r="S4370" s="3">
        <v>55.94</v>
      </c>
      <c r="T4370">
        <v>66.2</v>
      </c>
    </row>
    <row r="4371" spans="1:20">
      <c r="A4371">
        <f t="shared" si="204"/>
        <v>182</v>
      </c>
      <c r="B4371" s="7">
        <f t="shared" si="205"/>
        <v>42186.916666656078</v>
      </c>
      <c r="C4371">
        <f t="shared" si="206"/>
        <v>4366</v>
      </c>
      <c r="D4371" s="2">
        <v>77</v>
      </c>
      <c r="E4371">
        <v>80.960000000000008</v>
      </c>
      <c r="F4371" s="3">
        <v>93.02</v>
      </c>
      <c r="G4371">
        <v>68</v>
      </c>
      <c r="H4371">
        <v>82.94</v>
      </c>
      <c r="I4371">
        <v>64.039999999999992</v>
      </c>
      <c r="J4371">
        <v>66.92</v>
      </c>
      <c r="K4371">
        <v>66.92</v>
      </c>
      <c r="L4371" s="3">
        <v>59</v>
      </c>
      <c r="M4371" s="2">
        <v>68</v>
      </c>
      <c r="N4371">
        <v>66.92</v>
      </c>
      <c r="O4371">
        <v>50</v>
      </c>
      <c r="P4371">
        <v>66.92</v>
      </c>
      <c r="Q4371" s="3">
        <v>66.02</v>
      </c>
      <c r="R4371" s="2">
        <v>51.980000000000004</v>
      </c>
      <c r="S4371" s="3">
        <v>55.94</v>
      </c>
      <c r="T4371">
        <v>64.400000000000006</v>
      </c>
    </row>
    <row r="4372" spans="1:20">
      <c r="A4372">
        <f t="shared" si="204"/>
        <v>182</v>
      </c>
      <c r="B4372" s="7">
        <f t="shared" si="205"/>
        <v>42186.958333322742</v>
      </c>
      <c r="C4372">
        <f t="shared" si="206"/>
        <v>4367</v>
      </c>
      <c r="D4372" s="2">
        <v>78.080000000000013</v>
      </c>
      <c r="E4372">
        <v>80.960000000000008</v>
      </c>
      <c r="F4372" s="3">
        <v>89.06</v>
      </c>
      <c r="G4372">
        <v>68</v>
      </c>
      <c r="H4372">
        <v>82.94</v>
      </c>
      <c r="I4372">
        <v>62.96</v>
      </c>
      <c r="J4372">
        <v>66.02</v>
      </c>
      <c r="K4372">
        <v>66.92</v>
      </c>
      <c r="L4372" s="3">
        <v>57.2</v>
      </c>
      <c r="M4372" s="2">
        <v>66.02</v>
      </c>
      <c r="N4372">
        <v>68</v>
      </c>
      <c r="O4372">
        <v>48.2</v>
      </c>
      <c r="P4372">
        <v>66.92</v>
      </c>
      <c r="Q4372" s="3">
        <v>62.06</v>
      </c>
      <c r="R4372" s="2">
        <v>50</v>
      </c>
      <c r="S4372" s="3">
        <v>55.94</v>
      </c>
      <c r="T4372">
        <v>62.6</v>
      </c>
    </row>
    <row r="4373" spans="1:20">
      <c r="A4373">
        <f t="shared" si="204"/>
        <v>182</v>
      </c>
      <c r="B4373" s="7">
        <f t="shared" si="205"/>
        <v>42186.999999989406</v>
      </c>
      <c r="C4373">
        <f t="shared" si="206"/>
        <v>4368</v>
      </c>
      <c r="D4373" s="2">
        <v>77</v>
      </c>
      <c r="E4373">
        <v>80.960000000000008</v>
      </c>
      <c r="F4373" s="3">
        <v>87.080000000000013</v>
      </c>
      <c r="G4373">
        <v>68</v>
      </c>
      <c r="H4373">
        <v>82.94</v>
      </c>
      <c r="I4373">
        <v>62.96</v>
      </c>
      <c r="J4373">
        <v>66.02</v>
      </c>
      <c r="K4373">
        <v>64.94</v>
      </c>
      <c r="L4373" s="3">
        <v>55.400000000000006</v>
      </c>
      <c r="M4373" s="2">
        <v>64.94</v>
      </c>
      <c r="N4373">
        <v>69.080000000000013</v>
      </c>
      <c r="O4373">
        <v>50</v>
      </c>
      <c r="P4373">
        <v>66.02</v>
      </c>
      <c r="Q4373" s="3">
        <v>60.08</v>
      </c>
      <c r="R4373" s="2">
        <v>50</v>
      </c>
      <c r="S4373" s="3">
        <v>53.96</v>
      </c>
      <c r="T4373">
        <v>62.6</v>
      </c>
    </row>
    <row r="4374" spans="1:20">
      <c r="A4374">
        <f t="shared" si="204"/>
        <v>183</v>
      </c>
      <c r="B4374" s="7">
        <f t="shared" si="205"/>
        <v>42187.04166665607</v>
      </c>
      <c r="C4374">
        <f t="shared" si="206"/>
        <v>4369</v>
      </c>
      <c r="D4374" s="2">
        <v>75.92</v>
      </c>
      <c r="E4374">
        <v>80.960000000000008</v>
      </c>
      <c r="F4374" s="3">
        <v>84.92</v>
      </c>
      <c r="G4374">
        <v>68</v>
      </c>
      <c r="H4374">
        <v>78.98</v>
      </c>
      <c r="I4374">
        <v>62.96</v>
      </c>
      <c r="J4374">
        <v>66.02</v>
      </c>
      <c r="K4374">
        <v>64.94</v>
      </c>
      <c r="L4374" s="3">
        <v>55.400000000000006</v>
      </c>
      <c r="M4374" s="2">
        <v>66.02</v>
      </c>
      <c r="N4374">
        <v>62.96</v>
      </c>
      <c r="O4374">
        <v>50</v>
      </c>
      <c r="P4374">
        <v>64.94</v>
      </c>
      <c r="Q4374" s="3">
        <v>60.08</v>
      </c>
      <c r="R4374" s="2">
        <v>46.94</v>
      </c>
      <c r="S4374" s="3">
        <v>53.96</v>
      </c>
      <c r="T4374">
        <v>62.6</v>
      </c>
    </row>
    <row r="4375" spans="1:20">
      <c r="A4375">
        <f t="shared" si="204"/>
        <v>183</v>
      </c>
      <c r="B4375" s="7">
        <f t="shared" si="205"/>
        <v>42187.083333322735</v>
      </c>
      <c r="C4375">
        <f t="shared" si="206"/>
        <v>4370</v>
      </c>
      <c r="D4375" s="2">
        <v>75.92</v>
      </c>
      <c r="E4375">
        <v>80.06</v>
      </c>
      <c r="F4375" s="3">
        <v>80.960000000000008</v>
      </c>
      <c r="G4375">
        <v>68</v>
      </c>
      <c r="H4375">
        <v>78.98</v>
      </c>
      <c r="I4375">
        <v>62.06</v>
      </c>
      <c r="J4375">
        <v>66.02</v>
      </c>
      <c r="K4375">
        <v>64.039999999999992</v>
      </c>
      <c r="L4375" s="3">
        <v>53.6</v>
      </c>
      <c r="M4375" s="2">
        <v>69.080000000000013</v>
      </c>
      <c r="N4375">
        <v>60.980000000000004</v>
      </c>
      <c r="O4375">
        <v>48.2</v>
      </c>
      <c r="P4375">
        <v>64.94</v>
      </c>
      <c r="Q4375" s="3">
        <v>59</v>
      </c>
      <c r="R4375" s="2">
        <v>44.96</v>
      </c>
      <c r="S4375" s="3">
        <v>53.06</v>
      </c>
      <c r="T4375">
        <v>62.6</v>
      </c>
    </row>
    <row r="4376" spans="1:20">
      <c r="A4376">
        <f t="shared" si="204"/>
        <v>183</v>
      </c>
      <c r="B4376" s="7">
        <f t="shared" si="205"/>
        <v>42187.124999989399</v>
      </c>
      <c r="C4376">
        <f t="shared" si="206"/>
        <v>4371</v>
      </c>
      <c r="D4376" s="2">
        <v>75.92</v>
      </c>
      <c r="E4376">
        <v>80.06</v>
      </c>
      <c r="F4376" s="3">
        <v>78.98</v>
      </c>
      <c r="G4376">
        <v>66.02</v>
      </c>
      <c r="H4376">
        <v>78.98</v>
      </c>
      <c r="I4376">
        <v>62.06</v>
      </c>
      <c r="J4376">
        <v>64.94</v>
      </c>
      <c r="K4376">
        <v>62.96</v>
      </c>
      <c r="L4376" s="3">
        <v>53.6</v>
      </c>
      <c r="M4376" s="2">
        <v>69.080000000000013</v>
      </c>
      <c r="N4376">
        <v>57.92</v>
      </c>
      <c r="O4376">
        <v>48.2</v>
      </c>
      <c r="P4376">
        <v>64.94</v>
      </c>
      <c r="Q4376" s="3">
        <v>59</v>
      </c>
      <c r="R4376" s="2">
        <v>46.94</v>
      </c>
      <c r="S4376" s="3">
        <v>51.980000000000004</v>
      </c>
      <c r="T4376">
        <v>62.6</v>
      </c>
    </row>
    <row r="4377" spans="1:20">
      <c r="A4377">
        <f t="shared" si="204"/>
        <v>183</v>
      </c>
      <c r="B4377" s="7">
        <f t="shared" si="205"/>
        <v>42187.166666656063</v>
      </c>
      <c r="C4377">
        <f t="shared" si="206"/>
        <v>4372</v>
      </c>
      <c r="D4377" s="2">
        <v>75.92</v>
      </c>
      <c r="E4377">
        <v>80.06</v>
      </c>
      <c r="F4377" s="3">
        <v>78.080000000000013</v>
      </c>
      <c r="G4377">
        <v>66.92</v>
      </c>
      <c r="H4377">
        <v>75.02</v>
      </c>
      <c r="I4377">
        <v>62.06</v>
      </c>
      <c r="J4377">
        <v>66.02</v>
      </c>
      <c r="K4377">
        <v>62.96</v>
      </c>
      <c r="L4377" s="3">
        <v>53.6</v>
      </c>
      <c r="M4377" s="2">
        <v>69.98</v>
      </c>
      <c r="N4377">
        <v>57.019999999999996</v>
      </c>
      <c r="O4377">
        <v>46.4</v>
      </c>
      <c r="P4377">
        <v>64.039999999999992</v>
      </c>
      <c r="Q4377" s="3">
        <v>57.019999999999996</v>
      </c>
      <c r="R4377" s="2">
        <v>46.04</v>
      </c>
      <c r="S4377" s="3">
        <v>51.980000000000004</v>
      </c>
      <c r="T4377">
        <v>62.6</v>
      </c>
    </row>
    <row r="4378" spans="1:20">
      <c r="A4378">
        <f t="shared" si="204"/>
        <v>183</v>
      </c>
      <c r="B4378" s="7">
        <f t="shared" si="205"/>
        <v>42187.208333322727</v>
      </c>
      <c r="C4378">
        <f t="shared" si="206"/>
        <v>4373</v>
      </c>
      <c r="D4378" s="2">
        <v>75.92</v>
      </c>
      <c r="E4378">
        <v>80.960000000000008</v>
      </c>
      <c r="F4378" s="3">
        <v>77</v>
      </c>
      <c r="G4378">
        <v>66.92</v>
      </c>
      <c r="H4378">
        <v>71.06</v>
      </c>
      <c r="I4378">
        <v>62.06</v>
      </c>
      <c r="J4378">
        <v>64.94</v>
      </c>
      <c r="K4378">
        <v>62.06</v>
      </c>
      <c r="L4378" s="3">
        <v>53.6</v>
      </c>
      <c r="M4378" s="2">
        <v>69.98</v>
      </c>
      <c r="N4378">
        <v>57.92</v>
      </c>
      <c r="O4378">
        <v>48.2</v>
      </c>
      <c r="P4378">
        <v>64.94</v>
      </c>
      <c r="Q4378" s="3">
        <v>57.019999999999996</v>
      </c>
      <c r="R4378" s="2">
        <v>42.980000000000004</v>
      </c>
      <c r="S4378" s="3">
        <v>51.980000000000004</v>
      </c>
      <c r="T4378">
        <v>62.6</v>
      </c>
    </row>
    <row r="4379" spans="1:20">
      <c r="A4379">
        <f t="shared" si="204"/>
        <v>183</v>
      </c>
      <c r="B4379" s="7">
        <f t="shared" si="205"/>
        <v>42187.249999989392</v>
      </c>
      <c r="C4379">
        <f t="shared" si="206"/>
        <v>4374</v>
      </c>
      <c r="D4379" s="2">
        <v>75.92</v>
      </c>
      <c r="E4379">
        <v>80.960000000000008</v>
      </c>
      <c r="F4379" s="3">
        <v>77</v>
      </c>
      <c r="G4379">
        <v>66.92</v>
      </c>
      <c r="H4379">
        <v>71.960000000000008</v>
      </c>
      <c r="I4379">
        <v>60.980000000000004</v>
      </c>
      <c r="J4379">
        <v>68</v>
      </c>
      <c r="K4379">
        <v>64.94</v>
      </c>
      <c r="L4379" s="3">
        <v>55.400000000000006</v>
      </c>
      <c r="M4379" s="2">
        <v>69.080000000000013</v>
      </c>
      <c r="N4379">
        <v>62.96</v>
      </c>
      <c r="O4379">
        <v>50</v>
      </c>
      <c r="P4379">
        <v>66.02</v>
      </c>
      <c r="Q4379" s="3">
        <v>57.92</v>
      </c>
      <c r="R4379" s="2">
        <v>51.08</v>
      </c>
      <c r="S4379" s="3">
        <v>51.980000000000004</v>
      </c>
      <c r="T4379">
        <v>62.6</v>
      </c>
    </row>
    <row r="4380" spans="1:20">
      <c r="A4380">
        <f t="shared" si="204"/>
        <v>183</v>
      </c>
      <c r="B4380" s="7">
        <f t="shared" si="205"/>
        <v>42187.291666656056</v>
      </c>
      <c r="C4380">
        <f t="shared" si="206"/>
        <v>4375</v>
      </c>
      <c r="D4380" s="2">
        <v>75.92</v>
      </c>
      <c r="E4380">
        <v>82.94</v>
      </c>
      <c r="F4380" s="3">
        <v>82.039999999999992</v>
      </c>
      <c r="G4380">
        <v>68</v>
      </c>
      <c r="H4380">
        <v>75.92</v>
      </c>
      <c r="I4380">
        <v>62.06</v>
      </c>
      <c r="J4380">
        <v>73.039999999999992</v>
      </c>
      <c r="K4380">
        <v>68</v>
      </c>
      <c r="L4380" s="3">
        <v>55.400000000000006</v>
      </c>
      <c r="M4380" s="2">
        <v>66.92</v>
      </c>
      <c r="N4380">
        <v>66.02</v>
      </c>
      <c r="O4380">
        <v>51.8</v>
      </c>
      <c r="P4380">
        <v>71.06</v>
      </c>
      <c r="Q4380" s="3">
        <v>62.96</v>
      </c>
      <c r="R4380" s="2">
        <v>57.019999999999996</v>
      </c>
      <c r="S4380" s="3">
        <v>55.040000000000006</v>
      </c>
      <c r="T4380">
        <v>62.6</v>
      </c>
    </row>
    <row r="4381" spans="1:20">
      <c r="A4381">
        <f t="shared" si="204"/>
        <v>183</v>
      </c>
      <c r="B4381" s="7">
        <f t="shared" si="205"/>
        <v>42187.33333332272</v>
      </c>
      <c r="C4381">
        <f t="shared" si="206"/>
        <v>4376</v>
      </c>
      <c r="D4381" s="2">
        <v>78.080000000000013</v>
      </c>
      <c r="E4381">
        <v>84.92</v>
      </c>
      <c r="F4381" s="3">
        <v>87.080000000000013</v>
      </c>
      <c r="G4381">
        <v>71.960000000000008</v>
      </c>
      <c r="H4381">
        <v>80.960000000000008</v>
      </c>
      <c r="I4381">
        <v>64.039999999999992</v>
      </c>
      <c r="J4381">
        <v>75.92</v>
      </c>
      <c r="K4381">
        <v>71.06</v>
      </c>
      <c r="L4381" s="3">
        <v>57.2</v>
      </c>
      <c r="M4381" s="2">
        <v>68</v>
      </c>
      <c r="N4381">
        <v>69.080000000000013</v>
      </c>
      <c r="O4381">
        <v>53.6</v>
      </c>
      <c r="P4381">
        <v>75.02</v>
      </c>
      <c r="Q4381" s="3">
        <v>69.080000000000013</v>
      </c>
      <c r="R4381" s="2">
        <v>60.980000000000004</v>
      </c>
      <c r="S4381" s="3">
        <v>55.94</v>
      </c>
      <c r="T4381">
        <v>64.400000000000006</v>
      </c>
    </row>
    <row r="4382" spans="1:20">
      <c r="A4382">
        <f t="shared" si="204"/>
        <v>183</v>
      </c>
      <c r="B4382" s="7">
        <f t="shared" si="205"/>
        <v>42187.374999989384</v>
      </c>
      <c r="C4382">
        <f t="shared" si="206"/>
        <v>4377</v>
      </c>
      <c r="D4382" s="2">
        <v>82.94</v>
      </c>
      <c r="E4382">
        <v>87.080000000000013</v>
      </c>
      <c r="F4382" s="3">
        <v>91.94</v>
      </c>
      <c r="G4382">
        <v>77</v>
      </c>
      <c r="H4382">
        <v>84.02</v>
      </c>
      <c r="I4382">
        <v>68</v>
      </c>
      <c r="J4382">
        <v>78.080000000000013</v>
      </c>
      <c r="K4382">
        <v>73.94</v>
      </c>
      <c r="L4382" s="3">
        <v>60.8</v>
      </c>
      <c r="M4382" s="2">
        <v>66.92</v>
      </c>
      <c r="N4382">
        <v>71.06</v>
      </c>
      <c r="O4382">
        <v>57.2</v>
      </c>
      <c r="P4382">
        <v>78.080000000000013</v>
      </c>
      <c r="Q4382" s="3">
        <v>71.960000000000008</v>
      </c>
      <c r="R4382" s="2">
        <v>64.94</v>
      </c>
      <c r="S4382" s="3">
        <v>57.019999999999996</v>
      </c>
      <c r="T4382">
        <v>66.2</v>
      </c>
    </row>
    <row r="4383" spans="1:20">
      <c r="A4383">
        <f t="shared" si="204"/>
        <v>183</v>
      </c>
      <c r="B4383" s="7">
        <f t="shared" si="205"/>
        <v>42187.416666656049</v>
      </c>
      <c r="C4383">
        <f t="shared" si="206"/>
        <v>4378</v>
      </c>
      <c r="D4383" s="2">
        <v>84.02</v>
      </c>
      <c r="E4383">
        <v>87.98</v>
      </c>
      <c r="F4383" s="3">
        <v>96.08</v>
      </c>
      <c r="G4383">
        <v>78.98</v>
      </c>
      <c r="H4383">
        <v>87.98</v>
      </c>
      <c r="I4383">
        <v>71.06</v>
      </c>
      <c r="J4383">
        <v>78.98</v>
      </c>
      <c r="K4383">
        <v>77</v>
      </c>
      <c r="L4383" s="3">
        <v>60.8</v>
      </c>
      <c r="M4383" s="2">
        <v>66.92</v>
      </c>
      <c r="N4383">
        <v>71.960000000000008</v>
      </c>
      <c r="O4383">
        <v>60.8</v>
      </c>
      <c r="P4383">
        <v>80.06</v>
      </c>
      <c r="Q4383" s="3">
        <v>75.02</v>
      </c>
      <c r="R4383" s="2">
        <v>66.92</v>
      </c>
      <c r="S4383" s="3">
        <v>59</v>
      </c>
      <c r="T4383">
        <v>69.800000000000011</v>
      </c>
    </row>
    <row r="4384" spans="1:20">
      <c r="A4384">
        <f t="shared" si="204"/>
        <v>183</v>
      </c>
      <c r="B4384" s="7">
        <f t="shared" si="205"/>
        <v>42187.458333322713</v>
      </c>
      <c r="C4384">
        <f t="shared" si="206"/>
        <v>4379</v>
      </c>
      <c r="D4384" s="2">
        <v>87.080000000000013</v>
      </c>
      <c r="E4384">
        <v>89.06</v>
      </c>
      <c r="F4384" s="3">
        <v>96.98</v>
      </c>
      <c r="G4384">
        <v>80.960000000000008</v>
      </c>
      <c r="H4384">
        <v>91.039999999999992</v>
      </c>
      <c r="I4384">
        <v>71.06</v>
      </c>
      <c r="J4384">
        <v>80.06</v>
      </c>
      <c r="K4384">
        <v>78.98</v>
      </c>
      <c r="L4384" s="3">
        <v>64.400000000000006</v>
      </c>
      <c r="M4384" s="2">
        <v>64.94</v>
      </c>
      <c r="N4384">
        <v>75.02</v>
      </c>
      <c r="O4384">
        <v>60.8</v>
      </c>
      <c r="P4384">
        <v>82.94</v>
      </c>
      <c r="Q4384" s="3">
        <v>77</v>
      </c>
      <c r="R4384" s="2">
        <v>69.98</v>
      </c>
      <c r="S4384" s="3">
        <v>60.08</v>
      </c>
      <c r="T4384">
        <v>71.599999999999994</v>
      </c>
    </row>
    <row r="4385" spans="1:20">
      <c r="A4385">
        <f t="shared" si="204"/>
        <v>183</v>
      </c>
      <c r="B4385" s="7">
        <f t="shared" si="205"/>
        <v>42187.499999989377</v>
      </c>
      <c r="C4385">
        <f t="shared" si="206"/>
        <v>4380</v>
      </c>
      <c r="D4385" s="2">
        <v>87.98</v>
      </c>
      <c r="E4385">
        <v>89.960000000000008</v>
      </c>
      <c r="F4385" s="3">
        <v>100.03999999999999</v>
      </c>
      <c r="G4385">
        <v>84.02</v>
      </c>
      <c r="H4385">
        <v>93.92</v>
      </c>
      <c r="I4385">
        <v>71.06</v>
      </c>
      <c r="J4385">
        <v>78.080000000000013</v>
      </c>
      <c r="K4385">
        <v>82.039999999999992</v>
      </c>
      <c r="L4385" s="3">
        <v>64.400000000000006</v>
      </c>
      <c r="M4385" s="2">
        <v>66.92</v>
      </c>
      <c r="N4385">
        <v>77</v>
      </c>
      <c r="O4385">
        <v>60.8</v>
      </c>
      <c r="P4385">
        <v>84.02</v>
      </c>
      <c r="Q4385" s="3">
        <v>75.92</v>
      </c>
      <c r="R4385" s="2">
        <v>71.960000000000008</v>
      </c>
      <c r="S4385" s="3">
        <v>60.08</v>
      </c>
      <c r="T4385">
        <v>73.400000000000006</v>
      </c>
    </row>
    <row r="4386" spans="1:20">
      <c r="A4386">
        <f t="shared" si="204"/>
        <v>183</v>
      </c>
      <c r="B4386" s="7">
        <f t="shared" si="205"/>
        <v>42187.541666656041</v>
      </c>
      <c r="C4386">
        <f t="shared" si="206"/>
        <v>4381</v>
      </c>
      <c r="D4386" s="2">
        <v>87.98</v>
      </c>
      <c r="E4386">
        <v>89.960000000000008</v>
      </c>
      <c r="F4386" s="3">
        <v>102.92</v>
      </c>
      <c r="G4386">
        <v>86</v>
      </c>
      <c r="H4386">
        <v>96.08</v>
      </c>
      <c r="I4386">
        <v>71.06</v>
      </c>
      <c r="J4386">
        <v>80.06</v>
      </c>
      <c r="K4386">
        <v>84.92</v>
      </c>
      <c r="L4386" s="3">
        <v>68</v>
      </c>
      <c r="M4386" s="2">
        <v>71.06</v>
      </c>
      <c r="N4386">
        <v>80.06</v>
      </c>
      <c r="O4386">
        <v>62.6</v>
      </c>
      <c r="P4386">
        <v>82.94</v>
      </c>
      <c r="Q4386" s="3">
        <v>78.98</v>
      </c>
      <c r="R4386" s="2">
        <v>71.06</v>
      </c>
      <c r="S4386" s="3">
        <v>59</v>
      </c>
      <c r="T4386">
        <v>73.400000000000006</v>
      </c>
    </row>
    <row r="4387" spans="1:20">
      <c r="A4387">
        <f t="shared" si="204"/>
        <v>183</v>
      </c>
      <c r="B4387" s="7">
        <f t="shared" si="205"/>
        <v>42187.583333322706</v>
      </c>
      <c r="C4387">
        <f t="shared" si="206"/>
        <v>4382</v>
      </c>
      <c r="D4387" s="2">
        <v>87.98</v>
      </c>
      <c r="E4387">
        <v>91.039999999999992</v>
      </c>
      <c r="F4387" s="3">
        <v>102.92</v>
      </c>
      <c r="G4387">
        <v>84.02</v>
      </c>
      <c r="H4387">
        <v>98.06</v>
      </c>
      <c r="I4387">
        <v>71.06</v>
      </c>
      <c r="J4387">
        <v>78.98</v>
      </c>
      <c r="K4387">
        <v>87.98</v>
      </c>
      <c r="L4387" s="3">
        <v>69.800000000000011</v>
      </c>
      <c r="M4387" s="2">
        <v>77</v>
      </c>
      <c r="N4387">
        <v>80.960000000000008</v>
      </c>
      <c r="O4387">
        <v>60.8</v>
      </c>
      <c r="P4387">
        <v>84.02</v>
      </c>
      <c r="Q4387" s="3">
        <v>75.92</v>
      </c>
      <c r="R4387" s="2">
        <v>71.960000000000008</v>
      </c>
      <c r="S4387" s="3">
        <v>60.08</v>
      </c>
      <c r="T4387">
        <v>73.400000000000006</v>
      </c>
    </row>
    <row r="4388" spans="1:20">
      <c r="A4388">
        <f t="shared" si="204"/>
        <v>183</v>
      </c>
      <c r="B4388" s="7">
        <f t="shared" si="205"/>
        <v>42187.62499998937</v>
      </c>
      <c r="C4388">
        <f t="shared" si="206"/>
        <v>4383</v>
      </c>
      <c r="D4388" s="2">
        <v>87.080000000000013</v>
      </c>
      <c r="E4388">
        <v>91.039999999999992</v>
      </c>
      <c r="F4388" s="3">
        <v>104</v>
      </c>
      <c r="G4388">
        <v>87.080000000000013</v>
      </c>
      <c r="H4388">
        <v>100.03999999999999</v>
      </c>
      <c r="I4388">
        <v>73.94</v>
      </c>
      <c r="J4388">
        <v>77</v>
      </c>
      <c r="K4388">
        <v>89.06</v>
      </c>
      <c r="L4388" s="3">
        <v>68</v>
      </c>
      <c r="M4388" s="2">
        <v>77</v>
      </c>
      <c r="N4388">
        <v>84.02</v>
      </c>
      <c r="O4388">
        <v>60.8</v>
      </c>
      <c r="P4388">
        <v>84.92</v>
      </c>
      <c r="Q4388" s="3">
        <v>77</v>
      </c>
      <c r="R4388" s="2">
        <v>71.960000000000008</v>
      </c>
      <c r="S4388" s="3">
        <v>64.039999999999992</v>
      </c>
      <c r="T4388">
        <v>73.400000000000006</v>
      </c>
    </row>
    <row r="4389" spans="1:20">
      <c r="A4389">
        <f t="shared" si="204"/>
        <v>183</v>
      </c>
      <c r="B4389" s="7">
        <f t="shared" si="205"/>
        <v>42187.666666656034</v>
      </c>
      <c r="C4389">
        <f t="shared" si="206"/>
        <v>4384</v>
      </c>
      <c r="D4389" s="2">
        <v>87.080000000000013</v>
      </c>
      <c r="E4389">
        <v>87.98</v>
      </c>
      <c r="F4389" s="3">
        <v>102.92</v>
      </c>
      <c r="G4389">
        <v>87.98</v>
      </c>
      <c r="H4389">
        <v>100.94</v>
      </c>
      <c r="I4389">
        <v>73.94</v>
      </c>
      <c r="J4389">
        <v>77</v>
      </c>
      <c r="K4389">
        <v>89.960000000000008</v>
      </c>
      <c r="L4389" s="3">
        <v>69.800000000000011</v>
      </c>
      <c r="M4389" s="2">
        <v>77</v>
      </c>
      <c r="N4389">
        <v>84.92</v>
      </c>
      <c r="O4389">
        <v>57.2</v>
      </c>
      <c r="P4389">
        <v>84.92</v>
      </c>
      <c r="Q4389" s="3">
        <v>75.92</v>
      </c>
      <c r="R4389" s="2">
        <v>75.02</v>
      </c>
      <c r="S4389" s="3">
        <v>64.94</v>
      </c>
      <c r="T4389">
        <v>73.400000000000006</v>
      </c>
    </row>
    <row r="4390" spans="1:20">
      <c r="A4390">
        <f t="shared" si="204"/>
        <v>183</v>
      </c>
      <c r="B4390" s="7">
        <f t="shared" si="205"/>
        <v>42187.708333322698</v>
      </c>
      <c r="C4390">
        <f t="shared" si="206"/>
        <v>4385</v>
      </c>
      <c r="D4390" s="2">
        <v>84.02</v>
      </c>
      <c r="E4390">
        <v>89.06</v>
      </c>
      <c r="F4390" s="3">
        <v>102.02</v>
      </c>
      <c r="G4390">
        <v>87.080000000000013</v>
      </c>
      <c r="H4390">
        <v>100.03999999999999</v>
      </c>
      <c r="I4390">
        <v>71.06</v>
      </c>
      <c r="J4390">
        <v>75.92</v>
      </c>
      <c r="K4390">
        <v>87.98</v>
      </c>
      <c r="L4390" s="3">
        <v>68</v>
      </c>
      <c r="M4390" s="2">
        <v>77</v>
      </c>
      <c r="N4390">
        <v>82.039999999999992</v>
      </c>
      <c r="O4390">
        <v>56.480000000000004</v>
      </c>
      <c r="P4390">
        <v>84.02</v>
      </c>
      <c r="Q4390" s="3">
        <v>78.080000000000013</v>
      </c>
      <c r="R4390" s="2">
        <v>73.94</v>
      </c>
      <c r="S4390" s="3">
        <v>62.06</v>
      </c>
      <c r="T4390">
        <v>71.599999999999994</v>
      </c>
    </row>
    <row r="4391" spans="1:20">
      <c r="A4391">
        <f t="shared" si="204"/>
        <v>183</v>
      </c>
      <c r="B4391" s="7">
        <f t="shared" si="205"/>
        <v>42187.749999989363</v>
      </c>
      <c r="C4391">
        <f t="shared" si="206"/>
        <v>4386</v>
      </c>
      <c r="D4391" s="2">
        <v>82.039999999999992</v>
      </c>
      <c r="E4391">
        <v>87.98</v>
      </c>
      <c r="F4391" s="3">
        <v>102.02</v>
      </c>
      <c r="G4391">
        <v>87.080000000000013</v>
      </c>
      <c r="H4391">
        <v>96.98</v>
      </c>
      <c r="I4391">
        <v>69.98</v>
      </c>
      <c r="J4391">
        <v>73.039999999999992</v>
      </c>
      <c r="K4391">
        <v>89.06</v>
      </c>
      <c r="L4391" s="3">
        <v>66.2</v>
      </c>
      <c r="M4391" s="2">
        <v>75.02</v>
      </c>
      <c r="N4391">
        <v>82.039999999999992</v>
      </c>
      <c r="O4391">
        <v>55.400000000000006</v>
      </c>
      <c r="P4391">
        <v>82.94</v>
      </c>
      <c r="Q4391" s="3">
        <v>78.080000000000013</v>
      </c>
      <c r="R4391" s="2">
        <v>73.039999999999992</v>
      </c>
      <c r="S4391" s="3">
        <v>60.980000000000004</v>
      </c>
      <c r="T4391">
        <v>71.599999999999994</v>
      </c>
    </row>
    <row r="4392" spans="1:20">
      <c r="A4392">
        <f t="shared" si="204"/>
        <v>183</v>
      </c>
      <c r="B4392" s="7">
        <f t="shared" si="205"/>
        <v>42187.791666656027</v>
      </c>
      <c r="C4392">
        <f t="shared" si="206"/>
        <v>4387</v>
      </c>
      <c r="D4392" s="2">
        <v>80.06</v>
      </c>
      <c r="E4392">
        <v>84.92</v>
      </c>
      <c r="F4392" s="3">
        <v>96.98</v>
      </c>
      <c r="G4392">
        <v>82.94</v>
      </c>
      <c r="H4392">
        <v>96.08</v>
      </c>
      <c r="I4392">
        <v>66.02</v>
      </c>
      <c r="J4392">
        <v>71.06</v>
      </c>
      <c r="K4392">
        <v>86</v>
      </c>
      <c r="L4392" s="3">
        <v>64.400000000000006</v>
      </c>
      <c r="M4392" s="2">
        <v>73.039999999999992</v>
      </c>
      <c r="N4392">
        <v>78.98</v>
      </c>
      <c r="O4392">
        <v>55.400000000000006</v>
      </c>
      <c r="P4392">
        <v>80.960000000000008</v>
      </c>
      <c r="Q4392" s="3">
        <v>75.02</v>
      </c>
      <c r="R4392" s="2">
        <v>69.98</v>
      </c>
      <c r="S4392" s="3">
        <v>60.08</v>
      </c>
      <c r="T4392">
        <v>66.2</v>
      </c>
    </row>
    <row r="4393" spans="1:20">
      <c r="A4393">
        <f t="shared" si="204"/>
        <v>183</v>
      </c>
      <c r="B4393" s="7">
        <f t="shared" si="205"/>
        <v>42187.833333322691</v>
      </c>
      <c r="C4393">
        <f t="shared" si="206"/>
        <v>4388</v>
      </c>
      <c r="D4393" s="2">
        <v>78.080000000000013</v>
      </c>
      <c r="E4393">
        <v>84.02</v>
      </c>
      <c r="F4393" s="3">
        <v>93.92</v>
      </c>
      <c r="G4393">
        <v>78.080000000000013</v>
      </c>
      <c r="H4393">
        <v>93.02</v>
      </c>
      <c r="I4393">
        <v>66.02</v>
      </c>
      <c r="J4393">
        <v>71.960000000000008</v>
      </c>
      <c r="K4393">
        <v>80.960000000000008</v>
      </c>
      <c r="L4393" s="3">
        <v>64.400000000000006</v>
      </c>
      <c r="M4393" s="2">
        <v>69.080000000000013</v>
      </c>
      <c r="N4393">
        <v>75.92</v>
      </c>
      <c r="O4393">
        <v>53.6</v>
      </c>
      <c r="P4393">
        <v>77</v>
      </c>
      <c r="Q4393" s="3">
        <v>71.960000000000008</v>
      </c>
      <c r="R4393" s="2">
        <v>68</v>
      </c>
      <c r="S4393" s="3">
        <v>60.08</v>
      </c>
      <c r="T4393">
        <v>64.400000000000006</v>
      </c>
    </row>
    <row r="4394" spans="1:20">
      <c r="A4394">
        <f t="shared" si="204"/>
        <v>183</v>
      </c>
      <c r="B4394" s="7">
        <f t="shared" si="205"/>
        <v>42187.874999989355</v>
      </c>
      <c r="C4394">
        <f t="shared" si="206"/>
        <v>4389</v>
      </c>
      <c r="D4394" s="2">
        <v>78.080000000000013</v>
      </c>
      <c r="E4394">
        <v>84.02</v>
      </c>
      <c r="F4394" s="3">
        <v>91.039999999999992</v>
      </c>
      <c r="G4394">
        <v>73.94</v>
      </c>
      <c r="H4394">
        <v>91.039999999999992</v>
      </c>
      <c r="I4394">
        <v>66.02</v>
      </c>
      <c r="J4394">
        <v>71.960000000000008</v>
      </c>
      <c r="K4394">
        <v>78.98</v>
      </c>
      <c r="L4394" s="3">
        <v>62.6</v>
      </c>
      <c r="M4394" s="2">
        <v>66.02</v>
      </c>
      <c r="N4394">
        <v>66.02</v>
      </c>
      <c r="O4394">
        <v>53.6</v>
      </c>
      <c r="P4394">
        <v>73.94</v>
      </c>
      <c r="Q4394" s="3">
        <v>66.92</v>
      </c>
      <c r="R4394" s="2">
        <v>64.039999999999992</v>
      </c>
      <c r="S4394" s="3">
        <v>57.92</v>
      </c>
      <c r="T4394">
        <v>62.6</v>
      </c>
    </row>
    <row r="4395" spans="1:20">
      <c r="A4395">
        <f t="shared" si="204"/>
        <v>183</v>
      </c>
      <c r="B4395" s="7">
        <f t="shared" si="205"/>
        <v>42187.91666665602</v>
      </c>
      <c r="C4395">
        <f t="shared" si="206"/>
        <v>4390</v>
      </c>
      <c r="D4395" s="2">
        <v>78.080000000000013</v>
      </c>
      <c r="E4395">
        <v>82.94</v>
      </c>
      <c r="F4395" s="3">
        <v>89.06</v>
      </c>
      <c r="G4395">
        <v>73.039999999999992</v>
      </c>
      <c r="H4395">
        <v>95</v>
      </c>
      <c r="I4395">
        <v>64.94</v>
      </c>
      <c r="J4395">
        <v>71.06</v>
      </c>
      <c r="K4395">
        <v>77</v>
      </c>
      <c r="L4395" s="3">
        <v>60.8</v>
      </c>
      <c r="M4395" s="2">
        <v>62.06</v>
      </c>
      <c r="N4395">
        <v>62.96</v>
      </c>
      <c r="O4395">
        <v>51.8</v>
      </c>
      <c r="P4395">
        <v>73.039999999999992</v>
      </c>
      <c r="Q4395" s="3">
        <v>66.02</v>
      </c>
      <c r="R4395" s="2">
        <v>66.02</v>
      </c>
      <c r="S4395" s="3">
        <v>57.92</v>
      </c>
      <c r="T4395">
        <v>62.6</v>
      </c>
    </row>
    <row r="4396" spans="1:20">
      <c r="A4396">
        <f t="shared" si="204"/>
        <v>183</v>
      </c>
      <c r="B4396" s="7">
        <f t="shared" si="205"/>
        <v>42187.958333322684</v>
      </c>
      <c r="C4396">
        <f t="shared" si="206"/>
        <v>4391</v>
      </c>
      <c r="D4396" s="2">
        <v>77</v>
      </c>
      <c r="E4396">
        <v>82.94</v>
      </c>
      <c r="F4396" s="3">
        <v>87.98</v>
      </c>
      <c r="G4396">
        <v>71.960000000000008</v>
      </c>
      <c r="H4396">
        <v>91.94</v>
      </c>
      <c r="I4396">
        <v>64.94</v>
      </c>
      <c r="J4396">
        <v>71.960000000000008</v>
      </c>
      <c r="K4396">
        <v>75.02</v>
      </c>
      <c r="L4396" s="3">
        <v>60.8</v>
      </c>
      <c r="M4396" s="2">
        <v>59</v>
      </c>
      <c r="N4396">
        <v>62.96</v>
      </c>
      <c r="O4396">
        <v>51.8</v>
      </c>
      <c r="P4396">
        <v>73.94</v>
      </c>
      <c r="Q4396" s="3">
        <v>62.06</v>
      </c>
      <c r="R4396" s="2">
        <v>64.94</v>
      </c>
      <c r="S4396" s="3">
        <v>55.94</v>
      </c>
      <c r="T4396">
        <v>62.6</v>
      </c>
    </row>
    <row r="4397" spans="1:20">
      <c r="A4397">
        <f t="shared" si="204"/>
        <v>183</v>
      </c>
      <c r="B4397" s="7">
        <f t="shared" si="205"/>
        <v>42187.999999989348</v>
      </c>
      <c r="C4397">
        <f t="shared" si="206"/>
        <v>4392</v>
      </c>
      <c r="D4397" s="2">
        <v>75.92</v>
      </c>
      <c r="E4397">
        <v>82.94</v>
      </c>
      <c r="F4397" s="3">
        <v>87.080000000000013</v>
      </c>
      <c r="G4397">
        <v>69.98</v>
      </c>
      <c r="H4397">
        <v>93.92</v>
      </c>
      <c r="I4397">
        <v>64.039999999999992</v>
      </c>
      <c r="J4397">
        <v>71.06</v>
      </c>
      <c r="K4397">
        <v>73.039999999999992</v>
      </c>
      <c r="L4397" s="3">
        <v>57.2</v>
      </c>
      <c r="M4397" s="2">
        <v>60.08</v>
      </c>
      <c r="N4397">
        <v>60.980000000000004</v>
      </c>
      <c r="O4397">
        <v>50</v>
      </c>
      <c r="P4397">
        <v>73.94</v>
      </c>
      <c r="Q4397" s="3">
        <v>53.06</v>
      </c>
      <c r="R4397" s="2">
        <v>64.039999999999992</v>
      </c>
      <c r="S4397" s="3">
        <v>55.040000000000006</v>
      </c>
      <c r="T4397">
        <v>62.6</v>
      </c>
    </row>
    <row r="4398" spans="1:20">
      <c r="A4398">
        <f t="shared" si="204"/>
        <v>184</v>
      </c>
      <c r="B4398" s="7">
        <f t="shared" si="205"/>
        <v>42188.041666656012</v>
      </c>
      <c r="C4398">
        <f t="shared" si="206"/>
        <v>4393</v>
      </c>
      <c r="D4398" s="2">
        <v>77</v>
      </c>
      <c r="E4398">
        <v>82.94</v>
      </c>
      <c r="F4398" s="3">
        <v>84.92</v>
      </c>
      <c r="G4398">
        <v>69.98</v>
      </c>
      <c r="H4398">
        <v>91.039999999999992</v>
      </c>
      <c r="I4398">
        <v>64.039999999999992</v>
      </c>
      <c r="J4398">
        <v>73.039999999999992</v>
      </c>
      <c r="K4398">
        <v>69.080000000000013</v>
      </c>
      <c r="L4398" s="3">
        <v>57.2</v>
      </c>
      <c r="M4398" s="2">
        <v>55.94</v>
      </c>
      <c r="N4398">
        <v>60.980000000000004</v>
      </c>
      <c r="O4398">
        <v>48.2</v>
      </c>
      <c r="P4398">
        <v>73.94</v>
      </c>
      <c r="Q4398" s="3">
        <v>53.06</v>
      </c>
      <c r="R4398" s="2">
        <v>64.94</v>
      </c>
      <c r="S4398" s="3">
        <v>53.06</v>
      </c>
      <c r="T4398">
        <v>62.6</v>
      </c>
    </row>
    <row r="4399" spans="1:20">
      <c r="A4399">
        <f t="shared" si="204"/>
        <v>184</v>
      </c>
      <c r="B4399" s="7">
        <f t="shared" si="205"/>
        <v>42188.083333322676</v>
      </c>
      <c r="C4399">
        <f t="shared" si="206"/>
        <v>4394</v>
      </c>
      <c r="D4399" s="2">
        <v>75.92</v>
      </c>
      <c r="E4399">
        <v>82.039999999999992</v>
      </c>
      <c r="F4399" s="3">
        <v>80.960000000000008</v>
      </c>
      <c r="G4399">
        <v>66.92</v>
      </c>
      <c r="H4399">
        <v>84.92</v>
      </c>
      <c r="I4399">
        <v>62.96</v>
      </c>
      <c r="J4399">
        <v>71.960000000000008</v>
      </c>
      <c r="K4399">
        <v>68</v>
      </c>
      <c r="L4399" s="3">
        <v>55.400000000000006</v>
      </c>
      <c r="M4399" s="2">
        <v>57.019999999999996</v>
      </c>
      <c r="N4399">
        <v>60.980000000000004</v>
      </c>
      <c r="O4399">
        <v>50</v>
      </c>
      <c r="P4399">
        <v>73.039999999999992</v>
      </c>
      <c r="Q4399" s="3">
        <v>53.96</v>
      </c>
      <c r="R4399" s="2">
        <v>64.039999999999992</v>
      </c>
      <c r="S4399" s="3">
        <v>51.980000000000004</v>
      </c>
      <c r="T4399">
        <v>62.6</v>
      </c>
    </row>
    <row r="4400" spans="1:20">
      <c r="A4400">
        <f t="shared" si="204"/>
        <v>184</v>
      </c>
      <c r="B4400" s="7">
        <f t="shared" si="205"/>
        <v>42188.124999989341</v>
      </c>
      <c r="C4400">
        <f t="shared" si="206"/>
        <v>4395</v>
      </c>
      <c r="D4400" s="2">
        <v>75.92</v>
      </c>
      <c r="E4400">
        <v>82.039999999999992</v>
      </c>
      <c r="F4400" s="3">
        <v>78.080000000000013</v>
      </c>
      <c r="G4400">
        <v>64.039999999999992</v>
      </c>
      <c r="H4400">
        <v>84.02</v>
      </c>
      <c r="I4400">
        <v>62.06</v>
      </c>
      <c r="J4400">
        <v>71.960000000000008</v>
      </c>
      <c r="K4400">
        <v>68</v>
      </c>
      <c r="L4400" s="3">
        <v>57.2</v>
      </c>
      <c r="M4400" s="2">
        <v>55.040000000000006</v>
      </c>
      <c r="N4400">
        <v>60.08</v>
      </c>
      <c r="O4400">
        <v>50</v>
      </c>
      <c r="P4400">
        <v>71.960000000000008</v>
      </c>
      <c r="Q4400" s="3">
        <v>53.06</v>
      </c>
      <c r="R4400" s="2">
        <v>64.039999999999992</v>
      </c>
      <c r="S4400" s="3">
        <v>51.08</v>
      </c>
      <c r="T4400">
        <v>62.6</v>
      </c>
    </row>
    <row r="4401" spans="1:20">
      <c r="A4401">
        <f t="shared" si="204"/>
        <v>184</v>
      </c>
      <c r="B4401" s="7">
        <f t="shared" si="205"/>
        <v>42188.166666656005</v>
      </c>
      <c r="C4401">
        <f t="shared" si="206"/>
        <v>4396</v>
      </c>
      <c r="D4401" s="2">
        <v>75.02</v>
      </c>
      <c r="E4401">
        <v>82.039999999999992</v>
      </c>
      <c r="F4401" s="3">
        <v>80.06</v>
      </c>
      <c r="G4401">
        <v>64.039999999999992</v>
      </c>
      <c r="H4401">
        <v>84.02</v>
      </c>
      <c r="I4401">
        <v>62.06</v>
      </c>
      <c r="J4401">
        <v>73.039999999999992</v>
      </c>
      <c r="K4401">
        <v>66.92</v>
      </c>
      <c r="L4401" s="3">
        <v>55.400000000000006</v>
      </c>
      <c r="M4401" s="2">
        <v>53.06</v>
      </c>
      <c r="N4401">
        <v>60.08</v>
      </c>
      <c r="O4401">
        <v>48.2</v>
      </c>
      <c r="P4401">
        <v>66.02</v>
      </c>
      <c r="Q4401" s="3">
        <v>53.06</v>
      </c>
      <c r="R4401" s="2">
        <v>64.94</v>
      </c>
      <c r="S4401" s="3">
        <v>50</v>
      </c>
      <c r="T4401">
        <v>60.8</v>
      </c>
    </row>
    <row r="4402" spans="1:20">
      <c r="A4402">
        <f t="shared" si="204"/>
        <v>184</v>
      </c>
      <c r="B4402" s="7">
        <f t="shared" si="205"/>
        <v>42188.208333322669</v>
      </c>
      <c r="C4402">
        <f t="shared" si="206"/>
        <v>4397</v>
      </c>
      <c r="D4402" s="2">
        <v>75.92</v>
      </c>
      <c r="E4402">
        <v>82.039999999999992</v>
      </c>
      <c r="F4402" s="3">
        <v>78.080000000000013</v>
      </c>
      <c r="G4402">
        <v>64.039999999999992</v>
      </c>
      <c r="H4402">
        <v>82.039999999999992</v>
      </c>
      <c r="I4402">
        <v>62.06</v>
      </c>
      <c r="J4402">
        <v>71.960000000000008</v>
      </c>
      <c r="K4402">
        <v>66.02</v>
      </c>
      <c r="L4402" s="3">
        <v>55.400000000000006</v>
      </c>
      <c r="M4402" s="2">
        <v>53.06</v>
      </c>
      <c r="N4402">
        <v>57.92</v>
      </c>
      <c r="O4402">
        <v>48.2</v>
      </c>
      <c r="P4402">
        <v>64.94</v>
      </c>
      <c r="Q4402" s="3">
        <v>50</v>
      </c>
      <c r="R4402" s="2">
        <v>64.039999999999992</v>
      </c>
      <c r="S4402" s="3">
        <v>51.08</v>
      </c>
      <c r="T4402">
        <v>60.8</v>
      </c>
    </row>
    <row r="4403" spans="1:20">
      <c r="A4403">
        <f t="shared" si="204"/>
        <v>184</v>
      </c>
      <c r="B4403" s="7">
        <f t="shared" si="205"/>
        <v>42188.249999989333</v>
      </c>
      <c r="C4403">
        <f t="shared" si="206"/>
        <v>4398</v>
      </c>
      <c r="D4403" s="2">
        <v>75.02</v>
      </c>
      <c r="E4403">
        <v>82.039999999999992</v>
      </c>
      <c r="F4403" s="3">
        <v>77</v>
      </c>
      <c r="G4403">
        <v>64.94</v>
      </c>
      <c r="H4403">
        <v>80.06</v>
      </c>
      <c r="I4403">
        <v>62.06</v>
      </c>
      <c r="J4403">
        <v>73.039999999999992</v>
      </c>
      <c r="K4403">
        <v>68</v>
      </c>
      <c r="L4403" s="3">
        <v>57.2</v>
      </c>
      <c r="M4403" s="2">
        <v>53.96</v>
      </c>
      <c r="N4403">
        <v>60.980000000000004</v>
      </c>
      <c r="O4403">
        <v>50</v>
      </c>
      <c r="P4403">
        <v>66.02</v>
      </c>
      <c r="Q4403" s="3">
        <v>57.019999999999996</v>
      </c>
      <c r="R4403" s="2">
        <v>66.02</v>
      </c>
      <c r="S4403" s="3">
        <v>51.08</v>
      </c>
      <c r="T4403">
        <v>60.8</v>
      </c>
    </row>
    <row r="4404" spans="1:20">
      <c r="A4404">
        <f t="shared" si="204"/>
        <v>184</v>
      </c>
      <c r="B4404" s="7">
        <f t="shared" si="205"/>
        <v>42188.291666655998</v>
      </c>
      <c r="C4404">
        <f t="shared" si="206"/>
        <v>4399</v>
      </c>
      <c r="D4404" s="2">
        <v>78.080000000000013</v>
      </c>
      <c r="E4404">
        <v>84.02</v>
      </c>
      <c r="F4404" s="3">
        <v>82.94</v>
      </c>
      <c r="G4404">
        <v>69.080000000000013</v>
      </c>
      <c r="H4404">
        <v>82.039999999999992</v>
      </c>
      <c r="I4404">
        <v>62.06</v>
      </c>
      <c r="J4404">
        <v>77</v>
      </c>
      <c r="K4404">
        <v>71.06</v>
      </c>
      <c r="L4404" s="3">
        <v>57.2</v>
      </c>
      <c r="M4404" s="2">
        <v>60.08</v>
      </c>
      <c r="N4404">
        <v>64.039999999999992</v>
      </c>
      <c r="O4404">
        <v>55.400000000000006</v>
      </c>
      <c r="P4404">
        <v>68</v>
      </c>
      <c r="Q4404" s="3">
        <v>64.039999999999992</v>
      </c>
      <c r="R4404" s="2">
        <v>66.02</v>
      </c>
      <c r="S4404" s="3">
        <v>55.040000000000006</v>
      </c>
      <c r="T4404">
        <v>60.8</v>
      </c>
    </row>
    <row r="4405" spans="1:20">
      <c r="A4405">
        <f t="shared" si="204"/>
        <v>184</v>
      </c>
      <c r="B4405" s="7">
        <f t="shared" si="205"/>
        <v>42188.333333322662</v>
      </c>
      <c r="C4405">
        <f t="shared" si="206"/>
        <v>4400</v>
      </c>
      <c r="D4405" s="2">
        <v>80.960000000000008</v>
      </c>
      <c r="E4405">
        <v>82.94</v>
      </c>
      <c r="F4405" s="3">
        <v>87.080000000000013</v>
      </c>
      <c r="G4405">
        <v>75.92</v>
      </c>
      <c r="H4405">
        <v>84.02</v>
      </c>
      <c r="I4405">
        <v>66.92</v>
      </c>
      <c r="J4405">
        <v>80.06</v>
      </c>
      <c r="K4405">
        <v>73.94</v>
      </c>
      <c r="L4405" s="3">
        <v>57.2</v>
      </c>
      <c r="M4405" s="2">
        <v>66.02</v>
      </c>
      <c r="N4405">
        <v>66.92</v>
      </c>
      <c r="O4405">
        <v>57.2</v>
      </c>
      <c r="P4405">
        <v>71.960000000000008</v>
      </c>
      <c r="Q4405" s="3">
        <v>66.92</v>
      </c>
      <c r="R4405" s="2">
        <v>66.92</v>
      </c>
      <c r="S4405" s="3">
        <v>57.92</v>
      </c>
      <c r="T4405">
        <v>60.8</v>
      </c>
    </row>
    <row r="4406" spans="1:20">
      <c r="A4406">
        <f t="shared" si="204"/>
        <v>184</v>
      </c>
      <c r="B4406" s="7">
        <f t="shared" si="205"/>
        <v>42188.374999989326</v>
      </c>
      <c r="C4406">
        <f t="shared" si="206"/>
        <v>4401</v>
      </c>
      <c r="D4406" s="2">
        <v>82.94</v>
      </c>
      <c r="E4406">
        <v>84.02</v>
      </c>
      <c r="F4406" s="3">
        <v>91.039999999999992</v>
      </c>
      <c r="G4406">
        <v>78.080000000000013</v>
      </c>
      <c r="H4406">
        <v>87.080000000000013</v>
      </c>
      <c r="I4406">
        <v>71.06</v>
      </c>
      <c r="J4406">
        <v>80.06</v>
      </c>
      <c r="K4406">
        <v>78.080000000000013</v>
      </c>
      <c r="L4406" s="3">
        <v>57.2</v>
      </c>
      <c r="M4406" s="2">
        <v>68</v>
      </c>
      <c r="N4406">
        <v>71.960000000000008</v>
      </c>
      <c r="O4406">
        <v>57.2</v>
      </c>
      <c r="P4406">
        <v>77</v>
      </c>
      <c r="Q4406" s="3">
        <v>71.06</v>
      </c>
      <c r="R4406" s="2">
        <v>68</v>
      </c>
      <c r="S4406" s="3">
        <v>59</v>
      </c>
      <c r="T4406">
        <v>62.6</v>
      </c>
    </row>
    <row r="4407" spans="1:20">
      <c r="A4407">
        <f t="shared" si="204"/>
        <v>184</v>
      </c>
      <c r="B4407" s="7">
        <f t="shared" si="205"/>
        <v>42188.41666665599</v>
      </c>
      <c r="C4407">
        <f t="shared" si="206"/>
        <v>4402</v>
      </c>
      <c r="D4407" s="2">
        <v>82.039999999999992</v>
      </c>
      <c r="E4407">
        <v>84.92</v>
      </c>
      <c r="F4407" s="3">
        <v>93.92</v>
      </c>
      <c r="G4407">
        <v>78.080000000000013</v>
      </c>
      <c r="H4407">
        <v>89.960000000000008</v>
      </c>
      <c r="I4407">
        <v>69.98</v>
      </c>
      <c r="J4407">
        <v>80.06</v>
      </c>
      <c r="K4407">
        <v>80.960000000000008</v>
      </c>
      <c r="L4407" s="3">
        <v>60.8</v>
      </c>
      <c r="M4407" s="2">
        <v>71.06</v>
      </c>
      <c r="N4407">
        <v>73.039999999999992</v>
      </c>
      <c r="O4407">
        <v>57.2</v>
      </c>
      <c r="P4407">
        <v>78.98</v>
      </c>
      <c r="Q4407" s="3">
        <v>73.94</v>
      </c>
      <c r="R4407" s="2">
        <v>66.92</v>
      </c>
      <c r="S4407" s="3">
        <v>60.980000000000004</v>
      </c>
      <c r="T4407">
        <v>64.400000000000006</v>
      </c>
    </row>
    <row r="4408" spans="1:20">
      <c r="A4408">
        <f t="shared" si="204"/>
        <v>184</v>
      </c>
      <c r="B4408" s="7">
        <f t="shared" si="205"/>
        <v>42188.458333322655</v>
      </c>
      <c r="C4408">
        <f t="shared" si="206"/>
        <v>4403</v>
      </c>
      <c r="D4408" s="2">
        <v>87.98</v>
      </c>
      <c r="E4408">
        <v>87.080000000000013</v>
      </c>
      <c r="F4408" s="3">
        <v>96.08</v>
      </c>
      <c r="G4408">
        <v>80.06</v>
      </c>
      <c r="H4408">
        <v>95</v>
      </c>
      <c r="I4408">
        <v>71.06</v>
      </c>
      <c r="J4408">
        <v>82.94</v>
      </c>
      <c r="K4408">
        <v>84.02</v>
      </c>
      <c r="L4408" s="3">
        <v>62.6</v>
      </c>
      <c r="M4408" s="2">
        <v>73.039999999999992</v>
      </c>
      <c r="N4408">
        <v>75.92</v>
      </c>
      <c r="O4408">
        <v>57.2</v>
      </c>
      <c r="P4408">
        <v>80.960000000000008</v>
      </c>
      <c r="Q4408" s="3">
        <v>77</v>
      </c>
      <c r="R4408" s="2">
        <v>64.94</v>
      </c>
      <c r="S4408" s="3">
        <v>62.06</v>
      </c>
      <c r="T4408">
        <v>64.400000000000006</v>
      </c>
    </row>
    <row r="4409" spans="1:20">
      <c r="A4409">
        <f t="shared" si="204"/>
        <v>184</v>
      </c>
      <c r="B4409" s="7">
        <f t="shared" si="205"/>
        <v>42188.499999989319</v>
      </c>
      <c r="C4409">
        <f t="shared" si="206"/>
        <v>4404</v>
      </c>
      <c r="D4409" s="2">
        <v>87.080000000000013</v>
      </c>
      <c r="E4409">
        <v>87.98</v>
      </c>
      <c r="F4409" s="3">
        <v>98.06</v>
      </c>
      <c r="G4409">
        <v>84.02</v>
      </c>
      <c r="H4409">
        <v>96.08</v>
      </c>
      <c r="I4409">
        <v>71.960000000000008</v>
      </c>
      <c r="J4409">
        <v>84.02</v>
      </c>
      <c r="K4409">
        <v>87.98</v>
      </c>
      <c r="L4409" s="3">
        <v>64.400000000000006</v>
      </c>
      <c r="M4409" s="2">
        <v>75.02</v>
      </c>
      <c r="N4409">
        <v>78.080000000000013</v>
      </c>
      <c r="O4409">
        <v>57.2</v>
      </c>
      <c r="P4409">
        <v>80.960000000000008</v>
      </c>
      <c r="Q4409" s="3">
        <v>75.92</v>
      </c>
      <c r="R4409" s="2">
        <v>66.92</v>
      </c>
      <c r="S4409" s="3">
        <v>64.039999999999992</v>
      </c>
      <c r="T4409">
        <v>66.2</v>
      </c>
    </row>
    <row r="4410" spans="1:20">
      <c r="A4410">
        <f t="shared" si="204"/>
        <v>184</v>
      </c>
      <c r="B4410" s="7">
        <f t="shared" si="205"/>
        <v>42188.541666655983</v>
      </c>
      <c r="C4410">
        <f t="shared" si="206"/>
        <v>4405</v>
      </c>
      <c r="D4410" s="2">
        <v>87.98</v>
      </c>
      <c r="E4410">
        <v>89.06</v>
      </c>
      <c r="F4410" s="3">
        <v>102.02</v>
      </c>
      <c r="G4410">
        <v>84.92</v>
      </c>
      <c r="H4410">
        <v>98.06</v>
      </c>
      <c r="I4410">
        <v>73.039999999999992</v>
      </c>
      <c r="J4410">
        <v>84.02</v>
      </c>
      <c r="K4410">
        <v>89.06</v>
      </c>
      <c r="L4410" s="3">
        <v>66.2</v>
      </c>
      <c r="M4410" s="2">
        <v>75.92</v>
      </c>
      <c r="N4410">
        <v>78.98</v>
      </c>
      <c r="O4410">
        <v>59</v>
      </c>
      <c r="P4410">
        <v>84.02</v>
      </c>
      <c r="Q4410" s="3">
        <v>64.400000000000006</v>
      </c>
      <c r="R4410" s="2">
        <v>73.94</v>
      </c>
      <c r="S4410" s="3">
        <v>64.94</v>
      </c>
      <c r="T4410">
        <v>69.800000000000011</v>
      </c>
    </row>
    <row r="4411" spans="1:20">
      <c r="A4411">
        <f t="shared" si="204"/>
        <v>184</v>
      </c>
      <c r="B4411" s="7">
        <f t="shared" si="205"/>
        <v>42188.583333322647</v>
      </c>
      <c r="C4411">
        <f t="shared" si="206"/>
        <v>4406</v>
      </c>
      <c r="D4411" s="2">
        <v>89.06</v>
      </c>
      <c r="E4411">
        <v>87.98</v>
      </c>
      <c r="F4411" s="3">
        <v>102.92</v>
      </c>
      <c r="G4411">
        <v>86</v>
      </c>
      <c r="H4411">
        <v>100.03999999999999</v>
      </c>
      <c r="I4411">
        <v>71.960000000000008</v>
      </c>
      <c r="J4411">
        <v>82.94</v>
      </c>
      <c r="K4411">
        <v>91.94</v>
      </c>
      <c r="L4411" s="3">
        <v>68</v>
      </c>
      <c r="M4411" s="2">
        <v>78.080000000000013</v>
      </c>
      <c r="N4411">
        <v>80.960000000000008</v>
      </c>
      <c r="O4411">
        <v>57.2</v>
      </c>
      <c r="P4411">
        <v>84.92</v>
      </c>
      <c r="Q4411" s="3">
        <v>75.92</v>
      </c>
      <c r="R4411" s="2">
        <v>78.98</v>
      </c>
      <c r="S4411" s="3">
        <v>64.94</v>
      </c>
      <c r="T4411">
        <v>71.599999999999994</v>
      </c>
    </row>
    <row r="4412" spans="1:20">
      <c r="A4412">
        <f t="shared" si="204"/>
        <v>184</v>
      </c>
      <c r="B4412" s="7">
        <f t="shared" si="205"/>
        <v>42188.624999989312</v>
      </c>
      <c r="C4412">
        <f t="shared" si="206"/>
        <v>4407</v>
      </c>
      <c r="D4412" s="2">
        <v>87.98</v>
      </c>
      <c r="E4412">
        <v>87.080000000000013</v>
      </c>
      <c r="F4412" s="3">
        <v>104</v>
      </c>
      <c r="G4412">
        <v>84.92</v>
      </c>
      <c r="H4412">
        <v>98.960000000000008</v>
      </c>
      <c r="I4412">
        <v>73.94</v>
      </c>
      <c r="J4412">
        <v>82.94</v>
      </c>
      <c r="K4412">
        <v>93.02</v>
      </c>
      <c r="L4412" s="3">
        <v>68</v>
      </c>
      <c r="M4412" s="2">
        <v>80.06</v>
      </c>
      <c r="N4412">
        <v>82.039999999999992</v>
      </c>
      <c r="O4412">
        <v>55.400000000000006</v>
      </c>
      <c r="P4412">
        <v>86</v>
      </c>
      <c r="Q4412" s="3">
        <v>78.080000000000013</v>
      </c>
      <c r="R4412" s="2">
        <v>82.039999999999992</v>
      </c>
      <c r="S4412" s="3">
        <v>66.92</v>
      </c>
      <c r="T4412">
        <v>73.400000000000006</v>
      </c>
    </row>
    <row r="4413" spans="1:20">
      <c r="A4413">
        <f t="shared" si="204"/>
        <v>184</v>
      </c>
      <c r="B4413" s="7">
        <f t="shared" si="205"/>
        <v>42188.666666655976</v>
      </c>
      <c r="C4413">
        <f t="shared" si="206"/>
        <v>4408</v>
      </c>
      <c r="D4413" s="2">
        <v>87.080000000000013</v>
      </c>
      <c r="E4413">
        <v>82.039999999999992</v>
      </c>
      <c r="F4413" s="3">
        <v>102.02</v>
      </c>
      <c r="G4413">
        <v>84.92</v>
      </c>
      <c r="H4413">
        <v>100.94</v>
      </c>
      <c r="I4413">
        <v>73.94</v>
      </c>
      <c r="J4413">
        <v>80.06</v>
      </c>
      <c r="K4413">
        <v>95</v>
      </c>
      <c r="L4413" s="3">
        <v>68</v>
      </c>
      <c r="M4413" s="2">
        <v>78.98</v>
      </c>
      <c r="N4413">
        <v>84.02</v>
      </c>
      <c r="O4413">
        <v>55.400000000000006</v>
      </c>
      <c r="P4413">
        <v>84.02</v>
      </c>
      <c r="Q4413" s="3">
        <v>75.02</v>
      </c>
      <c r="R4413" s="2">
        <v>82.94</v>
      </c>
      <c r="S4413" s="3">
        <v>68</v>
      </c>
      <c r="T4413">
        <v>73.400000000000006</v>
      </c>
    </row>
    <row r="4414" spans="1:20">
      <c r="A4414">
        <f t="shared" si="204"/>
        <v>184</v>
      </c>
      <c r="B4414" s="7">
        <f t="shared" si="205"/>
        <v>42188.70833332264</v>
      </c>
      <c r="C4414">
        <f t="shared" si="206"/>
        <v>4409</v>
      </c>
      <c r="D4414" s="2">
        <v>84.92</v>
      </c>
      <c r="E4414">
        <v>73.94</v>
      </c>
      <c r="F4414" s="3">
        <v>102.92</v>
      </c>
      <c r="G4414">
        <v>86</v>
      </c>
      <c r="H4414">
        <v>100.94</v>
      </c>
      <c r="I4414">
        <v>73.94</v>
      </c>
      <c r="J4414">
        <v>77</v>
      </c>
      <c r="K4414">
        <v>95</v>
      </c>
      <c r="L4414" s="3">
        <v>64.400000000000006</v>
      </c>
      <c r="M4414" s="2">
        <v>77</v>
      </c>
      <c r="N4414">
        <v>80.06</v>
      </c>
      <c r="O4414">
        <v>55.400000000000006</v>
      </c>
      <c r="P4414">
        <v>84.92</v>
      </c>
      <c r="Q4414" s="3">
        <v>60.08</v>
      </c>
      <c r="R4414" s="2">
        <v>82.94</v>
      </c>
      <c r="S4414" s="3">
        <v>66.92</v>
      </c>
      <c r="T4414">
        <v>71.599999999999994</v>
      </c>
    </row>
    <row r="4415" spans="1:20">
      <c r="A4415">
        <f t="shared" si="204"/>
        <v>184</v>
      </c>
      <c r="B4415" s="7">
        <f t="shared" si="205"/>
        <v>42188.749999989304</v>
      </c>
      <c r="C4415">
        <f t="shared" si="206"/>
        <v>4410</v>
      </c>
      <c r="D4415" s="2">
        <v>82.94</v>
      </c>
      <c r="E4415">
        <v>75.92</v>
      </c>
      <c r="F4415" s="3">
        <v>100.03999999999999</v>
      </c>
      <c r="G4415">
        <v>84.92</v>
      </c>
      <c r="H4415">
        <v>98.960000000000008</v>
      </c>
      <c r="I4415">
        <v>73.039999999999992</v>
      </c>
      <c r="J4415">
        <v>75.02</v>
      </c>
      <c r="K4415">
        <v>93.02</v>
      </c>
      <c r="L4415" s="3">
        <v>64.400000000000006</v>
      </c>
      <c r="M4415" s="2">
        <v>75.92</v>
      </c>
      <c r="N4415">
        <v>78.080000000000013</v>
      </c>
      <c r="O4415">
        <v>53.6</v>
      </c>
      <c r="P4415">
        <v>84.92</v>
      </c>
      <c r="Q4415" s="3">
        <v>62.96</v>
      </c>
      <c r="R4415" s="2">
        <v>80.960000000000008</v>
      </c>
      <c r="S4415" s="3">
        <v>66.02</v>
      </c>
      <c r="T4415">
        <v>69.800000000000011</v>
      </c>
    </row>
    <row r="4416" spans="1:20">
      <c r="A4416">
        <f t="shared" si="204"/>
        <v>184</v>
      </c>
      <c r="B4416" s="7">
        <f t="shared" si="205"/>
        <v>42188.791666655969</v>
      </c>
      <c r="C4416">
        <f t="shared" si="206"/>
        <v>4411</v>
      </c>
      <c r="D4416" s="2">
        <v>80.06</v>
      </c>
      <c r="E4416">
        <v>77</v>
      </c>
      <c r="F4416" s="3">
        <v>98.960000000000008</v>
      </c>
      <c r="G4416">
        <v>82.94</v>
      </c>
      <c r="H4416">
        <v>89.06</v>
      </c>
      <c r="I4416">
        <v>69.080000000000013</v>
      </c>
      <c r="J4416">
        <v>75.92</v>
      </c>
      <c r="K4416">
        <v>89.06</v>
      </c>
      <c r="L4416" s="3">
        <v>59</v>
      </c>
      <c r="M4416" s="2">
        <v>77</v>
      </c>
      <c r="N4416">
        <v>77</v>
      </c>
      <c r="O4416">
        <v>53.6</v>
      </c>
      <c r="P4416">
        <v>82.94</v>
      </c>
      <c r="Q4416" s="3">
        <v>57.92</v>
      </c>
      <c r="R4416" s="2">
        <v>80.06</v>
      </c>
      <c r="S4416" s="3">
        <v>62.96</v>
      </c>
      <c r="T4416">
        <v>66.2</v>
      </c>
    </row>
    <row r="4417" spans="1:20">
      <c r="A4417">
        <f t="shared" si="204"/>
        <v>184</v>
      </c>
      <c r="B4417" s="7">
        <f t="shared" si="205"/>
        <v>42188.833333322633</v>
      </c>
      <c r="C4417">
        <f t="shared" si="206"/>
        <v>4412</v>
      </c>
      <c r="D4417" s="2">
        <v>78.080000000000013</v>
      </c>
      <c r="E4417">
        <v>75.92</v>
      </c>
      <c r="F4417" s="3">
        <v>96.08</v>
      </c>
      <c r="G4417">
        <v>80.06</v>
      </c>
      <c r="H4417">
        <v>82.94</v>
      </c>
      <c r="I4417">
        <v>68</v>
      </c>
      <c r="J4417">
        <v>78.080000000000013</v>
      </c>
      <c r="K4417">
        <v>84.92</v>
      </c>
      <c r="L4417" s="3">
        <v>57.2</v>
      </c>
      <c r="M4417" s="2">
        <v>69.98</v>
      </c>
      <c r="N4417">
        <v>71.960000000000008</v>
      </c>
      <c r="O4417">
        <v>51.8</v>
      </c>
      <c r="P4417">
        <v>80.06</v>
      </c>
      <c r="Q4417" s="3">
        <v>60.08</v>
      </c>
      <c r="R4417" s="2">
        <v>78.98</v>
      </c>
      <c r="S4417" s="3">
        <v>60.980000000000004</v>
      </c>
      <c r="T4417">
        <v>64.400000000000006</v>
      </c>
    </row>
    <row r="4418" spans="1:20">
      <c r="A4418">
        <f t="shared" si="204"/>
        <v>184</v>
      </c>
      <c r="B4418" s="7">
        <f t="shared" si="205"/>
        <v>42188.874999989297</v>
      </c>
      <c r="C4418">
        <f t="shared" si="206"/>
        <v>4413</v>
      </c>
      <c r="D4418" s="2">
        <v>78.080000000000013</v>
      </c>
      <c r="E4418">
        <v>77</v>
      </c>
      <c r="F4418" s="3">
        <v>93.92</v>
      </c>
      <c r="G4418">
        <v>78.98</v>
      </c>
      <c r="H4418">
        <v>80.06</v>
      </c>
      <c r="I4418">
        <v>66.92</v>
      </c>
      <c r="J4418">
        <v>77</v>
      </c>
      <c r="K4418">
        <v>80.960000000000008</v>
      </c>
      <c r="L4418" s="3">
        <v>57.2</v>
      </c>
      <c r="M4418" s="2">
        <v>68</v>
      </c>
      <c r="N4418">
        <v>69.98</v>
      </c>
      <c r="O4418">
        <v>48.2</v>
      </c>
      <c r="P4418">
        <v>75.92</v>
      </c>
      <c r="Q4418" s="3">
        <v>59</v>
      </c>
      <c r="R4418" s="2">
        <v>78.080000000000013</v>
      </c>
      <c r="S4418" s="3">
        <v>59</v>
      </c>
      <c r="T4418">
        <v>62.6</v>
      </c>
    </row>
    <row r="4419" spans="1:20">
      <c r="A4419">
        <f t="shared" si="204"/>
        <v>184</v>
      </c>
      <c r="B4419" s="7">
        <f t="shared" si="205"/>
        <v>42188.916666655961</v>
      </c>
      <c r="C4419">
        <f t="shared" si="206"/>
        <v>4414</v>
      </c>
      <c r="D4419" s="2">
        <v>78.080000000000013</v>
      </c>
      <c r="E4419">
        <v>77</v>
      </c>
      <c r="F4419" s="3">
        <v>91.94</v>
      </c>
      <c r="G4419">
        <v>78.080000000000013</v>
      </c>
      <c r="H4419">
        <v>78.98</v>
      </c>
      <c r="I4419">
        <v>66.92</v>
      </c>
      <c r="J4419">
        <v>77</v>
      </c>
      <c r="K4419">
        <v>78.98</v>
      </c>
      <c r="L4419" s="3">
        <v>57.2</v>
      </c>
      <c r="M4419" s="2">
        <v>66.92</v>
      </c>
      <c r="N4419">
        <v>66.02</v>
      </c>
      <c r="O4419">
        <v>50</v>
      </c>
      <c r="P4419">
        <v>73.94</v>
      </c>
      <c r="Q4419" s="3">
        <v>57.019999999999996</v>
      </c>
      <c r="R4419" s="2">
        <v>75.92</v>
      </c>
      <c r="S4419" s="3">
        <v>55.040000000000006</v>
      </c>
      <c r="T4419">
        <v>62.6</v>
      </c>
    </row>
    <row r="4420" spans="1:20">
      <c r="A4420">
        <f t="shared" si="204"/>
        <v>184</v>
      </c>
      <c r="B4420" s="7">
        <f t="shared" si="205"/>
        <v>42188.958333322626</v>
      </c>
      <c r="C4420">
        <f t="shared" si="206"/>
        <v>4415</v>
      </c>
      <c r="D4420" s="2">
        <v>77</v>
      </c>
      <c r="E4420">
        <v>78.080000000000013</v>
      </c>
      <c r="F4420" s="3">
        <v>91.94</v>
      </c>
      <c r="G4420">
        <v>75.92</v>
      </c>
      <c r="H4420">
        <v>75.92</v>
      </c>
      <c r="I4420">
        <v>66.92</v>
      </c>
      <c r="J4420">
        <v>73.94</v>
      </c>
      <c r="K4420">
        <v>78.080000000000013</v>
      </c>
      <c r="L4420" s="3">
        <v>57.2</v>
      </c>
      <c r="M4420" s="2">
        <v>66.02</v>
      </c>
      <c r="N4420">
        <v>66.02</v>
      </c>
      <c r="O4420">
        <v>48.2</v>
      </c>
      <c r="P4420">
        <v>71.960000000000008</v>
      </c>
      <c r="Q4420" s="3">
        <v>55.040000000000006</v>
      </c>
      <c r="R4420" s="2">
        <v>75.02</v>
      </c>
      <c r="S4420" s="3">
        <v>53.06</v>
      </c>
      <c r="T4420">
        <v>60.8</v>
      </c>
    </row>
    <row r="4421" spans="1:20">
      <c r="A4421">
        <f t="shared" si="204"/>
        <v>184</v>
      </c>
      <c r="B4421" s="7">
        <f t="shared" si="205"/>
        <v>42188.99999998929</v>
      </c>
      <c r="C4421">
        <f t="shared" si="206"/>
        <v>4416</v>
      </c>
      <c r="D4421" s="2">
        <v>77</v>
      </c>
      <c r="E4421">
        <v>75.92</v>
      </c>
      <c r="F4421" s="3">
        <v>89.06</v>
      </c>
      <c r="G4421">
        <v>75.02</v>
      </c>
      <c r="H4421">
        <v>75.92</v>
      </c>
      <c r="I4421">
        <v>66.02</v>
      </c>
      <c r="J4421">
        <v>71.960000000000008</v>
      </c>
      <c r="K4421">
        <v>75.92</v>
      </c>
      <c r="L4421" s="3">
        <v>56.120000000000005</v>
      </c>
      <c r="M4421" s="2">
        <v>64.94</v>
      </c>
      <c r="N4421">
        <v>62.96</v>
      </c>
      <c r="O4421">
        <v>48.2</v>
      </c>
      <c r="P4421">
        <v>71.960000000000008</v>
      </c>
      <c r="Q4421" s="3">
        <v>55.040000000000006</v>
      </c>
      <c r="R4421" s="2">
        <v>73.94</v>
      </c>
      <c r="S4421" s="3">
        <v>51.980000000000004</v>
      </c>
      <c r="T4421">
        <v>62.6</v>
      </c>
    </row>
    <row r="4422" spans="1:20">
      <c r="A4422">
        <f t="shared" si="204"/>
        <v>185</v>
      </c>
      <c r="B4422" s="7">
        <f t="shared" si="205"/>
        <v>42189.041666655954</v>
      </c>
      <c r="C4422">
        <f t="shared" si="206"/>
        <v>4417</v>
      </c>
      <c r="D4422" s="2">
        <v>75.92</v>
      </c>
      <c r="E4422">
        <v>75.92</v>
      </c>
      <c r="F4422" s="3">
        <v>87.98</v>
      </c>
      <c r="G4422">
        <v>73.039999999999992</v>
      </c>
      <c r="H4422">
        <v>75.02</v>
      </c>
      <c r="I4422">
        <v>64.94</v>
      </c>
      <c r="J4422">
        <v>69.98</v>
      </c>
      <c r="K4422">
        <v>75.02</v>
      </c>
      <c r="L4422" s="3">
        <v>55.400000000000006</v>
      </c>
      <c r="M4422" s="2">
        <v>62.96</v>
      </c>
      <c r="N4422">
        <v>62.06</v>
      </c>
      <c r="O4422">
        <v>48.2</v>
      </c>
      <c r="P4422">
        <v>71.960000000000008</v>
      </c>
      <c r="Q4422" s="3">
        <v>53.06</v>
      </c>
      <c r="R4422" s="2">
        <v>73.039999999999992</v>
      </c>
      <c r="S4422" s="3">
        <v>51.08</v>
      </c>
      <c r="T4422">
        <v>62.6</v>
      </c>
    </row>
    <row r="4423" spans="1:20">
      <c r="A4423">
        <f t="shared" ref="A4423:A4486" si="207">ROUNDDOWN(B4423-DATE(YEAR(B4423),1,0),0)</f>
        <v>185</v>
      </c>
      <c r="B4423" s="7">
        <f t="shared" si="205"/>
        <v>42189.083333322618</v>
      </c>
      <c r="C4423">
        <f t="shared" si="206"/>
        <v>4418</v>
      </c>
      <c r="D4423" s="2">
        <v>75.02</v>
      </c>
      <c r="E4423">
        <v>77</v>
      </c>
      <c r="F4423" s="3">
        <v>86</v>
      </c>
      <c r="G4423">
        <v>73.039999999999992</v>
      </c>
      <c r="H4423">
        <v>73.94</v>
      </c>
      <c r="I4423">
        <v>64.94</v>
      </c>
      <c r="J4423">
        <v>69.98</v>
      </c>
      <c r="K4423">
        <v>73.039999999999992</v>
      </c>
      <c r="L4423" s="3">
        <v>55.400000000000006</v>
      </c>
      <c r="M4423" s="2">
        <v>60.980000000000004</v>
      </c>
      <c r="N4423">
        <v>59</v>
      </c>
      <c r="O4423">
        <v>48.2</v>
      </c>
      <c r="P4423">
        <v>73.039999999999992</v>
      </c>
      <c r="Q4423" s="3">
        <v>53.06</v>
      </c>
      <c r="R4423" s="2">
        <v>69.080000000000013</v>
      </c>
      <c r="S4423" s="3">
        <v>51.08</v>
      </c>
      <c r="T4423">
        <v>62.6</v>
      </c>
    </row>
    <row r="4424" spans="1:20">
      <c r="A4424">
        <f t="shared" si="207"/>
        <v>185</v>
      </c>
      <c r="B4424" s="7">
        <f t="shared" ref="B4424:B4487" si="208">B4423+1/24</f>
        <v>42189.124999989283</v>
      </c>
      <c r="C4424">
        <f t="shared" ref="C4424:C4487" si="209">C4423+1</f>
        <v>4419</v>
      </c>
      <c r="D4424" s="2">
        <v>75.92</v>
      </c>
      <c r="E4424">
        <v>78.080000000000013</v>
      </c>
      <c r="F4424" s="3">
        <v>84.02</v>
      </c>
      <c r="G4424">
        <v>71.06</v>
      </c>
      <c r="H4424">
        <v>71.06</v>
      </c>
      <c r="I4424">
        <v>64.039999999999992</v>
      </c>
      <c r="J4424">
        <v>69.98</v>
      </c>
      <c r="K4424">
        <v>69.98</v>
      </c>
      <c r="L4424" s="3">
        <v>53.6</v>
      </c>
      <c r="M4424" s="2">
        <v>60.980000000000004</v>
      </c>
      <c r="N4424">
        <v>57.92</v>
      </c>
      <c r="O4424">
        <v>48.2</v>
      </c>
      <c r="P4424">
        <v>66.92</v>
      </c>
      <c r="Q4424" s="3">
        <v>51.08</v>
      </c>
      <c r="R4424" s="2">
        <v>71.960000000000008</v>
      </c>
      <c r="S4424" s="3">
        <v>48.92</v>
      </c>
      <c r="T4424">
        <v>62.6</v>
      </c>
    </row>
    <row r="4425" spans="1:20">
      <c r="A4425">
        <f t="shared" si="207"/>
        <v>185</v>
      </c>
      <c r="B4425" s="7">
        <f t="shared" si="208"/>
        <v>42189.166666655947</v>
      </c>
      <c r="C4425">
        <f t="shared" si="209"/>
        <v>4420</v>
      </c>
      <c r="D4425" s="2">
        <v>75.92</v>
      </c>
      <c r="E4425">
        <v>78.98</v>
      </c>
      <c r="F4425" s="3">
        <v>82.039999999999992</v>
      </c>
      <c r="G4425">
        <v>69.98</v>
      </c>
      <c r="H4425">
        <v>71.960000000000008</v>
      </c>
      <c r="I4425">
        <v>62.96</v>
      </c>
      <c r="J4425">
        <v>69.98</v>
      </c>
      <c r="K4425">
        <v>68</v>
      </c>
      <c r="L4425" s="3">
        <v>55.400000000000006</v>
      </c>
      <c r="M4425" s="2">
        <v>60.08</v>
      </c>
      <c r="N4425">
        <v>59</v>
      </c>
      <c r="O4425">
        <v>48.2</v>
      </c>
      <c r="P4425">
        <v>66.92</v>
      </c>
      <c r="Q4425" s="3">
        <v>51.08</v>
      </c>
      <c r="R4425" s="2">
        <v>71.06</v>
      </c>
      <c r="S4425" s="3">
        <v>50</v>
      </c>
      <c r="T4425">
        <v>62.6</v>
      </c>
    </row>
    <row r="4426" spans="1:20">
      <c r="A4426">
        <f t="shared" si="207"/>
        <v>185</v>
      </c>
      <c r="B4426" s="7">
        <f t="shared" si="208"/>
        <v>42189.208333322611</v>
      </c>
      <c r="C4426">
        <f t="shared" si="209"/>
        <v>4421</v>
      </c>
      <c r="D4426" s="2">
        <v>75.02</v>
      </c>
      <c r="E4426">
        <v>77</v>
      </c>
      <c r="F4426" s="3">
        <v>80.960000000000008</v>
      </c>
      <c r="G4426">
        <v>69.080000000000013</v>
      </c>
      <c r="H4426">
        <v>71.06</v>
      </c>
      <c r="I4426">
        <v>62.96</v>
      </c>
      <c r="J4426">
        <v>69.080000000000013</v>
      </c>
      <c r="K4426">
        <v>66.92</v>
      </c>
      <c r="L4426" s="3">
        <v>55.400000000000006</v>
      </c>
      <c r="M4426" s="2">
        <v>60.08</v>
      </c>
      <c r="N4426">
        <v>57.019999999999996</v>
      </c>
      <c r="O4426">
        <v>48.2</v>
      </c>
      <c r="P4426">
        <v>66.92</v>
      </c>
      <c r="Q4426" s="3">
        <v>53.06</v>
      </c>
      <c r="R4426" s="2">
        <v>69.98</v>
      </c>
      <c r="S4426" s="3">
        <v>50</v>
      </c>
      <c r="T4426">
        <v>62.6</v>
      </c>
    </row>
    <row r="4427" spans="1:20">
      <c r="A4427">
        <f t="shared" si="207"/>
        <v>185</v>
      </c>
      <c r="B4427" s="7">
        <f t="shared" si="208"/>
        <v>42189.249999989275</v>
      </c>
      <c r="C4427">
        <f t="shared" si="209"/>
        <v>4422</v>
      </c>
      <c r="D4427" s="2">
        <v>75.92</v>
      </c>
      <c r="E4427">
        <v>75.92</v>
      </c>
      <c r="F4427" s="3">
        <v>82.94</v>
      </c>
      <c r="G4427">
        <v>69.98</v>
      </c>
      <c r="H4427">
        <v>71.06</v>
      </c>
      <c r="I4427">
        <v>64.039999999999992</v>
      </c>
      <c r="J4427">
        <v>69.98</v>
      </c>
      <c r="K4427">
        <v>69.080000000000013</v>
      </c>
      <c r="L4427" s="3">
        <v>55.400000000000006</v>
      </c>
      <c r="M4427" s="2">
        <v>60.980000000000004</v>
      </c>
      <c r="N4427">
        <v>62.06</v>
      </c>
      <c r="O4427">
        <v>51.8</v>
      </c>
      <c r="P4427">
        <v>68</v>
      </c>
      <c r="Q4427" s="3">
        <v>53.96</v>
      </c>
      <c r="R4427" s="2">
        <v>71.06</v>
      </c>
      <c r="S4427" s="3">
        <v>48.92</v>
      </c>
      <c r="T4427">
        <v>62.6</v>
      </c>
    </row>
    <row r="4428" spans="1:20">
      <c r="A4428">
        <f t="shared" si="207"/>
        <v>185</v>
      </c>
      <c r="B4428" s="7">
        <f t="shared" si="208"/>
        <v>42189.291666655939</v>
      </c>
      <c r="C4428">
        <f t="shared" si="209"/>
        <v>4423</v>
      </c>
      <c r="D4428" s="2">
        <v>77</v>
      </c>
      <c r="E4428">
        <v>77</v>
      </c>
      <c r="F4428" s="3">
        <v>80.960000000000008</v>
      </c>
      <c r="G4428">
        <v>71.06</v>
      </c>
      <c r="H4428">
        <v>73.039999999999992</v>
      </c>
      <c r="I4428">
        <v>69.080000000000013</v>
      </c>
      <c r="J4428">
        <v>71.960000000000008</v>
      </c>
      <c r="K4428">
        <v>73.039999999999992</v>
      </c>
      <c r="L4428" s="3">
        <v>55.400000000000006</v>
      </c>
      <c r="M4428" s="2">
        <v>64.039999999999992</v>
      </c>
      <c r="N4428">
        <v>66.92</v>
      </c>
      <c r="O4428">
        <v>53.6</v>
      </c>
      <c r="P4428">
        <v>69.080000000000013</v>
      </c>
      <c r="Q4428" s="3">
        <v>55.94</v>
      </c>
      <c r="R4428" s="2">
        <v>73.039999999999992</v>
      </c>
      <c r="S4428" s="3">
        <v>48.92</v>
      </c>
      <c r="T4428">
        <v>62.6</v>
      </c>
    </row>
    <row r="4429" spans="1:20">
      <c r="A4429">
        <f t="shared" si="207"/>
        <v>185</v>
      </c>
      <c r="B4429" s="7">
        <f t="shared" si="208"/>
        <v>42189.333333322604</v>
      </c>
      <c r="C4429">
        <f t="shared" si="209"/>
        <v>4424</v>
      </c>
      <c r="D4429" s="2">
        <v>80.960000000000008</v>
      </c>
      <c r="E4429">
        <v>78.080000000000013</v>
      </c>
      <c r="F4429" s="3">
        <v>87.080000000000013</v>
      </c>
      <c r="G4429">
        <v>73.039999999999992</v>
      </c>
      <c r="H4429">
        <v>77</v>
      </c>
      <c r="I4429">
        <v>71.06</v>
      </c>
      <c r="J4429">
        <v>75.02</v>
      </c>
      <c r="K4429">
        <v>75.92</v>
      </c>
      <c r="L4429" s="3">
        <v>57.2</v>
      </c>
      <c r="M4429" s="2">
        <v>69.98</v>
      </c>
      <c r="N4429">
        <v>71.960000000000008</v>
      </c>
      <c r="O4429">
        <v>53.6</v>
      </c>
      <c r="P4429">
        <v>71.960000000000008</v>
      </c>
      <c r="Q4429" s="3">
        <v>57.019999999999996</v>
      </c>
      <c r="R4429" s="2">
        <v>71.960000000000008</v>
      </c>
      <c r="S4429" s="3">
        <v>48.92</v>
      </c>
      <c r="T4429">
        <v>64.400000000000006</v>
      </c>
    </row>
    <row r="4430" spans="1:20">
      <c r="A4430">
        <f t="shared" si="207"/>
        <v>185</v>
      </c>
      <c r="B4430" s="7">
        <f t="shared" si="208"/>
        <v>42189.374999989268</v>
      </c>
      <c r="C4430">
        <f t="shared" si="209"/>
        <v>4425</v>
      </c>
      <c r="D4430" s="2">
        <v>82.94</v>
      </c>
      <c r="E4430">
        <v>78.98</v>
      </c>
      <c r="F4430" s="3">
        <v>86</v>
      </c>
      <c r="G4430">
        <v>77</v>
      </c>
      <c r="H4430">
        <v>78.98</v>
      </c>
      <c r="I4430">
        <v>77</v>
      </c>
      <c r="J4430">
        <v>78.080000000000013</v>
      </c>
      <c r="K4430">
        <v>80.06</v>
      </c>
      <c r="L4430" s="3">
        <v>59</v>
      </c>
      <c r="M4430" s="2">
        <v>69.98</v>
      </c>
      <c r="N4430">
        <v>77</v>
      </c>
      <c r="O4430">
        <v>53.6</v>
      </c>
      <c r="P4430">
        <v>73.039999999999992</v>
      </c>
      <c r="Q4430" s="3">
        <v>55.400000000000006</v>
      </c>
      <c r="R4430" s="2">
        <v>71.06</v>
      </c>
      <c r="S4430" s="3">
        <v>48.92</v>
      </c>
      <c r="T4430">
        <v>68</v>
      </c>
    </row>
    <row r="4431" spans="1:20">
      <c r="A4431">
        <f t="shared" si="207"/>
        <v>185</v>
      </c>
      <c r="B4431" s="7">
        <f t="shared" si="208"/>
        <v>42189.416666655932</v>
      </c>
      <c r="C4431">
        <f t="shared" si="209"/>
        <v>4426</v>
      </c>
      <c r="D4431" s="2">
        <v>84.02</v>
      </c>
      <c r="E4431">
        <v>78.98</v>
      </c>
      <c r="F4431" s="3">
        <v>89.06</v>
      </c>
      <c r="G4431">
        <v>80.960000000000008</v>
      </c>
      <c r="H4431">
        <v>82.94</v>
      </c>
      <c r="I4431">
        <v>78.080000000000013</v>
      </c>
      <c r="J4431">
        <v>80.06</v>
      </c>
      <c r="K4431">
        <v>82.94</v>
      </c>
      <c r="L4431" s="3">
        <v>59</v>
      </c>
      <c r="M4431" s="2">
        <v>71.960000000000008</v>
      </c>
      <c r="N4431">
        <v>82.039999999999992</v>
      </c>
      <c r="O4431">
        <v>55.400000000000006</v>
      </c>
      <c r="P4431">
        <v>69.98</v>
      </c>
      <c r="Q4431" s="3">
        <v>55.040000000000006</v>
      </c>
      <c r="R4431" s="2">
        <v>69.98</v>
      </c>
      <c r="S4431" s="3">
        <v>50</v>
      </c>
      <c r="T4431">
        <v>71.599999999999994</v>
      </c>
    </row>
    <row r="4432" spans="1:20">
      <c r="A4432">
        <f t="shared" si="207"/>
        <v>185</v>
      </c>
      <c r="B4432" s="7">
        <f t="shared" si="208"/>
        <v>42189.458333322596</v>
      </c>
      <c r="C4432">
        <f t="shared" si="209"/>
        <v>4427</v>
      </c>
      <c r="D4432" s="2">
        <v>86</v>
      </c>
      <c r="E4432">
        <v>80.06</v>
      </c>
      <c r="F4432" s="3">
        <v>91.94</v>
      </c>
      <c r="G4432">
        <v>84.92</v>
      </c>
      <c r="H4432">
        <v>86</v>
      </c>
      <c r="I4432">
        <v>80.06</v>
      </c>
      <c r="J4432">
        <v>82.039999999999992</v>
      </c>
      <c r="K4432">
        <v>86</v>
      </c>
      <c r="L4432" s="3">
        <v>60.8</v>
      </c>
      <c r="M4432" s="2">
        <v>75.02</v>
      </c>
      <c r="N4432">
        <v>86</v>
      </c>
      <c r="O4432">
        <v>55.400000000000006</v>
      </c>
      <c r="P4432">
        <v>68</v>
      </c>
      <c r="Q4432" s="3">
        <v>57.019999999999996</v>
      </c>
      <c r="R4432" s="2">
        <v>66.92</v>
      </c>
      <c r="S4432" s="3">
        <v>51.980000000000004</v>
      </c>
      <c r="T4432">
        <v>73.400000000000006</v>
      </c>
    </row>
    <row r="4433" spans="1:20">
      <c r="A4433">
        <f t="shared" si="207"/>
        <v>185</v>
      </c>
      <c r="B4433" s="7">
        <f t="shared" si="208"/>
        <v>42189.499999989261</v>
      </c>
      <c r="C4433">
        <f t="shared" si="209"/>
        <v>4428</v>
      </c>
      <c r="D4433" s="2">
        <v>87.98</v>
      </c>
      <c r="E4433">
        <v>80.960000000000008</v>
      </c>
      <c r="F4433" s="3">
        <v>95</v>
      </c>
      <c r="G4433">
        <v>86</v>
      </c>
      <c r="H4433">
        <v>87.98</v>
      </c>
      <c r="I4433">
        <v>80.06</v>
      </c>
      <c r="J4433">
        <v>82.94</v>
      </c>
      <c r="K4433">
        <v>89.960000000000008</v>
      </c>
      <c r="L4433" s="3">
        <v>60.8</v>
      </c>
      <c r="M4433" s="2">
        <v>75.92</v>
      </c>
      <c r="N4433">
        <v>87.98</v>
      </c>
      <c r="O4433">
        <v>55.400000000000006</v>
      </c>
      <c r="P4433">
        <v>71.06</v>
      </c>
      <c r="Q4433" s="3">
        <v>60.980000000000004</v>
      </c>
      <c r="R4433" s="2">
        <v>66.92</v>
      </c>
      <c r="S4433" s="3">
        <v>51.980000000000004</v>
      </c>
      <c r="T4433">
        <v>75.2</v>
      </c>
    </row>
    <row r="4434" spans="1:20">
      <c r="A4434">
        <f t="shared" si="207"/>
        <v>185</v>
      </c>
      <c r="B4434" s="7">
        <f t="shared" si="208"/>
        <v>42189.541666655925</v>
      </c>
      <c r="C4434">
        <f t="shared" si="209"/>
        <v>4429</v>
      </c>
      <c r="D4434" s="2">
        <v>87.080000000000013</v>
      </c>
      <c r="E4434">
        <v>82.94</v>
      </c>
      <c r="F4434" s="3">
        <v>93.92</v>
      </c>
      <c r="G4434">
        <v>87.98</v>
      </c>
      <c r="H4434">
        <v>89.960000000000008</v>
      </c>
      <c r="I4434">
        <v>82.039999999999992</v>
      </c>
      <c r="J4434">
        <v>82.039999999999992</v>
      </c>
      <c r="K4434">
        <v>93.92</v>
      </c>
      <c r="L4434" s="3">
        <v>62.6</v>
      </c>
      <c r="M4434" s="2">
        <v>77</v>
      </c>
      <c r="N4434">
        <v>89.960000000000008</v>
      </c>
      <c r="O4434">
        <v>57.2</v>
      </c>
      <c r="P4434">
        <v>77</v>
      </c>
      <c r="Q4434" s="3">
        <v>62.96</v>
      </c>
      <c r="R4434" s="2">
        <v>69.080000000000013</v>
      </c>
      <c r="S4434" s="3">
        <v>53.06</v>
      </c>
      <c r="T4434">
        <v>78.800000000000011</v>
      </c>
    </row>
    <row r="4435" spans="1:20">
      <c r="A4435">
        <f t="shared" si="207"/>
        <v>185</v>
      </c>
      <c r="B4435" s="7">
        <f t="shared" si="208"/>
        <v>42189.583333322589</v>
      </c>
      <c r="C4435">
        <f t="shared" si="209"/>
        <v>4430</v>
      </c>
      <c r="D4435" s="2">
        <v>87.98</v>
      </c>
      <c r="E4435">
        <v>84.02</v>
      </c>
      <c r="F4435" s="3">
        <v>93.92</v>
      </c>
      <c r="G4435">
        <v>89.06</v>
      </c>
      <c r="H4435">
        <v>93.92</v>
      </c>
      <c r="I4435">
        <v>78.080000000000013</v>
      </c>
      <c r="J4435">
        <v>82.039999999999992</v>
      </c>
      <c r="K4435">
        <v>95</v>
      </c>
      <c r="L4435" s="3">
        <v>64.400000000000006</v>
      </c>
      <c r="M4435" s="2">
        <v>82.039999999999992</v>
      </c>
      <c r="N4435">
        <v>89.960000000000008</v>
      </c>
      <c r="O4435">
        <v>53.6</v>
      </c>
      <c r="P4435">
        <v>80.960000000000008</v>
      </c>
      <c r="Q4435" s="3">
        <v>60.08</v>
      </c>
      <c r="R4435" s="2">
        <v>71.06</v>
      </c>
      <c r="S4435" s="3">
        <v>53.06</v>
      </c>
      <c r="T4435">
        <v>78.800000000000011</v>
      </c>
    </row>
    <row r="4436" spans="1:20">
      <c r="A4436">
        <f t="shared" si="207"/>
        <v>185</v>
      </c>
      <c r="B4436" s="7">
        <f t="shared" si="208"/>
        <v>42189.624999989253</v>
      </c>
      <c r="C4436">
        <f t="shared" si="209"/>
        <v>4431</v>
      </c>
      <c r="D4436" s="2">
        <v>87.080000000000013</v>
      </c>
      <c r="E4436">
        <v>86</v>
      </c>
      <c r="F4436" s="3">
        <v>95</v>
      </c>
      <c r="G4436">
        <v>87.98</v>
      </c>
      <c r="H4436">
        <v>93.02</v>
      </c>
      <c r="I4436">
        <v>75.92</v>
      </c>
      <c r="J4436">
        <v>80.960000000000008</v>
      </c>
      <c r="K4436">
        <v>96.08</v>
      </c>
      <c r="L4436" s="3">
        <v>64.400000000000006</v>
      </c>
      <c r="M4436" s="2">
        <v>80.06</v>
      </c>
      <c r="N4436">
        <v>91.039999999999992</v>
      </c>
      <c r="O4436">
        <v>57.2</v>
      </c>
      <c r="P4436">
        <v>82.039999999999992</v>
      </c>
      <c r="Q4436" s="3">
        <v>59</v>
      </c>
      <c r="R4436" s="2">
        <v>75.02</v>
      </c>
      <c r="S4436" s="3">
        <v>55.040000000000006</v>
      </c>
      <c r="T4436">
        <v>78.800000000000011</v>
      </c>
    </row>
    <row r="4437" spans="1:20">
      <c r="A4437">
        <f t="shared" si="207"/>
        <v>185</v>
      </c>
      <c r="B4437" s="7">
        <f t="shared" si="208"/>
        <v>42189.666666655918</v>
      </c>
      <c r="C4437">
        <f t="shared" si="209"/>
        <v>4432</v>
      </c>
      <c r="D4437" s="2">
        <v>86</v>
      </c>
      <c r="E4437">
        <v>86</v>
      </c>
      <c r="F4437" s="3">
        <v>93.92</v>
      </c>
      <c r="G4437">
        <v>89.960000000000008</v>
      </c>
      <c r="H4437">
        <v>93.92</v>
      </c>
      <c r="I4437">
        <v>73.94</v>
      </c>
      <c r="J4437">
        <v>78.98</v>
      </c>
      <c r="K4437">
        <v>96.08</v>
      </c>
      <c r="L4437" s="3">
        <v>66.2</v>
      </c>
      <c r="M4437" s="2">
        <v>82.94</v>
      </c>
      <c r="N4437">
        <v>91.039999999999992</v>
      </c>
      <c r="O4437">
        <v>55.400000000000006</v>
      </c>
      <c r="P4437">
        <v>82.039999999999992</v>
      </c>
      <c r="Q4437" s="3">
        <v>59</v>
      </c>
      <c r="R4437" s="2">
        <v>75.02</v>
      </c>
      <c r="S4437" s="3">
        <v>55.040000000000006</v>
      </c>
      <c r="T4437">
        <v>78.800000000000011</v>
      </c>
    </row>
    <row r="4438" spans="1:20">
      <c r="A4438">
        <f t="shared" si="207"/>
        <v>185</v>
      </c>
      <c r="B4438" s="7">
        <f t="shared" si="208"/>
        <v>42189.708333322582</v>
      </c>
      <c r="C4438">
        <f t="shared" si="209"/>
        <v>4433</v>
      </c>
      <c r="D4438" s="2">
        <v>84.02</v>
      </c>
      <c r="E4438">
        <v>84.02</v>
      </c>
      <c r="F4438" s="3">
        <v>95</v>
      </c>
      <c r="G4438">
        <v>86</v>
      </c>
      <c r="H4438">
        <v>80.78</v>
      </c>
      <c r="I4438">
        <v>75.92</v>
      </c>
      <c r="J4438">
        <v>77</v>
      </c>
      <c r="K4438">
        <v>96.98</v>
      </c>
      <c r="L4438" s="3">
        <v>64.400000000000006</v>
      </c>
      <c r="M4438" s="2">
        <v>80.960000000000008</v>
      </c>
      <c r="N4438">
        <v>91.039999999999992</v>
      </c>
      <c r="O4438">
        <v>55.400000000000006</v>
      </c>
      <c r="P4438">
        <v>82.039999999999992</v>
      </c>
      <c r="Q4438" s="3">
        <v>59</v>
      </c>
      <c r="R4438" s="2">
        <v>77</v>
      </c>
      <c r="S4438" s="3">
        <v>53.96</v>
      </c>
      <c r="T4438">
        <v>75.2</v>
      </c>
    </row>
    <row r="4439" spans="1:20">
      <c r="A4439">
        <f t="shared" si="207"/>
        <v>185</v>
      </c>
      <c r="B4439" s="7">
        <f t="shared" si="208"/>
        <v>42189.749999989246</v>
      </c>
      <c r="C4439">
        <f t="shared" si="209"/>
        <v>4434</v>
      </c>
      <c r="D4439" s="2">
        <v>82.039999999999992</v>
      </c>
      <c r="E4439">
        <v>82.94</v>
      </c>
      <c r="F4439" s="3">
        <v>96.08</v>
      </c>
      <c r="G4439">
        <v>87.080000000000013</v>
      </c>
      <c r="H4439">
        <v>78.98</v>
      </c>
      <c r="I4439">
        <v>75.92</v>
      </c>
      <c r="J4439">
        <v>75.02</v>
      </c>
      <c r="K4439">
        <v>93.02</v>
      </c>
      <c r="L4439" s="3">
        <v>64.039999999999992</v>
      </c>
      <c r="M4439" s="2">
        <v>78.98</v>
      </c>
      <c r="N4439">
        <v>87.98</v>
      </c>
      <c r="O4439">
        <v>54.86</v>
      </c>
      <c r="P4439">
        <v>80.06</v>
      </c>
      <c r="Q4439" s="3">
        <v>57.92</v>
      </c>
      <c r="R4439" s="2">
        <v>73.039999999999992</v>
      </c>
      <c r="S4439" s="3">
        <v>53.96</v>
      </c>
      <c r="T4439">
        <v>73.400000000000006</v>
      </c>
    </row>
    <row r="4440" spans="1:20">
      <c r="A4440">
        <f t="shared" si="207"/>
        <v>185</v>
      </c>
      <c r="B4440" s="7">
        <f t="shared" si="208"/>
        <v>42189.79166665591</v>
      </c>
      <c r="C4440">
        <f t="shared" si="209"/>
        <v>4435</v>
      </c>
      <c r="D4440" s="2">
        <v>80.06</v>
      </c>
      <c r="E4440">
        <v>82.94</v>
      </c>
      <c r="F4440" s="3">
        <v>96.08</v>
      </c>
      <c r="G4440">
        <v>86</v>
      </c>
      <c r="H4440">
        <v>73.94</v>
      </c>
      <c r="I4440">
        <v>71.960000000000008</v>
      </c>
      <c r="J4440">
        <v>73.039999999999992</v>
      </c>
      <c r="K4440">
        <v>89.960000000000008</v>
      </c>
      <c r="L4440" s="3">
        <v>62.6</v>
      </c>
      <c r="M4440" s="2">
        <v>77</v>
      </c>
      <c r="N4440">
        <v>86</v>
      </c>
      <c r="O4440">
        <v>53.6</v>
      </c>
      <c r="P4440">
        <v>77</v>
      </c>
      <c r="Q4440" s="3">
        <v>57.019999999999996</v>
      </c>
      <c r="R4440" s="2">
        <v>71.06</v>
      </c>
      <c r="S4440" s="3">
        <v>53.06</v>
      </c>
      <c r="T4440">
        <v>69.800000000000011</v>
      </c>
    </row>
    <row r="4441" spans="1:20">
      <c r="A4441">
        <f t="shared" si="207"/>
        <v>185</v>
      </c>
      <c r="B4441" s="7">
        <f t="shared" si="208"/>
        <v>42189.833333322575</v>
      </c>
      <c r="C4441">
        <f t="shared" si="209"/>
        <v>4436</v>
      </c>
      <c r="D4441" s="2">
        <v>78.080000000000013</v>
      </c>
      <c r="E4441">
        <v>82.039999999999992</v>
      </c>
      <c r="F4441" s="3">
        <v>93.02</v>
      </c>
      <c r="G4441">
        <v>82.94</v>
      </c>
      <c r="H4441">
        <v>71.960000000000008</v>
      </c>
      <c r="I4441">
        <v>69.98</v>
      </c>
      <c r="J4441">
        <v>71.960000000000008</v>
      </c>
      <c r="K4441">
        <v>84.92</v>
      </c>
      <c r="L4441" s="3">
        <v>60.8</v>
      </c>
      <c r="M4441" s="2">
        <v>75.92</v>
      </c>
      <c r="N4441">
        <v>78.98</v>
      </c>
      <c r="O4441">
        <v>53.6</v>
      </c>
      <c r="P4441">
        <v>71.960000000000008</v>
      </c>
      <c r="Q4441" s="3">
        <v>55.94</v>
      </c>
      <c r="R4441" s="2">
        <v>69.080000000000013</v>
      </c>
      <c r="S4441" s="3">
        <v>51.980000000000004</v>
      </c>
      <c r="T4441">
        <v>68</v>
      </c>
    </row>
    <row r="4442" spans="1:20">
      <c r="A4442">
        <f t="shared" si="207"/>
        <v>185</v>
      </c>
      <c r="B4442" s="7">
        <f t="shared" si="208"/>
        <v>42189.874999989239</v>
      </c>
      <c r="C4442">
        <f t="shared" si="209"/>
        <v>4437</v>
      </c>
      <c r="D4442" s="2">
        <v>78.080000000000013</v>
      </c>
      <c r="E4442">
        <v>80.960000000000008</v>
      </c>
      <c r="F4442" s="3">
        <v>91.039999999999992</v>
      </c>
      <c r="G4442">
        <v>80.960000000000008</v>
      </c>
      <c r="H4442">
        <v>71.06</v>
      </c>
      <c r="I4442">
        <v>69.080000000000013</v>
      </c>
      <c r="J4442">
        <v>71.06</v>
      </c>
      <c r="K4442">
        <v>80.960000000000008</v>
      </c>
      <c r="L4442" s="3">
        <v>57.2</v>
      </c>
      <c r="M4442" s="2">
        <v>73.94</v>
      </c>
      <c r="N4442">
        <v>75.92</v>
      </c>
      <c r="O4442">
        <v>48.2</v>
      </c>
      <c r="P4442">
        <v>71.06</v>
      </c>
      <c r="Q4442" s="3">
        <v>53.96</v>
      </c>
      <c r="R4442" s="2">
        <v>68</v>
      </c>
      <c r="S4442" s="3">
        <v>51.980000000000004</v>
      </c>
      <c r="T4442">
        <v>66.2</v>
      </c>
    </row>
    <row r="4443" spans="1:20">
      <c r="A4443">
        <f t="shared" si="207"/>
        <v>185</v>
      </c>
      <c r="B4443" s="7">
        <f t="shared" si="208"/>
        <v>42189.916666655903</v>
      </c>
      <c r="C4443">
        <f t="shared" si="209"/>
        <v>4438</v>
      </c>
      <c r="D4443" s="2">
        <v>77</v>
      </c>
      <c r="E4443">
        <v>80.06</v>
      </c>
      <c r="F4443" s="3">
        <v>89.06</v>
      </c>
      <c r="G4443">
        <v>78.98</v>
      </c>
      <c r="H4443">
        <v>71.960000000000008</v>
      </c>
      <c r="I4443">
        <v>69.080000000000013</v>
      </c>
      <c r="J4443">
        <v>69.98</v>
      </c>
      <c r="K4443">
        <v>78.98</v>
      </c>
      <c r="L4443" s="3">
        <v>57.2</v>
      </c>
      <c r="M4443" s="2">
        <v>73.039999999999992</v>
      </c>
      <c r="N4443">
        <v>73.94</v>
      </c>
      <c r="O4443">
        <v>48.2</v>
      </c>
      <c r="P4443">
        <v>71.06</v>
      </c>
      <c r="Q4443" s="3">
        <v>51.8</v>
      </c>
      <c r="R4443" s="2">
        <v>69.080000000000013</v>
      </c>
      <c r="S4443" s="3">
        <v>50</v>
      </c>
      <c r="T4443">
        <v>66.2</v>
      </c>
    </row>
    <row r="4444" spans="1:20">
      <c r="A4444">
        <f t="shared" si="207"/>
        <v>185</v>
      </c>
      <c r="B4444" s="7">
        <f t="shared" si="208"/>
        <v>42189.958333322567</v>
      </c>
      <c r="C4444">
        <f t="shared" si="209"/>
        <v>4439</v>
      </c>
      <c r="D4444" s="2">
        <v>77</v>
      </c>
      <c r="E4444">
        <v>77</v>
      </c>
      <c r="F4444" s="3">
        <v>87.98</v>
      </c>
      <c r="G4444">
        <v>78.98</v>
      </c>
      <c r="H4444">
        <v>68</v>
      </c>
      <c r="I4444">
        <v>68</v>
      </c>
      <c r="J4444">
        <v>69.080000000000013</v>
      </c>
      <c r="K4444">
        <v>78.080000000000013</v>
      </c>
      <c r="L4444" s="3">
        <v>57.2</v>
      </c>
      <c r="M4444" s="2">
        <v>69.080000000000013</v>
      </c>
      <c r="N4444">
        <v>71.960000000000008</v>
      </c>
      <c r="O4444">
        <v>50</v>
      </c>
      <c r="P4444">
        <v>69.98</v>
      </c>
      <c r="Q4444" s="3">
        <v>51.08</v>
      </c>
      <c r="R4444" s="2">
        <v>68</v>
      </c>
      <c r="S4444" s="3">
        <v>48.92</v>
      </c>
      <c r="T4444">
        <v>64.400000000000006</v>
      </c>
    </row>
    <row r="4445" spans="1:20">
      <c r="A4445">
        <f t="shared" si="207"/>
        <v>185</v>
      </c>
      <c r="B4445" s="7">
        <f t="shared" si="208"/>
        <v>42189.999999989232</v>
      </c>
      <c r="C4445">
        <f t="shared" si="209"/>
        <v>4440</v>
      </c>
      <c r="D4445" s="2">
        <v>77</v>
      </c>
      <c r="E4445">
        <v>77</v>
      </c>
      <c r="F4445" s="3">
        <v>87.98</v>
      </c>
      <c r="G4445">
        <v>77</v>
      </c>
      <c r="H4445">
        <v>69.080000000000013</v>
      </c>
      <c r="I4445">
        <v>66.92</v>
      </c>
      <c r="J4445">
        <v>68</v>
      </c>
      <c r="K4445">
        <v>73.94</v>
      </c>
      <c r="L4445" s="3">
        <v>57.2</v>
      </c>
      <c r="M4445" s="2">
        <v>69.080000000000013</v>
      </c>
      <c r="N4445">
        <v>69.080000000000013</v>
      </c>
      <c r="O4445">
        <v>48.2</v>
      </c>
      <c r="P4445">
        <v>71.06</v>
      </c>
      <c r="Q4445" s="3">
        <v>50</v>
      </c>
      <c r="R4445" s="2">
        <v>66.02</v>
      </c>
      <c r="S4445" s="3">
        <v>48.92</v>
      </c>
      <c r="T4445">
        <v>64.400000000000006</v>
      </c>
    </row>
    <row r="4446" spans="1:20">
      <c r="A4446">
        <f t="shared" si="207"/>
        <v>186</v>
      </c>
      <c r="B4446" s="7">
        <f t="shared" si="208"/>
        <v>42190.041666655896</v>
      </c>
      <c r="C4446">
        <f t="shared" si="209"/>
        <v>4441</v>
      </c>
      <c r="D4446" s="2">
        <v>78.080000000000013</v>
      </c>
      <c r="E4446">
        <v>75.92</v>
      </c>
      <c r="F4446" s="3">
        <v>87.080000000000013</v>
      </c>
      <c r="G4446">
        <v>75.92</v>
      </c>
      <c r="H4446">
        <v>66.92</v>
      </c>
      <c r="I4446">
        <v>66.92</v>
      </c>
      <c r="J4446">
        <v>68</v>
      </c>
      <c r="K4446">
        <v>73.039999999999992</v>
      </c>
      <c r="L4446" s="3">
        <v>55.400000000000006</v>
      </c>
      <c r="M4446" s="2">
        <v>69.080000000000013</v>
      </c>
      <c r="N4446">
        <v>64.94</v>
      </c>
      <c r="O4446">
        <v>48.2</v>
      </c>
      <c r="P4446">
        <v>69.98</v>
      </c>
      <c r="Q4446" s="3">
        <v>50</v>
      </c>
      <c r="R4446" s="2">
        <v>66.92</v>
      </c>
      <c r="S4446" s="3">
        <v>48.019999999999996</v>
      </c>
      <c r="T4446">
        <v>64.400000000000006</v>
      </c>
    </row>
    <row r="4447" spans="1:20">
      <c r="A4447">
        <f t="shared" si="207"/>
        <v>186</v>
      </c>
      <c r="B4447" s="7">
        <f t="shared" si="208"/>
        <v>42190.08333332256</v>
      </c>
      <c r="C4447">
        <f t="shared" si="209"/>
        <v>4442</v>
      </c>
      <c r="D4447" s="2">
        <v>78.080000000000013</v>
      </c>
      <c r="E4447">
        <v>77</v>
      </c>
      <c r="F4447" s="3">
        <v>86</v>
      </c>
      <c r="G4447">
        <v>73.94</v>
      </c>
      <c r="H4447">
        <v>66.92</v>
      </c>
      <c r="I4447">
        <v>66.02</v>
      </c>
      <c r="J4447">
        <v>68</v>
      </c>
      <c r="K4447">
        <v>71.960000000000008</v>
      </c>
      <c r="L4447" s="3">
        <v>55.400000000000006</v>
      </c>
      <c r="M4447" s="2">
        <v>66.02</v>
      </c>
      <c r="N4447">
        <v>66.92</v>
      </c>
      <c r="O4447">
        <v>46.4</v>
      </c>
      <c r="P4447">
        <v>69.080000000000013</v>
      </c>
      <c r="Q4447" s="3">
        <v>50</v>
      </c>
      <c r="R4447" s="2">
        <v>66.92</v>
      </c>
      <c r="S4447" s="3">
        <v>46.94</v>
      </c>
      <c r="T4447">
        <v>62.6</v>
      </c>
    </row>
    <row r="4448" spans="1:20">
      <c r="A4448">
        <f t="shared" si="207"/>
        <v>186</v>
      </c>
      <c r="B4448" s="7">
        <f t="shared" si="208"/>
        <v>42190.124999989224</v>
      </c>
      <c r="C4448">
        <f t="shared" si="209"/>
        <v>4443</v>
      </c>
      <c r="D4448" s="2">
        <v>78.080000000000013</v>
      </c>
      <c r="E4448">
        <v>75.92</v>
      </c>
      <c r="F4448" s="3">
        <v>82.94</v>
      </c>
      <c r="G4448">
        <v>73.94</v>
      </c>
      <c r="H4448">
        <v>66.02</v>
      </c>
      <c r="I4448">
        <v>66.92</v>
      </c>
      <c r="J4448">
        <v>68</v>
      </c>
      <c r="K4448">
        <v>71.06</v>
      </c>
      <c r="L4448" s="3">
        <v>53.6</v>
      </c>
      <c r="M4448" s="2">
        <v>66.02</v>
      </c>
      <c r="N4448">
        <v>66.92</v>
      </c>
      <c r="O4448">
        <v>46.4</v>
      </c>
      <c r="P4448">
        <v>68</v>
      </c>
      <c r="Q4448" s="3">
        <v>50</v>
      </c>
      <c r="R4448" s="2">
        <v>66.92</v>
      </c>
      <c r="S4448" s="3">
        <v>46.94</v>
      </c>
      <c r="T4448">
        <v>62.6</v>
      </c>
    </row>
    <row r="4449" spans="1:20">
      <c r="A4449">
        <f t="shared" si="207"/>
        <v>186</v>
      </c>
      <c r="B4449" s="7">
        <f t="shared" si="208"/>
        <v>42190.166666655889</v>
      </c>
      <c r="C4449">
        <f t="shared" si="209"/>
        <v>4444</v>
      </c>
      <c r="D4449" s="2">
        <v>75.92</v>
      </c>
      <c r="E4449">
        <v>75.92</v>
      </c>
      <c r="F4449" s="3">
        <v>82.039999999999992</v>
      </c>
      <c r="G4449">
        <v>71.960000000000008</v>
      </c>
      <c r="H4449">
        <v>66.02</v>
      </c>
      <c r="I4449">
        <v>66.02</v>
      </c>
      <c r="J4449">
        <v>69.080000000000013</v>
      </c>
      <c r="K4449">
        <v>71.960000000000008</v>
      </c>
      <c r="L4449" s="3">
        <v>53.6</v>
      </c>
      <c r="M4449" s="2">
        <v>64.94</v>
      </c>
      <c r="N4449">
        <v>66.02</v>
      </c>
      <c r="O4449">
        <v>46.4</v>
      </c>
      <c r="P4449">
        <v>66.02</v>
      </c>
      <c r="Q4449" s="3">
        <v>48.92</v>
      </c>
      <c r="R4449" s="2">
        <v>68</v>
      </c>
      <c r="S4449" s="3">
        <v>46.94</v>
      </c>
      <c r="T4449">
        <v>62.6</v>
      </c>
    </row>
    <row r="4450" spans="1:20">
      <c r="A4450">
        <f t="shared" si="207"/>
        <v>186</v>
      </c>
      <c r="B4450" s="7">
        <f t="shared" si="208"/>
        <v>42190.208333322553</v>
      </c>
      <c r="C4450">
        <f t="shared" si="209"/>
        <v>4445</v>
      </c>
      <c r="D4450" s="2">
        <v>77</v>
      </c>
      <c r="E4450">
        <v>75.92</v>
      </c>
      <c r="F4450" s="3">
        <v>82.039999999999992</v>
      </c>
      <c r="G4450">
        <v>71.06</v>
      </c>
      <c r="H4450">
        <v>68</v>
      </c>
      <c r="I4450">
        <v>66.02</v>
      </c>
      <c r="J4450">
        <v>69.080000000000013</v>
      </c>
      <c r="K4450">
        <v>71.960000000000008</v>
      </c>
      <c r="L4450" s="3">
        <v>53.6</v>
      </c>
      <c r="M4450" s="2">
        <v>66.92</v>
      </c>
      <c r="N4450">
        <v>64.94</v>
      </c>
      <c r="O4450">
        <v>44.6</v>
      </c>
      <c r="P4450">
        <v>64.039999999999992</v>
      </c>
      <c r="Q4450" s="3">
        <v>48.92</v>
      </c>
      <c r="R4450" s="2">
        <v>66.92</v>
      </c>
      <c r="S4450" s="3">
        <v>46.94</v>
      </c>
      <c r="T4450">
        <v>60.8</v>
      </c>
    </row>
    <row r="4451" spans="1:20">
      <c r="A4451">
        <f t="shared" si="207"/>
        <v>186</v>
      </c>
      <c r="B4451" s="7">
        <f t="shared" si="208"/>
        <v>42190.249999989217</v>
      </c>
      <c r="C4451">
        <f t="shared" si="209"/>
        <v>4446</v>
      </c>
      <c r="D4451" s="2">
        <v>77</v>
      </c>
      <c r="E4451">
        <v>75.02</v>
      </c>
      <c r="F4451" s="3">
        <v>82.039999999999992</v>
      </c>
      <c r="G4451">
        <v>71.06</v>
      </c>
      <c r="H4451">
        <v>64.039999999999992</v>
      </c>
      <c r="I4451">
        <v>64.039999999999992</v>
      </c>
      <c r="J4451">
        <v>69.98</v>
      </c>
      <c r="K4451">
        <v>71.960000000000008</v>
      </c>
      <c r="L4451" s="3">
        <v>53.6</v>
      </c>
      <c r="M4451" s="2">
        <v>66.02</v>
      </c>
      <c r="N4451">
        <v>69.98</v>
      </c>
      <c r="O4451">
        <v>48.2</v>
      </c>
      <c r="P4451">
        <v>66.92</v>
      </c>
      <c r="Q4451" s="3">
        <v>48.92</v>
      </c>
      <c r="R4451" s="2">
        <v>69.080000000000013</v>
      </c>
      <c r="S4451" s="3">
        <v>46.94</v>
      </c>
      <c r="T4451">
        <v>62.6</v>
      </c>
    </row>
    <row r="4452" spans="1:20">
      <c r="A4452">
        <f t="shared" si="207"/>
        <v>186</v>
      </c>
      <c r="B4452" s="7">
        <f t="shared" si="208"/>
        <v>42190.291666655881</v>
      </c>
      <c r="C4452">
        <f t="shared" si="209"/>
        <v>4447</v>
      </c>
      <c r="D4452" s="2">
        <v>77</v>
      </c>
      <c r="E4452">
        <v>75.92</v>
      </c>
      <c r="F4452" s="3">
        <v>84.92</v>
      </c>
      <c r="G4452">
        <v>75.02</v>
      </c>
      <c r="H4452">
        <v>66.92</v>
      </c>
      <c r="I4452">
        <v>64.039999999999992</v>
      </c>
      <c r="J4452">
        <v>71.960000000000008</v>
      </c>
      <c r="K4452">
        <v>75.92</v>
      </c>
      <c r="L4452" s="3">
        <v>53.6</v>
      </c>
      <c r="M4452" s="2">
        <v>66.92</v>
      </c>
      <c r="N4452">
        <v>75.92</v>
      </c>
      <c r="O4452">
        <v>53.6</v>
      </c>
      <c r="P4452">
        <v>69.080000000000013</v>
      </c>
      <c r="Q4452" s="3">
        <v>48.92</v>
      </c>
      <c r="R4452" s="2">
        <v>69.080000000000013</v>
      </c>
      <c r="S4452" s="3">
        <v>46.94</v>
      </c>
      <c r="T4452">
        <v>66.2</v>
      </c>
    </row>
    <row r="4453" spans="1:20">
      <c r="A4453">
        <f t="shared" si="207"/>
        <v>186</v>
      </c>
      <c r="B4453" s="7">
        <f t="shared" si="208"/>
        <v>42190.333333322546</v>
      </c>
      <c r="C4453">
        <f t="shared" si="209"/>
        <v>4448</v>
      </c>
      <c r="D4453" s="2">
        <v>77</v>
      </c>
      <c r="E4453">
        <v>78.98</v>
      </c>
      <c r="F4453" s="3">
        <v>84.92</v>
      </c>
      <c r="G4453">
        <v>78.98</v>
      </c>
      <c r="H4453">
        <v>71.960000000000008</v>
      </c>
      <c r="I4453">
        <v>66.92</v>
      </c>
      <c r="J4453">
        <v>73.039999999999992</v>
      </c>
      <c r="K4453">
        <v>78.080000000000013</v>
      </c>
      <c r="L4453" s="3">
        <v>57.2</v>
      </c>
      <c r="M4453" s="2">
        <v>68</v>
      </c>
      <c r="N4453">
        <v>80.960000000000008</v>
      </c>
      <c r="O4453">
        <v>55.400000000000006</v>
      </c>
      <c r="P4453">
        <v>71.06</v>
      </c>
      <c r="Q4453" s="3">
        <v>50</v>
      </c>
      <c r="R4453" s="2">
        <v>69.98</v>
      </c>
      <c r="S4453" s="3">
        <v>48.019999999999996</v>
      </c>
      <c r="T4453">
        <v>71.599999999999994</v>
      </c>
    </row>
    <row r="4454" spans="1:20">
      <c r="A4454">
        <f t="shared" si="207"/>
        <v>186</v>
      </c>
      <c r="B4454" s="7">
        <f t="shared" si="208"/>
        <v>42190.37499998921</v>
      </c>
      <c r="C4454">
        <f t="shared" si="209"/>
        <v>4449</v>
      </c>
      <c r="D4454" s="2">
        <v>80.960000000000008</v>
      </c>
      <c r="E4454">
        <v>80.960000000000008</v>
      </c>
      <c r="F4454" s="3">
        <v>91.94</v>
      </c>
      <c r="G4454">
        <v>82.94</v>
      </c>
      <c r="H4454">
        <v>75.92</v>
      </c>
      <c r="I4454">
        <v>66.02</v>
      </c>
      <c r="J4454">
        <v>75.02</v>
      </c>
      <c r="K4454">
        <v>80.960000000000008</v>
      </c>
      <c r="L4454" s="3">
        <v>60.8</v>
      </c>
      <c r="M4454" s="2">
        <v>73.039999999999992</v>
      </c>
      <c r="N4454">
        <v>87.080000000000013</v>
      </c>
      <c r="O4454">
        <v>55.400000000000006</v>
      </c>
      <c r="P4454">
        <v>73.039999999999992</v>
      </c>
      <c r="Q4454" s="3">
        <v>51.980000000000004</v>
      </c>
      <c r="R4454" s="2">
        <v>71.06</v>
      </c>
      <c r="S4454" s="3">
        <v>50</v>
      </c>
      <c r="T4454">
        <v>75.2</v>
      </c>
    </row>
    <row r="4455" spans="1:20">
      <c r="A4455">
        <f t="shared" si="207"/>
        <v>186</v>
      </c>
      <c r="B4455" s="7">
        <f t="shared" si="208"/>
        <v>42190.416666655874</v>
      </c>
      <c r="C4455">
        <f t="shared" si="209"/>
        <v>4450</v>
      </c>
      <c r="D4455" s="2">
        <v>84.02</v>
      </c>
      <c r="E4455">
        <v>82.94</v>
      </c>
      <c r="F4455" s="3">
        <v>91.039999999999992</v>
      </c>
      <c r="G4455">
        <v>86</v>
      </c>
      <c r="H4455">
        <v>80.06</v>
      </c>
      <c r="I4455">
        <v>69.080000000000013</v>
      </c>
      <c r="J4455">
        <v>77</v>
      </c>
      <c r="K4455">
        <v>84.92</v>
      </c>
      <c r="L4455" s="3">
        <v>64.400000000000006</v>
      </c>
      <c r="M4455" s="2">
        <v>73.94</v>
      </c>
      <c r="N4455">
        <v>91.94</v>
      </c>
      <c r="O4455">
        <v>55.400000000000006</v>
      </c>
      <c r="P4455">
        <v>75.92</v>
      </c>
      <c r="Q4455" s="3">
        <v>53.96</v>
      </c>
      <c r="R4455" s="2">
        <v>73.039999999999992</v>
      </c>
      <c r="S4455" s="3">
        <v>50</v>
      </c>
      <c r="T4455">
        <v>80.599999999999994</v>
      </c>
    </row>
    <row r="4456" spans="1:20">
      <c r="A4456">
        <f t="shared" si="207"/>
        <v>186</v>
      </c>
      <c r="B4456" s="7">
        <f t="shared" si="208"/>
        <v>42190.458333322538</v>
      </c>
      <c r="C4456">
        <f t="shared" si="209"/>
        <v>4451</v>
      </c>
      <c r="D4456" s="2">
        <v>87.080000000000013</v>
      </c>
      <c r="E4456">
        <v>84.02</v>
      </c>
      <c r="F4456" s="3">
        <v>93.02</v>
      </c>
      <c r="G4456">
        <v>87.98</v>
      </c>
      <c r="H4456">
        <v>86</v>
      </c>
      <c r="I4456">
        <v>66.02</v>
      </c>
      <c r="J4456">
        <v>78.080000000000013</v>
      </c>
      <c r="K4456">
        <v>86</v>
      </c>
      <c r="L4456" s="3">
        <v>64.400000000000006</v>
      </c>
      <c r="M4456" s="2">
        <v>73.039999999999992</v>
      </c>
      <c r="N4456">
        <v>93.02</v>
      </c>
      <c r="O4456">
        <v>59</v>
      </c>
      <c r="P4456">
        <v>77</v>
      </c>
      <c r="Q4456" s="3">
        <v>57.019999999999996</v>
      </c>
      <c r="R4456" s="2">
        <v>75.92</v>
      </c>
      <c r="S4456" s="3">
        <v>51.08</v>
      </c>
      <c r="T4456">
        <v>84.2</v>
      </c>
    </row>
    <row r="4457" spans="1:20">
      <c r="A4457">
        <f t="shared" si="207"/>
        <v>186</v>
      </c>
      <c r="B4457" s="7">
        <f t="shared" si="208"/>
        <v>42190.499999989202</v>
      </c>
      <c r="C4457">
        <f t="shared" si="209"/>
        <v>4452</v>
      </c>
      <c r="D4457" s="2">
        <v>87.98</v>
      </c>
      <c r="E4457">
        <v>84.92</v>
      </c>
      <c r="F4457" s="3">
        <v>96.08</v>
      </c>
      <c r="G4457">
        <v>89.06</v>
      </c>
      <c r="H4457">
        <v>89.06</v>
      </c>
      <c r="I4457">
        <v>66.92</v>
      </c>
      <c r="J4457">
        <v>77</v>
      </c>
      <c r="K4457">
        <v>87.080000000000013</v>
      </c>
      <c r="L4457" s="3">
        <v>66.2</v>
      </c>
      <c r="M4457" s="2">
        <v>73.039999999999992</v>
      </c>
      <c r="N4457">
        <v>95</v>
      </c>
      <c r="O4457">
        <v>60.8</v>
      </c>
      <c r="P4457">
        <v>78.98</v>
      </c>
      <c r="Q4457" s="3">
        <v>57.92</v>
      </c>
      <c r="R4457" s="2">
        <v>77</v>
      </c>
      <c r="S4457" s="3">
        <v>51.08</v>
      </c>
      <c r="T4457">
        <v>87.800000000000011</v>
      </c>
    </row>
    <row r="4458" spans="1:20">
      <c r="A4458">
        <f t="shared" si="207"/>
        <v>186</v>
      </c>
      <c r="B4458" s="7">
        <f t="shared" si="208"/>
        <v>42190.541666655867</v>
      </c>
      <c r="C4458">
        <f t="shared" si="209"/>
        <v>4453</v>
      </c>
      <c r="D4458" s="2">
        <v>89.06</v>
      </c>
      <c r="E4458">
        <v>87.98</v>
      </c>
      <c r="F4458" s="3">
        <v>98.06</v>
      </c>
      <c r="G4458">
        <v>89.960000000000008</v>
      </c>
      <c r="H4458">
        <v>89.960000000000008</v>
      </c>
      <c r="I4458">
        <v>69.98</v>
      </c>
      <c r="J4458">
        <v>80.06</v>
      </c>
      <c r="K4458">
        <v>89.06</v>
      </c>
      <c r="L4458" s="3">
        <v>68</v>
      </c>
      <c r="M4458" s="2">
        <v>71.960000000000008</v>
      </c>
      <c r="N4458">
        <v>93.02</v>
      </c>
      <c r="O4458">
        <v>62.6</v>
      </c>
      <c r="P4458">
        <v>80.06</v>
      </c>
      <c r="Q4458" s="3">
        <v>60.980000000000004</v>
      </c>
      <c r="R4458" s="2">
        <v>73.94</v>
      </c>
      <c r="S4458" s="3">
        <v>51.980000000000004</v>
      </c>
      <c r="T4458">
        <v>87.800000000000011</v>
      </c>
    </row>
    <row r="4459" spans="1:20">
      <c r="A4459">
        <f t="shared" si="207"/>
        <v>186</v>
      </c>
      <c r="B4459" s="7">
        <f t="shared" si="208"/>
        <v>42190.583333322531</v>
      </c>
      <c r="C4459">
        <f t="shared" si="209"/>
        <v>4454</v>
      </c>
      <c r="D4459" s="2">
        <v>87.98</v>
      </c>
      <c r="E4459">
        <v>89.06</v>
      </c>
      <c r="F4459" s="3">
        <v>100.94</v>
      </c>
      <c r="G4459">
        <v>89.960000000000008</v>
      </c>
      <c r="H4459">
        <v>93.02</v>
      </c>
      <c r="I4459">
        <v>71.06</v>
      </c>
      <c r="J4459">
        <v>80.960000000000008</v>
      </c>
      <c r="K4459">
        <v>91.039999999999992</v>
      </c>
      <c r="L4459" s="3">
        <v>69.800000000000011</v>
      </c>
      <c r="M4459" s="2">
        <v>71.960000000000008</v>
      </c>
      <c r="N4459">
        <v>95</v>
      </c>
      <c r="O4459">
        <v>62.6</v>
      </c>
      <c r="P4459">
        <v>80.960000000000008</v>
      </c>
      <c r="Q4459" s="3">
        <v>64.94</v>
      </c>
      <c r="R4459" s="2">
        <v>73.94</v>
      </c>
      <c r="S4459" s="3">
        <v>51.980000000000004</v>
      </c>
      <c r="T4459">
        <v>87.800000000000011</v>
      </c>
    </row>
    <row r="4460" spans="1:20">
      <c r="A4460">
        <f t="shared" si="207"/>
        <v>186</v>
      </c>
      <c r="B4460" s="7">
        <f t="shared" si="208"/>
        <v>42190.624999989195</v>
      </c>
      <c r="C4460">
        <f t="shared" si="209"/>
        <v>4455</v>
      </c>
      <c r="D4460" s="2">
        <v>87.080000000000013</v>
      </c>
      <c r="E4460">
        <v>89.06</v>
      </c>
      <c r="F4460" s="3">
        <v>100.03999999999999</v>
      </c>
      <c r="G4460">
        <v>91.039999999999992</v>
      </c>
      <c r="H4460">
        <v>93.92</v>
      </c>
      <c r="I4460">
        <v>71.960000000000008</v>
      </c>
      <c r="J4460">
        <v>77</v>
      </c>
      <c r="K4460">
        <v>91.94</v>
      </c>
      <c r="L4460" s="3">
        <v>69.800000000000011</v>
      </c>
      <c r="M4460" s="2">
        <v>73.039999999999992</v>
      </c>
      <c r="N4460">
        <v>96.98</v>
      </c>
      <c r="O4460">
        <v>64.400000000000006</v>
      </c>
      <c r="P4460">
        <v>82.039999999999992</v>
      </c>
      <c r="Q4460" s="3">
        <v>64.94</v>
      </c>
      <c r="R4460" s="2">
        <v>75.92</v>
      </c>
      <c r="S4460" s="3">
        <v>51.980000000000004</v>
      </c>
      <c r="T4460">
        <v>87.800000000000011</v>
      </c>
    </row>
    <row r="4461" spans="1:20">
      <c r="A4461">
        <f t="shared" si="207"/>
        <v>186</v>
      </c>
      <c r="B4461" s="7">
        <f t="shared" si="208"/>
        <v>42190.666666655859</v>
      </c>
      <c r="C4461">
        <f t="shared" si="209"/>
        <v>4456</v>
      </c>
      <c r="D4461" s="2">
        <v>87.080000000000013</v>
      </c>
      <c r="E4461">
        <v>86</v>
      </c>
      <c r="F4461" s="3">
        <v>102.92</v>
      </c>
      <c r="G4461">
        <v>91.039999999999992</v>
      </c>
      <c r="H4461">
        <v>93.92</v>
      </c>
      <c r="I4461">
        <v>71.06</v>
      </c>
      <c r="J4461">
        <v>78.98</v>
      </c>
      <c r="K4461">
        <v>91.039999999999992</v>
      </c>
      <c r="L4461" s="3">
        <v>69.800000000000011</v>
      </c>
      <c r="M4461" s="2">
        <v>75.02</v>
      </c>
      <c r="N4461">
        <v>93.02</v>
      </c>
      <c r="O4461">
        <v>64.400000000000006</v>
      </c>
      <c r="P4461">
        <v>82.039999999999992</v>
      </c>
      <c r="Q4461" s="3">
        <v>68</v>
      </c>
      <c r="R4461" s="2">
        <v>75.02</v>
      </c>
      <c r="S4461" s="3">
        <v>51.980000000000004</v>
      </c>
      <c r="T4461">
        <v>89.6</v>
      </c>
    </row>
    <row r="4462" spans="1:20">
      <c r="A4462">
        <f t="shared" si="207"/>
        <v>186</v>
      </c>
      <c r="B4462" s="7">
        <f t="shared" si="208"/>
        <v>42190.708333322524</v>
      </c>
      <c r="C4462">
        <f t="shared" si="209"/>
        <v>4457</v>
      </c>
      <c r="D4462" s="2">
        <v>84.92</v>
      </c>
      <c r="E4462">
        <v>80.06</v>
      </c>
      <c r="F4462" s="3">
        <v>100.03999999999999</v>
      </c>
      <c r="G4462">
        <v>89.960000000000008</v>
      </c>
      <c r="H4462">
        <v>95</v>
      </c>
      <c r="I4462">
        <v>71.960000000000008</v>
      </c>
      <c r="J4462">
        <v>78.98</v>
      </c>
      <c r="K4462">
        <v>91.94</v>
      </c>
      <c r="L4462" s="3">
        <v>68</v>
      </c>
      <c r="M4462" s="2">
        <v>73.94</v>
      </c>
      <c r="N4462">
        <v>93.92</v>
      </c>
      <c r="O4462">
        <v>64.400000000000006</v>
      </c>
      <c r="P4462">
        <v>80.06</v>
      </c>
      <c r="Q4462" s="3">
        <v>69.080000000000013</v>
      </c>
      <c r="R4462" s="2">
        <v>75.92</v>
      </c>
      <c r="S4462" s="3">
        <v>51.980000000000004</v>
      </c>
      <c r="T4462">
        <v>84.2</v>
      </c>
    </row>
    <row r="4463" spans="1:20">
      <c r="A4463">
        <f t="shared" si="207"/>
        <v>186</v>
      </c>
      <c r="B4463" s="7">
        <f t="shared" si="208"/>
        <v>42190.749999989188</v>
      </c>
      <c r="C4463">
        <f t="shared" si="209"/>
        <v>4458</v>
      </c>
      <c r="D4463" s="2">
        <v>82.94</v>
      </c>
      <c r="E4463">
        <v>73.94</v>
      </c>
      <c r="F4463" s="3">
        <v>100.03999999999999</v>
      </c>
      <c r="G4463">
        <v>89.06</v>
      </c>
      <c r="H4463">
        <v>93.02</v>
      </c>
      <c r="I4463">
        <v>71.960000000000008</v>
      </c>
      <c r="J4463">
        <v>77</v>
      </c>
      <c r="K4463">
        <v>87.080000000000013</v>
      </c>
      <c r="L4463" s="3">
        <v>68</v>
      </c>
      <c r="M4463" s="2">
        <v>71.06</v>
      </c>
      <c r="N4463">
        <v>93.02</v>
      </c>
      <c r="O4463">
        <v>64.400000000000006</v>
      </c>
      <c r="P4463">
        <v>80.06</v>
      </c>
      <c r="Q4463" s="3">
        <v>69.080000000000013</v>
      </c>
      <c r="R4463" s="2">
        <v>73.94</v>
      </c>
      <c r="S4463" s="3">
        <v>51.980000000000004</v>
      </c>
      <c r="T4463">
        <v>82.4</v>
      </c>
    </row>
    <row r="4464" spans="1:20">
      <c r="A4464">
        <f t="shared" si="207"/>
        <v>186</v>
      </c>
      <c r="B4464" s="7">
        <f t="shared" si="208"/>
        <v>42190.791666655852</v>
      </c>
      <c r="C4464">
        <f t="shared" si="209"/>
        <v>4459</v>
      </c>
      <c r="D4464" s="2">
        <v>78.98</v>
      </c>
      <c r="E4464">
        <v>71.06</v>
      </c>
      <c r="F4464" s="3">
        <v>98.960000000000008</v>
      </c>
      <c r="G4464">
        <v>87.080000000000013</v>
      </c>
      <c r="H4464">
        <v>93.02</v>
      </c>
      <c r="I4464">
        <v>69.080000000000013</v>
      </c>
      <c r="J4464">
        <v>73.94</v>
      </c>
      <c r="K4464">
        <v>84.92</v>
      </c>
      <c r="L4464" s="3">
        <v>66.2</v>
      </c>
      <c r="M4464" s="2">
        <v>71.06</v>
      </c>
      <c r="N4464">
        <v>89.960000000000008</v>
      </c>
      <c r="O4464">
        <v>62.6</v>
      </c>
      <c r="P4464">
        <v>78.080000000000013</v>
      </c>
      <c r="Q4464" s="3">
        <v>66.92</v>
      </c>
      <c r="R4464" s="2">
        <v>71.06</v>
      </c>
      <c r="S4464" s="3">
        <v>51.980000000000004</v>
      </c>
      <c r="T4464">
        <v>80.599999999999994</v>
      </c>
    </row>
    <row r="4465" spans="1:20">
      <c r="A4465">
        <f t="shared" si="207"/>
        <v>186</v>
      </c>
      <c r="B4465" s="7">
        <f t="shared" si="208"/>
        <v>42190.833333322516</v>
      </c>
      <c r="C4465">
        <f t="shared" si="209"/>
        <v>4460</v>
      </c>
      <c r="D4465" s="2">
        <v>78.080000000000013</v>
      </c>
      <c r="E4465">
        <v>71.960000000000008</v>
      </c>
      <c r="F4465" s="3">
        <v>96.98</v>
      </c>
      <c r="G4465">
        <v>84.92</v>
      </c>
      <c r="H4465">
        <v>87.080000000000013</v>
      </c>
      <c r="I4465">
        <v>66.02</v>
      </c>
      <c r="J4465">
        <v>73.94</v>
      </c>
      <c r="K4465">
        <v>82.039999999999992</v>
      </c>
      <c r="L4465" s="3">
        <v>64.400000000000006</v>
      </c>
      <c r="M4465" s="2">
        <v>71.960000000000008</v>
      </c>
      <c r="N4465">
        <v>80.06</v>
      </c>
      <c r="O4465">
        <v>60.8</v>
      </c>
      <c r="P4465">
        <v>73.94</v>
      </c>
      <c r="Q4465" s="3">
        <v>62.06</v>
      </c>
      <c r="R4465" s="2">
        <v>69.080000000000013</v>
      </c>
      <c r="S4465" s="3">
        <v>51.980000000000004</v>
      </c>
      <c r="T4465">
        <v>75.2</v>
      </c>
    </row>
    <row r="4466" spans="1:20">
      <c r="A4466">
        <f t="shared" si="207"/>
        <v>186</v>
      </c>
      <c r="B4466" s="7">
        <f t="shared" si="208"/>
        <v>42190.874999989181</v>
      </c>
      <c r="C4466">
        <f t="shared" si="209"/>
        <v>4461</v>
      </c>
      <c r="D4466" s="2">
        <v>77</v>
      </c>
      <c r="E4466">
        <v>71.960000000000008</v>
      </c>
      <c r="F4466" s="3">
        <v>96.08</v>
      </c>
      <c r="G4466">
        <v>82.039999999999992</v>
      </c>
      <c r="H4466">
        <v>86</v>
      </c>
      <c r="I4466">
        <v>64.94</v>
      </c>
      <c r="J4466">
        <v>73.039999999999992</v>
      </c>
      <c r="K4466">
        <v>80.06</v>
      </c>
      <c r="L4466" s="3">
        <v>64.400000000000006</v>
      </c>
      <c r="M4466" s="2">
        <v>69.080000000000013</v>
      </c>
      <c r="N4466">
        <v>75.92</v>
      </c>
      <c r="O4466">
        <v>55.400000000000006</v>
      </c>
      <c r="P4466">
        <v>73.039999999999992</v>
      </c>
      <c r="Q4466" s="3">
        <v>59</v>
      </c>
      <c r="R4466" s="2">
        <v>66.02</v>
      </c>
      <c r="S4466" s="3">
        <v>51.980000000000004</v>
      </c>
      <c r="T4466">
        <v>71.599999999999994</v>
      </c>
    </row>
    <row r="4467" spans="1:20">
      <c r="A4467">
        <f t="shared" si="207"/>
        <v>186</v>
      </c>
      <c r="B4467" s="7">
        <f t="shared" si="208"/>
        <v>42190.916666655845</v>
      </c>
      <c r="C4467">
        <f t="shared" si="209"/>
        <v>4462</v>
      </c>
      <c r="D4467" s="2">
        <v>77</v>
      </c>
      <c r="E4467">
        <v>73.039999999999992</v>
      </c>
      <c r="F4467" s="3">
        <v>93.02</v>
      </c>
      <c r="G4467">
        <v>82.039999999999992</v>
      </c>
      <c r="H4467">
        <v>82.039999999999992</v>
      </c>
      <c r="I4467">
        <v>64.039999999999992</v>
      </c>
      <c r="J4467">
        <v>71.960000000000008</v>
      </c>
      <c r="K4467">
        <v>78.080000000000013</v>
      </c>
      <c r="L4467" s="3">
        <v>62.6</v>
      </c>
      <c r="M4467" s="2">
        <v>66.02</v>
      </c>
      <c r="N4467">
        <v>77</v>
      </c>
      <c r="O4467">
        <v>51.8</v>
      </c>
      <c r="P4467">
        <v>69.080000000000013</v>
      </c>
      <c r="Q4467" s="3">
        <v>55.94</v>
      </c>
      <c r="R4467" s="2">
        <v>62.96</v>
      </c>
      <c r="S4467" s="3">
        <v>51.08</v>
      </c>
      <c r="T4467">
        <v>69.800000000000011</v>
      </c>
    </row>
    <row r="4468" spans="1:20">
      <c r="A4468">
        <f t="shared" si="207"/>
        <v>186</v>
      </c>
      <c r="B4468" s="7">
        <f t="shared" si="208"/>
        <v>42190.958333322509</v>
      </c>
      <c r="C4468">
        <f t="shared" si="209"/>
        <v>4463</v>
      </c>
      <c r="D4468" s="2">
        <v>77</v>
      </c>
      <c r="E4468">
        <v>73.039999999999992</v>
      </c>
      <c r="F4468" s="3">
        <v>91.039999999999992</v>
      </c>
      <c r="G4468">
        <v>80.06</v>
      </c>
      <c r="H4468">
        <v>80.960000000000008</v>
      </c>
      <c r="I4468">
        <v>64.039999999999992</v>
      </c>
      <c r="J4468">
        <v>71.960000000000008</v>
      </c>
      <c r="K4468">
        <v>77</v>
      </c>
      <c r="L4468" s="3">
        <v>62.6</v>
      </c>
      <c r="M4468" s="2">
        <v>64.94</v>
      </c>
      <c r="N4468">
        <v>73.94</v>
      </c>
      <c r="O4468">
        <v>50</v>
      </c>
      <c r="P4468">
        <v>69.080000000000013</v>
      </c>
      <c r="Q4468" s="3">
        <v>53.96</v>
      </c>
      <c r="R4468" s="2">
        <v>62.96</v>
      </c>
      <c r="S4468" s="3">
        <v>50</v>
      </c>
      <c r="T4468">
        <v>68</v>
      </c>
    </row>
    <row r="4469" spans="1:20">
      <c r="A4469">
        <f t="shared" si="207"/>
        <v>186</v>
      </c>
      <c r="B4469" s="7">
        <f t="shared" si="208"/>
        <v>42190.999999989173</v>
      </c>
      <c r="C4469">
        <f t="shared" si="209"/>
        <v>4464</v>
      </c>
      <c r="D4469" s="2">
        <v>77</v>
      </c>
      <c r="E4469">
        <v>73.94</v>
      </c>
      <c r="F4469" s="3">
        <v>89.06</v>
      </c>
      <c r="G4469">
        <v>80.06</v>
      </c>
      <c r="H4469">
        <v>78.98</v>
      </c>
      <c r="I4469">
        <v>64.039999999999992</v>
      </c>
      <c r="J4469">
        <v>71.06</v>
      </c>
      <c r="K4469">
        <v>77</v>
      </c>
      <c r="L4469" s="3">
        <v>60.8</v>
      </c>
      <c r="M4469" s="2">
        <v>62.96</v>
      </c>
      <c r="N4469">
        <v>68</v>
      </c>
      <c r="O4469">
        <v>53.6</v>
      </c>
      <c r="P4469">
        <v>66.92</v>
      </c>
      <c r="Q4469" s="3">
        <v>51.980000000000004</v>
      </c>
      <c r="R4469" s="2">
        <v>62.96</v>
      </c>
      <c r="S4469" s="3">
        <v>48.92</v>
      </c>
      <c r="T4469">
        <v>66.2</v>
      </c>
    </row>
    <row r="4470" spans="1:20">
      <c r="A4470">
        <f t="shared" si="207"/>
        <v>187</v>
      </c>
      <c r="B4470" s="7">
        <f t="shared" si="208"/>
        <v>42191.041666655838</v>
      </c>
      <c r="C4470">
        <f t="shared" si="209"/>
        <v>4465</v>
      </c>
      <c r="D4470" s="2">
        <v>75.92</v>
      </c>
      <c r="E4470">
        <v>73.039999999999992</v>
      </c>
      <c r="F4470" s="3">
        <v>89.06</v>
      </c>
      <c r="G4470">
        <v>77</v>
      </c>
      <c r="H4470">
        <v>78.080000000000013</v>
      </c>
      <c r="I4470">
        <v>64.039999999999992</v>
      </c>
      <c r="J4470">
        <v>71.960000000000008</v>
      </c>
      <c r="K4470">
        <v>75.02</v>
      </c>
      <c r="L4470" s="3">
        <v>60.8</v>
      </c>
      <c r="M4470" s="2">
        <v>62.06</v>
      </c>
      <c r="N4470">
        <v>66.92</v>
      </c>
      <c r="O4470">
        <v>51.8</v>
      </c>
      <c r="P4470">
        <v>68</v>
      </c>
      <c r="Q4470" s="3">
        <v>51.08</v>
      </c>
      <c r="R4470" s="2">
        <v>60.980000000000004</v>
      </c>
      <c r="S4470" s="3">
        <v>48.92</v>
      </c>
      <c r="T4470">
        <v>66.2</v>
      </c>
    </row>
    <row r="4471" spans="1:20">
      <c r="A4471">
        <f t="shared" si="207"/>
        <v>187</v>
      </c>
      <c r="B4471" s="7">
        <f t="shared" si="208"/>
        <v>42191.083333322502</v>
      </c>
      <c r="C4471">
        <f t="shared" si="209"/>
        <v>4466</v>
      </c>
      <c r="D4471" s="2">
        <v>75.92</v>
      </c>
      <c r="E4471">
        <v>73.039999999999992</v>
      </c>
      <c r="F4471" s="3">
        <v>87.080000000000013</v>
      </c>
      <c r="G4471">
        <v>75.02</v>
      </c>
      <c r="H4471">
        <v>75.92</v>
      </c>
      <c r="I4471">
        <v>64.039999999999992</v>
      </c>
      <c r="J4471">
        <v>71.960000000000008</v>
      </c>
      <c r="K4471">
        <v>71.960000000000008</v>
      </c>
      <c r="L4471" s="3">
        <v>59</v>
      </c>
      <c r="M4471" s="2">
        <v>60.08</v>
      </c>
      <c r="N4471">
        <v>64.94</v>
      </c>
      <c r="O4471">
        <v>51.8</v>
      </c>
      <c r="P4471">
        <v>68</v>
      </c>
      <c r="Q4471" s="3">
        <v>53.06</v>
      </c>
      <c r="R4471" s="2">
        <v>60.08</v>
      </c>
      <c r="S4471" s="3">
        <v>48.92</v>
      </c>
      <c r="T4471">
        <v>64.400000000000006</v>
      </c>
    </row>
    <row r="4472" spans="1:20">
      <c r="A4472">
        <f t="shared" si="207"/>
        <v>187</v>
      </c>
      <c r="B4472" s="7">
        <f t="shared" si="208"/>
        <v>42191.124999989166</v>
      </c>
      <c r="C4472">
        <f t="shared" si="209"/>
        <v>4467</v>
      </c>
      <c r="D4472" s="2">
        <v>75.92</v>
      </c>
      <c r="E4472">
        <v>71.960000000000008</v>
      </c>
      <c r="F4472" s="3">
        <v>86</v>
      </c>
      <c r="G4472">
        <v>73.039999999999992</v>
      </c>
      <c r="H4472">
        <v>73.94</v>
      </c>
      <c r="I4472">
        <v>64.039999999999992</v>
      </c>
      <c r="J4472">
        <v>71.960000000000008</v>
      </c>
      <c r="K4472">
        <v>71.06</v>
      </c>
      <c r="L4472" s="3">
        <v>57.2</v>
      </c>
      <c r="M4472" s="2">
        <v>55.94</v>
      </c>
      <c r="N4472">
        <v>62.96</v>
      </c>
      <c r="O4472">
        <v>48.2</v>
      </c>
      <c r="P4472">
        <v>66.02</v>
      </c>
      <c r="Q4472" s="3">
        <v>51.980000000000004</v>
      </c>
      <c r="R4472" s="2">
        <v>60.08</v>
      </c>
      <c r="S4472" s="3">
        <v>46.04</v>
      </c>
      <c r="T4472">
        <v>64.400000000000006</v>
      </c>
    </row>
    <row r="4473" spans="1:20">
      <c r="A4473">
        <f t="shared" si="207"/>
        <v>187</v>
      </c>
      <c r="B4473" s="7">
        <f t="shared" si="208"/>
        <v>42191.16666665583</v>
      </c>
      <c r="C4473">
        <f t="shared" si="209"/>
        <v>4468</v>
      </c>
      <c r="D4473" s="2">
        <v>75.92</v>
      </c>
      <c r="E4473">
        <v>71.960000000000008</v>
      </c>
      <c r="F4473" s="3">
        <v>84.02</v>
      </c>
      <c r="G4473">
        <v>73.039999999999992</v>
      </c>
      <c r="H4473">
        <v>73.039999999999992</v>
      </c>
      <c r="I4473">
        <v>62.06</v>
      </c>
      <c r="J4473">
        <v>73.039999999999992</v>
      </c>
      <c r="K4473">
        <v>69.080000000000013</v>
      </c>
      <c r="L4473" s="3">
        <v>55.400000000000006</v>
      </c>
      <c r="M4473" s="2">
        <v>53.96</v>
      </c>
      <c r="N4473">
        <v>62.06</v>
      </c>
      <c r="O4473">
        <v>44.6</v>
      </c>
      <c r="P4473">
        <v>66.92</v>
      </c>
      <c r="Q4473" s="3">
        <v>51.980000000000004</v>
      </c>
      <c r="R4473" s="2">
        <v>59</v>
      </c>
      <c r="S4473" s="3">
        <v>46.04</v>
      </c>
      <c r="T4473">
        <v>64.400000000000006</v>
      </c>
    </row>
    <row r="4474" spans="1:20">
      <c r="A4474">
        <f t="shared" si="207"/>
        <v>187</v>
      </c>
      <c r="B4474" s="7">
        <f t="shared" si="208"/>
        <v>42191.208333322495</v>
      </c>
      <c r="C4474">
        <f t="shared" si="209"/>
        <v>4469</v>
      </c>
      <c r="D4474" s="2">
        <v>75.92</v>
      </c>
      <c r="E4474">
        <v>71.960000000000008</v>
      </c>
      <c r="F4474" s="3">
        <v>80.960000000000008</v>
      </c>
      <c r="G4474">
        <v>73.039999999999992</v>
      </c>
      <c r="H4474">
        <v>71.960000000000008</v>
      </c>
      <c r="I4474">
        <v>62.96</v>
      </c>
      <c r="J4474">
        <v>73.039999999999992</v>
      </c>
      <c r="K4474">
        <v>68</v>
      </c>
      <c r="L4474" s="3">
        <v>57.2</v>
      </c>
      <c r="M4474" s="2">
        <v>53.06</v>
      </c>
      <c r="N4474">
        <v>62.06</v>
      </c>
      <c r="O4474">
        <v>48.2</v>
      </c>
      <c r="P4474">
        <v>66.02</v>
      </c>
      <c r="Q4474" s="3">
        <v>53.06</v>
      </c>
      <c r="R4474" s="2">
        <v>59</v>
      </c>
      <c r="S4474" s="3">
        <v>46.94</v>
      </c>
      <c r="T4474">
        <v>62.6</v>
      </c>
    </row>
    <row r="4475" spans="1:20">
      <c r="A4475">
        <f t="shared" si="207"/>
        <v>187</v>
      </c>
      <c r="B4475" s="7">
        <f t="shared" si="208"/>
        <v>42191.249999989159</v>
      </c>
      <c r="C4475">
        <f t="shared" si="209"/>
        <v>4470</v>
      </c>
      <c r="D4475" s="2">
        <v>75.92</v>
      </c>
      <c r="E4475">
        <v>71.960000000000008</v>
      </c>
      <c r="F4475" s="3">
        <v>80.06</v>
      </c>
      <c r="G4475">
        <v>73.039999999999992</v>
      </c>
      <c r="H4475">
        <v>73.039999999999992</v>
      </c>
      <c r="I4475">
        <v>60.980000000000004</v>
      </c>
      <c r="J4475">
        <v>73.94</v>
      </c>
      <c r="K4475">
        <v>71.06</v>
      </c>
      <c r="L4475" s="3">
        <v>59</v>
      </c>
      <c r="M4475" s="2">
        <v>55.040000000000006</v>
      </c>
      <c r="N4475">
        <v>66.92</v>
      </c>
      <c r="O4475">
        <v>53.6</v>
      </c>
      <c r="P4475">
        <v>66.02</v>
      </c>
      <c r="Q4475" s="3">
        <v>55.040000000000006</v>
      </c>
      <c r="R4475" s="2">
        <v>60.08</v>
      </c>
      <c r="S4475" s="3">
        <v>51.980000000000004</v>
      </c>
      <c r="T4475">
        <v>64.400000000000006</v>
      </c>
    </row>
    <row r="4476" spans="1:20">
      <c r="A4476">
        <f t="shared" si="207"/>
        <v>187</v>
      </c>
      <c r="B4476" s="7">
        <f t="shared" si="208"/>
        <v>42191.291666655823</v>
      </c>
      <c r="C4476">
        <f t="shared" si="209"/>
        <v>4471</v>
      </c>
      <c r="D4476" s="2">
        <v>78.98</v>
      </c>
      <c r="E4476">
        <v>73.94</v>
      </c>
      <c r="F4476" s="3">
        <v>82.94</v>
      </c>
      <c r="G4476">
        <v>75.02</v>
      </c>
      <c r="H4476">
        <v>73.94</v>
      </c>
      <c r="I4476">
        <v>62.96</v>
      </c>
      <c r="J4476">
        <v>75.02</v>
      </c>
      <c r="K4476">
        <v>73.94</v>
      </c>
      <c r="L4476" s="3">
        <v>62.6</v>
      </c>
      <c r="M4476" s="2">
        <v>57.92</v>
      </c>
      <c r="N4476">
        <v>71.960000000000008</v>
      </c>
      <c r="O4476">
        <v>57.2</v>
      </c>
      <c r="P4476">
        <v>66.92</v>
      </c>
      <c r="Q4476" s="3">
        <v>60.08</v>
      </c>
      <c r="R4476" s="2">
        <v>62.06</v>
      </c>
      <c r="S4476" s="3">
        <v>55.94</v>
      </c>
      <c r="T4476">
        <v>66.2</v>
      </c>
    </row>
    <row r="4477" spans="1:20">
      <c r="A4477">
        <f t="shared" si="207"/>
        <v>187</v>
      </c>
      <c r="B4477" s="7">
        <f t="shared" si="208"/>
        <v>42191.333333322487</v>
      </c>
      <c r="C4477">
        <f t="shared" si="209"/>
        <v>4472</v>
      </c>
      <c r="D4477" s="2">
        <v>78.98</v>
      </c>
      <c r="E4477">
        <v>78.080000000000013</v>
      </c>
      <c r="F4477" s="3">
        <v>89.06</v>
      </c>
      <c r="G4477">
        <v>80.06</v>
      </c>
      <c r="H4477">
        <v>78.98</v>
      </c>
      <c r="I4477">
        <v>64.039999999999992</v>
      </c>
      <c r="J4477">
        <v>77</v>
      </c>
      <c r="K4477">
        <v>78.080000000000013</v>
      </c>
      <c r="L4477" s="3">
        <v>62.6</v>
      </c>
      <c r="M4477" s="2">
        <v>60.08</v>
      </c>
      <c r="N4477">
        <v>78.080000000000013</v>
      </c>
      <c r="O4477">
        <v>62.6</v>
      </c>
      <c r="P4477">
        <v>68</v>
      </c>
      <c r="Q4477" s="3">
        <v>64.039999999999992</v>
      </c>
      <c r="R4477" s="2">
        <v>64.039999999999992</v>
      </c>
      <c r="S4477" s="3">
        <v>57.92</v>
      </c>
      <c r="T4477">
        <v>73.400000000000006</v>
      </c>
    </row>
    <row r="4478" spans="1:20">
      <c r="A4478">
        <f t="shared" si="207"/>
        <v>187</v>
      </c>
      <c r="B4478" s="7">
        <f t="shared" si="208"/>
        <v>42191.374999989152</v>
      </c>
      <c r="C4478">
        <f t="shared" si="209"/>
        <v>4473</v>
      </c>
      <c r="D4478" s="2">
        <v>82.94</v>
      </c>
      <c r="E4478">
        <v>80.960000000000008</v>
      </c>
      <c r="F4478" s="3">
        <v>91.039999999999992</v>
      </c>
      <c r="G4478">
        <v>84.92</v>
      </c>
      <c r="H4478">
        <v>82.039999999999992</v>
      </c>
      <c r="I4478">
        <v>68</v>
      </c>
      <c r="J4478">
        <v>80.06</v>
      </c>
      <c r="K4478">
        <v>80.960000000000008</v>
      </c>
      <c r="L4478" s="3">
        <v>66.2</v>
      </c>
      <c r="M4478" s="2">
        <v>64.039999999999992</v>
      </c>
      <c r="N4478">
        <v>82.94</v>
      </c>
      <c r="O4478">
        <v>64.400000000000006</v>
      </c>
      <c r="P4478">
        <v>66.92</v>
      </c>
      <c r="Q4478" s="3">
        <v>69.080000000000013</v>
      </c>
      <c r="R4478" s="2">
        <v>64.94</v>
      </c>
      <c r="S4478" s="3">
        <v>60.08</v>
      </c>
      <c r="T4478">
        <v>75.2</v>
      </c>
    </row>
    <row r="4479" spans="1:20">
      <c r="A4479">
        <f t="shared" si="207"/>
        <v>187</v>
      </c>
      <c r="B4479" s="7">
        <f t="shared" si="208"/>
        <v>42191.416666655816</v>
      </c>
      <c r="C4479">
        <f t="shared" si="209"/>
        <v>4474</v>
      </c>
      <c r="D4479" s="2">
        <v>82.039999999999992</v>
      </c>
      <c r="E4479">
        <v>82.039999999999992</v>
      </c>
      <c r="F4479" s="3">
        <v>93.92</v>
      </c>
      <c r="G4479">
        <v>86</v>
      </c>
      <c r="H4479">
        <v>84.92</v>
      </c>
      <c r="I4479">
        <v>69.98</v>
      </c>
      <c r="J4479">
        <v>84.02</v>
      </c>
      <c r="K4479">
        <v>84.92</v>
      </c>
      <c r="L4479" s="3">
        <v>66.2</v>
      </c>
      <c r="M4479" s="2">
        <v>64.94</v>
      </c>
      <c r="N4479">
        <v>86</v>
      </c>
      <c r="O4479">
        <v>64.400000000000006</v>
      </c>
      <c r="P4479">
        <v>68</v>
      </c>
      <c r="Q4479" s="3">
        <v>71.960000000000008</v>
      </c>
      <c r="R4479" s="2">
        <v>66.92</v>
      </c>
      <c r="S4479" s="3">
        <v>62.06</v>
      </c>
      <c r="T4479">
        <v>80.599999999999994</v>
      </c>
    </row>
    <row r="4480" spans="1:20">
      <c r="A4480">
        <f t="shared" si="207"/>
        <v>187</v>
      </c>
      <c r="B4480" s="7">
        <f t="shared" si="208"/>
        <v>42191.45833332248</v>
      </c>
      <c r="C4480">
        <f t="shared" si="209"/>
        <v>4475</v>
      </c>
      <c r="D4480" s="2">
        <v>82.94</v>
      </c>
      <c r="E4480">
        <v>82.94</v>
      </c>
      <c r="F4480" s="3">
        <v>96.98</v>
      </c>
      <c r="G4480">
        <v>87.98</v>
      </c>
      <c r="H4480">
        <v>87.98</v>
      </c>
      <c r="I4480">
        <v>69.98</v>
      </c>
      <c r="J4480">
        <v>86</v>
      </c>
      <c r="K4480">
        <v>87.98</v>
      </c>
      <c r="L4480" s="3">
        <v>69.800000000000011</v>
      </c>
      <c r="M4480" s="2">
        <v>66.92</v>
      </c>
      <c r="N4480">
        <v>93.92</v>
      </c>
      <c r="O4480">
        <v>66.2</v>
      </c>
      <c r="P4480">
        <v>69.98</v>
      </c>
      <c r="Q4480" s="3">
        <v>73.94</v>
      </c>
      <c r="R4480" s="2">
        <v>69.98</v>
      </c>
      <c r="S4480" s="3">
        <v>64.039999999999992</v>
      </c>
      <c r="T4480">
        <v>82.4</v>
      </c>
    </row>
    <row r="4481" spans="1:20">
      <c r="A4481">
        <f t="shared" si="207"/>
        <v>187</v>
      </c>
      <c r="B4481" s="7">
        <f t="shared" si="208"/>
        <v>42191.499999989144</v>
      </c>
      <c r="C4481">
        <f t="shared" si="209"/>
        <v>4476</v>
      </c>
      <c r="D4481" s="2">
        <v>87.080000000000013</v>
      </c>
      <c r="E4481">
        <v>86</v>
      </c>
      <c r="F4481" s="3">
        <v>98.960000000000008</v>
      </c>
      <c r="G4481">
        <v>89.06</v>
      </c>
      <c r="H4481">
        <v>91.94</v>
      </c>
      <c r="I4481">
        <v>71.06</v>
      </c>
      <c r="J4481">
        <v>84.92</v>
      </c>
      <c r="K4481">
        <v>89.960000000000008</v>
      </c>
      <c r="L4481" s="3">
        <v>73.400000000000006</v>
      </c>
      <c r="M4481" s="2">
        <v>68</v>
      </c>
      <c r="N4481">
        <v>95</v>
      </c>
      <c r="O4481">
        <v>66.2</v>
      </c>
      <c r="P4481">
        <v>73.94</v>
      </c>
      <c r="Q4481" s="3">
        <v>73.94</v>
      </c>
      <c r="R4481" s="2">
        <v>71.06</v>
      </c>
      <c r="S4481" s="3">
        <v>66.02</v>
      </c>
      <c r="T4481">
        <v>84.2</v>
      </c>
    </row>
    <row r="4482" spans="1:20">
      <c r="A4482">
        <f t="shared" si="207"/>
        <v>187</v>
      </c>
      <c r="B4482" s="7">
        <f t="shared" si="208"/>
        <v>42191.541666655809</v>
      </c>
      <c r="C4482">
        <f t="shared" si="209"/>
        <v>4477</v>
      </c>
      <c r="D4482" s="2">
        <v>89.06</v>
      </c>
      <c r="E4482">
        <v>89.06</v>
      </c>
      <c r="F4482" s="3">
        <v>102.02</v>
      </c>
      <c r="G4482">
        <v>91.039999999999992</v>
      </c>
      <c r="H4482">
        <v>91.94</v>
      </c>
      <c r="I4482">
        <v>71.960000000000008</v>
      </c>
      <c r="J4482">
        <v>87.080000000000013</v>
      </c>
      <c r="K4482">
        <v>93.02</v>
      </c>
      <c r="L4482" s="3">
        <v>73.400000000000006</v>
      </c>
      <c r="M4482" s="2">
        <v>69.080000000000013</v>
      </c>
      <c r="N4482">
        <v>89.960000000000008</v>
      </c>
      <c r="O4482">
        <v>68</v>
      </c>
      <c r="P4482">
        <v>75.92</v>
      </c>
      <c r="Q4482" s="3">
        <v>75.92</v>
      </c>
      <c r="R4482" s="2">
        <v>71.960000000000008</v>
      </c>
      <c r="S4482" s="3">
        <v>68</v>
      </c>
      <c r="T4482">
        <v>87.800000000000011</v>
      </c>
    </row>
    <row r="4483" spans="1:20">
      <c r="A4483">
        <f t="shared" si="207"/>
        <v>187</v>
      </c>
      <c r="B4483" s="7">
        <f t="shared" si="208"/>
        <v>42191.583333322473</v>
      </c>
      <c r="C4483">
        <f t="shared" si="209"/>
        <v>4478</v>
      </c>
      <c r="D4483" s="2">
        <v>87.98</v>
      </c>
      <c r="E4483">
        <v>89.960000000000008</v>
      </c>
      <c r="F4483" s="3">
        <v>102.02</v>
      </c>
      <c r="G4483">
        <v>91.94</v>
      </c>
      <c r="H4483">
        <v>96.08</v>
      </c>
      <c r="I4483">
        <v>71.06</v>
      </c>
      <c r="J4483">
        <v>84.92</v>
      </c>
      <c r="K4483">
        <v>95</v>
      </c>
      <c r="L4483" s="3">
        <v>73.400000000000006</v>
      </c>
      <c r="M4483" s="2">
        <v>71.960000000000008</v>
      </c>
      <c r="N4483">
        <v>91.039999999999992</v>
      </c>
      <c r="O4483">
        <v>69.800000000000011</v>
      </c>
      <c r="P4483">
        <v>77</v>
      </c>
      <c r="Q4483" s="3">
        <v>77</v>
      </c>
      <c r="R4483" s="2">
        <v>73.94</v>
      </c>
      <c r="S4483" s="3">
        <v>69.98</v>
      </c>
      <c r="T4483">
        <v>87.800000000000011</v>
      </c>
    </row>
    <row r="4484" spans="1:20">
      <c r="A4484">
        <f t="shared" si="207"/>
        <v>187</v>
      </c>
      <c r="B4484" s="7">
        <f t="shared" si="208"/>
        <v>42191.624999989137</v>
      </c>
      <c r="C4484">
        <f t="shared" si="209"/>
        <v>4479</v>
      </c>
      <c r="D4484" s="2">
        <v>82.94</v>
      </c>
      <c r="E4484">
        <v>91.039999999999992</v>
      </c>
      <c r="F4484" s="3">
        <v>105.98</v>
      </c>
      <c r="G4484">
        <v>91.94</v>
      </c>
      <c r="H4484">
        <v>96.98</v>
      </c>
      <c r="I4484">
        <v>71.960000000000008</v>
      </c>
      <c r="J4484">
        <v>84.92</v>
      </c>
      <c r="K4484">
        <v>95</v>
      </c>
      <c r="L4484" s="3">
        <v>75.2</v>
      </c>
      <c r="M4484" s="2">
        <v>71.06</v>
      </c>
      <c r="N4484">
        <v>93.02</v>
      </c>
      <c r="O4484">
        <v>69.800000000000011</v>
      </c>
      <c r="P4484">
        <v>78.080000000000013</v>
      </c>
      <c r="Q4484" s="3">
        <v>75.02</v>
      </c>
      <c r="R4484" s="2">
        <v>73.94</v>
      </c>
      <c r="S4484" s="3">
        <v>71.960000000000008</v>
      </c>
      <c r="T4484">
        <v>87.800000000000011</v>
      </c>
    </row>
    <row r="4485" spans="1:20">
      <c r="A4485">
        <f t="shared" si="207"/>
        <v>187</v>
      </c>
      <c r="B4485" s="7">
        <f t="shared" si="208"/>
        <v>42191.666666655801</v>
      </c>
      <c r="C4485">
        <f t="shared" si="209"/>
        <v>4480</v>
      </c>
      <c r="D4485" s="2">
        <v>86</v>
      </c>
      <c r="E4485">
        <v>87.080000000000013</v>
      </c>
      <c r="F4485" s="3">
        <v>105.08</v>
      </c>
      <c r="G4485">
        <v>93.02</v>
      </c>
      <c r="H4485">
        <v>98.06</v>
      </c>
      <c r="I4485">
        <v>69.98</v>
      </c>
      <c r="J4485">
        <v>82.94</v>
      </c>
      <c r="K4485">
        <v>96.08</v>
      </c>
      <c r="L4485" s="3">
        <v>77</v>
      </c>
      <c r="M4485" s="2">
        <v>71.960000000000008</v>
      </c>
      <c r="N4485">
        <v>87.98</v>
      </c>
      <c r="O4485">
        <v>69.800000000000011</v>
      </c>
      <c r="P4485">
        <v>78.98</v>
      </c>
      <c r="Q4485" s="3">
        <v>75.92</v>
      </c>
      <c r="R4485" s="2">
        <v>75.02</v>
      </c>
      <c r="S4485" s="3">
        <v>73.94</v>
      </c>
      <c r="T4485">
        <v>84.2</v>
      </c>
    </row>
    <row r="4486" spans="1:20">
      <c r="A4486">
        <f t="shared" si="207"/>
        <v>187</v>
      </c>
      <c r="B4486" s="7">
        <f t="shared" si="208"/>
        <v>42191.708333322465</v>
      </c>
      <c r="C4486">
        <f t="shared" si="209"/>
        <v>4481</v>
      </c>
      <c r="D4486" s="2">
        <v>84.02</v>
      </c>
      <c r="E4486">
        <v>82.94</v>
      </c>
      <c r="F4486" s="3">
        <v>104</v>
      </c>
      <c r="G4486">
        <v>91.94</v>
      </c>
      <c r="H4486">
        <v>95</v>
      </c>
      <c r="I4486">
        <v>66.92</v>
      </c>
      <c r="J4486">
        <v>82.94</v>
      </c>
      <c r="K4486">
        <v>96.08</v>
      </c>
      <c r="L4486" s="3">
        <v>77</v>
      </c>
      <c r="M4486" s="2">
        <v>71.960000000000008</v>
      </c>
      <c r="N4486">
        <v>89.06</v>
      </c>
      <c r="O4486">
        <v>73.400000000000006</v>
      </c>
      <c r="P4486">
        <v>78.98</v>
      </c>
      <c r="Q4486" s="3">
        <v>73.94</v>
      </c>
      <c r="R4486" s="2">
        <v>75.02</v>
      </c>
      <c r="S4486" s="3">
        <v>75.02</v>
      </c>
      <c r="T4486">
        <v>80.599999999999994</v>
      </c>
    </row>
    <row r="4487" spans="1:20">
      <c r="A4487">
        <f t="shared" ref="A4487:A4550" si="210">ROUNDDOWN(B4487-DATE(YEAR(B4487),1,0),0)</f>
        <v>187</v>
      </c>
      <c r="B4487" s="7">
        <f t="shared" si="208"/>
        <v>42191.74999998913</v>
      </c>
      <c r="C4487">
        <f t="shared" si="209"/>
        <v>4482</v>
      </c>
      <c r="D4487" s="2">
        <v>82.039999999999992</v>
      </c>
      <c r="E4487">
        <v>73.94</v>
      </c>
      <c r="F4487" s="3">
        <v>102.02</v>
      </c>
      <c r="G4487">
        <v>89.960000000000008</v>
      </c>
      <c r="H4487">
        <v>93.02</v>
      </c>
      <c r="I4487">
        <v>66.92</v>
      </c>
      <c r="J4487">
        <v>82.94</v>
      </c>
      <c r="K4487">
        <v>86</v>
      </c>
      <c r="L4487" s="3">
        <v>75.2</v>
      </c>
      <c r="M4487" s="2">
        <v>73.94</v>
      </c>
      <c r="N4487">
        <v>84.02</v>
      </c>
      <c r="O4487">
        <v>64.400000000000006</v>
      </c>
      <c r="P4487">
        <v>78.080000000000013</v>
      </c>
      <c r="Q4487" s="3">
        <v>71.960000000000008</v>
      </c>
      <c r="R4487" s="2">
        <v>73.94</v>
      </c>
      <c r="S4487" s="3">
        <v>75.92</v>
      </c>
      <c r="T4487">
        <v>78.800000000000011</v>
      </c>
    </row>
    <row r="4488" spans="1:20">
      <c r="A4488">
        <f t="shared" si="210"/>
        <v>187</v>
      </c>
      <c r="B4488" s="7">
        <f t="shared" ref="B4488:B4551" si="211">B4487+1/24</f>
        <v>42191.791666655794</v>
      </c>
      <c r="C4488">
        <f t="shared" ref="C4488:C4551" si="212">C4487+1</f>
        <v>4483</v>
      </c>
      <c r="D4488" s="2">
        <v>78.98</v>
      </c>
      <c r="E4488">
        <v>73.94</v>
      </c>
      <c r="F4488" s="3">
        <v>100.03999999999999</v>
      </c>
      <c r="G4488">
        <v>89.06</v>
      </c>
      <c r="H4488">
        <v>89.06</v>
      </c>
      <c r="I4488">
        <v>66.02</v>
      </c>
      <c r="J4488">
        <v>78.080000000000013</v>
      </c>
      <c r="K4488">
        <v>86</v>
      </c>
      <c r="L4488" s="3">
        <v>73.400000000000006</v>
      </c>
      <c r="M4488" s="2">
        <v>69.98</v>
      </c>
      <c r="N4488">
        <v>82.039999999999992</v>
      </c>
      <c r="O4488">
        <v>62.6</v>
      </c>
      <c r="P4488">
        <v>75.92</v>
      </c>
      <c r="Q4488" s="3">
        <v>69.98</v>
      </c>
      <c r="R4488" s="2">
        <v>71.960000000000008</v>
      </c>
      <c r="S4488" s="3">
        <v>75.92</v>
      </c>
      <c r="T4488">
        <v>73.400000000000006</v>
      </c>
    </row>
    <row r="4489" spans="1:20">
      <c r="A4489">
        <f t="shared" si="210"/>
        <v>187</v>
      </c>
      <c r="B4489" s="7">
        <f t="shared" si="211"/>
        <v>42191.833333322458</v>
      </c>
      <c r="C4489">
        <f t="shared" si="212"/>
        <v>4484</v>
      </c>
      <c r="D4489" s="2">
        <v>77</v>
      </c>
      <c r="E4489">
        <v>73.94</v>
      </c>
      <c r="F4489" s="3">
        <v>98.06</v>
      </c>
      <c r="G4489">
        <v>84.02</v>
      </c>
      <c r="H4489">
        <v>86</v>
      </c>
      <c r="I4489">
        <v>66.02</v>
      </c>
      <c r="J4489">
        <v>77</v>
      </c>
      <c r="K4489">
        <v>84.02</v>
      </c>
      <c r="L4489" s="3">
        <v>71.599999999999994</v>
      </c>
      <c r="M4489" s="2">
        <v>66.02</v>
      </c>
      <c r="N4489">
        <v>80.960000000000008</v>
      </c>
      <c r="O4489">
        <v>59</v>
      </c>
      <c r="P4489">
        <v>71.960000000000008</v>
      </c>
      <c r="Q4489" s="3">
        <v>69.080000000000013</v>
      </c>
      <c r="R4489" s="2">
        <v>66.02</v>
      </c>
      <c r="S4489" s="3">
        <v>75.02</v>
      </c>
      <c r="T4489">
        <v>69.800000000000011</v>
      </c>
    </row>
    <row r="4490" spans="1:20">
      <c r="A4490">
        <f t="shared" si="210"/>
        <v>187</v>
      </c>
      <c r="B4490" s="7">
        <f t="shared" si="211"/>
        <v>42191.874999989122</v>
      </c>
      <c r="C4490">
        <f t="shared" si="212"/>
        <v>4485</v>
      </c>
      <c r="D4490" s="2">
        <v>77</v>
      </c>
      <c r="E4490">
        <v>73.94</v>
      </c>
      <c r="F4490" s="3">
        <v>96.08</v>
      </c>
      <c r="G4490">
        <v>82.94</v>
      </c>
      <c r="H4490">
        <v>84.02</v>
      </c>
      <c r="I4490">
        <v>66.92</v>
      </c>
      <c r="J4490">
        <v>78.080000000000013</v>
      </c>
      <c r="K4490">
        <v>84.02</v>
      </c>
      <c r="L4490" s="3">
        <v>71.599999999999994</v>
      </c>
      <c r="M4490" s="2">
        <v>66.02</v>
      </c>
      <c r="N4490">
        <v>75.92</v>
      </c>
      <c r="O4490">
        <v>57.2</v>
      </c>
      <c r="P4490">
        <v>68</v>
      </c>
      <c r="Q4490" s="3">
        <v>64.039999999999992</v>
      </c>
      <c r="R4490" s="2">
        <v>60.980000000000004</v>
      </c>
      <c r="S4490" s="3">
        <v>71.960000000000008</v>
      </c>
      <c r="T4490">
        <v>69.800000000000011</v>
      </c>
    </row>
    <row r="4491" spans="1:20">
      <c r="A4491">
        <f t="shared" si="210"/>
        <v>187</v>
      </c>
      <c r="B4491" s="7">
        <f t="shared" si="211"/>
        <v>42191.916666655787</v>
      </c>
      <c r="C4491">
        <f t="shared" si="212"/>
        <v>4486</v>
      </c>
      <c r="D4491" s="2">
        <v>75.92</v>
      </c>
      <c r="E4491">
        <v>73.039999999999992</v>
      </c>
      <c r="F4491" s="3">
        <v>95</v>
      </c>
      <c r="G4491">
        <v>82.039999999999992</v>
      </c>
      <c r="H4491">
        <v>82.94</v>
      </c>
      <c r="I4491">
        <v>66.02</v>
      </c>
      <c r="J4491">
        <v>78.080000000000013</v>
      </c>
      <c r="K4491">
        <v>82.94</v>
      </c>
      <c r="L4491" s="3">
        <v>69.800000000000011</v>
      </c>
      <c r="M4491" s="2">
        <v>62.06</v>
      </c>
      <c r="N4491">
        <v>75.02</v>
      </c>
      <c r="O4491">
        <v>55.400000000000006</v>
      </c>
      <c r="P4491">
        <v>69.080000000000013</v>
      </c>
      <c r="Q4491" s="3">
        <v>62.96</v>
      </c>
      <c r="R4491" s="2">
        <v>64.039999999999992</v>
      </c>
      <c r="S4491" s="3">
        <v>66.02</v>
      </c>
      <c r="T4491">
        <v>66.2</v>
      </c>
    </row>
    <row r="4492" spans="1:20">
      <c r="A4492">
        <f t="shared" si="210"/>
        <v>187</v>
      </c>
      <c r="B4492" s="7">
        <f t="shared" si="211"/>
        <v>42191.958333322451</v>
      </c>
      <c r="C4492">
        <f t="shared" si="212"/>
        <v>4487</v>
      </c>
      <c r="D4492" s="2">
        <v>75.92</v>
      </c>
      <c r="E4492">
        <v>73.039999999999992</v>
      </c>
      <c r="F4492" s="3">
        <v>87.98</v>
      </c>
      <c r="G4492">
        <v>80.960000000000008</v>
      </c>
      <c r="H4492">
        <v>80.960000000000008</v>
      </c>
      <c r="I4492">
        <v>66.02</v>
      </c>
      <c r="J4492">
        <v>80.06</v>
      </c>
      <c r="K4492">
        <v>82.039999999999992</v>
      </c>
      <c r="L4492" s="3">
        <v>66.2</v>
      </c>
      <c r="M4492" s="2">
        <v>59</v>
      </c>
      <c r="N4492">
        <v>73.94</v>
      </c>
      <c r="O4492">
        <v>57.2</v>
      </c>
      <c r="P4492">
        <v>69.080000000000013</v>
      </c>
      <c r="Q4492" s="3">
        <v>62.96</v>
      </c>
      <c r="R4492" s="2">
        <v>62.96</v>
      </c>
      <c r="S4492" s="3">
        <v>62.06</v>
      </c>
      <c r="T4492">
        <v>66.2</v>
      </c>
    </row>
    <row r="4493" spans="1:20">
      <c r="A4493">
        <f t="shared" si="210"/>
        <v>187</v>
      </c>
      <c r="B4493" s="7">
        <f t="shared" si="211"/>
        <v>42191.999999989115</v>
      </c>
      <c r="C4493">
        <f t="shared" si="212"/>
        <v>4488</v>
      </c>
      <c r="D4493" s="2">
        <v>75.92</v>
      </c>
      <c r="E4493">
        <v>71.960000000000008</v>
      </c>
      <c r="F4493" s="3">
        <v>84.92</v>
      </c>
      <c r="G4493">
        <v>80.06</v>
      </c>
      <c r="H4493">
        <v>78.080000000000013</v>
      </c>
      <c r="I4493">
        <v>66.02</v>
      </c>
      <c r="J4493">
        <v>82.039999999999992</v>
      </c>
      <c r="K4493">
        <v>71.960000000000008</v>
      </c>
      <c r="L4493" s="3">
        <v>64.400000000000006</v>
      </c>
      <c r="M4493" s="2">
        <v>57.92</v>
      </c>
      <c r="N4493">
        <v>69.98</v>
      </c>
      <c r="O4493">
        <v>59</v>
      </c>
      <c r="P4493">
        <v>69.98</v>
      </c>
      <c r="Q4493" s="3">
        <v>60.980000000000004</v>
      </c>
      <c r="R4493" s="2">
        <v>60.08</v>
      </c>
      <c r="S4493" s="3">
        <v>60.980000000000004</v>
      </c>
      <c r="T4493">
        <v>66.2</v>
      </c>
    </row>
    <row r="4494" spans="1:20">
      <c r="A4494">
        <f t="shared" si="210"/>
        <v>188</v>
      </c>
      <c r="B4494" s="7">
        <f t="shared" si="211"/>
        <v>42192.041666655779</v>
      </c>
      <c r="C4494">
        <f t="shared" si="212"/>
        <v>4489</v>
      </c>
      <c r="D4494" s="2">
        <v>75.92</v>
      </c>
      <c r="E4494">
        <v>71.960000000000008</v>
      </c>
      <c r="F4494" s="3">
        <v>84.02</v>
      </c>
      <c r="G4494">
        <v>80.06</v>
      </c>
      <c r="H4494">
        <v>78.080000000000013</v>
      </c>
      <c r="I4494">
        <v>66.02</v>
      </c>
      <c r="J4494">
        <v>78.98</v>
      </c>
      <c r="K4494">
        <v>69.080000000000013</v>
      </c>
      <c r="L4494" s="3">
        <v>64.400000000000006</v>
      </c>
      <c r="M4494" s="2">
        <v>57.019999999999996</v>
      </c>
      <c r="N4494">
        <v>68</v>
      </c>
      <c r="O4494">
        <v>57.2</v>
      </c>
      <c r="P4494">
        <v>69.080000000000013</v>
      </c>
      <c r="Q4494" s="3">
        <v>57.019999999999996</v>
      </c>
      <c r="R4494" s="2">
        <v>60.08</v>
      </c>
      <c r="S4494" s="3">
        <v>60.08</v>
      </c>
      <c r="T4494">
        <v>64.400000000000006</v>
      </c>
    </row>
    <row r="4495" spans="1:20">
      <c r="A4495">
        <f t="shared" si="210"/>
        <v>188</v>
      </c>
      <c r="B4495" s="7">
        <f t="shared" si="211"/>
        <v>42192.083333322444</v>
      </c>
      <c r="C4495">
        <f t="shared" si="212"/>
        <v>4490</v>
      </c>
      <c r="D4495" s="2">
        <v>75.02</v>
      </c>
      <c r="E4495">
        <v>71.06</v>
      </c>
      <c r="F4495" s="3">
        <v>82.94</v>
      </c>
      <c r="G4495">
        <v>80.06</v>
      </c>
      <c r="H4495">
        <v>77</v>
      </c>
      <c r="I4495">
        <v>66.02</v>
      </c>
      <c r="J4495">
        <v>78.080000000000013</v>
      </c>
      <c r="K4495">
        <v>69.98</v>
      </c>
      <c r="L4495" s="3">
        <v>64.400000000000006</v>
      </c>
      <c r="M4495" s="2">
        <v>55.94</v>
      </c>
      <c r="N4495">
        <v>66.92</v>
      </c>
      <c r="O4495">
        <v>55.400000000000006</v>
      </c>
      <c r="P4495">
        <v>69.080000000000013</v>
      </c>
      <c r="Q4495" s="3">
        <v>57.92</v>
      </c>
      <c r="R4495" s="2">
        <v>55.040000000000006</v>
      </c>
      <c r="S4495" s="3">
        <v>59</v>
      </c>
      <c r="T4495">
        <v>64.400000000000006</v>
      </c>
    </row>
    <row r="4496" spans="1:20">
      <c r="A4496">
        <f t="shared" si="210"/>
        <v>188</v>
      </c>
      <c r="B4496" s="7">
        <f t="shared" si="211"/>
        <v>42192.124999989108</v>
      </c>
      <c r="C4496">
        <f t="shared" si="212"/>
        <v>4491</v>
      </c>
      <c r="D4496" s="2">
        <v>75.02</v>
      </c>
      <c r="E4496">
        <v>71.06</v>
      </c>
      <c r="F4496" s="3">
        <v>82.039999999999992</v>
      </c>
      <c r="G4496">
        <v>78.98</v>
      </c>
      <c r="H4496">
        <v>75.92</v>
      </c>
      <c r="I4496">
        <v>66.02</v>
      </c>
      <c r="J4496">
        <v>78.98</v>
      </c>
      <c r="K4496">
        <v>68</v>
      </c>
      <c r="L4496" s="3">
        <v>62.6</v>
      </c>
      <c r="M4496" s="2">
        <v>55.040000000000006</v>
      </c>
      <c r="N4496">
        <v>64.94</v>
      </c>
      <c r="O4496">
        <v>56.3</v>
      </c>
      <c r="P4496">
        <v>69.98</v>
      </c>
      <c r="Q4496" s="3">
        <v>55.94</v>
      </c>
      <c r="R4496" s="2">
        <v>55.94</v>
      </c>
      <c r="S4496" s="3">
        <v>57.019999999999996</v>
      </c>
      <c r="T4496">
        <v>62.6</v>
      </c>
    </row>
    <row r="4497" spans="1:20">
      <c r="A4497">
        <f t="shared" si="210"/>
        <v>188</v>
      </c>
      <c r="B4497" s="7">
        <f t="shared" si="211"/>
        <v>42192.166666655772</v>
      </c>
      <c r="C4497">
        <f t="shared" si="212"/>
        <v>4492</v>
      </c>
      <c r="D4497" s="2">
        <v>75.02</v>
      </c>
      <c r="E4497">
        <v>71.06</v>
      </c>
      <c r="F4497" s="3">
        <v>80.06</v>
      </c>
      <c r="G4497">
        <v>78.080000000000013</v>
      </c>
      <c r="H4497">
        <v>75.92</v>
      </c>
      <c r="I4497">
        <v>66.02</v>
      </c>
      <c r="J4497">
        <v>78.98</v>
      </c>
      <c r="K4497">
        <v>66.02</v>
      </c>
      <c r="L4497" s="3">
        <v>60.8</v>
      </c>
      <c r="M4497" s="2">
        <v>53.96</v>
      </c>
      <c r="N4497">
        <v>68</v>
      </c>
      <c r="O4497">
        <v>57.2</v>
      </c>
      <c r="P4497">
        <v>69.080000000000013</v>
      </c>
      <c r="Q4497" s="3">
        <v>55.94</v>
      </c>
      <c r="R4497" s="2">
        <v>57.019999999999996</v>
      </c>
      <c r="S4497" s="3">
        <v>55.94</v>
      </c>
      <c r="T4497">
        <v>62.6</v>
      </c>
    </row>
    <row r="4498" spans="1:20">
      <c r="A4498">
        <f t="shared" si="210"/>
        <v>188</v>
      </c>
      <c r="B4498" s="7">
        <f t="shared" si="211"/>
        <v>42192.208333322436</v>
      </c>
      <c r="C4498">
        <f t="shared" si="212"/>
        <v>4493</v>
      </c>
      <c r="D4498" s="2">
        <v>75.02</v>
      </c>
      <c r="E4498">
        <v>71.960000000000008</v>
      </c>
      <c r="F4498" s="3">
        <v>80.06</v>
      </c>
      <c r="G4498">
        <v>73.94</v>
      </c>
      <c r="H4498">
        <v>75.92</v>
      </c>
      <c r="I4498">
        <v>66.02</v>
      </c>
      <c r="J4498">
        <v>78.080000000000013</v>
      </c>
      <c r="K4498">
        <v>68</v>
      </c>
      <c r="L4498" s="3">
        <v>60.8</v>
      </c>
      <c r="M4498" s="2">
        <v>53.96</v>
      </c>
      <c r="N4498">
        <v>68</v>
      </c>
      <c r="O4498">
        <v>55.400000000000006</v>
      </c>
      <c r="P4498">
        <v>66.92</v>
      </c>
      <c r="Q4498" s="3">
        <v>55.040000000000006</v>
      </c>
      <c r="R4498" s="2">
        <v>55.040000000000006</v>
      </c>
      <c r="S4498" s="3">
        <v>59</v>
      </c>
      <c r="T4498">
        <v>62.6</v>
      </c>
    </row>
    <row r="4499" spans="1:20">
      <c r="A4499">
        <f t="shared" si="210"/>
        <v>188</v>
      </c>
      <c r="B4499" s="7">
        <f t="shared" si="211"/>
        <v>42192.249999989101</v>
      </c>
      <c r="C4499">
        <f t="shared" si="212"/>
        <v>4494</v>
      </c>
      <c r="D4499" s="2">
        <v>75.02</v>
      </c>
      <c r="E4499">
        <v>71.06</v>
      </c>
      <c r="F4499" s="3">
        <v>78.080000000000013</v>
      </c>
      <c r="G4499">
        <v>75.02</v>
      </c>
      <c r="H4499">
        <v>71.960000000000008</v>
      </c>
      <c r="I4499">
        <v>66.02</v>
      </c>
      <c r="J4499">
        <v>78.98</v>
      </c>
      <c r="K4499">
        <v>66.92</v>
      </c>
      <c r="L4499" s="3">
        <v>62.6</v>
      </c>
      <c r="M4499" s="2">
        <v>55.040000000000006</v>
      </c>
      <c r="N4499">
        <v>69.080000000000013</v>
      </c>
      <c r="O4499">
        <v>59</v>
      </c>
      <c r="P4499">
        <v>68</v>
      </c>
      <c r="Q4499" s="3">
        <v>60.08</v>
      </c>
      <c r="R4499" s="2">
        <v>57.92</v>
      </c>
      <c r="S4499" s="3">
        <v>62.06</v>
      </c>
      <c r="T4499">
        <v>64.400000000000006</v>
      </c>
    </row>
    <row r="4500" spans="1:20">
      <c r="A4500">
        <f t="shared" si="210"/>
        <v>188</v>
      </c>
      <c r="B4500" s="7">
        <f t="shared" si="211"/>
        <v>42192.291666655765</v>
      </c>
      <c r="C4500">
        <f t="shared" si="212"/>
        <v>4495</v>
      </c>
      <c r="D4500" s="2">
        <v>75.92</v>
      </c>
      <c r="E4500">
        <v>73.039999999999992</v>
      </c>
      <c r="F4500" s="3">
        <v>80.06</v>
      </c>
      <c r="G4500">
        <v>77</v>
      </c>
      <c r="H4500">
        <v>73.039999999999992</v>
      </c>
      <c r="I4500">
        <v>66.02</v>
      </c>
      <c r="J4500">
        <v>80.06</v>
      </c>
      <c r="K4500">
        <v>71.06</v>
      </c>
      <c r="L4500" s="3">
        <v>64.400000000000006</v>
      </c>
      <c r="M4500" s="2">
        <v>59</v>
      </c>
      <c r="N4500">
        <v>69.080000000000013</v>
      </c>
      <c r="O4500">
        <v>59</v>
      </c>
      <c r="P4500">
        <v>69.080000000000013</v>
      </c>
      <c r="Q4500" s="3">
        <v>62.06</v>
      </c>
      <c r="R4500" s="2">
        <v>60.980000000000004</v>
      </c>
      <c r="S4500" s="3">
        <v>64.94</v>
      </c>
      <c r="T4500">
        <v>66.2</v>
      </c>
    </row>
    <row r="4501" spans="1:20">
      <c r="A4501">
        <f t="shared" si="210"/>
        <v>188</v>
      </c>
      <c r="B4501" s="7">
        <f t="shared" si="211"/>
        <v>42192.333333322429</v>
      </c>
      <c r="C4501">
        <f t="shared" si="212"/>
        <v>4496</v>
      </c>
      <c r="D4501" s="2">
        <v>80.06</v>
      </c>
      <c r="E4501">
        <v>77</v>
      </c>
      <c r="F4501" s="3">
        <v>84.92</v>
      </c>
      <c r="G4501">
        <v>80.06</v>
      </c>
      <c r="H4501">
        <v>75.02</v>
      </c>
      <c r="I4501">
        <v>66.92</v>
      </c>
      <c r="J4501">
        <v>78.98</v>
      </c>
      <c r="K4501">
        <v>78.080000000000013</v>
      </c>
      <c r="L4501" s="3">
        <v>66.2</v>
      </c>
      <c r="M4501" s="2">
        <v>62.06</v>
      </c>
      <c r="N4501">
        <v>71.06</v>
      </c>
      <c r="O4501">
        <v>59</v>
      </c>
      <c r="P4501">
        <v>71.960000000000008</v>
      </c>
      <c r="Q4501" s="3">
        <v>62.96</v>
      </c>
      <c r="R4501" s="2">
        <v>62.96</v>
      </c>
      <c r="S4501" s="3">
        <v>66.92</v>
      </c>
      <c r="T4501">
        <v>69.800000000000011</v>
      </c>
    </row>
    <row r="4502" spans="1:20">
      <c r="A4502">
        <f t="shared" si="210"/>
        <v>188</v>
      </c>
      <c r="B4502" s="7">
        <f t="shared" si="211"/>
        <v>42192.374999989093</v>
      </c>
      <c r="C4502">
        <f t="shared" si="212"/>
        <v>4497</v>
      </c>
      <c r="D4502" s="2">
        <v>80.960000000000008</v>
      </c>
      <c r="E4502">
        <v>80.960000000000008</v>
      </c>
      <c r="F4502" s="3">
        <v>87.98</v>
      </c>
      <c r="G4502">
        <v>84.92</v>
      </c>
      <c r="H4502">
        <v>73.94</v>
      </c>
      <c r="I4502">
        <v>69.080000000000013</v>
      </c>
      <c r="J4502">
        <v>82.039999999999992</v>
      </c>
      <c r="K4502">
        <v>82.039999999999992</v>
      </c>
      <c r="L4502" s="3">
        <v>66.2</v>
      </c>
      <c r="M4502" s="2">
        <v>66.92</v>
      </c>
      <c r="N4502">
        <v>75.02</v>
      </c>
      <c r="O4502">
        <v>60.8</v>
      </c>
      <c r="P4502">
        <v>73.039999999999992</v>
      </c>
      <c r="Q4502" s="3">
        <v>64.94</v>
      </c>
      <c r="R4502" s="2">
        <v>64.94</v>
      </c>
      <c r="S4502" s="3">
        <v>69.080000000000013</v>
      </c>
      <c r="T4502">
        <v>73.400000000000006</v>
      </c>
    </row>
    <row r="4503" spans="1:20">
      <c r="A4503">
        <f t="shared" si="210"/>
        <v>188</v>
      </c>
      <c r="B4503" s="7">
        <f t="shared" si="211"/>
        <v>42192.416666655758</v>
      </c>
      <c r="C4503">
        <f t="shared" si="212"/>
        <v>4498</v>
      </c>
      <c r="D4503" s="2">
        <v>82.94</v>
      </c>
      <c r="E4503">
        <v>84.02</v>
      </c>
      <c r="F4503" s="3">
        <v>91.94</v>
      </c>
      <c r="G4503">
        <v>87.98</v>
      </c>
      <c r="H4503">
        <v>75.02</v>
      </c>
      <c r="I4503">
        <v>69.080000000000013</v>
      </c>
      <c r="J4503">
        <v>89.06</v>
      </c>
      <c r="K4503">
        <v>84.02</v>
      </c>
      <c r="L4503" s="3">
        <v>62.6</v>
      </c>
      <c r="M4503" s="2">
        <v>66.92</v>
      </c>
      <c r="N4503">
        <v>75.92</v>
      </c>
      <c r="O4503">
        <v>62.6</v>
      </c>
      <c r="P4503">
        <v>73.94</v>
      </c>
      <c r="Q4503" s="3">
        <v>62.96</v>
      </c>
      <c r="R4503" s="2">
        <v>66.02</v>
      </c>
      <c r="S4503" s="3">
        <v>71.960000000000008</v>
      </c>
      <c r="T4503">
        <v>77</v>
      </c>
    </row>
    <row r="4504" spans="1:20">
      <c r="A4504">
        <f t="shared" si="210"/>
        <v>188</v>
      </c>
      <c r="B4504" s="7">
        <f t="shared" si="211"/>
        <v>42192.458333322422</v>
      </c>
      <c r="C4504">
        <f t="shared" si="212"/>
        <v>4499</v>
      </c>
      <c r="D4504" s="2">
        <v>84.92</v>
      </c>
      <c r="E4504">
        <v>86</v>
      </c>
      <c r="F4504" s="3">
        <v>93.92</v>
      </c>
      <c r="G4504">
        <v>89.960000000000008</v>
      </c>
      <c r="H4504">
        <v>78.080000000000013</v>
      </c>
      <c r="I4504">
        <v>71.06</v>
      </c>
      <c r="J4504">
        <v>91.94</v>
      </c>
      <c r="K4504">
        <v>84.92</v>
      </c>
      <c r="L4504" s="3">
        <v>60.8</v>
      </c>
      <c r="M4504" s="2">
        <v>71.06</v>
      </c>
      <c r="N4504">
        <v>75.92</v>
      </c>
      <c r="O4504">
        <v>64.400000000000006</v>
      </c>
      <c r="P4504">
        <v>75.92</v>
      </c>
      <c r="Q4504" s="3">
        <v>64.039999999999992</v>
      </c>
      <c r="R4504" s="2">
        <v>68</v>
      </c>
      <c r="S4504" s="3">
        <v>71.960000000000008</v>
      </c>
      <c r="T4504">
        <v>80.599999999999994</v>
      </c>
    </row>
    <row r="4505" spans="1:20">
      <c r="A4505">
        <f t="shared" si="210"/>
        <v>188</v>
      </c>
      <c r="B4505" s="7">
        <f t="shared" si="211"/>
        <v>42192.499999989086</v>
      </c>
      <c r="C4505">
        <f t="shared" si="212"/>
        <v>4500</v>
      </c>
      <c r="D4505" s="2">
        <v>87.080000000000013</v>
      </c>
      <c r="E4505">
        <v>87.98</v>
      </c>
      <c r="F4505" s="3">
        <v>98.06</v>
      </c>
      <c r="G4505">
        <v>91.94</v>
      </c>
      <c r="H4505">
        <v>78.080000000000013</v>
      </c>
      <c r="I4505">
        <v>69.98</v>
      </c>
      <c r="J4505">
        <v>93.02</v>
      </c>
      <c r="K4505">
        <v>89.960000000000008</v>
      </c>
      <c r="L4505" s="3">
        <v>60.8</v>
      </c>
      <c r="M4505" s="2">
        <v>71.960000000000008</v>
      </c>
      <c r="N4505">
        <v>75.92</v>
      </c>
      <c r="O4505">
        <v>60.8</v>
      </c>
      <c r="P4505">
        <v>75.92</v>
      </c>
      <c r="Q4505" s="3">
        <v>62.06</v>
      </c>
      <c r="R4505" s="2">
        <v>69.080000000000013</v>
      </c>
      <c r="S4505" s="3">
        <v>71.06</v>
      </c>
      <c r="T4505">
        <v>78.800000000000011</v>
      </c>
    </row>
    <row r="4506" spans="1:20">
      <c r="A4506">
        <f t="shared" si="210"/>
        <v>188</v>
      </c>
      <c r="B4506" s="7">
        <f t="shared" si="211"/>
        <v>42192.54166665575</v>
      </c>
      <c r="C4506">
        <f t="shared" si="212"/>
        <v>4501</v>
      </c>
      <c r="D4506" s="2">
        <v>87.98</v>
      </c>
      <c r="E4506">
        <v>87.98</v>
      </c>
      <c r="F4506" s="3">
        <v>98.960000000000008</v>
      </c>
      <c r="G4506">
        <v>93.02</v>
      </c>
      <c r="H4506">
        <v>78.080000000000013</v>
      </c>
      <c r="I4506">
        <v>71.06</v>
      </c>
      <c r="J4506">
        <v>91.039999999999992</v>
      </c>
      <c r="K4506">
        <v>91.94</v>
      </c>
      <c r="L4506" s="3">
        <v>60.8</v>
      </c>
      <c r="M4506" s="2">
        <v>73.94</v>
      </c>
      <c r="N4506">
        <v>78.98</v>
      </c>
      <c r="O4506">
        <v>60.8</v>
      </c>
      <c r="P4506">
        <v>78.080000000000013</v>
      </c>
      <c r="Q4506" s="3">
        <v>64.039999999999992</v>
      </c>
      <c r="R4506" s="2">
        <v>69.080000000000013</v>
      </c>
      <c r="S4506" s="3">
        <v>73.039999999999992</v>
      </c>
      <c r="T4506">
        <v>80.599999999999994</v>
      </c>
    </row>
    <row r="4507" spans="1:20">
      <c r="A4507">
        <f t="shared" si="210"/>
        <v>188</v>
      </c>
      <c r="B4507" s="7">
        <f t="shared" si="211"/>
        <v>42192.583333322415</v>
      </c>
      <c r="C4507">
        <f t="shared" si="212"/>
        <v>4502</v>
      </c>
      <c r="D4507" s="2">
        <v>87.080000000000013</v>
      </c>
      <c r="E4507">
        <v>87.98</v>
      </c>
      <c r="F4507" s="3">
        <v>102.02</v>
      </c>
      <c r="G4507">
        <v>93.92</v>
      </c>
      <c r="H4507">
        <v>80.06</v>
      </c>
      <c r="I4507">
        <v>71.960000000000008</v>
      </c>
      <c r="J4507">
        <v>91.039999999999992</v>
      </c>
      <c r="K4507">
        <v>93.02</v>
      </c>
      <c r="L4507" s="3">
        <v>60.8</v>
      </c>
      <c r="M4507" s="2">
        <v>73.94</v>
      </c>
      <c r="N4507">
        <v>80.960000000000008</v>
      </c>
      <c r="O4507">
        <v>60.8</v>
      </c>
      <c r="P4507">
        <v>78.080000000000013</v>
      </c>
      <c r="Q4507" s="3">
        <v>71.06</v>
      </c>
      <c r="R4507" s="2">
        <v>71.06</v>
      </c>
      <c r="S4507" s="3">
        <v>73.94</v>
      </c>
      <c r="T4507">
        <v>82.4</v>
      </c>
    </row>
    <row r="4508" spans="1:20">
      <c r="A4508">
        <f t="shared" si="210"/>
        <v>188</v>
      </c>
      <c r="B4508" s="7">
        <f t="shared" si="211"/>
        <v>42192.624999989079</v>
      </c>
      <c r="C4508">
        <f t="shared" si="212"/>
        <v>4503</v>
      </c>
      <c r="D4508" s="2">
        <v>87.080000000000013</v>
      </c>
      <c r="E4508">
        <v>89.06</v>
      </c>
      <c r="F4508" s="3">
        <v>102.02</v>
      </c>
      <c r="G4508">
        <v>95</v>
      </c>
      <c r="H4508">
        <v>84.02</v>
      </c>
      <c r="I4508">
        <v>71.06</v>
      </c>
      <c r="J4508">
        <v>89.960000000000008</v>
      </c>
      <c r="K4508">
        <v>91.039999999999992</v>
      </c>
      <c r="L4508" s="3">
        <v>62.6</v>
      </c>
      <c r="M4508" s="2">
        <v>75.02</v>
      </c>
      <c r="N4508">
        <v>77</v>
      </c>
      <c r="O4508">
        <v>60.8</v>
      </c>
      <c r="P4508">
        <v>78.080000000000013</v>
      </c>
      <c r="Q4508" s="3">
        <v>73.94</v>
      </c>
      <c r="R4508" s="2">
        <v>71.960000000000008</v>
      </c>
      <c r="S4508" s="3">
        <v>75.92</v>
      </c>
      <c r="T4508">
        <v>84.2</v>
      </c>
    </row>
    <row r="4509" spans="1:20">
      <c r="A4509">
        <f t="shared" si="210"/>
        <v>188</v>
      </c>
      <c r="B4509" s="7">
        <f t="shared" si="211"/>
        <v>42192.666666655743</v>
      </c>
      <c r="C4509">
        <f t="shared" si="212"/>
        <v>4504</v>
      </c>
      <c r="D4509" s="2">
        <v>84.92</v>
      </c>
      <c r="E4509">
        <v>87.98</v>
      </c>
      <c r="F4509" s="3">
        <v>102.92</v>
      </c>
      <c r="G4509">
        <v>96.08</v>
      </c>
      <c r="H4509">
        <v>82.94</v>
      </c>
      <c r="I4509">
        <v>71.06</v>
      </c>
      <c r="J4509">
        <v>84.92</v>
      </c>
      <c r="K4509">
        <v>87.98</v>
      </c>
      <c r="L4509" s="3">
        <v>60.8</v>
      </c>
      <c r="M4509" s="2">
        <v>71.960000000000008</v>
      </c>
      <c r="N4509">
        <v>75.02</v>
      </c>
      <c r="O4509">
        <v>59</v>
      </c>
      <c r="P4509">
        <v>78.080000000000013</v>
      </c>
      <c r="Q4509" s="3">
        <v>71.960000000000008</v>
      </c>
      <c r="R4509" s="2">
        <v>71.960000000000008</v>
      </c>
      <c r="S4509" s="3">
        <v>71.960000000000008</v>
      </c>
      <c r="T4509">
        <v>84.2</v>
      </c>
    </row>
    <row r="4510" spans="1:20">
      <c r="A4510">
        <f t="shared" si="210"/>
        <v>188</v>
      </c>
      <c r="B4510" s="7">
        <f t="shared" si="211"/>
        <v>42192.708333322407</v>
      </c>
      <c r="C4510">
        <f t="shared" si="212"/>
        <v>4505</v>
      </c>
      <c r="D4510" s="2">
        <v>84.92</v>
      </c>
      <c r="E4510">
        <v>87.98</v>
      </c>
      <c r="F4510" s="3">
        <v>102.02</v>
      </c>
      <c r="G4510">
        <v>95</v>
      </c>
      <c r="H4510">
        <v>82.039999999999992</v>
      </c>
      <c r="I4510">
        <v>71.06</v>
      </c>
      <c r="J4510">
        <v>82.94</v>
      </c>
      <c r="K4510">
        <v>69.98</v>
      </c>
      <c r="L4510" s="3">
        <v>62.6</v>
      </c>
      <c r="M4510" s="2">
        <v>71.06</v>
      </c>
      <c r="N4510">
        <v>75.92</v>
      </c>
      <c r="O4510">
        <v>60.8</v>
      </c>
      <c r="P4510">
        <v>75.02</v>
      </c>
      <c r="Q4510" s="3">
        <v>71.06</v>
      </c>
      <c r="R4510" s="2">
        <v>71.06</v>
      </c>
      <c r="S4510" s="3">
        <v>73.039999999999992</v>
      </c>
      <c r="T4510">
        <v>82.4</v>
      </c>
    </row>
    <row r="4511" spans="1:20">
      <c r="A4511">
        <f t="shared" si="210"/>
        <v>188</v>
      </c>
      <c r="B4511" s="7">
        <f t="shared" si="211"/>
        <v>42192.749999989072</v>
      </c>
      <c r="C4511">
        <f t="shared" si="212"/>
        <v>4506</v>
      </c>
      <c r="D4511" s="2">
        <v>82.94</v>
      </c>
      <c r="E4511">
        <v>84.92</v>
      </c>
      <c r="F4511" s="3">
        <v>100.94</v>
      </c>
      <c r="G4511">
        <v>93.02</v>
      </c>
      <c r="H4511">
        <v>80.960000000000008</v>
      </c>
      <c r="I4511">
        <v>69.98</v>
      </c>
      <c r="J4511">
        <v>80.960000000000008</v>
      </c>
      <c r="K4511">
        <v>64.94</v>
      </c>
      <c r="L4511" s="3">
        <v>60.8</v>
      </c>
      <c r="M4511" s="2">
        <v>71.06</v>
      </c>
      <c r="N4511">
        <v>75.02</v>
      </c>
      <c r="O4511">
        <v>60.8</v>
      </c>
      <c r="P4511">
        <v>73.039999999999992</v>
      </c>
      <c r="Q4511" s="3">
        <v>69.080000000000013</v>
      </c>
      <c r="R4511" s="2">
        <v>69.98</v>
      </c>
      <c r="S4511" s="3">
        <v>75.02</v>
      </c>
      <c r="T4511">
        <v>82.4</v>
      </c>
    </row>
    <row r="4512" spans="1:20">
      <c r="A4512">
        <f t="shared" si="210"/>
        <v>188</v>
      </c>
      <c r="B4512" s="7">
        <f t="shared" si="211"/>
        <v>42192.791666655736</v>
      </c>
      <c r="C4512">
        <f t="shared" si="212"/>
        <v>4507</v>
      </c>
      <c r="D4512" s="2">
        <v>80.06</v>
      </c>
      <c r="E4512">
        <v>80.06</v>
      </c>
      <c r="F4512" s="3">
        <v>98.06</v>
      </c>
      <c r="G4512">
        <v>91.94</v>
      </c>
      <c r="H4512">
        <v>78.98</v>
      </c>
      <c r="I4512">
        <v>68</v>
      </c>
      <c r="J4512">
        <v>80.06</v>
      </c>
      <c r="K4512">
        <v>66.92</v>
      </c>
      <c r="L4512" s="3">
        <v>60.8</v>
      </c>
      <c r="M4512" s="2">
        <v>69.98</v>
      </c>
      <c r="N4512">
        <v>73.039999999999992</v>
      </c>
      <c r="O4512">
        <v>57.2</v>
      </c>
      <c r="P4512">
        <v>71.06</v>
      </c>
      <c r="Q4512" s="3">
        <v>59</v>
      </c>
      <c r="R4512" s="2">
        <v>68</v>
      </c>
      <c r="S4512" s="3">
        <v>73.039999999999992</v>
      </c>
      <c r="T4512">
        <v>77.539999999999992</v>
      </c>
    </row>
    <row r="4513" spans="1:20">
      <c r="A4513">
        <f t="shared" si="210"/>
        <v>188</v>
      </c>
      <c r="B4513" s="7">
        <f t="shared" si="211"/>
        <v>42192.8333333224</v>
      </c>
      <c r="C4513">
        <f t="shared" si="212"/>
        <v>4508</v>
      </c>
      <c r="D4513" s="2">
        <v>78.080000000000013</v>
      </c>
      <c r="E4513">
        <v>77</v>
      </c>
      <c r="F4513" s="3">
        <v>84.92</v>
      </c>
      <c r="G4513">
        <v>87.98</v>
      </c>
      <c r="H4513">
        <v>78.080000000000013</v>
      </c>
      <c r="I4513">
        <v>66.92</v>
      </c>
      <c r="J4513">
        <v>78.080000000000013</v>
      </c>
      <c r="K4513">
        <v>66.92</v>
      </c>
      <c r="L4513" s="3">
        <v>60.8</v>
      </c>
      <c r="M4513" s="2">
        <v>68</v>
      </c>
      <c r="N4513">
        <v>71.960000000000008</v>
      </c>
      <c r="O4513">
        <v>53.6</v>
      </c>
      <c r="P4513">
        <v>69.080000000000013</v>
      </c>
      <c r="Q4513" s="3">
        <v>57.019999999999996</v>
      </c>
      <c r="R4513" s="2">
        <v>64.039999999999992</v>
      </c>
      <c r="S4513" s="3">
        <v>73.039999999999992</v>
      </c>
      <c r="T4513">
        <v>73.400000000000006</v>
      </c>
    </row>
    <row r="4514" spans="1:20">
      <c r="A4514">
        <f t="shared" si="210"/>
        <v>188</v>
      </c>
      <c r="B4514" s="7">
        <f t="shared" si="211"/>
        <v>42192.874999989064</v>
      </c>
      <c r="C4514">
        <f t="shared" si="212"/>
        <v>4509</v>
      </c>
      <c r="D4514" s="2">
        <v>78.080000000000013</v>
      </c>
      <c r="E4514">
        <v>77</v>
      </c>
      <c r="F4514" s="3">
        <v>84.02</v>
      </c>
      <c r="G4514">
        <v>87.080000000000013</v>
      </c>
      <c r="H4514">
        <v>77</v>
      </c>
      <c r="I4514">
        <v>66.02</v>
      </c>
      <c r="J4514">
        <v>78.080000000000013</v>
      </c>
      <c r="K4514">
        <v>64.94</v>
      </c>
      <c r="L4514" s="3">
        <v>60.8</v>
      </c>
      <c r="M4514" s="2">
        <v>66.92</v>
      </c>
      <c r="N4514">
        <v>71.06</v>
      </c>
      <c r="O4514">
        <v>55.400000000000006</v>
      </c>
      <c r="P4514">
        <v>64.94</v>
      </c>
      <c r="Q4514" s="3">
        <v>51.08</v>
      </c>
      <c r="R4514" s="2">
        <v>53.06</v>
      </c>
      <c r="S4514" s="3">
        <v>69.080000000000013</v>
      </c>
      <c r="T4514">
        <v>71.599999999999994</v>
      </c>
    </row>
    <row r="4515" spans="1:20">
      <c r="A4515">
        <f t="shared" si="210"/>
        <v>188</v>
      </c>
      <c r="B4515" s="7">
        <f t="shared" si="211"/>
        <v>42192.916666655728</v>
      </c>
      <c r="C4515">
        <f t="shared" si="212"/>
        <v>4510</v>
      </c>
      <c r="D4515" s="2">
        <v>78.080000000000013</v>
      </c>
      <c r="E4515">
        <v>75.92</v>
      </c>
      <c r="F4515" s="3">
        <v>82.94</v>
      </c>
      <c r="G4515">
        <v>84.92</v>
      </c>
      <c r="H4515">
        <v>77</v>
      </c>
      <c r="I4515">
        <v>66.02</v>
      </c>
      <c r="J4515">
        <v>82.94</v>
      </c>
      <c r="K4515">
        <v>64.039999999999992</v>
      </c>
      <c r="L4515" s="3">
        <v>60.8</v>
      </c>
      <c r="M4515" s="2">
        <v>66.02</v>
      </c>
      <c r="N4515">
        <v>69.080000000000013</v>
      </c>
      <c r="O4515">
        <v>55.400000000000006</v>
      </c>
      <c r="P4515">
        <v>64.039999999999992</v>
      </c>
      <c r="Q4515" s="3">
        <v>46.94</v>
      </c>
      <c r="R4515" s="2">
        <v>50</v>
      </c>
      <c r="S4515" s="3">
        <v>66.02</v>
      </c>
      <c r="T4515">
        <v>69.800000000000011</v>
      </c>
    </row>
    <row r="4516" spans="1:20">
      <c r="A4516">
        <f t="shared" si="210"/>
        <v>188</v>
      </c>
      <c r="B4516" s="7">
        <f t="shared" si="211"/>
        <v>42192.958333322393</v>
      </c>
      <c r="C4516">
        <f t="shared" si="212"/>
        <v>4511</v>
      </c>
      <c r="D4516" s="2">
        <v>75.92</v>
      </c>
      <c r="E4516">
        <v>75.92</v>
      </c>
      <c r="F4516" s="3">
        <v>82.94</v>
      </c>
      <c r="G4516">
        <v>82.039999999999992</v>
      </c>
      <c r="H4516">
        <v>75.02</v>
      </c>
      <c r="I4516">
        <v>66.02</v>
      </c>
      <c r="J4516">
        <v>80.06</v>
      </c>
      <c r="K4516">
        <v>64.039999999999992</v>
      </c>
      <c r="L4516" s="3">
        <v>60.8</v>
      </c>
      <c r="M4516" s="2">
        <v>68</v>
      </c>
      <c r="N4516">
        <v>69.080000000000013</v>
      </c>
      <c r="O4516">
        <v>53.6</v>
      </c>
      <c r="P4516">
        <v>62.96</v>
      </c>
      <c r="Q4516" s="3">
        <v>51.08</v>
      </c>
      <c r="R4516" s="2">
        <v>48.019999999999996</v>
      </c>
      <c r="S4516" s="3">
        <v>64.039999999999992</v>
      </c>
      <c r="T4516">
        <v>69.800000000000011</v>
      </c>
    </row>
    <row r="4517" spans="1:20">
      <c r="A4517">
        <f t="shared" si="210"/>
        <v>188</v>
      </c>
      <c r="B4517" s="7">
        <f t="shared" si="211"/>
        <v>42192.999999989057</v>
      </c>
      <c r="C4517">
        <f t="shared" si="212"/>
        <v>4512</v>
      </c>
      <c r="D4517" s="2">
        <v>75.92</v>
      </c>
      <c r="E4517">
        <v>75.02</v>
      </c>
      <c r="F4517" s="3">
        <v>82.94</v>
      </c>
      <c r="G4517">
        <v>82.039999999999992</v>
      </c>
      <c r="H4517">
        <v>73.039999999999992</v>
      </c>
      <c r="I4517">
        <v>66.02</v>
      </c>
      <c r="J4517">
        <v>78.080000000000013</v>
      </c>
      <c r="K4517">
        <v>62.96</v>
      </c>
      <c r="L4517" s="3">
        <v>59</v>
      </c>
      <c r="M4517" s="2">
        <v>66.92</v>
      </c>
      <c r="N4517">
        <v>68</v>
      </c>
      <c r="O4517">
        <v>53.06</v>
      </c>
      <c r="P4517">
        <v>62.96</v>
      </c>
      <c r="Q4517" s="3">
        <v>48.019999999999996</v>
      </c>
      <c r="R4517" s="2">
        <v>46.04</v>
      </c>
      <c r="S4517" s="3">
        <v>59</v>
      </c>
      <c r="T4517">
        <v>69.800000000000011</v>
      </c>
    </row>
    <row r="4518" spans="1:20">
      <c r="A4518">
        <f t="shared" si="210"/>
        <v>189</v>
      </c>
      <c r="B4518" s="7">
        <f t="shared" si="211"/>
        <v>42193.041666655721</v>
      </c>
      <c r="C4518">
        <f t="shared" si="212"/>
        <v>4513</v>
      </c>
      <c r="D4518" s="2">
        <v>75.92</v>
      </c>
      <c r="E4518">
        <v>75.02</v>
      </c>
      <c r="F4518" s="3">
        <v>80.06</v>
      </c>
      <c r="G4518">
        <v>80.06</v>
      </c>
      <c r="H4518">
        <v>71.960000000000008</v>
      </c>
      <c r="I4518">
        <v>66.02</v>
      </c>
      <c r="J4518">
        <v>77</v>
      </c>
      <c r="K4518">
        <v>62.06</v>
      </c>
      <c r="L4518" s="3">
        <v>58.1</v>
      </c>
      <c r="M4518" s="2">
        <v>66.92</v>
      </c>
      <c r="N4518">
        <v>68</v>
      </c>
      <c r="O4518">
        <v>52.7</v>
      </c>
      <c r="P4518">
        <v>62.06</v>
      </c>
      <c r="Q4518" s="3">
        <v>46.04</v>
      </c>
      <c r="R4518" s="2">
        <v>46.04</v>
      </c>
      <c r="S4518" s="3">
        <v>57.92</v>
      </c>
      <c r="T4518">
        <v>69.800000000000011</v>
      </c>
    </row>
    <row r="4519" spans="1:20">
      <c r="A4519">
        <f t="shared" si="210"/>
        <v>189</v>
      </c>
      <c r="B4519" s="7">
        <f t="shared" si="211"/>
        <v>42193.083333322385</v>
      </c>
      <c r="C4519">
        <f t="shared" si="212"/>
        <v>4514</v>
      </c>
      <c r="D4519" s="2">
        <v>75.92</v>
      </c>
      <c r="E4519">
        <v>73.94</v>
      </c>
      <c r="F4519" s="3">
        <v>78.98</v>
      </c>
      <c r="G4519">
        <v>75.92</v>
      </c>
      <c r="H4519">
        <v>73.039999999999992</v>
      </c>
      <c r="I4519">
        <v>66.02</v>
      </c>
      <c r="J4519">
        <v>75.02</v>
      </c>
      <c r="K4519">
        <v>62.06</v>
      </c>
      <c r="L4519" s="3">
        <v>58.1</v>
      </c>
      <c r="M4519" s="2">
        <v>69.98</v>
      </c>
      <c r="N4519">
        <v>66.92</v>
      </c>
      <c r="O4519">
        <v>52.879999999999995</v>
      </c>
      <c r="P4519">
        <v>62.96</v>
      </c>
      <c r="Q4519" s="3">
        <v>44.96</v>
      </c>
      <c r="R4519" s="2">
        <v>48.92</v>
      </c>
      <c r="S4519" s="3">
        <v>57.92</v>
      </c>
      <c r="T4519">
        <v>69.800000000000011</v>
      </c>
    </row>
    <row r="4520" spans="1:20">
      <c r="A4520">
        <f t="shared" si="210"/>
        <v>189</v>
      </c>
      <c r="B4520" s="7">
        <f t="shared" si="211"/>
        <v>42193.12499998905</v>
      </c>
      <c r="C4520">
        <f t="shared" si="212"/>
        <v>4515</v>
      </c>
      <c r="D4520" s="2">
        <v>75.02</v>
      </c>
      <c r="E4520">
        <v>73.94</v>
      </c>
      <c r="F4520" s="3">
        <v>80.06</v>
      </c>
      <c r="G4520">
        <v>75.92</v>
      </c>
      <c r="H4520">
        <v>71.06</v>
      </c>
      <c r="I4520">
        <v>66.92</v>
      </c>
      <c r="J4520">
        <v>75.92</v>
      </c>
      <c r="K4520">
        <v>60.980000000000004</v>
      </c>
      <c r="L4520" s="3">
        <v>57.2</v>
      </c>
      <c r="M4520" s="2">
        <v>66.92</v>
      </c>
      <c r="N4520">
        <v>66.02</v>
      </c>
      <c r="O4520">
        <v>53.06</v>
      </c>
      <c r="P4520">
        <v>59</v>
      </c>
      <c r="Q4520" s="3">
        <v>42.980000000000004</v>
      </c>
      <c r="R4520" s="2">
        <v>50</v>
      </c>
      <c r="S4520" s="3">
        <v>57.019999999999996</v>
      </c>
      <c r="T4520">
        <v>69.800000000000011</v>
      </c>
    </row>
    <row r="4521" spans="1:20">
      <c r="A4521">
        <f t="shared" si="210"/>
        <v>189</v>
      </c>
      <c r="B4521" s="7">
        <f t="shared" si="211"/>
        <v>42193.166666655714</v>
      </c>
      <c r="C4521">
        <f t="shared" si="212"/>
        <v>4516</v>
      </c>
      <c r="D4521" s="2">
        <v>75.92</v>
      </c>
      <c r="E4521">
        <v>73.94</v>
      </c>
      <c r="F4521" s="3">
        <v>78.98</v>
      </c>
      <c r="G4521">
        <v>73.94</v>
      </c>
      <c r="H4521">
        <v>71.960000000000008</v>
      </c>
      <c r="I4521">
        <v>66.92</v>
      </c>
      <c r="J4521">
        <v>75.92</v>
      </c>
      <c r="K4521">
        <v>60.980000000000004</v>
      </c>
      <c r="L4521" s="3">
        <v>55.400000000000006</v>
      </c>
      <c r="M4521" s="2">
        <v>64.039999999999992</v>
      </c>
      <c r="N4521">
        <v>64.039999999999992</v>
      </c>
      <c r="O4521">
        <v>53.42</v>
      </c>
      <c r="P4521">
        <v>60.980000000000004</v>
      </c>
      <c r="Q4521" s="3">
        <v>42.08</v>
      </c>
      <c r="R4521" s="2">
        <v>50</v>
      </c>
      <c r="S4521" s="3">
        <v>57.019999999999996</v>
      </c>
      <c r="T4521">
        <v>69.800000000000011</v>
      </c>
    </row>
    <row r="4522" spans="1:20">
      <c r="A4522">
        <f t="shared" si="210"/>
        <v>189</v>
      </c>
      <c r="B4522" s="7">
        <f t="shared" si="211"/>
        <v>42193.208333322378</v>
      </c>
      <c r="C4522">
        <f t="shared" si="212"/>
        <v>4517</v>
      </c>
      <c r="D4522" s="2">
        <v>73.94</v>
      </c>
      <c r="E4522">
        <v>73.039999999999992</v>
      </c>
      <c r="F4522" s="3">
        <v>78.98</v>
      </c>
      <c r="G4522">
        <v>73.039999999999992</v>
      </c>
      <c r="H4522">
        <v>71.06</v>
      </c>
      <c r="I4522">
        <v>66.02</v>
      </c>
      <c r="J4522">
        <v>77</v>
      </c>
      <c r="K4522">
        <v>62.06</v>
      </c>
      <c r="L4522" s="3">
        <v>55.400000000000006</v>
      </c>
      <c r="M4522" s="2">
        <v>64.94</v>
      </c>
      <c r="N4522">
        <v>62.06</v>
      </c>
      <c r="O4522">
        <v>53.6</v>
      </c>
      <c r="P4522">
        <v>62.06</v>
      </c>
      <c r="Q4522" s="3">
        <v>42.08</v>
      </c>
      <c r="R4522" s="2">
        <v>53.06</v>
      </c>
      <c r="S4522" s="3">
        <v>57.019999999999996</v>
      </c>
      <c r="T4522">
        <v>69.800000000000011</v>
      </c>
    </row>
    <row r="4523" spans="1:20">
      <c r="A4523">
        <f t="shared" si="210"/>
        <v>189</v>
      </c>
      <c r="B4523" s="7">
        <f t="shared" si="211"/>
        <v>42193.249999989042</v>
      </c>
      <c r="C4523">
        <f t="shared" si="212"/>
        <v>4518</v>
      </c>
      <c r="D4523" s="2">
        <v>75.02</v>
      </c>
      <c r="E4523">
        <v>73.039999999999992</v>
      </c>
      <c r="F4523" s="3">
        <v>78.080000000000013</v>
      </c>
      <c r="G4523">
        <v>73.94</v>
      </c>
      <c r="H4523">
        <v>71.06</v>
      </c>
      <c r="I4523">
        <v>66.02</v>
      </c>
      <c r="J4523">
        <v>78.080000000000013</v>
      </c>
      <c r="K4523">
        <v>64.039999999999992</v>
      </c>
      <c r="L4523" s="3">
        <v>57.2</v>
      </c>
      <c r="M4523" s="2">
        <v>64.94</v>
      </c>
      <c r="N4523">
        <v>64.94</v>
      </c>
      <c r="O4523">
        <v>53.6</v>
      </c>
      <c r="P4523">
        <v>62.06</v>
      </c>
      <c r="Q4523" s="3">
        <v>48.92</v>
      </c>
      <c r="R4523" s="2">
        <v>53.06</v>
      </c>
      <c r="S4523" s="3">
        <v>57.019999999999996</v>
      </c>
      <c r="T4523">
        <v>68</v>
      </c>
    </row>
    <row r="4524" spans="1:20">
      <c r="A4524">
        <f t="shared" si="210"/>
        <v>189</v>
      </c>
      <c r="B4524" s="7">
        <f t="shared" si="211"/>
        <v>42193.291666655707</v>
      </c>
      <c r="C4524">
        <f t="shared" si="212"/>
        <v>4519</v>
      </c>
      <c r="D4524" s="2">
        <v>77</v>
      </c>
      <c r="E4524">
        <v>75.92</v>
      </c>
      <c r="F4524" s="3">
        <v>78.98</v>
      </c>
      <c r="G4524">
        <v>75.02</v>
      </c>
      <c r="H4524">
        <v>73.039999999999992</v>
      </c>
      <c r="I4524">
        <v>69.080000000000013</v>
      </c>
      <c r="J4524">
        <v>80.06</v>
      </c>
      <c r="K4524">
        <v>66.92</v>
      </c>
      <c r="L4524" s="3">
        <v>59</v>
      </c>
      <c r="M4524" s="2">
        <v>66.92</v>
      </c>
      <c r="N4524">
        <v>66.02</v>
      </c>
      <c r="O4524">
        <v>55.400000000000006</v>
      </c>
      <c r="P4524">
        <v>60.980000000000004</v>
      </c>
      <c r="Q4524" s="3">
        <v>53.06</v>
      </c>
      <c r="R4524" s="2">
        <v>55.94</v>
      </c>
      <c r="S4524" s="3">
        <v>57.92</v>
      </c>
      <c r="T4524">
        <v>71.599999999999994</v>
      </c>
    </row>
    <row r="4525" spans="1:20">
      <c r="A4525">
        <f t="shared" si="210"/>
        <v>189</v>
      </c>
      <c r="B4525" s="7">
        <f t="shared" si="211"/>
        <v>42193.333333322371</v>
      </c>
      <c r="C4525">
        <f t="shared" si="212"/>
        <v>4520</v>
      </c>
      <c r="D4525" s="2">
        <v>80.960000000000008</v>
      </c>
      <c r="E4525">
        <v>80.06</v>
      </c>
      <c r="F4525" s="3">
        <v>82.94</v>
      </c>
      <c r="G4525">
        <v>80.06</v>
      </c>
      <c r="H4525">
        <v>75.02</v>
      </c>
      <c r="I4525">
        <v>71.06</v>
      </c>
      <c r="J4525">
        <v>82.94</v>
      </c>
      <c r="K4525">
        <v>69.98</v>
      </c>
      <c r="L4525" s="3">
        <v>60.8</v>
      </c>
      <c r="M4525" s="2">
        <v>69.98</v>
      </c>
      <c r="N4525">
        <v>69.080000000000013</v>
      </c>
      <c r="O4525">
        <v>55.400000000000006</v>
      </c>
      <c r="P4525">
        <v>62.06</v>
      </c>
      <c r="Q4525" s="3">
        <v>57.92</v>
      </c>
      <c r="R4525" s="2">
        <v>57.019999999999996</v>
      </c>
      <c r="S4525" s="3">
        <v>60.08</v>
      </c>
      <c r="T4525">
        <v>75.2</v>
      </c>
    </row>
    <row r="4526" spans="1:20">
      <c r="A4526">
        <f t="shared" si="210"/>
        <v>189</v>
      </c>
      <c r="B4526" s="7">
        <f t="shared" si="211"/>
        <v>42193.374999989035</v>
      </c>
      <c r="C4526">
        <f t="shared" si="212"/>
        <v>4521</v>
      </c>
      <c r="D4526" s="2">
        <v>84.02</v>
      </c>
      <c r="E4526">
        <v>82.94</v>
      </c>
      <c r="F4526" s="3">
        <v>84.92</v>
      </c>
      <c r="G4526">
        <v>84.92</v>
      </c>
      <c r="H4526">
        <v>80.06</v>
      </c>
      <c r="I4526">
        <v>71.06</v>
      </c>
      <c r="J4526">
        <v>82.94</v>
      </c>
      <c r="K4526">
        <v>73.039999999999992</v>
      </c>
      <c r="L4526" s="3">
        <v>62.6</v>
      </c>
      <c r="M4526" s="2">
        <v>71.06</v>
      </c>
      <c r="N4526">
        <v>71.960000000000008</v>
      </c>
      <c r="O4526">
        <v>57.2</v>
      </c>
      <c r="P4526">
        <v>62.06</v>
      </c>
      <c r="Q4526" s="3">
        <v>60.08</v>
      </c>
      <c r="R4526" s="2">
        <v>57.019999999999996</v>
      </c>
      <c r="S4526" s="3">
        <v>62.06</v>
      </c>
      <c r="T4526">
        <v>78.800000000000011</v>
      </c>
    </row>
    <row r="4527" spans="1:20">
      <c r="A4527">
        <f t="shared" si="210"/>
        <v>189</v>
      </c>
      <c r="B4527" s="7">
        <f t="shared" si="211"/>
        <v>42193.416666655699</v>
      </c>
      <c r="C4527">
        <f t="shared" si="212"/>
        <v>4522</v>
      </c>
      <c r="D4527" s="2">
        <v>86</v>
      </c>
      <c r="E4527">
        <v>84.92</v>
      </c>
      <c r="F4527" s="3">
        <v>91.94</v>
      </c>
      <c r="G4527">
        <v>89.06</v>
      </c>
      <c r="H4527">
        <v>80.960000000000008</v>
      </c>
      <c r="I4527">
        <v>71.960000000000008</v>
      </c>
      <c r="J4527">
        <v>84.92</v>
      </c>
      <c r="K4527">
        <v>77</v>
      </c>
      <c r="L4527" s="3">
        <v>62.6</v>
      </c>
      <c r="M4527" s="2">
        <v>71.960000000000008</v>
      </c>
      <c r="N4527">
        <v>73.94</v>
      </c>
      <c r="O4527">
        <v>57.2</v>
      </c>
      <c r="P4527">
        <v>66.02</v>
      </c>
      <c r="Q4527" s="3">
        <v>60.980000000000004</v>
      </c>
      <c r="R4527" s="2">
        <v>55.94</v>
      </c>
      <c r="S4527" s="3">
        <v>64.039999999999992</v>
      </c>
      <c r="T4527">
        <v>78.800000000000011</v>
      </c>
    </row>
    <row r="4528" spans="1:20">
      <c r="A4528">
        <f t="shared" si="210"/>
        <v>189</v>
      </c>
      <c r="B4528" s="7">
        <f t="shared" si="211"/>
        <v>42193.458333322364</v>
      </c>
      <c r="C4528">
        <f t="shared" si="212"/>
        <v>4523</v>
      </c>
      <c r="D4528" s="2">
        <v>87.080000000000013</v>
      </c>
      <c r="E4528">
        <v>87.080000000000013</v>
      </c>
      <c r="F4528" s="3">
        <v>96.08</v>
      </c>
      <c r="G4528">
        <v>93.02</v>
      </c>
      <c r="H4528">
        <v>82.039999999999992</v>
      </c>
      <c r="I4528">
        <v>71.960000000000008</v>
      </c>
      <c r="J4528">
        <v>87.98</v>
      </c>
      <c r="K4528">
        <v>80.960000000000008</v>
      </c>
      <c r="L4528" s="3">
        <v>66.2</v>
      </c>
      <c r="M4528" s="2">
        <v>71.960000000000008</v>
      </c>
      <c r="N4528">
        <v>75.92</v>
      </c>
      <c r="O4528">
        <v>57.2</v>
      </c>
      <c r="P4528">
        <v>66.02</v>
      </c>
      <c r="Q4528" s="3">
        <v>64.039999999999992</v>
      </c>
      <c r="R4528" s="2">
        <v>55.94</v>
      </c>
      <c r="S4528" s="3">
        <v>64.94</v>
      </c>
      <c r="T4528">
        <v>80.599999999999994</v>
      </c>
    </row>
    <row r="4529" spans="1:20">
      <c r="A4529">
        <f t="shared" si="210"/>
        <v>189</v>
      </c>
      <c r="B4529" s="7">
        <f t="shared" si="211"/>
        <v>42193.499999989028</v>
      </c>
      <c r="C4529">
        <f t="shared" si="212"/>
        <v>4524</v>
      </c>
      <c r="D4529" s="2">
        <v>87.98</v>
      </c>
      <c r="E4529">
        <v>87.98</v>
      </c>
      <c r="F4529" s="3">
        <v>98.06</v>
      </c>
      <c r="G4529">
        <v>93.92</v>
      </c>
      <c r="H4529">
        <v>82.94</v>
      </c>
      <c r="I4529">
        <v>71.06</v>
      </c>
      <c r="J4529">
        <v>89.960000000000008</v>
      </c>
      <c r="K4529">
        <v>84.92</v>
      </c>
      <c r="L4529" s="3">
        <v>66.2</v>
      </c>
      <c r="M4529" s="2">
        <v>69.98</v>
      </c>
      <c r="N4529">
        <v>78.98</v>
      </c>
      <c r="O4529">
        <v>55.400000000000006</v>
      </c>
      <c r="P4529">
        <v>69.080000000000013</v>
      </c>
      <c r="Q4529" s="3">
        <v>64.94</v>
      </c>
      <c r="R4529" s="2">
        <v>55.94</v>
      </c>
      <c r="S4529" s="3">
        <v>64.94</v>
      </c>
      <c r="T4529">
        <v>80.599999999999994</v>
      </c>
    </row>
    <row r="4530" spans="1:20">
      <c r="A4530">
        <f t="shared" si="210"/>
        <v>189</v>
      </c>
      <c r="B4530" s="7">
        <f t="shared" si="211"/>
        <v>42193.541666655692</v>
      </c>
      <c r="C4530">
        <f t="shared" si="212"/>
        <v>4525</v>
      </c>
      <c r="D4530" s="2">
        <v>89.06</v>
      </c>
      <c r="E4530">
        <v>87.98</v>
      </c>
      <c r="F4530" s="3">
        <v>100.03999999999999</v>
      </c>
      <c r="G4530">
        <v>96.08</v>
      </c>
      <c r="H4530">
        <v>87.080000000000013</v>
      </c>
      <c r="I4530">
        <v>71.06</v>
      </c>
      <c r="J4530">
        <v>87.98</v>
      </c>
      <c r="K4530">
        <v>87.98</v>
      </c>
      <c r="L4530" s="3">
        <v>69.800000000000011</v>
      </c>
      <c r="M4530" s="2">
        <v>71.960000000000008</v>
      </c>
      <c r="N4530">
        <v>82.94</v>
      </c>
      <c r="O4530">
        <v>57.2</v>
      </c>
      <c r="P4530">
        <v>71.06</v>
      </c>
      <c r="Q4530" s="3">
        <v>64.94</v>
      </c>
      <c r="R4530" s="2">
        <v>57.019999999999996</v>
      </c>
      <c r="S4530" s="3">
        <v>66.92</v>
      </c>
      <c r="T4530">
        <v>82.4</v>
      </c>
    </row>
    <row r="4531" spans="1:20">
      <c r="A4531">
        <f t="shared" si="210"/>
        <v>189</v>
      </c>
      <c r="B4531" s="7">
        <f t="shared" si="211"/>
        <v>42193.583333322356</v>
      </c>
      <c r="C4531">
        <f t="shared" si="212"/>
        <v>4526</v>
      </c>
      <c r="D4531" s="2">
        <v>89.06</v>
      </c>
      <c r="E4531">
        <v>87.98</v>
      </c>
      <c r="F4531" s="3">
        <v>102.02</v>
      </c>
      <c r="G4531">
        <v>96.98</v>
      </c>
      <c r="H4531">
        <v>77</v>
      </c>
      <c r="I4531">
        <v>71.06</v>
      </c>
      <c r="J4531">
        <v>84.02</v>
      </c>
      <c r="K4531">
        <v>89.960000000000008</v>
      </c>
      <c r="L4531" s="3">
        <v>69.800000000000011</v>
      </c>
      <c r="M4531" s="2">
        <v>78.080000000000013</v>
      </c>
      <c r="N4531">
        <v>84.02</v>
      </c>
      <c r="O4531">
        <v>57.2</v>
      </c>
      <c r="P4531">
        <v>71.06</v>
      </c>
      <c r="Q4531" s="3">
        <v>66.02</v>
      </c>
      <c r="R4531" s="2">
        <v>57.019999999999996</v>
      </c>
      <c r="S4531" s="3">
        <v>69.98</v>
      </c>
      <c r="T4531">
        <v>82.4</v>
      </c>
    </row>
    <row r="4532" spans="1:20">
      <c r="A4532">
        <f t="shared" si="210"/>
        <v>189</v>
      </c>
      <c r="B4532" s="7">
        <f t="shared" si="211"/>
        <v>42193.624999989021</v>
      </c>
      <c r="C4532">
        <f t="shared" si="212"/>
        <v>4527</v>
      </c>
      <c r="D4532" s="2">
        <v>87.98</v>
      </c>
      <c r="E4532">
        <v>86</v>
      </c>
      <c r="F4532" s="3">
        <v>104</v>
      </c>
      <c r="G4532">
        <v>98.06</v>
      </c>
      <c r="H4532">
        <v>71.06</v>
      </c>
      <c r="I4532">
        <v>71.960000000000008</v>
      </c>
      <c r="J4532">
        <v>80.06</v>
      </c>
      <c r="K4532">
        <v>91.039999999999992</v>
      </c>
      <c r="L4532" s="3">
        <v>71.599999999999994</v>
      </c>
      <c r="M4532" s="2">
        <v>78.98</v>
      </c>
      <c r="N4532">
        <v>78.98</v>
      </c>
      <c r="O4532">
        <v>59</v>
      </c>
      <c r="P4532">
        <v>73.039999999999992</v>
      </c>
      <c r="Q4532" s="3">
        <v>68</v>
      </c>
      <c r="R4532" s="2">
        <v>57.019999999999996</v>
      </c>
      <c r="S4532" s="3">
        <v>68</v>
      </c>
      <c r="T4532">
        <v>82.4</v>
      </c>
    </row>
    <row r="4533" spans="1:20">
      <c r="A4533">
        <f t="shared" si="210"/>
        <v>189</v>
      </c>
      <c r="B4533" s="7">
        <f t="shared" si="211"/>
        <v>42193.666666655685</v>
      </c>
      <c r="C4533">
        <f t="shared" si="212"/>
        <v>4528</v>
      </c>
      <c r="D4533" s="2">
        <v>86</v>
      </c>
      <c r="E4533">
        <v>89.960000000000008</v>
      </c>
      <c r="F4533" s="3">
        <v>104</v>
      </c>
      <c r="G4533">
        <v>98.06</v>
      </c>
      <c r="H4533">
        <v>73.94</v>
      </c>
      <c r="I4533">
        <v>71.960000000000008</v>
      </c>
      <c r="J4533">
        <v>75.92</v>
      </c>
      <c r="K4533">
        <v>87.98</v>
      </c>
      <c r="L4533" s="3">
        <v>71.599999999999994</v>
      </c>
      <c r="M4533" s="2">
        <v>78.98</v>
      </c>
      <c r="N4533">
        <v>68</v>
      </c>
      <c r="O4533">
        <v>59</v>
      </c>
      <c r="P4533">
        <v>73.039999999999992</v>
      </c>
      <c r="Q4533" s="3">
        <v>64.94</v>
      </c>
      <c r="R4533" s="2">
        <v>57.019999999999996</v>
      </c>
      <c r="S4533" s="3">
        <v>62.06</v>
      </c>
      <c r="T4533">
        <v>80.599999999999994</v>
      </c>
    </row>
    <row r="4534" spans="1:20">
      <c r="A4534">
        <f t="shared" si="210"/>
        <v>189</v>
      </c>
      <c r="B4534" s="7">
        <f t="shared" si="211"/>
        <v>42193.708333322349</v>
      </c>
      <c r="C4534">
        <f t="shared" si="212"/>
        <v>4529</v>
      </c>
      <c r="D4534" s="2">
        <v>84.92</v>
      </c>
      <c r="E4534">
        <v>82.94</v>
      </c>
      <c r="F4534" s="3">
        <v>102.92</v>
      </c>
      <c r="G4534">
        <v>93.92</v>
      </c>
      <c r="H4534">
        <v>75.92</v>
      </c>
      <c r="I4534">
        <v>71.06</v>
      </c>
      <c r="J4534">
        <v>75.92</v>
      </c>
      <c r="K4534">
        <v>82.94</v>
      </c>
      <c r="L4534" s="3">
        <v>71.599999999999994</v>
      </c>
      <c r="M4534" s="2">
        <v>77</v>
      </c>
      <c r="N4534">
        <v>73.94</v>
      </c>
      <c r="O4534">
        <v>60.8</v>
      </c>
      <c r="P4534">
        <v>73.039999999999992</v>
      </c>
      <c r="Q4534" s="3">
        <v>68</v>
      </c>
      <c r="R4534" s="2">
        <v>57.019999999999996</v>
      </c>
      <c r="S4534" s="3">
        <v>64.94</v>
      </c>
      <c r="T4534">
        <v>80.599999999999994</v>
      </c>
    </row>
    <row r="4535" spans="1:20">
      <c r="A4535">
        <f t="shared" si="210"/>
        <v>189</v>
      </c>
      <c r="B4535" s="7">
        <f t="shared" si="211"/>
        <v>42193.749999989013</v>
      </c>
      <c r="C4535">
        <f t="shared" si="212"/>
        <v>4530</v>
      </c>
      <c r="D4535" s="2">
        <v>82.039999999999992</v>
      </c>
      <c r="E4535">
        <v>82.94</v>
      </c>
      <c r="F4535" s="3">
        <v>102.02</v>
      </c>
      <c r="G4535">
        <v>93.92</v>
      </c>
      <c r="H4535">
        <v>77</v>
      </c>
      <c r="I4535">
        <v>69.080000000000013</v>
      </c>
      <c r="J4535">
        <v>75.92</v>
      </c>
      <c r="K4535">
        <v>80.960000000000008</v>
      </c>
      <c r="L4535" s="3">
        <v>68</v>
      </c>
      <c r="M4535" s="2">
        <v>77</v>
      </c>
      <c r="N4535">
        <v>73.94</v>
      </c>
      <c r="O4535">
        <v>60.8</v>
      </c>
      <c r="P4535">
        <v>73.039999999999992</v>
      </c>
      <c r="Q4535" s="3">
        <v>66.92</v>
      </c>
      <c r="R4535" s="2">
        <v>57.019999999999996</v>
      </c>
      <c r="S4535" s="3">
        <v>68</v>
      </c>
      <c r="T4535">
        <v>77</v>
      </c>
    </row>
    <row r="4536" spans="1:20">
      <c r="A4536">
        <f t="shared" si="210"/>
        <v>189</v>
      </c>
      <c r="B4536" s="7">
        <f t="shared" si="211"/>
        <v>42193.791666655678</v>
      </c>
      <c r="C4536">
        <f t="shared" si="212"/>
        <v>4531</v>
      </c>
      <c r="D4536" s="2">
        <v>78.98</v>
      </c>
      <c r="E4536">
        <v>75.02</v>
      </c>
      <c r="F4536" s="3">
        <v>100.03999999999999</v>
      </c>
      <c r="G4536">
        <v>89.06</v>
      </c>
      <c r="H4536">
        <v>75.92</v>
      </c>
      <c r="I4536">
        <v>68</v>
      </c>
      <c r="J4536">
        <v>77</v>
      </c>
      <c r="K4536">
        <v>75.02</v>
      </c>
      <c r="L4536" s="3">
        <v>64.400000000000006</v>
      </c>
      <c r="M4536" s="2">
        <v>73.94</v>
      </c>
      <c r="N4536">
        <v>71.960000000000008</v>
      </c>
      <c r="O4536">
        <v>59</v>
      </c>
      <c r="P4536">
        <v>71.06</v>
      </c>
      <c r="Q4536" s="3">
        <v>64.94</v>
      </c>
      <c r="R4536" s="2">
        <v>57.019999999999996</v>
      </c>
      <c r="S4536" s="3">
        <v>68</v>
      </c>
      <c r="T4536">
        <v>77</v>
      </c>
    </row>
    <row r="4537" spans="1:20">
      <c r="A4537">
        <f t="shared" si="210"/>
        <v>189</v>
      </c>
      <c r="B4537" s="7">
        <f t="shared" si="211"/>
        <v>42193.833333322342</v>
      </c>
      <c r="C4537">
        <f t="shared" si="212"/>
        <v>4532</v>
      </c>
      <c r="D4537" s="2">
        <v>77</v>
      </c>
      <c r="E4537">
        <v>75.02</v>
      </c>
      <c r="F4537" s="3">
        <v>93.02</v>
      </c>
      <c r="G4537">
        <v>82.94</v>
      </c>
      <c r="H4537">
        <v>75.02</v>
      </c>
      <c r="I4537">
        <v>66.92</v>
      </c>
      <c r="J4537">
        <v>75.92</v>
      </c>
      <c r="K4537">
        <v>71.960000000000008</v>
      </c>
      <c r="L4537" s="3">
        <v>62.6</v>
      </c>
      <c r="M4537" s="2">
        <v>71.06</v>
      </c>
      <c r="N4537">
        <v>69.98</v>
      </c>
      <c r="O4537">
        <v>57.2</v>
      </c>
      <c r="P4537">
        <v>66.92</v>
      </c>
      <c r="Q4537" s="3">
        <v>60.08</v>
      </c>
      <c r="R4537" s="2">
        <v>57.019999999999996</v>
      </c>
      <c r="S4537" s="3">
        <v>66.92</v>
      </c>
      <c r="T4537">
        <v>77</v>
      </c>
    </row>
    <row r="4538" spans="1:20">
      <c r="A4538">
        <f t="shared" si="210"/>
        <v>189</v>
      </c>
      <c r="B4538" s="7">
        <f t="shared" si="211"/>
        <v>42193.874999989006</v>
      </c>
      <c r="C4538">
        <f t="shared" si="212"/>
        <v>4533</v>
      </c>
      <c r="D4538" s="2">
        <v>77</v>
      </c>
      <c r="E4538">
        <v>75.92</v>
      </c>
      <c r="F4538" s="3">
        <v>84.02</v>
      </c>
      <c r="G4538">
        <v>78.080000000000013</v>
      </c>
      <c r="H4538">
        <v>75.02</v>
      </c>
      <c r="I4538">
        <v>66.02</v>
      </c>
      <c r="J4538">
        <v>75.92</v>
      </c>
      <c r="K4538">
        <v>66.92</v>
      </c>
      <c r="L4538" s="3">
        <v>60.8</v>
      </c>
      <c r="M4538" s="2">
        <v>69.080000000000013</v>
      </c>
      <c r="N4538">
        <v>69.98</v>
      </c>
      <c r="O4538">
        <v>53.6</v>
      </c>
      <c r="P4538">
        <v>64.94</v>
      </c>
      <c r="Q4538" s="3">
        <v>55.94</v>
      </c>
      <c r="R4538" s="2">
        <v>55.94</v>
      </c>
      <c r="S4538" s="3">
        <v>64.94</v>
      </c>
      <c r="T4538">
        <v>75.2</v>
      </c>
    </row>
    <row r="4539" spans="1:20">
      <c r="A4539">
        <f t="shared" si="210"/>
        <v>189</v>
      </c>
      <c r="B4539" s="7">
        <f t="shared" si="211"/>
        <v>42193.91666665567</v>
      </c>
      <c r="C4539">
        <f t="shared" si="212"/>
        <v>4534</v>
      </c>
      <c r="D4539" s="2">
        <v>75.92</v>
      </c>
      <c r="E4539">
        <v>75.92</v>
      </c>
      <c r="F4539" s="3">
        <v>80.960000000000008</v>
      </c>
      <c r="G4539">
        <v>77</v>
      </c>
      <c r="H4539">
        <v>75.02</v>
      </c>
      <c r="I4539">
        <v>66.02</v>
      </c>
      <c r="J4539">
        <v>75.92</v>
      </c>
      <c r="K4539">
        <v>66.92</v>
      </c>
      <c r="L4539" s="3">
        <v>60.8</v>
      </c>
      <c r="M4539" s="2">
        <v>68</v>
      </c>
      <c r="N4539">
        <v>66.02</v>
      </c>
      <c r="O4539">
        <v>51.8</v>
      </c>
      <c r="P4539">
        <v>64.94</v>
      </c>
      <c r="Q4539" s="3">
        <v>51.08</v>
      </c>
      <c r="R4539" s="2">
        <v>55.94</v>
      </c>
      <c r="S4539" s="3">
        <v>62.06</v>
      </c>
      <c r="T4539">
        <v>75.2</v>
      </c>
    </row>
    <row r="4540" spans="1:20">
      <c r="A4540">
        <f t="shared" si="210"/>
        <v>189</v>
      </c>
      <c r="B4540" s="7">
        <f t="shared" si="211"/>
        <v>42193.958333322335</v>
      </c>
      <c r="C4540">
        <f t="shared" si="212"/>
        <v>4535</v>
      </c>
      <c r="D4540" s="2">
        <v>75.92</v>
      </c>
      <c r="E4540">
        <v>77</v>
      </c>
      <c r="F4540" s="3">
        <v>80.960000000000008</v>
      </c>
      <c r="G4540">
        <v>75.92</v>
      </c>
      <c r="H4540">
        <v>75.02</v>
      </c>
      <c r="I4540">
        <v>66.02</v>
      </c>
      <c r="J4540">
        <v>75.02</v>
      </c>
      <c r="K4540">
        <v>66.92</v>
      </c>
      <c r="L4540" s="3">
        <v>60.8</v>
      </c>
      <c r="M4540" s="2">
        <v>64.94</v>
      </c>
      <c r="N4540">
        <v>64.94</v>
      </c>
      <c r="O4540">
        <v>48.2</v>
      </c>
      <c r="P4540">
        <v>64.94</v>
      </c>
      <c r="Q4540" s="3">
        <v>50</v>
      </c>
      <c r="R4540" s="2">
        <v>55.040000000000006</v>
      </c>
      <c r="S4540" s="3">
        <v>60.08</v>
      </c>
      <c r="T4540">
        <v>73.400000000000006</v>
      </c>
    </row>
    <row r="4541" spans="1:20">
      <c r="A4541">
        <f t="shared" si="210"/>
        <v>189</v>
      </c>
      <c r="B4541" s="7">
        <f t="shared" si="211"/>
        <v>42193.999999988999</v>
      </c>
      <c r="C4541">
        <f t="shared" si="212"/>
        <v>4536</v>
      </c>
      <c r="D4541" s="2">
        <v>75.02</v>
      </c>
      <c r="E4541">
        <v>77</v>
      </c>
      <c r="F4541" s="3">
        <v>80.06</v>
      </c>
      <c r="G4541">
        <v>75.02</v>
      </c>
      <c r="H4541">
        <v>75.02</v>
      </c>
      <c r="I4541">
        <v>66.02</v>
      </c>
      <c r="J4541">
        <v>73.94</v>
      </c>
      <c r="K4541">
        <v>66.92</v>
      </c>
      <c r="L4541" s="3">
        <v>59</v>
      </c>
      <c r="M4541" s="2">
        <v>64.94</v>
      </c>
      <c r="N4541">
        <v>62.96</v>
      </c>
      <c r="O4541">
        <v>50</v>
      </c>
      <c r="P4541">
        <v>62.06</v>
      </c>
      <c r="Q4541" s="3">
        <v>46.94</v>
      </c>
      <c r="R4541" s="2">
        <v>55.040000000000006</v>
      </c>
      <c r="S4541" s="3">
        <v>57.019999999999996</v>
      </c>
      <c r="T4541">
        <v>71.599999999999994</v>
      </c>
    </row>
    <row r="4542" spans="1:20">
      <c r="A4542">
        <f t="shared" si="210"/>
        <v>190</v>
      </c>
      <c r="B4542" s="7">
        <f t="shared" si="211"/>
        <v>42194.041666655663</v>
      </c>
      <c r="C4542">
        <f t="shared" si="212"/>
        <v>4537</v>
      </c>
      <c r="D4542" s="2">
        <v>75.02</v>
      </c>
      <c r="E4542">
        <v>75.92</v>
      </c>
      <c r="F4542" s="3">
        <v>80.06</v>
      </c>
      <c r="G4542">
        <v>73.94</v>
      </c>
      <c r="H4542">
        <v>75.92</v>
      </c>
      <c r="I4542">
        <v>66.02</v>
      </c>
      <c r="J4542">
        <v>73.94</v>
      </c>
      <c r="K4542">
        <v>66.92</v>
      </c>
      <c r="L4542" s="3">
        <v>57.2</v>
      </c>
      <c r="M4542" s="2">
        <v>64.039999999999992</v>
      </c>
      <c r="N4542">
        <v>62.06</v>
      </c>
      <c r="O4542">
        <v>50</v>
      </c>
      <c r="P4542">
        <v>60.980000000000004</v>
      </c>
      <c r="Q4542" s="3">
        <v>46.04</v>
      </c>
      <c r="R4542" s="2">
        <v>53.96</v>
      </c>
      <c r="S4542" s="3">
        <v>53.06</v>
      </c>
      <c r="T4542">
        <v>71.599999999999994</v>
      </c>
    </row>
    <row r="4543" spans="1:20">
      <c r="A4543">
        <f t="shared" si="210"/>
        <v>190</v>
      </c>
      <c r="B4543" s="7">
        <f t="shared" si="211"/>
        <v>42194.083333322327</v>
      </c>
      <c r="C4543">
        <f t="shared" si="212"/>
        <v>4538</v>
      </c>
      <c r="D4543" s="2">
        <v>75.92</v>
      </c>
      <c r="E4543">
        <v>75.02</v>
      </c>
      <c r="F4543" s="3">
        <v>78.98</v>
      </c>
      <c r="G4543">
        <v>73.039999999999992</v>
      </c>
      <c r="H4543">
        <v>75.02</v>
      </c>
      <c r="I4543">
        <v>66.02</v>
      </c>
      <c r="J4543">
        <v>73.94</v>
      </c>
      <c r="K4543">
        <v>66.02</v>
      </c>
      <c r="L4543" s="3">
        <v>57.2</v>
      </c>
      <c r="M4543" s="2">
        <v>64.039999999999992</v>
      </c>
      <c r="N4543">
        <v>62.06</v>
      </c>
      <c r="O4543">
        <v>48.2</v>
      </c>
      <c r="P4543">
        <v>60.08</v>
      </c>
      <c r="Q4543" s="3">
        <v>44.06</v>
      </c>
      <c r="R4543" s="2">
        <v>53.96</v>
      </c>
      <c r="S4543" s="3">
        <v>51.980000000000004</v>
      </c>
      <c r="T4543">
        <v>71.599999999999994</v>
      </c>
    </row>
    <row r="4544" spans="1:20">
      <c r="A4544">
        <f t="shared" si="210"/>
        <v>190</v>
      </c>
      <c r="B4544" s="7">
        <f t="shared" si="211"/>
        <v>42194.124999988991</v>
      </c>
      <c r="C4544">
        <f t="shared" si="212"/>
        <v>4539</v>
      </c>
      <c r="D4544" s="2">
        <v>73.039999999999992</v>
      </c>
      <c r="E4544">
        <v>75.02</v>
      </c>
      <c r="F4544" s="3">
        <v>78.98</v>
      </c>
      <c r="G4544">
        <v>71.06</v>
      </c>
      <c r="H4544">
        <v>73.94</v>
      </c>
      <c r="I4544">
        <v>66.02</v>
      </c>
      <c r="J4544">
        <v>73.94</v>
      </c>
      <c r="K4544">
        <v>64.94</v>
      </c>
      <c r="L4544" s="3">
        <v>57.2</v>
      </c>
      <c r="M4544" s="2">
        <v>59</v>
      </c>
      <c r="N4544">
        <v>60.08</v>
      </c>
      <c r="O4544">
        <v>48.2</v>
      </c>
      <c r="P4544">
        <v>60.980000000000004</v>
      </c>
      <c r="Q4544" s="3">
        <v>42.980000000000004</v>
      </c>
      <c r="R4544" s="2">
        <v>53.96</v>
      </c>
      <c r="S4544" s="3">
        <v>51.08</v>
      </c>
      <c r="T4544">
        <v>71.599999999999994</v>
      </c>
    </row>
    <row r="4545" spans="1:20">
      <c r="A4545">
        <f t="shared" si="210"/>
        <v>190</v>
      </c>
      <c r="B4545" s="7">
        <f t="shared" si="211"/>
        <v>42194.166666655656</v>
      </c>
      <c r="C4545">
        <f t="shared" si="212"/>
        <v>4540</v>
      </c>
      <c r="D4545" s="2">
        <v>71.960000000000008</v>
      </c>
      <c r="E4545">
        <v>73.94</v>
      </c>
      <c r="F4545" s="3">
        <v>78.080000000000013</v>
      </c>
      <c r="G4545">
        <v>69.98</v>
      </c>
      <c r="H4545">
        <v>73.039999999999992</v>
      </c>
      <c r="I4545">
        <v>66.02</v>
      </c>
      <c r="J4545">
        <v>73.039999999999992</v>
      </c>
      <c r="K4545">
        <v>64.039999999999992</v>
      </c>
      <c r="L4545" s="3">
        <v>55.400000000000006</v>
      </c>
      <c r="M4545" s="2">
        <v>60.08</v>
      </c>
      <c r="N4545">
        <v>60.08</v>
      </c>
      <c r="O4545">
        <v>46.4</v>
      </c>
      <c r="P4545">
        <v>60.980000000000004</v>
      </c>
      <c r="Q4545" s="3">
        <v>42.980000000000004</v>
      </c>
      <c r="R4545" s="2">
        <v>53.96</v>
      </c>
      <c r="S4545" s="3">
        <v>51.08</v>
      </c>
      <c r="T4545">
        <v>69.800000000000011</v>
      </c>
    </row>
    <row r="4546" spans="1:20">
      <c r="A4546">
        <f t="shared" si="210"/>
        <v>190</v>
      </c>
      <c r="B4546" s="7">
        <f t="shared" si="211"/>
        <v>42194.20833332232</v>
      </c>
      <c r="C4546">
        <f t="shared" si="212"/>
        <v>4541</v>
      </c>
      <c r="D4546" s="2">
        <v>73.94</v>
      </c>
      <c r="E4546">
        <v>73.94</v>
      </c>
      <c r="F4546" s="3">
        <v>77</v>
      </c>
      <c r="G4546">
        <v>69.080000000000013</v>
      </c>
      <c r="H4546">
        <v>73.039999999999992</v>
      </c>
      <c r="I4546">
        <v>66.92</v>
      </c>
      <c r="J4546">
        <v>73.039999999999992</v>
      </c>
      <c r="K4546">
        <v>64.039999999999992</v>
      </c>
      <c r="L4546" s="3">
        <v>55.400000000000006</v>
      </c>
      <c r="M4546" s="2">
        <v>60.08</v>
      </c>
      <c r="N4546">
        <v>60.08</v>
      </c>
      <c r="O4546">
        <v>50</v>
      </c>
      <c r="P4546">
        <v>60.980000000000004</v>
      </c>
      <c r="Q4546" s="3">
        <v>44.06</v>
      </c>
      <c r="R4546" s="2">
        <v>55.040000000000006</v>
      </c>
      <c r="S4546" s="3">
        <v>53.96</v>
      </c>
      <c r="T4546">
        <v>69.800000000000011</v>
      </c>
    </row>
    <row r="4547" spans="1:20">
      <c r="A4547">
        <f t="shared" si="210"/>
        <v>190</v>
      </c>
      <c r="B4547" s="7">
        <f t="shared" si="211"/>
        <v>42194.249999988984</v>
      </c>
      <c r="C4547">
        <f t="shared" si="212"/>
        <v>4542</v>
      </c>
      <c r="D4547" s="2">
        <v>75.92</v>
      </c>
      <c r="E4547">
        <v>75.02</v>
      </c>
      <c r="F4547" s="3">
        <v>77</v>
      </c>
      <c r="G4547">
        <v>68</v>
      </c>
      <c r="H4547">
        <v>71.960000000000008</v>
      </c>
      <c r="I4547">
        <v>66.92</v>
      </c>
      <c r="J4547">
        <v>75.02</v>
      </c>
      <c r="K4547">
        <v>64.94</v>
      </c>
      <c r="L4547" s="3">
        <v>57.2</v>
      </c>
      <c r="M4547" s="2">
        <v>60.980000000000004</v>
      </c>
      <c r="N4547">
        <v>64.94</v>
      </c>
      <c r="O4547">
        <v>53.6</v>
      </c>
      <c r="P4547">
        <v>60.980000000000004</v>
      </c>
      <c r="Q4547" s="3">
        <v>48.92</v>
      </c>
      <c r="R4547" s="2">
        <v>55.94</v>
      </c>
      <c r="S4547" s="3">
        <v>53.96</v>
      </c>
      <c r="T4547">
        <v>69.800000000000011</v>
      </c>
    </row>
    <row r="4548" spans="1:20">
      <c r="A4548">
        <f t="shared" si="210"/>
        <v>190</v>
      </c>
      <c r="B4548" s="7">
        <f t="shared" si="211"/>
        <v>42194.291666655648</v>
      </c>
      <c r="C4548">
        <f t="shared" si="212"/>
        <v>4543</v>
      </c>
      <c r="D4548" s="2">
        <v>77</v>
      </c>
      <c r="E4548">
        <v>78.080000000000013</v>
      </c>
      <c r="F4548" s="3">
        <v>78.080000000000013</v>
      </c>
      <c r="G4548">
        <v>69.98</v>
      </c>
      <c r="H4548">
        <v>75.02</v>
      </c>
      <c r="I4548">
        <v>66.92</v>
      </c>
      <c r="J4548">
        <v>80.06</v>
      </c>
      <c r="K4548">
        <v>69.080000000000013</v>
      </c>
      <c r="L4548" s="3">
        <v>60.8</v>
      </c>
      <c r="M4548" s="2">
        <v>64.94</v>
      </c>
      <c r="N4548">
        <v>69.98</v>
      </c>
      <c r="O4548">
        <v>57.2</v>
      </c>
      <c r="P4548">
        <v>62.06</v>
      </c>
      <c r="Q4548" s="3">
        <v>55.94</v>
      </c>
      <c r="R4548" s="2">
        <v>55.94</v>
      </c>
      <c r="S4548" s="3">
        <v>59</v>
      </c>
      <c r="T4548">
        <v>71.599999999999994</v>
      </c>
    </row>
    <row r="4549" spans="1:20">
      <c r="A4549">
        <f t="shared" si="210"/>
        <v>190</v>
      </c>
      <c r="B4549" s="7">
        <f t="shared" si="211"/>
        <v>42194.333333322313</v>
      </c>
      <c r="C4549">
        <f t="shared" si="212"/>
        <v>4544</v>
      </c>
      <c r="D4549" s="2">
        <v>80.06</v>
      </c>
      <c r="E4549">
        <v>82.039999999999992</v>
      </c>
      <c r="F4549" s="3">
        <v>84.92</v>
      </c>
      <c r="G4549">
        <v>73.039999999999992</v>
      </c>
      <c r="H4549">
        <v>75.92</v>
      </c>
      <c r="I4549">
        <v>68</v>
      </c>
      <c r="J4549">
        <v>80.960000000000008</v>
      </c>
      <c r="K4549">
        <v>71.960000000000008</v>
      </c>
      <c r="L4549" s="3">
        <v>62.42</v>
      </c>
      <c r="M4549" s="2">
        <v>69.080000000000013</v>
      </c>
      <c r="N4549">
        <v>75.02</v>
      </c>
      <c r="O4549">
        <v>59.36</v>
      </c>
      <c r="P4549">
        <v>62.6</v>
      </c>
      <c r="Q4549" s="3">
        <v>60.980000000000004</v>
      </c>
      <c r="R4549" s="2">
        <v>55.94</v>
      </c>
      <c r="S4549" s="3">
        <v>60.980000000000004</v>
      </c>
      <c r="T4549">
        <v>73.400000000000006</v>
      </c>
    </row>
    <row r="4550" spans="1:20">
      <c r="A4550">
        <f t="shared" si="210"/>
        <v>190</v>
      </c>
      <c r="B4550" s="7">
        <f t="shared" si="211"/>
        <v>42194.374999988977</v>
      </c>
      <c r="C4550">
        <f t="shared" si="212"/>
        <v>4545</v>
      </c>
      <c r="D4550" s="2">
        <v>84.02</v>
      </c>
      <c r="E4550">
        <v>84.92</v>
      </c>
      <c r="F4550" s="3">
        <v>89.06</v>
      </c>
      <c r="G4550">
        <v>77</v>
      </c>
      <c r="H4550">
        <v>78.98</v>
      </c>
      <c r="I4550">
        <v>69.080000000000013</v>
      </c>
      <c r="J4550">
        <v>82.94</v>
      </c>
      <c r="K4550">
        <v>75.02</v>
      </c>
      <c r="L4550" s="3">
        <v>64.400000000000006</v>
      </c>
      <c r="M4550" s="2">
        <v>69.98</v>
      </c>
      <c r="N4550">
        <v>78.080000000000013</v>
      </c>
      <c r="O4550">
        <v>60.980000000000004</v>
      </c>
      <c r="P4550">
        <v>62.96</v>
      </c>
      <c r="Q4550" s="3">
        <v>69.080000000000013</v>
      </c>
      <c r="R4550" s="2">
        <v>57.019999999999996</v>
      </c>
      <c r="S4550" s="3">
        <v>64.039999999999992</v>
      </c>
      <c r="T4550">
        <v>77</v>
      </c>
    </row>
    <row r="4551" spans="1:20">
      <c r="A4551">
        <f t="shared" ref="A4551:A4614" si="213">ROUNDDOWN(B4551-DATE(YEAR(B4551),1,0),0)</f>
        <v>190</v>
      </c>
      <c r="B4551" s="7">
        <f t="shared" si="211"/>
        <v>42194.416666655641</v>
      </c>
      <c r="C4551">
        <f t="shared" si="212"/>
        <v>4546</v>
      </c>
      <c r="D4551" s="2">
        <v>84.92</v>
      </c>
      <c r="E4551">
        <v>87.080000000000013</v>
      </c>
      <c r="F4551" s="3">
        <v>91.039999999999992</v>
      </c>
      <c r="G4551">
        <v>82.94</v>
      </c>
      <c r="H4551">
        <v>82.039999999999992</v>
      </c>
      <c r="I4551">
        <v>69.98</v>
      </c>
      <c r="J4551">
        <v>86</v>
      </c>
      <c r="K4551">
        <v>78.080000000000013</v>
      </c>
      <c r="L4551" s="3">
        <v>66.2</v>
      </c>
      <c r="M4551" s="2">
        <v>71.960000000000008</v>
      </c>
      <c r="N4551">
        <v>80.960000000000008</v>
      </c>
      <c r="O4551">
        <v>62.6</v>
      </c>
      <c r="P4551">
        <v>62.96</v>
      </c>
      <c r="Q4551" s="3">
        <v>73.039999999999992</v>
      </c>
      <c r="R4551" s="2">
        <v>57.019999999999996</v>
      </c>
      <c r="S4551" s="3">
        <v>64.94</v>
      </c>
      <c r="T4551">
        <v>78.800000000000011</v>
      </c>
    </row>
    <row r="4552" spans="1:20">
      <c r="A4552">
        <f t="shared" si="213"/>
        <v>190</v>
      </c>
      <c r="B4552" s="7">
        <f t="shared" ref="B4552:B4615" si="214">B4551+1/24</f>
        <v>42194.458333322305</v>
      </c>
      <c r="C4552">
        <f t="shared" ref="C4552:C4615" si="215">C4551+1</f>
        <v>4547</v>
      </c>
      <c r="D4552" s="2">
        <v>87.98</v>
      </c>
      <c r="E4552">
        <v>84.92</v>
      </c>
      <c r="F4552" s="3">
        <v>93.92</v>
      </c>
      <c r="G4552">
        <v>84.92</v>
      </c>
      <c r="H4552">
        <v>84.02</v>
      </c>
      <c r="I4552">
        <v>71.960000000000008</v>
      </c>
      <c r="J4552">
        <v>84.92</v>
      </c>
      <c r="K4552">
        <v>78.98</v>
      </c>
      <c r="L4552" s="3">
        <v>69.800000000000011</v>
      </c>
      <c r="M4552" s="2">
        <v>73.039999999999992</v>
      </c>
      <c r="N4552">
        <v>82.039999999999992</v>
      </c>
      <c r="O4552">
        <v>64.400000000000006</v>
      </c>
      <c r="P4552">
        <v>66.02</v>
      </c>
      <c r="Q4552" s="3">
        <v>75.02</v>
      </c>
      <c r="R4552" s="2">
        <v>57.019999999999996</v>
      </c>
      <c r="S4552" s="3">
        <v>66.02</v>
      </c>
      <c r="T4552">
        <v>82.4</v>
      </c>
    </row>
    <row r="4553" spans="1:20">
      <c r="A4553">
        <f t="shared" si="213"/>
        <v>190</v>
      </c>
      <c r="B4553" s="7">
        <f t="shared" si="214"/>
        <v>42194.49999998897</v>
      </c>
      <c r="C4553">
        <f t="shared" si="215"/>
        <v>4548</v>
      </c>
      <c r="D4553" s="2">
        <v>89.960000000000008</v>
      </c>
      <c r="E4553">
        <v>87.080000000000013</v>
      </c>
      <c r="F4553" s="3">
        <v>98.06</v>
      </c>
      <c r="G4553">
        <v>87.98</v>
      </c>
      <c r="H4553">
        <v>87.080000000000013</v>
      </c>
      <c r="I4553">
        <v>71.960000000000008</v>
      </c>
      <c r="J4553">
        <v>86</v>
      </c>
      <c r="K4553">
        <v>84.02</v>
      </c>
      <c r="L4553" s="3">
        <v>71.599999999999994</v>
      </c>
      <c r="M4553" s="2">
        <v>73.94</v>
      </c>
      <c r="N4553">
        <v>82.039999999999992</v>
      </c>
      <c r="O4553">
        <v>66.2</v>
      </c>
      <c r="P4553">
        <v>66.02</v>
      </c>
      <c r="Q4553" s="3">
        <v>77</v>
      </c>
      <c r="R4553" s="2">
        <v>59</v>
      </c>
      <c r="S4553" s="3">
        <v>68</v>
      </c>
      <c r="T4553">
        <v>84.2</v>
      </c>
    </row>
    <row r="4554" spans="1:20">
      <c r="A4554">
        <f t="shared" si="213"/>
        <v>190</v>
      </c>
      <c r="B4554" s="7">
        <f t="shared" si="214"/>
        <v>42194.541666655634</v>
      </c>
      <c r="C4554">
        <f t="shared" si="215"/>
        <v>4549</v>
      </c>
      <c r="D4554" s="2">
        <v>87.98</v>
      </c>
      <c r="E4554">
        <v>89.06</v>
      </c>
      <c r="F4554" s="3">
        <v>100.03999999999999</v>
      </c>
      <c r="G4554">
        <v>89.06</v>
      </c>
      <c r="H4554">
        <v>89.06</v>
      </c>
      <c r="I4554">
        <v>71.960000000000008</v>
      </c>
      <c r="J4554">
        <v>89.06</v>
      </c>
      <c r="K4554">
        <v>84.02</v>
      </c>
      <c r="L4554" s="3">
        <v>71.599999999999994</v>
      </c>
      <c r="M4554" s="2">
        <v>73.94</v>
      </c>
      <c r="N4554">
        <v>82.94</v>
      </c>
      <c r="O4554">
        <v>66.2</v>
      </c>
      <c r="P4554">
        <v>69.080000000000013</v>
      </c>
      <c r="Q4554" s="3">
        <v>80.06</v>
      </c>
      <c r="R4554" s="2">
        <v>60.980000000000004</v>
      </c>
      <c r="S4554" s="3">
        <v>69.080000000000013</v>
      </c>
      <c r="T4554">
        <v>87.800000000000011</v>
      </c>
    </row>
    <row r="4555" spans="1:20">
      <c r="A4555">
        <f t="shared" si="213"/>
        <v>190</v>
      </c>
      <c r="B4555" s="7">
        <f t="shared" si="214"/>
        <v>42194.583333322298</v>
      </c>
      <c r="C4555">
        <f t="shared" si="215"/>
        <v>4550</v>
      </c>
      <c r="D4555" s="2">
        <v>89.06</v>
      </c>
      <c r="E4555">
        <v>89.960000000000008</v>
      </c>
      <c r="F4555" s="3">
        <v>102.02</v>
      </c>
      <c r="G4555">
        <v>91.039999999999992</v>
      </c>
      <c r="H4555">
        <v>89.960000000000008</v>
      </c>
      <c r="I4555">
        <v>71.960000000000008</v>
      </c>
      <c r="J4555">
        <v>89.06</v>
      </c>
      <c r="K4555">
        <v>80.06</v>
      </c>
      <c r="L4555" s="3">
        <v>73.400000000000006</v>
      </c>
      <c r="M4555" s="2">
        <v>77</v>
      </c>
      <c r="N4555">
        <v>82.039999999999992</v>
      </c>
      <c r="O4555">
        <v>68</v>
      </c>
      <c r="P4555">
        <v>69.98</v>
      </c>
      <c r="Q4555" s="3">
        <v>80.960000000000008</v>
      </c>
      <c r="R4555" s="2">
        <v>60.980000000000004</v>
      </c>
      <c r="S4555" s="3">
        <v>69.080000000000013</v>
      </c>
      <c r="T4555">
        <v>87.800000000000011</v>
      </c>
    </row>
    <row r="4556" spans="1:20">
      <c r="A4556">
        <f t="shared" si="213"/>
        <v>190</v>
      </c>
      <c r="B4556" s="7">
        <f t="shared" si="214"/>
        <v>42194.624999988962</v>
      </c>
      <c r="C4556">
        <f t="shared" si="215"/>
        <v>4551</v>
      </c>
      <c r="D4556" s="2">
        <v>89.06</v>
      </c>
      <c r="E4556">
        <v>89.06</v>
      </c>
      <c r="F4556" s="3">
        <v>102.92</v>
      </c>
      <c r="G4556">
        <v>93.02</v>
      </c>
      <c r="H4556">
        <v>89.960000000000008</v>
      </c>
      <c r="I4556">
        <v>73.039999999999992</v>
      </c>
      <c r="J4556">
        <v>80.960000000000008</v>
      </c>
      <c r="K4556">
        <v>82.94</v>
      </c>
      <c r="L4556" s="3">
        <v>75.2</v>
      </c>
      <c r="M4556" s="2">
        <v>75.92</v>
      </c>
      <c r="N4556">
        <v>84.02</v>
      </c>
      <c r="O4556">
        <v>69.800000000000011</v>
      </c>
      <c r="P4556">
        <v>69.98</v>
      </c>
      <c r="Q4556" s="3">
        <v>82.94</v>
      </c>
      <c r="R4556" s="2">
        <v>64.94</v>
      </c>
      <c r="S4556" s="3">
        <v>69.080000000000013</v>
      </c>
      <c r="T4556">
        <v>87.800000000000011</v>
      </c>
    </row>
    <row r="4557" spans="1:20">
      <c r="A4557">
        <f t="shared" si="213"/>
        <v>190</v>
      </c>
      <c r="B4557" s="7">
        <f t="shared" si="214"/>
        <v>42194.666666655627</v>
      </c>
      <c r="C4557">
        <f t="shared" si="215"/>
        <v>4552</v>
      </c>
      <c r="D4557" s="2">
        <v>87.080000000000013</v>
      </c>
      <c r="E4557">
        <v>89.06</v>
      </c>
      <c r="F4557" s="3">
        <v>104</v>
      </c>
      <c r="G4557">
        <v>93.02</v>
      </c>
      <c r="H4557">
        <v>91.94</v>
      </c>
      <c r="I4557">
        <v>71.960000000000008</v>
      </c>
      <c r="J4557">
        <v>80.960000000000008</v>
      </c>
      <c r="K4557">
        <v>82.94</v>
      </c>
      <c r="L4557" s="3">
        <v>75.2</v>
      </c>
      <c r="M4557" s="2">
        <v>73.039999999999992</v>
      </c>
      <c r="N4557">
        <v>82.039999999999992</v>
      </c>
      <c r="O4557">
        <v>69.800000000000011</v>
      </c>
      <c r="P4557">
        <v>69.080000000000013</v>
      </c>
      <c r="Q4557" s="3">
        <v>82.94</v>
      </c>
      <c r="R4557" s="2">
        <v>66.92</v>
      </c>
      <c r="S4557" s="3">
        <v>68</v>
      </c>
      <c r="T4557">
        <v>87.800000000000011</v>
      </c>
    </row>
    <row r="4558" spans="1:20">
      <c r="A4558">
        <f t="shared" si="213"/>
        <v>190</v>
      </c>
      <c r="B4558" s="7">
        <f t="shared" si="214"/>
        <v>42194.708333322291</v>
      </c>
      <c r="C4558">
        <f t="shared" si="215"/>
        <v>4553</v>
      </c>
      <c r="D4558" s="2">
        <v>84.92</v>
      </c>
      <c r="E4558">
        <v>87.98</v>
      </c>
      <c r="F4558" s="3">
        <v>98.06</v>
      </c>
      <c r="G4558">
        <v>91.94</v>
      </c>
      <c r="H4558">
        <v>91.039999999999992</v>
      </c>
      <c r="I4558">
        <v>71.06</v>
      </c>
      <c r="J4558">
        <v>80.06</v>
      </c>
      <c r="K4558">
        <v>82.039999999999992</v>
      </c>
      <c r="L4558" s="3">
        <v>75.2</v>
      </c>
      <c r="M4558" s="2">
        <v>71.960000000000008</v>
      </c>
      <c r="N4558">
        <v>82.039999999999992</v>
      </c>
      <c r="O4558">
        <v>69.800000000000011</v>
      </c>
      <c r="P4558">
        <v>66.92</v>
      </c>
      <c r="Q4558" s="3">
        <v>82.94</v>
      </c>
      <c r="R4558" s="2">
        <v>69.98</v>
      </c>
      <c r="S4558" s="3">
        <v>68</v>
      </c>
      <c r="T4558">
        <v>84.2</v>
      </c>
    </row>
    <row r="4559" spans="1:20">
      <c r="A4559">
        <f t="shared" si="213"/>
        <v>190</v>
      </c>
      <c r="B4559" s="7">
        <f t="shared" si="214"/>
        <v>42194.749999988955</v>
      </c>
      <c r="C4559">
        <f t="shared" si="215"/>
        <v>4554</v>
      </c>
      <c r="D4559" s="2">
        <v>84.02</v>
      </c>
      <c r="E4559">
        <v>86</v>
      </c>
      <c r="F4559" s="3">
        <v>82.039999999999992</v>
      </c>
      <c r="G4559">
        <v>91.039999999999992</v>
      </c>
      <c r="H4559">
        <v>91.039999999999992</v>
      </c>
      <c r="I4559">
        <v>69.080000000000013</v>
      </c>
      <c r="J4559">
        <v>80.960000000000008</v>
      </c>
      <c r="K4559">
        <v>77</v>
      </c>
      <c r="L4559" s="3">
        <v>75.2</v>
      </c>
      <c r="M4559" s="2">
        <v>71.06</v>
      </c>
      <c r="N4559">
        <v>68</v>
      </c>
      <c r="O4559">
        <v>69.800000000000011</v>
      </c>
      <c r="P4559">
        <v>66.92</v>
      </c>
      <c r="Q4559" s="3">
        <v>82.039999999999992</v>
      </c>
      <c r="R4559" s="2">
        <v>64.94</v>
      </c>
      <c r="S4559" s="3">
        <v>68</v>
      </c>
      <c r="T4559">
        <v>80.599999999999994</v>
      </c>
    </row>
    <row r="4560" spans="1:20">
      <c r="A4560">
        <f t="shared" si="213"/>
        <v>190</v>
      </c>
      <c r="B4560" s="7">
        <f t="shared" si="214"/>
        <v>42194.791666655619</v>
      </c>
      <c r="C4560">
        <f t="shared" si="215"/>
        <v>4555</v>
      </c>
      <c r="D4560" s="2">
        <v>80.06</v>
      </c>
      <c r="E4560">
        <v>84.02</v>
      </c>
      <c r="F4560" s="3">
        <v>78.080000000000013</v>
      </c>
      <c r="G4560">
        <v>89.960000000000008</v>
      </c>
      <c r="H4560">
        <v>89.06</v>
      </c>
      <c r="I4560">
        <v>68</v>
      </c>
      <c r="J4560">
        <v>80.06</v>
      </c>
      <c r="K4560">
        <v>75.02</v>
      </c>
      <c r="L4560" s="3">
        <v>71.599999999999994</v>
      </c>
      <c r="M4560" s="2">
        <v>71.960000000000008</v>
      </c>
      <c r="N4560">
        <v>64.94</v>
      </c>
      <c r="O4560">
        <v>69.800000000000011</v>
      </c>
      <c r="P4560">
        <v>66.02</v>
      </c>
      <c r="Q4560" s="3">
        <v>80.06</v>
      </c>
      <c r="R4560" s="2">
        <v>68</v>
      </c>
      <c r="S4560" s="3">
        <v>68</v>
      </c>
      <c r="T4560">
        <v>78.800000000000011</v>
      </c>
    </row>
    <row r="4561" spans="1:20">
      <c r="A4561">
        <f t="shared" si="213"/>
        <v>190</v>
      </c>
      <c r="B4561" s="7">
        <f t="shared" si="214"/>
        <v>42194.833333322284</v>
      </c>
      <c r="C4561">
        <f t="shared" si="215"/>
        <v>4556</v>
      </c>
      <c r="D4561" s="2">
        <v>78.98</v>
      </c>
      <c r="E4561">
        <v>82.039999999999992</v>
      </c>
      <c r="F4561" s="3">
        <v>75.02</v>
      </c>
      <c r="G4561">
        <v>84.92</v>
      </c>
      <c r="H4561">
        <v>87.080000000000013</v>
      </c>
      <c r="I4561">
        <v>66.92</v>
      </c>
      <c r="J4561">
        <v>78.080000000000013</v>
      </c>
      <c r="K4561">
        <v>75.02</v>
      </c>
      <c r="L4561" s="3">
        <v>71.599999999999994</v>
      </c>
      <c r="M4561" s="2">
        <v>69.98</v>
      </c>
      <c r="N4561">
        <v>62.06</v>
      </c>
      <c r="O4561">
        <v>66.2</v>
      </c>
      <c r="P4561">
        <v>64.94</v>
      </c>
      <c r="Q4561" s="3">
        <v>75.02</v>
      </c>
      <c r="R4561" s="2">
        <v>62.96</v>
      </c>
      <c r="S4561" s="3">
        <v>66.92</v>
      </c>
      <c r="T4561">
        <v>75.2</v>
      </c>
    </row>
    <row r="4562" spans="1:20">
      <c r="A4562">
        <f t="shared" si="213"/>
        <v>190</v>
      </c>
      <c r="B4562" s="7">
        <f t="shared" si="214"/>
        <v>42194.874999988948</v>
      </c>
      <c r="C4562">
        <f t="shared" si="215"/>
        <v>4557</v>
      </c>
      <c r="D4562" s="2">
        <v>78.98</v>
      </c>
      <c r="E4562">
        <v>82.039999999999992</v>
      </c>
      <c r="F4562" s="3">
        <v>75.02</v>
      </c>
      <c r="G4562">
        <v>82.039999999999992</v>
      </c>
      <c r="H4562">
        <v>84.92</v>
      </c>
      <c r="I4562">
        <v>66.92</v>
      </c>
      <c r="J4562">
        <v>80.960000000000008</v>
      </c>
      <c r="K4562">
        <v>73.94</v>
      </c>
      <c r="L4562" s="3">
        <v>71.599999999999994</v>
      </c>
      <c r="M4562" s="2">
        <v>66.02</v>
      </c>
      <c r="N4562">
        <v>62.06</v>
      </c>
      <c r="O4562">
        <v>60.8</v>
      </c>
      <c r="P4562">
        <v>62.96</v>
      </c>
      <c r="Q4562" s="3">
        <v>69.98</v>
      </c>
      <c r="R4562" s="2">
        <v>59</v>
      </c>
      <c r="S4562" s="3">
        <v>64.94</v>
      </c>
      <c r="T4562">
        <v>73.400000000000006</v>
      </c>
    </row>
    <row r="4563" spans="1:20">
      <c r="A4563">
        <f t="shared" si="213"/>
        <v>190</v>
      </c>
      <c r="B4563" s="7">
        <f t="shared" si="214"/>
        <v>42194.916666655612</v>
      </c>
      <c r="C4563">
        <f t="shared" si="215"/>
        <v>4558</v>
      </c>
      <c r="D4563" s="2">
        <v>78.98</v>
      </c>
      <c r="E4563">
        <v>80.06</v>
      </c>
      <c r="F4563" s="3">
        <v>75.02</v>
      </c>
      <c r="G4563">
        <v>78.98</v>
      </c>
      <c r="H4563">
        <v>82.94</v>
      </c>
      <c r="I4563">
        <v>66.92</v>
      </c>
      <c r="J4563">
        <v>80.960000000000008</v>
      </c>
      <c r="K4563">
        <v>71.06</v>
      </c>
      <c r="L4563" s="3">
        <v>69.800000000000011</v>
      </c>
      <c r="M4563" s="2">
        <v>62.96</v>
      </c>
      <c r="N4563">
        <v>62.06</v>
      </c>
      <c r="O4563">
        <v>60.8</v>
      </c>
      <c r="P4563">
        <v>62.96</v>
      </c>
      <c r="Q4563" s="3">
        <v>69.98</v>
      </c>
      <c r="R4563" s="2">
        <v>53.96</v>
      </c>
      <c r="S4563" s="3">
        <v>62.06</v>
      </c>
      <c r="T4563">
        <v>71.599999999999994</v>
      </c>
    </row>
    <row r="4564" spans="1:20">
      <c r="A4564">
        <f t="shared" si="213"/>
        <v>190</v>
      </c>
      <c r="B4564" s="7">
        <f t="shared" si="214"/>
        <v>42194.958333322276</v>
      </c>
      <c r="C4564">
        <f t="shared" si="215"/>
        <v>4559</v>
      </c>
      <c r="D4564" s="2">
        <v>78.98</v>
      </c>
      <c r="E4564">
        <v>80.960000000000008</v>
      </c>
      <c r="F4564" s="3">
        <v>73.94</v>
      </c>
      <c r="G4564">
        <v>77</v>
      </c>
      <c r="H4564">
        <v>82.039999999999992</v>
      </c>
      <c r="I4564">
        <v>66.92</v>
      </c>
      <c r="J4564">
        <v>80.960000000000008</v>
      </c>
      <c r="K4564">
        <v>69.98</v>
      </c>
      <c r="L4564" s="3">
        <v>69.800000000000011</v>
      </c>
      <c r="M4564" s="2">
        <v>60.980000000000004</v>
      </c>
      <c r="N4564">
        <v>60.08</v>
      </c>
      <c r="O4564">
        <v>57.2</v>
      </c>
      <c r="P4564">
        <v>62.96</v>
      </c>
      <c r="Q4564" s="3">
        <v>69.080000000000013</v>
      </c>
      <c r="R4564" s="2">
        <v>51.08</v>
      </c>
      <c r="S4564" s="3">
        <v>55.94</v>
      </c>
      <c r="T4564">
        <v>71.599999999999994</v>
      </c>
    </row>
    <row r="4565" spans="1:20">
      <c r="A4565">
        <f t="shared" si="213"/>
        <v>190</v>
      </c>
      <c r="B4565" s="7">
        <f t="shared" si="214"/>
        <v>42194.999999988941</v>
      </c>
      <c r="C4565">
        <f t="shared" si="215"/>
        <v>4560</v>
      </c>
      <c r="D4565" s="2">
        <v>78.98</v>
      </c>
      <c r="E4565">
        <v>80.06</v>
      </c>
      <c r="F4565" s="3">
        <v>75.02</v>
      </c>
      <c r="G4565">
        <v>75.92</v>
      </c>
      <c r="H4565">
        <v>80.960000000000008</v>
      </c>
      <c r="I4565">
        <v>66.02</v>
      </c>
      <c r="J4565">
        <v>84.02</v>
      </c>
      <c r="K4565">
        <v>69.080000000000013</v>
      </c>
      <c r="L4565" s="3">
        <v>66.2</v>
      </c>
      <c r="M4565" s="2">
        <v>60.980000000000004</v>
      </c>
      <c r="N4565">
        <v>60.08</v>
      </c>
      <c r="O4565">
        <v>57.2</v>
      </c>
      <c r="P4565">
        <v>62.06</v>
      </c>
      <c r="Q4565" s="3">
        <v>64.039999999999992</v>
      </c>
      <c r="R4565" s="2">
        <v>50</v>
      </c>
      <c r="S4565" s="3">
        <v>53.06</v>
      </c>
      <c r="T4565">
        <v>71.599999999999994</v>
      </c>
    </row>
    <row r="4566" spans="1:20">
      <c r="A4566">
        <f t="shared" si="213"/>
        <v>191</v>
      </c>
      <c r="B4566" s="7">
        <f t="shared" si="214"/>
        <v>42195.041666655605</v>
      </c>
      <c r="C4566">
        <f t="shared" si="215"/>
        <v>4561</v>
      </c>
      <c r="D4566" s="2">
        <v>78.080000000000013</v>
      </c>
      <c r="E4566">
        <v>80.06</v>
      </c>
      <c r="F4566" s="3">
        <v>73.039999999999992</v>
      </c>
      <c r="G4566">
        <v>73.039999999999992</v>
      </c>
      <c r="H4566">
        <v>80.06</v>
      </c>
      <c r="I4566">
        <v>66.92</v>
      </c>
      <c r="J4566">
        <v>82.039999999999992</v>
      </c>
      <c r="K4566">
        <v>68</v>
      </c>
      <c r="L4566" s="3">
        <v>66.2</v>
      </c>
      <c r="M4566" s="2">
        <v>60.08</v>
      </c>
      <c r="N4566">
        <v>60.08</v>
      </c>
      <c r="O4566">
        <v>57.2</v>
      </c>
      <c r="P4566">
        <v>62.06</v>
      </c>
      <c r="Q4566" s="3">
        <v>62.06</v>
      </c>
      <c r="R4566" s="2">
        <v>50</v>
      </c>
      <c r="S4566" s="3">
        <v>53.06</v>
      </c>
      <c r="T4566">
        <v>71.599999999999994</v>
      </c>
    </row>
    <row r="4567" spans="1:20">
      <c r="A4567">
        <f t="shared" si="213"/>
        <v>191</v>
      </c>
      <c r="B4567" s="7">
        <f t="shared" si="214"/>
        <v>42195.083333322269</v>
      </c>
      <c r="C4567">
        <f t="shared" si="215"/>
        <v>4562</v>
      </c>
      <c r="D4567" s="2">
        <v>78.080000000000013</v>
      </c>
      <c r="E4567">
        <v>80.06</v>
      </c>
      <c r="F4567" s="3">
        <v>73.039999999999992</v>
      </c>
      <c r="G4567">
        <v>73.039999999999992</v>
      </c>
      <c r="H4567">
        <v>77</v>
      </c>
      <c r="I4567">
        <v>66.02</v>
      </c>
      <c r="J4567">
        <v>80.06</v>
      </c>
      <c r="K4567">
        <v>69.080000000000013</v>
      </c>
      <c r="L4567" s="3">
        <v>64.400000000000006</v>
      </c>
      <c r="M4567" s="2">
        <v>57.92</v>
      </c>
      <c r="N4567">
        <v>59</v>
      </c>
      <c r="O4567">
        <v>57.2</v>
      </c>
      <c r="P4567">
        <v>62.06</v>
      </c>
      <c r="Q4567" s="3">
        <v>55.040000000000006</v>
      </c>
      <c r="R4567" s="2">
        <v>48.92</v>
      </c>
      <c r="S4567" s="3">
        <v>51.980000000000004</v>
      </c>
      <c r="T4567">
        <v>71.599999999999994</v>
      </c>
    </row>
    <row r="4568" spans="1:20">
      <c r="A4568">
        <f t="shared" si="213"/>
        <v>191</v>
      </c>
      <c r="B4568" s="7">
        <f t="shared" si="214"/>
        <v>42195.124999988933</v>
      </c>
      <c r="C4568">
        <f t="shared" si="215"/>
        <v>4563</v>
      </c>
      <c r="D4568" s="2">
        <v>78.080000000000013</v>
      </c>
      <c r="E4568">
        <v>78.98</v>
      </c>
      <c r="F4568" s="3">
        <v>73.039999999999992</v>
      </c>
      <c r="G4568">
        <v>71.960000000000008</v>
      </c>
      <c r="H4568">
        <v>75.92</v>
      </c>
      <c r="I4568">
        <v>66.92</v>
      </c>
      <c r="J4568">
        <v>78.98</v>
      </c>
      <c r="K4568">
        <v>68</v>
      </c>
      <c r="L4568" s="3">
        <v>62.6</v>
      </c>
      <c r="M4568" s="2">
        <v>55.94</v>
      </c>
      <c r="N4568">
        <v>59</v>
      </c>
      <c r="O4568">
        <v>55.400000000000006</v>
      </c>
      <c r="P4568">
        <v>62.06</v>
      </c>
      <c r="Q4568" s="3">
        <v>51.08</v>
      </c>
      <c r="R4568" s="2">
        <v>46.04</v>
      </c>
      <c r="S4568" s="3">
        <v>50</v>
      </c>
      <c r="T4568">
        <v>69.800000000000011</v>
      </c>
    </row>
    <row r="4569" spans="1:20">
      <c r="A4569">
        <f t="shared" si="213"/>
        <v>191</v>
      </c>
      <c r="B4569" s="7">
        <f t="shared" si="214"/>
        <v>42195.166666655598</v>
      </c>
      <c r="C4569">
        <f t="shared" si="215"/>
        <v>4564</v>
      </c>
      <c r="D4569" s="2">
        <v>77</v>
      </c>
      <c r="E4569">
        <v>78.98</v>
      </c>
      <c r="F4569" s="3">
        <v>71.960000000000008</v>
      </c>
      <c r="G4569">
        <v>71.06</v>
      </c>
      <c r="H4569">
        <v>75.92</v>
      </c>
      <c r="I4569">
        <v>66.92</v>
      </c>
      <c r="J4569">
        <v>78.98</v>
      </c>
      <c r="K4569">
        <v>68</v>
      </c>
      <c r="L4569" s="3">
        <v>64.400000000000006</v>
      </c>
      <c r="M4569" s="2">
        <v>57.019999999999996</v>
      </c>
      <c r="N4569">
        <v>59</v>
      </c>
      <c r="O4569">
        <v>57.2</v>
      </c>
      <c r="P4569">
        <v>62.96</v>
      </c>
      <c r="Q4569" s="3">
        <v>48.019999999999996</v>
      </c>
      <c r="R4569" s="2">
        <v>46.04</v>
      </c>
      <c r="S4569" s="3">
        <v>48.92</v>
      </c>
      <c r="T4569">
        <v>69.800000000000011</v>
      </c>
    </row>
    <row r="4570" spans="1:20">
      <c r="A4570">
        <f t="shared" si="213"/>
        <v>191</v>
      </c>
      <c r="B4570" s="7">
        <f t="shared" si="214"/>
        <v>42195.208333322262</v>
      </c>
      <c r="C4570">
        <f t="shared" si="215"/>
        <v>4565</v>
      </c>
      <c r="D4570" s="2">
        <v>78.080000000000013</v>
      </c>
      <c r="E4570">
        <v>78.98</v>
      </c>
      <c r="F4570" s="3">
        <v>73.039999999999992</v>
      </c>
      <c r="G4570">
        <v>69.98</v>
      </c>
      <c r="H4570">
        <v>75.02</v>
      </c>
      <c r="I4570">
        <v>66.02</v>
      </c>
      <c r="J4570">
        <v>78.98</v>
      </c>
      <c r="K4570">
        <v>68</v>
      </c>
      <c r="L4570" s="3">
        <v>62.6</v>
      </c>
      <c r="M4570" s="2">
        <v>55.94</v>
      </c>
      <c r="N4570">
        <v>57.92</v>
      </c>
      <c r="O4570">
        <v>57.2</v>
      </c>
      <c r="P4570">
        <v>62.96</v>
      </c>
      <c r="Q4570" s="3">
        <v>51.980000000000004</v>
      </c>
      <c r="R4570" s="2">
        <v>48.92</v>
      </c>
      <c r="S4570" s="3">
        <v>48.92</v>
      </c>
      <c r="T4570">
        <v>69.800000000000011</v>
      </c>
    </row>
    <row r="4571" spans="1:20">
      <c r="A4571">
        <f t="shared" si="213"/>
        <v>191</v>
      </c>
      <c r="B4571" s="7">
        <f t="shared" si="214"/>
        <v>42195.249999988926</v>
      </c>
      <c r="C4571">
        <f t="shared" si="215"/>
        <v>4566</v>
      </c>
      <c r="D4571" s="2">
        <v>75.92</v>
      </c>
      <c r="E4571">
        <v>77</v>
      </c>
      <c r="F4571" s="3">
        <v>71.960000000000008</v>
      </c>
      <c r="G4571">
        <v>68</v>
      </c>
      <c r="H4571">
        <v>71.960000000000008</v>
      </c>
      <c r="I4571">
        <v>66.92</v>
      </c>
      <c r="J4571">
        <v>78.98</v>
      </c>
      <c r="K4571">
        <v>69.080000000000013</v>
      </c>
      <c r="L4571" s="3">
        <v>64.400000000000006</v>
      </c>
      <c r="M4571" s="2">
        <v>57.92</v>
      </c>
      <c r="N4571">
        <v>60.08</v>
      </c>
      <c r="O4571">
        <v>62.6</v>
      </c>
      <c r="P4571">
        <v>62.96</v>
      </c>
      <c r="Q4571" s="3">
        <v>51.980000000000004</v>
      </c>
      <c r="R4571" s="2">
        <v>51.980000000000004</v>
      </c>
      <c r="S4571" s="3">
        <v>53.06</v>
      </c>
      <c r="T4571">
        <v>69.800000000000011</v>
      </c>
    </row>
    <row r="4572" spans="1:20">
      <c r="A4572">
        <f t="shared" si="213"/>
        <v>191</v>
      </c>
      <c r="B4572" s="7">
        <f t="shared" si="214"/>
        <v>42195.29166665559</v>
      </c>
      <c r="C4572">
        <f t="shared" si="215"/>
        <v>4567</v>
      </c>
      <c r="D4572" s="2">
        <v>78.080000000000013</v>
      </c>
      <c r="E4572">
        <v>82.039999999999992</v>
      </c>
      <c r="F4572" s="3">
        <v>77</v>
      </c>
      <c r="G4572">
        <v>69.98</v>
      </c>
      <c r="H4572">
        <v>77</v>
      </c>
      <c r="I4572">
        <v>66.92</v>
      </c>
      <c r="J4572">
        <v>80.06</v>
      </c>
      <c r="K4572">
        <v>71.06</v>
      </c>
      <c r="L4572" s="3">
        <v>68</v>
      </c>
      <c r="M4572" s="2">
        <v>62.06</v>
      </c>
      <c r="N4572">
        <v>64.94</v>
      </c>
      <c r="O4572">
        <v>71.599999999999994</v>
      </c>
      <c r="P4572">
        <v>64.039999999999992</v>
      </c>
      <c r="Q4572" s="3">
        <v>57.019999999999996</v>
      </c>
      <c r="R4572" s="2">
        <v>59</v>
      </c>
      <c r="S4572" s="3">
        <v>57.92</v>
      </c>
      <c r="T4572">
        <v>71.599999999999994</v>
      </c>
    </row>
    <row r="4573" spans="1:20">
      <c r="A4573">
        <f t="shared" si="213"/>
        <v>191</v>
      </c>
      <c r="B4573" s="7">
        <f t="shared" si="214"/>
        <v>42195.333333322254</v>
      </c>
      <c r="C4573">
        <f t="shared" si="215"/>
        <v>4568</v>
      </c>
      <c r="D4573" s="2">
        <v>78.080000000000013</v>
      </c>
      <c r="E4573">
        <v>86</v>
      </c>
      <c r="F4573" s="3">
        <v>80.960000000000008</v>
      </c>
      <c r="G4573">
        <v>73.94</v>
      </c>
      <c r="H4573">
        <v>80.06</v>
      </c>
      <c r="I4573">
        <v>68</v>
      </c>
      <c r="J4573">
        <v>80.960000000000008</v>
      </c>
      <c r="K4573">
        <v>71.06</v>
      </c>
      <c r="L4573" s="3">
        <v>69.800000000000011</v>
      </c>
      <c r="M4573" s="2">
        <v>68</v>
      </c>
      <c r="N4573">
        <v>69.98</v>
      </c>
      <c r="O4573">
        <v>71.599999999999994</v>
      </c>
      <c r="P4573">
        <v>64.94</v>
      </c>
      <c r="Q4573" s="3">
        <v>62.06</v>
      </c>
      <c r="R4573" s="2">
        <v>62.96</v>
      </c>
      <c r="S4573" s="3">
        <v>60.08</v>
      </c>
      <c r="T4573">
        <v>75.2</v>
      </c>
    </row>
    <row r="4574" spans="1:20">
      <c r="A4574">
        <f t="shared" si="213"/>
        <v>191</v>
      </c>
      <c r="B4574" s="7">
        <f t="shared" si="214"/>
        <v>42195.374999988919</v>
      </c>
      <c r="C4574">
        <f t="shared" si="215"/>
        <v>4569</v>
      </c>
      <c r="D4574" s="2">
        <v>80.960000000000008</v>
      </c>
      <c r="E4574">
        <v>87.98</v>
      </c>
      <c r="F4574" s="3">
        <v>86</v>
      </c>
      <c r="G4574">
        <v>78.080000000000013</v>
      </c>
      <c r="H4574">
        <v>82.039999999999992</v>
      </c>
      <c r="I4574">
        <v>68</v>
      </c>
      <c r="J4574">
        <v>82.94</v>
      </c>
      <c r="K4574">
        <v>73.039999999999992</v>
      </c>
      <c r="L4574" s="3">
        <v>73.400000000000006</v>
      </c>
      <c r="M4574" s="2">
        <v>71.06</v>
      </c>
      <c r="N4574">
        <v>73.94</v>
      </c>
      <c r="O4574">
        <v>73.400000000000006</v>
      </c>
      <c r="P4574">
        <v>62.96</v>
      </c>
      <c r="Q4574" s="3">
        <v>66.92</v>
      </c>
      <c r="R4574" s="2">
        <v>69.080000000000013</v>
      </c>
      <c r="S4574" s="3">
        <v>64.039999999999992</v>
      </c>
      <c r="T4574">
        <v>78.800000000000011</v>
      </c>
    </row>
    <row r="4575" spans="1:20">
      <c r="A4575">
        <f t="shared" si="213"/>
        <v>191</v>
      </c>
      <c r="B4575" s="7">
        <f t="shared" si="214"/>
        <v>42195.416666655583</v>
      </c>
      <c r="C4575">
        <f t="shared" si="215"/>
        <v>4570</v>
      </c>
      <c r="D4575" s="2">
        <v>82.94</v>
      </c>
      <c r="E4575">
        <v>87.080000000000013</v>
      </c>
      <c r="F4575" s="3">
        <v>89.06</v>
      </c>
      <c r="G4575">
        <v>80.960000000000008</v>
      </c>
      <c r="H4575">
        <v>84.92</v>
      </c>
      <c r="I4575">
        <v>68</v>
      </c>
      <c r="J4575">
        <v>86</v>
      </c>
      <c r="K4575">
        <v>73.94</v>
      </c>
      <c r="L4575" s="3">
        <v>77</v>
      </c>
      <c r="M4575" s="2">
        <v>75.02</v>
      </c>
      <c r="N4575">
        <v>78.98</v>
      </c>
      <c r="O4575">
        <v>75.2</v>
      </c>
      <c r="P4575">
        <v>60.980000000000004</v>
      </c>
      <c r="Q4575" s="3">
        <v>71.06</v>
      </c>
      <c r="R4575" s="2">
        <v>71.960000000000008</v>
      </c>
      <c r="S4575" s="3">
        <v>66.92</v>
      </c>
      <c r="T4575">
        <v>82.4</v>
      </c>
    </row>
    <row r="4576" spans="1:20">
      <c r="A4576">
        <f t="shared" si="213"/>
        <v>191</v>
      </c>
      <c r="B4576" s="7">
        <f t="shared" si="214"/>
        <v>42195.458333322247</v>
      </c>
      <c r="C4576">
        <f t="shared" si="215"/>
        <v>4571</v>
      </c>
      <c r="D4576" s="2">
        <v>84.92</v>
      </c>
      <c r="E4576">
        <v>87.080000000000013</v>
      </c>
      <c r="F4576" s="3">
        <v>91.039999999999992</v>
      </c>
      <c r="G4576">
        <v>84.02</v>
      </c>
      <c r="H4576">
        <v>87.98</v>
      </c>
      <c r="I4576">
        <v>69.98</v>
      </c>
      <c r="J4576">
        <v>87.98</v>
      </c>
      <c r="K4576">
        <v>78.080000000000013</v>
      </c>
      <c r="L4576" s="3">
        <v>78.800000000000011</v>
      </c>
      <c r="M4576" s="2">
        <v>78.98</v>
      </c>
      <c r="N4576">
        <v>84.02</v>
      </c>
      <c r="O4576">
        <v>77</v>
      </c>
      <c r="P4576">
        <v>60.980000000000004</v>
      </c>
      <c r="Q4576" s="3">
        <v>75.92</v>
      </c>
      <c r="R4576" s="2">
        <v>75.02</v>
      </c>
      <c r="S4576" s="3">
        <v>69.98</v>
      </c>
      <c r="T4576">
        <v>84.2</v>
      </c>
    </row>
    <row r="4577" spans="1:20">
      <c r="A4577">
        <f t="shared" si="213"/>
        <v>191</v>
      </c>
      <c r="B4577" s="7">
        <f t="shared" si="214"/>
        <v>42195.499999988911</v>
      </c>
      <c r="C4577">
        <f t="shared" si="215"/>
        <v>4572</v>
      </c>
      <c r="D4577" s="2">
        <v>89.06</v>
      </c>
      <c r="E4577">
        <v>89.06</v>
      </c>
      <c r="F4577" s="3">
        <v>91.94</v>
      </c>
      <c r="G4577">
        <v>87.080000000000013</v>
      </c>
      <c r="H4577">
        <v>87.98</v>
      </c>
      <c r="I4577">
        <v>71.06</v>
      </c>
      <c r="J4577">
        <v>87.98</v>
      </c>
      <c r="K4577">
        <v>80.06</v>
      </c>
      <c r="L4577" s="3">
        <v>82.4</v>
      </c>
      <c r="M4577" s="2">
        <v>78.080000000000013</v>
      </c>
      <c r="N4577">
        <v>84.92</v>
      </c>
      <c r="O4577">
        <v>77</v>
      </c>
      <c r="P4577">
        <v>60.08</v>
      </c>
      <c r="Q4577" s="3">
        <v>78.080000000000013</v>
      </c>
      <c r="R4577" s="2">
        <v>75.02</v>
      </c>
      <c r="S4577" s="3">
        <v>71.06</v>
      </c>
      <c r="T4577">
        <v>87.800000000000011</v>
      </c>
    </row>
    <row r="4578" spans="1:20">
      <c r="A4578">
        <f t="shared" si="213"/>
        <v>191</v>
      </c>
      <c r="B4578" s="7">
        <f t="shared" si="214"/>
        <v>42195.541666655576</v>
      </c>
      <c r="C4578">
        <f t="shared" si="215"/>
        <v>4573</v>
      </c>
      <c r="D4578" s="2">
        <v>87.080000000000013</v>
      </c>
      <c r="E4578">
        <v>89.06</v>
      </c>
      <c r="F4578" s="3">
        <v>95</v>
      </c>
      <c r="G4578">
        <v>87.98</v>
      </c>
      <c r="H4578">
        <v>91.94</v>
      </c>
      <c r="I4578">
        <v>71.960000000000008</v>
      </c>
      <c r="J4578">
        <v>89.960000000000008</v>
      </c>
      <c r="K4578">
        <v>80.960000000000008</v>
      </c>
      <c r="L4578" s="3">
        <v>84.2</v>
      </c>
      <c r="M4578" s="2">
        <v>78.98</v>
      </c>
      <c r="N4578">
        <v>82.039999999999992</v>
      </c>
      <c r="O4578">
        <v>75.2</v>
      </c>
      <c r="P4578">
        <v>60.980000000000004</v>
      </c>
      <c r="Q4578" s="3">
        <v>80.06</v>
      </c>
      <c r="R4578" s="2">
        <v>77</v>
      </c>
      <c r="S4578" s="3">
        <v>73.039999999999992</v>
      </c>
      <c r="T4578">
        <v>87.800000000000011</v>
      </c>
    </row>
    <row r="4579" spans="1:20">
      <c r="A4579">
        <f t="shared" si="213"/>
        <v>191</v>
      </c>
      <c r="B4579" s="7">
        <f t="shared" si="214"/>
        <v>42195.58333332224</v>
      </c>
      <c r="C4579">
        <f t="shared" si="215"/>
        <v>4574</v>
      </c>
      <c r="D4579" s="2">
        <v>86</v>
      </c>
      <c r="E4579">
        <v>89.960000000000008</v>
      </c>
      <c r="F4579" s="3">
        <v>98.960000000000008</v>
      </c>
      <c r="G4579">
        <v>89.960000000000008</v>
      </c>
      <c r="H4579">
        <v>93.02</v>
      </c>
      <c r="I4579">
        <v>71.960000000000008</v>
      </c>
      <c r="J4579">
        <v>91.039999999999992</v>
      </c>
      <c r="K4579">
        <v>82.94</v>
      </c>
      <c r="L4579" s="3">
        <v>84.2</v>
      </c>
      <c r="M4579" s="2">
        <v>80.06</v>
      </c>
      <c r="N4579">
        <v>84.02</v>
      </c>
      <c r="O4579">
        <v>69.800000000000011</v>
      </c>
      <c r="P4579">
        <v>60.980000000000004</v>
      </c>
      <c r="Q4579" s="3">
        <v>80.960000000000008</v>
      </c>
      <c r="R4579" s="2">
        <v>78.080000000000013</v>
      </c>
      <c r="S4579" s="3">
        <v>73.94</v>
      </c>
      <c r="T4579">
        <v>89.6</v>
      </c>
    </row>
    <row r="4580" spans="1:20">
      <c r="A4580">
        <f t="shared" si="213"/>
        <v>191</v>
      </c>
      <c r="B4580" s="7">
        <f t="shared" si="214"/>
        <v>42195.624999988904</v>
      </c>
      <c r="C4580">
        <f t="shared" si="215"/>
        <v>4575</v>
      </c>
      <c r="D4580" s="2">
        <v>89.06</v>
      </c>
      <c r="E4580">
        <v>91.039999999999992</v>
      </c>
      <c r="F4580" s="3">
        <v>100.03999999999999</v>
      </c>
      <c r="G4580">
        <v>89.960000000000008</v>
      </c>
      <c r="H4580">
        <v>93.02</v>
      </c>
      <c r="I4580">
        <v>71.960000000000008</v>
      </c>
      <c r="J4580">
        <v>91.94</v>
      </c>
      <c r="K4580">
        <v>86</v>
      </c>
      <c r="L4580" s="3">
        <v>87.800000000000011</v>
      </c>
      <c r="M4580" s="2">
        <v>78.98</v>
      </c>
      <c r="N4580">
        <v>86</v>
      </c>
      <c r="O4580">
        <v>73.400000000000006</v>
      </c>
      <c r="P4580">
        <v>64.94</v>
      </c>
      <c r="Q4580" s="3">
        <v>82.039999999999992</v>
      </c>
      <c r="R4580" s="2">
        <v>77</v>
      </c>
      <c r="S4580" s="3">
        <v>73.94</v>
      </c>
      <c r="T4580">
        <v>89.6</v>
      </c>
    </row>
    <row r="4581" spans="1:20">
      <c r="A4581">
        <f t="shared" si="213"/>
        <v>191</v>
      </c>
      <c r="B4581" s="7">
        <f t="shared" si="214"/>
        <v>42195.666666655568</v>
      </c>
      <c r="C4581">
        <f t="shared" si="215"/>
        <v>4576</v>
      </c>
      <c r="D4581" s="2">
        <v>86</v>
      </c>
      <c r="E4581">
        <v>89.960000000000008</v>
      </c>
      <c r="F4581" s="3">
        <v>100.03999999999999</v>
      </c>
      <c r="G4581">
        <v>91.039999999999992</v>
      </c>
      <c r="H4581">
        <v>95</v>
      </c>
      <c r="I4581">
        <v>71.06</v>
      </c>
      <c r="J4581">
        <v>87.98</v>
      </c>
      <c r="K4581">
        <v>89.06</v>
      </c>
      <c r="L4581" s="3">
        <v>87.800000000000011</v>
      </c>
      <c r="M4581" s="2">
        <v>78.98</v>
      </c>
      <c r="N4581">
        <v>73.94</v>
      </c>
      <c r="O4581">
        <v>69.800000000000011</v>
      </c>
      <c r="P4581">
        <v>64.94</v>
      </c>
      <c r="Q4581" s="3">
        <v>78.98</v>
      </c>
      <c r="R4581" s="2">
        <v>77</v>
      </c>
      <c r="S4581" s="3">
        <v>75.02</v>
      </c>
      <c r="T4581">
        <v>87.800000000000011</v>
      </c>
    </row>
    <row r="4582" spans="1:20">
      <c r="A4582">
        <f t="shared" si="213"/>
        <v>191</v>
      </c>
      <c r="B4582" s="7">
        <f t="shared" si="214"/>
        <v>42195.708333322233</v>
      </c>
      <c r="C4582">
        <f t="shared" si="215"/>
        <v>4577</v>
      </c>
      <c r="D4582" s="2">
        <v>82.94</v>
      </c>
      <c r="E4582">
        <v>89.06</v>
      </c>
      <c r="F4582" s="3">
        <v>100.03999999999999</v>
      </c>
      <c r="G4582">
        <v>89.960000000000008</v>
      </c>
      <c r="H4582">
        <v>91.94</v>
      </c>
      <c r="I4582">
        <v>69.98</v>
      </c>
      <c r="J4582">
        <v>86</v>
      </c>
      <c r="K4582">
        <v>86</v>
      </c>
      <c r="L4582" s="3">
        <v>87.800000000000011</v>
      </c>
      <c r="M4582" s="2">
        <v>80.06</v>
      </c>
      <c r="N4582">
        <v>75.02</v>
      </c>
      <c r="O4582">
        <v>73.400000000000006</v>
      </c>
      <c r="P4582">
        <v>66.92</v>
      </c>
      <c r="Q4582" s="3">
        <v>77</v>
      </c>
      <c r="R4582" s="2">
        <v>75.92</v>
      </c>
      <c r="S4582" s="3">
        <v>75.02</v>
      </c>
      <c r="T4582">
        <v>84.2</v>
      </c>
    </row>
    <row r="4583" spans="1:20">
      <c r="A4583">
        <f t="shared" si="213"/>
        <v>191</v>
      </c>
      <c r="B4583" s="7">
        <f t="shared" si="214"/>
        <v>42195.749999988897</v>
      </c>
      <c r="C4583">
        <f t="shared" si="215"/>
        <v>4578</v>
      </c>
      <c r="D4583" s="2">
        <v>82.039999999999992</v>
      </c>
      <c r="E4583">
        <v>87.98</v>
      </c>
      <c r="F4583" s="3">
        <v>91.039999999999992</v>
      </c>
      <c r="G4583">
        <v>87.080000000000013</v>
      </c>
      <c r="H4583">
        <v>91.039999999999992</v>
      </c>
      <c r="I4583">
        <v>69.080000000000013</v>
      </c>
      <c r="J4583">
        <v>86</v>
      </c>
      <c r="K4583">
        <v>86</v>
      </c>
      <c r="L4583" s="3">
        <v>86</v>
      </c>
      <c r="M4583" s="2">
        <v>80.960000000000008</v>
      </c>
      <c r="N4583">
        <v>73.94</v>
      </c>
      <c r="O4583">
        <v>69.800000000000011</v>
      </c>
      <c r="P4583">
        <v>66.02</v>
      </c>
      <c r="Q4583" s="3">
        <v>73.039999999999992</v>
      </c>
      <c r="R4583" s="2">
        <v>73.94</v>
      </c>
      <c r="S4583" s="3">
        <v>75.02</v>
      </c>
      <c r="T4583">
        <v>80.599999999999994</v>
      </c>
    </row>
    <row r="4584" spans="1:20">
      <c r="A4584">
        <f t="shared" si="213"/>
        <v>191</v>
      </c>
      <c r="B4584" s="7">
        <f t="shared" si="214"/>
        <v>42195.791666655561</v>
      </c>
      <c r="C4584">
        <f t="shared" si="215"/>
        <v>4579</v>
      </c>
      <c r="D4584" s="2">
        <v>78.080000000000013</v>
      </c>
      <c r="E4584">
        <v>86</v>
      </c>
      <c r="F4584" s="3">
        <v>86</v>
      </c>
      <c r="G4584">
        <v>86</v>
      </c>
      <c r="H4584">
        <v>89.960000000000008</v>
      </c>
      <c r="I4584">
        <v>68</v>
      </c>
      <c r="J4584">
        <v>84.02</v>
      </c>
      <c r="K4584">
        <v>82.039999999999992</v>
      </c>
      <c r="L4584" s="3">
        <v>80.599999999999994</v>
      </c>
      <c r="M4584" s="2">
        <v>78.080000000000013</v>
      </c>
      <c r="N4584">
        <v>73.039999999999992</v>
      </c>
      <c r="O4584">
        <v>66.2</v>
      </c>
      <c r="P4584">
        <v>66.02</v>
      </c>
      <c r="Q4584" s="3">
        <v>71.06</v>
      </c>
      <c r="R4584" s="2">
        <v>71.960000000000008</v>
      </c>
      <c r="S4584" s="3">
        <v>71.06</v>
      </c>
      <c r="T4584">
        <v>78.800000000000011</v>
      </c>
    </row>
    <row r="4585" spans="1:20">
      <c r="A4585">
        <f t="shared" si="213"/>
        <v>191</v>
      </c>
      <c r="B4585" s="7">
        <f t="shared" si="214"/>
        <v>42195.833333322225</v>
      </c>
      <c r="C4585">
        <f t="shared" si="215"/>
        <v>4580</v>
      </c>
      <c r="D4585" s="2">
        <v>75.92</v>
      </c>
      <c r="E4585">
        <v>82.94</v>
      </c>
      <c r="F4585" s="3">
        <v>80.960000000000008</v>
      </c>
      <c r="G4585">
        <v>82.94</v>
      </c>
      <c r="H4585">
        <v>87.98</v>
      </c>
      <c r="I4585">
        <v>66.92</v>
      </c>
      <c r="J4585">
        <v>82.94</v>
      </c>
      <c r="K4585">
        <v>80.06</v>
      </c>
      <c r="L4585" s="3">
        <v>73.400000000000006</v>
      </c>
      <c r="M4585" s="2">
        <v>73.039999999999992</v>
      </c>
      <c r="N4585">
        <v>73.039999999999992</v>
      </c>
      <c r="O4585">
        <v>62.6</v>
      </c>
      <c r="P4585">
        <v>62.96</v>
      </c>
      <c r="Q4585" s="3">
        <v>66.02</v>
      </c>
      <c r="R4585" s="2">
        <v>62.96</v>
      </c>
      <c r="S4585" s="3">
        <v>69.98</v>
      </c>
      <c r="T4585">
        <v>73.400000000000006</v>
      </c>
    </row>
    <row r="4586" spans="1:20">
      <c r="A4586">
        <f t="shared" si="213"/>
        <v>191</v>
      </c>
      <c r="B4586" s="7">
        <f t="shared" si="214"/>
        <v>42195.87499998889</v>
      </c>
      <c r="C4586">
        <f t="shared" si="215"/>
        <v>4581</v>
      </c>
      <c r="D4586" s="2">
        <v>78.080000000000013</v>
      </c>
      <c r="E4586">
        <v>82.94</v>
      </c>
      <c r="F4586" s="3">
        <v>71.06</v>
      </c>
      <c r="G4586">
        <v>80.06</v>
      </c>
      <c r="H4586">
        <v>86</v>
      </c>
      <c r="I4586">
        <v>66.92</v>
      </c>
      <c r="J4586">
        <v>80.960000000000008</v>
      </c>
      <c r="K4586">
        <v>78.080000000000013</v>
      </c>
      <c r="L4586" s="3">
        <v>73.400000000000006</v>
      </c>
      <c r="M4586" s="2">
        <v>71.06</v>
      </c>
      <c r="N4586">
        <v>69.98</v>
      </c>
      <c r="O4586">
        <v>62.6</v>
      </c>
      <c r="P4586">
        <v>60.980000000000004</v>
      </c>
      <c r="Q4586" s="3">
        <v>64.039999999999992</v>
      </c>
      <c r="R4586" s="2">
        <v>59</v>
      </c>
      <c r="S4586" s="3">
        <v>66.92</v>
      </c>
      <c r="T4586">
        <v>71.599999999999994</v>
      </c>
    </row>
    <row r="4587" spans="1:20">
      <c r="A4587">
        <f t="shared" si="213"/>
        <v>191</v>
      </c>
      <c r="B4587" s="7">
        <f t="shared" si="214"/>
        <v>42195.916666655554</v>
      </c>
      <c r="C4587">
        <f t="shared" si="215"/>
        <v>4582</v>
      </c>
      <c r="D4587" s="2">
        <v>77</v>
      </c>
      <c r="E4587">
        <v>80.960000000000008</v>
      </c>
      <c r="F4587" s="3">
        <v>71.960000000000008</v>
      </c>
      <c r="G4587">
        <v>78.080000000000013</v>
      </c>
      <c r="H4587">
        <v>82.94</v>
      </c>
      <c r="I4587">
        <v>66.92</v>
      </c>
      <c r="J4587">
        <v>80.06</v>
      </c>
      <c r="K4587">
        <v>73.039999999999992</v>
      </c>
      <c r="L4587" s="3">
        <v>73.400000000000006</v>
      </c>
      <c r="M4587" s="2">
        <v>69.98</v>
      </c>
      <c r="N4587">
        <v>69.98</v>
      </c>
      <c r="O4587">
        <v>62.6</v>
      </c>
      <c r="P4587">
        <v>59</v>
      </c>
      <c r="Q4587" s="3">
        <v>62.96</v>
      </c>
      <c r="R4587" s="2">
        <v>57.92</v>
      </c>
      <c r="S4587" s="3">
        <v>64.039999999999992</v>
      </c>
      <c r="T4587">
        <v>71.599999999999994</v>
      </c>
    </row>
    <row r="4588" spans="1:20">
      <c r="A4588">
        <f t="shared" si="213"/>
        <v>191</v>
      </c>
      <c r="B4588" s="7">
        <f t="shared" si="214"/>
        <v>42195.958333322218</v>
      </c>
      <c r="C4588">
        <f t="shared" si="215"/>
        <v>4583</v>
      </c>
      <c r="D4588" s="2">
        <v>78.080000000000013</v>
      </c>
      <c r="E4588">
        <v>80.960000000000008</v>
      </c>
      <c r="F4588" s="3">
        <v>71.960000000000008</v>
      </c>
      <c r="G4588">
        <v>75.92</v>
      </c>
      <c r="H4588">
        <v>82.039999999999992</v>
      </c>
      <c r="I4588">
        <v>66.92</v>
      </c>
      <c r="J4588">
        <v>78.080000000000013</v>
      </c>
      <c r="K4588">
        <v>71.960000000000008</v>
      </c>
      <c r="L4588" s="3">
        <v>69.800000000000011</v>
      </c>
      <c r="M4588" s="2">
        <v>69.080000000000013</v>
      </c>
      <c r="N4588">
        <v>69.080000000000013</v>
      </c>
      <c r="O4588">
        <v>59</v>
      </c>
      <c r="P4588">
        <v>59</v>
      </c>
      <c r="Q4588" s="3">
        <v>60.08</v>
      </c>
      <c r="R4588" s="2">
        <v>60.08</v>
      </c>
      <c r="S4588" s="3">
        <v>60.980000000000004</v>
      </c>
      <c r="T4588">
        <v>71.599999999999994</v>
      </c>
    </row>
    <row r="4589" spans="1:20">
      <c r="A4589">
        <f t="shared" si="213"/>
        <v>191</v>
      </c>
      <c r="B4589" s="7">
        <f t="shared" si="214"/>
        <v>42195.999999988882</v>
      </c>
      <c r="C4589">
        <f t="shared" si="215"/>
        <v>4584</v>
      </c>
      <c r="D4589" s="2">
        <v>78.080000000000013</v>
      </c>
      <c r="E4589">
        <v>80.960000000000008</v>
      </c>
      <c r="F4589" s="3">
        <v>71.960000000000008</v>
      </c>
      <c r="G4589">
        <v>75.02</v>
      </c>
      <c r="H4589">
        <v>80.06</v>
      </c>
      <c r="I4589">
        <v>66.92</v>
      </c>
      <c r="J4589">
        <v>73.94</v>
      </c>
      <c r="K4589">
        <v>71.960000000000008</v>
      </c>
      <c r="L4589" s="3">
        <v>69.800000000000011</v>
      </c>
      <c r="M4589" s="2">
        <v>66.92</v>
      </c>
      <c r="N4589">
        <v>68</v>
      </c>
      <c r="O4589">
        <v>55.400000000000006</v>
      </c>
      <c r="P4589">
        <v>57.92</v>
      </c>
      <c r="Q4589" s="3">
        <v>53.06</v>
      </c>
      <c r="R4589" s="2">
        <v>59</v>
      </c>
      <c r="S4589" s="3">
        <v>59</v>
      </c>
      <c r="T4589">
        <v>71.599999999999994</v>
      </c>
    </row>
    <row r="4590" spans="1:20">
      <c r="A4590">
        <f t="shared" si="213"/>
        <v>192</v>
      </c>
      <c r="B4590" s="7">
        <f t="shared" si="214"/>
        <v>42196.041666655547</v>
      </c>
      <c r="C4590">
        <f t="shared" si="215"/>
        <v>4585</v>
      </c>
      <c r="D4590" s="2">
        <v>78.080000000000013</v>
      </c>
      <c r="E4590">
        <v>80.06</v>
      </c>
      <c r="F4590" s="3">
        <v>71.06</v>
      </c>
      <c r="G4590">
        <v>73.94</v>
      </c>
      <c r="H4590">
        <v>78.98</v>
      </c>
      <c r="I4590">
        <v>66.92</v>
      </c>
      <c r="J4590">
        <v>73.039999999999992</v>
      </c>
      <c r="K4590">
        <v>73.039999999999992</v>
      </c>
      <c r="L4590" s="3">
        <v>68</v>
      </c>
      <c r="M4590" s="2">
        <v>66.02</v>
      </c>
      <c r="N4590">
        <v>64.94</v>
      </c>
      <c r="O4590">
        <v>55.400000000000006</v>
      </c>
      <c r="P4590">
        <v>57.019999999999996</v>
      </c>
      <c r="Q4590" s="3">
        <v>53.06</v>
      </c>
      <c r="R4590" s="2">
        <v>59</v>
      </c>
      <c r="S4590" s="3">
        <v>57.92</v>
      </c>
      <c r="T4590">
        <v>71.599999999999994</v>
      </c>
    </row>
    <row r="4591" spans="1:20">
      <c r="A4591">
        <f t="shared" si="213"/>
        <v>192</v>
      </c>
      <c r="B4591" s="7">
        <f t="shared" si="214"/>
        <v>42196.083333322211</v>
      </c>
      <c r="C4591">
        <f t="shared" si="215"/>
        <v>4586</v>
      </c>
      <c r="D4591" s="2">
        <v>78.080000000000013</v>
      </c>
      <c r="E4591">
        <v>80.06</v>
      </c>
      <c r="F4591" s="3">
        <v>71.06</v>
      </c>
      <c r="G4591">
        <v>69.98</v>
      </c>
      <c r="H4591">
        <v>78.080000000000013</v>
      </c>
      <c r="I4591">
        <v>66.02</v>
      </c>
      <c r="J4591">
        <v>71.06</v>
      </c>
      <c r="K4591">
        <v>71.960000000000008</v>
      </c>
      <c r="L4591" s="3">
        <v>66.2</v>
      </c>
      <c r="M4591" s="2">
        <v>66.02</v>
      </c>
      <c r="N4591">
        <v>64.94</v>
      </c>
      <c r="O4591">
        <v>53.6</v>
      </c>
      <c r="P4591">
        <v>55.94</v>
      </c>
      <c r="Q4591" s="3">
        <v>53.06</v>
      </c>
      <c r="R4591" s="2">
        <v>55.94</v>
      </c>
      <c r="S4591" s="3">
        <v>55.94</v>
      </c>
      <c r="T4591">
        <v>73.400000000000006</v>
      </c>
    </row>
    <row r="4592" spans="1:20">
      <c r="A4592">
        <f t="shared" si="213"/>
        <v>192</v>
      </c>
      <c r="B4592" s="7">
        <f t="shared" si="214"/>
        <v>42196.124999988875</v>
      </c>
      <c r="C4592">
        <f t="shared" si="215"/>
        <v>4587</v>
      </c>
      <c r="D4592" s="2">
        <v>77</v>
      </c>
      <c r="E4592">
        <v>80.06</v>
      </c>
      <c r="F4592" s="3">
        <v>71.960000000000008</v>
      </c>
      <c r="G4592">
        <v>69.080000000000013</v>
      </c>
      <c r="H4592">
        <v>75.02</v>
      </c>
      <c r="I4592">
        <v>66.02</v>
      </c>
      <c r="J4592">
        <v>69.080000000000013</v>
      </c>
      <c r="K4592">
        <v>68</v>
      </c>
      <c r="L4592" s="3">
        <v>66.2</v>
      </c>
      <c r="M4592" s="2">
        <v>66.02</v>
      </c>
      <c r="N4592">
        <v>62.06</v>
      </c>
      <c r="O4592">
        <v>53.6</v>
      </c>
      <c r="P4592">
        <v>55.94</v>
      </c>
      <c r="Q4592" s="3">
        <v>53.06</v>
      </c>
      <c r="R4592" s="2">
        <v>53.96</v>
      </c>
      <c r="S4592" s="3">
        <v>53.06</v>
      </c>
      <c r="T4592">
        <v>71.599999999999994</v>
      </c>
    </row>
    <row r="4593" spans="1:20">
      <c r="A4593">
        <f t="shared" si="213"/>
        <v>192</v>
      </c>
      <c r="B4593" s="7">
        <f t="shared" si="214"/>
        <v>42196.166666655539</v>
      </c>
      <c r="C4593">
        <f t="shared" si="215"/>
        <v>4588</v>
      </c>
      <c r="D4593" s="2">
        <v>77</v>
      </c>
      <c r="E4593">
        <v>80.06</v>
      </c>
      <c r="F4593" s="3">
        <v>71.960000000000008</v>
      </c>
      <c r="G4593">
        <v>68</v>
      </c>
      <c r="H4593">
        <v>73.94</v>
      </c>
      <c r="I4593">
        <v>66.02</v>
      </c>
      <c r="J4593">
        <v>68</v>
      </c>
      <c r="K4593">
        <v>68</v>
      </c>
      <c r="L4593" s="3">
        <v>64.400000000000006</v>
      </c>
      <c r="M4593" s="2">
        <v>68</v>
      </c>
      <c r="N4593">
        <v>62.06</v>
      </c>
      <c r="O4593">
        <v>53.6</v>
      </c>
      <c r="P4593">
        <v>55.040000000000006</v>
      </c>
      <c r="Q4593" s="3">
        <v>51.08</v>
      </c>
      <c r="R4593" s="2">
        <v>53.96</v>
      </c>
      <c r="S4593" s="3">
        <v>53.06</v>
      </c>
      <c r="T4593">
        <v>71.599999999999994</v>
      </c>
    </row>
    <row r="4594" spans="1:20">
      <c r="A4594">
        <f t="shared" si="213"/>
        <v>192</v>
      </c>
      <c r="B4594" s="7">
        <f t="shared" si="214"/>
        <v>42196.208333322204</v>
      </c>
      <c r="C4594">
        <f t="shared" si="215"/>
        <v>4589</v>
      </c>
      <c r="D4594" s="2">
        <v>77</v>
      </c>
      <c r="E4594">
        <v>80.06</v>
      </c>
      <c r="F4594" s="3">
        <v>71.06</v>
      </c>
      <c r="G4594">
        <v>69.080000000000013</v>
      </c>
      <c r="H4594">
        <v>71.06</v>
      </c>
      <c r="I4594">
        <v>66.02</v>
      </c>
      <c r="J4594">
        <v>66.92</v>
      </c>
      <c r="K4594">
        <v>69.98</v>
      </c>
      <c r="L4594" s="3">
        <v>62.6</v>
      </c>
      <c r="M4594" s="2">
        <v>68</v>
      </c>
      <c r="N4594">
        <v>60.980000000000004</v>
      </c>
      <c r="O4594">
        <v>53.6</v>
      </c>
      <c r="P4594">
        <v>57.019999999999996</v>
      </c>
      <c r="Q4594" s="3">
        <v>48.92</v>
      </c>
      <c r="R4594" s="2">
        <v>51.980000000000004</v>
      </c>
      <c r="S4594" s="3">
        <v>59</v>
      </c>
      <c r="T4594">
        <v>71.599999999999994</v>
      </c>
    </row>
    <row r="4595" spans="1:20">
      <c r="A4595">
        <f t="shared" si="213"/>
        <v>192</v>
      </c>
      <c r="B4595" s="7">
        <f t="shared" si="214"/>
        <v>42196.249999988868</v>
      </c>
      <c r="C4595">
        <f t="shared" si="215"/>
        <v>4590</v>
      </c>
      <c r="D4595" s="2">
        <v>78.080000000000013</v>
      </c>
      <c r="E4595">
        <v>80.06</v>
      </c>
      <c r="F4595" s="3">
        <v>71.06</v>
      </c>
      <c r="G4595">
        <v>68</v>
      </c>
      <c r="H4595">
        <v>71.06</v>
      </c>
      <c r="I4595">
        <v>66.02</v>
      </c>
      <c r="J4595">
        <v>69.080000000000013</v>
      </c>
      <c r="K4595">
        <v>69.98</v>
      </c>
      <c r="L4595" s="3">
        <v>64.400000000000006</v>
      </c>
      <c r="M4595" s="2">
        <v>69.98</v>
      </c>
      <c r="N4595">
        <v>64.039999999999992</v>
      </c>
      <c r="O4595">
        <v>53.6</v>
      </c>
      <c r="P4595">
        <v>57.92</v>
      </c>
      <c r="Q4595" s="3">
        <v>55.040000000000006</v>
      </c>
      <c r="R4595" s="2">
        <v>57.019999999999996</v>
      </c>
      <c r="S4595" s="3">
        <v>60.980000000000004</v>
      </c>
      <c r="T4595">
        <v>71.599999999999994</v>
      </c>
    </row>
    <row r="4596" spans="1:20">
      <c r="A4596">
        <f t="shared" si="213"/>
        <v>192</v>
      </c>
      <c r="B4596" s="7">
        <f t="shared" si="214"/>
        <v>42196.291666655532</v>
      </c>
      <c r="C4596">
        <f t="shared" si="215"/>
        <v>4591</v>
      </c>
      <c r="D4596" s="2">
        <v>78.080000000000013</v>
      </c>
      <c r="E4596">
        <v>84.02</v>
      </c>
      <c r="F4596" s="3">
        <v>73.94</v>
      </c>
      <c r="G4596">
        <v>71.06</v>
      </c>
      <c r="H4596">
        <v>75.02</v>
      </c>
      <c r="I4596">
        <v>66.02</v>
      </c>
      <c r="J4596">
        <v>71.960000000000008</v>
      </c>
      <c r="K4596">
        <v>75.02</v>
      </c>
      <c r="L4596" s="3">
        <v>66.2</v>
      </c>
      <c r="M4596" s="2">
        <v>69.98</v>
      </c>
      <c r="N4596">
        <v>66.02</v>
      </c>
      <c r="O4596">
        <v>55.400000000000006</v>
      </c>
      <c r="P4596">
        <v>60.980000000000004</v>
      </c>
      <c r="Q4596" s="3">
        <v>60.980000000000004</v>
      </c>
      <c r="R4596" s="2">
        <v>62.96</v>
      </c>
      <c r="S4596" s="3">
        <v>64.039999999999992</v>
      </c>
      <c r="T4596">
        <v>73.400000000000006</v>
      </c>
    </row>
    <row r="4597" spans="1:20">
      <c r="A4597">
        <f t="shared" si="213"/>
        <v>192</v>
      </c>
      <c r="B4597" s="7">
        <f t="shared" si="214"/>
        <v>42196.333333322196</v>
      </c>
      <c r="C4597">
        <f t="shared" si="215"/>
        <v>4592</v>
      </c>
      <c r="D4597" s="2">
        <v>80.960000000000008</v>
      </c>
      <c r="E4597">
        <v>86</v>
      </c>
      <c r="F4597" s="3">
        <v>77</v>
      </c>
      <c r="G4597">
        <v>75.92</v>
      </c>
      <c r="H4597">
        <v>80.960000000000008</v>
      </c>
      <c r="I4597">
        <v>66.92</v>
      </c>
      <c r="J4597">
        <v>73.039999999999992</v>
      </c>
      <c r="K4597">
        <v>75.92</v>
      </c>
      <c r="L4597" s="3">
        <v>68</v>
      </c>
      <c r="M4597" s="2">
        <v>71.06</v>
      </c>
      <c r="N4597">
        <v>69.080000000000013</v>
      </c>
      <c r="O4597">
        <v>57.2</v>
      </c>
      <c r="P4597">
        <v>64.039999999999992</v>
      </c>
      <c r="Q4597" s="3">
        <v>64.94</v>
      </c>
      <c r="R4597" s="2">
        <v>66.92</v>
      </c>
      <c r="S4597" s="3">
        <v>66.92</v>
      </c>
      <c r="T4597">
        <v>77</v>
      </c>
    </row>
    <row r="4598" spans="1:20">
      <c r="A4598">
        <f t="shared" si="213"/>
        <v>192</v>
      </c>
      <c r="B4598" s="7">
        <f t="shared" si="214"/>
        <v>42196.374999988861</v>
      </c>
      <c r="C4598">
        <f t="shared" si="215"/>
        <v>4593</v>
      </c>
      <c r="D4598" s="2">
        <v>82.94</v>
      </c>
      <c r="E4598">
        <v>87.080000000000013</v>
      </c>
      <c r="F4598" s="3">
        <v>80.06</v>
      </c>
      <c r="G4598">
        <v>78.98</v>
      </c>
      <c r="H4598">
        <v>84.02</v>
      </c>
      <c r="I4598">
        <v>66.92</v>
      </c>
      <c r="J4598">
        <v>75.02</v>
      </c>
      <c r="K4598">
        <v>78.98</v>
      </c>
      <c r="L4598" s="3">
        <v>69.800000000000011</v>
      </c>
      <c r="M4598" s="2">
        <v>73.039999999999992</v>
      </c>
      <c r="N4598">
        <v>71.06</v>
      </c>
      <c r="O4598">
        <v>59</v>
      </c>
      <c r="P4598">
        <v>64.94</v>
      </c>
      <c r="Q4598" s="3">
        <v>66.92</v>
      </c>
      <c r="R4598" s="2">
        <v>71.06</v>
      </c>
      <c r="S4598" s="3">
        <v>69.98</v>
      </c>
      <c r="T4598">
        <v>82.4</v>
      </c>
    </row>
    <row r="4599" spans="1:20">
      <c r="A4599">
        <f t="shared" si="213"/>
        <v>192</v>
      </c>
      <c r="B4599" s="7">
        <f t="shared" si="214"/>
        <v>42196.416666655525</v>
      </c>
      <c r="C4599">
        <f t="shared" si="215"/>
        <v>4594</v>
      </c>
      <c r="D4599" s="2">
        <v>84.92</v>
      </c>
      <c r="E4599">
        <v>87.080000000000013</v>
      </c>
      <c r="F4599" s="3">
        <v>84.92</v>
      </c>
      <c r="G4599">
        <v>80.960000000000008</v>
      </c>
      <c r="H4599">
        <v>87.080000000000013</v>
      </c>
      <c r="I4599">
        <v>68</v>
      </c>
      <c r="J4599">
        <v>77</v>
      </c>
      <c r="K4599">
        <v>82.039999999999992</v>
      </c>
      <c r="L4599" s="3">
        <v>71.599999999999994</v>
      </c>
      <c r="M4599" s="2">
        <v>75.02</v>
      </c>
      <c r="N4599">
        <v>75.92</v>
      </c>
      <c r="O4599">
        <v>60.8</v>
      </c>
      <c r="P4599">
        <v>64.039999999999992</v>
      </c>
      <c r="Q4599" s="3">
        <v>71.06</v>
      </c>
      <c r="R4599" s="2">
        <v>75.02</v>
      </c>
      <c r="S4599" s="3">
        <v>71.960000000000008</v>
      </c>
      <c r="T4599">
        <v>86</v>
      </c>
    </row>
    <row r="4600" spans="1:20">
      <c r="A4600">
        <f t="shared" si="213"/>
        <v>192</v>
      </c>
      <c r="B4600" s="7">
        <f t="shared" si="214"/>
        <v>42196.458333322189</v>
      </c>
      <c r="C4600">
        <f t="shared" si="215"/>
        <v>4595</v>
      </c>
      <c r="D4600" s="2">
        <v>87.080000000000013</v>
      </c>
      <c r="E4600">
        <v>89.06</v>
      </c>
      <c r="F4600" s="3">
        <v>87.080000000000013</v>
      </c>
      <c r="G4600">
        <v>84.02</v>
      </c>
      <c r="H4600">
        <v>87.080000000000013</v>
      </c>
      <c r="I4600">
        <v>69.98</v>
      </c>
      <c r="J4600">
        <v>78.98</v>
      </c>
      <c r="K4600">
        <v>84.02</v>
      </c>
      <c r="L4600" s="3">
        <v>73.400000000000006</v>
      </c>
      <c r="M4600" s="2">
        <v>77</v>
      </c>
      <c r="N4600">
        <v>78.080000000000013</v>
      </c>
      <c r="O4600">
        <v>60.8</v>
      </c>
      <c r="P4600">
        <v>69.98</v>
      </c>
      <c r="Q4600" s="3">
        <v>73.94</v>
      </c>
      <c r="R4600" s="2">
        <v>75.92</v>
      </c>
      <c r="S4600" s="3">
        <v>73.94</v>
      </c>
      <c r="T4600">
        <v>89.6</v>
      </c>
    </row>
    <row r="4601" spans="1:20">
      <c r="A4601">
        <f t="shared" si="213"/>
        <v>192</v>
      </c>
      <c r="B4601" s="7">
        <f t="shared" si="214"/>
        <v>42196.499999988853</v>
      </c>
      <c r="C4601">
        <f t="shared" si="215"/>
        <v>4596</v>
      </c>
      <c r="D4601" s="2">
        <v>87.98</v>
      </c>
      <c r="E4601">
        <v>89.960000000000008</v>
      </c>
      <c r="F4601" s="3">
        <v>89.06</v>
      </c>
      <c r="G4601">
        <v>86</v>
      </c>
      <c r="H4601">
        <v>89.960000000000008</v>
      </c>
      <c r="I4601">
        <v>71.960000000000008</v>
      </c>
      <c r="J4601">
        <v>80.960000000000008</v>
      </c>
      <c r="K4601">
        <v>87.080000000000013</v>
      </c>
      <c r="L4601" s="3">
        <v>77</v>
      </c>
      <c r="M4601" s="2">
        <v>78.080000000000013</v>
      </c>
      <c r="N4601">
        <v>78.080000000000013</v>
      </c>
      <c r="O4601">
        <v>62.6</v>
      </c>
      <c r="P4601">
        <v>73.039999999999992</v>
      </c>
      <c r="Q4601" s="3">
        <v>78.080000000000013</v>
      </c>
      <c r="R4601" s="2">
        <v>78.080000000000013</v>
      </c>
      <c r="S4601" s="3">
        <v>75.92</v>
      </c>
      <c r="T4601">
        <v>93.2</v>
      </c>
    </row>
    <row r="4602" spans="1:20">
      <c r="A4602">
        <f t="shared" si="213"/>
        <v>192</v>
      </c>
      <c r="B4602" s="7">
        <f t="shared" si="214"/>
        <v>42196.541666655517</v>
      </c>
      <c r="C4602">
        <f t="shared" si="215"/>
        <v>4597</v>
      </c>
      <c r="D4602" s="2">
        <v>89.06</v>
      </c>
      <c r="E4602">
        <v>91.039999999999992</v>
      </c>
      <c r="F4602" s="3">
        <v>93.02</v>
      </c>
      <c r="G4602">
        <v>87.080000000000013</v>
      </c>
      <c r="H4602">
        <v>89.960000000000008</v>
      </c>
      <c r="I4602">
        <v>71.960000000000008</v>
      </c>
      <c r="J4602">
        <v>82.039999999999992</v>
      </c>
      <c r="K4602">
        <v>87.98</v>
      </c>
      <c r="L4602" s="3">
        <v>78.800000000000011</v>
      </c>
      <c r="M4602" s="2">
        <v>80.960000000000008</v>
      </c>
      <c r="N4602">
        <v>80.06</v>
      </c>
      <c r="O4602">
        <v>62.6</v>
      </c>
      <c r="P4602">
        <v>73.039999999999992</v>
      </c>
      <c r="Q4602" s="3">
        <v>78.98</v>
      </c>
      <c r="R4602" s="2">
        <v>78.080000000000013</v>
      </c>
      <c r="S4602" s="3">
        <v>78.080000000000013</v>
      </c>
      <c r="T4602">
        <v>93.2</v>
      </c>
    </row>
    <row r="4603" spans="1:20">
      <c r="A4603">
        <f t="shared" si="213"/>
        <v>192</v>
      </c>
      <c r="B4603" s="7">
        <f t="shared" si="214"/>
        <v>42196.583333322182</v>
      </c>
      <c r="C4603">
        <f t="shared" si="215"/>
        <v>4598</v>
      </c>
      <c r="D4603" s="2">
        <v>87.98</v>
      </c>
      <c r="E4603">
        <v>89.960000000000008</v>
      </c>
      <c r="F4603" s="3">
        <v>95</v>
      </c>
      <c r="G4603">
        <v>89.960000000000008</v>
      </c>
      <c r="H4603">
        <v>91.94</v>
      </c>
      <c r="I4603">
        <v>71.960000000000008</v>
      </c>
      <c r="J4603">
        <v>84.02</v>
      </c>
      <c r="K4603">
        <v>89.960000000000008</v>
      </c>
      <c r="L4603" s="3">
        <v>80.599999999999994</v>
      </c>
      <c r="M4603" s="2">
        <v>80.960000000000008</v>
      </c>
      <c r="N4603">
        <v>80.06</v>
      </c>
      <c r="O4603">
        <v>64.400000000000006</v>
      </c>
      <c r="P4603">
        <v>64.039999999999992</v>
      </c>
      <c r="Q4603" s="3">
        <v>78.080000000000013</v>
      </c>
      <c r="R4603" s="2">
        <v>80.06</v>
      </c>
      <c r="S4603" s="3">
        <v>77</v>
      </c>
      <c r="T4603">
        <v>93.2</v>
      </c>
    </row>
    <row r="4604" spans="1:20">
      <c r="A4604">
        <f t="shared" si="213"/>
        <v>192</v>
      </c>
      <c r="B4604" s="7">
        <f t="shared" si="214"/>
        <v>42196.624999988846</v>
      </c>
      <c r="C4604">
        <f t="shared" si="215"/>
        <v>4599</v>
      </c>
      <c r="D4604" s="2">
        <v>84.02</v>
      </c>
      <c r="E4604">
        <v>91.039999999999992</v>
      </c>
      <c r="F4604" s="3">
        <v>95</v>
      </c>
      <c r="G4604">
        <v>87.98</v>
      </c>
      <c r="H4604">
        <v>93.92</v>
      </c>
      <c r="I4604">
        <v>71.960000000000008</v>
      </c>
      <c r="J4604">
        <v>82.94</v>
      </c>
      <c r="K4604">
        <v>91.039999999999992</v>
      </c>
      <c r="L4604" s="3">
        <v>80.599999999999994</v>
      </c>
      <c r="M4604" s="2">
        <v>80.06</v>
      </c>
      <c r="N4604">
        <v>80.960000000000008</v>
      </c>
      <c r="O4604">
        <v>64.400000000000006</v>
      </c>
      <c r="P4604">
        <v>62.96</v>
      </c>
      <c r="Q4604" s="3">
        <v>77</v>
      </c>
      <c r="R4604" s="2">
        <v>80.06</v>
      </c>
      <c r="S4604" s="3">
        <v>77</v>
      </c>
      <c r="T4604">
        <v>95</v>
      </c>
    </row>
    <row r="4605" spans="1:20">
      <c r="A4605">
        <f t="shared" si="213"/>
        <v>192</v>
      </c>
      <c r="B4605" s="7">
        <f t="shared" si="214"/>
        <v>42196.66666665551</v>
      </c>
      <c r="C4605">
        <f t="shared" si="215"/>
        <v>4600</v>
      </c>
      <c r="D4605" s="2">
        <v>84.02</v>
      </c>
      <c r="E4605">
        <v>87.080000000000013</v>
      </c>
      <c r="F4605" s="3">
        <v>96.98</v>
      </c>
      <c r="G4605">
        <v>87.98</v>
      </c>
      <c r="H4605">
        <v>93.92</v>
      </c>
      <c r="I4605">
        <v>71.960000000000008</v>
      </c>
      <c r="J4605">
        <v>82.94</v>
      </c>
      <c r="K4605">
        <v>91.94</v>
      </c>
      <c r="L4605" s="3">
        <v>82.4</v>
      </c>
      <c r="M4605" s="2">
        <v>77</v>
      </c>
      <c r="N4605">
        <v>80.960000000000008</v>
      </c>
      <c r="O4605">
        <v>64.400000000000006</v>
      </c>
      <c r="P4605">
        <v>69.080000000000013</v>
      </c>
      <c r="Q4605" s="3">
        <v>78.98</v>
      </c>
      <c r="R4605" s="2">
        <v>80.06</v>
      </c>
      <c r="S4605" s="3">
        <v>78.98</v>
      </c>
      <c r="T4605">
        <v>93.2</v>
      </c>
    </row>
    <row r="4606" spans="1:20">
      <c r="A4606">
        <f t="shared" si="213"/>
        <v>192</v>
      </c>
      <c r="B4606" s="7">
        <f t="shared" si="214"/>
        <v>42196.708333322174</v>
      </c>
      <c r="C4606">
        <f t="shared" si="215"/>
        <v>4601</v>
      </c>
      <c r="D4606" s="2">
        <v>82.039999999999992</v>
      </c>
      <c r="E4606">
        <v>86</v>
      </c>
      <c r="F4606" s="3">
        <v>96.08</v>
      </c>
      <c r="G4606">
        <v>87.080000000000013</v>
      </c>
      <c r="H4606">
        <v>93.02</v>
      </c>
      <c r="I4606">
        <v>71.06</v>
      </c>
      <c r="J4606">
        <v>82.94</v>
      </c>
      <c r="K4606">
        <v>93.02</v>
      </c>
      <c r="L4606" s="3">
        <v>80.599999999999994</v>
      </c>
      <c r="M4606" s="2">
        <v>78.080000000000013</v>
      </c>
      <c r="N4606">
        <v>82.039999999999992</v>
      </c>
      <c r="O4606">
        <v>62.6</v>
      </c>
      <c r="P4606">
        <v>68</v>
      </c>
      <c r="Q4606" s="3">
        <v>78.080000000000013</v>
      </c>
      <c r="R4606" s="2">
        <v>78.98</v>
      </c>
      <c r="S4606" s="3">
        <v>78.98</v>
      </c>
      <c r="T4606">
        <v>91.4</v>
      </c>
    </row>
    <row r="4607" spans="1:20">
      <c r="A4607">
        <f t="shared" si="213"/>
        <v>192</v>
      </c>
      <c r="B4607" s="7">
        <f t="shared" si="214"/>
        <v>42196.749999988839</v>
      </c>
      <c r="C4607">
        <f t="shared" si="215"/>
        <v>4602</v>
      </c>
      <c r="D4607" s="2">
        <v>80.960000000000008</v>
      </c>
      <c r="E4607">
        <v>86</v>
      </c>
      <c r="F4607" s="3">
        <v>96.08</v>
      </c>
      <c r="G4607">
        <v>82.94</v>
      </c>
      <c r="H4607">
        <v>91.039999999999992</v>
      </c>
      <c r="I4607">
        <v>69.98</v>
      </c>
      <c r="J4607">
        <v>80.960000000000008</v>
      </c>
      <c r="K4607">
        <v>89.960000000000008</v>
      </c>
      <c r="L4607" s="3">
        <v>78.800000000000011</v>
      </c>
      <c r="M4607" s="2">
        <v>82.94</v>
      </c>
      <c r="N4607">
        <v>78.080000000000013</v>
      </c>
      <c r="O4607">
        <v>62.6</v>
      </c>
      <c r="P4607">
        <v>66.02</v>
      </c>
      <c r="Q4607" s="3">
        <v>75.92</v>
      </c>
      <c r="R4607" s="2">
        <v>75.02</v>
      </c>
      <c r="S4607" s="3">
        <v>78.98</v>
      </c>
      <c r="T4607">
        <v>93.2</v>
      </c>
    </row>
    <row r="4608" spans="1:20">
      <c r="A4608">
        <f t="shared" si="213"/>
        <v>192</v>
      </c>
      <c r="B4608" s="7">
        <f t="shared" si="214"/>
        <v>42196.791666655503</v>
      </c>
      <c r="C4608">
        <f t="shared" si="215"/>
        <v>4603</v>
      </c>
      <c r="D4608" s="2">
        <v>78.98</v>
      </c>
      <c r="E4608">
        <v>82.94</v>
      </c>
      <c r="F4608" s="3">
        <v>91.94</v>
      </c>
      <c r="G4608">
        <v>78.080000000000013</v>
      </c>
      <c r="H4608">
        <v>89.06</v>
      </c>
      <c r="I4608">
        <v>68</v>
      </c>
      <c r="J4608">
        <v>75.92</v>
      </c>
      <c r="K4608">
        <v>86</v>
      </c>
      <c r="L4608" s="3">
        <v>77</v>
      </c>
      <c r="M4608" s="2">
        <v>80.960000000000008</v>
      </c>
      <c r="N4608">
        <v>73.94</v>
      </c>
      <c r="O4608">
        <v>57.2</v>
      </c>
      <c r="P4608">
        <v>64.94</v>
      </c>
      <c r="Q4608" s="3">
        <v>73.039999999999992</v>
      </c>
      <c r="R4608" s="2">
        <v>73.039999999999992</v>
      </c>
      <c r="S4608" s="3">
        <v>78.080000000000013</v>
      </c>
      <c r="T4608">
        <v>86</v>
      </c>
    </row>
    <row r="4609" spans="1:20">
      <c r="A4609">
        <f t="shared" si="213"/>
        <v>192</v>
      </c>
      <c r="B4609" s="7">
        <f t="shared" si="214"/>
        <v>42196.833333322167</v>
      </c>
      <c r="C4609">
        <f t="shared" si="215"/>
        <v>4604</v>
      </c>
      <c r="D4609" s="2">
        <v>78.080000000000013</v>
      </c>
      <c r="E4609">
        <v>82.039999999999992</v>
      </c>
      <c r="F4609" s="3">
        <v>89.960000000000008</v>
      </c>
      <c r="G4609">
        <v>78.080000000000013</v>
      </c>
      <c r="H4609">
        <v>84.02</v>
      </c>
      <c r="I4609">
        <v>66.92</v>
      </c>
      <c r="J4609">
        <v>73.039999999999992</v>
      </c>
      <c r="K4609">
        <v>80.960000000000008</v>
      </c>
      <c r="L4609" s="3">
        <v>75.2</v>
      </c>
      <c r="M4609" s="2">
        <v>73.94</v>
      </c>
      <c r="N4609">
        <v>71.06</v>
      </c>
      <c r="O4609">
        <v>55.400000000000006</v>
      </c>
      <c r="P4609">
        <v>60.980000000000004</v>
      </c>
      <c r="Q4609" s="3">
        <v>64.94</v>
      </c>
      <c r="R4609" s="2">
        <v>69.98</v>
      </c>
      <c r="S4609" s="3">
        <v>75.02</v>
      </c>
      <c r="T4609">
        <v>86</v>
      </c>
    </row>
    <row r="4610" spans="1:20">
      <c r="A4610">
        <f t="shared" si="213"/>
        <v>192</v>
      </c>
      <c r="B4610" s="7">
        <f t="shared" si="214"/>
        <v>42196.874999988831</v>
      </c>
      <c r="C4610">
        <f t="shared" si="215"/>
        <v>4605</v>
      </c>
      <c r="D4610" s="2">
        <v>78.080000000000013</v>
      </c>
      <c r="E4610">
        <v>82.039999999999992</v>
      </c>
      <c r="F4610" s="3">
        <v>87.98</v>
      </c>
      <c r="G4610">
        <v>80.06</v>
      </c>
      <c r="H4610">
        <v>82.039999999999992</v>
      </c>
      <c r="I4610">
        <v>66.92</v>
      </c>
      <c r="J4610">
        <v>73.039999999999992</v>
      </c>
      <c r="K4610">
        <v>80.06</v>
      </c>
      <c r="L4610" s="3">
        <v>71.599999999999994</v>
      </c>
      <c r="M4610" s="2">
        <v>69.98</v>
      </c>
      <c r="N4610">
        <v>69.080000000000013</v>
      </c>
      <c r="O4610">
        <v>55.400000000000006</v>
      </c>
      <c r="P4610">
        <v>60.980000000000004</v>
      </c>
      <c r="Q4610" s="3">
        <v>55.94</v>
      </c>
      <c r="R4610" s="2">
        <v>68</v>
      </c>
      <c r="S4610" s="3">
        <v>71.960000000000008</v>
      </c>
      <c r="T4610">
        <v>82.4</v>
      </c>
    </row>
    <row r="4611" spans="1:20">
      <c r="A4611">
        <f t="shared" si="213"/>
        <v>192</v>
      </c>
      <c r="B4611" s="7">
        <f t="shared" si="214"/>
        <v>42196.916666655496</v>
      </c>
      <c r="C4611">
        <f t="shared" si="215"/>
        <v>4606</v>
      </c>
      <c r="D4611" s="2">
        <v>77</v>
      </c>
      <c r="E4611">
        <v>82.039999999999992</v>
      </c>
      <c r="F4611" s="3">
        <v>86</v>
      </c>
      <c r="G4611">
        <v>78.080000000000013</v>
      </c>
      <c r="H4611">
        <v>78.98</v>
      </c>
      <c r="I4611">
        <v>66.02</v>
      </c>
      <c r="J4611">
        <v>73.039999999999992</v>
      </c>
      <c r="K4611">
        <v>78.080000000000013</v>
      </c>
      <c r="L4611" s="3">
        <v>68</v>
      </c>
      <c r="M4611" s="2">
        <v>68</v>
      </c>
      <c r="N4611">
        <v>66.92</v>
      </c>
      <c r="O4611">
        <v>55.400000000000006</v>
      </c>
      <c r="P4611">
        <v>59</v>
      </c>
      <c r="Q4611" s="3">
        <v>55.94</v>
      </c>
      <c r="R4611" s="2">
        <v>64.94</v>
      </c>
      <c r="S4611" s="3">
        <v>68</v>
      </c>
      <c r="T4611">
        <v>80.599999999999994</v>
      </c>
    </row>
    <row r="4612" spans="1:20">
      <c r="A4612">
        <f t="shared" si="213"/>
        <v>192</v>
      </c>
      <c r="B4612" s="7">
        <f t="shared" si="214"/>
        <v>42196.95833332216</v>
      </c>
      <c r="C4612">
        <f t="shared" si="215"/>
        <v>4607</v>
      </c>
      <c r="D4612" s="2">
        <v>77</v>
      </c>
      <c r="E4612">
        <v>80.960000000000008</v>
      </c>
      <c r="F4612" s="3">
        <v>82.94</v>
      </c>
      <c r="G4612">
        <v>75.02</v>
      </c>
      <c r="H4612">
        <v>78.98</v>
      </c>
      <c r="I4612">
        <v>66.02</v>
      </c>
      <c r="J4612">
        <v>71.06</v>
      </c>
      <c r="K4612">
        <v>77</v>
      </c>
      <c r="L4612" s="3">
        <v>64.400000000000006</v>
      </c>
      <c r="M4612" s="2">
        <v>64.94</v>
      </c>
      <c r="N4612">
        <v>66.02</v>
      </c>
      <c r="O4612">
        <v>55.400000000000006</v>
      </c>
      <c r="P4612">
        <v>57.92</v>
      </c>
      <c r="Q4612" s="3">
        <v>57.019999999999996</v>
      </c>
      <c r="R4612" s="2">
        <v>62.06</v>
      </c>
      <c r="S4612" s="3">
        <v>60.08</v>
      </c>
      <c r="T4612">
        <v>82.4</v>
      </c>
    </row>
    <row r="4613" spans="1:20">
      <c r="A4613">
        <f t="shared" si="213"/>
        <v>192</v>
      </c>
      <c r="B4613" s="7">
        <f t="shared" si="214"/>
        <v>42196.999999988824</v>
      </c>
      <c r="C4613">
        <f t="shared" si="215"/>
        <v>4608</v>
      </c>
      <c r="D4613" s="2">
        <v>77</v>
      </c>
      <c r="E4613">
        <v>80.06</v>
      </c>
      <c r="F4613" s="3">
        <v>80.960000000000008</v>
      </c>
      <c r="G4613">
        <v>73.94</v>
      </c>
      <c r="H4613">
        <v>78.080000000000013</v>
      </c>
      <c r="I4613">
        <v>66.92</v>
      </c>
      <c r="J4613">
        <v>69.98</v>
      </c>
      <c r="K4613">
        <v>73.039999999999992</v>
      </c>
      <c r="L4613" s="3">
        <v>62.6</v>
      </c>
      <c r="M4613" s="2">
        <v>64.039999999999992</v>
      </c>
      <c r="N4613">
        <v>66.02</v>
      </c>
      <c r="O4613">
        <v>53.6</v>
      </c>
      <c r="P4613">
        <v>57.019999999999996</v>
      </c>
      <c r="Q4613" s="3">
        <v>53.06</v>
      </c>
      <c r="R4613" s="2">
        <v>60.08</v>
      </c>
      <c r="S4613" s="3">
        <v>64.94</v>
      </c>
      <c r="T4613">
        <v>78.800000000000011</v>
      </c>
    </row>
    <row r="4614" spans="1:20">
      <c r="A4614">
        <f t="shared" si="213"/>
        <v>193</v>
      </c>
      <c r="B4614" s="7">
        <f t="shared" si="214"/>
        <v>42197.041666655488</v>
      </c>
      <c r="C4614">
        <f t="shared" si="215"/>
        <v>4609</v>
      </c>
      <c r="D4614" s="2">
        <v>78.080000000000013</v>
      </c>
      <c r="E4614">
        <v>80.06</v>
      </c>
      <c r="F4614" s="3">
        <v>80.06</v>
      </c>
      <c r="G4614">
        <v>73.039999999999992</v>
      </c>
      <c r="H4614">
        <v>75.92</v>
      </c>
      <c r="I4614">
        <v>66.02</v>
      </c>
      <c r="J4614">
        <v>69.98</v>
      </c>
      <c r="K4614">
        <v>73.039999999999992</v>
      </c>
      <c r="L4614" s="3">
        <v>62.6</v>
      </c>
      <c r="M4614" s="2">
        <v>62.06</v>
      </c>
      <c r="N4614">
        <v>64.039999999999992</v>
      </c>
      <c r="O4614">
        <v>53.6</v>
      </c>
      <c r="P4614">
        <v>57.019999999999996</v>
      </c>
      <c r="Q4614" s="3">
        <v>50</v>
      </c>
      <c r="R4614" s="2">
        <v>57.92</v>
      </c>
      <c r="S4614" s="3">
        <v>62.06</v>
      </c>
      <c r="T4614">
        <v>73.400000000000006</v>
      </c>
    </row>
    <row r="4615" spans="1:20">
      <c r="A4615">
        <f t="shared" ref="A4615:A4678" si="216">ROUNDDOWN(B4615-DATE(YEAR(B4615),1,0),0)</f>
        <v>193</v>
      </c>
      <c r="B4615" s="7">
        <f t="shared" si="214"/>
        <v>42197.083333322153</v>
      </c>
      <c r="C4615">
        <f t="shared" si="215"/>
        <v>4610</v>
      </c>
      <c r="D4615" s="2">
        <v>77</v>
      </c>
      <c r="E4615">
        <v>78.98</v>
      </c>
      <c r="F4615" s="3">
        <v>78.98</v>
      </c>
      <c r="G4615">
        <v>71.960000000000008</v>
      </c>
      <c r="H4615">
        <v>73.039999999999992</v>
      </c>
      <c r="I4615">
        <v>66.02</v>
      </c>
      <c r="J4615">
        <v>69.98</v>
      </c>
      <c r="K4615">
        <v>71.06</v>
      </c>
      <c r="L4615" s="3">
        <v>60.8</v>
      </c>
      <c r="M4615" s="2">
        <v>60.08</v>
      </c>
      <c r="N4615">
        <v>62.96</v>
      </c>
      <c r="O4615">
        <v>51.8</v>
      </c>
      <c r="P4615">
        <v>57.019999999999996</v>
      </c>
      <c r="Q4615" s="3">
        <v>48.019999999999996</v>
      </c>
      <c r="R4615" s="2">
        <v>53.96</v>
      </c>
      <c r="S4615" s="3">
        <v>60.980000000000004</v>
      </c>
      <c r="T4615">
        <v>73.400000000000006</v>
      </c>
    </row>
    <row r="4616" spans="1:20">
      <c r="A4616">
        <f t="shared" si="216"/>
        <v>193</v>
      </c>
      <c r="B4616" s="7">
        <f t="shared" ref="B4616:B4679" si="217">B4615+1/24</f>
        <v>42197.124999988817</v>
      </c>
      <c r="C4616">
        <f t="shared" ref="C4616:C4679" si="218">C4615+1</f>
        <v>4611</v>
      </c>
      <c r="D4616" s="2">
        <v>78.080000000000013</v>
      </c>
      <c r="E4616">
        <v>78.080000000000013</v>
      </c>
      <c r="F4616" s="3">
        <v>77</v>
      </c>
      <c r="G4616">
        <v>69.98</v>
      </c>
      <c r="H4616">
        <v>71.960000000000008</v>
      </c>
      <c r="I4616">
        <v>66.02</v>
      </c>
      <c r="J4616">
        <v>71.06</v>
      </c>
      <c r="K4616">
        <v>69.080000000000013</v>
      </c>
      <c r="L4616" s="3">
        <v>60.8</v>
      </c>
      <c r="M4616" s="2">
        <v>57.019999999999996</v>
      </c>
      <c r="N4616">
        <v>60.980000000000004</v>
      </c>
      <c r="O4616">
        <v>51.8</v>
      </c>
      <c r="P4616">
        <v>55.94</v>
      </c>
      <c r="Q4616" s="3">
        <v>51.980000000000004</v>
      </c>
      <c r="R4616" s="2">
        <v>57.92</v>
      </c>
      <c r="S4616" s="3">
        <v>59</v>
      </c>
      <c r="T4616">
        <v>71.599999999999994</v>
      </c>
    </row>
    <row r="4617" spans="1:20">
      <c r="A4617">
        <f t="shared" si="216"/>
        <v>193</v>
      </c>
      <c r="B4617" s="7">
        <f t="shared" si="217"/>
        <v>42197.166666655481</v>
      </c>
      <c r="C4617">
        <f t="shared" si="218"/>
        <v>4612</v>
      </c>
      <c r="D4617" s="2">
        <v>78.080000000000013</v>
      </c>
      <c r="E4617">
        <v>78.080000000000013</v>
      </c>
      <c r="F4617" s="3">
        <v>77</v>
      </c>
      <c r="G4617">
        <v>69.080000000000013</v>
      </c>
      <c r="H4617">
        <v>71.06</v>
      </c>
      <c r="I4617">
        <v>66.92</v>
      </c>
      <c r="J4617">
        <v>71.06</v>
      </c>
      <c r="K4617">
        <v>69.080000000000013</v>
      </c>
      <c r="L4617" s="3">
        <v>59</v>
      </c>
      <c r="M4617" s="2">
        <v>55.94</v>
      </c>
      <c r="N4617">
        <v>60.08</v>
      </c>
      <c r="O4617">
        <v>51.8</v>
      </c>
      <c r="P4617">
        <v>55.94</v>
      </c>
      <c r="Q4617" s="3">
        <v>42.980000000000004</v>
      </c>
      <c r="R4617" s="2">
        <v>59</v>
      </c>
      <c r="S4617" s="3">
        <v>59</v>
      </c>
      <c r="T4617">
        <v>73.400000000000006</v>
      </c>
    </row>
    <row r="4618" spans="1:20">
      <c r="A4618">
        <f t="shared" si="216"/>
        <v>193</v>
      </c>
      <c r="B4618" s="7">
        <f t="shared" si="217"/>
        <v>42197.208333322145</v>
      </c>
      <c r="C4618">
        <f t="shared" si="218"/>
        <v>4613</v>
      </c>
      <c r="D4618" s="2">
        <v>78.080000000000013</v>
      </c>
      <c r="E4618">
        <v>75.92</v>
      </c>
      <c r="F4618" s="3">
        <v>75.02</v>
      </c>
      <c r="G4618">
        <v>69.080000000000013</v>
      </c>
      <c r="H4618">
        <v>71.06</v>
      </c>
      <c r="I4618">
        <v>66.92</v>
      </c>
      <c r="J4618">
        <v>71.06</v>
      </c>
      <c r="K4618">
        <v>69.080000000000013</v>
      </c>
      <c r="L4618" s="3">
        <v>59</v>
      </c>
      <c r="M4618" s="2">
        <v>53.96</v>
      </c>
      <c r="N4618">
        <v>59</v>
      </c>
      <c r="O4618">
        <v>51.8</v>
      </c>
      <c r="P4618">
        <v>55.040000000000006</v>
      </c>
      <c r="Q4618" s="3">
        <v>42.980000000000004</v>
      </c>
      <c r="R4618" s="2">
        <v>60.980000000000004</v>
      </c>
      <c r="S4618" s="3">
        <v>59</v>
      </c>
      <c r="T4618">
        <v>73.400000000000006</v>
      </c>
    </row>
    <row r="4619" spans="1:20">
      <c r="A4619">
        <f t="shared" si="216"/>
        <v>193</v>
      </c>
      <c r="B4619" s="7">
        <f t="shared" si="217"/>
        <v>42197.24999998881</v>
      </c>
      <c r="C4619">
        <f t="shared" si="218"/>
        <v>4614</v>
      </c>
      <c r="D4619" s="2">
        <v>77</v>
      </c>
      <c r="E4619">
        <v>77</v>
      </c>
      <c r="F4619" s="3">
        <v>73.94</v>
      </c>
      <c r="G4619">
        <v>69.080000000000013</v>
      </c>
      <c r="H4619">
        <v>73.039999999999992</v>
      </c>
      <c r="I4619">
        <v>66.92</v>
      </c>
      <c r="J4619">
        <v>73.94</v>
      </c>
      <c r="K4619">
        <v>69.080000000000013</v>
      </c>
      <c r="L4619" s="3">
        <v>60.8</v>
      </c>
      <c r="M4619" s="2">
        <v>57.019999999999996</v>
      </c>
      <c r="N4619">
        <v>62.06</v>
      </c>
      <c r="O4619">
        <v>53.6</v>
      </c>
      <c r="P4619">
        <v>57.019999999999996</v>
      </c>
      <c r="Q4619" s="3">
        <v>51.08</v>
      </c>
      <c r="R4619" s="2">
        <v>62.06</v>
      </c>
      <c r="S4619" s="3">
        <v>60.08</v>
      </c>
      <c r="T4619">
        <v>75.2</v>
      </c>
    </row>
    <row r="4620" spans="1:20">
      <c r="A4620">
        <f t="shared" si="216"/>
        <v>193</v>
      </c>
      <c r="B4620" s="7">
        <f t="shared" si="217"/>
        <v>42197.291666655474</v>
      </c>
      <c r="C4620">
        <f t="shared" si="218"/>
        <v>4615</v>
      </c>
      <c r="D4620" s="2">
        <v>78.080000000000013</v>
      </c>
      <c r="E4620">
        <v>80.06</v>
      </c>
      <c r="F4620" s="3">
        <v>75.92</v>
      </c>
      <c r="G4620">
        <v>69.98</v>
      </c>
      <c r="H4620">
        <v>73.039999999999992</v>
      </c>
      <c r="I4620">
        <v>68</v>
      </c>
      <c r="J4620">
        <v>77</v>
      </c>
      <c r="K4620">
        <v>73.039999999999992</v>
      </c>
      <c r="L4620" s="3">
        <v>62.6</v>
      </c>
      <c r="M4620" s="2">
        <v>62.06</v>
      </c>
      <c r="N4620">
        <v>66.92</v>
      </c>
      <c r="O4620">
        <v>53.6</v>
      </c>
      <c r="P4620">
        <v>60.08</v>
      </c>
      <c r="Q4620" s="3">
        <v>57.019999999999996</v>
      </c>
      <c r="R4620" s="2">
        <v>66.92</v>
      </c>
      <c r="S4620" s="3">
        <v>62.96</v>
      </c>
      <c r="T4620">
        <v>75.2</v>
      </c>
    </row>
    <row r="4621" spans="1:20">
      <c r="A4621">
        <f t="shared" si="216"/>
        <v>193</v>
      </c>
      <c r="B4621" s="7">
        <f t="shared" si="217"/>
        <v>42197.333333322138</v>
      </c>
      <c r="C4621">
        <f t="shared" si="218"/>
        <v>4616</v>
      </c>
      <c r="D4621" s="2">
        <v>82.039999999999992</v>
      </c>
      <c r="E4621">
        <v>80.960000000000008</v>
      </c>
      <c r="F4621" s="3">
        <v>82.039999999999992</v>
      </c>
      <c r="G4621">
        <v>73.039999999999992</v>
      </c>
      <c r="H4621">
        <v>78.080000000000013</v>
      </c>
      <c r="I4621">
        <v>71.06</v>
      </c>
      <c r="J4621">
        <v>78.98</v>
      </c>
      <c r="K4621">
        <v>75.92</v>
      </c>
      <c r="L4621" s="3">
        <v>66.2</v>
      </c>
      <c r="M4621" s="2">
        <v>64.94</v>
      </c>
      <c r="N4621">
        <v>71.06</v>
      </c>
      <c r="O4621">
        <v>55.400000000000006</v>
      </c>
      <c r="P4621">
        <v>64.039999999999992</v>
      </c>
      <c r="Q4621" s="3">
        <v>62.06</v>
      </c>
      <c r="R4621" s="2">
        <v>71.06</v>
      </c>
      <c r="S4621" s="3">
        <v>66.02</v>
      </c>
      <c r="T4621">
        <v>80.599999999999994</v>
      </c>
    </row>
    <row r="4622" spans="1:20">
      <c r="A4622">
        <f t="shared" si="216"/>
        <v>193</v>
      </c>
      <c r="B4622" s="7">
        <f t="shared" si="217"/>
        <v>42197.374999988802</v>
      </c>
      <c r="C4622">
        <f t="shared" si="218"/>
        <v>4617</v>
      </c>
      <c r="D4622" s="2">
        <v>84.92</v>
      </c>
      <c r="E4622">
        <v>82.94</v>
      </c>
      <c r="F4622" s="3">
        <v>86</v>
      </c>
      <c r="G4622">
        <v>75.92</v>
      </c>
      <c r="H4622">
        <v>82.039999999999992</v>
      </c>
      <c r="I4622">
        <v>73.039999999999992</v>
      </c>
      <c r="J4622">
        <v>80.960000000000008</v>
      </c>
      <c r="K4622">
        <v>78.98</v>
      </c>
      <c r="L4622" s="3">
        <v>68</v>
      </c>
      <c r="M4622" s="2">
        <v>66.92</v>
      </c>
      <c r="N4622">
        <v>75.92</v>
      </c>
      <c r="O4622">
        <v>60.8</v>
      </c>
      <c r="P4622">
        <v>68</v>
      </c>
      <c r="Q4622" s="3">
        <v>66.02</v>
      </c>
      <c r="R4622" s="2">
        <v>73.94</v>
      </c>
      <c r="S4622" s="3">
        <v>68</v>
      </c>
      <c r="T4622">
        <v>84.2</v>
      </c>
    </row>
    <row r="4623" spans="1:20">
      <c r="A4623">
        <f t="shared" si="216"/>
        <v>193</v>
      </c>
      <c r="B4623" s="7">
        <f t="shared" si="217"/>
        <v>42197.416666655467</v>
      </c>
      <c r="C4623">
        <f t="shared" si="218"/>
        <v>4618</v>
      </c>
      <c r="D4623" s="2">
        <v>86</v>
      </c>
      <c r="E4623">
        <v>87.080000000000013</v>
      </c>
      <c r="F4623" s="3">
        <v>89.06</v>
      </c>
      <c r="G4623">
        <v>80.960000000000008</v>
      </c>
      <c r="H4623">
        <v>84.02</v>
      </c>
      <c r="I4623">
        <v>71.960000000000008</v>
      </c>
      <c r="J4623">
        <v>82.039999999999992</v>
      </c>
      <c r="K4623">
        <v>82.94</v>
      </c>
      <c r="L4623" s="3">
        <v>69.800000000000011</v>
      </c>
      <c r="M4623" s="2">
        <v>69.080000000000013</v>
      </c>
      <c r="N4623">
        <v>80.06</v>
      </c>
      <c r="O4623">
        <v>60.8</v>
      </c>
      <c r="P4623">
        <v>69.98</v>
      </c>
      <c r="Q4623" s="3">
        <v>69.080000000000013</v>
      </c>
      <c r="R4623" s="2">
        <v>77</v>
      </c>
      <c r="S4623" s="3">
        <v>71.06</v>
      </c>
      <c r="T4623">
        <v>89.6</v>
      </c>
    </row>
    <row r="4624" spans="1:20">
      <c r="A4624">
        <f t="shared" si="216"/>
        <v>193</v>
      </c>
      <c r="B4624" s="7">
        <f t="shared" si="217"/>
        <v>42197.458333322131</v>
      </c>
      <c r="C4624">
        <f t="shared" si="218"/>
        <v>4619</v>
      </c>
      <c r="D4624" s="2">
        <v>86</v>
      </c>
      <c r="E4624">
        <v>89.960000000000008</v>
      </c>
      <c r="F4624" s="3">
        <v>93.02</v>
      </c>
      <c r="G4624">
        <v>82.94</v>
      </c>
      <c r="H4624">
        <v>87.98</v>
      </c>
      <c r="I4624">
        <v>73.94</v>
      </c>
      <c r="J4624">
        <v>82.94</v>
      </c>
      <c r="K4624">
        <v>84.02</v>
      </c>
      <c r="L4624" s="3">
        <v>71.599999999999994</v>
      </c>
      <c r="M4624" s="2">
        <v>71.960000000000008</v>
      </c>
      <c r="N4624">
        <v>84.92</v>
      </c>
      <c r="O4624">
        <v>62.6</v>
      </c>
      <c r="P4624">
        <v>71.960000000000008</v>
      </c>
      <c r="Q4624" s="3">
        <v>71.06</v>
      </c>
      <c r="R4624" s="2">
        <v>78.080000000000013</v>
      </c>
      <c r="S4624" s="3">
        <v>71.960000000000008</v>
      </c>
      <c r="T4624">
        <v>93.2</v>
      </c>
    </row>
    <row r="4625" spans="1:20">
      <c r="A4625">
        <f t="shared" si="216"/>
        <v>193</v>
      </c>
      <c r="B4625" s="7">
        <f t="shared" si="217"/>
        <v>42197.499999988795</v>
      </c>
      <c r="C4625">
        <f t="shared" si="218"/>
        <v>4620</v>
      </c>
      <c r="D4625" s="2">
        <v>84.92</v>
      </c>
      <c r="E4625">
        <v>87.080000000000013</v>
      </c>
      <c r="F4625" s="3">
        <v>95</v>
      </c>
      <c r="G4625">
        <v>84.92</v>
      </c>
      <c r="H4625">
        <v>87.98</v>
      </c>
      <c r="I4625">
        <v>73.94</v>
      </c>
      <c r="J4625">
        <v>84.02</v>
      </c>
      <c r="K4625">
        <v>86</v>
      </c>
      <c r="L4625" s="3">
        <v>75.2</v>
      </c>
      <c r="M4625" s="2">
        <v>73.039999999999992</v>
      </c>
      <c r="N4625">
        <v>84.92</v>
      </c>
      <c r="O4625">
        <v>66.2</v>
      </c>
      <c r="P4625">
        <v>73.94</v>
      </c>
      <c r="Q4625" s="3">
        <v>73.039999999999992</v>
      </c>
      <c r="R4625" s="2">
        <v>80.06</v>
      </c>
      <c r="S4625" s="3">
        <v>73.94</v>
      </c>
      <c r="T4625">
        <v>98.600000000000009</v>
      </c>
    </row>
    <row r="4626" spans="1:20">
      <c r="A4626">
        <f t="shared" si="216"/>
        <v>193</v>
      </c>
      <c r="B4626" s="7">
        <f t="shared" si="217"/>
        <v>42197.541666655459</v>
      </c>
      <c r="C4626">
        <f t="shared" si="218"/>
        <v>4621</v>
      </c>
      <c r="D4626" s="2">
        <v>86</v>
      </c>
      <c r="E4626">
        <v>80.960000000000008</v>
      </c>
      <c r="F4626" s="3">
        <v>96.98</v>
      </c>
      <c r="G4626">
        <v>86</v>
      </c>
      <c r="H4626">
        <v>91.039999999999992</v>
      </c>
      <c r="I4626">
        <v>73.039999999999992</v>
      </c>
      <c r="J4626">
        <v>84.02</v>
      </c>
      <c r="K4626">
        <v>87.98</v>
      </c>
      <c r="L4626" s="3">
        <v>78.800000000000011</v>
      </c>
      <c r="M4626" s="2">
        <v>73.039999999999992</v>
      </c>
      <c r="N4626">
        <v>84.02</v>
      </c>
      <c r="O4626">
        <v>64.400000000000006</v>
      </c>
      <c r="P4626">
        <v>75.02</v>
      </c>
      <c r="Q4626" s="3">
        <v>75.02</v>
      </c>
      <c r="R4626" s="2">
        <v>80.06</v>
      </c>
      <c r="S4626" s="3">
        <v>75.02</v>
      </c>
      <c r="T4626">
        <v>100.4</v>
      </c>
    </row>
    <row r="4627" spans="1:20">
      <c r="A4627">
        <f t="shared" si="216"/>
        <v>193</v>
      </c>
      <c r="B4627" s="7">
        <f t="shared" si="217"/>
        <v>42197.583333322124</v>
      </c>
      <c r="C4627">
        <f t="shared" si="218"/>
        <v>4622</v>
      </c>
      <c r="D4627" s="2">
        <v>87.98</v>
      </c>
      <c r="E4627">
        <v>84.92</v>
      </c>
      <c r="F4627" s="3">
        <v>98.960000000000008</v>
      </c>
      <c r="G4627">
        <v>87.080000000000013</v>
      </c>
      <c r="H4627">
        <v>91.94</v>
      </c>
      <c r="I4627">
        <v>73.039999999999992</v>
      </c>
      <c r="J4627">
        <v>82.94</v>
      </c>
      <c r="K4627">
        <v>89.960000000000008</v>
      </c>
      <c r="L4627" s="3">
        <v>80.599999999999994</v>
      </c>
      <c r="M4627" s="2">
        <v>71.960000000000008</v>
      </c>
      <c r="N4627">
        <v>84.02</v>
      </c>
      <c r="O4627">
        <v>69.800000000000011</v>
      </c>
      <c r="P4627">
        <v>75.92</v>
      </c>
      <c r="Q4627" s="3">
        <v>78.080000000000013</v>
      </c>
      <c r="R4627" s="2">
        <v>80.06</v>
      </c>
      <c r="S4627" s="3">
        <v>75.02</v>
      </c>
      <c r="T4627">
        <v>100.4</v>
      </c>
    </row>
    <row r="4628" spans="1:20">
      <c r="A4628">
        <f t="shared" si="216"/>
        <v>193</v>
      </c>
      <c r="B4628" s="7">
        <f t="shared" si="217"/>
        <v>42197.624999988788</v>
      </c>
      <c r="C4628">
        <f t="shared" si="218"/>
        <v>4623</v>
      </c>
      <c r="D4628" s="2">
        <v>87.98</v>
      </c>
      <c r="E4628">
        <v>78.98</v>
      </c>
      <c r="F4628" s="3">
        <v>100.94</v>
      </c>
      <c r="G4628">
        <v>87.98</v>
      </c>
      <c r="H4628">
        <v>95</v>
      </c>
      <c r="I4628">
        <v>71.960000000000008</v>
      </c>
      <c r="J4628">
        <v>82.039999999999992</v>
      </c>
      <c r="K4628">
        <v>89.960000000000008</v>
      </c>
      <c r="L4628" s="3">
        <v>80.599999999999994</v>
      </c>
      <c r="M4628" s="2">
        <v>71.960000000000008</v>
      </c>
      <c r="N4628">
        <v>73.039999999999992</v>
      </c>
      <c r="O4628">
        <v>68</v>
      </c>
      <c r="P4628">
        <v>75.02</v>
      </c>
      <c r="Q4628" s="3">
        <v>80.06</v>
      </c>
      <c r="R4628" s="2">
        <v>78.98</v>
      </c>
      <c r="S4628" s="3">
        <v>75.92</v>
      </c>
      <c r="T4628">
        <v>98.600000000000009</v>
      </c>
    </row>
    <row r="4629" spans="1:20">
      <c r="A4629">
        <f t="shared" si="216"/>
        <v>193</v>
      </c>
      <c r="B4629" s="7">
        <f t="shared" si="217"/>
        <v>42197.666666655452</v>
      </c>
      <c r="C4629">
        <f t="shared" si="218"/>
        <v>4624</v>
      </c>
      <c r="D4629" s="2">
        <v>86</v>
      </c>
      <c r="E4629">
        <v>80.06</v>
      </c>
      <c r="F4629" s="3">
        <v>100.94</v>
      </c>
      <c r="G4629">
        <v>87.98</v>
      </c>
      <c r="H4629">
        <v>93.02</v>
      </c>
      <c r="I4629">
        <v>73.039999999999992</v>
      </c>
      <c r="J4629">
        <v>80.960000000000008</v>
      </c>
      <c r="K4629">
        <v>89.960000000000008</v>
      </c>
      <c r="L4629" s="3">
        <v>80.599999999999994</v>
      </c>
      <c r="M4629" s="2">
        <v>71.06</v>
      </c>
      <c r="N4629">
        <v>64.039999999999992</v>
      </c>
      <c r="O4629">
        <v>71.599999999999994</v>
      </c>
      <c r="P4629">
        <v>75.92</v>
      </c>
      <c r="Q4629" s="3">
        <v>80.960000000000008</v>
      </c>
      <c r="R4629" s="2">
        <v>78.080000000000013</v>
      </c>
      <c r="S4629" s="3">
        <v>77</v>
      </c>
      <c r="T4629">
        <v>91.4</v>
      </c>
    </row>
    <row r="4630" spans="1:20">
      <c r="A4630">
        <f t="shared" si="216"/>
        <v>193</v>
      </c>
      <c r="B4630" s="7">
        <f t="shared" si="217"/>
        <v>42197.708333322116</v>
      </c>
      <c r="C4630">
        <f t="shared" si="218"/>
        <v>4625</v>
      </c>
      <c r="D4630" s="2">
        <v>84.02</v>
      </c>
      <c r="E4630">
        <v>77</v>
      </c>
      <c r="F4630" s="3">
        <v>100.94</v>
      </c>
      <c r="G4630">
        <v>89.06</v>
      </c>
      <c r="H4630">
        <v>93.02</v>
      </c>
      <c r="I4630">
        <v>69.98</v>
      </c>
      <c r="J4630">
        <v>80.06</v>
      </c>
      <c r="K4630">
        <v>89.960000000000008</v>
      </c>
      <c r="L4630" s="3">
        <v>80.599999999999994</v>
      </c>
      <c r="M4630" s="2">
        <v>69.98</v>
      </c>
      <c r="N4630">
        <v>62.06</v>
      </c>
      <c r="O4630">
        <v>62.6</v>
      </c>
      <c r="P4630">
        <v>75.02</v>
      </c>
      <c r="Q4630" s="3">
        <v>80.06</v>
      </c>
      <c r="R4630" s="2">
        <v>77</v>
      </c>
      <c r="S4630" s="3">
        <v>77</v>
      </c>
      <c r="T4630">
        <v>91.4</v>
      </c>
    </row>
    <row r="4631" spans="1:20">
      <c r="A4631">
        <f t="shared" si="216"/>
        <v>193</v>
      </c>
      <c r="B4631" s="7">
        <f t="shared" si="217"/>
        <v>42197.74999998878</v>
      </c>
      <c r="C4631">
        <f t="shared" si="218"/>
        <v>4626</v>
      </c>
      <c r="D4631" s="2">
        <v>82.039999999999992</v>
      </c>
      <c r="E4631">
        <v>78.080000000000013</v>
      </c>
      <c r="F4631" s="3">
        <v>98.960000000000008</v>
      </c>
      <c r="G4631">
        <v>89.960000000000008</v>
      </c>
      <c r="H4631">
        <v>91.94</v>
      </c>
      <c r="I4631">
        <v>69.98</v>
      </c>
      <c r="J4631">
        <v>78.080000000000013</v>
      </c>
      <c r="K4631">
        <v>89.960000000000008</v>
      </c>
      <c r="L4631" s="3">
        <v>78.800000000000011</v>
      </c>
      <c r="M4631" s="2">
        <v>69.98</v>
      </c>
      <c r="N4631">
        <v>62.96</v>
      </c>
      <c r="O4631">
        <v>66.2</v>
      </c>
      <c r="P4631">
        <v>73.94</v>
      </c>
      <c r="Q4631" s="3">
        <v>80.06</v>
      </c>
      <c r="R4631" s="2">
        <v>75.02</v>
      </c>
      <c r="S4631" s="3">
        <v>75.92</v>
      </c>
      <c r="T4631">
        <v>93.2</v>
      </c>
    </row>
    <row r="4632" spans="1:20">
      <c r="A4632">
        <f t="shared" si="216"/>
        <v>193</v>
      </c>
      <c r="B4632" s="7">
        <f t="shared" si="217"/>
        <v>42197.791666655445</v>
      </c>
      <c r="C4632">
        <f t="shared" si="218"/>
        <v>4627</v>
      </c>
      <c r="D4632" s="2">
        <v>78.98</v>
      </c>
      <c r="E4632">
        <v>73.94</v>
      </c>
      <c r="F4632" s="3">
        <v>96.98</v>
      </c>
      <c r="G4632">
        <v>87.98</v>
      </c>
      <c r="H4632">
        <v>89.960000000000008</v>
      </c>
      <c r="I4632">
        <v>68</v>
      </c>
      <c r="J4632">
        <v>77</v>
      </c>
      <c r="K4632">
        <v>84.02</v>
      </c>
      <c r="L4632" s="3">
        <v>77</v>
      </c>
      <c r="M4632" s="2">
        <v>69.98</v>
      </c>
      <c r="N4632">
        <v>62.96</v>
      </c>
      <c r="O4632">
        <v>66.2</v>
      </c>
      <c r="P4632">
        <v>71.960000000000008</v>
      </c>
      <c r="Q4632" s="3">
        <v>77</v>
      </c>
      <c r="R4632" s="2">
        <v>75.02</v>
      </c>
      <c r="S4632" s="3">
        <v>73.039999999999992</v>
      </c>
      <c r="T4632">
        <v>82.4</v>
      </c>
    </row>
    <row r="4633" spans="1:20">
      <c r="A4633">
        <f t="shared" si="216"/>
        <v>193</v>
      </c>
      <c r="B4633" s="7">
        <f t="shared" si="217"/>
        <v>42197.833333322109</v>
      </c>
      <c r="C4633">
        <f t="shared" si="218"/>
        <v>4628</v>
      </c>
      <c r="D4633" s="2">
        <v>78.98</v>
      </c>
      <c r="E4633">
        <v>73.94</v>
      </c>
      <c r="F4633" s="3">
        <v>93.92</v>
      </c>
      <c r="G4633">
        <v>84.02</v>
      </c>
      <c r="H4633">
        <v>84.02</v>
      </c>
      <c r="I4633">
        <v>68</v>
      </c>
      <c r="J4633">
        <v>75.92</v>
      </c>
      <c r="K4633">
        <v>78.98</v>
      </c>
      <c r="L4633" s="3">
        <v>73.400000000000006</v>
      </c>
      <c r="M4633" s="2">
        <v>66.92</v>
      </c>
      <c r="N4633">
        <v>62.06</v>
      </c>
      <c r="O4633">
        <v>59</v>
      </c>
      <c r="P4633">
        <v>69.080000000000013</v>
      </c>
      <c r="Q4633" s="3">
        <v>71.06</v>
      </c>
      <c r="R4633" s="2">
        <v>69.98</v>
      </c>
      <c r="S4633" s="3">
        <v>69.98</v>
      </c>
      <c r="T4633">
        <v>80.599999999999994</v>
      </c>
    </row>
    <row r="4634" spans="1:20">
      <c r="A4634">
        <f t="shared" si="216"/>
        <v>193</v>
      </c>
      <c r="B4634" s="7">
        <f t="shared" si="217"/>
        <v>42197.874999988773</v>
      </c>
      <c r="C4634">
        <f t="shared" si="218"/>
        <v>4629</v>
      </c>
      <c r="D4634" s="2">
        <v>77</v>
      </c>
      <c r="E4634">
        <v>75.02</v>
      </c>
      <c r="F4634" s="3">
        <v>91.94</v>
      </c>
      <c r="G4634">
        <v>82.039999999999992</v>
      </c>
      <c r="H4634">
        <v>80.960000000000008</v>
      </c>
      <c r="I4634">
        <v>66.92</v>
      </c>
      <c r="J4634">
        <v>75.92</v>
      </c>
      <c r="K4634">
        <v>75.02</v>
      </c>
      <c r="L4634" s="3">
        <v>71.599999999999994</v>
      </c>
      <c r="M4634" s="2">
        <v>62.96</v>
      </c>
      <c r="N4634">
        <v>60.980000000000004</v>
      </c>
      <c r="O4634">
        <v>60.8</v>
      </c>
      <c r="P4634">
        <v>69.98</v>
      </c>
      <c r="Q4634" s="3">
        <v>64.94</v>
      </c>
      <c r="R4634" s="2">
        <v>69.98</v>
      </c>
      <c r="S4634" s="3">
        <v>66.02</v>
      </c>
      <c r="T4634">
        <v>78.800000000000011</v>
      </c>
    </row>
    <row r="4635" spans="1:20">
      <c r="A4635">
        <f t="shared" si="216"/>
        <v>193</v>
      </c>
      <c r="B4635" s="7">
        <f t="shared" si="217"/>
        <v>42197.916666655437</v>
      </c>
      <c r="C4635">
        <f t="shared" si="218"/>
        <v>4630</v>
      </c>
      <c r="D4635" s="2">
        <v>77</v>
      </c>
      <c r="E4635">
        <v>75.92</v>
      </c>
      <c r="F4635" s="3">
        <v>89.960000000000008</v>
      </c>
      <c r="G4635">
        <v>80.960000000000008</v>
      </c>
      <c r="H4635">
        <v>80.06</v>
      </c>
      <c r="I4635">
        <v>66.92</v>
      </c>
      <c r="J4635">
        <v>75.92</v>
      </c>
      <c r="K4635">
        <v>75.02</v>
      </c>
      <c r="L4635" s="3">
        <v>69.800000000000011</v>
      </c>
      <c r="M4635" s="2">
        <v>62.06</v>
      </c>
      <c r="N4635">
        <v>60.980000000000004</v>
      </c>
      <c r="O4635">
        <v>59</v>
      </c>
      <c r="P4635">
        <v>66.02</v>
      </c>
      <c r="Q4635" s="3">
        <v>64.94</v>
      </c>
      <c r="R4635" s="2">
        <v>69.080000000000013</v>
      </c>
      <c r="S4635" s="3">
        <v>64.039999999999992</v>
      </c>
      <c r="T4635">
        <v>77</v>
      </c>
    </row>
    <row r="4636" spans="1:20">
      <c r="A4636">
        <f t="shared" si="216"/>
        <v>193</v>
      </c>
      <c r="B4636" s="7">
        <f t="shared" si="217"/>
        <v>42197.958333322102</v>
      </c>
      <c r="C4636">
        <f t="shared" si="218"/>
        <v>4631</v>
      </c>
      <c r="D4636" s="2">
        <v>78.080000000000013</v>
      </c>
      <c r="E4636">
        <v>73.94</v>
      </c>
      <c r="F4636" s="3">
        <v>89.06</v>
      </c>
      <c r="G4636">
        <v>78.98</v>
      </c>
      <c r="H4636">
        <v>78.080000000000013</v>
      </c>
      <c r="I4636">
        <v>66.92</v>
      </c>
      <c r="J4636">
        <v>75.02</v>
      </c>
      <c r="K4636">
        <v>71.06</v>
      </c>
      <c r="L4636" s="3">
        <v>69.800000000000011</v>
      </c>
      <c r="M4636" s="2">
        <v>62.06</v>
      </c>
      <c r="N4636">
        <v>60.08</v>
      </c>
      <c r="O4636">
        <v>59</v>
      </c>
      <c r="P4636">
        <v>62.96</v>
      </c>
      <c r="Q4636" s="3">
        <v>59</v>
      </c>
      <c r="R4636" s="2">
        <v>69.080000000000013</v>
      </c>
      <c r="S4636" s="3">
        <v>62.96</v>
      </c>
      <c r="T4636">
        <v>73.400000000000006</v>
      </c>
    </row>
    <row r="4637" spans="1:20">
      <c r="A4637">
        <f t="shared" si="216"/>
        <v>193</v>
      </c>
      <c r="B4637" s="7">
        <f t="shared" si="217"/>
        <v>42197.999999988766</v>
      </c>
      <c r="C4637">
        <f t="shared" si="218"/>
        <v>4632</v>
      </c>
      <c r="D4637" s="2">
        <v>77</v>
      </c>
      <c r="E4637">
        <v>73.94</v>
      </c>
      <c r="F4637" s="3">
        <v>82.039999999999992</v>
      </c>
      <c r="G4637">
        <v>78.080000000000013</v>
      </c>
      <c r="H4637">
        <v>75.92</v>
      </c>
      <c r="I4637">
        <v>66.02</v>
      </c>
      <c r="J4637">
        <v>75.02</v>
      </c>
      <c r="K4637">
        <v>69.98</v>
      </c>
      <c r="L4637" s="3">
        <v>66.2</v>
      </c>
      <c r="M4637" s="2">
        <v>60.08</v>
      </c>
      <c r="N4637">
        <v>60.08</v>
      </c>
      <c r="O4637">
        <v>55.400000000000006</v>
      </c>
      <c r="P4637">
        <v>62.96</v>
      </c>
      <c r="Q4637" s="3">
        <v>60.980000000000004</v>
      </c>
      <c r="R4637" s="2">
        <v>60.980000000000004</v>
      </c>
      <c r="S4637" s="3">
        <v>60.980000000000004</v>
      </c>
      <c r="T4637">
        <v>71.599999999999994</v>
      </c>
    </row>
    <row r="4638" spans="1:20">
      <c r="A4638">
        <f t="shared" si="216"/>
        <v>194</v>
      </c>
      <c r="B4638" s="7">
        <f t="shared" si="217"/>
        <v>42198.04166665543</v>
      </c>
      <c r="C4638">
        <f t="shared" si="218"/>
        <v>4633</v>
      </c>
      <c r="D4638" s="2">
        <v>75.92</v>
      </c>
      <c r="E4638">
        <v>73.94</v>
      </c>
      <c r="F4638" s="3">
        <v>80.06</v>
      </c>
      <c r="G4638">
        <v>75.92</v>
      </c>
      <c r="H4638">
        <v>75.02</v>
      </c>
      <c r="I4638">
        <v>66.02</v>
      </c>
      <c r="J4638">
        <v>73.94</v>
      </c>
      <c r="K4638">
        <v>69.98</v>
      </c>
      <c r="L4638" s="3">
        <v>69.800000000000011</v>
      </c>
      <c r="M4638" s="2">
        <v>55.040000000000006</v>
      </c>
      <c r="N4638">
        <v>57.92</v>
      </c>
      <c r="O4638">
        <v>55.400000000000006</v>
      </c>
      <c r="P4638">
        <v>60.980000000000004</v>
      </c>
      <c r="Q4638" s="3">
        <v>57.019999999999996</v>
      </c>
      <c r="R4638" s="2">
        <v>60.980000000000004</v>
      </c>
      <c r="S4638" s="3">
        <v>60.08</v>
      </c>
      <c r="T4638">
        <v>73.400000000000006</v>
      </c>
    </row>
    <row r="4639" spans="1:20">
      <c r="A4639">
        <f t="shared" si="216"/>
        <v>194</v>
      </c>
      <c r="B4639" s="7">
        <f t="shared" si="217"/>
        <v>42198.083333322094</v>
      </c>
      <c r="C4639">
        <f t="shared" si="218"/>
        <v>4634</v>
      </c>
      <c r="D4639" s="2">
        <v>75.92</v>
      </c>
      <c r="E4639">
        <v>71.960000000000008</v>
      </c>
      <c r="F4639" s="3">
        <v>78.98</v>
      </c>
      <c r="G4639">
        <v>73.039999999999992</v>
      </c>
      <c r="H4639">
        <v>73.94</v>
      </c>
      <c r="I4639">
        <v>64.94</v>
      </c>
      <c r="J4639">
        <v>73.94</v>
      </c>
      <c r="K4639">
        <v>66.02</v>
      </c>
      <c r="L4639" s="3">
        <v>69.800000000000011</v>
      </c>
      <c r="M4639" s="2">
        <v>59</v>
      </c>
      <c r="N4639">
        <v>57.019999999999996</v>
      </c>
      <c r="O4639">
        <v>53.6</v>
      </c>
      <c r="P4639">
        <v>59</v>
      </c>
      <c r="Q4639" s="3">
        <v>60.08</v>
      </c>
      <c r="R4639" s="2">
        <v>60.980000000000004</v>
      </c>
      <c r="S4639" s="3">
        <v>59</v>
      </c>
      <c r="T4639">
        <v>73.400000000000006</v>
      </c>
    </row>
    <row r="4640" spans="1:20">
      <c r="A4640">
        <f t="shared" si="216"/>
        <v>194</v>
      </c>
      <c r="B4640" s="7">
        <f t="shared" si="217"/>
        <v>42198.124999988759</v>
      </c>
      <c r="C4640">
        <f t="shared" si="218"/>
        <v>4635</v>
      </c>
      <c r="D4640" s="2">
        <v>73.94</v>
      </c>
      <c r="E4640">
        <v>71.960000000000008</v>
      </c>
      <c r="F4640" s="3">
        <v>78.080000000000013</v>
      </c>
      <c r="G4640">
        <v>73.039999999999992</v>
      </c>
      <c r="H4640">
        <v>71.960000000000008</v>
      </c>
      <c r="I4640">
        <v>66.02</v>
      </c>
      <c r="J4640">
        <v>73.94</v>
      </c>
      <c r="K4640">
        <v>66.02</v>
      </c>
      <c r="L4640" s="3">
        <v>66.2</v>
      </c>
      <c r="M4640" s="2">
        <v>55.94</v>
      </c>
      <c r="N4640">
        <v>57.019999999999996</v>
      </c>
      <c r="O4640">
        <v>55.400000000000006</v>
      </c>
      <c r="P4640">
        <v>57.92</v>
      </c>
      <c r="Q4640" s="3">
        <v>57.92</v>
      </c>
      <c r="R4640" s="2">
        <v>60.980000000000004</v>
      </c>
      <c r="S4640" s="3">
        <v>57.019999999999996</v>
      </c>
      <c r="T4640">
        <v>73.400000000000006</v>
      </c>
    </row>
    <row r="4641" spans="1:20">
      <c r="A4641">
        <f t="shared" si="216"/>
        <v>194</v>
      </c>
      <c r="B4641" s="7">
        <f t="shared" si="217"/>
        <v>42198.166666655423</v>
      </c>
      <c r="C4641">
        <f t="shared" si="218"/>
        <v>4636</v>
      </c>
      <c r="D4641" s="2">
        <v>73.94</v>
      </c>
      <c r="E4641">
        <v>71.960000000000008</v>
      </c>
      <c r="F4641" s="3">
        <v>75.92</v>
      </c>
      <c r="G4641">
        <v>71.960000000000008</v>
      </c>
      <c r="H4641">
        <v>69.98</v>
      </c>
      <c r="I4641">
        <v>66.02</v>
      </c>
      <c r="J4641">
        <v>71.960000000000008</v>
      </c>
      <c r="K4641">
        <v>64.039999999999992</v>
      </c>
      <c r="L4641" s="3">
        <v>64.400000000000006</v>
      </c>
      <c r="M4641" s="2">
        <v>53.06</v>
      </c>
      <c r="N4641">
        <v>55.040000000000006</v>
      </c>
      <c r="O4641">
        <v>55.400000000000006</v>
      </c>
      <c r="P4641">
        <v>57.92</v>
      </c>
      <c r="Q4641" s="3">
        <v>53.96</v>
      </c>
      <c r="R4641" s="2">
        <v>60.980000000000004</v>
      </c>
      <c r="S4641" s="3">
        <v>53.96</v>
      </c>
      <c r="T4641">
        <v>75.2</v>
      </c>
    </row>
    <row r="4642" spans="1:20">
      <c r="A4642">
        <f t="shared" si="216"/>
        <v>194</v>
      </c>
      <c r="B4642" s="7">
        <f t="shared" si="217"/>
        <v>42198.208333322087</v>
      </c>
      <c r="C4642">
        <f t="shared" si="218"/>
        <v>4637</v>
      </c>
      <c r="D4642" s="2">
        <v>75.02</v>
      </c>
      <c r="E4642">
        <v>71.960000000000008</v>
      </c>
      <c r="F4642" s="3">
        <v>75.92</v>
      </c>
      <c r="G4642">
        <v>73.039999999999992</v>
      </c>
      <c r="H4642">
        <v>71.06</v>
      </c>
      <c r="I4642">
        <v>64.94</v>
      </c>
      <c r="J4642">
        <v>71.06</v>
      </c>
      <c r="K4642">
        <v>62.96</v>
      </c>
      <c r="L4642" s="3">
        <v>64.400000000000006</v>
      </c>
      <c r="M4642" s="2">
        <v>53.06</v>
      </c>
      <c r="N4642">
        <v>53.06</v>
      </c>
      <c r="O4642">
        <v>57.2</v>
      </c>
      <c r="P4642">
        <v>55.040000000000006</v>
      </c>
      <c r="Q4642" s="3">
        <v>51.980000000000004</v>
      </c>
      <c r="R4642" s="2">
        <v>59</v>
      </c>
      <c r="S4642" s="3">
        <v>53.06</v>
      </c>
      <c r="T4642">
        <v>73.400000000000006</v>
      </c>
    </row>
    <row r="4643" spans="1:20">
      <c r="A4643">
        <f t="shared" si="216"/>
        <v>194</v>
      </c>
      <c r="B4643" s="7">
        <f t="shared" si="217"/>
        <v>42198.249999988751</v>
      </c>
      <c r="C4643">
        <f t="shared" si="218"/>
        <v>4638</v>
      </c>
      <c r="D4643" s="2">
        <v>73.94</v>
      </c>
      <c r="E4643">
        <v>71.06</v>
      </c>
      <c r="F4643" s="3">
        <v>77</v>
      </c>
      <c r="G4643">
        <v>73.039999999999992</v>
      </c>
      <c r="H4643">
        <v>71.960000000000008</v>
      </c>
      <c r="I4643">
        <v>64.94</v>
      </c>
      <c r="J4643">
        <v>73.94</v>
      </c>
      <c r="K4643">
        <v>66.92</v>
      </c>
      <c r="L4643" s="3">
        <v>66.2</v>
      </c>
      <c r="M4643" s="2">
        <v>55.040000000000006</v>
      </c>
      <c r="N4643">
        <v>57.92</v>
      </c>
      <c r="O4643">
        <v>55.400000000000006</v>
      </c>
      <c r="P4643">
        <v>60.08</v>
      </c>
      <c r="Q4643" s="3">
        <v>55.94</v>
      </c>
      <c r="R4643" s="2">
        <v>59</v>
      </c>
      <c r="S4643" s="3">
        <v>51.08</v>
      </c>
      <c r="T4643">
        <v>73.400000000000006</v>
      </c>
    </row>
    <row r="4644" spans="1:20">
      <c r="A4644">
        <f t="shared" si="216"/>
        <v>194</v>
      </c>
      <c r="B4644" s="7">
        <f t="shared" si="217"/>
        <v>42198.291666655416</v>
      </c>
      <c r="C4644">
        <f t="shared" si="218"/>
        <v>4639</v>
      </c>
      <c r="D4644" s="2">
        <v>77</v>
      </c>
      <c r="E4644">
        <v>73.94</v>
      </c>
      <c r="F4644" s="3">
        <v>78.080000000000013</v>
      </c>
      <c r="G4644">
        <v>73.94</v>
      </c>
      <c r="H4644">
        <v>73.94</v>
      </c>
      <c r="I4644">
        <v>66.92</v>
      </c>
      <c r="J4644">
        <v>75.92</v>
      </c>
      <c r="K4644">
        <v>73.039999999999992</v>
      </c>
      <c r="L4644" s="3">
        <v>66.2</v>
      </c>
      <c r="M4644" s="2">
        <v>57.92</v>
      </c>
      <c r="N4644">
        <v>62.06</v>
      </c>
      <c r="O4644">
        <v>55.400000000000006</v>
      </c>
      <c r="P4644">
        <v>66.02</v>
      </c>
      <c r="Q4644" s="3">
        <v>60.980000000000004</v>
      </c>
      <c r="R4644" s="2">
        <v>62.96</v>
      </c>
      <c r="S4644" s="3">
        <v>51.980000000000004</v>
      </c>
      <c r="T4644">
        <v>77</v>
      </c>
    </row>
    <row r="4645" spans="1:20">
      <c r="A4645">
        <f t="shared" si="216"/>
        <v>194</v>
      </c>
      <c r="B4645" s="7">
        <f t="shared" si="217"/>
        <v>42198.33333332208</v>
      </c>
      <c r="C4645">
        <f t="shared" si="218"/>
        <v>4640</v>
      </c>
      <c r="D4645" s="2">
        <v>77</v>
      </c>
      <c r="E4645">
        <v>78.98</v>
      </c>
      <c r="F4645" s="3">
        <v>78.98</v>
      </c>
      <c r="G4645">
        <v>80.06</v>
      </c>
      <c r="H4645">
        <v>77</v>
      </c>
      <c r="I4645">
        <v>68</v>
      </c>
      <c r="J4645">
        <v>80.06</v>
      </c>
      <c r="K4645">
        <v>75.02</v>
      </c>
      <c r="L4645" s="3">
        <v>66.2</v>
      </c>
      <c r="M4645" s="2">
        <v>64.039999999999992</v>
      </c>
      <c r="N4645">
        <v>66.02</v>
      </c>
      <c r="O4645">
        <v>57.2</v>
      </c>
      <c r="P4645">
        <v>69.98</v>
      </c>
      <c r="Q4645" s="3">
        <v>66.02</v>
      </c>
      <c r="R4645" s="2">
        <v>66.02</v>
      </c>
      <c r="S4645" s="3">
        <v>55.040000000000006</v>
      </c>
      <c r="T4645">
        <v>80.599999999999994</v>
      </c>
    </row>
    <row r="4646" spans="1:20">
      <c r="A4646">
        <f t="shared" si="216"/>
        <v>194</v>
      </c>
      <c r="B4646" s="7">
        <f t="shared" si="217"/>
        <v>42198.374999988744</v>
      </c>
      <c r="C4646">
        <f t="shared" si="218"/>
        <v>4641</v>
      </c>
      <c r="D4646" s="2">
        <v>80.960000000000008</v>
      </c>
      <c r="E4646">
        <v>82.039999999999992</v>
      </c>
      <c r="F4646" s="3">
        <v>82.039999999999992</v>
      </c>
      <c r="G4646">
        <v>82.94</v>
      </c>
      <c r="H4646">
        <v>78.98</v>
      </c>
      <c r="I4646">
        <v>69.98</v>
      </c>
      <c r="J4646">
        <v>84.02</v>
      </c>
      <c r="K4646">
        <v>80.06</v>
      </c>
      <c r="L4646" s="3">
        <v>69.800000000000011</v>
      </c>
      <c r="M4646" s="2">
        <v>68</v>
      </c>
      <c r="N4646">
        <v>69.98</v>
      </c>
      <c r="O4646">
        <v>62.6</v>
      </c>
      <c r="P4646">
        <v>73.039999999999992</v>
      </c>
      <c r="Q4646" s="3">
        <v>69.98</v>
      </c>
      <c r="R4646" s="2">
        <v>68</v>
      </c>
      <c r="S4646" s="3">
        <v>59</v>
      </c>
      <c r="T4646">
        <v>86</v>
      </c>
    </row>
    <row r="4647" spans="1:20">
      <c r="A4647">
        <f t="shared" si="216"/>
        <v>194</v>
      </c>
      <c r="B4647" s="7">
        <f t="shared" si="217"/>
        <v>42198.416666655408</v>
      </c>
      <c r="C4647">
        <f t="shared" si="218"/>
        <v>4642</v>
      </c>
      <c r="D4647" s="2">
        <v>86</v>
      </c>
      <c r="E4647">
        <v>84.02</v>
      </c>
      <c r="F4647" s="3">
        <v>84.92</v>
      </c>
      <c r="G4647">
        <v>86</v>
      </c>
      <c r="H4647">
        <v>82.94</v>
      </c>
      <c r="I4647">
        <v>71.960000000000008</v>
      </c>
      <c r="J4647">
        <v>84.92</v>
      </c>
      <c r="K4647">
        <v>84.02</v>
      </c>
      <c r="L4647" s="3">
        <v>71.599999999999994</v>
      </c>
      <c r="M4647" s="2">
        <v>69.98</v>
      </c>
      <c r="N4647">
        <v>75.02</v>
      </c>
      <c r="O4647">
        <v>60.8</v>
      </c>
      <c r="P4647">
        <v>73.94</v>
      </c>
      <c r="Q4647" s="3">
        <v>73.94</v>
      </c>
      <c r="R4647" s="2">
        <v>71.960000000000008</v>
      </c>
      <c r="S4647" s="3">
        <v>62.96</v>
      </c>
      <c r="T4647">
        <v>89.6</v>
      </c>
    </row>
    <row r="4648" spans="1:20">
      <c r="A4648">
        <f t="shared" si="216"/>
        <v>194</v>
      </c>
      <c r="B4648" s="7">
        <f t="shared" si="217"/>
        <v>42198.458333322073</v>
      </c>
      <c r="C4648">
        <f t="shared" si="218"/>
        <v>4643</v>
      </c>
      <c r="D4648" s="2">
        <v>86</v>
      </c>
      <c r="E4648">
        <v>84.92</v>
      </c>
      <c r="F4648" s="3">
        <v>89.960000000000008</v>
      </c>
      <c r="G4648">
        <v>87.98</v>
      </c>
      <c r="H4648">
        <v>86</v>
      </c>
      <c r="I4648">
        <v>71.960000000000008</v>
      </c>
      <c r="J4648">
        <v>89.06</v>
      </c>
      <c r="K4648">
        <v>86</v>
      </c>
      <c r="L4648" s="3">
        <v>75.2</v>
      </c>
      <c r="M4648" s="2">
        <v>71.960000000000008</v>
      </c>
      <c r="N4648">
        <v>77</v>
      </c>
      <c r="O4648">
        <v>57.2</v>
      </c>
      <c r="P4648">
        <v>75.02</v>
      </c>
      <c r="Q4648" s="3">
        <v>75.92</v>
      </c>
      <c r="R4648" s="2">
        <v>73.94</v>
      </c>
      <c r="S4648" s="3">
        <v>66.92</v>
      </c>
      <c r="T4648">
        <v>91.4</v>
      </c>
    </row>
    <row r="4649" spans="1:20">
      <c r="A4649">
        <f t="shared" si="216"/>
        <v>194</v>
      </c>
      <c r="B4649" s="7">
        <f t="shared" si="217"/>
        <v>42198.499999988737</v>
      </c>
      <c r="C4649">
        <f t="shared" si="218"/>
        <v>4644</v>
      </c>
      <c r="D4649" s="2">
        <v>87.080000000000013</v>
      </c>
      <c r="E4649">
        <v>86</v>
      </c>
      <c r="F4649" s="3">
        <v>95</v>
      </c>
      <c r="G4649">
        <v>89.960000000000008</v>
      </c>
      <c r="H4649">
        <v>89.960000000000008</v>
      </c>
      <c r="I4649">
        <v>71.960000000000008</v>
      </c>
      <c r="J4649">
        <v>91.039999999999992</v>
      </c>
      <c r="K4649">
        <v>87.98</v>
      </c>
      <c r="L4649" s="3">
        <v>75.2</v>
      </c>
      <c r="M4649" s="2">
        <v>75.02</v>
      </c>
      <c r="N4649">
        <v>80.06</v>
      </c>
      <c r="O4649">
        <v>59</v>
      </c>
      <c r="P4649">
        <v>77</v>
      </c>
      <c r="Q4649" s="3">
        <v>80.06</v>
      </c>
      <c r="R4649" s="2">
        <v>75.92</v>
      </c>
      <c r="S4649" s="3">
        <v>69.98</v>
      </c>
      <c r="T4649">
        <v>91.4</v>
      </c>
    </row>
    <row r="4650" spans="1:20">
      <c r="A4650">
        <f t="shared" si="216"/>
        <v>194</v>
      </c>
      <c r="B4650" s="7">
        <f t="shared" si="217"/>
        <v>42198.541666655401</v>
      </c>
      <c r="C4650">
        <f t="shared" si="218"/>
        <v>4645</v>
      </c>
      <c r="D4650" s="2">
        <v>87.98</v>
      </c>
      <c r="E4650">
        <v>87.98</v>
      </c>
      <c r="F4650" s="3">
        <v>100.94</v>
      </c>
      <c r="G4650">
        <v>91.94</v>
      </c>
      <c r="H4650">
        <v>91.94</v>
      </c>
      <c r="I4650">
        <v>71.06</v>
      </c>
      <c r="J4650">
        <v>87.080000000000013</v>
      </c>
      <c r="K4650">
        <v>87.98</v>
      </c>
      <c r="L4650" s="3">
        <v>77</v>
      </c>
      <c r="M4650" s="2">
        <v>77</v>
      </c>
      <c r="N4650">
        <v>82.039999999999992</v>
      </c>
      <c r="O4650">
        <v>62.6</v>
      </c>
      <c r="P4650">
        <v>78.080000000000013</v>
      </c>
      <c r="Q4650" s="3">
        <v>82.039999999999992</v>
      </c>
      <c r="R4650" s="2">
        <v>75.92</v>
      </c>
      <c r="S4650" s="3">
        <v>71.960000000000008</v>
      </c>
      <c r="T4650">
        <v>91.4</v>
      </c>
    </row>
    <row r="4651" spans="1:20">
      <c r="A4651">
        <f t="shared" si="216"/>
        <v>194</v>
      </c>
      <c r="B4651" s="7">
        <f t="shared" si="217"/>
        <v>42198.583333322065</v>
      </c>
      <c r="C4651">
        <f t="shared" si="218"/>
        <v>4646</v>
      </c>
      <c r="D4651" s="2">
        <v>87.98</v>
      </c>
      <c r="E4651">
        <v>89.960000000000008</v>
      </c>
      <c r="F4651" s="3">
        <v>100.03999999999999</v>
      </c>
      <c r="G4651">
        <v>91.94</v>
      </c>
      <c r="H4651">
        <v>93.2</v>
      </c>
      <c r="I4651">
        <v>71.960000000000008</v>
      </c>
      <c r="J4651">
        <v>87.98</v>
      </c>
      <c r="K4651">
        <v>91.039999999999992</v>
      </c>
      <c r="L4651" s="3">
        <v>80.599999999999994</v>
      </c>
      <c r="M4651" s="2">
        <v>77</v>
      </c>
      <c r="N4651">
        <v>82.039999999999992</v>
      </c>
      <c r="O4651">
        <v>64.400000000000006</v>
      </c>
      <c r="P4651">
        <v>78.080000000000013</v>
      </c>
      <c r="Q4651" s="3">
        <v>86</v>
      </c>
      <c r="R4651" s="2">
        <v>78.080000000000013</v>
      </c>
      <c r="S4651" s="3">
        <v>73.039999999999992</v>
      </c>
      <c r="T4651">
        <v>93.2</v>
      </c>
    </row>
    <row r="4652" spans="1:20">
      <c r="A4652">
        <f t="shared" si="216"/>
        <v>194</v>
      </c>
      <c r="B4652" s="7">
        <f t="shared" si="217"/>
        <v>42198.62499998873</v>
      </c>
      <c r="C4652">
        <f t="shared" si="218"/>
        <v>4647</v>
      </c>
      <c r="D4652" s="2">
        <v>87.080000000000013</v>
      </c>
      <c r="E4652">
        <v>91.039999999999992</v>
      </c>
      <c r="F4652" s="3">
        <v>104</v>
      </c>
      <c r="G4652">
        <v>93.92</v>
      </c>
      <c r="H4652">
        <v>87.080000000000013</v>
      </c>
      <c r="I4652">
        <v>71.960000000000008</v>
      </c>
      <c r="J4652">
        <v>87.080000000000013</v>
      </c>
      <c r="K4652">
        <v>91.94</v>
      </c>
      <c r="L4652" s="3">
        <v>78.800000000000011</v>
      </c>
      <c r="M4652" s="2">
        <v>78.080000000000013</v>
      </c>
      <c r="N4652">
        <v>82.94</v>
      </c>
      <c r="O4652">
        <v>66.2</v>
      </c>
      <c r="P4652">
        <v>78.080000000000013</v>
      </c>
      <c r="Q4652" s="3">
        <v>87.080000000000013</v>
      </c>
      <c r="R4652" s="2">
        <v>78.98</v>
      </c>
      <c r="S4652" s="3">
        <v>75.02</v>
      </c>
      <c r="T4652">
        <v>91.4</v>
      </c>
    </row>
    <row r="4653" spans="1:20">
      <c r="A4653">
        <f t="shared" si="216"/>
        <v>194</v>
      </c>
      <c r="B4653" s="7">
        <f t="shared" si="217"/>
        <v>42198.666666655394</v>
      </c>
      <c r="C4653">
        <f t="shared" si="218"/>
        <v>4648</v>
      </c>
      <c r="D4653" s="2">
        <v>86</v>
      </c>
      <c r="E4653">
        <v>91.039999999999992</v>
      </c>
      <c r="F4653" s="3">
        <v>98.960000000000008</v>
      </c>
      <c r="G4653">
        <v>93.92</v>
      </c>
      <c r="H4653">
        <v>89.960000000000008</v>
      </c>
      <c r="I4653">
        <v>71.06</v>
      </c>
      <c r="J4653">
        <v>84.02</v>
      </c>
      <c r="K4653">
        <v>91.94</v>
      </c>
      <c r="L4653" s="3">
        <v>80.599999999999994</v>
      </c>
      <c r="M4653" s="2">
        <v>78.080000000000013</v>
      </c>
      <c r="N4653">
        <v>82.039999999999992</v>
      </c>
      <c r="O4653">
        <v>64.400000000000006</v>
      </c>
      <c r="P4653">
        <v>78.080000000000013</v>
      </c>
      <c r="Q4653" s="3">
        <v>91.039999999999992</v>
      </c>
      <c r="R4653" s="2">
        <v>78.080000000000013</v>
      </c>
      <c r="S4653" s="3">
        <v>75.02</v>
      </c>
      <c r="T4653">
        <v>91.4</v>
      </c>
    </row>
    <row r="4654" spans="1:20">
      <c r="A4654">
        <f t="shared" si="216"/>
        <v>194</v>
      </c>
      <c r="B4654" s="7">
        <f t="shared" si="217"/>
        <v>42198.708333322058</v>
      </c>
      <c r="C4654">
        <f t="shared" si="218"/>
        <v>4649</v>
      </c>
      <c r="D4654" s="2">
        <v>84.02</v>
      </c>
      <c r="E4654">
        <v>91.039999999999992</v>
      </c>
      <c r="F4654" s="3">
        <v>98.960000000000008</v>
      </c>
      <c r="G4654">
        <v>93.92</v>
      </c>
      <c r="H4654">
        <v>93.02</v>
      </c>
      <c r="I4654">
        <v>71.06</v>
      </c>
      <c r="J4654">
        <v>82.039999999999992</v>
      </c>
      <c r="K4654">
        <v>87.080000000000013</v>
      </c>
      <c r="L4654" s="3">
        <v>80.599999999999994</v>
      </c>
      <c r="M4654" s="2">
        <v>78.98</v>
      </c>
      <c r="N4654">
        <v>82.039999999999992</v>
      </c>
      <c r="O4654">
        <v>64.400000000000006</v>
      </c>
      <c r="P4654">
        <v>78.080000000000013</v>
      </c>
      <c r="Q4654" s="3">
        <v>86</v>
      </c>
      <c r="R4654" s="2">
        <v>78.98</v>
      </c>
      <c r="S4654" s="3">
        <v>75.02</v>
      </c>
      <c r="T4654">
        <v>89.6</v>
      </c>
    </row>
    <row r="4655" spans="1:20">
      <c r="A4655">
        <f t="shared" si="216"/>
        <v>194</v>
      </c>
      <c r="B4655" s="7">
        <f t="shared" si="217"/>
        <v>42198.749999988722</v>
      </c>
      <c r="C4655">
        <f t="shared" si="218"/>
        <v>4650</v>
      </c>
      <c r="D4655" s="2">
        <v>82.039999999999992</v>
      </c>
      <c r="E4655">
        <v>87.98</v>
      </c>
      <c r="F4655" s="3">
        <v>98.06</v>
      </c>
      <c r="G4655">
        <v>93.02</v>
      </c>
      <c r="H4655">
        <v>91.94</v>
      </c>
      <c r="I4655">
        <v>69.98</v>
      </c>
      <c r="J4655">
        <v>80.960000000000008</v>
      </c>
      <c r="K4655">
        <v>82.039999999999992</v>
      </c>
      <c r="L4655" s="3">
        <v>75.2</v>
      </c>
      <c r="M4655" s="2">
        <v>78.080000000000013</v>
      </c>
      <c r="N4655">
        <v>80.06</v>
      </c>
      <c r="O4655">
        <v>59</v>
      </c>
      <c r="P4655">
        <v>77</v>
      </c>
      <c r="Q4655" s="3">
        <v>86</v>
      </c>
      <c r="R4655" s="2">
        <v>78.98</v>
      </c>
      <c r="S4655" s="3">
        <v>75.02</v>
      </c>
      <c r="T4655">
        <v>84.2</v>
      </c>
    </row>
    <row r="4656" spans="1:20">
      <c r="A4656">
        <f t="shared" si="216"/>
        <v>194</v>
      </c>
      <c r="B4656" s="7">
        <f t="shared" si="217"/>
        <v>42198.791666655387</v>
      </c>
      <c r="C4656">
        <f t="shared" si="218"/>
        <v>4651</v>
      </c>
      <c r="D4656" s="2">
        <v>78.98</v>
      </c>
      <c r="E4656">
        <v>87.080000000000013</v>
      </c>
      <c r="F4656" s="3">
        <v>96.98</v>
      </c>
      <c r="G4656">
        <v>80.06</v>
      </c>
      <c r="H4656">
        <v>89.960000000000008</v>
      </c>
      <c r="I4656">
        <v>66.92</v>
      </c>
      <c r="J4656">
        <v>80.06</v>
      </c>
      <c r="K4656">
        <v>80.06</v>
      </c>
      <c r="L4656" s="3">
        <v>75.2</v>
      </c>
      <c r="M4656" s="2">
        <v>75.02</v>
      </c>
      <c r="N4656">
        <v>78.080000000000013</v>
      </c>
      <c r="O4656">
        <v>57.56</v>
      </c>
      <c r="P4656">
        <v>73.94</v>
      </c>
      <c r="Q4656" s="3">
        <v>82.039999999999992</v>
      </c>
      <c r="R4656" s="2">
        <v>77</v>
      </c>
      <c r="S4656" s="3">
        <v>75.02</v>
      </c>
      <c r="T4656">
        <v>80.599999999999994</v>
      </c>
    </row>
    <row r="4657" spans="1:20">
      <c r="A4657">
        <f t="shared" si="216"/>
        <v>194</v>
      </c>
      <c r="B4657" s="7">
        <f t="shared" si="217"/>
        <v>42198.833333322051</v>
      </c>
      <c r="C4657">
        <f t="shared" si="218"/>
        <v>4652</v>
      </c>
      <c r="D4657" s="2">
        <v>78.98</v>
      </c>
      <c r="E4657">
        <v>84.02</v>
      </c>
      <c r="F4657" s="3">
        <v>93.02</v>
      </c>
      <c r="G4657">
        <v>73.039999999999992</v>
      </c>
      <c r="H4657">
        <v>87.080000000000013</v>
      </c>
      <c r="I4657">
        <v>64.94</v>
      </c>
      <c r="J4657">
        <v>78.98</v>
      </c>
      <c r="K4657">
        <v>78.080000000000013</v>
      </c>
      <c r="L4657" s="3">
        <v>70.88</v>
      </c>
      <c r="M4657" s="2">
        <v>71.06</v>
      </c>
      <c r="N4657">
        <v>73.94</v>
      </c>
      <c r="O4657">
        <v>55.58</v>
      </c>
      <c r="P4657">
        <v>69.080000000000013</v>
      </c>
      <c r="Q4657" s="3">
        <v>78.98</v>
      </c>
      <c r="R4657" s="2">
        <v>71.960000000000008</v>
      </c>
      <c r="S4657" s="3">
        <v>71.06</v>
      </c>
      <c r="T4657">
        <v>77</v>
      </c>
    </row>
    <row r="4658" spans="1:20">
      <c r="A4658">
        <f t="shared" si="216"/>
        <v>194</v>
      </c>
      <c r="B4658" s="7">
        <f t="shared" si="217"/>
        <v>42198.874999988715</v>
      </c>
      <c r="C4658">
        <f t="shared" si="218"/>
        <v>4653</v>
      </c>
      <c r="D4658" s="2">
        <v>78.080000000000013</v>
      </c>
      <c r="E4658">
        <v>82.94</v>
      </c>
      <c r="F4658" s="3">
        <v>89.06</v>
      </c>
      <c r="G4658">
        <v>73.94</v>
      </c>
      <c r="H4658">
        <v>84.92</v>
      </c>
      <c r="I4658">
        <v>64.039999999999992</v>
      </c>
      <c r="J4658">
        <v>80.960000000000008</v>
      </c>
      <c r="K4658">
        <v>75.02</v>
      </c>
      <c r="L4658" s="3">
        <v>67.460000000000008</v>
      </c>
      <c r="M4658" s="2">
        <v>69.98</v>
      </c>
      <c r="N4658">
        <v>71.960000000000008</v>
      </c>
      <c r="O4658">
        <v>54.14</v>
      </c>
      <c r="P4658">
        <v>66.92</v>
      </c>
      <c r="Q4658" s="3">
        <v>71.06</v>
      </c>
      <c r="R4658" s="2">
        <v>69.080000000000013</v>
      </c>
      <c r="S4658" s="3">
        <v>66.02</v>
      </c>
      <c r="T4658">
        <v>75.2</v>
      </c>
    </row>
    <row r="4659" spans="1:20">
      <c r="A4659">
        <f t="shared" si="216"/>
        <v>194</v>
      </c>
      <c r="B4659" s="7">
        <f t="shared" si="217"/>
        <v>42198.916666655379</v>
      </c>
      <c r="C4659">
        <f t="shared" si="218"/>
        <v>4654</v>
      </c>
      <c r="D4659" s="2">
        <v>77</v>
      </c>
      <c r="E4659">
        <v>80.960000000000008</v>
      </c>
      <c r="F4659" s="3">
        <v>86</v>
      </c>
      <c r="G4659">
        <v>73.94</v>
      </c>
      <c r="H4659">
        <v>82.039999999999992</v>
      </c>
      <c r="I4659">
        <v>64.039999999999992</v>
      </c>
      <c r="J4659">
        <v>80.06</v>
      </c>
      <c r="K4659">
        <v>73.94</v>
      </c>
      <c r="L4659" s="3">
        <v>64.400000000000006</v>
      </c>
      <c r="M4659" s="2">
        <v>66.92</v>
      </c>
      <c r="N4659">
        <v>69.080000000000013</v>
      </c>
      <c r="O4659">
        <v>53.6</v>
      </c>
      <c r="P4659">
        <v>64.94</v>
      </c>
      <c r="Q4659" s="3">
        <v>69.080000000000013</v>
      </c>
      <c r="R4659" s="2">
        <v>68</v>
      </c>
      <c r="S4659" s="3">
        <v>64.039999999999992</v>
      </c>
      <c r="T4659">
        <v>73.400000000000006</v>
      </c>
    </row>
    <row r="4660" spans="1:20">
      <c r="A4660">
        <f t="shared" si="216"/>
        <v>194</v>
      </c>
      <c r="B4660" s="7">
        <f t="shared" si="217"/>
        <v>42198.958333322043</v>
      </c>
      <c r="C4660">
        <f t="shared" si="218"/>
        <v>4655</v>
      </c>
      <c r="D4660" s="2">
        <v>78.080000000000013</v>
      </c>
      <c r="E4660">
        <v>80.960000000000008</v>
      </c>
      <c r="F4660" s="3">
        <v>84.02</v>
      </c>
      <c r="G4660">
        <v>75.92</v>
      </c>
      <c r="H4660">
        <v>78.98</v>
      </c>
      <c r="I4660">
        <v>64.039999999999992</v>
      </c>
      <c r="J4660">
        <v>80.960000000000008</v>
      </c>
      <c r="K4660">
        <v>73.94</v>
      </c>
      <c r="L4660" s="3">
        <v>60.8</v>
      </c>
      <c r="M4660" s="2">
        <v>66.92</v>
      </c>
      <c r="N4660">
        <v>68</v>
      </c>
      <c r="O4660">
        <v>53.6</v>
      </c>
      <c r="P4660">
        <v>66.02</v>
      </c>
      <c r="Q4660" s="3">
        <v>64.94</v>
      </c>
      <c r="R4660" s="2">
        <v>60.980000000000004</v>
      </c>
      <c r="S4660" s="3">
        <v>62.06</v>
      </c>
      <c r="T4660">
        <v>73.400000000000006</v>
      </c>
    </row>
    <row r="4661" spans="1:20">
      <c r="A4661">
        <f t="shared" si="216"/>
        <v>194</v>
      </c>
      <c r="B4661" s="7">
        <f t="shared" si="217"/>
        <v>42198.999999988708</v>
      </c>
      <c r="C4661">
        <f t="shared" si="218"/>
        <v>4656</v>
      </c>
      <c r="D4661" s="2">
        <v>78.080000000000013</v>
      </c>
      <c r="E4661">
        <v>80.960000000000008</v>
      </c>
      <c r="F4661" s="3">
        <v>80.960000000000008</v>
      </c>
      <c r="G4661">
        <v>75.92</v>
      </c>
      <c r="H4661">
        <v>77</v>
      </c>
      <c r="I4661">
        <v>62.96</v>
      </c>
      <c r="J4661">
        <v>80.06</v>
      </c>
      <c r="K4661">
        <v>73.039999999999992</v>
      </c>
      <c r="L4661" s="3">
        <v>57.2</v>
      </c>
      <c r="M4661" s="2">
        <v>62.96</v>
      </c>
      <c r="N4661">
        <v>66.02</v>
      </c>
      <c r="O4661">
        <v>53.6</v>
      </c>
      <c r="P4661">
        <v>64.94</v>
      </c>
      <c r="Q4661" s="3">
        <v>68</v>
      </c>
      <c r="R4661" s="2">
        <v>64.039999999999992</v>
      </c>
      <c r="S4661" s="3">
        <v>60.980000000000004</v>
      </c>
      <c r="T4661">
        <v>71.599999999999994</v>
      </c>
    </row>
    <row r="4662" spans="1:20">
      <c r="A4662">
        <f t="shared" si="216"/>
        <v>195</v>
      </c>
      <c r="B4662" s="7">
        <f t="shared" si="217"/>
        <v>42199.041666655372</v>
      </c>
      <c r="C4662">
        <f t="shared" si="218"/>
        <v>4657</v>
      </c>
      <c r="D4662" s="2">
        <v>78.080000000000013</v>
      </c>
      <c r="E4662">
        <v>80.06</v>
      </c>
      <c r="F4662" s="3">
        <v>78.98</v>
      </c>
      <c r="G4662">
        <v>75.02</v>
      </c>
      <c r="H4662">
        <v>75.02</v>
      </c>
      <c r="I4662">
        <v>64.039999999999992</v>
      </c>
      <c r="J4662">
        <v>78.98</v>
      </c>
      <c r="K4662">
        <v>69.98</v>
      </c>
      <c r="L4662" s="3">
        <v>57.2</v>
      </c>
      <c r="M4662" s="2">
        <v>62.06</v>
      </c>
      <c r="N4662">
        <v>64.94</v>
      </c>
      <c r="O4662">
        <v>51.8</v>
      </c>
      <c r="P4662">
        <v>64.039999999999992</v>
      </c>
      <c r="Q4662" s="3">
        <v>66.02</v>
      </c>
      <c r="R4662" s="2">
        <v>64.039999999999992</v>
      </c>
      <c r="S4662" s="3">
        <v>60.08</v>
      </c>
      <c r="T4662">
        <v>69.800000000000011</v>
      </c>
    </row>
    <row r="4663" spans="1:20">
      <c r="A4663">
        <f t="shared" si="216"/>
        <v>195</v>
      </c>
      <c r="B4663" s="7">
        <f t="shared" si="217"/>
        <v>42199.083333322036</v>
      </c>
      <c r="C4663">
        <f t="shared" si="218"/>
        <v>4658</v>
      </c>
      <c r="D4663" s="2">
        <v>78.080000000000013</v>
      </c>
      <c r="E4663">
        <v>78.080000000000013</v>
      </c>
      <c r="F4663" s="3">
        <v>78.98</v>
      </c>
      <c r="G4663">
        <v>75.02</v>
      </c>
      <c r="H4663">
        <v>73.039999999999992</v>
      </c>
      <c r="I4663">
        <v>62.96</v>
      </c>
      <c r="J4663">
        <v>78.98</v>
      </c>
      <c r="K4663">
        <v>69.98</v>
      </c>
      <c r="L4663" s="3">
        <v>59</v>
      </c>
      <c r="M4663" s="2">
        <v>62.06</v>
      </c>
      <c r="N4663">
        <v>64.039999999999992</v>
      </c>
      <c r="O4663">
        <v>51.8</v>
      </c>
      <c r="P4663">
        <v>64.039999999999992</v>
      </c>
      <c r="Q4663" s="3">
        <v>64.94</v>
      </c>
      <c r="R4663" s="2">
        <v>64.039999999999992</v>
      </c>
      <c r="S4663" s="3">
        <v>57.019999999999996</v>
      </c>
      <c r="T4663">
        <v>71.599999999999994</v>
      </c>
    </row>
    <row r="4664" spans="1:20">
      <c r="A4664">
        <f t="shared" si="216"/>
        <v>195</v>
      </c>
      <c r="B4664" s="7">
        <f t="shared" si="217"/>
        <v>42199.1249999887</v>
      </c>
      <c r="C4664">
        <f t="shared" si="218"/>
        <v>4659</v>
      </c>
      <c r="D4664" s="2">
        <v>78.080000000000013</v>
      </c>
      <c r="E4664">
        <v>78.080000000000013</v>
      </c>
      <c r="F4664" s="3">
        <v>78.98</v>
      </c>
      <c r="G4664">
        <v>73.94</v>
      </c>
      <c r="H4664">
        <v>71.960000000000008</v>
      </c>
      <c r="I4664">
        <v>62.06</v>
      </c>
      <c r="J4664">
        <v>75.92</v>
      </c>
      <c r="K4664">
        <v>64.94</v>
      </c>
      <c r="L4664" s="3">
        <v>57.2</v>
      </c>
      <c r="M4664" s="2">
        <v>60.08</v>
      </c>
      <c r="N4664">
        <v>62.06</v>
      </c>
      <c r="O4664">
        <v>50</v>
      </c>
      <c r="P4664">
        <v>64.94</v>
      </c>
      <c r="Q4664" s="3">
        <v>64.94</v>
      </c>
      <c r="R4664" s="2">
        <v>64.94</v>
      </c>
      <c r="S4664" s="3">
        <v>51.08</v>
      </c>
      <c r="T4664">
        <v>69.800000000000011</v>
      </c>
    </row>
    <row r="4665" spans="1:20">
      <c r="A4665">
        <f t="shared" si="216"/>
        <v>195</v>
      </c>
      <c r="B4665" s="7">
        <f t="shared" si="217"/>
        <v>42199.166666655365</v>
      </c>
      <c r="C4665">
        <f t="shared" si="218"/>
        <v>4660</v>
      </c>
      <c r="D4665" s="2">
        <v>77</v>
      </c>
      <c r="E4665">
        <v>77</v>
      </c>
      <c r="F4665" s="3">
        <v>77</v>
      </c>
      <c r="G4665">
        <v>73.039999999999992</v>
      </c>
      <c r="H4665">
        <v>71.960000000000008</v>
      </c>
      <c r="I4665">
        <v>62.96</v>
      </c>
      <c r="J4665">
        <v>75.02</v>
      </c>
      <c r="K4665">
        <v>64.94</v>
      </c>
      <c r="L4665" s="3">
        <v>57.2</v>
      </c>
      <c r="M4665" s="2">
        <v>60.08</v>
      </c>
      <c r="N4665">
        <v>60.08</v>
      </c>
      <c r="O4665">
        <v>51.8</v>
      </c>
      <c r="P4665">
        <v>64.039999999999992</v>
      </c>
      <c r="Q4665" s="3">
        <v>62.06</v>
      </c>
      <c r="R4665" s="2">
        <v>64.94</v>
      </c>
      <c r="S4665" s="3">
        <v>51.980000000000004</v>
      </c>
      <c r="T4665">
        <v>69.800000000000011</v>
      </c>
    </row>
    <row r="4666" spans="1:20">
      <c r="A4666">
        <f t="shared" si="216"/>
        <v>195</v>
      </c>
      <c r="B4666" s="7">
        <f t="shared" si="217"/>
        <v>42199.208333322029</v>
      </c>
      <c r="C4666">
        <f t="shared" si="218"/>
        <v>4661</v>
      </c>
      <c r="D4666" s="2">
        <v>78.080000000000013</v>
      </c>
      <c r="E4666">
        <v>77</v>
      </c>
      <c r="F4666" s="3">
        <v>75.92</v>
      </c>
      <c r="G4666">
        <v>73.94</v>
      </c>
      <c r="H4666">
        <v>71.06</v>
      </c>
      <c r="I4666">
        <v>62.06</v>
      </c>
      <c r="J4666">
        <v>73.94</v>
      </c>
      <c r="K4666">
        <v>62.96</v>
      </c>
      <c r="L4666" s="3">
        <v>57.2</v>
      </c>
      <c r="M4666" s="2">
        <v>59</v>
      </c>
      <c r="N4666">
        <v>57.92</v>
      </c>
      <c r="O4666">
        <v>51.8</v>
      </c>
      <c r="P4666">
        <v>64.039999999999992</v>
      </c>
      <c r="Q4666" s="3">
        <v>57.92</v>
      </c>
      <c r="R4666" s="2">
        <v>62.96</v>
      </c>
      <c r="S4666" s="3">
        <v>53.06</v>
      </c>
      <c r="T4666">
        <v>69.800000000000011</v>
      </c>
    </row>
    <row r="4667" spans="1:20">
      <c r="A4667">
        <f t="shared" si="216"/>
        <v>195</v>
      </c>
      <c r="B4667" s="7">
        <f t="shared" si="217"/>
        <v>42199.249999988693</v>
      </c>
      <c r="C4667">
        <f t="shared" si="218"/>
        <v>4662</v>
      </c>
      <c r="D4667" s="2">
        <v>77</v>
      </c>
      <c r="E4667">
        <v>75.02</v>
      </c>
      <c r="F4667" s="3">
        <v>75.02</v>
      </c>
      <c r="G4667">
        <v>73.94</v>
      </c>
      <c r="H4667">
        <v>71.06</v>
      </c>
      <c r="I4667">
        <v>62.96</v>
      </c>
      <c r="J4667">
        <v>75.92</v>
      </c>
      <c r="K4667">
        <v>68</v>
      </c>
      <c r="L4667" s="3">
        <v>57.2</v>
      </c>
      <c r="M4667" s="2">
        <v>60.08</v>
      </c>
      <c r="N4667">
        <v>62.96</v>
      </c>
      <c r="O4667">
        <v>53.6</v>
      </c>
      <c r="P4667">
        <v>64.94</v>
      </c>
      <c r="Q4667" s="3">
        <v>64.039999999999992</v>
      </c>
      <c r="R4667" s="2">
        <v>62.96</v>
      </c>
      <c r="S4667" s="3">
        <v>55.040000000000006</v>
      </c>
      <c r="T4667">
        <v>69.800000000000011</v>
      </c>
    </row>
    <row r="4668" spans="1:20">
      <c r="A4668">
        <f t="shared" si="216"/>
        <v>195</v>
      </c>
      <c r="B4668" s="7">
        <f t="shared" si="217"/>
        <v>42199.291666655357</v>
      </c>
      <c r="C4668">
        <f t="shared" si="218"/>
        <v>4663</v>
      </c>
      <c r="D4668" s="2">
        <v>78.080000000000013</v>
      </c>
      <c r="E4668">
        <v>77</v>
      </c>
      <c r="F4668" s="3">
        <v>78.080000000000013</v>
      </c>
      <c r="G4668">
        <v>75.92</v>
      </c>
      <c r="H4668">
        <v>73.039999999999992</v>
      </c>
      <c r="I4668">
        <v>64.94</v>
      </c>
      <c r="J4668">
        <v>78.98</v>
      </c>
      <c r="K4668">
        <v>71.960000000000008</v>
      </c>
      <c r="L4668" s="3">
        <v>57.2</v>
      </c>
      <c r="M4668" s="2">
        <v>64.039999999999992</v>
      </c>
      <c r="N4668">
        <v>68</v>
      </c>
      <c r="O4668">
        <v>55.400000000000006</v>
      </c>
      <c r="P4668">
        <v>66.92</v>
      </c>
      <c r="Q4668" s="3">
        <v>69.98</v>
      </c>
      <c r="R4668" s="2">
        <v>66.92</v>
      </c>
      <c r="S4668" s="3">
        <v>57.019999999999996</v>
      </c>
      <c r="T4668">
        <v>73.039999999999992</v>
      </c>
    </row>
    <row r="4669" spans="1:20">
      <c r="A4669">
        <f t="shared" si="216"/>
        <v>195</v>
      </c>
      <c r="B4669" s="7">
        <f t="shared" si="217"/>
        <v>42199.333333322022</v>
      </c>
      <c r="C4669">
        <f t="shared" si="218"/>
        <v>4664</v>
      </c>
      <c r="D4669" s="2">
        <v>78.98</v>
      </c>
      <c r="E4669">
        <v>82.039999999999992</v>
      </c>
      <c r="F4669" s="3">
        <v>82.039999999999992</v>
      </c>
      <c r="G4669">
        <v>80.960000000000008</v>
      </c>
      <c r="H4669">
        <v>75.02</v>
      </c>
      <c r="I4669">
        <v>66.92</v>
      </c>
      <c r="J4669">
        <v>82.039999999999992</v>
      </c>
      <c r="K4669">
        <v>75.02</v>
      </c>
      <c r="L4669" s="3">
        <v>57.2</v>
      </c>
      <c r="M4669" s="2">
        <v>69.080000000000013</v>
      </c>
      <c r="N4669">
        <v>71.960000000000008</v>
      </c>
      <c r="O4669">
        <v>55.400000000000006</v>
      </c>
      <c r="P4669">
        <v>69.080000000000013</v>
      </c>
      <c r="Q4669" s="3">
        <v>73.039999999999992</v>
      </c>
      <c r="R4669" s="2">
        <v>66.92</v>
      </c>
      <c r="S4669" s="3">
        <v>62.96</v>
      </c>
      <c r="T4669">
        <v>77</v>
      </c>
    </row>
    <row r="4670" spans="1:20">
      <c r="A4670">
        <f t="shared" si="216"/>
        <v>195</v>
      </c>
      <c r="B4670" s="7">
        <f t="shared" si="217"/>
        <v>42199.374999988686</v>
      </c>
      <c r="C4670">
        <f t="shared" si="218"/>
        <v>4665</v>
      </c>
      <c r="D4670" s="2">
        <v>82.94</v>
      </c>
      <c r="E4670">
        <v>84.92</v>
      </c>
      <c r="F4670" s="3">
        <v>89.960000000000008</v>
      </c>
      <c r="G4670">
        <v>84.02</v>
      </c>
      <c r="H4670">
        <v>78.080000000000013</v>
      </c>
      <c r="I4670">
        <v>69.080000000000013</v>
      </c>
      <c r="J4670">
        <v>84.02</v>
      </c>
      <c r="K4670">
        <v>78.080000000000013</v>
      </c>
      <c r="L4670" s="3">
        <v>57.2</v>
      </c>
      <c r="M4670" s="2">
        <v>73.94</v>
      </c>
      <c r="N4670">
        <v>75.92</v>
      </c>
      <c r="O4670">
        <v>57.2</v>
      </c>
      <c r="P4670">
        <v>73.039999999999992</v>
      </c>
      <c r="Q4670" s="3">
        <v>77</v>
      </c>
      <c r="R4670" s="2">
        <v>71.06</v>
      </c>
      <c r="S4670" s="3">
        <v>66.02</v>
      </c>
      <c r="T4670">
        <v>80.599999999999994</v>
      </c>
    </row>
    <row r="4671" spans="1:20">
      <c r="A4671">
        <f t="shared" si="216"/>
        <v>195</v>
      </c>
      <c r="B4671" s="7">
        <f t="shared" si="217"/>
        <v>42199.41666665535</v>
      </c>
      <c r="C4671">
        <f t="shared" si="218"/>
        <v>4666</v>
      </c>
      <c r="D4671" s="2">
        <v>86</v>
      </c>
      <c r="E4671">
        <v>86</v>
      </c>
      <c r="F4671" s="3">
        <v>95</v>
      </c>
      <c r="G4671">
        <v>87.080000000000013</v>
      </c>
      <c r="H4671">
        <v>82.039999999999992</v>
      </c>
      <c r="I4671">
        <v>69.98</v>
      </c>
      <c r="J4671">
        <v>87.080000000000013</v>
      </c>
      <c r="K4671">
        <v>80.960000000000008</v>
      </c>
      <c r="L4671" s="3">
        <v>60.8</v>
      </c>
      <c r="M4671" s="2">
        <v>75.02</v>
      </c>
      <c r="N4671">
        <v>80.960000000000008</v>
      </c>
      <c r="O4671">
        <v>59</v>
      </c>
      <c r="P4671">
        <v>75.02</v>
      </c>
      <c r="Q4671" s="3">
        <v>82.039999999999992</v>
      </c>
      <c r="R4671" s="2">
        <v>73.94</v>
      </c>
      <c r="S4671" s="3">
        <v>66.92</v>
      </c>
      <c r="T4671">
        <v>84.2</v>
      </c>
    </row>
    <row r="4672" spans="1:20">
      <c r="A4672">
        <f t="shared" si="216"/>
        <v>195</v>
      </c>
      <c r="B4672" s="7">
        <f t="shared" si="217"/>
        <v>42199.458333322014</v>
      </c>
      <c r="C4672">
        <f t="shared" si="218"/>
        <v>4667</v>
      </c>
      <c r="D4672" s="2">
        <v>86</v>
      </c>
      <c r="E4672">
        <v>87.98</v>
      </c>
      <c r="F4672" s="3">
        <v>98.06</v>
      </c>
      <c r="G4672">
        <v>89.06</v>
      </c>
      <c r="H4672">
        <v>84.92</v>
      </c>
      <c r="I4672">
        <v>73.039999999999992</v>
      </c>
      <c r="J4672">
        <v>84.92</v>
      </c>
      <c r="K4672">
        <v>84.02</v>
      </c>
      <c r="L4672" s="3">
        <v>60.8</v>
      </c>
      <c r="M4672" s="2">
        <v>78.98</v>
      </c>
      <c r="N4672">
        <v>84.02</v>
      </c>
      <c r="O4672">
        <v>59</v>
      </c>
      <c r="P4672">
        <v>73.94</v>
      </c>
      <c r="Q4672" s="3">
        <v>84.02</v>
      </c>
      <c r="R4672" s="2">
        <v>75.92</v>
      </c>
      <c r="S4672" s="3">
        <v>69.98</v>
      </c>
      <c r="T4672">
        <v>86</v>
      </c>
    </row>
    <row r="4673" spans="1:20">
      <c r="A4673">
        <f t="shared" si="216"/>
        <v>195</v>
      </c>
      <c r="B4673" s="7">
        <f t="shared" si="217"/>
        <v>42199.499999988679</v>
      </c>
      <c r="C4673">
        <f t="shared" si="218"/>
        <v>4668</v>
      </c>
      <c r="D4673" s="2">
        <v>87.080000000000013</v>
      </c>
      <c r="E4673">
        <v>87.98</v>
      </c>
      <c r="F4673" s="3">
        <v>100.03999999999999</v>
      </c>
      <c r="G4673">
        <v>91.94</v>
      </c>
      <c r="H4673">
        <v>89.06</v>
      </c>
      <c r="I4673">
        <v>75.92</v>
      </c>
      <c r="J4673">
        <v>84.02</v>
      </c>
      <c r="K4673">
        <v>86</v>
      </c>
      <c r="L4673" s="3">
        <v>64.400000000000006</v>
      </c>
      <c r="M4673" s="2">
        <v>78.98</v>
      </c>
      <c r="N4673">
        <v>84.92</v>
      </c>
      <c r="O4673">
        <v>60.8</v>
      </c>
      <c r="P4673">
        <v>73.039999999999992</v>
      </c>
      <c r="Q4673" s="3">
        <v>87.080000000000013</v>
      </c>
      <c r="R4673" s="2">
        <v>77</v>
      </c>
      <c r="S4673" s="3">
        <v>69.98</v>
      </c>
      <c r="T4673">
        <v>87.800000000000011</v>
      </c>
    </row>
    <row r="4674" spans="1:20">
      <c r="A4674">
        <f t="shared" si="216"/>
        <v>195</v>
      </c>
      <c r="B4674" s="7">
        <f t="shared" si="217"/>
        <v>42199.541666655343</v>
      </c>
      <c r="C4674">
        <f t="shared" si="218"/>
        <v>4669</v>
      </c>
      <c r="D4674" s="2">
        <v>86</v>
      </c>
      <c r="E4674">
        <v>89.960000000000008</v>
      </c>
      <c r="F4674" s="3">
        <v>102.02</v>
      </c>
      <c r="G4674">
        <v>93.02</v>
      </c>
      <c r="H4674">
        <v>91.039999999999992</v>
      </c>
      <c r="I4674">
        <v>78.080000000000013</v>
      </c>
      <c r="J4674">
        <v>82.94</v>
      </c>
      <c r="K4674">
        <v>89.960000000000008</v>
      </c>
      <c r="L4674" s="3">
        <v>64.400000000000006</v>
      </c>
      <c r="M4674" s="2">
        <v>80.960000000000008</v>
      </c>
      <c r="N4674">
        <v>87.080000000000013</v>
      </c>
      <c r="O4674">
        <v>62.6</v>
      </c>
      <c r="P4674">
        <v>75.02</v>
      </c>
      <c r="Q4674" s="3">
        <v>89.960000000000008</v>
      </c>
      <c r="R4674" s="2">
        <v>78.080000000000013</v>
      </c>
      <c r="S4674" s="3">
        <v>71.06</v>
      </c>
      <c r="T4674">
        <v>86</v>
      </c>
    </row>
    <row r="4675" spans="1:20">
      <c r="A4675">
        <f t="shared" si="216"/>
        <v>195</v>
      </c>
      <c r="B4675" s="7">
        <f t="shared" si="217"/>
        <v>42199.583333322007</v>
      </c>
      <c r="C4675">
        <f t="shared" si="218"/>
        <v>4670</v>
      </c>
      <c r="D4675" s="2">
        <v>87.080000000000013</v>
      </c>
      <c r="E4675">
        <v>91.039999999999992</v>
      </c>
      <c r="F4675" s="3">
        <v>105.08</v>
      </c>
      <c r="G4675">
        <v>93.92</v>
      </c>
      <c r="H4675">
        <v>91.94</v>
      </c>
      <c r="I4675">
        <v>77</v>
      </c>
      <c r="J4675">
        <v>80.06</v>
      </c>
      <c r="K4675">
        <v>91.94</v>
      </c>
      <c r="L4675" s="3">
        <v>64.400000000000006</v>
      </c>
      <c r="M4675" s="2">
        <v>82.94</v>
      </c>
      <c r="N4675">
        <v>89.06</v>
      </c>
      <c r="O4675">
        <v>62.6</v>
      </c>
      <c r="P4675">
        <v>75.92</v>
      </c>
      <c r="Q4675" s="3">
        <v>91.039999999999992</v>
      </c>
      <c r="R4675" s="2">
        <v>80.06</v>
      </c>
      <c r="S4675" s="3">
        <v>69.98</v>
      </c>
      <c r="T4675">
        <v>86</v>
      </c>
    </row>
    <row r="4676" spans="1:20">
      <c r="A4676">
        <f t="shared" si="216"/>
        <v>195</v>
      </c>
      <c r="B4676" s="7">
        <f t="shared" si="217"/>
        <v>42199.624999988671</v>
      </c>
      <c r="C4676">
        <f t="shared" si="218"/>
        <v>4671</v>
      </c>
      <c r="D4676" s="2">
        <v>87.98</v>
      </c>
      <c r="E4676">
        <v>91.039999999999992</v>
      </c>
      <c r="F4676" s="3">
        <v>105.98</v>
      </c>
      <c r="G4676">
        <v>95</v>
      </c>
      <c r="H4676">
        <v>93.02</v>
      </c>
      <c r="I4676">
        <v>75.92</v>
      </c>
      <c r="J4676">
        <v>78.080000000000013</v>
      </c>
      <c r="K4676">
        <v>91.94</v>
      </c>
      <c r="L4676" s="3">
        <v>66.2</v>
      </c>
      <c r="M4676" s="2">
        <v>84.02</v>
      </c>
      <c r="N4676">
        <v>89.960000000000008</v>
      </c>
      <c r="O4676">
        <v>62.06</v>
      </c>
      <c r="P4676">
        <v>75.92</v>
      </c>
      <c r="Q4676" s="3">
        <v>91.94</v>
      </c>
      <c r="R4676" s="2">
        <v>80.960000000000008</v>
      </c>
      <c r="S4676" s="3">
        <v>71.06</v>
      </c>
      <c r="T4676">
        <v>84.2</v>
      </c>
    </row>
    <row r="4677" spans="1:20">
      <c r="A4677">
        <f t="shared" si="216"/>
        <v>195</v>
      </c>
      <c r="B4677" s="7">
        <f t="shared" si="217"/>
        <v>42199.666666655336</v>
      </c>
      <c r="C4677">
        <f t="shared" si="218"/>
        <v>4672</v>
      </c>
      <c r="D4677" s="2">
        <v>86</v>
      </c>
      <c r="E4677">
        <v>91.039999999999992</v>
      </c>
      <c r="F4677" s="3">
        <v>105.08</v>
      </c>
      <c r="G4677">
        <v>93.02</v>
      </c>
      <c r="H4677">
        <v>93.02</v>
      </c>
      <c r="I4677">
        <v>75.02</v>
      </c>
      <c r="J4677">
        <v>75.02</v>
      </c>
      <c r="K4677">
        <v>91.94</v>
      </c>
      <c r="L4677" s="3">
        <v>68</v>
      </c>
      <c r="M4677" s="2">
        <v>82.94</v>
      </c>
      <c r="N4677">
        <v>89.06</v>
      </c>
      <c r="O4677">
        <v>60.8</v>
      </c>
      <c r="P4677">
        <v>77</v>
      </c>
      <c r="Q4677" s="3">
        <v>93.02</v>
      </c>
      <c r="R4677" s="2">
        <v>80.960000000000008</v>
      </c>
      <c r="S4677" s="3">
        <v>71.960000000000008</v>
      </c>
      <c r="T4677">
        <v>82.4</v>
      </c>
    </row>
    <row r="4678" spans="1:20">
      <c r="A4678">
        <f t="shared" si="216"/>
        <v>195</v>
      </c>
      <c r="B4678" s="7">
        <f t="shared" si="217"/>
        <v>42199.708333322</v>
      </c>
      <c r="C4678">
        <f t="shared" si="218"/>
        <v>4673</v>
      </c>
      <c r="D4678" s="2">
        <v>82.94</v>
      </c>
      <c r="E4678">
        <v>91.039999999999992</v>
      </c>
      <c r="F4678" s="3">
        <v>102.92</v>
      </c>
      <c r="G4678">
        <v>93.92</v>
      </c>
      <c r="H4678">
        <v>93.02</v>
      </c>
      <c r="I4678">
        <v>73.94</v>
      </c>
      <c r="J4678">
        <v>73.039999999999992</v>
      </c>
      <c r="K4678">
        <v>89.960000000000008</v>
      </c>
      <c r="L4678" s="3">
        <v>68</v>
      </c>
      <c r="M4678" s="2">
        <v>82.039999999999992</v>
      </c>
      <c r="N4678">
        <v>87.98</v>
      </c>
      <c r="O4678">
        <v>60.8</v>
      </c>
      <c r="P4678">
        <v>77</v>
      </c>
      <c r="Q4678" s="3">
        <v>91.94</v>
      </c>
      <c r="R4678" s="2">
        <v>80.06</v>
      </c>
      <c r="S4678" s="3">
        <v>71.960000000000008</v>
      </c>
      <c r="T4678">
        <v>80.599999999999994</v>
      </c>
    </row>
    <row r="4679" spans="1:20">
      <c r="A4679">
        <f t="shared" ref="A4679:A4742" si="219">ROUNDDOWN(B4679-DATE(YEAR(B4679),1,0),0)</f>
        <v>195</v>
      </c>
      <c r="B4679" s="7">
        <f t="shared" si="217"/>
        <v>42199.749999988664</v>
      </c>
      <c r="C4679">
        <f t="shared" si="218"/>
        <v>4674</v>
      </c>
      <c r="D4679" s="2">
        <v>80.960000000000008</v>
      </c>
      <c r="E4679">
        <v>89.06</v>
      </c>
      <c r="F4679" s="3">
        <v>102.02</v>
      </c>
      <c r="G4679">
        <v>91.039999999999992</v>
      </c>
      <c r="H4679">
        <v>84.02</v>
      </c>
      <c r="I4679">
        <v>71.960000000000008</v>
      </c>
      <c r="J4679">
        <v>73.039999999999992</v>
      </c>
      <c r="K4679">
        <v>87.080000000000013</v>
      </c>
      <c r="L4679" s="3">
        <v>67.64</v>
      </c>
      <c r="M4679" s="2">
        <v>82.039999999999992</v>
      </c>
      <c r="N4679">
        <v>84.92</v>
      </c>
      <c r="O4679">
        <v>58.46</v>
      </c>
      <c r="P4679">
        <v>75.92</v>
      </c>
      <c r="Q4679" s="3">
        <v>91.94</v>
      </c>
      <c r="R4679" s="2">
        <v>78.98</v>
      </c>
      <c r="S4679" s="3">
        <v>71.06</v>
      </c>
      <c r="T4679">
        <v>78.800000000000011</v>
      </c>
    </row>
    <row r="4680" spans="1:20">
      <c r="A4680">
        <f t="shared" si="219"/>
        <v>195</v>
      </c>
      <c r="B4680" s="7">
        <f t="shared" ref="B4680:B4743" si="220">B4679+1/24</f>
        <v>42199.791666655328</v>
      </c>
      <c r="C4680">
        <f t="shared" ref="C4680:C4743" si="221">C4679+1</f>
        <v>4675</v>
      </c>
      <c r="D4680" s="2">
        <v>78.98</v>
      </c>
      <c r="E4680">
        <v>86</v>
      </c>
      <c r="F4680" s="3">
        <v>102.02</v>
      </c>
      <c r="G4680">
        <v>84.02</v>
      </c>
      <c r="H4680">
        <v>87.98</v>
      </c>
      <c r="I4680">
        <v>69.080000000000013</v>
      </c>
      <c r="J4680">
        <v>71.960000000000008</v>
      </c>
      <c r="K4680">
        <v>80.960000000000008</v>
      </c>
      <c r="L4680" s="3">
        <v>66.2</v>
      </c>
      <c r="M4680" s="2">
        <v>78.98</v>
      </c>
      <c r="N4680">
        <v>82.039999999999992</v>
      </c>
      <c r="O4680">
        <v>55.400000000000006</v>
      </c>
      <c r="P4680">
        <v>75.02</v>
      </c>
      <c r="Q4680" s="3">
        <v>86</v>
      </c>
      <c r="R4680" s="2">
        <v>75.92</v>
      </c>
      <c r="S4680" s="3">
        <v>69.98</v>
      </c>
      <c r="T4680">
        <v>73.400000000000006</v>
      </c>
    </row>
    <row r="4681" spans="1:20">
      <c r="A4681">
        <f t="shared" si="219"/>
        <v>195</v>
      </c>
      <c r="B4681" s="7">
        <f t="shared" si="220"/>
        <v>42199.833333321993</v>
      </c>
      <c r="C4681">
        <f t="shared" si="221"/>
        <v>4676</v>
      </c>
      <c r="D4681" s="2">
        <v>78.98</v>
      </c>
      <c r="E4681">
        <v>82.94</v>
      </c>
      <c r="F4681" s="3">
        <v>98.960000000000008</v>
      </c>
      <c r="G4681">
        <v>86</v>
      </c>
      <c r="H4681">
        <v>84.02</v>
      </c>
      <c r="I4681">
        <v>68</v>
      </c>
      <c r="J4681">
        <v>71.06</v>
      </c>
      <c r="K4681">
        <v>77</v>
      </c>
      <c r="L4681" s="3">
        <v>63.680000000000007</v>
      </c>
      <c r="M4681" s="2">
        <v>75.92</v>
      </c>
      <c r="N4681">
        <v>78.080000000000013</v>
      </c>
      <c r="O4681">
        <v>53.24</v>
      </c>
      <c r="P4681">
        <v>73.94</v>
      </c>
      <c r="Q4681" s="3">
        <v>82.039999999999992</v>
      </c>
      <c r="R4681" s="2">
        <v>66.02</v>
      </c>
      <c r="S4681" s="3">
        <v>64.94</v>
      </c>
      <c r="T4681">
        <v>71.599999999999994</v>
      </c>
    </row>
    <row r="4682" spans="1:20">
      <c r="A4682">
        <f t="shared" si="219"/>
        <v>195</v>
      </c>
      <c r="B4682" s="7">
        <f t="shared" si="220"/>
        <v>42199.874999988657</v>
      </c>
      <c r="C4682">
        <f t="shared" si="221"/>
        <v>4677</v>
      </c>
      <c r="D4682" s="2">
        <v>77</v>
      </c>
      <c r="E4682">
        <v>80.960000000000008</v>
      </c>
      <c r="F4682" s="3">
        <v>95</v>
      </c>
      <c r="G4682">
        <v>82.94</v>
      </c>
      <c r="H4682">
        <v>80.960000000000008</v>
      </c>
      <c r="I4682">
        <v>66.92</v>
      </c>
      <c r="J4682">
        <v>71.06</v>
      </c>
      <c r="K4682">
        <v>75.02</v>
      </c>
      <c r="L4682" s="3">
        <v>62.06</v>
      </c>
      <c r="M4682" s="2">
        <v>73.94</v>
      </c>
      <c r="N4682">
        <v>75.02</v>
      </c>
      <c r="O4682">
        <v>51.8</v>
      </c>
      <c r="P4682">
        <v>73.039999999999992</v>
      </c>
      <c r="Q4682" s="3">
        <v>80.06</v>
      </c>
      <c r="R4682" s="2">
        <v>60.980000000000004</v>
      </c>
      <c r="S4682" s="3">
        <v>62.96</v>
      </c>
      <c r="T4682">
        <v>69.800000000000011</v>
      </c>
    </row>
    <row r="4683" spans="1:20">
      <c r="A4683">
        <f t="shared" si="219"/>
        <v>195</v>
      </c>
      <c r="B4683" s="7">
        <f t="shared" si="220"/>
        <v>42199.916666655321</v>
      </c>
      <c r="C4683">
        <f t="shared" si="221"/>
        <v>4678</v>
      </c>
      <c r="D4683" s="2">
        <v>75.92</v>
      </c>
      <c r="E4683">
        <v>80.06</v>
      </c>
      <c r="F4683" s="3">
        <v>91.94</v>
      </c>
      <c r="G4683">
        <v>82.039999999999992</v>
      </c>
      <c r="H4683">
        <v>82.4</v>
      </c>
      <c r="I4683">
        <v>66.02</v>
      </c>
      <c r="J4683">
        <v>71.06</v>
      </c>
      <c r="K4683">
        <v>73.94</v>
      </c>
      <c r="L4683" s="3">
        <v>60.8</v>
      </c>
      <c r="M4683" s="2">
        <v>73.039999999999992</v>
      </c>
      <c r="N4683">
        <v>73.94</v>
      </c>
      <c r="O4683">
        <v>51.620000000000005</v>
      </c>
      <c r="P4683">
        <v>71.960000000000008</v>
      </c>
      <c r="Q4683" s="3">
        <v>75.92</v>
      </c>
      <c r="R4683" s="2">
        <v>59</v>
      </c>
      <c r="S4683" s="3">
        <v>60.980000000000004</v>
      </c>
      <c r="T4683">
        <v>66.2</v>
      </c>
    </row>
    <row r="4684" spans="1:20">
      <c r="A4684">
        <f t="shared" si="219"/>
        <v>195</v>
      </c>
      <c r="B4684" s="7">
        <f t="shared" si="220"/>
        <v>42199.958333321985</v>
      </c>
      <c r="C4684">
        <f t="shared" si="221"/>
        <v>4679</v>
      </c>
      <c r="D4684" s="2">
        <v>77</v>
      </c>
      <c r="E4684">
        <v>80.06</v>
      </c>
      <c r="F4684" s="3">
        <v>89.06</v>
      </c>
      <c r="G4684">
        <v>82.039999999999992</v>
      </c>
      <c r="H4684">
        <v>78.98</v>
      </c>
      <c r="I4684">
        <v>66.02</v>
      </c>
      <c r="J4684">
        <v>71.06</v>
      </c>
      <c r="K4684">
        <v>75.02</v>
      </c>
      <c r="L4684" s="3">
        <v>59.900000000000006</v>
      </c>
      <c r="M4684" s="2">
        <v>73.039999999999992</v>
      </c>
      <c r="N4684">
        <v>71.960000000000008</v>
      </c>
      <c r="O4684">
        <v>51.620000000000005</v>
      </c>
      <c r="P4684">
        <v>71.06</v>
      </c>
      <c r="Q4684" s="3">
        <v>73.94</v>
      </c>
      <c r="R4684" s="2">
        <v>59</v>
      </c>
      <c r="S4684" s="3">
        <v>60.08</v>
      </c>
      <c r="T4684">
        <v>66.2</v>
      </c>
    </row>
    <row r="4685" spans="1:20">
      <c r="A4685">
        <f t="shared" si="219"/>
        <v>195</v>
      </c>
      <c r="B4685" s="7">
        <f t="shared" si="220"/>
        <v>42199.99999998865</v>
      </c>
      <c r="C4685">
        <f t="shared" si="221"/>
        <v>4680</v>
      </c>
      <c r="D4685" s="2">
        <v>75.92</v>
      </c>
      <c r="E4685">
        <v>77</v>
      </c>
      <c r="F4685" s="3">
        <v>84.92</v>
      </c>
      <c r="G4685">
        <v>82.039999999999992</v>
      </c>
      <c r="H4685">
        <v>73.039999999999992</v>
      </c>
      <c r="I4685">
        <v>66.92</v>
      </c>
      <c r="J4685">
        <v>71.06</v>
      </c>
      <c r="K4685">
        <v>69.98</v>
      </c>
      <c r="L4685" s="3">
        <v>59</v>
      </c>
      <c r="M4685" s="2">
        <v>69.98</v>
      </c>
      <c r="N4685">
        <v>69.080000000000013</v>
      </c>
      <c r="O4685">
        <v>51.8</v>
      </c>
      <c r="P4685">
        <v>69.080000000000013</v>
      </c>
      <c r="Q4685" s="3">
        <v>71.960000000000008</v>
      </c>
      <c r="R4685" s="2">
        <v>57.019999999999996</v>
      </c>
      <c r="S4685" s="3">
        <v>57.92</v>
      </c>
      <c r="T4685">
        <v>64.400000000000006</v>
      </c>
    </row>
    <row r="4686" spans="1:20">
      <c r="A4686">
        <f t="shared" si="219"/>
        <v>196</v>
      </c>
      <c r="B4686" s="7">
        <f t="shared" si="220"/>
        <v>42200.041666655314</v>
      </c>
      <c r="C4686">
        <f t="shared" si="221"/>
        <v>4681</v>
      </c>
      <c r="D4686" s="2">
        <v>77</v>
      </c>
      <c r="E4686">
        <v>75.92</v>
      </c>
      <c r="F4686" s="3">
        <v>82.94</v>
      </c>
      <c r="G4686">
        <v>75.92</v>
      </c>
      <c r="H4686">
        <v>71.960000000000008</v>
      </c>
      <c r="I4686">
        <v>66.92</v>
      </c>
      <c r="J4686">
        <v>71.06</v>
      </c>
      <c r="K4686">
        <v>71.06</v>
      </c>
      <c r="L4686" s="3">
        <v>57.2</v>
      </c>
      <c r="M4686" s="2">
        <v>69.98</v>
      </c>
      <c r="N4686">
        <v>66.92</v>
      </c>
      <c r="O4686">
        <v>50</v>
      </c>
      <c r="P4686">
        <v>69.080000000000013</v>
      </c>
      <c r="Q4686" s="3">
        <v>69.98</v>
      </c>
      <c r="R4686" s="2">
        <v>55.040000000000006</v>
      </c>
      <c r="S4686" s="3">
        <v>57.019999999999996</v>
      </c>
      <c r="T4686">
        <v>64.400000000000006</v>
      </c>
    </row>
    <row r="4687" spans="1:20">
      <c r="A4687">
        <f t="shared" si="219"/>
        <v>196</v>
      </c>
      <c r="B4687" s="7">
        <f t="shared" si="220"/>
        <v>42200.083333321978</v>
      </c>
      <c r="C4687">
        <f t="shared" si="221"/>
        <v>4682</v>
      </c>
      <c r="D4687" s="2">
        <v>77</v>
      </c>
      <c r="E4687">
        <v>77</v>
      </c>
      <c r="F4687" s="3">
        <v>80.06</v>
      </c>
      <c r="G4687">
        <v>75.92</v>
      </c>
      <c r="H4687">
        <v>73.039999999999992</v>
      </c>
      <c r="I4687">
        <v>66.92</v>
      </c>
      <c r="J4687">
        <v>71.960000000000008</v>
      </c>
      <c r="K4687">
        <v>68</v>
      </c>
      <c r="L4687" s="3">
        <v>55.400000000000006</v>
      </c>
      <c r="M4687" s="2">
        <v>69.98</v>
      </c>
      <c r="N4687">
        <v>62.96</v>
      </c>
      <c r="O4687">
        <v>48.2</v>
      </c>
      <c r="P4687">
        <v>69.080000000000013</v>
      </c>
      <c r="Q4687" s="3">
        <v>66.92</v>
      </c>
      <c r="R4687" s="2">
        <v>55.94</v>
      </c>
      <c r="S4687" s="3">
        <v>55.94</v>
      </c>
      <c r="T4687">
        <v>64.400000000000006</v>
      </c>
    </row>
    <row r="4688" spans="1:20">
      <c r="A4688">
        <f t="shared" si="219"/>
        <v>196</v>
      </c>
      <c r="B4688" s="7">
        <f t="shared" si="220"/>
        <v>42200.124999988642</v>
      </c>
      <c r="C4688">
        <f t="shared" si="221"/>
        <v>4683</v>
      </c>
      <c r="D4688" s="2">
        <v>75.92</v>
      </c>
      <c r="E4688">
        <v>77</v>
      </c>
      <c r="F4688" s="3">
        <v>78.080000000000013</v>
      </c>
      <c r="G4688">
        <v>75.02</v>
      </c>
      <c r="H4688">
        <v>71.960000000000008</v>
      </c>
      <c r="I4688">
        <v>66.02</v>
      </c>
      <c r="J4688">
        <v>71.06</v>
      </c>
      <c r="K4688">
        <v>66.92</v>
      </c>
      <c r="L4688" s="3">
        <v>55.22</v>
      </c>
      <c r="M4688" s="2">
        <v>73.039999999999992</v>
      </c>
      <c r="N4688">
        <v>60.980000000000004</v>
      </c>
      <c r="O4688">
        <v>47.66</v>
      </c>
      <c r="P4688">
        <v>68</v>
      </c>
      <c r="Q4688" s="3">
        <v>60.08</v>
      </c>
      <c r="R4688" s="2">
        <v>55.040000000000006</v>
      </c>
      <c r="S4688" s="3">
        <v>55.040000000000006</v>
      </c>
      <c r="T4688">
        <v>64.400000000000006</v>
      </c>
    </row>
    <row r="4689" spans="1:20">
      <c r="A4689">
        <f t="shared" si="219"/>
        <v>196</v>
      </c>
      <c r="B4689" s="7">
        <f t="shared" si="220"/>
        <v>42200.166666655306</v>
      </c>
      <c r="C4689">
        <f t="shared" si="221"/>
        <v>4684</v>
      </c>
      <c r="D4689" s="2">
        <v>77</v>
      </c>
      <c r="E4689">
        <v>78.080000000000013</v>
      </c>
      <c r="F4689" s="3">
        <v>75.92</v>
      </c>
      <c r="G4689">
        <v>75.02</v>
      </c>
      <c r="H4689">
        <v>71.06</v>
      </c>
      <c r="I4689">
        <v>64.94</v>
      </c>
      <c r="J4689">
        <v>69.98</v>
      </c>
      <c r="K4689">
        <v>66.92</v>
      </c>
      <c r="L4689" s="3">
        <v>55.22</v>
      </c>
      <c r="M4689" s="2">
        <v>73.94</v>
      </c>
      <c r="N4689">
        <v>57.92</v>
      </c>
      <c r="O4689">
        <v>47.120000000000005</v>
      </c>
      <c r="P4689">
        <v>66.02</v>
      </c>
      <c r="Q4689" s="3">
        <v>55.94</v>
      </c>
      <c r="R4689" s="2">
        <v>55.94</v>
      </c>
      <c r="S4689" s="3">
        <v>53.96</v>
      </c>
      <c r="T4689">
        <v>64.400000000000006</v>
      </c>
    </row>
    <row r="4690" spans="1:20">
      <c r="A4690">
        <f t="shared" si="219"/>
        <v>196</v>
      </c>
      <c r="B4690" s="7">
        <f t="shared" si="220"/>
        <v>42200.208333321971</v>
      </c>
      <c r="C4690">
        <f t="shared" si="221"/>
        <v>4685</v>
      </c>
      <c r="D4690" s="2">
        <v>77</v>
      </c>
      <c r="E4690">
        <v>75.92</v>
      </c>
      <c r="F4690" s="3">
        <v>73.039999999999992</v>
      </c>
      <c r="G4690">
        <v>75.02</v>
      </c>
      <c r="H4690">
        <v>71.06</v>
      </c>
      <c r="I4690">
        <v>64.039999999999992</v>
      </c>
      <c r="J4690">
        <v>71.06</v>
      </c>
      <c r="K4690">
        <v>64.94</v>
      </c>
      <c r="L4690" s="3">
        <v>55.58</v>
      </c>
      <c r="M4690" s="2">
        <v>73.94</v>
      </c>
      <c r="N4690">
        <v>57.019999999999996</v>
      </c>
      <c r="O4690">
        <v>46.4</v>
      </c>
      <c r="P4690">
        <v>64.94</v>
      </c>
      <c r="Q4690" s="3">
        <v>55.040000000000006</v>
      </c>
      <c r="R4690" s="2">
        <v>60.980000000000004</v>
      </c>
      <c r="S4690" s="3">
        <v>53.06</v>
      </c>
      <c r="T4690">
        <v>64.400000000000006</v>
      </c>
    </row>
    <row r="4691" spans="1:20">
      <c r="A4691">
        <f t="shared" si="219"/>
        <v>196</v>
      </c>
      <c r="B4691" s="7">
        <f t="shared" si="220"/>
        <v>42200.249999988635</v>
      </c>
      <c r="C4691">
        <f t="shared" si="221"/>
        <v>4686</v>
      </c>
      <c r="D4691" s="2">
        <v>77</v>
      </c>
      <c r="E4691">
        <v>77</v>
      </c>
      <c r="F4691" s="3">
        <v>73.94</v>
      </c>
      <c r="G4691">
        <v>75.92</v>
      </c>
      <c r="H4691">
        <v>71.960000000000008</v>
      </c>
      <c r="I4691">
        <v>64.94</v>
      </c>
      <c r="J4691">
        <v>69.98</v>
      </c>
      <c r="K4691">
        <v>66.02</v>
      </c>
      <c r="L4691" s="3">
        <v>57.2</v>
      </c>
      <c r="M4691" s="2">
        <v>75.02</v>
      </c>
      <c r="N4691">
        <v>64.039999999999992</v>
      </c>
      <c r="O4691">
        <v>51.8</v>
      </c>
      <c r="P4691">
        <v>64.94</v>
      </c>
      <c r="Q4691" s="3">
        <v>62.06</v>
      </c>
      <c r="R4691" s="2">
        <v>64.039999999999992</v>
      </c>
      <c r="S4691" s="3">
        <v>53.06</v>
      </c>
      <c r="T4691">
        <v>64.400000000000006</v>
      </c>
    </row>
    <row r="4692" spans="1:20">
      <c r="A4692">
        <f t="shared" si="219"/>
        <v>196</v>
      </c>
      <c r="B4692" s="7">
        <f t="shared" si="220"/>
        <v>42200.291666655299</v>
      </c>
      <c r="C4692">
        <f t="shared" si="221"/>
        <v>4687</v>
      </c>
      <c r="D4692" s="2">
        <v>78.080000000000013</v>
      </c>
      <c r="E4692">
        <v>80.06</v>
      </c>
      <c r="F4692" s="3">
        <v>80.06</v>
      </c>
      <c r="G4692">
        <v>75.92</v>
      </c>
      <c r="H4692">
        <v>75.02</v>
      </c>
      <c r="I4692">
        <v>64.94</v>
      </c>
      <c r="J4692">
        <v>69.080000000000013</v>
      </c>
      <c r="K4692">
        <v>71.960000000000008</v>
      </c>
      <c r="L4692" s="3">
        <v>59</v>
      </c>
      <c r="M4692" s="2">
        <v>73.039999999999992</v>
      </c>
      <c r="N4692">
        <v>69.98</v>
      </c>
      <c r="O4692">
        <v>53.6</v>
      </c>
      <c r="P4692">
        <v>66.92</v>
      </c>
      <c r="Q4692" s="3">
        <v>64.94</v>
      </c>
      <c r="R4692" s="2">
        <v>68</v>
      </c>
      <c r="S4692" s="3">
        <v>55.040000000000006</v>
      </c>
      <c r="T4692">
        <v>66.2</v>
      </c>
    </row>
    <row r="4693" spans="1:20">
      <c r="A4693">
        <f t="shared" si="219"/>
        <v>196</v>
      </c>
      <c r="B4693" s="7">
        <f t="shared" si="220"/>
        <v>42200.333333321963</v>
      </c>
      <c r="C4693">
        <f t="shared" si="221"/>
        <v>4688</v>
      </c>
      <c r="D4693" s="2">
        <v>80.06</v>
      </c>
      <c r="E4693">
        <v>82.94</v>
      </c>
      <c r="F4693" s="3">
        <v>86</v>
      </c>
      <c r="G4693">
        <v>80.06</v>
      </c>
      <c r="H4693">
        <v>77</v>
      </c>
      <c r="I4693">
        <v>64.94</v>
      </c>
      <c r="J4693">
        <v>69.080000000000013</v>
      </c>
      <c r="K4693">
        <v>73.94</v>
      </c>
      <c r="L4693" s="3">
        <v>60.8</v>
      </c>
      <c r="M4693" s="2">
        <v>75.92</v>
      </c>
      <c r="N4693">
        <v>75.92</v>
      </c>
      <c r="O4693">
        <v>55.400000000000006</v>
      </c>
      <c r="P4693">
        <v>69.98</v>
      </c>
      <c r="Q4693" s="3">
        <v>68</v>
      </c>
      <c r="R4693" s="2">
        <v>71.06</v>
      </c>
      <c r="S4693" s="3">
        <v>60.08</v>
      </c>
      <c r="T4693">
        <v>69.800000000000011</v>
      </c>
    </row>
    <row r="4694" spans="1:20">
      <c r="A4694">
        <f t="shared" si="219"/>
        <v>196</v>
      </c>
      <c r="B4694" s="7">
        <f t="shared" si="220"/>
        <v>42200.374999988628</v>
      </c>
      <c r="C4694">
        <f t="shared" si="221"/>
        <v>4689</v>
      </c>
      <c r="D4694" s="2">
        <v>82.94</v>
      </c>
      <c r="E4694">
        <v>87.080000000000013</v>
      </c>
      <c r="F4694" s="3">
        <v>91.039999999999992</v>
      </c>
      <c r="G4694">
        <v>82.94</v>
      </c>
      <c r="H4694">
        <v>77</v>
      </c>
      <c r="I4694">
        <v>66.02</v>
      </c>
      <c r="J4694">
        <v>69.080000000000013</v>
      </c>
      <c r="K4694">
        <v>80.960000000000008</v>
      </c>
      <c r="L4694" s="3">
        <v>64.400000000000006</v>
      </c>
      <c r="M4694" s="2">
        <v>78.080000000000013</v>
      </c>
      <c r="N4694">
        <v>80.06</v>
      </c>
      <c r="O4694">
        <v>57.2</v>
      </c>
      <c r="P4694">
        <v>71.960000000000008</v>
      </c>
      <c r="Q4694" s="3">
        <v>71.960000000000008</v>
      </c>
      <c r="R4694" s="2">
        <v>75.02</v>
      </c>
      <c r="S4694" s="3">
        <v>62.06</v>
      </c>
      <c r="T4694">
        <v>73.400000000000006</v>
      </c>
    </row>
    <row r="4695" spans="1:20">
      <c r="A4695">
        <f t="shared" si="219"/>
        <v>196</v>
      </c>
      <c r="B4695" s="7">
        <f t="shared" si="220"/>
        <v>42200.416666655292</v>
      </c>
      <c r="C4695">
        <f t="shared" si="221"/>
        <v>4690</v>
      </c>
      <c r="D4695" s="2">
        <v>84.02</v>
      </c>
      <c r="E4695">
        <v>89.06</v>
      </c>
      <c r="F4695" s="3">
        <v>96.08</v>
      </c>
      <c r="G4695">
        <v>86</v>
      </c>
      <c r="H4695">
        <v>78.98</v>
      </c>
      <c r="I4695">
        <v>68</v>
      </c>
      <c r="J4695">
        <v>71.06</v>
      </c>
      <c r="K4695">
        <v>82.94</v>
      </c>
      <c r="L4695" s="3">
        <v>66.2</v>
      </c>
      <c r="M4695" s="2">
        <v>78.080000000000013</v>
      </c>
      <c r="N4695">
        <v>84.02</v>
      </c>
      <c r="O4695">
        <v>60.8</v>
      </c>
      <c r="P4695">
        <v>73.039999999999992</v>
      </c>
      <c r="Q4695" s="3">
        <v>75.02</v>
      </c>
      <c r="R4695" s="2">
        <v>77</v>
      </c>
      <c r="S4695" s="3">
        <v>64.94</v>
      </c>
      <c r="T4695">
        <v>77</v>
      </c>
    </row>
    <row r="4696" spans="1:20">
      <c r="A4696">
        <f t="shared" si="219"/>
        <v>196</v>
      </c>
      <c r="B4696" s="7">
        <f t="shared" si="220"/>
        <v>42200.458333321956</v>
      </c>
      <c r="C4696">
        <f t="shared" si="221"/>
        <v>4691</v>
      </c>
      <c r="D4696" s="2">
        <v>87.080000000000013</v>
      </c>
      <c r="E4696">
        <v>91.94</v>
      </c>
      <c r="F4696" s="3">
        <v>98.960000000000008</v>
      </c>
      <c r="G4696">
        <v>87.98</v>
      </c>
      <c r="H4696">
        <v>82.039999999999992</v>
      </c>
      <c r="I4696">
        <v>69.080000000000013</v>
      </c>
      <c r="J4696">
        <v>71.960000000000008</v>
      </c>
      <c r="K4696">
        <v>84.92</v>
      </c>
      <c r="L4696" s="3">
        <v>68</v>
      </c>
      <c r="M4696" s="2">
        <v>71.960000000000008</v>
      </c>
      <c r="N4696">
        <v>87.080000000000013</v>
      </c>
      <c r="O4696">
        <v>62.6</v>
      </c>
      <c r="P4696">
        <v>73.94</v>
      </c>
      <c r="Q4696" s="3">
        <v>78.98</v>
      </c>
      <c r="R4696" s="2">
        <v>78.98</v>
      </c>
      <c r="S4696" s="3">
        <v>66.92</v>
      </c>
      <c r="T4696">
        <v>78.800000000000011</v>
      </c>
    </row>
    <row r="4697" spans="1:20">
      <c r="A4697">
        <f t="shared" si="219"/>
        <v>196</v>
      </c>
      <c r="B4697" s="7">
        <f t="shared" si="220"/>
        <v>42200.49999998862</v>
      </c>
      <c r="C4697">
        <f t="shared" si="221"/>
        <v>4692</v>
      </c>
      <c r="D4697" s="2">
        <v>84.92</v>
      </c>
      <c r="E4697">
        <v>89.960000000000008</v>
      </c>
      <c r="F4697" s="3">
        <v>102.02</v>
      </c>
      <c r="G4697">
        <v>91.039999999999992</v>
      </c>
      <c r="H4697">
        <v>84.92</v>
      </c>
      <c r="I4697">
        <v>69.98</v>
      </c>
      <c r="J4697">
        <v>75.02</v>
      </c>
      <c r="K4697">
        <v>86</v>
      </c>
      <c r="L4697" s="3">
        <v>69.800000000000011</v>
      </c>
      <c r="M4697" s="2">
        <v>71.960000000000008</v>
      </c>
      <c r="N4697">
        <v>91.94</v>
      </c>
      <c r="O4697">
        <v>62.6</v>
      </c>
      <c r="P4697">
        <v>73.94</v>
      </c>
      <c r="Q4697" s="3">
        <v>86</v>
      </c>
      <c r="R4697" s="2">
        <v>80.960000000000008</v>
      </c>
      <c r="S4697" s="3">
        <v>69.98</v>
      </c>
      <c r="T4697">
        <v>80.599999999999994</v>
      </c>
    </row>
    <row r="4698" spans="1:20">
      <c r="A4698">
        <f t="shared" si="219"/>
        <v>196</v>
      </c>
      <c r="B4698" s="7">
        <f t="shared" si="220"/>
        <v>42200.541666655285</v>
      </c>
      <c r="C4698">
        <f t="shared" si="221"/>
        <v>4693</v>
      </c>
      <c r="D4698" s="2">
        <v>87.98</v>
      </c>
      <c r="E4698">
        <v>89.960000000000008</v>
      </c>
      <c r="F4698" s="3">
        <v>102.92</v>
      </c>
      <c r="G4698">
        <v>91.94</v>
      </c>
      <c r="H4698">
        <v>89.06</v>
      </c>
      <c r="I4698">
        <v>71.06</v>
      </c>
      <c r="J4698">
        <v>78.080000000000013</v>
      </c>
      <c r="K4698">
        <v>86</v>
      </c>
      <c r="L4698" s="3">
        <v>71.599999999999994</v>
      </c>
      <c r="M4698" s="2">
        <v>80.06</v>
      </c>
      <c r="N4698">
        <v>93.02</v>
      </c>
      <c r="O4698">
        <v>64.400000000000006</v>
      </c>
      <c r="P4698">
        <v>75.02</v>
      </c>
      <c r="Q4698" s="3">
        <v>87.080000000000013</v>
      </c>
      <c r="R4698" s="2">
        <v>82.94</v>
      </c>
      <c r="S4698" s="3">
        <v>66.02</v>
      </c>
      <c r="T4698">
        <v>82.4</v>
      </c>
    </row>
    <row r="4699" spans="1:20">
      <c r="A4699">
        <f t="shared" si="219"/>
        <v>196</v>
      </c>
      <c r="B4699" s="7">
        <f t="shared" si="220"/>
        <v>42200.583333321949</v>
      </c>
      <c r="C4699">
        <f t="shared" si="221"/>
        <v>4694</v>
      </c>
      <c r="D4699" s="2">
        <v>89.06</v>
      </c>
      <c r="E4699">
        <v>91.039999999999992</v>
      </c>
      <c r="F4699" s="3">
        <v>105.08</v>
      </c>
      <c r="G4699">
        <v>93.02</v>
      </c>
      <c r="H4699">
        <v>87.98</v>
      </c>
      <c r="I4699">
        <v>71.960000000000008</v>
      </c>
      <c r="J4699">
        <v>80.960000000000008</v>
      </c>
      <c r="K4699">
        <v>87.98</v>
      </c>
      <c r="L4699" s="3">
        <v>73.400000000000006</v>
      </c>
      <c r="M4699" s="2">
        <v>87.080000000000013</v>
      </c>
      <c r="N4699">
        <v>95</v>
      </c>
      <c r="O4699">
        <v>64.400000000000006</v>
      </c>
      <c r="P4699">
        <v>75.02</v>
      </c>
      <c r="Q4699" s="3">
        <v>89.960000000000008</v>
      </c>
      <c r="R4699" s="2">
        <v>87.98</v>
      </c>
      <c r="S4699" s="3">
        <v>64.039999999999992</v>
      </c>
      <c r="T4699">
        <v>82.4</v>
      </c>
    </row>
    <row r="4700" spans="1:20">
      <c r="A4700">
        <f t="shared" si="219"/>
        <v>196</v>
      </c>
      <c r="B4700" s="7">
        <f t="shared" si="220"/>
        <v>42200.624999988613</v>
      </c>
      <c r="C4700">
        <f t="shared" si="221"/>
        <v>4695</v>
      </c>
      <c r="D4700" s="2">
        <v>87.98</v>
      </c>
      <c r="E4700">
        <v>91.94</v>
      </c>
      <c r="F4700" s="3">
        <v>107.06</v>
      </c>
      <c r="G4700">
        <v>91.039999999999992</v>
      </c>
      <c r="H4700">
        <v>91.039999999999992</v>
      </c>
      <c r="I4700">
        <v>71.06</v>
      </c>
      <c r="J4700">
        <v>82.039999999999992</v>
      </c>
      <c r="K4700">
        <v>91.039999999999992</v>
      </c>
      <c r="L4700" s="3">
        <v>75.2</v>
      </c>
      <c r="M4700" s="2">
        <v>87.98</v>
      </c>
      <c r="N4700">
        <v>96.08</v>
      </c>
      <c r="O4700">
        <v>64.400000000000006</v>
      </c>
      <c r="P4700">
        <v>75.92</v>
      </c>
      <c r="Q4700" s="3">
        <v>89.960000000000008</v>
      </c>
      <c r="R4700" s="2">
        <v>87.98</v>
      </c>
      <c r="S4700" s="3">
        <v>62.96</v>
      </c>
      <c r="T4700">
        <v>82.4</v>
      </c>
    </row>
    <row r="4701" spans="1:20">
      <c r="A4701">
        <f t="shared" si="219"/>
        <v>196</v>
      </c>
      <c r="B4701" s="7">
        <f t="shared" si="220"/>
        <v>42200.666666655277</v>
      </c>
      <c r="C4701">
        <f t="shared" si="221"/>
        <v>4696</v>
      </c>
      <c r="D4701" s="2">
        <v>87.080000000000013</v>
      </c>
      <c r="E4701">
        <v>91.94</v>
      </c>
      <c r="F4701" s="3">
        <v>105.98</v>
      </c>
      <c r="G4701">
        <v>91.94</v>
      </c>
      <c r="H4701">
        <v>91.039999999999992</v>
      </c>
      <c r="I4701">
        <v>69.98</v>
      </c>
      <c r="J4701">
        <v>82.039999999999992</v>
      </c>
      <c r="K4701">
        <v>89.06</v>
      </c>
      <c r="L4701" s="3">
        <v>75.2</v>
      </c>
      <c r="M4701" s="2">
        <v>82.94</v>
      </c>
      <c r="N4701">
        <v>96.98</v>
      </c>
      <c r="O4701">
        <v>64.400000000000006</v>
      </c>
      <c r="P4701">
        <v>73.94</v>
      </c>
      <c r="Q4701" s="3">
        <v>91.039999999999992</v>
      </c>
      <c r="R4701" s="2">
        <v>86</v>
      </c>
      <c r="S4701" s="3">
        <v>64.039999999999992</v>
      </c>
      <c r="T4701">
        <v>82.4</v>
      </c>
    </row>
    <row r="4702" spans="1:20">
      <c r="A4702">
        <f t="shared" si="219"/>
        <v>196</v>
      </c>
      <c r="B4702" s="7">
        <f t="shared" si="220"/>
        <v>42200.708333321942</v>
      </c>
      <c r="C4702">
        <f t="shared" si="221"/>
        <v>4697</v>
      </c>
      <c r="D4702" s="2">
        <v>86</v>
      </c>
      <c r="E4702">
        <v>91.039999999999992</v>
      </c>
      <c r="F4702" s="3">
        <v>105.98</v>
      </c>
      <c r="G4702">
        <v>91.94</v>
      </c>
      <c r="H4702">
        <v>89.960000000000008</v>
      </c>
      <c r="I4702">
        <v>69.080000000000013</v>
      </c>
      <c r="J4702">
        <v>78.98</v>
      </c>
      <c r="K4702">
        <v>80.960000000000008</v>
      </c>
      <c r="L4702" s="3">
        <v>75.2</v>
      </c>
      <c r="M4702" s="2">
        <v>75.92</v>
      </c>
      <c r="N4702">
        <v>96.08</v>
      </c>
      <c r="O4702">
        <v>64.400000000000006</v>
      </c>
      <c r="P4702">
        <v>75.02</v>
      </c>
      <c r="Q4702" s="3">
        <v>91.039999999999992</v>
      </c>
      <c r="R4702" s="2">
        <v>82.94</v>
      </c>
      <c r="S4702" s="3">
        <v>66.02</v>
      </c>
      <c r="T4702">
        <v>78.800000000000011</v>
      </c>
    </row>
    <row r="4703" spans="1:20">
      <c r="A4703">
        <f t="shared" si="219"/>
        <v>196</v>
      </c>
      <c r="B4703" s="7">
        <f t="shared" si="220"/>
        <v>42200.749999988606</v>
      </c>
      <c r="C4703">
        <f t="shared" si="221"/>
        <v>4698</v>
      </c>
      <c r="D4703" s="2">
        <v>82.94</v>
      </c>
      <c r="E4703">
        <v>89.06</v>
      </c>
      <c r="F4703" s="3">
        <v>105.98</v>
      </c>
      <c r="G4703">
        <v>91.94</v>
      </c>
      <c r="H4703">
        <v>89.960000000000008</v>
      </c>
      <c r="I4703">
        <v>68</v>
      </c>
      <c r="J4703">
        <v>78.080000000000013</v>
      </c>
      <c r="K4703">
        <v>68</v>
      </c>
      <c r="L4703" s="3">
        <v>75.2</v>
      </c>
      <c r="M4703" s="2">
        <v>77</v>
      </c>
      <c r="N4703">
        <v>86</v>
      </c>
      <c r="O4703">
        <v>62.6</v>
      </c>
      <c r="P4703">
        <v>73.94</v>
      </c>
      <c r="Q4703" s="3">
        <v>89.06</v>
      </c>
      <c r="R4703" s="2">
        <v>82.94</v>
      </c>
      <c r="S4703" s="3">
        <v>66.02</v>
      </c>
      <c r="T4703">
        <v>75.2</v>
      </c>
    </row>
    <row r="4704" spans="1:20">
      <c r="A4704">
        <f t="shared" si="219"/>
        <v>196</v>
      </c>
      <c r="B4704" s="7">
        <f t="shared" si="220"/>
        <v>42200.79166665527</v>
      </c>
      <c r="C4704">
        <f t="shared" si="221"/>
        <v>4699</v>
      </c>
      <c r="D4704" s="2">
        <v>80.960000000000008</v>
      </c>
      <c r="E4704">
        <v>86</v>
      </c>
      <c r="F4704" s="3">
        <v>102.02</v>
      </c>
      <c r="G4704">
        <v>89.06</v>
      </c>
      <c r="H4704">
        <v>89.06</v>
      </c>
      <c r="I4704">
        <v>66.02</v>
      </c>
      <c r="J4704">
        <v>75.02</v>
      </c>
      <c r="K4704">
        <v>66.02</v>
      </c>
      <c r="L4704" s="3">
        <v>73.400000000000006</v>
      </c>
      <c r="M4704" s="2">
        <v>78.080000000000013</v>
      </c>
      <c r="N4704">
        <v>80.960000000000008</v>
      </c>
      <c r="O4704">
        <v>60.8</v>
      </c>
      <c r="P4704">
        <v>71.06</v>
      </c>
      <c r="Q4704" s="3">
        <v>87.98</v>
      </c>
      <c r="R4704" s="2">
        <v>71.960000000000008</v>
      </c>
      <c r="S4704" s="3">
        <v>64.039999999999992</v>
      </c>
      <c r="T4704">
        <v>71.599999999999994</v>
      </c>
    </row>
    <row r="4705" spans="1:20">
      <c r="A4705">
        <f t="shared" si="219"/>
        <v>196</v>
      </c>
      <c r="B4705" s="7">
        <f t="shared" si="220"/>
        <v>42200.833333321934</v>
      </c>
      <c r="C4705">
        <f t="shared" si="221"/>
        <v>4700</v>
      </c>
      <c r="D4705" s="2">
        <v>80.06</v>
      </c>
      <c r="E4705">
        <v>82.94</v>
      </c>
      <c r="F4705" s="3">
        <v>98.960000000000008</v>
      </c>
      <c r="G4705">
        <v>87.080000000000013</v>
      </c>
      <c r="H4705">
        <v>87.98</v>
      </c>
      <c r="I4705">
        <v>64.94</v>
      </c>
      <c r="J4705">
        <v>73.94</v>
      </c>
      <c r="K4705">
        <v>64.94</v>
      </c>
      <c r="L4705" s="3">
        <v>71.599999999999994</v>
      </c>
      <c r="M4705" s="2">
        <v>77</v>
      </c>
      <c r="N4705">
        <v>77</v>
      </c>
      <c r="O4705">
        <v>57.2</v>
      </c>
      <c r="P4705">
        <v>66.92</v>
      </c>
      <c r="Q4705" s="3">
        <v>80.960000000000008</v>
      </c>
      <c r="R4705" s="2">
        <v>69.98</v>
      </c>
      <c r="S4705" s="3">
        <v>60.08</v>
      </c>
      <c r="T4705">
        <v>71.599999999999994</v>
      </c>
    </row>
    <row r="4706" spans="1:20">
      <c r="A4706">
        <f t="shared" si="219"/>
        <v>196</v>
      </c>
      <c r="B4706" s="7">
        <f t="shared" si="220"/>
        <v>42200.874999988599</v>
      </c>
      <c r="C4706">
        <f t="shared" si="221"/>
        <v>4701</v>
      </c>
      <c r="D4706" s="2">
        <v>80.06</v>
      </c>
      <c r="E4706">
        <v>82.039999999999992</v>
      </c>
      <c r="F4706" s="3">
        <v>96.98</v>
      </c>
      <c r="G4706">
        <v>84.92</v>
      </c>
      <c r="H4706">
        <v>84.92</v>
      </c>
      <c r="I4706">
        <v>64.94</v>
      </c>
      <c r="J4706">
        <v>73.94</v>
      </c>
      <c r="K4706">
        <v>64.94</v>
      </c>
      <c r="L4706" s="3">
        <v>69.800000000000011</v>
      </c>
      <c r="M4706" s="2">
        <v>78.080000000000013</v>
      </c>
      <c r="N4706">
        <v>73.039999999999992</v>
      </c>
      <c r="O4706">
        <v>57.2</v>
      </c>
      <c r="P4706">
        <v>64.039999999999992</v>
      </c>
      <c r="Q4706" s="3">
        <v>73.94</v>
      </c>
      <c r="R4706" s="2">
        <v>69.080000000000013</v>
      </c>
      <c r="S4706" s="3">
        <v>59</v>
      </c>
      <c r="T4706">
        <v>69.800000000000011</v>
      </c>
    </row>
    <row r="4707" spans="1:20">
      <c r="A4707">
        <f t="shared" si="219"/>
        <v>196</v>
      </c>
      <c r="B4707" s="7">
        <f t="shared" si="220"/>
        <v>42200.916666655263</v>
      </c>
      <c r="C4707">
        <f t="shared" si="221"/>
        <v>4702</v>
      </c>
      <c r="D4707" s="2">
        <v>78.080000000000013</v>
      </c>
      <c r="E4707">
        <v>80.960000000000008</v>
      </c>
      <c r="F4707" s="3">
        <v>93.02</v>
      </c>
      <c r="G4707">
        <v>84.02</v>
      </c>
      <c r="H4707">
        <v>82.94</v>
      </c>
      <c r="I4707">
        <v>64.94</v>
      </c>
      <c r="J4707">
        <v>73.039999999999992</v>
      </c>
      <c r="K4707">
        <v>66.02</v>
      </c>
      <c r="L4707" s="3">
        <v>66.2</v>
      </c>
      <c r="M4707" s="2">
        <v>77</v>
      </c>
      <c r="N4707">
        <v>69.080000000000013</v>
      </c>
      <c r="O4707">
        <v>55.400000000000006</v>
      </c>
      <c r="P4707">
        <v>62.96</v>
      </c>
      <c r="Q4707" s="3">
        <v>71.960000000000008</v>
      </c>
      <c r="R4707" s="2">
        <v>69.98</v>
      </c>
      <c r="S4707" s="3">
        <v>59</v>
      </c>
      <c r="T4707">
        <v>66.2</v>
      </c>
    </row>
    <row r="4708" spans="1:20">
      <c r="A4708">
        <f t="shared" si="219"/>
        <v>196</v>
      </c>
      <c r="B4708" s="7">
        <f t="shared" si="220"/>
        <v>42200.958333321927</v>
      </c>
      <c r="C4708">
        <f t="shared" si="221"/>
        <v>4703</v>
      </c>
      <c r="D4708" s="2">
        <v>77</v>
      </c>
      <c r="E4708">
        <v>80.960000000000008</v>
      </c>
      <c r="F4708" s="3">
        <v>89.960000000000008</v>
      </c>
      <c r="G4708">
        <v>82.94</v>
      </c>
      <c r="H4708">
        <v>82.94</v>
      </c>
      <c r="I4708">
        <v>64.94</v>
      </c>
      <c r="J4708">
        <v>73.039999999999992</v>
      </c>
      <c r="K4708">
        <v>66.92</v>
      </c>
      <c r="L4708" s="3">
        <v>64.400000000000006</v>
      </c>
      <c r="M4708" s="2">
        <v>75.92</v>
      </c>
      <c r="N4708">
        <v>66.92</v>
      </c>
      <c r="O4708">
        <v>55.400000000000006</v>
      </c>
      <c r="P4708">
        <v>60.980000000000004</v>
      </c>
      <c r="Q4708" s="3">
        <v>73.039999999999992</v>
      </c>
      <c r="R4708" s="2">
        <v>69.98</v>
      </c>
      <c r="S4708" s="3">
        <v>57.92</v>
      </c>
      <c r="T4708">
        <v>66.2</v>
      </c>
    </row>
    <row r="4709" spans="1:20">
      <c r="A4709">
        <f t="shared" si="219"/>
        <v>196</v>
      </c>
      <c r="B4709" s="7">
        <f t="shared" si="220"/>
        <v>42200.999999988591</v>
      </c>
      <c r="C4709">
        <f t="shared" si="221"/>
        <v>4704</v>
      </c>
      <c r="D4709" s="2">
        <v>78.080000000000013</v>
      </c>
      <c r="E4709">
        <v>80.06</v>
      </c>
      <c r="F4709" s="3">
        <v>87.080000000000013</v>
      </c>
      <c r="G4709">
        <v>80.06</v>
      </c>
      <c r="H4709">
        <v>80.960000000000008</v>
      </c>
      <c r="I4709">
        <v>64.94</v>
      </c>
      <c r="J4709">
        <v>73.039999999999992</v>
      </c>
      <c r="K4709">
        <v>64.94</v>
      </c>
      <c r="L4709" s="3">
        <v>64.400000000000006</v>
      </c>
      <c r="M4709" s="2">
        <v>75.92</v>
      </c>
      <c r="N4709">
        <v>66.02</v>
      </c>
      <c r="O4709">
        <v>55.400000000000006</v>
      </c>
      <c r="P4709">
        <v>59</v>
      </c>
      <c r="Q4709" s="3">
        <v>73.94</v>
      </c>
      <c r="R4709" s="2">
        <v>66.92</v>
      </c>
      <c r="S4709" s="3">
        <v>57.92</v>
      </c>
      <c r="T4709">
        <v>66.2</v>
      </c>
    </row>
    <row r="4710" spans="1:20">
      <c r="A4710">
        <f t="shared" si="219"/>
        <v>197</v>
      </c>
      <c r="B4710" s="7">
        <f t="shared" si="220"/>
        <v>42201.041666655256</v>
      </c>
      <c r="C4710">
        <f t="shared" si="221"/>
        <v>4705</v>
      </c>
      <c r="D4710" s="2">
        <v>78.98</v>
      </c>
      <c r="E4710">
        <v>80.06</v>
      </c>
      <c r="F4710" s="3">
        <v>84.92</v>
      </c>
      <c r="G4710">
        <v>80.06</v>
      </c>
      <c r="H4710">
        <v>78.98</v>
      </c>
      <c r="I4710">
        <v>64.94</v>
      </c>
      <c r="J4710">
        <v>73.039999999999992</v>
      </c>
      <c r="K4710">
        <v>66.02</v>
      </c>
      <c r="L4710" s="3">
        <v>62.6</v>
      </c>
      <c r="M4710" s="2">
        <v>75.92</v>
      </c>
      <c r="N4710">
        <v>64.039999999999992</v>
      </c>
      <c r="O4710">
        <v>55.400000000000006</v>
      </c>
      <c r="P4710">
        <v>59</v>
      </c>
      <c r="Q4710" s="3">
        <v>69.080000000000013</v>
      </c>
      <c r="R4710" s="2">
        <v>64.94</v>
      </c>
      <c r="S4710" s="3">
        <v>55.94</v>
      </c>
      <c r="T4710">
        <v>64.400000000000006</v>
      </c>
    </row>
    <row r="4711" spans="1:20">
      <c r="A4711">
        <f t="shared" si="219"/>
        <v>197</v>
      </c>
      <c r="B4711" s="7">
        <f t="shared" si="220"/>
        <v>42201.08333332192</v>
      </c>
      <c r="C4711">
        <f t="shared" si="221"/>
        <v>4706</v>
      </c>
      <c r="D4711" s="2">
        <v>78.080000000000013</v>
      </c>
      <c r="E4711">
        <v>78.98</v>
      </c>
      <c r="F4711" s="3">
        <v>82.039999999999992</v>
      </c>
      <c r="G4711">
        <v>78.080000000000013</v>
      </c>
      <c r="H4711">
        <v>78.98</v>
      </c>
      <c r="I4711">
        <v>64.039999999999992</v>
      </c>
      <c r="J4711">
        <v>73.94</v>
      </c>
      <c r="K4711">
        <v>66.02</v>
      </c>
      <c r="L4711" s="3">
        <v>62.6</v>
      </c>
      <c r="M4711" s="2">
        <v>75.02</v>
      </c>
      <c r="N4711">
        <v>60.980000000000004</v>
      </c>
      <c r="O4711">
        <v>55.400000000000006</v>
      </c>
      <c r="P4711">
        <v>59</v>
      </c>
      <c r="Q4711" s="3">
        <v>66.92</v>
      </c>
      <c r="R4711" s="2">
        <v>64.94</v>
      </c>
      <c r="S4711" s="3">
        <v>57.019999999999996</v>
      </c>
      <c r="T4711">
        <v>64.400000000000006</v>
      </c>
    </row>
    <row r="4712" spans="1:20">
      <c r="A4712">
        <f t="shared" si="219"/>
        <v>197</v>
      </c>
      <c r="B4712" s="7">
        <f t="shared" si="220"/>
        <v>42201.124999988584</v>
      </c>
      <c r="C4712">
        <f t="shared" si="221"/>
        <v>4707</v>
      </c>
      <c r="D4712" s="2">
        <v>78.080000000000013</v>
      </c>
      <c r="E4712">
        <v>78.080000000000013</v>
      </c>
      <c r="F4712" s="3">
        <v>80.06</v>
      </c>
      <c r="G4712">
        <v>78.080000000000013</v>
      </c>
      <c r="H4712">
        <v>78.080000000000013</v>
      </c>
      <c r="I4712">
        <v>64.039999999999992</v>
      </c>
      <c r="J4712">
        <v>73.94</v>
      </c>
      <c r="K4712">
        <v>64.94</v>
      </c>
      <c r="L4712" s="3">
        <v>60.8</v>
      </c>
      <c r="M4712" s="2">
        <v>73.94</v>
      </c>
      <c r="N4712">
        <v>60.08</v>
      </c>
      <c r="O4712">
        <v>53.6</v>
      </c>
      <c r="P4712">
        <v>57.019999999999996</v>
      </c>
      <c r="Q4712" s="3">
        <v>66.02</v>
      </c>
      <c r="R4712" s="2">
        <v>64.039999999999992</v>
      </c>
      <c r="S4712" s="3">
        <v>55.040000000000006</v>
      </c>
      <c r="T4712">
        <v>62.6</v>
      </c>
    </row>
    <row r="4713" spans="1:20">
      <c r="A4713">
        <f t="shared" si="219"/>
        <v>197</v>
      </c>
      <c r="B4713" s="7">
        <f t="shared" si="220"/>
        <v>42201.166666655248</v>
      </c>
      <c r="C4713">
        <f t="shared" si="221"/>
        <v>4708</v>
      </c>
      <c r="D4713" s="2">
        <v>77</v>
      </c>
      <c r="E4713">
        <v>80.06</v>
      </c>
      <c r="F4713" s="3">
        <v>78.080000000000013</v>
      </c>
      <c r="G4713">
        <v>75.92</v>
      </c>
      <c r="H4713">
        <v>77</v>
      </c>
      <c r="I4713">
        <v>64.039999999999992</v>
      </c>
      <c r="J4713">
        <v>73.94</v>
      </c>
      <c r="K4713">
        <v>64.039999999999992</v>
      </c>
      <c r="L4713" s="3">
        <v>59</v>
      </c>
      <c r="M4713" s="2">
        <v>73.039999999999992</v>
      </c>
      <c r="N4713">
        <v>57.92</v>
      </c>
      <c r="O4713">
        <v>53.6</v>
      </c>
      <c r="P4713">
        <v>55.040000000000006</v>
      </c>
      <c r="Q4713" s="3">
        <v>64.94</v>
      </c>
      <c r="R4713" s="2">
        <v>64.039999999999992</v>
      </c>
      <c r="S4713" s="3">
        <v>53.96</v>
      </c>
      <c r="T4713">
        <v>62.6</v>
      </c>
    </row>
    <row r="4714" spans="1:20">
      <c r="A4714">
        <f t="shared" si="219"/>
        <v>197</v>
      </c>
      <c r="B4714" s="7">
        <f t="shared" si="220"/>
        <v>42201.208333321913</v>
      </c>
      <c r="C4714">
        <f t="shared" si="221"/>
        <v>4709</v>
      </c>
      <c r="D4714" s="2">
        <v>77</v>
      </c>
      <c r="E4714">
        <v>78.080000000000013</v>
      </c>
      <c r="F4714" s="3">
        <v>75.92</v>
      </c>
      <c r="G4714">
        <v>75.02</v>
      </c>
      <c r="H4714">
        <v>77</v>
      </c>
      <c r="I4714">
        <v>64.039999999999992</v>
      </c>
      <c r="J4714">
        <v>71.960000000000008</v>
      </c>
      <c r="K4714">
        <v>62.96</v>
      </c>
      <c r="L4714" s="3">
        <v>55.400000000000006</v>
      </c>
      <c r="M4714" s="2">
        <v>71.960000000000008</v>
      </c>
      <c r="N4714">
        <v>60.08</v>
      </c>
      <c r="O4714">
        <v>53.6</v>
      </c>
      <c r="P4714">
        <v>55.040000000000006</v>
      </c>
      <c r="Q4714" s="3">
        <v>60.980000000000004</v>
      </c>
      <c r="R4714" s="2">
        <v>64.039999999999992</v>
      </c>
      <c r="S4714" s="3">
        <v>55.040000000000006</v>
      </c>
      <c r="T4714">
        <v>62.6</v>
      </c>
    </row>
    <row r="4715" spans="1:20">
      <c r="A4715">
        <f t="shared" si="219"/>
        <v>197</v>
      </c>
      <c r="B4715" s="7">
        <f t="shared" si="220"/>
        <v>42201.249999988577</v>
      </c>
      <c r="C4715">
        <f t="shared" si="221"/>
        <v>4710</v>
      </c>
      <c r="D4715" s="2">
        <v>77</v>
      </c>
      <c r="E4715">
        <v>78.98</v>
      </c>
      <c r="F4715" s="3">
        <v>73.039999999999992</v>
      </c>
      <c r="G4715">
        <v>73.039999999999992</v>
      </c>
      <c r="H4715">
        <v>75.02</v>
      </c>
      <c r="I4715">
        <v>64.039999999999992</v>
      </c>
      <c r="J4715">
        <v>73.94</v>
      </c>
      <c r="K4715">
        <v>66.02</v>
      </c>
      <c r="L4715" s="3">
        <v>57.2</v>
      </c>
      <c r="M4715" s="2">
        <v>71.960000000000008</v>
      </c>
      <c r="N4715">
        <v>64.94</v>
      </c>
      <c r="O4715">
        <v>55.400000000000006</v>
      </c>
      <c r="P4715">
        <v>57.92</v>
      </c>
      <c r="Q4715" s="3">
        <v>62.96</v>
      </c>
      <c r="R4715" s="2">
        <v>62.96</v>
      </c>
      <c r="S4715" s="3">
        <v>55.040000000000006</v>
      </c>
      <c r="T4715">
        <v>64.400000000000006</v>
      </c>
    </row>
    <row r="4716" spans="1:20">
      <c r="A4716">
        <f t="shared" si="219"/>
        <v>197</v>
      </c>
      <c r="B4716" s="7">
        <f t="shared" si="220"/>
        <v>42201.291666655241</v>
      </c>
      <c r="C4716">
        <f t="shared" si="221"/>
        <v>4711</v>
      </c>
      <c r="D4716" s="2">
        <v>78.080000000000013</v>
      </c>
      <c r="E4716">
        <v>80.960000000000008</v>
      </c>
      <c r="F4716" s="3">
        <v>78.080000000000013</v>
      </c>
      <c r="G4716">
        <v>73.94</v>
      </c>
      <c r="H4716">
        <v>78.080000000000013</v>
      </c>
      <c r="I4716">
        <v>64.94</v>
      </c>
      <c r="J4716">
        <v>75.92</v>
      </c>
      <c r="K4716">
        <v>69.080000000000013</v>
      </c>
      <c r="L4716" s="3">
        <v>60.8</v>
      </c>
      <c r="M4716" s="2">
        <v>73.94</v>
      </c>
      <c r="N4716">
        <v>69.98</v>
      </c>
      <c r="O4716">
        <v>57.2</v>
      </c>
      <c r="P4716">
        <v>64.039999999999992</v>
      </c>
      <c r="Q4716" s="3">
        <v>64.039999999999992</v>
      </c>
      <c r="R4716" s="2">
        <v>62.96</v>
      </c>
      <c r="S4716" s="3">
        <v>55.94</v>
      </c>
      <c r="T4716">
        <v>66.2</v>
      </c>
    </row>
    <row r="4717" spans="1:20">
      <c r="A4717">
        <f t="shared" si="219"/>
        <v>197</v>
      </c>
      <c r="B4717" s="7">
        <f t="shared" si="220"/>
        <v>42201.333333321905</v>
      </c>
      <c r="C4717">
        <f t="shared" si="221"/>
        <v>4712</v>
      </c>
      <c r="D4717" s="2">
        <v>80.06</v>
      </c>
      <c r="E4717">
        <v>84.92</v>
      </c>
      <c r="F4717" s="3">
        <v>84.92</v>
      </c>
      <c r="G4717">
        <v>78.080000000000013</v>
      </c>
      <c r="H4717">
        <v>80.960000000000008</v>
      </c>
      <c r="I4717">
        <v>66.02</v>
      </c>
      <c r="J4717">
        <v>78.080000000000013</v>
      </c>
      <c r="K4717">
        <v>71.960000000000008</v>
      </c>
      <c r="L4717" s="3">
        <v>64.400000000000006</v>
      </c>
      <c r="M4717" s="2">
        <v>75.92</v>
      </c>
      <c r="N4717">
        <v>77</v>
      </c>
      <c r="O4717">
        <v>60.8</v>
      </c>
      <c r="P4717">
        <v>64.94</v>
      </c>
      <c r="Q4717" s="3">
        <v>66.92</v>
      </c>
      <c r="R4717" s="2">
        <v>64.94</v>
      </c>
      <c r="S4717" s="3">
        <v>60.980000000000004</v>
      </c>
      <c r="T4717">
        <v>68</v>
      </c>
    </row>
    <row r="4718" spans="1:20">
      <c r="A4718">
        <f t="shared" si="219"/>
        <v>197</v>
      </c>
      <c r="B4718" s="7">
        <f t="shared" si="220"/>
        <v>42201.374999988569</v>
      </c>
      <c r="C4718">
        <f t="shared" si="221"/>
        <v>4713</v>
      </c>
      <c r="D4718" s="2">
        <v>82.94</v>
      </c>
      <c r="E4718">
        <v>87.080000000000013</v>
      </c>
      <c r="F4718" s="3">
        <v>91.94</v>
      </c>
      <c r="G4718">
        <v>82.039999999999992</v>
      </c>
      <c r="H4718">
        <v>82.039999999999992</v>
      </c>
      <c r="I4718">
        <v>68</v>
      </c>
      <c r="J4718">
        <v>84.02</v>
      </c>
      <c r="K4718">
        <v>75.02</v>
      </c>
      <c r="L4718" s="3">
        <v>64.400000000000006</v>
      </c>
      <c r="M4718" s="2">
        <v>78.98</v>
      </c>
      <c r="N4718">
        <v>82.94</v>
      </c>
      <c r="O4718">
        <v>60.8</v>
      </c>
      <c r="P4718">
        <v>68</v>
      </c>
      <c r="Q4718" s="3">
        <v>71.960000000000008</v>
      </c>
      <c r="R4718" s="2">
        <v>66.92</v>
      </c>
      <c r="S4718" s="3">
        <v>64.94</v>
      </c>
      <c r="T4718">
        <v>73.400000000000006</v>
      </c>
    </row>
    <row r="4719" spans="1:20">
      <c r="A4719">
        <f t="shared" si="219"/>
        <v>197</v>
      </c>
      <c r="B4719" s="7">
        <f t="shared" si="220"/>
        <v>42201.416666655234</v>
      </c>
      <c r="C4719">
        <f t="shared" si="221"/>
        <v>4714</v>
      </c>
      <c r="D4719" s="2">
        <v>84.92</v>
      </c>
      <c r="E4719">
        <v>87.98</v>
      </c>
      <c r="F4719" s="3">
        <v>96.08</v>
      </c>
      <c r="G4719">
        <v>84.92</v>
      </c>
      <c r="H4719">
        <v>84.02</v>
      </c>
      <c r="I4719">
        <v>69.98</v>
      </c>
      <c r="J4719">
        <v>84.92</v>
      </c>
      <c r="K4719">
        <v>78.080000000000013</v>
      </c>
      <c r="L4719" s="3">
        <v>68</v>
      </c>
      <c r="M4719" s="2">
        <v>84.02</v>
      </c>
      <c r="N4719">
        <v>86</v>
      </c>
      <c r="O4719">
        <v>60.8</v>
      </c>
      <c r="P4719">
        <v>69.080000000000013</v>
      </c>
      <c r="Q4719" s="3">
        <v>73.94</v>
      </c>
      <c r="R4719" s="2">
        <v>68</v>
      </c>
      <c r="S4719" s="3">
        <v>64.94</v>
      </c>
      <c r="T4719">
        <v>78.800000000000011</v>
      </c>
    </row>
    <row r="4720" spans="1:20">
      <c r="A4720">
        <f t="shared" si="219"/>
        <v>197</v>
      </c>
      <c r="B4720" s="7">
        <f t="shared" si="220"/>
        <v>42201.458333321898</v>
      </c>
      <c r="C4720">
        <f t="shared" si="221"/>
        <v>4715</v>
      </c>
      <c r="D4720" s="2">
        <v>87.080000000000013</v>
      </c>
      <c r="E4720">
        <v>91.039999999999992</v>
      </c>
      <c r="F4720" s="3">
        <v>98.06</v>
      </c>
      <c r="G4720">
        <v>87.080000000000013</v>
      </c>
      <c r="H4720">
        <v>84.92</v>
      </c>
      <c r="I4720">
        <v>71.960000000000008</v>
      </c>
      <c r="J4720">
        <v>87.080000000000013</v>
      </c>
      <c r="K4720">
        <v>78.98</v>
      </c>
      <c r="L4720" s="3">
        <v>71.599999999999994</v>
      </c>
      <c r="M4720" s="2">
        <v>82.94</v>
      </c>
      <c r="N4720">
        <v>87.080000000000013</v>
      </c>
      <c r="O4720">
        <v>64.400000000000006</v>
      </c>
      <c r="P4720">
        <v>71.960000000000008</v>
      </c>
      <c r="Q4720" s="3">
        <v>78.080000000000013</v>
      </c>
      <c r="R4720" s="2">
        <v>71.06</v>
      </c>
      <c r="S4720" s="3">
        <v>64.039999999999992</v>
      </c>
      <c r="T4720">
        <v>80.599999999999994</v>
      </c>
    </row>
    <row r="4721" spans="1:20">
      <c r="A4721">
        <f t="shared" si="219"/>
        <v>197</v>
      </c>
      <c r="B4721" s="7">
        <f t="shared" si="220"/>
        <v>42201.499999988562</v>
      </c>
      <c r="C4721">
        <f t="shared" si="221"/>
        <v>4716</v>
      </c>
      <c r="D4721" s="2">
        <v>87.080000000000013</v>
      </c>
      <c r="E4721">
        <v>91.94</v>
      </c>
      <c r="F4721" s="3">
        <v>100.94</v>
      </c>
      <c r="G4721">
        <v>89.960000000000008</v>
      </c>
      <c r="H4721">
        <v>86</v>
      </c>
      <c r="I4721">
        <v>73.039999999999992</v>
      </c>
      <c r="J4721">
        <v>89.06</v>
      </c>
      <c r="K4721">
        <v>82.94</v>
      </c>
      <c r="L4721" s="3">
        <v>73.400000000000006</v>
      </c>
      <c r="M4721" s="2">
        <v>82.039999999999992</v>
      </c>
      <c r="N4721">
        <v>91.039999999999992</v>
      </c>
      <c r="O4721">
        <v>68</v>
      </c>
      <c r="P4721">
        <v>73.039999999999992</v>
      </c>
      <c r="Q4721" s="3">
        <v>82.039999999999992</v>
      </c>
      <c r="R4721" s="2">
        <v>73.94</v>
      </c>
      <c r="S4721" s="3">
        <v>62.96</v>
      </c>
      <c r="T4721">
        <v>80.599999999999994</v>
      </c>
    </row>
    <row r="4722" spans="1:20">
      <c r="A4722">
        <f t="shared" si="219"/>
        <v>197</v>
      </c>
      <c r="B4722" s="7">
        <f t="shared" si="220"/>
        <v>42201.541666655226</v>
      </c>
      <c r="C4722">
        <f t="shared" si="221"/>
        <v>4717</v>
      </c>
      <c r="D4722" s="2">
        <v>86</v>
      </c>
      <c r="E4722">
        <v>89.960000000000008</v>
      </c>
      <c r="F4722" s="3">
        <v>104</v>
      </c>
      <c r="G4722">
        <v>89.960000000000008</v>
      </c>
      <c r="H4722">
        <v>87.080000000000013</v>
      </c>
      <c r="I4722">
        <v>71.960000000000008</v>
      </c>
      <c r="J4722">
        <v>89.06</v>
      </c>
      <c r="K4722">
        <v>84.92</v>
      </c>
      <c r="L4722" s="3">
        <v>75.2</v>
      </c>
      <c r="M4722" s="2">
        <v>80.960000000000008</v>
      </c>
      <c r="N4722">
        <v>91.94</v>
      </c>
      <c r="O4722">
        <v>68</v>
      </c>
      <c r="P4722">
        <v>73.94</v>
      </c>
      <c r="Q4722" s="3">
        <v>84.92</v>
      </c>
      <c r="R4722" s="2">
        <v>75.02</v>
      </c>
      <c r="S4722" s="3">
        <v>66.92</v>
      </c>
      <c r="T4722">
        <v>80.599999999999994</v>
      </c>
    </row>
    <row r="4723" spans="1:20">
      <c r="A4723">
        <f t="shared" si="219"/>
        <v>197</v>
      </c>
      <c r="B4723" s="7">
        <f t="shared" si="220"/>
        <v>42201.583333321891</v>
      </c>
      <c r="C4723">
        <f t="shared" si="221"/>
        <v>4718</v>
      </c>
      <c r="D4723" s="2">
        <v>86</v>
      </c>
      <c r="E4723">
        <v>91.94</v>
      </c>
      <c r="F4723" s="3">
        <v>105.08</v>
      </c>
      <c r="G4723">
        <v>93.02</v>
      </c>
      <c r="H4723">
        <v>86</v>
      </c>
      <c r="I4723">
        <v>73.039999999999992</v>
      </c>
      <c r="J4723">
        <v>86</v>
      </c>
      <c r="K4723">
        <v>87.98</v>
      </c>
      <c r="L4723" s="3">
        <v>78.800000000000011</v>
      </c>
      <c r="M4723" s="2">
        <v>82.94</v>
      </c>
      <c r="N4723">
        <v>93.92</v>
      </c>
      <c r="O4723">
        <v>66.2</v>
      </c>
      <c r="P4723">
        <v>75.92</v>
      </c>
      <c r="Q4723" s="3">
        <v>89.06</v>
      </c>
      <c r="R4723" s="2">
        <v>75.92</v>
      </c>
      <c r="S4723" s="3">
        <v>69.080000000000013</v>
      </c>
      <c r="T4723">
        <v>82.4</v>
      </c>
    </row>
    <row r="4724" spans="1:20">
      <c r="A4724">
        <f t="shared" si="219"/>
        <v>197</v>
      </c>
      <c r="B4724" s="7">
        <f t="shared" si="220"/>
        <v>42201.624999988555</v>
      </c>
      <c r="C4724">
        <f t="shared" si="221"/>
        <v>4719</v>
      </c>
      <c r="D4724" s="2">
        <v>87.98</v>
      </c>
      <c r="E4724">
        <v>91.039999999999992</v>
      </c>
      <c r="F4724" s="3">
        <v>105.98</v>
      </c>
      <c r="G4724">
        <v>91.94</v>
      </c>
      <c r="H4724">
        <v>84.02</v>
      </c>
      <c r="I4724">
        <v>71.06</v>
      </c>
      <c r="J4724">
        <v>87.080000000000013</v>
      </c>
      <c r="K4724">
        <v>87.98</v>
      </c>
      <c r="L4724" s="3">
        <v>78.800000000000011</v>
      </c>
      <c r="M4724" s="2">
        <v>84.92</v>
      </c>
      <c r="N4724">
        <v>93.92</v>
      </c>
      <c r="O4724">
        <v>66.2</v>
      </c>
      <c r="P4724">
        <v>78.080000000000013</v>
      </c>
      <c r="Q4724" s="3">
        <v>91.94</v>
      </c>
      <c r="R4724" s="2">
        <v>75.02</v>
      </c>
      <c r="S4724" s="3">
        <v>64.94</v>
      </c>
      <c r="T4724">
        <v>82.4</v>
      </c>
    </row>
    <row r="4725" spans="1:20">
      <c r="A4725">
        <f t="shared" si="219"/>
        <v>197</v>
      </c>
      <c r="B4725" s="7">
        <f t="shared" si="220"/>
        <v>42201.666666655219</v>
      </c>
      <c r="C4725">
        <f t="shared" si="221"/>
        <v>4720</v>
      </c>
      <c r="D4725" s="2">
        <v>86</v>
      </c>
      <c r="E4725">
        <v>91.94</v>
      </c>
      <c r="F4725" s="3">
        <v>105.98</v>
      </c>
      <c r="G4725">
        <v>91.94</v>
      </c>
      <c r="H4725">
        <v>84.02</v>
      </c>
      <c r="I4725">
        <v>71.06</v>
      </c>
      <c r="J4725">
        <v>86</v>
      </c>
      <c r="K4725">
        <v>80.06</v>
      </c>
      <c r="L4725" s="3">
        <v>80.599999999999994</v>
      </c>
      <c r="M4725" s="2">
        <v>87.080000000000013</v>
      </c>
      <c r="N4725">
        <v>93.92</v>
      </c>
      <c r="O4725">
        <v>68</v>
      </c>
      <c r="P4725">
        <v>77</v>
      </c>
      <c r="Q4725" s="3">
        <v>91.039999999999992</v>
      </c>
      <c r="R4725" s="2">
        <v>73.039999999999992</v>
      </c>
      <c r="S4725" s="3">
        <v>59</v>
      </c>
      <c r="T4725">
        <v>82.4</v>
      </c>
    </row>
    <row r="4726" spans="1:20">
      <c r="A4726">
        <f t="shared" si="219"/>
        <v>197</v>
      </c>
      <c r="B4726" s="7">
        <f t="shared" si="220"/>
        <v>42201.708333321883</v>
      </c>
      <c r="C4726">
        <f t="shared" si="221"/>
        <v>4721</v>
      </c>
      <c r="D4726" s="2">
        <v>84.02</v>
      </c>
      <c r="E4726">
        <v>91.039999999999992</v>
      </c>
      <c r="F4726" s="3">
        <v>105.98</v>
      </c>
      <c r="G4726">
        <v>91.039999999999992</v>
      </c>
      <c r="H4726">
        <v>84.92</v>
      </c>
      <c r="I4726">
        <v>69.98</v>
      </c>
      <c r="J4726">
        <v>84.92</v>
      </c>
      <c r="K4726">
        <v>78.080000000000013</v>
      </c>
      <c r="L4726" s="3">
        <v>80.599999999999994</v>
      </c>
      <c r="M4726" s="2">
        <v>80.960000000000008</v>
      </c>
      <c r="N4726">
        <v>89.06</v>
      </c>
      <c r="O4726">
        <v>64.400000000000006</v>
      </c>
      <c r="P4726">
        <v>77</v>
      </c>
      <c r="Q4726" s="3">
        <v>91.94</v>
      </c>
      <c r="R4726" s="2">
        <v>69.98</v>
      </c>
      <c r="S4726" s="3">
        <v>60.980000000000004</v>
      </c>
      <c r="T4726">
        <v>80.599999999999994</v>
      </c>
    </row>
    <row r="4727" spans="1:20">
      <c r="A4727">
        <f t="shared" si="219"/>
        <v>197</v>
      </c>
      <c r="B4727" s="7">
        <f t="shared" si="220"/>
        <v>42201.749999988548</v>
      </c>
      <c r="C4727">
        <f t="shared" si="221"/>
        <v>4722</v>
      </c>
      <c r="D4727" s="2">
        <v>80.960000000000008</v>
      </c>
      <c r="E4727">
        <v>89.06</v>
      </c>
      <c r="F4727" s="3">
        <v>104</v>
      </c>
      <c r="G4727">
        <v>91.039999999999992</v>
      </c>
      <c r="H4727">
        <v>84.92</v>
      </c>
      <c r="I4727">
        <v>69.080000000000013</v>
      </c>
      <c r="J4727">
        <v>84.92</v>
      </c>
      <c r="K4727">
        <v>77</v>
      </c>
      <c r="L4727" s="3">
        <v>80.599999999999994</v>
      </c>
      <c r="M4727" s="2">
        <v>80.06</v>
      </c>
      <c r="N4727">
        <v>87.98</v>
      </c>
      <c r="O4727">
        <v>66.2</v>
      </c>
      <c r="P4727">
        <v>77</v>
      </c>
      <c r="Q4727" s="3">
        <v>91.039999999999992</v>
      </c>
      <c r="R4727" s="2">
        <v>66.92</v>
      </c>
      <c r="S4727" s="3">
        <v>62.06</v>
      </c>
      <c r="T4727">
        <v>77</v>
      </c>
    </row>
    <row r="4728" spans="1:20">
      <c r="A4728">
        <f t="shared" si="219"/>
        <v>197</v>
      </c>
      <c r="B4728" s="7">
        <f t="shared" si="220"/>
        <v>42201.791666655212</v>
      </c>
      <c r="C4728">
        <f t="shared" si="221"/>
        <v>4723</v>
      </c>
      <c r="D4728" s="2">
        <v>80.06</v>
      </c>
      <c r="E4728">
        <v>87.080000000000013</v>
      </c>
      <c r="F4728" s="3">
        <v>102.02</v>
      </c>
      <c r="G4728">
        <v>87.98</v>
      </c>
      <c r="H4728">
        <v>84.92</v>
      </c>
      <c r="I4728">
        <v>66.92</v>
      </c>
      <c r="J4728">
        <v>82.94</v>
      </c>
      <c r="K4728">
        <v>77</v>
      </c>
      <c r="L4728" s="3">
        <v>77</v>
      </c>
      <c r="M4728" s="2">
        <v>75.92</v>
      </c>
      <c r="N4728">
        <v>82.039999999999992</v>
      </c>
      <c r="O4728">
        <v>62.6</v>
      </c>
      <c r="P4728">
        <v>75.02</v>
      </c>
      <c r="Q4728" s="3">
        <v>89.960000000000008</v>
      </c>
      <c r="R4728" s="2">
        <v>64.94</v>
      </c>
      <c r="S4728" s="3">
        <v>62.96</v>
      </c>
      <c r="T4728">
        <v>73.400000000000006</v>
      </c>
    </row>
    <row r="4729" spans="1:20">
      <c r="A4729">
        <f t="shared" si="219"/>
        <v>197</v>
      </c>
      <c r="B4729" s="7">
        <f t="shared" si="220"/>
        <v>42201.833333321876</v>
      </c>
      <c r="C4729">
        <f t="shared" si="221"/>
        <v>4724</v>
      </c>
      <c r="D4729" s="2">
        <v>78.98</v>
      </c>
      <c r="E4729">
        <v>82.94</v>
      </c>
      <c r="F4729" s="3">
        <v>98.960000000000008</v>
      </c>
      <c r="G4729">
        <v>86</v>
      </c>
      <c r="H4729">
        <v>80.960000000000008</v>
      </c>
      <c r="I4729">
        <v>66.02</v>
      </c>
      <c r="J4729">
        <v>82.039999999999992</v>
      </c>
      <c r="K4729">
        <v>73.94</v>
      </c>
      <c r="L4729" s="3">
        <v>73.400000000000006</v>
      </c>
      <c r="M4729" s="2">
        <v>75.02</v>
      </c>
      <c r="N4729">
        <v>78.080000000000013</v>
      </c>
      <c r="O4729">
        <v>57.2</v>
      </c>
      <c r="P4729">
        <v>71.06</v>
      </c>
      <c r="Q4729" s="3">
        <v>80.960000000000008</v>
      </c>
      <c r="R4729" s="2">
        <v>62.06</v>
      </c>
      <c r="S4729" s="3">
        <v>62.06</v>
      </c>
      <c r="T4729">
        <v>71.599999999999994</v>
      </c>
    </row>
    <row r="4730" spans="1:20">
      <c r="A4730">
        <f t="shared" si="219"/>
        <v>197</v>
      </c>
      <c r="B4730" s="7">
        <f t="shared" si="220"/>
        <v>42201.87499998854</v>
      </c>
      <c r="C4730">
        <f t="shared" si="221"/>
        <v>4725</v>
      </c>
      <c r="D4730" s="2">
        <v>78.98</v>
      </c>
      <c r="E4730">
        <v>82.94</v>
      </c>
      <c r="F4730" s="3">
        <v>96.98</v>
      </c>
      <c r="G4730">
        <v>84.92</v>
      </c>
      <c r="H4730">
        <v>75.02</v>
      </c>
      <c r="I4730">
        <v>64.94</v>
      </c>
      <c r="J4730">
        <v>82.94</v>
      </c>
      <c r="K4730">
        <v>73.039999999999992</v>
      </c>
      <c r="L4730" s="3">
        <v>69.800000000000011</v>
      </c>
      <c r="M4730" s="2">
        <v>73.94</v>
      </c>
      <c r="N4730">
        <v>75.92</v>
      </c>
      <c r="O4730">
        <v>57.2</v>
      </c>
      <c r="P4730">
        <v>69.98</v>
      </c>
      <c r="Q4730" s="3">
        <v>78.080000000000013</v>
      </c>
      <c r="R4730" s="2">
        <v>59</v>
      </c>
      <c r="S4730" s="3">
        <v>60.980000000000004</v>
      </c>
      <c r="T4730">
        <v>70.52</v>
      </c>
    </row>
    <row r="4731" spans="1:20">
      <c r="A4731">
        <f t="shared" si="219"/>
        <v>197</v>
      </c>
      <c r="B4731" s="7">
        <f t="shared" si="220"/>
        <v>42201.916666655205</v>
      </c>
      <c r="C4731">
        <f t="shared" si="221"/>
        <v>4726</v>
      </c>
      <c r="D4731" s="2">
        <v>78.080000000000013</v>
      </c>
      <c r="E4731">
        <v>82.039999999999992</v>
      </c>
      <c r="F4731" s="3">
        <v>93.02</v>
      </c>
      <c r="G4731">
        <v>84.02</v>
      </c>
      <c r="H4731">
        <v>73.94</v>
      </c>
      <c r="I4731">
        <v>64.94</v>
      </c>
      <c r="J4731">
        <v>80.960000000000008</v>
      </c>
      <c r="K4731">
        <v>73.039999999999992</v>
      </c>
      <c r="L4731" s="3">
        <v>66.92</v>
      </c>
      <c r="M4731" s="2">
        <v>73.039999999999992</v>
      </c>
      <c r="N4731">
        <v>73.039999999999992</v>
      </c>
      <c r="O4731">
        <v>57.2</v>
      </c>
      <c r="P4731">
        <v>69.080000000000013</v>
      </c>
      <c r="Q4731" s="3">
        <v>75.92</v>
      </c>
      <c r="R4731" s="2">
        <v>55.94</v>
      </c>
      <c r="S4731" s="3">
        <v>57.92</v>
      </c>
      <c r="T4731">
        <v>69.800000000000011</v>
      </c>
    </row>
    <row r="4732" spans="1:20">
      <c r="A4732">
        <f t="shared" si="219"/>
        <v>197</v>
      </c>
      <c r="B4732" s="7">
        <f t="shared" si="220"/>
        <v>42201.958333321869</v>
      </c>
      <c r="C4732">
        <f t="shared" si="221"/>
        <v>4727</v>
      </c>
      <c r="D4732" s="2">
        <v>78.080000000000013</v>
      </c>
      <c r="E4732">
        <v>80.960000000000008</v>
      </c>
      <c r="F4732" s="3">
        <v>91.039999999999992</v>
      </c>
      <c r="G4732">
        <v>82.94</v>
      </c>
      <c r="H4732">
        <v>69.98</v>
      </c>
      <c r="I4732">
        <v>66.02</v>
      </c>
      <c r="J4732">
        <v>77</v>
      </c>
      <c r="K4732">
        <v>73.039999999999992</v>
      </c>
      <c r="L4732" s="3">
        <v>64.400000000000006</v>
      </c>
      <c r="M4732" s="2">
        <v>73.039999999999992</v>
      </c>
      <c r="N4732">
        <v>71.960000000000008</v>
      </c>
      <c r="O4732">
        <v>57.2</v>
      </c>
      <c r="P4732">
        <v>68</v>
      </c>
      <c r="Q4732" s="3">
        <v>75.02</v>
      </c>
      <c r="R4732" s="2">
        <v>55.040000000000006</v>
      </c>
      <c r="S4732" s="3">
        <v>57.019999999999996</v>
      </c>
      <c r="T4732">
        <v>69.800000000000011</v>
      </c>
    </row>
    <row r="4733" spans="1:20">
      <c r="A4733">
        <f t="shared" si="219"/>
        <v>197</v>
      </c>
      <c r="B4733" s="7">
        <f t="shared" si="220"/>
        <v>42201.999999988533</v>
      </c>
      <c r="C4733">
        <f t="shared" si="221"/>
        <v>4728</v>
      </c>
      <c r="D4733" s="2">
        <v>78.080000000000013</v>
      </c>
      <c r="E4733">
        <v>78.080000000000013</v>
      </c>
      <c r="F4733" s="3">
        <v>89.960000000000008</v>
      </c>
      <c r="G4733">
        <v>80.960000000000008</v>
      </c>
      <c r="H4733">
        <v>69.080000000000013</v>
      </c>
      <c r="I4733">
        <v>66.02</v>
      </c>
      <c r="J4733">
        <v>75.92</v>
      </c>
      <c r="K4733">
        <v>71.06</v>
      </c>
      <c r="L4733" s="3">
        <v>62.6</v>
      </c>
      <c r="M4733" s="2">
        <v>73.94</v>
      </c>
      <c r="N4733">
        <v>69.98</v>
      </c>
      <c r="O4733">
        <v>57.2</v>
      </c>
      <c r="P4733">
        <v>66.92</v>
      </c>
      <c r="Q4733" s="3">
        <v>73.94</v>
      </c>
      <c r="R4733" s="2">
        <v>55.94</v>
      </c>
      <c r="S4733" s="3">
        <v>53.96</v>
      </c>
      <c r="T4733">
        <v>69.800000000000011</v>
      </c>
    </row>
    <row r="4734" spans="1:20">
      <c r="A4734">
        <f t="shared" si="219"/>
        <v>198</v>
      </c>
      <c r="B4734" s="7">
        <f t="shared" si="220"/>
        <v>42202.041666655197</v>
      </c>
      <c r="C4734">
        <f t="shared" si="221"/>
        <v>4729</v>
      </c>
      <c r="D4734" s="2">
        <v>78.080000000000013</v>
      </c>
      <c r="E4734">
        <v>80.960000000000008</v>
      </c>
      <c r="F4734" s="3">
        <v>87.080000000000013</v>
      </c>
      <c r="G4734">
        <v>77</v>
      </c>
      <c r="H4734">
        <v>69.080000000000013</v>
      </c>
      <c r="I4734">
        <v>66.02</v>
      </c>
      <c r="J4734">
        <v>73.94</v>
      </c>
      <c r="K4734">
        <v>69.98</v>
      </c>
      <c r="L4734" s="3">
        <v>60.8</v>
      </c>
      <c r="M4734" s="2">
        <v>73.94</v>
      </c>
      <c r="N4734">
        <v>69.98</v>
      </c>
      <c r="O4734">
        <v>57.2</v>
      </c>
      <c r="P4734">
        <v>64.94</v>
      </c>
      <c r="Q4734" s="3">
        <v>69.98</v>
      </c>
      <c r="R4734" s="2">
        <v>55.040000000000006</v>
      </c>
      <c r="S4734" s="3">
        <v>50</v>
      </c>
      <c r="T4734">
        <v>66.2</v>
      </c>
    </row>
    <row r="4735" spans="1:20">
      <c r="A4735">
        <f t="shared" si="219"/>
        <v>198</v>
      </c>
      <c r="B4735" s="7">
        <f t="shared" si="220"/>
        <v>42202.083333321862</v>
      </c>
      <c r="C4735">
        <f t="shared" si="221"/>
        <v>4730</v>
      </c>
      <c r="D4735" s="2">
        <v>78.080000000000013</v>
      </c>
      <c r="E4735">
        <v>80.960000000000008</v>
      </c>
      <c r="F4735" s="3">
        <v>86</v>
      </c>
      <c r="G4735">
        <v>75.02</v>
      </c>
      <c r="H4735">
        <v>69.080000000000013</v>
      </c>
      <c r="I4735">
        <v>66.02</v>
      </c>
      <c r="J4735">
        <v>75.92</v>
      </c>
      <c r="K4735">
        <v>69.080000000000013</v>
      </c>
      <c r="L4735" s="3">
        <v>60.8</v>
      </c>
      <c r="M4735" s="2">
        <v>75.02</v>
      </c>
      <c r="N4735">
        <v>68</v>
      </c>
      <c r="O4735">
        <v>57.2</v>
      </c>
      <c r="P4735">
        <v>62.96</v>
      </c>
      <c r="Q4735" s="3">
        <v>68</v>
      </c>
      <c r="R4735" s="2">
        <v>53.96</v>
      </c>
      <c r="S4735" s="3">
        <v>48.92</v>
      </c>
      <c r="T4735">
        <v>64.400000000000006</v>
      </c>
    </row>
    <row r="4736" spans="1:20">
      <c r="A4736">
        <f t="shared" si="219"/>
        <v>198</v>
      </c>
      <c r="B4736" s="7">
        <f t="shared" si="220"/>
        <v>42202.124999988526</v>
      </c>
      <c r="C4736">
        <f t="shared" si="221"/>
        <v>4731</v>
      </c>
      <c r="D4736" s="2">
        <v>78.080000000000013</v>
      </c>
      <c r="E4736">
        <v>80.960000000000008</v>
      </c>
      <c r="F4736" s="3">
        <v>82.94</v>
      </c>
      <c r="G4736">
        <v>73.039999999999992</v>
      </c>
      <c r="H4736">
        <v>69.080000000000013</v>
      </c>
      <c r="I4736">
        <v>66.02</v>
      </c>
      <c r="J4736">
        <v>73.039999999999992</v>
      </c>
      <c r="K4736">
        <v>68</v>
      </c>
      <c r="L4736" s="3">
        <v>59</v>
      </c>
      <c r="M4736" s="2">
        <v>75.92</v>
      </c>
      <c r="N4736">
        <v>66.92</v>
      </c>
      <c r="O4736">
        <v>57.2</v>
      </c>
      <c r="P4736">
        <v>62.96</v>
      </c>
      <c r="Q4736" s="3">
        <v>64.94</v>
      </c>
      <c r="R4736" s="2">
        <v>51.980000000000004</v>
      </c>
      <c r="S4736" s="3">
        <v>46.94</v>
      </c>
      <c r="T4736">
        <v>64.400000000000006</v>
      </c>
    </row>
    <row r="4737" spans="1:20">
      <c r="A4737">
        <f t="shared" si="219"/>
        <v>198</v>
      </c>
      <c r="B4737" s="7">
        <f t="shared" si="220"/>
        <v>42202.16666665519</v>
      </c>
      <c r="C4737">
        <f t="shared" si="221"/>
        <v>4732</v>
      </c>
      <c r="D4737" s="2">
        <v>75.92</v>
      </c>
      <c r="E4737">
        <v>80.06</v>
      </c>
      <c r="F4737" s="3">
        <v>80.960000000000008</v>
      </c>
      <c r="G4737">
        <v>73.039999999999992</v>
      </c>
      <c r="H4737">
        <v>69.080000000000013</v>
      </c>
      <c r="I4737">
        <v>64.94</v>
      </c>
      <c r="J4737">
        <v>71.06</v>
      </c>
      <c r="K4737">
        <v>66.02</v>
      </c>
      <c r="L4737" s="3">
        <v>59</v>
      </c>
      <c r="M4737" s="2">
        <v>73.94</v>
      </c>
      <c r="N4737">
        <v>64.94</v>
      </c>
      <c r="O4737">
        <v>57.2</v>
      </c>
      <c r="P4737">
        <v>62.6</v>
      </c>
      <c r="Q4737" s="3">
        <v>60.980000000000004</v>
      </c>
      <c r="R4737" s="2">
        <v>51.08</v>
      </c>
      <c r="S4737" s="3">
        <v>46.94</v>
      </c>
      <c r="T4737">
        <v>64.400000000000006</v>
      </c>
    </row>
    <row r="4738" spans="1:20">
      <c r="A4738">
        <f t="shared" si="219"/>
        <v>198</v>
      </c>
      <c r="B4738" s="7">
        <f t="shared" si="220"/>
        <v>42202.208333321854</v>
      </c>
      <c r="C4738">
        <f t="shared" si="221"/>
        <v>4733</v>
      </c>
      <c r="D4738" s="2">
        <v>75.92</v>
      </c>
      <c r="E4738">
        <v>78.98</v>
      </c>
      <c r="F4738" s="3">
        <v>82.94</v>
      </c>
      <c r="G4738">
        <v>71.06</v>
      </c>
      <c r="H4738">
        <v>69.080000000000013</v>
      </c>
      <c r="I4738">
        <v>64.94</v>
      </c>
      <c r="J4738">
        <v>71.06</v>
      </c>
      <c r="K4738">
        <v>66.02</v>
      </c>
      <c r="L4738" s="3">
        <v>59</v>
      </c>
      <c r="M4738" s="2">
        <v>73.039999999999992</v>
      </c>
      <c r="N4738">
        <v>64.039999999999992</v>
      </c>
      <c r="O4738">
        <v>57.2</v>
      </c>
      <c r="P4738">
        <v>60.08</v>
      </c>
      <c r="Q4738" s="3">
        <v>60.980000000000004</v>
      </c>
      <c r="R4738" s="2">
        <v>53.06</v>
      </c>
      <c r="S4738" s="3">
        <v>46.94</v>
      </c>
      <c r="T4738">
        <v>62.6</v>
      </c>
    </row>
    <row r="4739" spans="1:20">
      <c r="A4739">
        <f t="shared" si="219"/>
        <v>198</v>
      </c>
      <c r="B4739" s="7">
        <f t="shared" si="220"/>
        <v>42202.249999988519</v>
      </c>
      <c r="C4739">
        <f t="shared" si="221"/>
        <v>4734</v>
      </c>
      <c r="D4739" s="2">
        <v>77</v>
      </c>
      <c r="E4739">
        <v>78.080000000000013</v>
      </c>
      <c r="F4739" s="3">
        <v>80.960000000000008</v>
      </c>
      <c r="G4739">
        <v>71.06</v>
      </c>
      <c r="H4739">
        <v>68</v>
      </c>
      <c r="I4739">
        <v>64.94</v>
      </c>
      <c r="J4739">
        <v>71.960000000000008</v>
      </c>
      <c r="K4739">
        <v>66.02</v>
      </c>
      <c r="L4739" s="3">
        <v>60.8</v>
      </c>
      <c r="M4739" s="2">
        <v>73.039999999999992</v>
      </c>
      <c r="N4739">
        <v>68</v>
      </c>
      <c r="O4739">
        <v>57.2</v>
      </c>
      <c r="P4739">
        <v>64.039999999999992</v>
      </c>
      <c r="Q4739" s="3">
        <v>64.94</v>
      </c>
      <c r="R4739" s="2">
        <v>55.040000000000006</v>
      </c>
      <c r="S4739" s="3">
        <v>46.94</v>
      </c>
      <c r="T4739">
        <v>62.6</v>
      </c>
    </row>
    <row r="4740" spans="1:20">
      <c r="A4740">
        <f t="shared" si="219"/>
        <v>198</v>
      </c>
      <c r="B4740" s="7">
        <f t="shared" si="220"/>
        <v>42202.291666655183</v>
      </c>
      <c r="C4740">
        <f t="shared" si="221"/>
        <v>4735</v>
      </c>
      <c r="D4740" s="2">
        <v>78.080000000000013</v>
      </c>
      <c r="E4740">
        <v>80.960000000000008</v>
      </c>
      <c r="F4740" s="3">
        <v>82.039999999999992</v>
      </c>
      <c r="G4740">
        <v>71.06</v>
      </c>
      <c r="H4740">
        <v>69.98</v>
      </c>
      <c r="I4740">
        <v>64.94</v>
      </c>
      <c r="J4740">
        <v>75.02</v>
      </c>
      <c r="K4740">
        <v>66.92</v>
      </c>
      <c r="L4740" s="3">
        <v>62.6</v>
      </c>
      <c r="M4740" s="2">
        <v>73.94</v>
      </c>
      <c r="N4740">
        <v>73.039999999999992</v>
      </c>
      <c r="O4740">
        <v>59</v>
      </c>
      <c r="P4740">
        <v>68</v>
      </c>
      <c r="Q4740" s="3">
        <v>73.039999999999992</v>
      </c>
      <c r="R4740" s="2">
        <v>57.92</v>
      </c>
      <c r="S4740" s="3">
        <v>48.92</v>
      </c>
      <c r="T4740">
        <v>66.2</v>
      </c>
    </row>
    <row r="4741" spans="1:20">
      <c r="A4741">
        <f t="shared" si="219"/>
        <v>198</v>
      </c>
      <c r="B4741" s="7">
        <f t="shared" si="220"/>
        <v>42202.333333321847</v>
      </c>
      <c r="C4741">
        <f t="shared" si="221"/>
        <v>4736</v>
      </c>
      <c r="D4741" s="2">
        <v>82.039999999999992</v>
      </c>
      <c r="E4741">
        <v>82.94</v>
      </c>
      <c r="F4741" s="3">
        <v>86</v>
      </c>
      <c r="G4741">
        <v>75.02</v>
      </c>
      <c r="H4741">
        <v>71.960000000000008</v>
      </c>
      <c r="I4741">
        <v>66.92</v>
      </c>
      <c r="J4741">
        <v>78.98</v>
      </c>
      <c r="K4741">
        <v>69.080000000000013</v>
      </c>
      <c r="L4741" s="3">
        <v>62.6</v>
      </c>
      <c r="M4741" s="2">
        <v>75.02</v>
      </c>
      <c r="N4741">
        <v>78.98</v>
      </c>
      <c r="O4741">
        <v>60.8</v>
      </c>
      <c r="P4741">
        <v>71.960000000000008</v>
      </c>
      <c r="Q4741" s="3">
        <v>77</v>
      </c>
      <c r="R4741" s="2">
        <v>59</v>
      </c>
      <c r="S4741" s="3">
        <v>53.06</v>
      </c>
      <c r="T4741">
        <v>69.800000000000011</v>
      </c>
    </row>
    <row r="4742" spans="1:20">
      <c r="A4742">
        <f t="shared" si="219"/>
        <v>198</v>
      </c>
      <c r="B4742" s="7">
        <f t="shared" si="220"/>
        <v>42202.374999988511</v>
      </c>
      <c r="C4742">
        <f t="shared" si="221"/>
        <v>4737</v>
      </c>
      <c r="D4742" s="2">
        <v>84.02</v>
      </c>
      <c r="E4742">
        <v>84.92</v>
      </c>
      <c r="F4742" s="3">
        <v>89.960000000000008</v>
      </c>
      <c r="G4742">
        <v>78.98</v>
      </c>
      <c r="H4742">
        <v>73.94</v>
      </c>
      <c r="I4742">
        <v>68</v>
      </c>
      <c r="J4742">
        <v>82.039999999999992</v>
      </c>
      <c r="K4742">
        <v>71.960000000000008</v>
      </c>
      <c r="L4742" s="3">
        <v>66.2</v>
      </c>
      <c r="M4742" s="2">
        <v>77</v>
      </c>
      <c r="N4742">
        <v>82.94</v>
      </c>
      <c r="O4742">
        <v>60.8</v>
      </c>
      <c r="P4742">
        <v>75.92</v>
      </c>
      <c r="Q4742" s="3">
        <v>84.02</v>
      </c>
      <c r="R4742" s="2">
        <v>59</v>
      </c>
      <c r="S4742" s="3">
        <v>57.92</v>
      </c>
      <c r="T4742">
        <v>73.400000000000006</v>
      </c>
    </row>
    <row r="4743" spans="1:20">
      <c r="A4743">
        <f t="shared" ref="A4743:A4806" si="222">ROUNDDOWN(B4743-DATE(YEAR(B4743),1,0),0)</f>
        <v>198</v>
      </c>
      <c r="B4743" s="7">
        <f t="shared" si="220"/>
        <v>42202.416666655176</v>
      </c>
      <c r="C4743">
        <f t="shared" si="221"/>
        <v>4738</v>
      </c>
      <c r="D4743" s="2">
        <v>82.94</v>
      </c>
      <c r="E4743">
        <v>87.98</v>
      </c>
      <c r="F4743" s="3">
        <v>93.92</v>
      </c>
      <c r="G4743">
        <v>82.039999999999992</v>
      </c>
      <c r="H4743">
        <v>75.92</v>
      </c>
      <c r="I4743">
        <v>69.080000000000013</v>
      </c>
      <c r="J4743">
        <v>82.94</v>
      </c>
      <c r="K4743">
        <v>78.080000000000013</v>
      </c>
      <c r="L4743" s="3">
        <v>68</v>
      </c>
      <c r="M4743" s="2">
        <v>78.080000000000013</v>
      </c>
      <c r="N4743">
        <v>87.080000000000013</v>
      </c>
      <c r="O4743">
        <v>60.8</v>
      </c>
      <c r="P4743">
        <v>80.06</v>
      </c>
      <c r="Q4743" s="3">
        <v>89.06</v>
      </c>
      <c r="R4743" s="2">
        <v>60.980000000000004</v>
      </c>
      <c r="S4743" s="3">
        <v>60.08</v>
      </c>
      <c r="T4743">
        <v>75.2</v>
      </c>
    </row>
    <row r="4744" spans="1:20">
      <c r="A4744">
        <f t="shared" si="222"/>
        <v>198</v>
      </c>
      <c r="B4744" s="7">
        <f t="shared" ref="B4744:B4807" si="223">B4743+1/24</f>
        <v>42202.45833332184</v>
      </c>
      <c r="C4744">
        <f t="shared" ref="C4744:C4807" si="224">C4743+1</f>
        <v>4739</v>
      </c>
      <c r="D4744" s="2">
        <v>87.080000000000013</v>
      </c>
      <c r="E4744">
        <v>89.960000000000008</v>
      </c>
      <c r="F4744" s="3">
        <v>96.08</v>
      </c>
      <c r="G4744">
        <v>82.94</v>
      </c>
      <c r="H4744">
        <v>78.98</v>
      </c>
      <c r="I4744">
        <v>69.98</v>
      </c>
      <c r="J4744">
        <v>82.94</v>
      </c>
      <c r="K4744">
        <v>78.98</v>
      </c>
      <c r="L4744" s="3">
        <v>69.800000000000011</v>
      </c>
      <c r="M4744" s="2">
        <v>78.98</v>
      </c>
      <c r="N4744">
        <v>91.039999999999992</v>
      </c>
      <c r="O4744">
        <v>60.8</v>
      </c>
      <c r="P4744">
        <v>80.960000000000008</v>
      </c>
      <c r="Q4744" s="3">
        <v>91.94</v>
      </c>
      <c r="R4744" s="2">
        <v>62.06</v>
      </c>
      <c r="S4744" s="3">
        <v>64.039999999999992</v>
      </c>
      <c r="T4744">
        <v>78.800000000000011</v>
      </c>
    </row>
    <row r="4745" spans="1:20">
      <c r="A4745">
        <f t="shared" si="222"/>
        <v>198</v>
      </c>
      <c r="B4745" s="7">
        <f t="shared" si="223"/>
        <v>42202.499999988504</v>
      </c>
      <c r="C4745">
        <f t="shared" si="224"/>
        <v>4740</v>
      </c>
      <c r="D4745" s="2">
        <v>87.080000000000013</v>
      </c>
      <c r="E4745">
        <v>91.039999999999992</v>
      </c>
      <c r="F4745" s="3">
        <v>96.98</v>
      </c>
      <c r="G4745">
        <v>82.94</v>
      </c>
      <c r="H4745">
        <v>84.02</v>
      </c>
      <c r="I4745">
        <v>71.960000000000008</v>
      </c>
      <c r="J4745">
        <v>82.94</v>
      </c>
      <c r="K4745">
        <v>82.94</v>
      </c>
      <c r="L4745" s="3">
        <v>71.599999999999994</v>
      </c>
      <c r="M4745" s="2">
        <v>80.960000000000008</v>
      </c>
      <c r="N4745">
        <v>93.92</v>
      </c>
      <c r="O4745">
        <v>64.400000000000006</v>
      </c>
      <c r="P4745">
        <v>82.039999999999992</v>
      </c>
      <c r="Q4745" s="3">
        <v>95</v>
      </c>
      <c r="R4745" s="2">
        <v>64.039999999999992</v>
      </c>
      <c r="S4745" s="3">
        <v>64.039999999999992</v>
      </c>
      <c r="T4745">
        <v>82.4</v>
      </c>
    </row>
    <row r="4746" spans="1:20">
      <c r="A4746">
        <f t="shared" si="222"/>
        <v>198</v>
      </c>
      <c r="B4746" s="7">
        <f t="shared" si="223"/>
        <v>42202.541666655168</v>
      </c>
      <c r="C4746">
        <f t="shared" si="224"/>
        <v>4741</v>
      </c>
      <c r="D4746" s="2">
        <v>87.080000000000013</v>
      </c>
      <c r="E4746">
        <v>91.94</v>
      </c>
      <c r="F4746" s="3">
        <v>98.960000000000008</v>
      </c>
      <c r="G4746">
        <v>84.92</v>
      </c>
      <c r="H4746">
        <v>84.92</v>
      </c>
      <c r="I4746">
        <v>73.039999999999992</v>
      </c>
      <c r="J4746">
        <v>82.94</v>
      </c>
      <c r="K4746">
        <v>82.94</v>
      </c>
      <c r="L4746" s="3">
        <v>73.400000000000006</v>
      </c>
      <c r="M4746" s="2">
        <v>82.039999999999992</v>
      </c>
      <c r="N4746">
        <v>93.02</v>
      </c>
      <c r="O4746">
        <v>64.400000000000006</v>
      </c>
      <c r="P4746">
        <v>82.94</v>
      </c>
      <c r="Q4746" s="3">
        <v>96.98</v>
      </c>
      <c r="R4746" s="2">
        <v>64.039999999999992</v>
      </c>
      <c r="S4746" s="3">
        <v>60.08</v>
      </c>
      <c r="T4746">
        <v>84.2</v>
      </c>
    </row>
    <row r="4747" spans="1:20">
      <c r="A4747">
        <f t="shared" si="222"/>
        <v>198</v>
      </c>
      <c r="B4747" s="7">
        <f t="shared" si="223"/>
        <v>42202.583333321832</v>
      </c>
      <c r="C4747">
        <f t="shared" si="224"/>
        <v>4742</v>
      </c>
      <c r="D4747" s="2">
        <v>87.98</v>
      </c>
      <c r="E4747">
        <v>93.02</v>
      </c>
      <c r="F4747" s="3">
        <v>100.03999999999999</v>
      </c>
      <c r="G4747">
        <v>84.92</v>
      </c>
      <c r="H4747">
        <v>87.080000000000013</v>
      </c>
      <c r="I4747">
        <v>73.039999999999992</v>
      </c>
      <c r="J4747">
        <v>84.02</v>
      </c>
      <c r="K4747">
        <v>82.94</v>
      </c>
      <c r="L4747" s="3">
        <v>75.2</v>
      </c>
      <c r="M4747" s="2">
        <v>82.039999999999992</v>
      </c>
      <c r="N4747">
        <v>96.08</v>
      </c>
      <c r="O4747">
        <v>66.2</v>
      </c>
      <c r="P4747">
        <v>80.960000000000008</v>
      </c>
      <c r="Q4747" s="3">
        <v>98.06</v>
      </c>
      <c r="R4747" s="2">
        <v>66.92</v>
      </c>
      <c r="S4747" s="3">
        <v>60.08</v>
      </c>
      <c r="T4747">
        <v>87.800000000000011</v>
      </c>
    </row>
    <row r="4748" spans="1:20">
      <c r="A4748">
        <f t="shared" si="222"/>
        <v>198</v>
      </c>
      <c r="B4748" s="7">
        <f t="shared" si="223"/>
        <v>42202.624999988497</v>
      </c>
      <c r="C4748">
        <f t="shared" si="224"/>
        <v>4743</v>
      </c>
      <c r="D4748" s="2">
        <v>87.98</v>
      </c>
      <c r="E4748">
        <v>93.92</v>
      </c>
      <c r="F4748" s="3">
        <v>98.960000000000008</v>
      </c>
      <c r="G4748">
        <v>87.080000000000013</v>
      </c>
      <c r="H4748">
        <v>89.06</v>
      </c>
      <c r="I4748">
        <v>73.94</v>
      </c>
      <c r="J4748">
        <v>86</v>
      </c>
      <c r="K4748">
        <v>84.92</v>
      </c>
      <c r="L4748" s="3">
        <v>75.2</v>
      </c>
      <c r="M4748" s="2">
        <v>77</v>
      </c>
      <c r="N4748">
        <v>96.08</v>
      </c>
      <c r="O4748">
        <v>69.800000000000011</v>
      </c>
      <c r="P4748">
        <v>80.06</v>
      </c>
      <c r="Q4748" s="3">
        <v>96.98</v>
      </c>
      <c r="R4748" s="2">
        <v>66.92</v>
      </c>
      <c r="S4748" s="3">
        <v>62.96</v>
      </c>
      <c r="T4748">
        <v>87.800000000000011</v>
      </c>
    </row>
    <row r="4749" spans="1:20">
      <c r="A4749">
        <f t="shared" si="222"/>
        <v>198</v>
      </c>
      <c r="B4749" s="7">
        <f t="shared" si="223"/>
        <v>42202.666666655161</v>
      </c>
      <c r="C4749">
        <f t="shared" si="224"/>
        <v>4744</v>
      </c>
      <c r="D4749" s="2">
        <v>84.02</v>
      </c>
      <c r="E4749">
        <v>91.039999999999992</v>
      </c>
      <c r="F4749" s="3">
        <v>102.02</v>
      </c>
      <c r="G4749">
        <v>89.960000000000008</v>
      </c>
      <c r="H4749">
        <v>87.080000000000013</v>
      </c>
      <c r="I4749">
        <v>71.06</v>
      </c>
      <c r="J4749">
        <v>82.94</v>
      </c>
      <c r="K4749">
        <v>87.080000000000013</v>
      </c>
      <c r="L4749" s="3">
        <v>78.800000000000011</v>
      </c>
      <c r="M4749" s="2">
        <v>73.039999999999992</v>
      </c>
      <c r="N4749">
        <v>96.98</v>
      </c>
      <c r="O4749">
        <v>66.2</v>
      </c>
      <c r="P4749">
        <v>78.080000000000013</v>
      </c>
      <c r="Q4749" s="3">
        <v>98.960000000000008</v>
      </c>
      <c r="R4749" s="2">
        <v>66.92</v>
      </c>
      <c r="S4749" s="3">
        <v>60.980000000000004</v>
      </c>
      <c r="T4749">
        <v>84.2</v>
      </c>
    </row>
    <row r="4750" spans="1:20">
      <c r="A4750">
        <f t="shared" si="222"/>
        <v>198</v>
      </c>
      <c r="B4750" s="7">
        <f t="shared" si="223"/>
        <v>42202.708333321825</v>
      </c>
      <c r="C4750">
        <f t="shared" si="224"/>
        <v>4745</v>
      </c>
      <c r="D4750" s="2">
        <v>82.94</v>
      </c>
      <c r="E4750">
        <v>87.98</v>
      </c>
      <c r="F4750" s="3">
        <v>100.03999999999999</v>
      </c>
      <c r="G4750">
        <v>91.039999999999992</v>
      </c>
      <c r="H4750">
        <v>87.98</v>
      </c>
      <c r="I4750">
        <v>69.080000000000013</v>
      </c>
      <c r="J4750">
        <v>82.94</v>
      </c>
      <c r="K4750">
        <v>84.02</v>
      </c>
      <c r="L4750" s="3">
        <v>78.800000000000011</v>
      </c>
      <c r="M4750" s="2">
        <v>69.080000000000013</v>
      </c>
      <c r="N4750">
        <v>91.039999999999992</v>
      </c>
      <c r="O4750">
        <v>64.400000000000006</v>
      </c>
      <c r="P4750">
        <v>75.92</v>
      </c>
      <c r="Q4750" s="3">
        <v>96.98</v>
      </c>
      <c r="R4750" s="2">
        <v>64.94</v>
      </c>
      <c r="S4750" s="3">
        <v>60.08</v>
      </c>
      <c r="T4750">
        <v>82.4</v>
      </c>
    </row>
    <row r="4751" spans="1:20">
      <c r="A4751">
        <f t="shared" si="222"/>
        <v>198</v>
      </c>
      <c r="B4751" s="7">
        <f t="shared" si="223"/>
        <v>42202.749999988489</v>
      </c>
      <c r="C4751">
        <f t="shared" si="224"/>
        <v>4746</v>
      </c>
      <c r="D4751" s="2">
        <v>82.94</v>
      </c>
      <c r="E4751">
        <v>87.98</v>
      </c>
      <c r="F4751" s="3">
        <v>98.06</v>
      </c>
      <c r="G4751">
        <v>89.06</v>
      </c>
      <c r="H4751">
        <v>87.080000000000013</v>
      </c>
      <c r="I4751">
        <v>66.92</v>
      </c>
      <c r="J4751">
        <v>80.960000000000008</v>
      </c>
      <c r="K4751">
        <v>80.06</v>
      </c>
      <c r="L4751" s="3">
        <v>75.2</v>
      </c>
      <c r="M4751" s="2">
        <v>75.02</v>
      </c>
      <c r="N4751">
        <v>84.02</v>
      </c>
      <c r="O4751">
        <v>64.400000000000006</v>
      </c>
      <c r="P4751">
        <v>75.02</v>
      </c>
      <c r="Q4751" s="3">
        <v>96.98</v>
      </c>
      <c r="R4751" s="2">
        <v>66.02</v>
      </c>
      <c r="S4751" s="3">
        <v>62.06</v>
      </c>
      <c r="T4751">
        <v>80.599999999999994</v>
      </c>
    </row>
    <row r="4752" spans="1:20">
      <c r="A4752">
        <f t="shared" si="222"/>
        <v>198</v>
      </c>
      <c r="B4752" s="7">
        <f t="shared" si="223"/>
        <v>42202.791666655154</v>
      </c>
      <c r="C4752">
        <f t="shared" si="224"/>
        <v>4747</v>
      </c>
      <c r="D4752" s="2">
        <v>80.06</v>
      </c>
      <c r="E4752">
        <v>86</v>
      </c>
      <c r="F4752" s="3">
        <v>96.98</v>
      </c>
      <c r="G4752">
        <v>86</v>
      </c>
      <c r="H4752">
        <v>86</v>
      </c>
      <c r="I4752">
        <v>64.94</v>
      </c>
      <c r="J4752">
        <v>78.98</v>
      </c>
      <c r="K4752">
        <v>78.080000000000013</v>
      </c>
      <c r="L4752" s="3">
        <v>73.400000000000006</v>
      </c>
      <c r="M4752" s="2">
        <v>75.02</v>
      </c>
      <c r="N4752">
        <v>78.080000000000013</v>
      </c>
      <c r="O4752">
        <v>62.6</v>
      </c>
      <c r="P4752">
        <v>73.039999999999992</v>
      </c>
      <c r="Q4752" s="3">
        <v>93.92</v>
      </c>
      <c r="R4752" s="2">
        <v>64.94</v>
      </c>
      <c r="S4752" s="3">
        <v>60.980000000000004</v>
      </c>
      <c r="T4752">
        <v>75.2</v>
      </c>
    </row>
    <row r="4753" spans="1:20">
      <c r="A4753">
        <f t="shared" si="222"/>
        <v>198</v>
      </c>
      <c r="B4753" s="7">
        <f t="shared" si="223"/>
        <v>42202.833333321818</v>
      </c>
      <c r="C4753">
        <f t="shared" si="224"/>
        <v>4748</v>
      </c>
      <c r="D4753" s="2">
        <v>78.98</v>
      </c>
      <c r="E4753">
        <v>82.94</v>
      </c>
      <c r="F4753" s="3">
        <v>96.08</v>
      </c>
      <c r="G4753">
        <v>84.02</v>
      </c>
      <c r="H4753">
        <v>80.06</v>
      </c>
      <c r="I4753">
        <v>64.039999999999992</v>
      </c>
      <c r="J4753">
        <v>78.080000000000013</v>
      </c>
      <c r="K4753">
        <v>75.92</v>
      </c>
      <c r="L4753" s="3">
        <v>69.800000000000011</v>
      </c>
      <c r="M4753" s="2">
        <v>73.039999999999992</v>
      </c>
      <c r="N4753">
        <v>75.02</v>
      </c>
      <c r="O4753">
        <v>62.6</v>
      </c>
      <c r="P4753">
        <v>71.06</v>
      </c>
      <c r="Q4753" s="3">
        <v>84.02</v>
      </c>
      <c r="R4753" s="2">
        <v>59</v>
      </c>
      <c r="S4753" s="3">
        <v>59</v>
      </c>
      <c r="T4753">
        <v>75.2</v>
      </c>
    </row>
    <row r="4754" spans="1:20">
      <c r="A4754">
        <f t="shared" si="222"/>
        <v>198</v>
      </c>
      <c r="B4754" s="7">
        <f t="shared" si="223"/>
        <v>42202.874999988482</v>
      </c>
      <c r="C4754">
        <f t="shared" si="224"/>
        <v>4749</v>
      </c>
      <c r="D4754" s="2">
        <v>78.98</v>
      </c>
      <c r="E4754">
        <v>82.039999999999992</v>
      </c>
      <c r="F4754" s="3">
        <v>91.94</v>
      </c>
      <c r="G4754">
        <v>78.98</v>
      </c>
      <c r="H4754">
        <v>77</v>
      </c>
      <c r="I4754">
        <v>64.94</v>
      </c>
      <c r="J4754">
        <v>77</v>
      </c>
      <c r="K4754">
        <v>71.960000000000008</v>
      </c>
      <c r="L4754" s="3">
        <v>68</v>
      </c>
      <c r="M4754" s="2">
        <v>71.960000000000008</v>
      </c>
      <c r="N4754">
        <v>73.94</v>
      </c>
      <c r="O4754">
        <v>60.8</v>
      </c>
      <c r="P4754">
        <v>69.98</v>
      </c>
      <c r="Q4754" s="3">
        <v>80.06</v>
      </c>
      <c r="R4754" s="2">
        <v>55.040000000000006</v>
      </c>
      <c r="S4754" s="3">
        <v>57.92</v>
      </c>
      <c r="T4754">
        <v>73.400000000000006</v>
      </c>
    </row>
    <row r="4755" spans="1:20">
      <c r="A4755">
        <f t="shared" si="222"/>
        <v>198</v>
      </c>
      <c r="B4755" s="7">
        <f t="shared" si="223"/>
        <v>42202.916666655146</v>
      </c>
      <c r="C4755">
        <f t="shared" si="224"/>
        <v>4750</v>
      </c>
      <c r="D4755" s="2">
        <v>78.98</v>
      </c>
      <c r="E4755">
        <v>82.039999999999992</v>
      </c>
      <c r="F4755" s="3">
        <v>78.98</v>
      </c>
      <c r="G4755">
        <v>78.080000000000013</v>
      </c>
      <c r="H4755">
        <v>73.94</v>
      </c>
      <c r="I4755">
        <v>64.039999999999992</v>
      </c>
      <c r="J4755">
        <v>77</v>
      </c>
      <c r="K4755">
        <v>71.06</v>
      </c>
      <c r="L4755" s="3">
        <v>66.2</v>
      </c>
      <c r="M4755" s="2">
        <v>71.960000000000008</v>
      </c>
      <c r="N4755">
        <v>75.92</v>
      </c>
      <c r="O4755">
        <v>60.8</v>
      </c>
      <c r="P4755">
        <v>68</v>
      </c>
      <c r="Q4755" s="3">
        <v>78.080000000000013</v>
      </c>
      <c r="R4755" s="2">
        <v>53.06</v>
      </c>
      <c r="S4755" s="3">
        <v>57.019999999999996</v>
      </c>
      <c r="T4755">
        <v>71.599999999999994</v>
      </c>
    </row>
    <row r="4756" spans="1:20">
      <c r="A4756">
        <f t="shared" si="222"/>
        <v>198</v>
      </c>
      <c r="B4756" s="7">
        <f t="shared" si="223"/>
        <v>42202.958333321811</v>
      </c>
      <c r="C4756">
        <f t="shared" si="224"/>
        <v>4751</v>
      </c>
      <c r="D4756" s="2">
        <v>78.080000000000013</v>
      </c>
      <c r="E4756">
        <v>80.960000000000008</v>
      </c>
      <c r="F4756" s="3">
        <v>73.94</v>
      </c>
      <c r="G4756">
        <v>77</v>
      </c>
      <c r="H4756">
        <v>73.94</v>
      </c>
      <c r="I4756">
        <v>64.039999999999992</v>
      </c>
      <c r="J4756">
        <v>77</v>
      </c>
      <c r="K4756">
        <v>69.080000000000013</v>
      </c>
      <c r="L4756" s="3">
        <v>64.400000000000006</v>
      </c>
      <c r="M4756" s="2">
        <v>69.98</v>
      </c>
      <c r="N4756">
        <v>75.02</v>
      </c>
      <c r="O4756">
        <v>60.8</v>
      </c>
      <c r="P4756">
        <v>66.02</v>
      </c>
      <c r="Q4756" s="3">
        <v>73.94</v>
      </c>
      <c r="R4756" s="2">
        <v>51.08</v>
      </c>
      <c r="S4756" s="3">
        <v>55.94</v>
      </c>
      <c r="T4756">
        <v>69.800000000000011</v>
      </c>
    </row>
    <row r="4757" spans="1:20">
      <c r="A4757">
        <f t="shared" si="222"/>
        <v>198</v>
      </c>
      <c r="B4757" s="7">
        <f t="shared" si="223"/>
        <v>42202.999999988475</v>
      </c>
      <c r="C4757">
        <f t="shared" si="224"/>
        <v>4752</v>
      </c>
      <c r="D4757" s="2">
        <v>78.080000000000013</v>
      </c>
      <c r="E4757">
        <v>80.960000000000008</v>
      </c>
      <c r="F4757" s="3">
        <v>73.94</v>
      </c>
      <c r="G4757">
        <v>73.94</v>
      </c>
      <c r="H4757">
        <v>75.02</v>
      </c>
      <c r="I4757">
        <v>64.039999999999992</v>
      </c>
      <c r="J4757">
        <v>77</v>
      </c>
      <c r="K4757">
        <v>69.080000000000013</v>
      </c>
      <c r="L4757" s="3">
        <v>66.2</v>
      </c>
      <c r="M4757" s="2">
        <v>66.02</v>
      </c>
      <c r="N4757">
        <v>73.94</v>
      </c>
      <c r="O4757">
        <v>60.8</v>
      </c>
      <c r="P4757">
        <v>64.94</v>
      </c>
      <c r="Q4757" s="3">
        <v>68</v>
      </c>
      <c r="R4757" s="2">
        <v>50</v>
      </c>
      <c r="S4757" s="3">
        <v>55.040000000000006</v>
      </c>
      <c r="T4757">
        <v>66.2</v>
      </c>
    </row>
    <row r="4758" spans="1:20">
      <c r="A4758">
        <f t="shared" si="222"/>
        <v>199</v>
      </c>
      <c r="B4758" s="7">
        <f t="shared" si="223"/>
        <v>42203.041666655139</v>
      </c>
      <c r="C4758">
        <f t="shared" si="224"/>
        <v>4753</v>
      </c>
      <c r="D4758" s="2">
        <v>78.080000000000013</v>
      </c>
      <c r="E4758">
        <v>80.06</v>
      </c>
      <c r="F4758" s="3">
        <v>75.02</v>
      </c>
      <c r="G4758">
        <v>73.94</v>
      </c>
      <c r="H4758">
        <v>75.02</v>
      </c>
      <c r="I4758">
        <v>64.039999999999992</v>
      </c>
      <c r="J4758">
        <v>75.92</v>
      </c>
      <c r="K4758">
        <v>69.080000000000013</v>
      </c>
      <c r="L4758" s="3">
        <v>62.6</v>
      </c>
      <c r="M4758" s="2">
        <v>66.02</v>
      </c>
      <c r="N4758">
        <v>69.98</v>
      </c>
      <c r="O4758">
        <v>60.8</v>
      </c>
      <c r="P4758">
        <v>64.039999999999992</v>
      </c>
      <c r="Q4758" s="3">
        <v>66.02</v>
      </c>
      <c r="R4758" s="2">
        <v>48.92</v>
      </c>
      <c r="S4758" s="3">
        <v>53.96</v>
      </c>
      <c r="T4758">
        <v>66.2</v>
      </c>
    </row>
    <row r="4759" spans="1:20">
      <c r="A4759">
        <f t="shared" si="222"/>
        <v>199</v>
      </c>
      <c r="B4759" s="7">
        <f t="shared" si="223"/>
        <v>42203.083333321803</v>
      </c>
      <c r="C4759">
        <f t="shared" si="224"/>
        <v>4754</v>
      </c>
      <c r="D4759" s="2">
        <v>78.080000000000013</v>
      </c>
      <c r="E4759">
        <v>78.98</v>
      </c>
      <c r="F4759" s="3">
        <v>75.02</v>
      </c>
      <c r="G4759">
        <v>71.960000000000008</v>
      </c>
      <c r="H4759">
        <v>73.94</v>
      </c>
      <c r="I4759">
        <v>64.94</v>
      </c>
      <c r="J4759">
        <v>75.02</v>
      </c>
      <c r="K4759">
        <v>69.080000000000013</v>
      </c>
      <c r="L4759" s="3">
        <v>62.6</v>
      </c>
      <c r="M4759" s="2">
        <v>64.94</v>
      </c>
      <c r="N4759">
        <v>69.080000000000013</v>
      </c>
      <c r="O4759">
        <v>60.8</v>
      </c>
      <c r="P4759">
        <v>64.94</v>
      </c>
      <c r="Q4759" s="3">
        <v>62.06</v>
      </c>
      <c r="R4759" s="2">
        <v>48.019999999999996</v>
      </c>
      <c r="S4759" s="3">
        <v>51.980000000000004</v>
      </c>
      <c r="T4759">
        <v>64.400000000000006</v>
      </c>
    </row>
    <row r="4760" spans="1:20">
      <c r="A4760">
        <f t="shared" si="222"/>
        <v>199</v>
      </c>
      <c r="B4760" s="7">
        <f t="shared" si="223"/>
        <v>42203.124999988468</v>
      </c>
      <c r="C4760">
        <f t="shared" si="224"/>
        <v>4755</v>
      </c>
      <c r="D4760" s="2">
        <v>77</v>
      </c>
      <c r="E4760">
        <v>78.080000000000013</v>
      </c>
      <c r="F4760" s="3">
        <v>75.02</v>
      </c>
      <c r="G4760">
        <v>71.06</v>
      </c>
      <c r="H4760">
        <v>73.039999999999992</v>
      </c>
      <c r="I4760">
        <v>64.94</v>
      </c>
      <c r="J4760">
        <v>75.02</v>
      </c>
      <c r="K4760">
        <v>69.080000000000013</v>
      </c>
      <c r="L4760" s="3">
        <v>62.6</v>
      </c>
      <c r="M4760" s="2">
        <v>64.039999999999992</v>
      </c>
      <c r="N4760">
        <v>68</v>
      </c>
      <c r="O4760">
        <v>60.8</v>
      </c>
      <c r="P4760">
        <v>62.96</v>
      </c>
      <c r="Q4760" s="3">
        <v>64.039999999999992</v>
      </c>
      <c r="R4760" s="2">
        <v>46.94</v>
      </c>
      <c r="S4760" s="3">
        <v>51.08</v>
      </c>
      <c r="T4760">
        <v>64.400000000000006</v>
      </c>
    </row>
    <row r="4761" spans="1:20">
      <c r="A4761">
        <f t="shared" si="222"/>
        <v>199</v>
      </c>
      <c r="B4761" s="7">
        <f t="shared" si="223"/>
        <v>42203.166666655132</v>
      </c>
      <c r="C4761">
        <f t="shared" si="224"/>
        <v>4756</v>
      </c>
      <c r="D4761" s="2">
        <v>77</v>
      </c>
      <c r="E4761">
        <v>78.080000000000013</v>
      </c>
      <c r="F4761" s="3">
        <v>73.94</v>
      </c>
      <c r="G4761">
        <v>69.98</v>
      </c>
      <c r="H4761">
        <v>73.94</v>
      </c>
      <c r="I4761">
        <v>64.039999999999992</v>
      </c>
      <c r="J4761">
        <v>75.92</v>
      </c>
      <c r="K4761">
        <v>69.080000000000013</v>
      </c>
      <c r="L4761" s="3">
        <v>62.6</v>
      </c>
      <c r="M4761" s="2">
        <v>64.039999999999992</v>
      </c>
      <c r="N4761">
        <v>66.92</v>
      </c>
      <c r="O4761">
        <v>60.8</v>
      </c>
      <c r="P4761">
        <v>60.980000000000004</v>
      </c>
      <c r="Q4761" s="3">
        <v>60.980000000000004</v>
      </c>
      <c r="R4761" s="2">
        <v>46.94</v>
      </c>
      <c r="S4761" s="3">
        <v>50</v>
      </c>
      <c r="T4761">
        <v>62.6</v>
      </c>
    </row>
    <row r="4762" spans="1:20">
      <c r="A4762">
        <f t="shared" si="222"/>
        <v>199</v>
      </c>
      <c r="B4762" s="7">
        <f t="shared" si="223"/>
        <v>42203.208333321796</v>
      </c>
      <c r="C4762">
        <f t="shared" si="224"/>
        <v>4757</v>
      </c>
      <c r="D4762" s="2">
        <v>78.080000000000013</v>
      </c>
      <c r="E4762">
        <v>78.080000000000013</v>
      </c>
      <c r="F4762" s="3">
        <v>75.02</v>
      </c>
      <c r="G4762">
        <v>69.98</v>
      </c>
      <c r="H4762">
        <v>73.94</v>
      </c>
      <c r="I4762">
        <v>64.94</v>
      </c>
      <c r="J4762">
        <v>75.92</v>
      </c>
      <c r="K4762">
        <v>66.92</v>
      </c>
      <c r="L4762" s="3">
        <v>62.6</v>
      </c>
      <c r="M4762" s="2">
        <v>62.96</v>
      </c>
      <c r="N4762">
        <v>64.94</v>
      </c>
      <c r="O4762">
        <v>60.8</v>
      </c>
      <c r="P4762">
        <v>59</v>
      </c>
      <c r="Q4762" s="3">
        <v>62.96</v>
      </c>
      <c r="R4762" s="2">
        <v>46.04</v>
      </c>
      <c r="S4762" s="3">
        <v>50</v>
      </c>
      <c r="T4762">
        <v>62.6</v>
      </c>
    </row>
    <row r="4763" spans="1:20">
      <c r="A4763">
        <f t="shared" si="222"/>
        <v>199</v>
      </c>
      <c r="B4763" s="7">
        <f t="shared" si="223"/>
        <v>42203.24999998846</v>
      </c>
      <c r="C4763">
        <f t="shared" si="224"/>
        <v>4758</v>
      </c>
      <c r="D4763" s="2">
        <v>78.080000000000013</v>
      </c>
      <c r="E4763">
        <v>77</v>
      </c>
      <c r="F4763" s="3">
        <v>75.92</v>
      </c>
      <c r="G4763">
        <v>69.98</v>
      </c>
      <c r="H4763">
        <v>73.039999999999992</v>
      </c>
      <c r="I4763">
        <v>64.94</v>
      </c>
      <c r="J4763">
        <v>75.92</v>
      </c>
      <c r="K4763">
        <v>66.92</v>
      </c>
      <c r="L4763" s="3">
        <v>62.6</v>
      </c>
      <c r="M4763" s="2">
        <v>64.039999999999992</v>
      </c>
      <c r="N4763">
        <v>69.080000000000013</v>
      </c>
      <c r="O4763">
        <v>60.8</v>
      </c>
      <c r="P4763">
        <v>60.08</v>
      </c>
      <c r="Q4763" s="3">
        <v>66.92</v>
      </c>
      <c r="R4763" s="2">
        <v>51.08</v>
      </c>
      <c r="S4763" s="3">
        <v>51.08</v>
      </c>
      <c r="T4763">
        <v>62.6</v>
      </c>
    </row>
    <row r="4764" spans="1:20">
      <c r="A4764">
        <f t="shared" si="222"/>
        <v>199</v>
      </c>
      <c r="B4764" s="7">
        <f t="shared" si="223"/>
        <v>42203.291666655125</v>
      </c>
      <c r="C4764">
        <f t="shared" si="224"/>
        <v>4759</v>
      </c>
      <c r="D4764" s="2">
        <v>78.98</v>
      </c>
      <c r="E4764">
        <v>80.960000000000008</v>
      </c>
      <c r="F4764" s="3">
        <v>77</v>
      </c>
      <c r="G4764">
        <v>71.06</v>
      </c>
      <c r="H4764">
        <v>73.94</v>
      </c>
      <c r="I4764">
        <v>66.02</v>
      </c>
      <c r="J4764">
        <v>75.92</v>
      </c>
      <c r="K4764">
        <v>71.06</v>
      </c>
      <c r="L4764" s="3">
        <v>62.6</v>
      </c>
      <c r="M4764" s="2">
        <v>68</v>
      </c>
      <c r="N4764">
        <v>73.039999999999992</v>
      </c>
      <c r="O4764">
        <v>62.6</v>
      </c>
      <c r="P4764">
        <v>62.06</v>
      </c>
      <c r="Q4764" s="3">
        <v>75.02</v>
      </c>
      <c r="R4764" s="2">
        <v>57.92</v>
      </c>
      <c r="S4764" s="3">
        <v>53.06</v>
      </c>
      <c r="T4764">
        <v>64.400000000000006</v>
      </c>
    </row>
    <row r="4765" spans="1:20">
      <c r="A4765">
        <f t="shared" si="222"/>
        <v>199</v>
      </c>
      <c r="B4765" s="7">
        <f t="shared" si="223"/>
        <v>42203.333333321789</v>
      </c>
      <c r="C4765">
        <f t="shared" si="224"/>
        <v>4760</v>
      </c>
      <c r="D4765" s="2">
        <v>80.960000000000008</v>
      </c>
      <c r="E4765">
        <v>84.02</v>
      </c>
      <c r="F4765" s="3">
        <v>77</v>
      </c>
      <c r="G4765">
        <v>73.94</v>
      </c>
      <c r="H4765">
        <v>75.02</v>
      </c>
      <c r="I4765">
        <v>68</v>
      </c>
      <c r="J4765">
        <v>75.92</v>
      </c>
      <c r="K4765">
        <v>73.94</v>
      </c>
      <c r="L4765" s="3">
        <v>64.400000000000006</v>
      </c>
      <c r="M4765" s="2">
        <v>69.98</v>
      </c>
      <c r="N4765">
        <v>77</v>
      </c>
      <c r="O4765">
        <v>64.400000000000006</v>
      </c>
      <c r="P4765">
        <v>66.02</v>
      </c>
      <c r="Q4765" s="3">
        <v>78.98</v>
      </c>
      <c r="R4765" s="2">
        <v>64.039999999999992</v>
      </c>
      <c r="S4765" s="3">
        <v>57.019999999999996</v>
      </c>
      <c r="T4765">
        <v>66.2</v>
      </c>
    </row>
    <row r="4766" spans="1:20">
      <c r="A4766">
        <f t="shared" si="222"/>
        <v>199</v>
      </c>
      <c r="B4766" s="7">
        <f t="shared" si="223"/>
        <v>42203.374999988453</v>
      </c>
      <c r="C4766">
        <f t="shared" si="224"/>
        <v>4761</v>
      </c>
      <c r="D4766" s="2">
        <v>84.02</v>
      </c>
      <c r="E4766">
        <v>86</v>
      </c>
      <c r="F4766" s="3">
        <v>82.94</v>
      </c>
      <c r="G4766">
        <v>78.080000000000013</v>
      </c>
      <c r="H4766">
        <v>77</v>
      </c>
      <c r="I4766">
        <v>71.960000000000008</v>
      </c>
      <c r="J4766">
        <v>75.02</v>
      </c>
      <c r="K4766">
        <v>75.02</v>
      </c>
      <c r="L4766" s="3">
        <v>64.400000000000006</v>
      </c>
      <c r="M4766" s="2">
        <v>73.039999999999992</v>
      </c>
      <c r="N4766">
        <v>82.039999999999992</v>
      </c>
      <c r="O4766">
        <v>64.400000000000006</v>
      </c>
      <c r="P4766">
        <v>69.080000000000013</v>
      </c>
      <c r="Q4766" s="3">
        <v>84.02</v>
      </c>
      <c r="R4766" s="2">
        <v>66.02</v>
      </c>
      <c r="S4766" s="3">
        <v>60.08</v>
      </c>
      <c r="T4766">
        <v>71.599999999999994</v>
      </c>
    </row>
    <row r="4767" spans="1:20">
      <c r="A4767">
        <f t="shared" si="222"/>
        <v>199</v>
      </c>
      <c r="B4767" s="7">
        <f t="shared" si="223"/>
        <v>42203.416666655117</v>
      </c>
      <c r="C4767">
        <f t="shared" si="224"/>
        <v>4762</v>
      </c>
      <c r="D4767" s="2">
        <v>86</v>
      </c>
      <c r="E4767">
        <v>87.98</v>
      </c>
      <c r="F4767" s="3">
        <v>86</v>
      </c>
      <c r="G4767">
        <v>80.06</v>
      </c>
      <c r="H4767">
        <v>78.080000000000013</v>
      </c>
      <c r="I4767">
        <v>71.960000000000008</v>
      </c>
      <c r="J4767">
        <v>73.94</v>
      </c>
      <c r="K4767">
        <v>78.98</v>
      </c>
      <c r="L4767" s="3">
        <v>68</v>
      </c>
      <c r="M4767" s="2">
        <v>73.94</v>
      </c>
      <c r="N4767">
        <v>84.92</v>
      </c>
      <c r="O4767">
        <v>64.400000000000006</v>
      </c>
      <c r="P4767">
        <v>71.960000000000008</v>
      </c>
      <c r="Q4767" s="3">
        <v>84.02</v>
      </c>
      <c r="R4767" s="2">
        <v>66.02</v>
      </c>
      <c r="S4767" s="3">
        <v>62.06</v>
      </c>
      <c r="T4767">
        <v>77</v>
      </c>
    </row>
    <row r="4768" spans="1:20">
      <c r="A4768">
        <f t="shared" si="222"/>
        <v>199</v>
      </c>
      <c r="B4768" s="7">
        <f t="shared" si="223"/>
        <v>42203.458333321782</v>
      </c>
      <c r="C4768">
        <f t="shared" si="224"/>
        <v>4763</v>
      </c>
      <c r="D4768" s="2">
        <v>87.080000000000013</v>
      </c>
      <c r="E4768">
        <v>89.960000000000008</v>
      </c>
      <c r="F4768" s="3">
        <v>91.039999999999992</v>
      </c>
      <c r="G4768">
        <v>82.039999999999992</v>
      </c>
      <c r="H4768">
        <v>80.06</v>
      </c>
      <c r="I4768">
        <v>73.039999999999992</v>
      </c>
      <c r="J4768">
        <v>73.039999999999992</v>
      </c>
      <c r="K4768">
        <v>82.94</v>
      </c>
      <c r="L4768" s="3">
        <v>71.06</v>
      </c>
      <c r="M4768" s="2">
        <v>77</v>
      </c>
      <c r="N4768">
        <v>89.06</v>
      </c>
      <c r="O4768">
        <v>66.2</v>
      </c>
      <c r="P4768">
        <v>73.039999999999992</v>
      </c>
      <c r="Q4768" s="3">
        <v>84.92</v>
      </c>
      <c r="R4768" s="2">
        <v>66.92</v>
      </c>
      <c r="S4768" s="3">
        <v>66.02</v>
      </c>
      <c r="T4768">
        <v>80.599999999999994</v>
      </c>
    </row>
    <row r="4769" spans="1:20">
      <c r="A4769">
        <f t="shared" si="222"/>
        <v>199</v>
      </c>
      <c r="B4769" s="7">
        <f t="shared" si="223"/>
        <v>42203.499999988446</v>
      </c>
      <c r="C4769">
        <f t="shared" si="224"/>
        <v>4764</v>
      </c>
      <c r="D4769" s="2">
        <v>87.080000000000013</v>
      </c>
      <c r="E4769">
        <v>89.06</v>
      </c>
      <c r="F4769" s="3">
        <v>93.02</v>
      </c>
      <c r="G4769">
        <v>84.02</v>
      </c>
      <c r="H4769">
        <v>84.92</v>
      </c>
      <c r="I4769">
        <v>73.94</v>
      </c>
      <c r="J4769">
        <v>75.02</v>
      </c>
      <c r="K4769">
        <v>87.080000000000013</v>
      </c>
      <c r="L4769" s="3">
        <v>73.400000000000006</v>
      </c>
      <c r="M4769" s="2">
        <v>77</v>
      </c>
      <c r="N4769">
        <v>89.06</v>
      </c>
      <c r="O4769">
        <v>66.2</v>
      </c>
      <c r="P4769">
        <v>73.94</v>
      </c>
      <c r="Q4769" s="3">
        <v>89.06</v>
      </c>
      <c r="R4769" s="2">
        <v>68</v>
      </c>
      <c r="S4769" s="3">
        <v>64.94</v>
      </c>
      <c r="T4769">
        <v>82.4</v>
      </c>
    </row>
    <row r="4770" spans="1:20">
      <c r="A4770">
        <f t="shared" si="222"/>
        <v>199</v>
      </c>
      <c r="B4770" s="7">
        <f t="shared" si="223"/>
        <v>42203.54166665511</v>
      </c>
      <c r="C4770">
        <f t="shared" si="224"/>
        <v>4765</v>
      </c>
      <c r="D4770" s="2">
        <v>84.92</v>
      </c>
      <c r="E4770">
        <v>89.960000000000008</v>
      </c>
      <c r="F4770" s="3">
        <v>93.02</v>
      </c>
      <c r="G4770">
        <v>86</v>
      </c>
      <c r="H4770">
        <v>84.92</v>
      </c>
      <c r="I4770">
        <v>73.039999999999992</v>
      </c>
      <c r="J4770">
        <v>75.92</v>
      </c>
      <c r="K4770">
        <v>89.960000000000008</v>
      </c>
      <c r="L4770" s="3">
        <v>73.400000000000006</v>
      </c>
      <c r="M4770" s="2">
        <v>78.98</v>
      </c>
      <c r="N4770">
        <v>87.98</v>
      </c>
      <c r="O4770">
        <v>66.2</v>
      </c>
      <c r="P4770">
        <v>75.02</v>
      </c>
      <c r="Q4770" s="3">
        <v>93.02</v>
      </c>
      <c r="R4770" s="2">
        <v>69.98</v>
      </c>
      <c r="S4770" s="3">
        <v>69.080000000000013</v>
      </c>
      <c r="T4770">
        <v>83.66</v>
      </c>
    </row>
    <row r="4771" spans="1:20">
      <c r="A4771">
        <f t="shared" si="222"/>
        <v>199</v>
      </c>
      <c r="B4771" s="7">
        <f t="shared" si="223"/>
        <v>42203.583333321774</v>
      </c>
      <c r="C4771">
        <f t="shared" si="224"/>
        <v>4766</v>
      </c>
      <c r="D4771" s="2">
        <v>84.02</v>
      </c>
      <c r="E4771">
        <v>93.92</v>
      </c>
      <c r="F4771" s="3">
        <v>93.02</v>
      </c>
      <c r="G4771">
        <v>86</v>
      </c>
      <c r="H4771">
        <v>86</v>
      </c>
      <c r="I4771">
        <v>73.039999999999992</v>
      </c>
      <c r="J4771">
        <v>77</v>
      </c>
      <c r="K4771">
        <v>91.94</v>
      </c>
      <c r="L4771" s="3">
        <v>75.2</v>
      </c>
      <c r="M4771" s="2">
        <v>80.960000000000008</v>
      </c>
      <c r="N4771">
        <v>91.94</v>
      </c>
      <c r="O4771">
        <v>66.2</v>
      </c>
      <c r="P4771">
        <v>75.92</v>
      </c>
      <c r="Q4771" s="3">
        <v>89.06</v>
      </c>
      <c r="R4771" s="2">
        <v>69.98</v>
      </c>
      <c r="S4771" s="3">
        <v>69.98</v>
      </c>
      <c r="T4771">
        <v>84.2</v>
      </c>
    </row>
    <row r="4772" spans="1:20">
      <c r="A4772">
        <f t="shared" si="222"/>
        <v>199</v>
      </c>
      <c r="B4772" s="7">
        <f t="shared" si="223"/>
        <v>42203.624999988439</v>
      </c>
      <c r="C4772">
        <f t="shared" si="224"/>
        <v>4767</v>
      </c>
      <c r="D4772" s="2">
        <v>84.92</v>
      </c>
      <c r="E4772">
        <v>91.94</v>
      </c>
      <c r="F4772" s="3">
        <v>96.98</v>
      </c>
      <c r="G4772">
        <v>89.06</v>
      </c>
      <c r="H4772">
        <v>87.98</v>
      </c>
      <c r="I4772">
        <v>73.039999999999992</v>
      </c>
      <c r="J4772">
        <v>77</v>
      </c>
      <c r="K4772">
        <v>93.92</v>
      </c>
      <c r="L4772" s="3">
        <v>75.2</v>
      </c>
      <c r="M4772" s="2">
        <v>80.960000000000008</v>
      </c>
      <c r="N4772">
        <v>89.06</v>
      </c>
      <c r="O4772">
        <v>64.400000000000006</v>
      </c>
      <c r="P4772">
        <v>75.92</v>
      </c>
      <c r="Q4772" s="3">
        <v>84.92</v>
      </c>
      <c r="R4772" s="2">
        <v>69.080000000000013</v>
      </c>
      <c r="S4772" s="3">
        <v>69.98</v>
      </c>
      <c r="T4772">
        <v>84.2</v>
      </c>
    </row>
    <row r="4773" spans="1:20">
      <c r="A4773">
        <f t="shared" si="222"/>
        <v>199</v>
      </c>
      <c r="B4773" s="7">
        <f t="shared" si="223"/>
        <v>42203.666666655103</v>
      </c>
      <c r="C4773">
        <f t="shared" si="224"/>
        <v>4768</v>
      </c>
      <c r="D4773" s="2">
        <v>82.94</v>
      </c>
      <c r="E4773">
        <v>78.98</v>
      </c>
      <c r="F4773" s="3">
        <v>96.08</v>
      </c>
      <c r="G4773">
        <v>89.06</v>
      </c>
      <c r="H4773">
        <v>89.960000000000008</v>
      </c>
      <c r="I4773">
        <v>71.960000000000008</v>
      </c>
      <c r="J4773">
        <v>75.02</v>
      </c>
      <c r="K4773">
        <v>93.02</v>
      </c>
      <c r="L4773" s="3">
        <v>77</v>
      </c>
      <c r="M4773" s="2">
        <v>84.92</v>
      </c>
      <c r="N4773">
        <v>82.039999999999992</v>
      </c>
      <c r="O4773">
        <v>62.6</v>
      </c>
      <c r="P4773">
        <v>77</v>
      </c>
      <c r="Q4773" s="3">
        <v>87.98</v>
      </c>
      <c r="R4773" s="2">
        <v>68</v>
      </c>
      <c r="S4773" s="3">
        <v>68</v>
      </c>
      <c r="T4773">
        <v>83.66</v>
      </c>
    </row>
    <row r="4774" spans="1:20">
      <c r="A4774">
        <f t="shared" si="222"/>
        <v>199</v>
      </c>
      <c r="B4774" s="7">
        <f t="shared" si="223"/>
        <v>42203.708333321767</v>
      </c>
      <c r="C4774">
        <f t="shared" si="224"/>
        <v>4769</v>
      </c>
      <c r="D4774" s="2">
        <v>82.039999999999992</v>
      </c>
      <c r="E4774">
        <v>87.080000000000013</v>
      </c>
      <c r="F4774" s="3">
        <v>96.98</v>
      </c>
      <c r="G4774">
        <v>89.06</v>
      </c>
      <c r="H4774">
        <v>89.06</v>
      </c>
      <c r="I4774">
        <v>71.960000000000008</v>
      </c>
      <c r="J4774">
        <v>75.02</v>
      </c>
      <c r="K4774">
        <v>93.02</v>
      </c>
      <c r="L4774" s="3">
        <v>77</v>
      </c>
      <c r="M4774" s="2">
        <v>82.94</v>
      </c>
      <c r="N4774">
        <v>80.06</v>
      </c>
      <c r="O4774">
        <v>62.6</v>
      </c>
      <c r="P4774">
        <v>75.92</v>
      </c>
      <c r="Q4774" s="3">
        <v>84.92</v>
      </c>
      <c r="R4774" s="2">
        <v>69.080000000000013</v>
      </c>
      <c r="S4774" s="3">
        <v>66.02</v>
      </c>
      <c r="T4774">
        <v>82.4</v>
      </c>
    </row>
    <row r="4775" spans="1:20">
      <c r="A4775">
        <f t="shared" si="222"/>
        <v>199</v>
      </c>
      <c r="B4775" s="7">
        <f t="shared" si="223"/>
        <v>42203.749999988431</v>
      </c>
      <c r="C4775">
        <f t="shared" si="224"/>
        <v>4770</v>
      </c>
      <c r="D4775" s="2">
        <v>80.06</v>
      </c>
      <c r="E4775">
        <v>86</v>
      </c>
      <c r="F4775" s="3">
        <v>93.92</v>
      </c>
      <c r="G4775">
        <v>87.98</v>
      </c>
      <c r="H4775">
        <v>87.080000000000013</v>
      </c>
      <c r="I4775">
        <v>69.98</v>
      </c>
      <c r="J4775">
        <v>73.94</v>
      </c>
      <c r="K4775">
        <v>91.039999999999992</v>
      </c>
      <c r="L4775" s="3">
        <v>75.2</v>
      </c>
      <c r="M4775" s="2">
        <v>80.06</v>
      </c>
      <c r="N4775">
        <v>73.039999999999992</v>
      </c>
      <c r="O4775">
        <v>60.8</v>
      </c>
      <c r="P4775">
        <v>73.94</v>
      </c>
      <c r="Q4775" s="3">
        <v>82.94</v>
      </c>
      <c r="R4775" s="2">
        <v>69.080000000000013</v>
      </c>
      <c r="S4775" s="3">
        <v>62.06</v>
      </c>
      <c r="T4775">
        <v>78.800000000000011</v>
      </c>
    </row>
    <row r="4776" spans="1:20">
      <c r="A4776">
        <f t="shared" si="222"/>
        <v>199</v>
      </c>
      <c r="B4776" s="7">
        <f t="shared" si="223"/>
        <v>42203.791666655095</v>
      </c>
      <c r="C4776">
        <f t="shared" si="224"/>
        <v>4771</v>
      </c>
      <c r="D4776" s="2">
        <v>78.98</v>
      </c>
      <c r="E4776">
        <v>82.039999999999992</v>
      </c>
      <c r="F4776" s="3">
        <v>91.94</v>
      </c>
      <c r="G4776">
        <v>73.94</v>
      </c>
      <c r="H4776">
        <v>84.92</v>
      </c>
      <c r="I4776">
        <v>68</v>
      </c>
      <c r="J4776">
        <v>73.039999999999992</v>
      </c>
      <c r="K4776">
        <v>87.98</v>
      </c>
      <c r="L4776" s="3">
        <v>71.599999999999994</v>
      </c>
      <c r="M4776" s="2">
        <v>78.080000000000013</v>
      </c>
      <c r="N4776">
        <v>71.06</v>
      </c>
      <c r="O4776">
        <v>60.8</v>
      </c>
      <c r="P4776">
        <v>73.039999999999992</v>
      </c>
      <c r="Q4776" s="3">
        <v>75.92</v>
      </c>
      <c r="R4776" s="2">
        <v>68</v>
      </c>
      <c r="S4776" s="3">
        <v>62.96</v>
      </c>
      <c r="T4776">
        <v>73.400000000000006</v>
      </c>
    </row>
    <row r="4777" spans="1:20">
      <c r="A4777">
        <f t="shared" si="222"/>
        <v>199</v>
      </c>
      <c r="B4777" s="7">
        <f t="shared" si="223"/>
        <v>42203.83333332176</v>
      </c>
      <c r="C4777">
        <f t="shared" si="224"/>
        <v>4772</v>
      </c>
      <c r="D4777" s="2">
        <v>78.080000000000013</v>
      </c>
      <c r="E4777">
        <v>82.039999999999992</v>
      </c>
      <c r="F4777" s="3">
        <v>71.06</v>
      </c>
      <c r="G4777">
        <v>73.039999999999992</v>
      </c>
      <c r="H4777">
        <v>77</v>
      </c>
      <c r="I4777">
        <v>66.92</v>
      </c>
      <c r="J4777">
        <v>71.960000000000008</v>
      </c>
      <c r="K4777">
        <v>84.92</v>
      </c>
      <c r="L4777" s="3">
        <v>68</v>
      </c>
      <c r="M4777" s="2">
        <v>75.02</v>
      </c>
      <c r="N4777">
        <v>71.06</v>
      </c>
      <c r="O4777">
        <v>59</v>
      </c>
      <c r="P4777">
        <v>69.98</v>
      </c>
      <c r="Q4777" s="3">
        <v>71.06</v>
      </c>
      <c r="R4777" s="2">
        <v>66.02</v>
      </c>
      <c r="S4777" s="3">
        <v>62.96</v>
      </c>
      <c r="T4777">
        <v>71.599999999999994</v>
      </c>
    </row>
    <row r="4778" spans="1:20">
      <c r="A4778">
        <f t="shared" si="222"/>
        <v>199</v>
      </c>
      <c r="B4778" s="7">
        <f t="shared" si="223"/>
        <v>42203.874999988424</v>
      </c>
      <c r="C4778">
        <f t="shared" si="224"/>
        <v>4773</v>
      </c>
      <c r="D4778" s="2">
        <v>78.080000000000013</v>
      </c>
      <c r="E4778">
        <v>80.06</v>
      </c>
      <c r="F4778" s="3">
        <v>69.080000000000013</v>
      </c>
      <c r="G4778">
        <v>73.039999999999992</v>
      </c>
      <c r="H4778">
        <v>68</v>
      </c>
      <c r="I4778">
        <v>66.92</v>
      </c>
      <c r="J4778">
        <v>71.960000000000008</v>
      </c>
      <c r="K4778">
        <v>82.039999999999992</v>
      </c>
      <c r="L4778" s="3">
        <v>66.2</v>
      </c>
      <c r="M4778" s="2">
        <v>73.94</v>
      </c>
      <c r="N4778">
        <v>71.06</v>
      </c>
      <c r="O4778">
        <v>57.2</v>
      </c>
      <c r="P4778">
        <v>66.92</v>
      </c>
      <c r="Q4778" s="3">
        <v>68</v>
      </c>
      <c r="R4778" s="2">
        <v>60.980000000000004</v>
      </c>
      <c r="S4778" s="3">
        <v>60.980000000000004</v>
      </c>
      <c r="T4778">
        <v>69.800000000000011</v>
      </c>
    </row>
    <row r="4779" spans="1:20">
      <c r="A4779">
        <f t="shared" si="222"/>
        <v>199</v>
      </c>
      <c r="B4779" s="7">
        <f t="shared" si="223"/>
        <v>42203.916666655088</v>
      </c>
      <c r="C4779">
        <f t="shared" si="224"/>
        <v>4774</v>
      </c>
      <c r="D4779" s="2">
        <v>78.080000000000013</v>
      </c>
      <c r="E4779">
        <v>78.080000000000013</v>
      </c>
      <c r="F4779" s="3">
        <v>69.98</v>
      </c>
      <c r="G4779">
        <v>73.039999999999992</v>
      </c>
      <c r="H4779">
        <v>66.92</v>
      </c>
      <c r="I4779">
        <v>66.02</v>
      </c>
      <c r="J4779">
        <v>71.960000000000008</v>
      </c>
      <c r="K4779">
        <v>80.06</v>
      </c>
      <c r="L4779" s="3">
        <v>66.2</v>
      </c>
      <c r="M4779" s="2">
        <v>73.039999999999992</v>
      </c>
      <c r="N4779">
        <v>68</v>
      </c>
      <c r="O4779">
        <v>57.2</v>
      </c>
      <c r="P4779">
        <v>64.94</v>
      </c>
      <c r="Q4779" s="3">
        <v>66.92</v>
      </c>
      <c r="R4779" s="2">
        <v>57.019999999999996</v>
      </c>
      <c r="S4779" s="3">
        <v>59</v>
      </c>
      <c r="T4779">
        <v>66.2</v>
      </c>
    </row>
    <row r="4780" spans="1:20">
      <c r="A4780">
        <f t="shared" si="222"/>
        <v>199</v>
      </c>
      <c r="B4780" s="7">
        <f t="shared" si="223"/>
        <v>42203.958333321752</v>
      </c>
      <c r="C4780">
        <f t="shared" si="224"/>
        <v>4775</v>
      </c>
      <c r="D4780" s="2">
        <v>77</v>
      </c>
      <c r="E4780">
        <v>78.98</v>
      </c>
      <c r="F4780" s="3">
        <v>71.06</v>
      </c>
      <c r="G4780">
        <v>73.039999999999992</v>
      </c>
      <c r="H4780">
        <v>66.92</v>
      </c>
      <c r="I4780">
        <v>66.02</v>
      </c>
      <c r="J4780">
        <v>71.960000000000008</v>
      </c>
      <c r="K4780">
        <v>77</v>
      </c>
      <c r="L4780" s="3">
        <v>66.2</v>
      </c>
      <c r="M4780" s="2">
        <v>71.960000000000008</v>
      </c>
      <c r="N4780">
        <v>66.02</v>
      </c>
      <c r="O4780">
        <v>57.2</v>
      </c>
      <c r="P4780">
        <v>64.039999999999992</v>
      </c>
      <c r="Q4780" s="3">
        <v>68</v>
      </c>
      <c r="R4780" s="2">
        <v>55.040000000000006</v>
      </c>
      <c r="S4780" s="3">
        <v>55.94</v>
      </c>
      <c r="T4780">
        <v>64.400000000000006</v>
      </c>
    </row>
    <row r="4781" spans="1:20">
      <c r="A4781">
        <f t="shared" si="222"/>
        <v>199</v>
      </c>
      <c r="B4781" s="7">
        <f t="shared" si="223"/>
        <v>42203.999999988417</v>
      </c>
      <c r="C4781">
        <f t="shared" si="224"/>
        <v>4776</v>
      </c>
      <c r="D4781" s="2">
        <v>77</v>
      </c>
      <c r="E4781">
        <v>80.06</v>
      </c>
      <c r="F4781" s="3">
        <v>71.960000000000008</v>
      </c>
      <c r="G4781">
        <v>71.960000000000008</v>
      </c>
      <c r="H4781">
        <v>68</v>
      </c>
      <c r="I4781">
        <v>66.92</v>
      </c>
      <c r="J4781">
        <v>71.960000000000008</v>
      </c>
      <c r="K4781">
        <v>75.92</v>
      </c>
      <c r="L4781" s="3">
        <v>66.2</v>
      </c>
      <c r="M4781" s="2">
        <v>71.06</v>
      </c>
      <c r="N4781">
        <v>62.96</v>
      </c>
      <c r="O4781">
        <v>57.2</v>
      </c>
      <c r="P4781">
        <v>60.08</v>
      </c>
      <c r="Q4781" s="3">
        <v>69.080000000000013</v>
      </c>
      <c r="R4781" s="2">
        <v>55.040000000000006</v>
      </c>
      <c r="S4781" s="3">
        <v>51.980000000000004</v>
      </c>
      <c r="T4781">
        <v>64.400000000000006</v>
      </c>
    </row>
    <row r="4782" spans="1:20">
      <c r="A4782">
        <f t="shared" si="222"/>
        <v>200</v>
      </c>
      <c r="B4782" s="7">
        <f t="shared" si="223"/>
        <v>42204.041666655081</v>
      </c>
      <c r="C4782">
        <f t="shared" si="224"/>
        <v>4777</v>
      </c>
      <c r="D4782" s="2">
        <v>75.02</v>
      </c>
      <c r="E4782">
        <v>78.98</v>
      </c>
      <c r="F4782" s="3">
        <v>71.06</v>
      </c>
      <c r="G4782">
        <v>71.960000000000008</v>
      </c>
      <c r="H4782">
        <v>66.92</v>
      </c>
      <c r="I4782">
        <v>66.02</v>
      </c>
      <c r="J4782">
        <v>73.039999999999992</v>
      </c>
      <c r="K4782">
        <v>71.06</v>
      </c>
      <c r="L4782" s="3">
        <v>64.400000000000006</v>
      </c>
      <c r="M4782" s="2">
        <v>69.98</v>
      </c>
      <c r="N4782">
        <v>64.039999999999992</v>
      </c>
      <c r="O4782">
        <v>57.2</v>
      </c>
      <c r="P4782">
        <v>57.019999999999996</v>
      </c>
      <c r="Q4782" s="3">
        <v>69.080000000000013</v>
      </c>
      <c r="R4782" s="2">
        <v>57.019999999999996</v>
      </c>
      <c r="S4782" s="3">
        <v>50</v>
      </c>
      <c r="T4782">
        <v>62.6</v>
      </c>
    </row>
    <row r="4783" spans="1:20">
      <c r="A4783">
        <f t="shared" si="222"/>
        <v>200</v>
      </c>
      <c r="B4783" s="7">
        <f t="shared" si="223"/>
        <v>42204.083333321745</v>
      </c>
      <c r="C4783">
        <f t="shared" si="224"/>
        <v>4778</v>
      </c>
      <c r="D4783" s="2">
        <v>75.02</v>
      </c>
      <c r="E4783">
        <v>78.080000000000013</v>
      </c>
      <c r="F4783" s="3">
        <v>69.98</v>
      </c>
      <c r="G4783">
        <v>71.960000000000008</v>
      </c>
      <c r="H4783">
        <v>66.92</v>
      </c>
      <c r="I4783">
        <v>66.02</v>
      </c>
      <c r="J4783">
        <v>71.06</v>
      </c>
      <c r="K4783">
        <v>69.98</v>
      </c>
      <c r="L4783" s="3">
        <v>64.400000000000006</v>
      </c>
      <c r="M4783" s="2">
        <v>69.98</v>
      </c>
      <c r="N4783">
        <v>62.06</v>
      </c>
      <c r="O4783">
        <v>57.2</v>
      </c>
      <c r="P4783">
        <v>57.019999999999996</v>
      </c>
      <c r="Q4783" s="3">
        <v>66.92</v>
      </c>
      <c r="R4783" s="2">
        <v>57.92</v>
      </c>
      <c r="S4783" s="3">
        <v>48.92</v>
      </c>
      <c r="T4783">
        <v>62.6</v>
      </c>
    </row>
    <row r="4784" spans="1:20">
      <c r="A4784">
        <f t="shared" si="222"/>
        <v>200</v>
      </c>
      <c r="B4784" s="7">
        <f t="shared" si="223"/>
        <v>42204.124999988409</v>
      </c>
      <c r="C4784">
        <f t="shared" si="224"/>
        <v>4779</v>
      </c>
      <c r="D4784" s="2">
        <v>75.02</v>
      </c>
      <c r="E4784">
        <v>75.92</v>
      </c>
      <c r="F4784" s="3">
        <v>71.06</v>
      </c>
      <c r="G4784">
        <v>71.06</v>
      </c>
      <c r="H4784">
        <v>66.92</v>
      </c>
      <c r="I4784">
        <v>66.02</v>
      </c>
      <c r="J4784">
        <v>71.06</v>
      </c>
      <c r="K4784">
        <v>69.98</v>
      </c>
      <c r="L4784" s="3">
        <v>64.400000000000006</v>
      </c>
      <c r="M4784" s="2">
        <v>71.06</v>
      </c>
      <c r="N4784">
        <v>62.06</v>
      </c>
      <c r="O4784">
        <v>57.2</v>
      </c>
      <c r="P4784">
        <v>55.94</v>
      </c>
      <c r="Q4784" s="3">
        <v>69.98</v>
      </c>
      <c r="R4784" s="2">
        <v>57.92</v>
      </c>
      <c r="S4784" s="3">
        <v>48.019999999999996</v>
      </c>
      <c r="T4784">
        <v>62.6</v>
      </c>
    </row>
    <row r="4785" spans="1:20">
      <c r="A4785">
        <f t="shared" si="222"/>
        <v>200</v>
      </c>
      <c r="B4785" s="7">
        <f t="shared" si="223"/>
        <v>42204.166666655074</v>
      </c>
      <c r="C4785">
        <f t="shared" si="224"/>
        <v>4780</v>
      </c>
      <c r="D4785" s="2">
        <v>75.02</v>
      </c>
      <c r="E4785">
        <v>75.92</v>
      </c>
      <c r="F4785" s="3">
        <v>71.06</v>
      </c>
      <c r="G4785">
        <v>71.06</v>
      </c>
      <c r="H4785">
        <v>68</v>
      </c>
      <c r="I4785">
        <v>66.02</v>
      </c>
      <c r="J4785">
        <v>71.06</v>
      </c>
      <c r="K4785">
        <v>66.92</v>
      </c>
      <c r="L4785" s="3">
        <v>62.6</v>
      </c>
      <c r="M4785" s="2">
        <v>71.06</v>
      </c>
      <c r="N4785">
        <v>62.06</v>
      </c>
      <c r="O4785">
        <v>57.2</v>
      </c>
      <c r="P4785">
        <v>53.06</v>
      </c>
      <c r="Q4785" s="3">
        <v>69.080000000000013</v>
      </c>
      <c r="R4785" s="2">
        <v>53.96</v>
      </c>
      <c r="S4785" s="3">
        <v>48.019999999999996</v>
      </c>
      <c r="T4785">
        <v>62.6</v>
      </c>
    </row>
    <row r="4786" spans="1:20">
      <c r="A4786">
        <f t="shared" si="222"/>
        <v>200</v>
      </c>
      <c r="B4786" s="7">
        <f t="shared" si="223"/>
        <v>42204.208333321738</v>
      </c>
      <c r="C4786">
        <f t="shared" si="224"/>
        <v>4781</v>
      </c>
      <c r="D4786" s="2">
        <v>75.02</v>
      </c>
      <c r="E4786">
        <v>75.02</v>
      </c>
      <c r="F4786" s="3">
        <v>69.98</v>
      </c>
      <c r="G4786">
        <v>69.98</v>
      </c>
      <c r="H4786">
        <v>68</v>
      </c>
      <c r="I4786">
        <v>66.02</v>
      </c>
      <c r="J4786">
        <v>71.06</v>
      </c>
      <c r="K4786">
        <v>64.039999999999992</v>
      </c>
      <c r="L4786" s="3">
        <v>62.6</v>
      </c>
      <c r="M4786" s="2">
        <v>71.960000000000008</v>
      </c>
      <c r="N4786">
        <v>62.06</v>
      </c>
      <c r="O4786">
        <v>55.400000000000006</v>
      </c>
      <c r="P4786">
        <v>53.96</v>
      </c>
      <c r="Q4786" s="3">
        <v>66.92</v>
      </c>
      <c r="R4786" s="2">
        <v>55.040000000000006</v>
      </c>
      <c r="S4786" s="3">
        <v>48.92</v>
      </c>
      <c r="T4786">
        <v>62.6</v>
      </c>
    </row>
    <row r="4787" spans="1:20">
      <c r="A4787">
        <f t="shared" si="222"/>
        <v>200</v>
      </c>
      <c r="B4787" s="7">
        <f t="shared" si="223"/>
        <v>42204.249999988402</v>
      </c>
      <c r="C4787">
        <f t="shared" si="224"/>
        <v>4782</v>
      </c>
      <c r="D4787" s="2">
        <v>73.94</v>
      </c>
      <c r="E4787">
        <v>75.02</v>
      </c>
      <c r="F4787" s="3">
        <v>71.960000000000008</v>
      </c>
      <c r="G4787">
        <v>69.080000000000013</v>
      </c>
      <c r="H4787">
        <v>69.080000000000013</v>
      </c>
      <c r="I4787">
        <v>66.02</v>
      </c>
      <c r="J4787">
        <v>71.960000000000008</v>
      </c>
      <c r="K4787">
        <v>68</v>
      </c>
      <c r="L4787" s="3">
        <v>62.6</v>
      </c>
      <c r="M4787" s="2">
        <v>71.960000000000008</v>
      </c>
      <c r="N4787">
        <v>64.94</v>
      </c>
      <c r="O4787">
        <v>57.2</v>
      </c>
      <c r="P4787">
        <v>57.019999999999996</v>
      </c>
      <c r="Q4787" s="3">
        <v>68</v>
      </c>
      <c r="R4787" s="2">
        <v>57.92</v>
      </c>
      <c r="S4787" s="3">
        <v>50</v>
      </c>
      <c r="T4787">
        <v>62.6</v>
      </c>
    </row>
    <row r="4788" spans="1:20">
      <c r="A4788">
        <f t="shared" si="222"/>
        <v>200</v>
      </c>
      <c r="B4788" s="7">
        <f t="shared" si="223"/>
        <v>42204.291666655066</v>
      </c>
      <c r="C4788">
        <f t="shared" si="224"/>
        <v>4783</v>
      </c>
      <c r="D4788" s="2">
        <v>77</v>
      </c>
      <c r="E4788">
        <v>80.06</v>
      </c>
      <c r="F4788" s="3">
        <v>71.960000000000008</v>
      </c>
      <c r="G4788">
        <v>69.98</v>
      </c>
      <c r="H4788">
        <v>68</v>
      </c>
      <c r="I4788">
        <v>66.92</v>
      </c>
      <c r="J4788">
        <v>73.94</v>
      </c>
      <c r="K4788">
        <v>71.960000000000008</v>
      </c>
      <c r="L4788" s="3">
        <v>62.6</v>
      </c>
      <c r="M4788" s="2">
        <v>71.960000000000008</v>
      </c>
      <c r="N4788">
        <v>69.98</v>
      </c>
      <c r="O4788">
        <v>59</v>
      </c>
      <c r="P4788">
        <v>62.06</v>
      </c>
      <c r="Q4788" s="3">
        <v>69.98</v>
      </c>
      <c r="R4788" s="2">
        <v>64.94</v>
      </c>
      <c r="S4788" s="3">
        <v>51.980000000000004</v>
      </c>
      <c r="T4788">
        <v>64.400000000000006</v>
      </c>
    </row>
    <row r="4789" spans="1:20">
      <c r="A4789">
        <f t="shared" si="222"/>
        <v>200</v>
      </c>
      <c r="B4789" s="7">
        <f t="shared" si="223"/>
        <v>42204.333333321731</v>
      </c>
      <c r="C4789">
        <f t="shared" si="224"/>
        <v>4784</v>
      </c>
      <c r="D4789" s="2">
        <v>80.06</v>
      </c>
      <c r="E4789">
        <v>84.92</v>
      </c>
      <c r="F4789" s="3">
        <v>75.02</v>
      </c>
      <c r="G4789">
        <v>71.06</v>
      </c>
      <c r="H4789">
        <v>69.080000000000013</v>
      </c>
      <c r="I4789">
        <v>69.98</v>
      </c>
      <c r="J4789">
        <v>77</v>
      </c>
      <c r="K4789">
        <v>75.02</v>
      </c>
      <c r="L4789" s="3">
        <v>62.6</v>
      </c>
      <c r="M4789" s="2">
        <v>71.960000000000008</v>
      </c>
      <c r="N4789">
        <v>73.039999999999992</v>
      </c>
      <c r="O4789">
        <v>60.980000000000004</v>
      </c>
      <c r="P4789">
        <v>66.02</v>
      </c>
      <c r="Q4789" s="3">
        <v>73.039999999999992</v>
      </c>
      <c r="R4789" s="2">
        <v>69.98</v>
      </c>
      <c r="S4789" s="3">
        <v>62.06</v>
      </c>
      <c r="T4789">
        <v>68</v>
      </c>
    </row>
    <row r="4790" spans="1:20">
      <c r="A4790">
        <f t="shared" si="222"/>
        <v>200</v>
      </c>
      <c r="B4790" s="7">
        <f t="shared" si="223"/>
        <v>42204.374999988395</v>
      </c>
      <c r="C4790">
        <f t="shared" si="224"/>
        <v>4785</v>
      </c>
      <c r="D4790" s="2">
        <v>82.94</v>
      </c>
      <c r="E4790">
        <v>87.98</v>
      </c>
      <c r="F4790" s="3">
        <v>78.98</v>
      </c>
      <c r="G4790">
        <v>71.960000000000008</v>
      </c>
      <c r="H4790">
        <v>71.06</v>
      </c>
      <c r="I4790">
        <v>69.98</v>
      </c>
      <c r="J4790">
        <v>78.98</v>
      </c>
      <c r="K4790">
        <v>78.98</v>
      </c>
      <c r="L4790" s="3">
        <v>64.400000000000006</v>
      </c>
      <c r="M4790" s="2">
        <v>75.02</v>
      </c>
      <c r="N4790">
        <v>75.02</v>
      </c>
      <c r="O4790">
        <v>62.6</v>
      </c>
      <c r="P4790">
        <v>69.98</v>
      </c>
      <c r="Q4790" s="3">
        <v>75.92</v>
      </c>
      <c r="R4790" s="2">
        <v>71.06</v>
      </c>
      <c r="S4790" s="3">
        <v>62.96</v>
      </c>
      <c r="T4790">
        <v>71.599999999999994</v>
      </c>
    </row>
    <row r="4791" spans="1:20">
      <c r="A4791">
        <f t="shared" si="222"/>
        <v>200</v>
      </c>
      <c r="B4791" s="7">
        <f t="shared" si="223"/>
        <v>42204.416666655059</v>
      </c>
      <c r="C4791">
        <f t="shared" si="224"/>
        <v>4786</v>
      </c>
      <c r="D4791" s="2">
        <v>84.92</v>
      </c>
      <c r="E4791">
        <v>89.960000000000008</v>
      </c>
      <c r="F4791" s="3">
        <v>82.039999999999992</v>
      </c>
      <c r="G4791">
        <v>73.94</v>
      </c>
      <c r="H4791">
        <v>71.960000000000008</v>
      </c>
      <c r="I4791">
        <v>73.039999999999992</v>
      </c>
      <c r="J4791">
        <v>80.06</v>
      </c>
      <c r="K4791">
        <v>82.94</v>
      </c>
      <c r="L4791" s="3">
        <v>64.400000000000006</v>
      </c>
      <c r="M4791" s="2">
        <v>78.080000000000013</v>
      </c>
      <c r="N4791">
        <v>80.06</v>
      </c>
      <c r="O4791">
        <v>66.2</v>
      </c>
      <c r="P4791">
        <v>71.960000000000008</v>
      </c>
      <c r="Q4791" s="3">
        <v>78.080000000000013</v>
      </c>
      <c r="R4791" s="2">
        <v>73.039999999999992</v>
      </c>
      <c r="S4791" s="3">
        <v>64.94</v>
      </c>
      <c r="T4791">
        <v>77</v>
      </c>
    </row>
    <row r="4792" spans="1:20">
      <c r="A4792">
        <f t="shared" si="222"/>
        <v>200</v>
      </c>
      <c r="B4792" s="7">
        <f t="shared" si="223"/>
        <v>42204.458333321723</v>
      </c>
      <c r="C4792">
        <f t="shared" si="224"/>
        <v>4787</v>
      </c>
      <c r="D4792" s="2">
        <v>86</v>
      </c>
      <c r="E4792">
        <v>89.06</v>
      </c>
      <c r="F4792" s="3">
        <v>82.94</v>
      </c>
      <c r="G4792">
        <v>77</v>
      </c>
      <c r="H4792">
        <v>75.02</v>
      </c>
      <c r="I4792">
        <v>73.94</v>
      </c>
      <c r="J4792">
        <v>80.06</v>
      </c>
      <c r="K4792">
        <v>86</v>
      </c>
      <c r="L4792" s="3">
        <v>66.2</v>
      </c>
      <c r="M4792" s="2">
        <v>80.06</v>
      </c>
      <c r="N4792">
        <v>82.94</v>
      </c>
      <c r="O4792">
        <v>66.2</v>
      </c>
      <c r="P4792">
        <v>73.94</v>
      </c>
      <c r="Q4792" s="3">
        <v>80.960000000000008</v>
      </c>
      <c r="R4792" s="2">
        <v>75.02</v>
      </c>
      <c r="S4792" s="3">
        <v>68</v>
      </c>
      <c r="T4792">
        <v>80.599999999999994</v>
      </c>
    </row>
    <row r="4793" spans="1:20">
      <c r="A4793">
        <f t="shared" si="222"/>
        <v>200</v>
      </c>
      <c r="B4793" s="7">
        <f t="shared" si="223"/>
        <v>42204.499999988388</v>
      </c>
      <c r="C4793">
        <f t="shared" si="224"/>
        <v>4788</v>
      </c>
      <c r="D4793" s="2">
        <v>87.080000000000013</v>
      </c>
      <c r="E4793">
        <v>87.98</v>
      </c>
      <c r="F4793" s="3">
        <v>84.02</v>
      </c>
      <c r="G4793">
        <v>80.06</v>
      </c>
      <c r="H4793">
        <v>78.080000000000013</v>
      </c>
      <c r="I4793">
        <v>73.94</v>
      </c>
      <c r="J4793">
        <v>82.039999999999992</v>
      </c>
      <c r="K4793">
        <v>89.960000000000008</v>
      </c>
      <c r="L4793" s="3">
        <v>68</v>
      </c>
      <c r="M4793" s="2">
        <v>84.02</v>
      </c>
      <c r="N4793">
        <v>86</v>
      </c>
      <c r="O4793">
        <v>66.2</v>
      </c>
      <c r="P4793">
        <v>75.02</v>
      </c>
      <c r="Q4793" s="3">
        <v>84.92</v>
      </c>
      <c r="R4793" s="2">
        <v>77</v>
      </c>
      <c r="S4793" s="3">
        <v>71.960000000000008</v>
      </c>
      <c r="T4793">
        <v>84.2</v>
      </c>
    </row>
    <row r="4794" spans="1:20">
      <c r="A4794">
        <f t="shared" si="222"/>
        <v>200</v>
      </c>
      <c r="B4794" s="7">
        <f t="shared" si="223"/>
        <v>42204.541666655052</v>
      </c>
      <c r="C4794">
        <f t="shared" si="224"/>
        <v>4789</v>
      </c>
      <c r="D4794" s="2">
        <v>86</v>
      </c>
      <c r="E4794">
        <v>93.02</v>
      </c>
      <c r="F4794" s="3">
        <v>89.960000000000008</v>
      </c>
      <c r="G4794">
        <v>84.02</v>
      </c>
      <c r="H4794">
        <v>80.960000000000008</v>
      </c>
      <c r="I4794">
        <v>75.92</v>
      </c>
      <c r="J4794">
        <v>80.960000000000008</v>
      </c>
      <c r="K4794">
        <v>91.039999999999992</v>
      </c>
      <c r="L4794" s="3">
        <v>71.599999999999994</v>
      </c>
      <c r="M4794" s="2">
        <v>86</v>
      </c>
      <c r="N4794">
        <v>89.06</v>
      </c>
      <c r="O4794">
        <v>68</v>
      </c>
      <c r="P4794">
        <v>77</v>
      </c>
      <c r="Q4794" s="3">
        <v>87.98</v>
      </c>
      <c r="R4794" s="2">
        <v>78.98</v>
      </c>
      <c r="S4794" s="3">
        <v>73.039999999999992</v>
      </c>
      <c r="T4794">
        <v>84.2</v>
      </c>
    </row>
    <row r="4795" spans="1:20">
      <c r="A4795">
        <f t="shared" si="222"/>
        <v>200</v>
      </c>
      <c r="B4795" s="7">
        <f t="shared" si="223"/>
        <v>42204.583333321716</v>
      </c>
      <c r="C4795">
        <f t="shared" si="224"/>
        <v>4790</v>
      </c>
      <c r="D4795" s="2">
        <v>86</v>
      </c>
      <c r="E4795">
        <v>93.02</v>
      </c>
      <c r="F4795" s="3">
        <v>93.02</v>
      </c>
      <c r="G4795">
        <v>84.92</v>
      </c>
      <c r="H4795">
        <v>82.039999999999992</v>
      </c>
      <c r="I4795">
        <v>73.94</v>
      </c>
      <c r="J4795">
        <v>82.039999999999992</v>
      </c>
      <c r="K4795">
        <v>93.02</v>
      </c>
      <c r="L4795" s="3">
        <v>73.400000000000006</v>
      </c>
      <c r="M4795" s="2">
        <v>87.080000000000013</v>
      </c>
      <c r="N4795">
        <v>87.080000000000013</v>
      </c>
      <c r="O4795">
        <v>69.800000000000011</v>
      </c>
      <c r="P4795">
        <v>78.080000000000013</v>
      </c>
      <c r="Q4795" s="3">
        <v>84.92</v>
      </c>
      <c r="R4795" s="2">
        <v>80.06</v>
      </c>
      <c r="S4795" s="3">
        <v>73.039999999999992</v>
      </c>
      <c r="T4795">
        <v>84.2</v>
      </c>
    </row>
    <row r="4796" spans="1:20">
      <c r="A4796">
        <f t="shared" si="222"/>
        <v>200</v>
      </c>
      <c r="B4796" s="7">
        <f t="shared" si="223"/>
        <v>42204.62499998838</v>
      </c>
      <c r="C4796">
        <f t="shared" si="224"/>
        <v>4791</v>
      </c>
      <c r="D4796" s="2">
        <v>86</v>
      </c>
      <c r="E4796">
        <v>93.02</v>
      </c>
      <c r="F4796" s="3">
        <v>96.08</v>
      </c>
      <c r="G4796">
        <v>87.080000000000013</v>
      </c>
      <c r="H4796">
        <v>82.94</v>
      </c>
      <c r="I4796">
        <v>75.02</v>
      </c>
      <c r="J4796">
        <v>82.039999999999992</v>
      </c>
      <c r="K4796">
        <v>96.08</v>
      </c>
      <c r="L4796" s="3">
        <v>73.400000000000006</v>
      </c>
      <c r="M4796" s="2">
        <v>87.98</v>
      </c>
      <c r="N4796">
        <v>82.94</v>
      </c>
      <c r="O4796">
        <v>68</v>
      </c>
      <c r="P4796">
        <v>78.98</v>
      </c>
      <c r="Q4796" s="3">
        <v>87.98</v>
      </c>
      <c r="R4796" s="2">
        <v>80.06</v>
      </c>
      <c r="S4796" s="3">
        <v>73.039999999999992</v>
      </c>
      <c r="T4796">
        <v>84.2</v>
      </c>
    </row>
    <row r="4797" spans="1:20">
      <c r="A4797">
        <f t="shared" si="222"/>
        <v>200</v>
      </c>
      <c r="B4797" s="7">
        <f t="shared" si="223"/>
        <v>42204.666666655045</v>
      </c>
      <c r="C4797">
        <f t="shared" si="224"/>
        <v>4792</v>
      </c>
      <c r="D4797" s="2">
        <v>84.02</v>
      </c>
      <c r="E4797">
        <v>91.94</v>
      </c>
      <c r="F4797" s="3">
        <v>95</v>
      </c>
      <c r="G4797">
        <v>89.06</v>
      </c>
      <c r="H4797">
        <v>84.92</v>
      </c>
      <c r="I4797">
        <v>75.02</v>
      </c>
      <c r="J4797">
        <v>80.960000000000008</v>
      </c>
      <c r="K4797">
        <v>93.92</v>
      </c>
      <c r="L4797" s="3">
        <v>73.400000000000006</v>
      </c>
      <c r="M4797" s="2">
        <v>86</v>
      </c>
      <c r="N4797">
        <v>77</v>
      </c>
      <c r="O4797">
        <v>69.800000000000011</v>
      </c>
      <c r="P4797">
        <v>78.98</v>
      </c>
      <c r="Q4797" s="3">
        <v>89.960000000000008</v>
      </c>
      <c r="R4797" s="2">
        <v>78.080000000000013</v>
      </c>
      <c r="S4797" s="3">
        <v>75.02</v>
      </c>
      <c r="T4797">
        <v>82.4</v>
      </c>
    </row>
    <row r="4798" spans="1:20">
      <c r="A4798">
        <f t="shared" si="222"/>
        <v>200</v>
      </c>
      <c r="B4798" s="7">
        <f t="shared" si="223"/>
        <v>42204.708333321709</v>
      </c>
      <c r="C4798">
        <f t="shared" si="224"/>
        <v>4793</v>
      </c>
      <c r="D4798" s="2">
        <v>82.94</v>
      </c>
      <c r="E4798">
        <v>91.039999999999992</v>
      </c>
      <c r="F4798" s="3">
        <v>96.08</v>
      </c>
      <c r="G4798">
        <v>89.06</v>
      </c>
      <c r="H4798">
        <v>84.92</v>
      </c>
      <c r="I4798">
        <v>73.94</v>
      </c>
      <c r="J4798">
        <v>80.06</v>
      </c>
      <c r="K4798">
        <v>91.94</v>
      </c>
      <c r="L4798" s="3">
        <v>75.2</v>
      </c>
      <c r="M4798" s="2">
        <v>82.94</v>
      </c>
      <c r="N4798">
        <v>80.960000000000008</v>
      </c>
      <c r="O4798">
        <v>66.2</v>
      </c>
      <c r="P4798">
        <v>78.98</v>
      </c>
      <c r="Q4798" s="3">
        <v>89.06</v>
      </c>
      <c r="R4798" s="2">
        <v>80.960000000000008</v>
      </c>
      <c r="S4798" s="3">
        <v>73.94</v>
      </c>
      <c r="T4798">
        <v>82.4</v>
      </c>
    </row>
    <row r="4799" spans="1:20">
      <c r="A4799">
        <f t="shared" si="222"/>
        <v>200</v>
      </c>
      <c r="B4799" s="7">
        <f t="shared" si="223"/>
        <v>42204.749999988373</v>
      </c>
      <c r="C4799">
        <f t="shared" si="224"/>
        <v>4794</v>
      </c>
      <c r="D4799" s="2">
        <v>80.960000000000008</v>
      </c>
      <c r="E4799">
        <v>89.06</v>
      </c>
      <c r="F4799" s="3">
        <v>96.08</v>
      </c>
      <c r="G4799">
        <v>89.06</v>
      </c>
      <c r="H4799">
        <v>84.02</v>
      </c>
      <c r="I4799">
        <v>71.06</v>
      </c>
      <c r="J4799">
        <v>78.98</v>
      </c>
      <c r="K4799">
        <v>91.039999999999992</v>
      </c>
      <c r="L4799" s="3">
        <v>73.400000000000006</v>
      </c>
      <c r="M4799" s="2">
        <v>82.94</v>
      </c>
      <c r="N4799">
        <v>77</v>
      </c>
      <c r="O4799">
        <v>64.400000000000006</v>
      </c>
      <c r="P4799">
        <v>77</v>
      </c>
      <c r="Q4799" s="3">
        <v>78.98</v>
      </c>
      <c r="R4799" s="2">
        <v>78.98</v>
      </c>
      <c r="S4799" s="3">
        <v>75.02</v>
      </c>
      <c r="T4799">
        <v>78.800000000000011</v>
      </c>
    </row>
    <row r="4800" spans="1:20">
      <c r="A4800">
        <f t="shared" si="222"/>
        <v>200</v>
      </c>
      <c r="B4800" s="7">
        <f t="shared" si="223"/>
        <v>42204.791666655037</v>
      </c>
      <c r="C4800">
        <f t="shared" si="224"/>
        <v>4795</v>
      </c>
      <c r="D4800" s="2">
        <v>78.98</v>
      </c>
      <c r="E4800">
        <v>87.080000000000013</v>
      </c>
      <c r="F4800" s="3">
        <v>93.92</v>
      </c>
      <c r="G4800">
        <v>86</v>
      </c>
      <c r="H4800">
        <v>82.039999999999992</v>
      </c>
      <c r="I4800">
        <v>69.080000000000013</v>
      </c>
      <c r="J4800">
        <v>78.080000000000013</v>
      </c>
      <c r="K4800">
        <v>91.039999999999992</v>
      </c>
      <c r="L4800" s="3">
        <v>73.400000000000006</v>
      </c>
      <c r="M4800" s="2">
        <v>82.039999999999992</v>
      </c>
      <c r="N4800">
        <v>64.94</v>
      </c>
      <c r="O4800">
        <v>62.6</v>
      </c>
      <c r="P4800">
        <v>73.94</v>
      </c>
      <c r="Q4800" s="3">
        <v>75.92</v>
      </c>
      <c r="R4800" s="2">
        <v>75.02</v>
      </c>
      <c r="S4800" s="3">
        <v>75.02</v>
      </c>
      <c r="T4800">
        <v>77</v>
      </c>
    </row>
    <row r="4801" spans="1:20">
      <c r="A4801">
        <f t="shared" si="222"/>
        <v>200</v>
      </c>
      <c r="B4801" s="7">
        <f t="shared" si="223"/>
        <v>42204.833333321702</v>
      </c>
      <c r="C4801">
        <f t="shared" si="224"/>
        <v>4796</v>
      </c>
      <c r="D4801" s="2">
        <v>78.98</v>
      </c>
      <c r="E4801">
        <v>82.94</v>
      </c>
      <c r="F4801" s="3">
        <v>91.039999999999992</v>
      </c>
      <c r="G4801">
        <v>80.960000000000008</v>
      </c>
      <c r="H4801">
        <v>80.960000000000008</v>
      </c>
      <c r="I4801">
        <v>68</v>
      </c>
      <c r="J4801">
        <v>77</v>
      </c>
      <c r="K4801">
        <v>87.080000000000013</v>
      </c>
      <c r="L4801" s="3">
        <v>69.800000000000011</v>
      </c>
      <c r="M4801" s="2">
        <v>80.960000000000008</v>
      </c>
      <c r="N4801">
        <v>66.92</v>
      </c>
      <c r="O4801">
        <v>60.8</v>
      </c>
      <c r="P4801">
        <v>73.94</v>
      </c>
      <c r="Q4801" s="3">
        <v>71.960000000000008</v>
      </c>
      <c r="R4801" s="2">
        <v>71.06</v>
      </c>
      <c r="S4801" s="3">
        <v>73.94</v>
      </c>
      <c r="T4801">
        <v>71.599999999999994</v>
      </c>
    </row>
    <row r="4802" spans="1:20">
      <c r="A4802">
        <f t="shared" si="222"/>
        <v>200</v>
      </c>
      <c r="B4802" s="7">
        <f t="shared" si="223"/>
        <v>42204.874999988366</v>
      </c>
      <c r="C4802">
        <f t="shared" si="224"/>
        <v>4797</v>
      </c>
      <c r="D4802" s="2">
        <v>78.080000000000013</v>
      </c>
      <c r="E4802">
        <v>80.960000000000008</v>
      </c>
      <c r="F4802" s="3">
        <v>89.06</v>
      </c>
      <c r="G4802">
        <v>78.080000000000013</v>
      </c>
      <c r="H4802">
        <v>75.02</v>
      </c>
      <c r="I4802">
        <v>68</v>
      </c>
      <c r="J4802">
        <v>77</v>
      </c>
      <c r="K4802">
        <v>82.039999999999992</v>
      </c>
      <c r="L4802" s="3">
        <v>68</v>
      </c>
      <c r="M4802" s="2">
        <v>80.06</v>
      </c>
      <c r="N4802">
        <v>64.94</v>
      </c>
      <c r="O4802">
        <v>57.2</v>
      </c>
      <c r="P4802">
        <v>73.039999999999992</v>
      </c>
      <c r="Q4802" s="3">
        <v>71.06</v>
      </c>
      <c r="R4802" s="2">
        <v>68</v>
      </c>
      <c r="S4802" s="3">
        <v>69.98</v>
      </c>
      <c r="T4802">
        <v>69.800000000000011</v>
      </c>
    </row>
    <row r="4803" spans="1:20">
      <c r="A4803">
        <f t="shared" si="222"/>
        <v>200</v>
      </c>
      <c r="B4803" s="7">
        <f t="shared" si="223"/>
        <v>42204.91666665503</v>
      </c>
      <c r="C4803">
        <f t="shared" si="224"/>
        <v>4798</v>
      </c>
      <c r="D4803" s="2">
        <v>77</v>
      </c>
      <c r="E4803">
        <v>82.039999999999992</v>
      </c>
      <c r="F4803" s="3">
        <v>82.039999999999992</v>
      </c>
      <c r="G4803">
        <v>78.080000000000013</v>
      </c>
      <c r="H4803">
        <v>71.960000000000008</v>
      </c>
      <c r="I4803">
        <v>66.92</v>
      </c>
      <c r="J4803">
        <v>77</v>
      </c>
      <c r="K4803">
        <v>80.06</v>
      </c>
      <c r="L4803" s="3">
        <v>66.2</v>
      </c>
      <c r="M4803" s="2">
        <v>80.06</v>
      </c>
      <c r="N4803">
        <v>66.02</v>
      </c>
      <c r="O4803">
        <v>57.2</v>
      </c>
      <c r="P4803">
        <v>71.06</v>
      </c>
      <c r="Q4803" s="3">
        <v>69.98</v>
      </c>
      <c r="R4803" s="2">
        <v>64.94</v>
      </c>
      <c r="S4803" s="3">
        <v>66.92</v>
      </c>
      <c r="T4803">
        <v>69.800000000000011</v>
      </c>
    </row>
    <row r="4804" spans="1:20">
      <c r="A4804">
        <f t="shared" si="222"/>
        <v>200</v>
      </c>
      <c r="B4804" s="7">
        <f t="shared" si="223"/>
        <v>42204.958333321694</v>
      </c>
      <c r="C4804">
        <f t="shared" si="224"/>
        <v>4799</v>
      </c>
      <c r="D4804" s="2">
        <v>78.080000000000013</v>
      </c>
      <c r="E4804">
        <v>82.039999999999992</v>
      </c>
      <c r="F4804" s="3">
        <v>71.960000000000008</v>
      </c>
      <c r="G4804">
        <v>73.94</v>
      </c>
      <c r="H4804">
        <v>71.06</v>
      </c>
      <c r="I4804">
        <v>68</v>
      </c>
      <c r="J4804">
        <v>77</v>
      </c>
      <c r="K4804">
        <v>78.080000000000013</v>
      </c>
      <c r="L4804" s="3">
        <v>64.400000000000006</v>
      </c>
      <c r="M4804" s="2">
        <v>80.06</v>
      </c>
      <c r="N4804">
        <v>66.92</v>
      </c>
      <c r="O4804">
        <v>53.6</v>
      </c>
      <c r="P4804">
        <v>69.080000000000013</v>
      </c>
      <c r="Q4804" s="3">
        <v>66.92</v>
      </c>
      <c r="R4804" s="2">
        <v>60.08</v>
      </c>
      <c r="S4804" s="3">
        <v>62.96</v>
      </c>
      <c r="T4804">
        <v>66.2</v>
      </c>
    </row>
    <row r="4805" spans="1:20">
      <c r="A4805">
        <f t="shared" si="222"/>
        <v>200</v>
      </c>
      <c r="B4805" s="7">
        <f t="shared" si="223"/>
        <v>42204.999999988358</v>
      </c>
      <c r="C4805">
        <f t="shared" si="224"/>
        <v>4800</v>
      </c>
      <c r="D4805" s="2">
        <v>78.080000000000013</v>
      </c>
      <c r="E4805">
        <v>80.960000000000008</v>
      </c>
      <c r="F4805" s="3">
        <v>71.06</v>
      </c>
      <c r="G4805">
        <v>73.039999999999992</v>
      </c>
      <c r="H4805">
        <v>69.98</v>
      </c>
      <c r="I4805">
        <v>68</v>
      </c>
      <c r="J4805">
        <v>77</v>
      </c>
      <c r="K4805">
        <v>78.080000000000013</v>
      </c>
      <c r="L4805" s="3">
        <v>62.6</v>
      </c>
      <c r="M4805" s="2">
        <v>78.98</v>
      </c>
      <c r="N4805">
        <v>66.02</v>
      </c>
      <c r="O4805">
        <v>53.6</v>
      </c>
      <c r="P4805">
        <v>68</v>
      </c>
      <c r="Q4805" s="3">
        <v>62.96</v>
      </c>
      <c r="R4805" s="2">
        <v>60.08</v>
      </c>
      <c r="S4805" s="3">
        <v>60.08</v>
      </c>
      <c r="T4805">
        <v>66.2</v>
      </c>
    </row>
    <row r="4806" spans="1:20">
      <c r="A4806">
        <f t="shared" si="222"/>
        <v>201</v>
      </c>
      <c r="B4806" s="7">
        <f t="shared" si="223"/>
        <v>42205.041666655023</v>
      </c>
      <c r="C4806">
        <f t="shared" si="224"/>
        <v>4801</v>
      </c>
      <c r="D4806" s="2">
        <v>77</v>
      </c>
      <c r="E4806">
        <v>80.06</v>
      </c>
      <c r="F4806" s="3">
        <v>71.06</v>
      </c>
      <c r="G4806">
        <v>73.039999999999992</v>
      </c>
      <c r="H4806">
        <v>71.06</v>
      </c>
      <c r="I4806">
        <v>68</v>
      </c>
      <c r="J4806">
        <v>75.92</v>
      </c>
      <c r="K4806">
        <v>75.02</v>
      </c>
      <c r="L4806" s="3">
        <v>62.6</v>
      </c>
      <c r="M4806" s="2">
        <v>77</v>
      </c>
      <c r="N4806">
        <v>66.02</v>
      </c>
      <c r="O4806">
        <v>51.8</v>
      </c>
      <c r="P4806">
        <v>68</v>
      </c>
      <c r="Q4806" s="3">
        <v>68</v>
      </c>
      <c r="R4806" s="2">
        <v>60.980000000000004</v>
      </c>
      <c r="S4806" s="3">
        <v>57.92</v>
      </c>
      <c r="T4806">
        <v>64.400000000000006</v>
      </c>
    </row>
    <row r="4807" spans="1:20">
      <c r="A4807">
        <f t="shared" ref="A4807:A4870" si="225">ROUNDDOWN(B4807-DATE(YEAR(B4807),1,0),0)</f>
        <v>201</v>
      </c>
      <c r="B4807" s="7">
        <f t="shared" si="223"/>
        <v>42205.083333321687</v>
      </c>
      <c r="C4807">
        <f t="shared" si="224"/>
        <v>4802</v>
      </c>
      <c r="D4807" s="2">
        <v>78.080000000000013</v>
      </c>
      <c r="E4807">
        <v>80.06</v>
      </c>
      <c r="F4807" s="3">
        <v>71.960000000000008</v>
      </c>
      <c r="G4807">
        <v>73.039999999999992</v>
      </c>
      <c r="H4807">
        <v>69.98</v>
      </c>
      <c r="I4807">
        <v>66.92</v>
      </c>
      <c r="J4807">
        <v>75.92</v>
      </c>
      <c r="K4807">
        <v>73.039999999999992</v>
      </c>
      <c r="L4807" s="3">
        <v>62.6</v>
      </c>
      <c r="M4807" s="2">
        <v>77</v>
      </c>
      <c r="N4807">
        <v>66.02</v>
      </c>
      <c r="O4807">
        <v>50</v>
      </c>
      <c r="P4807">
        <v>69.080000000000013</v>
      </c>
      <c r="Q4807" s="3">
        <v>69.080000000000013</v>
      </c>
      <c r="R4807" s="2">
        <v>60.980000000000004</v>
      </c>
      <c r="S4807" s="3">
        <v>57.019999999999996</v>
      </c>
      <c r="T4807">
        <v>62.6</v>
      </c>
    </row>
    <row r="4808" spans="1:20">
      <c r="A4808">
        <f t="shared" si="225"/>
        <v>201</v>
      </c>
      <c r="B4808" s="7">
        <f t="shared" ref="B4808:B4871" si="226">B4807+1/24</f>
        <v>42205.124999988351</v>
      </c>
      <c r="C4808">
        <f t="shared" ref="C4808:C4871" si="227">C4807+1</f>
        <v>4803</v>
      </c>
      <c r="D4808" s="2">
        <v>78.98</v>
      </c>
      <c r="E4808">
        <v>80.06</v>
      </c>
      <c r="F4808" s="3">
        <v>73.039999999999992</v>
      </c>
      <c r="G4808">
        <v>71.06</v>
      </c>
      <c r="H4808">
        <v>69.98</v>
      </c>
      <c r="I4808">
        <v>66.92</v>
      </c>
      <c r="J4808">
        <v>75.92</v>
      </c>
      <c r="K4808">
        <v>71.960000000000008</v>
      </c>
      <c r="L4808" s="3">
        <v>60.8</v>
      </c>
      <c r="M4808" s="2">
        <v>78.080000000000013</v>
      </c>
      <c r="N4808">
        <v>62.06</v>
      </c>
      <c r="O4808">
        <v>51.8</v>
      </c>
      <c r="P4808">
        <v>68</v>
      </c>
      <c r="Q4808" s="3">
        <v>69.98</v>
      </c>
      <c r="R4808" s="2">
        <v>62.06</v>
      </c>
      <c r="S4808" s="3">
        <v>55.040000000000006</v>
      </c>
      <c r="T4808">
        <v>62.6</v>
      </c>
    </row>
    <row r="4809" spans="1:20">
      <c r="A4809">
        <f t="shared" si="225"/>
        <v>201</v>
      </c>
      <c r="B4809" s="7">
        <f t="shared" si="226"/>
        <v>42205.166666655015</v>
      </c>
      <c r="C4809">
        <f t="shared" si="227"/>
        <v>4804</v>
      </c>
      <c r="D4809" s="2">
        <v>78.080000000000013</v>
      </c>
      <c r="E4809">
        <v>82.039999999999992</v>
      </c>
      <c r="F4809" s="3">
        <v>73.039999999999992</v>
      </c>
      <c r="G4809">
        <v>69.98</v>
      </c>
      <c r="H4809">
        <v>69.98</v>
      </c>
      <c r="I4809">
        <v>66.92</v>
      </c>
      <c r="J4809">
        <v>75.02</v>
      </c>
      <c r="K4809">
        <v>69.98</v>
      </c>
      <c r="L4809" s="3">
        <v>60.8</v>
      </c>
      <c r="M4809" s="2">
        <v>77</v>
      </c>
      <c r="N4809">
        <v>60.980000000000004</v>
      </c>
      <c r="O4809">
        <v>51.8</v>
      </c>
      <c r="P4809">
        <v>68</v>
      </c>
      <c r="Q4809" s="3">
        <v>69.080000000000013</v>
      </c>
      <c r="R4809" s="2">
        <v>62.06</v>
      </c>
      <c r="S4809" s="3">
        <v>53.96</v>
      </c>
      <c r="T4809">
        <v>62.6</v>
      </c>
    </row>
    <row r="4810" spans="1:20">
      <c r="A4810">
        <f t="shared" si="225"/>
        <v>201</v>
      </c>
      <c r="B4810" s="7">
        <f t="shared" si="226"/>
        <v>42205.20833332168</v>
      </c>
      <c r="C4810">
        <f t="shared" si="227"/>
        <v>4805</v>
      </c>
      <c r="D4810" s="2">
        <v>78.080000000000013</v>
      </c>
      <c r="E4810">
        <v>80.960000000000008</v>
      </c>
      <c r="F4810" s="3">
        <v>73.039999999999992</v>
      </c>
      <c r="G4810">
        <v>69.98</v>
      </c>
      <c r="H4810">
        <v>69.080000000000013</v>
      </c>
      <c r="I4810">
        <v>66.92</v>
      </c>
      <c r="J4810">
        <v>75.02</v>
      </c>
      <c r="K4810">
        <v>68</v>
      </c>
      <c r="L4810" s="3">
        <v>60.8</v>
      </c>
      <c r="M4810" s="2">
        <v>75.02</v>
      </c>
      <c r="N4810">
        <v>59</v>
      </c>
      <c r="O4810">
        <v>51.8</v>
      </c>
      <c r="P4810">
        <v>66.92</v>
      </c>
      <c r="Q4810" s="3">
        <v>66.92</v>
      </c>
      <c r="R4810" s="2">
        <v>59</v>
      </c>
      <c r="S4810" s="3">
        <v>55.040000000000006</v>
      </c>
      <c r="T4810">
        <v>62.6</v>
      </c>
    </row>
    <row r="4811" spans="1:20">
      <c r="A4811">
        <f t="shared" si="225"/>
        <v>201</v>
      </c>
      <c r="B4811" s="7">
        <f t="shared" si="226"/>
        <v>42205.249999988344</v>
      </c>
      <c r="C4811">
        <f t="shared" si="227"/>
        <v>4806</v>
      </c>
      <c r="D4811" s="2">
        <v>78.080000000000013</v>
      </c>
      <c r="E4811">
        <v>80.06</v>
      </c>
      <c r="F4811" s="3">
        <v>73.039999999999992</v>
      </c>
      <c r="G4811">
        <v>69.98</v>
      </c>
      <c r="H4811">
        <v>69.98</v>
      </c>
      <c r="I4811">
        <v>66.92</v>
      </c>
      <c r="J4811">
        <v>75.92</v>
      </c>
      <c r="K4811">
        <v>69.080000000000013</v>
      </c>
      <c r="L4811" s="3">
        <v>60.8</v>
      </c>
      <c r="M4811" s="2">
        <v>75.02</v>
      </c>
      <c r="N4811">
        <v>64.039999999999992</v>
      </c>
      <c r="O4811">
        <v>51.8</v>
      </c>
      <c r="P4811">
        <v>66.92</v>
      </c>
      <c r="Q4811" s="3">
        <v>68</v>
      </c>
      <c r="R4811" s="2">
        <v>62.96</v>
      </c>
      <c r="S4811" s="3">
        <v>55.94</v>
      </c>
      <c r="T4811">
        <v>62.6</v>
      </c>
    </row>
    <row r="4812" spans="1:20">
      <c r="A4812">
        <f t="shared" si="225"/>
        <v>201</v>
      </c>
      <c r="B4812" s="7">
        <f t="shared" si="226"/>
        <v>42205.291666655008</v>
      </c>
      <c r="C4812">
        <f t="shared" si="227"/>
        <v>4807</v>
      </c>
      <c r="D4812" s="2">
        <v>80.06</v>
      </c>
      <c r="E4812">
        <v>84.02</v>
      </c>
      <c r="F4812" s="3">
        <v>73.94</v>
      </c>
      <c r="G4812">
        <v>71.06</v>
      </c>
      <c r="H4812">
        <v>71.06</v>
      </c>
      <c r="I4812">
        <v>69.080000000000013</v>
      </c>
      <c r="J4812">
        <v>77</v>
      </c>
      <c r="K4812">
        <v>71.06</v>
      </c>
      <c r="L4812" s="3">
        <v>62.6</v>
      </c>
      <c r="M4812" s="2">
        <v>77</v>
      </c>
      <c r="N4812">
        <v>69.98</v>
      </c>
      <c r="O4812">
        <v>51.8</v>
      </c>
      <c r="P4812">
        <v>68</v>
      </c>
      <c r="Q4812" s="3">
        <v>69.080000000000013</v>
      </c>
      <c r="R4812" s="2">
        <v>68</v>
      </c>
      <c r="S4812" s="3">
        <v>57.92</v>
      </c>
      <c r="T4812">
        <v>66.2</v>
      </c>
    </row>
    <row r="4813" spans="1:20">
      <c r="A4813">
        <f t="shared" si="225"/>
        <v>201</v>
      </c>
      <c r="B4813" s="7">
        <f t="shared" si="226"/>
        <v>42205.333333321672</v>
      </c>
      <c r="C4813">
        <f t="shared" si="227"/>
        <v>4808</v>
      </c>
      <c r="D4813" s="2">
        <v>78.98</v>
      </c>
      <c r="E4813">
        <v>86</v>
      </c>
      <c r="F4813" s="3">
        <v>78.080000000000013</v>
      </c>
      <c r="G4813">
        <v>75.02</v>
      </c>
      <c r="H4813">
        <v>73.039999999999992</v>
      </c>
      <c r="I4813">
        <v>69.98</v>
      </c>
      <c r="J4813">
        <v>78.080000000000013</v>
      </c>
      <c r="K4813">
        <v>75.92</v>
      </c>
      <c r="L4813" s="3">
        <v>64.400000000000006</v>
      </c>
      <c r="M4813" s="2">
        <v>78.98</v>
      </c>
      <c r="N4813">
        <v>75.02</v>
      </c>
      <c r="O4813">
        <v>55.400000000000006</v>
      </c>
      <c r="P4813">
        <v>69.080000000000013</v>
      </c>
      <c r="Q4813" s="3">
        <v>71.960000000000008</v>
      </c>
      <c r="R4813" s="2">
        <v>71.960000000000008</v>
      </c>
      <c r="S4813" s="3">
        <v>64.039999999999992</v>
      </c>
      <c r="T4813">
        <v>69.800000000000011</v>
      </c>
    </row>
    <row r="4814" spans="1:20">
      <c r="A4814">
        <f t="shared" si="225"/>
        <v>201</v>
      </c>
      <c r="B4814" s="7">
        <f t="shared" si="226"/>
        <v>42205.374999988337</v>
      </c>
      <c r="C4814">
        <f t="shared" si="227"/>
        <v>4809</v>
      </c>
      <c r="D4814" s="2">
        <v>84.02</v>
      </c>
      <c r="E4814">
        <v>89.06</v>
      </c>
      <c r="F4814" s="3">
        <v>82.94</v>
      </c>
      <c r="G4814">
        <v>78.98</v>
      </c>
      <c r="H4814">
        <v>75.02</v>
      </c>
      <c r="I4814">
        <v>71.06</v>
      </c>
      <c r="J4814">
        <v>78.98</v>
      </c>
      <c r="K4814">
        <v>82.039999999999992</v>
      </c>
      <c r="L4814" s="3">
        <v>66.2</v>
      </c>
      <c r="M4814" s="2">
        <v>80.960000000000008</v>
      </c>
      <c r="N4814">
        <v>78.98</v>
      </c>
      <c r="O4814">
        <v>57.2</v>
      </c>
      <c r="P4814">
        <v>69.98</v>
      </c>
      <c r="Q4814" s="3">
        <v>75.02</v>
      </c>
      <c r="R4814" s="2">
        <v>73.94</v>
      </c>
      <c r="S4814" s="3">
        <v>69.98</v>
      </c>
      <c r="T4814">
        <v>73.400000000000006</v>
      </c>
    </row>
    <row r="4815" spans="1:20">
      <c r="A4815">
        <f t="shared" si="225"/>
        <v>201</v>
      </c>
      <c r="B4815" s="7">
        <f t="shared" si="226"/>
        <v>42205.416666655001</v>
      </c>
      <c r="C4815">
        <f t="shared" si="227"/>
        <v>4810</v>
      </c>
      <c r="D4815" s="2">
        <v>78.080000000000013</v>
      </c>
      <c r="E4815">
        <v>89.960000000000008</v>
      </c>
      <c r="F4815" s="3">
        <v>86</v>
      </c>
      <c r="G4815">
        <v>82.039999999999992</v>
      </c>
      <c r="H4815">
        <v>77</v>
      </c>
      <c r="I4815">
        <v>71.960000000000008</v>
      </c>
      <c r="J4815">
        <v>82.039999999999992</v>
      </c>
      <c r="K4815">
        <v>87.080000000000013</v>
      </c>
      <c r="L4815" s="3">
        <v>68</v>
      </c>
      <c r="M4815" s="2">
        <v>84.02</v>
      </c>
      <c r="N4815">
        <v>82.039999999999992</v>
      </c>
      <c r="O4815">
        <v>60.8</v>
      </c>
      <c r="P4815">
        <v>69.080000000000013</v>
      </c>
      <c r="Q4815" s="3">
        <v>78.98</v>
      </c>
      <c r="R4815" s="2">
        <v>77</v>
      </c>
      <c r="S4815" s="3">
        <v>71.960000000000008</v>
      </c>
      <c r="T4815">
        <v>78.800000000000011</v>
      </c>
    </row>
    <row r="4816" spans="1:20">
      <c r="A4816">
        <f t="shared" si="225"/>
        <v>201</v>
      </c>
      <c r="B4816" s="7">
        <f t="shared" si="226"/>
        <v>42205.458333321665</v>
      </c>
      <c r="C4816">
        <f t="shared" si="227"/>
        <v>4811</v>
      </c>
      <c r="D4816" s="2">
        <v>82.039999999999992</v>
      </c>
      <c r="E4816">
        <v>91.039999999999992</v>
      </c>
      <c r="F4816" s="3">
        <v>87.080000000000013</v>
      </c>
      <c r="G4816">
        <v>84.02</v>
      </c>
      <c r="H4816">
        <v>78.98</v>
      </c>
      <c r="I4816">
        <v>73.94</v>
      </c>
      <c r="J4816">
        <v>82.94</v>
      </c>
      <c r="K4816">
        <v>89.960000000000008</v>
      </c>
      <c r="L4816" s="3">
        <v>71.599999999999994</v>
      </c>
      <c r="M4816" s="2">
        <v>84.92</v>
      </c>
      <c r="N4816">
        <v>87.080000000000013</v>
      </c>
      <c r="O4816">
        <v>62.6</v>
      </c>
      <c r="P4816">
        <v>68</v>
      </c>
      <c r="Q4816" s="3">
        <v>80.06</v>
      </c>
      <c r="R4816" s="2">
        <v>80.06</v>
      </c>
      <c r="S4816" s="3">
        <v>73.94</v>
      </c>
      <c r="T4816">
        <v>82.4</v>
      </c>
    </row>
    <row r="4817" spans="1:20">
      <c r="A4817">
        <f t="shared" si="225"/>
        <v>201</v>
      </c>
      <c r="B4817" s="7">
        <f t="shared" si="226"/>
        <v>42205.499999988329</v>
      </c>
      <c r="C4817">
        <f t="shared" si="227"/>
        <v>4812</v>
      </c>
      <c r="D4817" s="2">
        <v>86</v>
      </c>
      <c r="E4817">
        <v>91.94</v>
      </c>
      <c r="F4817" s="3">
        <v>93.02</v>
      </c>
      <c r="G4817">
        <v>86</v>
      </c>
      <c r="H4817">
        <v>82.039999999999992</v>
      </c>
      <c r="I4817">
        <v>73.94</v>
      </c>
      <c r="J4817">
        <v>86</v>
      </c>
      <c r="K4817">
        <v>93.92</v>
      </c>
      <c r="L4817" s="3">
        <v>73.400000000000006</v>
      </c>
      <c r="M4817" s="2">
        <v>84.02</v>
      </c>
      <c r="N4817">
        <v>86</v>
      </c>
      <c r="O4817">
        <v>64.400000000000006</v>
      </c>
      <c r="P4817">
        <v>73.039999999999992</v>
      </c>
      <c r="Q4817" s="3">
        <v>82.039999999999992</v>
      </c>
      <c r="R4817" s="2">
        <v>78.98</v>
      </c>
      <c r="S4817" s="3">
        <v>77</v>
      </c>
      <c r="T4817">
        <v>82.4</v>
      </c>
    </row>
    <row r="4818" spans="1:20">
      <c r="A4818">
        <f t="shared" si="225"/>
        <v>201</v>
      </c>
      <c r="B4818" s="7">
        <f t="shared" si="226"/>
        <v>42205.541666654994</v>
      </c>
      <c r="C4818">
        <f t="shared" si="227"/>
        <v>4813</v>
      </c>
      <c r="D4818" s="2">
        <v>78.080000000000013</v>
      </c>
      <c r="E4818">
        <v>91.94</v>
      </c>
      <c r="F4818" s="3">
        <v>93.92</v>
      </c>
      <c r="G4818">
        <v>87.080000000000013</v>
      </c>
      <c r="H4818">
        <v>80.960000000000008</v>
      </c>
      <c r="I4818">
        <v>73.039999999999992</v>
      </c>
      <c r="J4818">
        <v>86</v>
      </c>
      <c r="K4818">
        <v>96.08</v>
      </c>
      <c r="L4818" s="3">
        <v>75.2</v>
      </c>
      <c r="M4818" s="2">
        <v>86</v>
      </c>
      <c r="N4818">
        <v>87.98</v>
      </c>
      <c r="O4818">
        <v>66.2</v>
      </c>
      <c r="P4818">
        <v>77</v>
      </c>
      <c r="Q4818" s="3">
        <v>80.06</v>
      </c>
      <c r="R4818" s="2">
        <v>82.039999999999992</v>
      </c>
      <c r="S4818" s="3">
        <v>78.080000000000013</v>
      </c>
      <c r="T4818">
        <v>84.2</v>
      </c>
    </row>
    <row r="4819" spans="1:20">
      <c r="A4819">
        <f t="shared" si="225"/>
        <v>201</v>
      </c>
      <c r="B4819" s="7">
        <f t="shared" si="226"/>
        <v>42205.583333321658</v>
      </c>
      <c r="C4819">
        <f t="shared" si="227"/>
        <v>4814</v>
      </c>
      <c r="D4819" s="2">
        <v>80.06</v>
      </c>
      <c r="E4819">
        <v>91.94</v>
      </c>
      <c r="F4819" s="3">
        <v>96.08</v>
      </c>
      <c r="G4819">
        <v>87.98</v>
      </c>
      <c r="H4819">
        <v>80.599999999999994</v>
      </c>
      <c r="I4819">
        <v>73.039999999999992</v>
      </c>
      <c r="J4819">
        <v>84.92</v>
      </c>
      <c r="K4819">
        <v>98.960000000000008</v>
      </c>
      <c r="L4819" s="3">
        <v>75.2</v>
      </c>
      <c r="M4819" s="2">
        <v>86</v>
      </c>
      <c r="N4819">
        <v>87.080000000000013</v>
      </c>
      <c r="O4819">
        <v>66.2</v>
      </c>
      <c r="P4819">
        <v>78.98</v>
      </c>
      <c r="Q4819" s="3">
        <v>80.06</v>
      </c>
      <c r="R4819" s="2">
        <v>82.039999999999992</v>
      </c>
      <c r="S4819" s="3">
        <v>78.98</v>
      </c>
      <c r="T4819">
        <v>84.2</v>
      </c>
    </row>
    <row r="4820" spans="1:20">
      <c r="A4820">
        <f t="shared" si="225"/>
        <v>201</v>
      </c>
      <c r="B4820" s="7">
        <f t="shared" si="226"/>
        <v>42205.624999988322</v>
      </c>
      <c r="C4820">
        <f t="shared" si="227"/>
        <v>4815</v>
      </c>
      <c r="D4820" s="2">
        <v>80.06</v>
      </c>
      <c r="E4820">
        <v>91.94</v>
      </c>
      <c r="F4820" s="3">
        <v>98.06</v>
      </c>
      <c r="G4820">
        <v>91.039999999999992</v>
      </c>
      <c r="H4820">
        <v>75.92</v>
      </c>
      <c r="I4820">
        <v>73.94</v>
      </c>
      <c r="J4820">
        <v>82.94</v>
      </c>
      <c r="K4820">
        <v>96.98</v>
      </c>
      <c r="L4820" s="3">
        <v>75.2</v>
      </c>
      <c r="M4820" s="2">
        <v>84.02</v>
      </c>
      <c r="N4820">
        <v>84.92</v>
      </c>
      <c r="O4820">
        <v>66.2</v>
      </c>
      <c r="P4820">
        <v>80.06</v>
      </c>
      <c r="Q4820" s="3">
        <v>82.94</v>
      </c>
      <c r="R4820" s="2">
        <v>82.039999999999992</v>
      </c>
      <c r="S4820" s="3">
        <v>78.98</v>
      </c>
      <c r="T4820">
        <v>84.2</v>
      </c>
    </row>
    <row r="4821" spans="1:20">
      <c r="A4821">
        <f t="shared" si="225"/>
        <v>201</v>
      </c>
      <c r="B4821" s="7">
        <f t="shared" si="226"/>
        <v>42205.666666654986</v>
      </c>
      <c r="C4821">
        <f t="shared" si="227"/>
        <v>4816</v>
      </c>
      <c r="D4821" s="2">
        <v>78.98</v>
      </c>
      <c r="E4821">
        <v>91.94</v>
      </c>
      <c r="F4821" s="3">
        <v>96.08</v>
      </c>
      <c r="G4821">
        <v>91.039999999999992</v>
      </c>
      <c r="H4821">
        <v>78.98</v>
      </c>
      <c r="I4821">
        <v>73.94</v>
      </c>
      <c r="J4821">
        <v>84.02</v>
      </c>
      <c r="K4821">
        <v>98.960000000000008</v>
      </c>
      <c r="L4821" s="3">
        <v>77</v>
      </c>
      <c r="M4821" s="2">
        <v>84.92</v>
      </c>
      <c r="N4821">
        <v>66.92</v>
      </c>
      <c r="O4821">
        <v>62.6</v>
      </c>
      <c r="P4821">
        <v>80.960000000000008</v>
      </c>
      <c r="Q4821" s="3">
        <v>82.039999999999992</v>
      </c>
      <c r="R4821" s="2">
        <v>84.02</v>
      </c>
      <c r="S4821" s="3">
        <v>80.06</v>
      </c>
      <c r="T4821">
        <v>84.2</v>
      </c>
    </row>
    <row r="4822" spans="1:20">
      <c r="A4822">
        <f t="shared" si="225"/>
        <v>201</v>
      </c>
      <c r="B4822" s="7">
        <f t="shared" si="226"/>
        <v>42205.708333321651</v>
      </c>
      <c r="C4822">
        <f t="shared" si="227"/>
        <v>4817</v>
      </c>
      <c r="D4822" s="2">
        <v>78.98</v>
      </c>
      <c r="E4822">
        <v>91.039999999999992</v>
      </c>
      <c r="F4822" s="3">
        <v>93.02</v>
      </c>
      <c r="G4822">
        <v>91.039999999999992</v>
      </c>
      <c r="H4822">
        <v>82.94</v>
      </c>
      <c r="I4822">
        <v>73.039999999999992</v>
      </c>
      <c r="J4822">
        <v>84.02</v>
      </c>
      <c r="K4822">
        <v>98.06</v>
      </c>
      <c r="L4822" s="3">
        <v>78.800000000000011</v>
      </c>
      <c r="M4822" s="2">
        <v>84.92</v>
      </c>
      <c r="N4822">
        <v>66.92</v>
      </c>
      <c r="O4822">
        <v>64.400000000000006</v>
      </c>
      <c r="P4822">
        <v>80.06</v>
      </c>
      <c r="Q4822" s="3">
        <v>82.039999999999992</v>
      </c>
      <c r="R4822" s="2">
        <v>82.94</v>
      </c>
      <c r="S4822" s="3">
        <v>80.06</v>
      </c>
      <c r="T4822">
        <v>80.599999999999994</v>
      </c>
    </row>
    <row r="4823" spans="1:20">
      <c r="A4823">
        <f t="shared" si="225"/>
        <v>201</v>
      </c>
      <c r="B4823" s="7">
        <f t="shared" si="226"/>
        <v>42205.749999988315</v>
      </c>
      <c r="C4823">
        <f t="shared" si="227"/>
        <v>4818</v>
      </c>
      <c r="D4823" s="2">
        <v>78.080000000000013</v>
      </c>
      <c r="E4823">
        <v>89.06</v>
      </c>
      <c r="F4823" s="3">
        <v>93.02</v>
      </c>
      <c r="G4823">
        <v>89.960000000000008</v>
      </c>
      <c r="H4823">
        <v>82.039999999999992</v>
      </c>
      <c r="I4823">
        <v>71.960000000000008</v>
      </c>
      <c r="J4823">
        <v>82.039999999999992</v>
      </c>
      <c r="K4823">
        <v>96.98</v>
      </c>
      <c r="L4823" s="3">
        <v>75.2</v>
      </c>
      <c r="M4823" s="2">
        <v>84.92</v>
      </c>
      <c r="N4823">
        <v>66.92</v>
      </c>
      <c r="O4823">
        <v>60.8</v>
      </c>
      <c r="P4823">
        <v>75.92</v>
      </c>
      <c r="Q4823" s="3">
        <v>80.960000000000008</v>
      </c>
      <c r="R4823" s="2">
        <v>82.039999999999992</v>
      </c>
      <c r="S4823" s="3">
        <v>78.98</v>
      </c>
      <c r="T4823">
        <v>78.800000000000011</v>
      </c>
    </row>
    <row r="4824" spans="1:20">
      <c r="A4824">
        <f t="shared" si="225"/>
        <v>201</v>
      </c>
      <c r="B4824" s="7">
        <f t="shared" si="226"/>
        <v>42205.791666654979</v>
      </c>
      <c r="C4824">
        <f t="shared" si="227"/>
        <v>4819</v>
      </c>
      <c r="D4824" s="2">
        <v>78.080000000000013</v>
      </c>
      <c r="E4824">
        <v>87.080000000000013</v>
      </c>
      <c r="F4824" s="3">
        <v>91.039999999999992</v>
      </c>
      <c r="G4824">
        <v>89.06</v>
      </c>
      <c r="H4824">
        <v>80.960000000000008</v>
      </c>
      <c r="I4824">
        <v>69.98</v>
      </c>
      <c r="J4824">
        <v>80.06</v>
      </c>
      <c r="K4824">
        <v>93.02</v>
      </c>
      <c r="L4824" s="3">
        <v>75.2</v>
      </c>
      <c r="M4824" s="2">
        <v>84.02</v>
      </c>
      <c r="N4824">
        <v>68</v>
      </c>
      <c r="O4824">
        <v>60.8</v>
      </c>
      <c r="P4824">
        <v>73.039999999999992</v>
      </c>
      <c r="Q4824" s="3">
        <v>78.080000000000013</v>
      </c>
      <c r="R4824" s="2">
        <v>80.06</v>
      </c>
      <c r="S4824" s="3">
        <v>77</v>
      </c>
      <c r="T4824">
        <v>73.400000000000006</v>
      </c>
    </row>
    <row r="4825" spans="1:20">
      <c r="A4825">
        <f t="shared" si="225"/>
        <v>201</v>
      </c>
      <c r="B4825" s="7">
        <f t="shared" si="226"/>
        <v>42205.833333321643</v>
      </c>
      <c r="C4825">
        <f t="shared" si="227"/>
        <v>4820</v>
      </c>
      <c r="D4825" s="2">
        <v>75.92</v>
      </c>
      <c r="E4825">
        <v>84.92</v>
      </c>
      <c r="F4825" s="3">
        <v>89.06</v>
      </c>
      <c r="G4825">
        <v>84.92</v>
      </c>
      <c r="H4825">
        <v>78.080000000000013</v>
      </c>
      <c r="I4825">
        <v>69.080000000000013</v>
      </c>
      <c r="J4825">
        <v>80.06</v>
      </c>
      <c r="K4825">
        <v>87.080000000000013</v>
      </c>
      <c r="L4825" s="3">
        <v>71.599999999999994</v>
      </c>
      <c r="M4825" s="2">
        <v>80.06</v>
      </c>
      <c r="N4825">
        <v>66.92</v>
      </c>
      <c r="O4825">
        <v>59</v>
      </c>
      <c r="P4825">
        <v>69.98</v>
      </c>
      <c r="Q4825" s="3">
        <v>73.039999999999992</v>
      </c>
      <c r="R4825" s="2">
        <v>75.92</v>
      </c>
      <c r="S4825" s="3">
        <v>73.94</v>
      </c>
      <c r="T4825">
        <v>71.599999999999994</v>
      </c>
    </row>
    <row r="4826" spans="1:20">
      <c r="A4826">
        <f t="shared" si="225"/>
        <v>201</v>
      </c>
      <c r="B4826" s="7">
        <f t="shared" si="226"/>
        <v>42205.874999988308</v>
      </c>
      <c r="C4826">
        <f t="shared" si="227"/>
        <v>4821</v>
      </c>
      <c r="D4826" s="2">
        <v>75.02</v>
      </c>
      <c r="E4826">
        <v>84.02</v>
      </c>
      <c r="F4826" s="3">
        <v>87.080000000000013</v>
      </c>
      <c r="G4826">
        <v>82.94</v>
      </c>
      <c r="H4826">
        <v>69.080000000000013</v>
      </c>
      <c r="I4826">
        <v>68</v>
      </c>
      <c r="J4826">
        <v>80.960000000000008</v>
      </c>
      <c r="K4826">
        <v>80.960000000000008</v>
      </c>
      <c r="L4826" s="3">
        <v>71.599999999999994</v>
      </c>
      <c r="M4826" s="2">
        <v>78.080000000000013</v>
      </c>
      <c r="N4826">
        <v>66.02</v>
      </c>
      <c r="O4826">
        <v>57.2</v>
      </c>
      <c r="P4826">
        <v>68</v>
      </c>
      <c r="Q4826" s="3">
        <v>66.02</v>
      </c>
      <c r="R4826" s="2">
        <v>71.960000000000008</v>
      </c>
      <c r="S4826" s="3">
        <v>68</v>
      </c>
      <c r="T4826">
        <v>69.800000000000011</v>
      </c>
    </row>
    <row r="4827" spans="1:20">
      <c r="A4827">
        <f t="shared" si="225"/>
        <v>201</v>
      </c>
      <c r="B4827" s="7">
        <f t="shared" si="226"/>
        <v>42205.916666654972</v>
      </c>
      <c r="C4827">
        <f t="shared" si="227"/>
        <v>4822</v>
      </c>
      <c r="D4827" s="2">
        <v>75.02</v>
      </c>
      <c r="E4827">
        <v>82.94</v>
      </c>
      <c r="F4827" s="3">
        <v>84.92</v>
      </c>
      <c r="G4827">
        <v>82.039999999999992</v>
      </c>
      <c r="H4827">
        <v>69.98</v>
      </c>
      <c r="I4827">
        <v>68</v>
      </c>
      <c r="J4827">
        <v>80.06</v>
      </c>
      <c r="K4827">
        <v>80.960000000000008</v>
      </c>
      <c r="L4827" s="3">
        <v>66.2</v>
      </c>
      <c r="M4827" s="2">
        <v>77</v>
      </c>
      <c r="N4827">
        <v>66.02</v>
      </c>
      <c r="O4827">
        <v>53.6</v>
      </c>
      <c r="P4827">
        <v>66.92</v>
      </c>
      <c r="Q4827" s="3">
        <v>62.06</v>
      </c>
      <c r="R4827" s="2">
        <v>69.080000000000013</v>
      </c>
      <c r="S4827" s="3">
        <v>64.039999999999992</v>
      </c>
      <c r="T4827">
        <v>69.800000000000011</v>
      </c>
    </row>
    <row r="4828" spans="1:20">
      <c r="A4828">
        <f t="shared" si="225"/>
        <v>201</v>
      </c>
      <c r="B4828" s="7">
        <f t="shared" si="226"/>
        <v>42205.958333321636</v>
      </c>
      <c r="C4828">
        <f t="shared" si="227"/>
        <v>4823</v>
      </c>
      <c r="D4828" s="2">
        <v>73.94</v>
      </c>
      <c r="E4828">
        <v>84.02</v>
      </c>
      <c r="F4828" s="3">
        <v>82.039999999999992</v>
      </c>
      <c r="G4828">
        <v>78.98</v>
      </c>
      <c r="H4828">
        <v>69.98</v>
      </c>
      <c r="I4828">
        <v>68</v>
      </c>
      <c r="J4828">
        <v>78.98</v>
      </c>
      <c r="K4828">
        <v>78.98</v>
      </c>
      <c r="L4828" s="3">
        <v>66.2</v>
      </c>
      <c r="M4828" s="2">
        <v>78.080000000000013</v>
      </c>
      <c r="N4828">
        <v>64.039999999999992</v>
      </c>
      <c r="O4828">
        <v>55.400000000000006</v>
      </c>
      <c r="P4828">
        <v>66.02</v>
      </c>
      <c r="Q4828" s="3">
        <v>60.08</v>
      </c>
      <c r="R4828" s="2">
        <v>64.94</v>
      </c>
      <c r="S4828" s="3">
        <v>62.96</v>
      </c>
      <c r="T4828">
        <v>66.2</v>
      </c>
    </row>
    <row r="4829" spans="1:20">
      <c r="A4829">
        <f t="shared" si="225"/>
        <v>201</v>
      </c>
      <c r="B4829" s="7">
        <f t="shared" si="226"/>
        <v>42205.9999999883</v>
      </c>
      <c r="C4829">
        <f t="shared" si="227"/>
        <v>4824</v>
      </c>
      <c r="D4829" s="2">
        <v>75.02</v>
      </c>
      <c r="E4829">
        <v>84.02</v>
      </c>
      <c r="F4829" s="3">
        <v>82.94</v>
      </c>
      <c r="G4829">
        <v>75.92</v>
      </c>
      <c r="H4829">
        <v>69.080000000000013</v>
      </c>
      <c r="I4829">
        <v>68</v>
      </c>
      <c r="J4829">
        <v>78.98</v>
      </c>
      <c r="K4829">
        <v>77</v>
      </c>
      <c r="L4829" s="3">
        <v>66.2</v>
      </c>
      <c r="M4829" s="2">
        <v>80.06</v>
      </c>
      <c r="N4829">
        <v>64.94</v>
      </c>
      <c r="O4829">
        <v>57.2</v>
      </c>
      <c r="P4829">
        <v>69.080000000000013</v>
      </c>
      <c r="Q4829" s="3">
        <v>57.92</v>
      </c>
      <c r="R4829" s="2">
        <v>62.96</v>
      </c>
      <c r="S4829" s="3">
        <v>59</v>
      </c>
      <c r="T4829">
        <v>66.2</v>
      </c>
    </row>
    <row r="4830" spans="1:20">
      <c r="A4830">
        <f t="shared" si="225"/>
        <v>202</v>
      </c>
      <c r="B4830" s="7">
        <f t="shared" si="226"/>
        <v>42206.041666654965</v>
      </c>
      <c r="C4830">
        <f t="shared" si="227"/>
        <v>4825</v>
      </c>
      <c r="D4830" s="2">
        <v>75.92</v>
      </c>
      <c r="E4830">
        <v>84.02</v>
      </c>
      <c r="F4830" s="3">
        <v>82.039999999999992</v>
      </c>
      <c r="G4830">
        <v>75.92</v>
      </c>
      <c r="H4830">
        <v>68</v>
      </c>
      <c r="I4830">
        <v>68</v>
      </c>
      <c r="J4830">
        <v>78.080000000000013</v>
      </c>
      <c r="K4830">
        <v>73.94</v>
      </c>
      <c r="L4830" s="3">
        <v>64.400000000000006</v>
      </c>
      <c r="M4830" s="2">
        <v>82.94</v>
      </c>
      <c r="N4830">
        <v>62.06</v>
      </c>
      <c r="O4830">
        <v>53.6</v>
      </c>
      <c r="P4830">
        <v>66.92</v>
      </c>
      <c r="Q4830" s="3">
        <v>60.980000000000004</v>
      </c>
      <c r="R4830" s="2">
        <v>66.02</v>
      </c>
      <c r="S4830" s="3">
        <v>55.040000000000006</v>
      </c>
      <c r="T4830">
        <v>64.400000000000006</v>
      </c>
    </row>
    <row r="4831" spans="1:20">
      <c r="A4831">
        <f t="shared" si="225"/>
        <v>202</v>
      </c>
      <c r="B4831" s="7">
        <f t="shared" si="226"/>
        <v>42206.083333321629</v>
      </c>
      <c r="C4831">
        <f t="shared" si="227"/>
        <v>4826</v>
      </c>
      <c r="D4831" s="2">
        <v>75.02</v>
      </c>
      <c r="E4831">
        <v>84.02</v>
      </c>
      <c r="F4831" s="3">
        <v>80.06</v>
      </c>
      <c r="G4831">
        <v>75.02</v>
      </c>
      <c r="H4831">
        <v>69.080000000000013</v>
      </c>
      <c r="I4831">
        <v>68</v>
      </c>
      <c r="J4831">
        <v>78.080000000000013</v>
      </c>
      <c r="K4831">
        <v>71.960000000000008</v>
      </c>
      <c r="L4831" s="3">
        <v>62.6</v>
      </c>
      <c r="M4831" s="2">
        <v>84.02</v>
      </c>
      <c r="N4831">
        <v>62.06</v>
      </c>
      <c r="O4831">
        <v>51.8</v>
      </c>
      <c r="P4831">
        <v>64.039999999999992</v>
      </c>
      <c r="Q4831" s="3">
        <v>57.92</v>
      </c>
      <c r="R4831" s="2">
        <v>66.02</v>
      </c>
      <c r="S4831" s="3">
        <v>50</v>
      </c>
      <c r="T4831">
        <v>62.6</v>
      </c>
    </row>
    <row r="4832" spans="1:20">
      <c r="A4832">
        <f t="shared" si="225"/>
        <v>202</v>
      </c>
      <c r="B4832" s="7">
        <f t="shared" si="226"/>
        <v>42206.124999988293</v>
      </c>
      <c r="C4832">
        <f t="shared" si="227"/>
        <v>4827</v>
      </c>
      <c r="D4832" s="2">
        <v>75.02</v>
      </c>
      <c r="E4832">
        <v>82.94</v>
      </c>
      <c r="F4832" s="3">
        <v>78.080000000000013</v>
      </c>
      <c r="G4832">
        <v>73.039999999999992</v>
      </c>
      <c r="H4832">
        <v>69.080000000000013</v>
      </c>
      <c r="I4832">
        <v>68</v>
      </c>
      <c r="J4832">
        <v>77</v>
      </c>
      <c r="K4832">
        <v>73.039999999999992</v>
      </c>
      <c r="L4832" s="3">
        <v>61.519999999999996</v>
      </c>
      <c r="M4832" s="2">
        <v>84.02</v>
      </c>
      <c r="N4832">
        <v>62.06</v>
      </c>
      <c r="O4832">
        <v>51.8</v>
      </c>
      <c r="P4832">
        <v>60.08</v>
      </c>
      <c r="Q4832" s="3">
        <v>53.96</v>
      </c>
      <c r="R4832" s="2">
        <v>66.02</v>
      </c>
      <c r="S4832" s="3">
        <v>48.92</v>
      </c>
      <c r="T4832">
        <v>60.8</v>
      </c>
    </row>
    <row r="4833" spans="1:20">
      <c r="A4833">
        <f t="shared" si="225"/>
        <v>202</v>
      </c>
      <c r="B4833" s="7">
        <f t="shared" si="226"/>
        <v>42206.166666654957</v>
      </c>
      <c r="C4833">
        <f t="shared" si="227"/>
        <v>4828</v>
      </c>
      <c r="D4833" s="2">
        <v>75.02</v>
      </c>
      <c r="E4833">
        <v>82.94</v>
      </c>
      <c r="F4833" s="3">
        <v>78.080000000000013</v>
      </c>
      <c r="G4833">
        <v>73.039999999999992</v>
      </c>
      <c r="H4833">
        <v>69.080000000000013</v>
      </c>
      <c r="I4833">
        <v>68</v>
      </c>
      <c r="J4833">
        <v>75.92</v>
      </c>
      <c r="K4833">
        <v>69.98</v>
      </c>
      <c r="L4833" s="3">
        <v>60.8</v>
      </c>
      <c r="M4833" s="2">
        <v>80.06</v>
      </c>
      <c r="N4833">
        <v>62.96</v>
      </c>
      <c r="O4833">
        <v>51.8</v>
      </c>
      <c r="P4833">
        <v>60.08</v>
      </c>
      <c r="Q4833" s="3">
        <v>53.96</v>
      </c>
      <c r="R4833" s="2">
        <v>64.94</v>
      </c>
      <c r="S4833" s="3">
        <v>48.92</v>
      </c>
      <c r="T4833">
        <v>60.8</v>
      </c>
    </row>
    <row r="4834" spans="1:20">
      <c r="A4834">
        <f t="shared" si="225"/>
        <v>202</v>
      </c>
      <c r="B4834" s="7">
        <f t="shared" si="226"/>
        <v>42206.208333321621</v>
      </c>
      <c r="C4834">
        <f t="shared" si="227"/>
        <v>4829</v>
      </c>
      <c r="D4834" s="2">
        <v>75.02</v>
      </c>
      <c r="E4834">
        <v>82.94</v>
      </c>
      <c r="F4834" s="3">
        <v>77</v>
      </c>
      <c r="G4834">
        <v>73.039999999999992</v>
      </c>
      <c r="H4834">
        <v>69.080000000000013</v>
      </c>
      <c r="I4834">
        <v>68</v>
      </c>
      <c r="J4834">
        <v>75.92</v>
      </c>
      <c r="K4834">
        <v>68</v>
      </c>
      <c r="L4834" s="3">
        <v>59</v>
      </c>
      <c r="M4834" s="2">
        <v>78.080000000000013</v>
      </c>
      <c r="N4834">
        <v>62.96</v>
      </c>
      <c r="O4834">
        <v>51.8</v>
      </c>
      <c r="P4834">
        <v>60.08</v>
      </c>
      <c r="Q4834" s="3">
        <v>51.980000000000004</v>
      </c>
      <c r="R4834" s="2">
        <v>64.039999999999992</v>
      </c>
      <c r="S4834" s="3">
        <v>51.08</v>
      </c>
      <c r="T4834">
        <v>59</v>
      </c>
    </row>
    <row r="4835" spans="1:20">
      <c r="A4835">
        <f t="shared" si="225"/>
        <v>202</v>
      </c>
      <c r="B4835" s="7">
        <f t="shared" si="226"/>
        <v>42206.249999988286</v>
      </c>
      <c r="C4835">
        <f t="shared" si="227"/>
        <v>4830</v>
      </c>
      <c r="D4835" s="2">
        <v>75.02</v>
      </c>
      <c r="E4835">
        <v>82.94</v>
      </c>
      <c r="F4835" s="3">
        <v>77</v>
      </c>
      <c r="G4835">
        <v>73.039999999999992</v>
      </c>
      <c r="H4835">
        <v>69.080000000000013</v>
      </c>
      <c r="I4835">
        <v>68</v>
      </c>
      <c r="J4835">
        <v>77</v>
      </c>
      <c r="K4835">
        <v>71.960000000000008</v>
      </c>
      <c r="L4835" s="3">
        <v>60.8</v>
      </c>
      <c r="M4835" s="2">
        <v>78.080000000000013</v>
      </c>
      <c r="N4835">
        <v>64.039999999999992</v>
      </c>
      <c r="O4835">
        <v>60.8</v>
      </c>
      <c r="P4835">
        <v>60.980000000000004</v>
      </c>
      <c r="Q4835" s="3">
        <v>59</v>
      </c>
      <c r="R4835" s="2">
        <v>66.02</v>
      </c>
      <c r="S4835" s="3">
        <v>55.94</v>
      </c>
      <c r="T4835">
        <v>60.8</v>
      </c>
    </row>
    <row r="4836" spans="1:20">
      <c r="A4836">
        <f t="shared" si="225"/>
        <v>202</v>
      </c>
      <c r="B4836" s="7">
        <f t="shared" si="226"/>
        <v>42206.29166665495</v>
      </c>
      <c r="C4836">
        <f t="shared" si="227"/>
        <v>4831</v>
      </c>
      <c r="D4836" s="2">
        <v>77</v>
      </c>
      <c r="E4836">
        <v>84.02</v>
      </c>
      <c r="F4836" s="3">
        <v>77</v>
      </c>
      <c r="G4836">
        <v>73.94</v>
      </c>
      <c r="H4836">
        <v>71.06</v>
      </c>
      <c r="I4836">
        <v>68</v>
      </c>
      <c r="J4836">
        <v>77</v>
      </c>
      <c r="K4836">
        <v>80.06</v>
      </c>
      <c r="L4836" s="3">
        <v>64.400000000000006</v>
      </c>
      <c r="M4836" s="2">
        <v>78.98</v>
      </c>
      <c r="N4836">
        <v>69.080000000000013</v>
      </c>
      <c r="O4836">
        <v>68</v>
      </c>
      <c r="P4836">
        <v>64.039999999999992</v>
      </c>
      <c r="Q4836" s="3">
        <v>62.96</v>
      </c>
      <c r="R4836" s="2">
        <v>69.98</v>
      </c>
      <c r="S4836" s="3">
        <v>62.06</v>
      </c>
      <c r="T4836">
        <v>64.400000000000006</v>
      </c>
    </row>
    <row r="4837" spans="1:20">
      <c r="A4837">
        <f t="shared" si="225"/>
        <v>202</v>
      </c>
      <c r="B4837" s="7">
        <f t="shared" si="226"/>
        <v>42206.333333321614</v>
      </c>
      <c r="C4837">
        <f t="shared" si="227"/>
        <v>4832</v>
      </c>
      <c r="D4837" s="2">
        <v>78.98</v>
      </c>
      <c r="E4837">
        <v>86</v>
      </c>
      <c r="F4837" s="3">
        <v>80.06</v>
      </c>
      <c r="G4837">
        <v>78.080000000000013</v>
      </c>
      <c r="H4837">
        <v>71.960000000000008</v>
      </c>
      <c r="I4837">
        <v>69.080000000000013</v>
      </c>
      <c r="J4837">
        <v>78.080000000000013</v>
      </c>
      <c r="K4837">
        <v>84.02</v>
      </c>
      <c r="L4837" s="3">
        <v>66.2</v>
      </c>
      <c r="M4837" s="2">
        <v>80.06</v>
      </c>
      <c r="N4837">
        <v>69.98</v>
      </c>
      <c r="O4837">
        <v>71.599999999999994</v>
      </c>
      <c r="P4837">
        <v>64.94</v>
      </c>
      <c r="Q4837" s="3">
        <v>69.080000000000013</v>
      </c>
      <c r="R4837" s="2">
        <v>73.94</v>
      </c>
      <c r="S4837" s="3">
        <v>64.94</v>
      </c>
      <c r="T4837">
        <v>69.800000000000011</v>
      </c>
    </row>
    <row r="4838" spans="1:20">
      <c r="A4838">
        <f t="shared" si="225"/>
        <v>202</v>
      </c>
      <c r="B4838" s="7">
        <f t="shared" si="226"/>
        <v>42206.374999988278</v>
      </c>
      <c r="C4838">
        <f t="shared" si="227"/>
        <v>4833</v>
      </c>
      <c r="D4838" s="2">
        <v>80.06</v>
      </c>
      <c r="E4838">
        <v>87.080000000000013</v>
      </c>
      <c r="F4838" s="3">
        <v>84.92</v>
      </c>
      <c r="G4838">
        <v>84.02</v>
      </c>
      <c r="H4838">
        <v>73.039999999999992</v>
      </c>
      <c r="I4838">
        <v>69.98</v>
      </c>
      <c r="J4838">
        <v>80.960000000000008</v>
      </c>
      <c r="K4838">
        <v>86</v>
      </c>
      <c r="L4838" s="3">
        <v>69.800000000000011</v>
      </c>
      <c r="M4838" s="2">
        <v>80.960000000000008</v>
      </c>
      <c r="N4838">
        <v>73.94</v>
      </c>
      <c r="O4838">
        <v>71.599999999999994</v>
      </c>
      <c r="P4838">
        <v>66.92</v>
      </c>
      <c r="Q4838" s="3">
        <v>73.039999999999992</v>
      </c>
      <c r="R4838" s="2">
        <v>75.92</v>
      </c>
      <c r="S4838" s="3">
        <v>68</v>
      </c>
      <c r="T4838">
        <v>74.12</v>
      </c>
    </row>
    <row r="4839" spans="1:20">
      <c r="A4839">
        <f t="shared" si="225"/>
        <v>202</v>
      </c>
      <c r="B4839" s="7">
        <f t="shared" si="226"/>
        <v>42206.416666654943</v>
      </c>
      <c r="C4839">
        <f t="shared" si="227"/>
        <v>4834</v>
      </c>
      <c r="D4839" s="2">
        <v>80.06</v>
      </c>
      <c r="E4839">
        <v>89.06</v>
      </c>
      <c r="F4839" s="3">
        <v>89.06</v>
      </c>
      <c r="G4839">
        <v>86</v>
      </c>
      <c r="H4839">
        <v>75.02</v>
      </c>
      <c r="I4839">
        <v>71.06</v>
      </c>
      <c r="J4839">
        <v>82.94</v>
      </c>
      <c r="K4839">
        <v>87.98</v>
      </c>
      <c r="L4839" s="3">
        <v>73.400000000000006</v>
      </c>
      <c r="M4839" s="2">
        <v>82.94</v>
      </c>
      <c r="N4839">
        <v>78.98</v>
      </c>
      <c r="O4839">
        <v>71.599999999999994</v>
      </c>
      <c r="P4839">
        <v>66.92</v>
      </c>
      <c r="Q4839" s="3">
        <v>73.94</v>
      </c>
      <c r="R4839" s="2">
        <v>78.080000000000013</v>
      </c>
      <c r="S4839" s="3">
        <v>69.98</v>
      </c>
      <c r="T4839">
        <v>78.800000000000011</v>
      </c>
    </row>
    <row r="4840" spans="1:20">
      <c r="A4840">
        <f t="shared" si="225"/>
        <v>202</v>
      </c>
      <c r="B4840" s="7">
        <f t="shared" si="226"/>
        <v>42206.458333321607</v>
      </c>
      <c r="C4840">
        <f t="shared" si="227"/>
        <v>4835</v>
      </c>
      <c r="D4840" s="2">
        <v>82.039999999999992</v>
      </c>
      <c r="E4840">
        <v>89.960000000000008</v>
      </c>
      <c r="F4840" s="3">
        <v>93.02</v>
      </c>
      <c r="G4840">
        <v>87.98</v>
      </c>
      <c r="H4840">
        <v>78.080000000000013</v>
      </c>
      <c r="I4840">
        <v>73.039999999999992</v>
      </c>
      <c r="J4840">
        <v>84.92</v>
      </c>
      <c r="K4840">
        <v>89.960000000000008</v>
      </c>
      <c r="L4840" s="3">
        <v>73.400000000000006</v>
      </c>
      <c r="M4840" s="2">
        <v>84.92</v>
      </c>
      <c r="N4840">
        <v>82.039999999999992</v>
      </c>
      <c r="O4840">
        <v>75.2</v>
      </c>
      <c r="P4840">
        <v>69.98</v>
      </c>
      <c r="Q4840" s="3">
        <v>77</v>
      </c>
      <c r="R4840" s="2">
        <v>80.06</v>
      </c>
      <c r="S4840" s="3">
        <v>73.039999999999992</v>
      </c>
      <c r="T4840">
        <v>80.599999999999994</v>
      </c>
    </row>
    <row r="4841" spans="1:20">
      <c r="A4841">
        <f t="shared" si="225"/>
        <v>202</v>
      </c>
      <c r="B4841" s="7">
        <f t="shared" si="226"/>
        <v>42206.499999988271</v>
      </c>
      <c r="C4841">
        <f t="shared" si="227"/>
        <v>4836</v>
      </c>
      <c r="D4841" s="2">
        <v>84.02</v>
      </c>
      <c r="E4841">
        <v>89.06</v>
      </c>
      <c r="F4841" s="3">
        <v>96.08</v>
      </c>
      <c r="G4841">
        <v>89.960000000000008</v>
      </c>
      <c r="H4841">
        <v>80.960000000000008</v>
      </c>
      <c r="I4841">
        <v>73.94</v>
      </c>
      <c r="J4841">
        <v>84.02</v>
      </c>
      <c r="K4841">
        <v>93.02</v>
      </c>
      <c r="L4841" s="3">
        <v>77</v>
      </c>
      <c r="M4841" s="2">
        <v>86</v>
      </c>
      <c r="N4841">
        <v>84.92</v>
      </c>
      <c r="O4841">
        <v>75.2</v>
      </c>
      <c r="P4841">
        <v>71.960000000000008</v>
      </c>
      <c r="Q4841" s="3">
        <v>75.92</v>
      </c>
      <c r="R4841" s="2">
        <v>82.039999999999992</v>
      </c>
      <c r="S4841" s="3">
        <v>75.02</v>
      </c>
      <c r="T4841">
        <v>84.2</v>
      </c>
    </row>
    <row r="4842" spans="1:20">
      <c r="A4842">
        <f t="shared" si="225"/>
        <v>202</v>
      </c>
      <c r="B4842" s="7">
        <f t="shared" si="226"/>
        <v>42206.541666654935</v>
      </c>
      <c r="C4842">
        <f t="shared" si="227"/>
        <v>4837</v>
      </c>
      <c r="D4842" s="2">
        <v>84.92</v>
      </c>
      <c r="E4842">
        <v>87.98</v>
      </c>
      <c r="F4842" s="3">
        <v>96.98</v>
      </c>
      <c r="G4842">
        <v>91.039999999999992</v>
      </c>
      <c r="H4842">
        <v>82.039999999999992</v>
      </c>
      <c r="I4842">
        <v>75.92</v>
      </c>
      <c r="J4842">
        <v>84.02</v>
      </c>
      <c r="K4842">
        <v>95</v>
      </c>
      <c r="L4842" s="3">
        <v>78.800000000000011</v>
      </c>
      <c r="M4842" s="2">
        <v>87.080000000000013</v>
      </c>
      <c r="N4842">
        <v>86</v>
      </c>
      <c r="O4842">
        <v>78.800000000000011</v>
      </c>
      <c r="P4842">
        <v>71.960000000000008</v>
      </c>
      <c r="Q4842" s="3">
        <v>78.080000000000013</v>
      </c>
      <c r="R4842" s="2">
        <v>82.94</v>
      </c>
      <c r="S4842" s="3">
        <v>75.92</v>
      </c>
      <c r="T4842">
        <v>84.2</v>
      </c>
    </row>
    <row r="4843" spans="1:20">
      <c r="A4843">
        <f t="shared" si="225"/>
        <v>202</v>
      </c>
      <c r="B4843" s="7">
        <f t="shared" si="226"/>
        <v>42206.5833333216</v>
      </c>
      <c r="C4843">
        <f t="shared" si="227"/>
        <v>4838</v>
      </c>
      <c r="D4843" s="2">
        <v>86</v>
      </c>
      <c r="E4843">
        <v>89.06</v>
      </c>
      <c r="F4843" s="3">
        <v>96.98</v>
      </c>
      <c r="G4843">
        <v>91.039999999999992</v>
      </c>
      <c r="H4843">
        <v>84.02</v>
      </c>
      <c r="I4843">
        <v>75.02</v>
      </c>
      <c r="J4843">
        <v>84.92</v>
      </c>
      <c r="K4843">
        <v>100.03999999999999</v>
      </c>
      <c r="L4843" s="3">
        <v>78.800000000000011</v>
      </c>
      <c r="M4843" s="2">
        <v>89.06</v>
      </c>
      <c r="N4843">
        <v>84.02</v>
      </c>
      <c r="O4843">
        <v>80.599999999999994</v>
      </c>
      <c r="P4843">
        <v>73.039999999999992</v>
      </c>
      <c r="Q4843" s="3">
        <v>80.06</v>
      </c>
      <c r="R4843" s="2">
        <v>84.02</v>
      </c>
      <c r="S4843" s="3">
        <v>78.98</v>
      </c>
      <c r="T4843">
        <v>84.2</v>
      </c>
    </row>
    <row r="4844" spans="1:20">
      <c r="A4844">
        <f t="shared" si="225"/>
        <v>202</v>
      </c>
      <c r="B4844" s="7">
        <f t="shared" si="226"/>
        <v>42206.624999988264</v>
      </c>
      <c r="C4844">
        <f t="shared" si="227"/>
        <v>4839</v>
      </c>
      <c r="D4844" s="2">
        <v>84.92</v>
      </c>
      <c r="E4844">
        <v>89.06</v>
      </c>
      <c r="F4844" s="3">
        <v>84.92</v>
      </c>
      <c r="G4844">
        <v>91.94</v>
      </c>
      <c r="H4844">
        <v>86</v>
      </c>
      <c r="I4844">
        <v>75.02</v>
      </c>
      <c r="J4844">
        <v>84.02</v>
      </c>
      <c r="K4844">
        <v>100.03999999999999</v>
      </c>
      <c r="L4844" s="3">
        <v>78.800000000000011</v>
      </c>
      <c r="M4844" s="2">
        <v>87.080000000000013</v>
      </c>
      <c r="N4844">
        <v>84.02</v>
      </c>
      <c r="O4844">
        <v>80.599999999999994</v>
      </c>
      <c r="P4844">
        <v>71.960000000000008</v>
      </c>
      <c r="Q4844" s="3">
        <v>78.98</v>
      </c>
      <c r="R4844" s="2">
        <v>84.92</v>
      </c>
      <c r="S4844" s="3">
        <v>82.039999999999992</v>
      </c>
      <c r="T4844">
        <v>84.2</v>
      </c>
    </row>
    <row r="4845" spans="1:20">
      <c r="A4845">
        <f t="shared" si="225"/>
        <v>202</v>
      </c>
      <c r="B4845" s="7">
        <f t="shared" si="226"/>
        <v>42206.666666654928</v>
      </c>
      <c r="C4845">
        <f t="shared" si="227"/>
        <v>4840</v>
      </c>
      <c r="D4845" s="2">
        <v>86</v>
      </c>
      <c r="E4845">
        <v>89.960000000000008</v>
      </c>
      <c r="F4845" s="3">
        <v>89.06</v>
      </c>
      <c r="G4845">
        <v>91.94</v>
      </c>
      <c r="H4845">
        <v>87.98</v>
      </c>
      <c r="I4845">
        <v>73.039999999999992</v>
      </c>
      <c r="J4845">
        <v>82.94</v>
      </c>
      <c r="K4845">
        <v>98.960000000000008</v>
      </c>
      <c r="L4845" s="3">
        <v>80.599999999999994</v>
      </c>
      <c r="M4845" s="2">
        <v>84.92</v>
      </c>
      <c r="N4845">
        <v>82.039999999999992</v>
      </c>
      <c r="O4845">
        <v>82.4</v>
      </c>
      <c r="P4845">
        <v>69.98</v>
      </c>
      <c r="Q4845" s="3">
        <v>80.960000000000008</v>
      </c>
      <c r="R4845" s="2">
        <v>86</v>
      </c>
      <c r="S4845" s="3">
        <v>84.92</v>
      </c>
      <c r="T4845">
        <v>84.2</v>
      </c>
    </row>
    <row r="4846" spans="1:20">
      <c r="A4846">
        <f t="shared" si="225"/>
        <v>202</v>
      </c>
      <c r="B4846" s="7">
        <f t="shared" si="226"/>
        <v>42206.708333321592</v>
      </c>
      <c r="C4846">
        <f t="shared" si="227"/>
        <v>4841</v>
      </c>
      <c r="D4846" s="2">
        <v>84.02</v>
      </c>
      <c r="E4846">
        <v>89.06</v>
      </c>
      <c r="F4846" s="3">
        <v>93.92</v>
      </c>
      <c r="G4846">
        <v>93.02</v>
      </c>
      <c r="H4846">
        <v>87.080000000000013</v>
      </c>
      <c r="I4846">
        <v>73.039999999999992</v>
      </c>
      <c r="J4846">
        <v>82.94</v>
      </c>
      <c r="K4846">
        <v>100.03999999999999</v>
      </c>
      <c r="L4846" s="3">
        <v>78.800000000000011</v>
      </c>
      <c r="M4846" s="2">
        <v>84.02</v>
      </c>
      <c r="N4846">
        <v>78.98</v>
      </c>
      <c r="O4846">
        <v>84.2</v>
      </c>
      <c r="P4846">
        <v>69.080000000000013</v>
      </c>
      <c r="Q4846" s="3">
        <v>80.06</v>
      </c>
      <c r="R4846" s="2">
        <v>77</v>
      </c>
      <c r="S4846" s="3">
        <v>80.960000000000008</v>
      </c>
      <c r="T4846">
        <v>80.599999999999994</v>
      </c>
    </row>
    <row r="4847" spans="1:20">
      <c r="A4847">
        <f t="shared" si="225"/>
        <v>202</v>
      </c>
      <c r="B4847" s="7">
        <f t="shared" si="226"/>
        <v>42206.749999988257</v>
      </c>
      <c r="C4847">
        <f t="shared" si="227"/>
        <v>4842</v>
      </c>
      <c r="D4847" s="2">
        <v>82.039999999999992</v>
      </c>
      <c r="E4847">
        <v>87.98</v>
      </c>
      <c r="F4847" s="3">
        <v>89.960000000000008</v>
      </c>
      <c r="G4847">
        <v>91.94</v>
      </c>
      <c r="H4847">
        <v>87.98</v>
      </c>
      <c r="I4847">
        <v>71.960000000000008</v>
      </c>
      <c r="J4847">
        <v>80.06</v>
      </c>
      <c r="K4847">
        <v>96.98</v>
      </c>
      <c r="L4847" s="3">
        <v>78.800000000000011</v>
      </c>
      <c r="M4847" s="2">
        <v>84.02</v>
      </c>
      <c r="N4847">
        <v>75.92</v>
      </c>
      <c r="O4847">
        <v>71.599999999999994</v>
      </c>
      <c r="P4847">
        <v>68</v>
      </c>
      <c r="Q4847" s="3">
        <v>78.98</v>
      </c>
      <c r="R4847" s="2">
        <v>77</v>
      </c>
      <c r="S4847" s="3">
        <v>78.98</v>
      </c>
      <c r="T4847">
        <v>77</v>
      </c>
    </row>
    <row r="4848" spans="1:20">
      <c r="A4848">
        <f t="shared" si="225"/>
        <v>202</v>
      </c>
      <c r="B4848" s="7">
        <f t="shared" si="226"/>
        <v>42206.791666654921</v>
      </c>
      <c r="C4848">
        <f t="shared" si="227"/>
        <v>4843</v>
      </c>
      <c r="D4848" s="2">
        <v>80.06</v>
      </c>
      <c r="E4848">
        <v>86</v>
      </c>
      <c r="F4848" s="3">
        <v>87.98</v>
      </c>
      <c r="G4848">
        <v>89.06</v>
      </c>
      <c r="H4848">
        <v>78.98</v>
      </c>
      <c r="I4848">
        <v>69.98</v>
      </c>
      <c r="J4848">
        <v>78.98</v>
      </c>
      <c r="K4848">
        <v>93.92</v>
      </c>
      <c r="L4848" s="3">
        <v>80.599999999999994</v>
      </c>
      <c r="M4848" s="2">
        <v>80.960000000000008</v>
      </c>
      <c r="N4848">
        <v>73.039999999999992</v>
      </c>
      <c r="O4848">
        <v>71.599999999999994</v>
      </c>
      <c r="P4848">
        <v>68</v>
      </c>
      <c r="Q4848" s="3">
        <v>75.92</v>
      </c>
      <c r="R4848" s="2">
        <v>75.92</v>
      </c>
      <c r="S4848" s="3">
        <v>78.080000000000013</v>
      </c>
      <c r="T4848">
        <v>73.400000000000006</v>
      </c>
    </row>
    <row r="4849" spans="1:20">
      <c r="A4849">
        <f t="shared" si="225"/>
        <v>202</v>
      </c>
      <c r="B4849" s="7">
        <f t="shared" si="226"/>
        <v>42206.833333321585</v>
      </c>
      <c r="C4849">
        <f t="shared" si="227"/>
        <v>4844</v>
      </c>
      <c r="D4849" s="2">
        <v>80.06</v>
      </c>
      <c r="E4849">
        <v>84.92</v>
      </c>
      <c r="F4849" s="3">
        <v>84.92</v>
      </c>
      <c r="G4849">
        <v>84.92</v>
      </c>
      <c r="H4849">
        <v>78.080000000000013</v>
      </c>
      <c r="I4849">
        <v>69.98</v>
      </c>
      <c r="J4849">
        <v>78.98</v>
      </c>
      <c r="K4849">
        <v>87.080000000000013</v>
      </c>
      <c r="L4849" s="3">
        <v>78.800000000000011</v>
      </c>
      <c r="M4849" s="2">
        <v>73.94</v>
      </c>
      <c r="N4849">
        <v>71.960000000000008</v>
      </c>
      <c r="O4849">
        <v>69.800000000000011</v>
      </c>
      <c r="P4849">
        <v>64.94</v>
      </c>
      <c r="Q4849" s="3">
        <v>71.06</v>
      </c>
      <c r="R4849" s="2">
        <v>71.960000000000008</v>
      </c>
      <c r="S4849" s="3">
        <v>77</v>
      </c>
      <c r="T4849">
        <v>71.599999999999994</v>
      </c>
    </row>
    <row r="4850" spans="1:20">
      <c r="A4850">
        <f t="shared" si="225"/>
        <v>202</v>
      </c>
      <c r="B4850" s="7">
        <f t="shared" si="226"/>
        <v>42206.874999988249</v>
      </c>
      <c r="C4850">
        <f t="shared" si="227"/>
        <v>4845</v>
      </c>
      <c r="D4850" s="2">
        <v>78.98</v>
      </c>
      <c r="E4850">
        <v>84.02</v>
      </c>
      <c r="F4850" s="3">
        <v>82.94</v>
      </c>
      <c r="G4850">
        <v>84.02</v>
      </c>
      <c r="H4850">
        <v>75.02</v>
      </c>
      <c r="I4850">
        <v>69.080000000000013</v>
      </c>
      <c r="J4850">
        <v>78.080000000000013</v>
      </c>
      <c r="K4850">
        <v>86</v>
      </c>
      <c r="L4850" s="3">
        <v>75.2</v>
      </c>
      <c r="M4850" s="2">
        <v>73.039999999999992</v>
      </c>
      <c r="N4850">
        <v>71.960000000000008</v>
      </c>
      <c r="O4850">
        <v>62.6</v>
      </c>
      <c r="P4850">
        <v>62.96</v>
      </c>
      <c r="Q4850" s="3">
        <v>68</v>
      </c>
      <c r="R4850" s="2">
        <v>71.06</v>
      </c>
      <c r="S4850" s="3">
        <v>73.039999999999992</v>
      </c>
      <c r="T4850">
        <v>69.800000000000011</v>
      </c>
    </row>
    <row r="4851" spans="1:20">
      <c r="A4851">
        <f t="shared" si="225"/>
        <v>202</v>
      </c>
      <c r="B4851" s="7">
        <f t="shared" si="226"/>
        <v>42206.916666654914</v>
      </c>
      <c r="C4851">
        <f t="shared" si="227"/>
        <v>4846</v>
      </c>
      <c r="D4851" s="2">
        <v>78.98</v>
      </c>
      <c r="E4851">
        <v>84.02</v>
      </c>
      <c r="F4851" s="3">
        <v>80.06</v>
      </c>
      <c r="G4851">
        <v>82.039999999999992</v>
      </c>
      <c r="H4851">
        <v>75.02</v>
      </c>
      <c r="I4851">
        <v>69.080000000000013</v>
      </c>
      <c r="J4851">
        <v>78.080000000000013</v>
      </c>
      <c r="K4851">
        <v>82.94</v>
      </c>
      <c r="L4851" s="3">
        <v>73.400000000000006</v>
      </c>
      <c r="M4851" s="2">
        <v>71.960000000000008</v>
      </c>
      <c r="N4851">
        <v>69.98</v>
      </c>
      <c r="O4851">
        <v>62.6</v>
      </c>
      <c r="P4851">
        <v>60.980000000000004</v>
      </c>
      <c r="Q4851" s="3">
        <v>64.94</v>
      </c>
      <c r="R4851" s="2">
        <v>71.06</v>
      </c>
      <c r="S4851" s="3">
        <v>71.960000000000008</v>
      </c>
      <c r="T4851">
        <v>68</v>
      </c>
    </row>
    <row r="4852" spans="1:20">
      <c r="A4852">
        <f t="shared" si="225"/>
        <v>202</v>
      </c>
      <c r="B4852" s="7">
        <f t="shared" si="226"/>
        <v>42206.958333321578</v>
      </c>
      <c r="C4852">
        <f t="shared" si="227"/>
        <v>4847</v>
      </c>
      <c r="D4852" s="2">
        <v>78.98</v>
      </c>
      <c r="E4852">
        <v>84.02</v>
      </c>
      <c r="F4852" s="3">
        <v>78.98</v>
      </c>
      <c r="G4852">
        <v>80.06</v>
      </c>
      <c r="H4852">
        <v>75.02</v>
      </c>
      <c r="I4852">
        <v>69.080000000000013</v>
      </c>
      <c r="J4852">
        <v>77</v>
      </c>
      <c r="K4852">
        <v>78.080000000000013</v>
      </c>
      <c r="L4852" s="3">
        <v>73.400000000000006</v>
      </c>
      <c r="M4852" s="2">
        <v>73.039999999999992</v>
      </c>
      <c r="N4852">
        <v>69.080000000000013</v>
      </c>
      <c r="O4852">
        <v>60.8</v>
      </c>
      <c r="P4852">
        <v>59</v>
      </c>
      <c r="Q4852" s="3">
        <v>59</v>
      </c>
      <c r="R4852" s="2">
        <v>69.98</v>
      </c>
      <c r="S4852" s="3">
        <v>68</v>
      </c>
      <c r="T4852">
        <v>66.2</v>
      </c>
    </row>
    <row r="4853" spans="1:20">
      <c r="A4853">
        <f t="shared" si="225"/>
        <v>202</v>
      </c>
      <c r="B4853" s="7">
        <f t="shared" si="226"/>
        <v>42206.999999988242</v>
      </c>
      <c r="C4853">
        <f t="shared" si="227"/>
        <v>4848</v>
      </c>
      <c r="D4853" s="2">
        <v>78.98</v>
      </c>
      <c r="E4853">
        <v>82.94</v>
      </c>
      <c r="F4853" s="3">
        <v>80.06</v>
      </c>
      <c r="G4853">
        <v>78.98</v>
      </c>
      <c r="H4853">
        <v>75.02</v>
      </c>
      <c r="I4853">
        <v>68</v>
      </c>
      <c r="J4853">
        <v>77</v>
      </c>
      <c r="K4853">
        <v>75.92</v>
      </c>
      <c r="L4853" s="3">
        <v>71.599999999999994</v>
      </c>
      <c r="M4853" s="2">
        <v>73.039999999999992</v>
      </c>
      <c r="N4853">
        <v>69.080000000000013</v>
      </c>
      <c r="O4853">
        <v>60.8</v>
      </c>
      <c r="P4853">
        <v>57.92</v>
      </c>
      <c r="Q4853" s="3">
        <v>57.92</v>
      </c>
      <c r="R4853" s="2">
        <v>68</v>
      </c>
      <c r="S4853" s="3">
        <v>64.94</v>
      </c>
      <c r="T4853">
        <v>64.400000000000006</v>
      </c>
    </row>
    <row r="4854" spans="1:20">
      <c r="A4854">
        <f t="shared" si="225"/>
        <v>203</v>
      </c>
      <c r="B4854" s="7">
        <f t="shared" si="226"/>
        <v>42207.041666654906</v>
      </c>
      <c r="C4854">
        <f t="shared" si="227"/>
        <v>4849</v>
      </c>
      <c r="D4854" s="2">
        <v>78.080000000000013</v>
      </c>
      <c r="E4854">
        <v>82.94</v>
      </c>
      <c r="F4854" s="3">
        <v>75.92</v>
      </c>
      <c r="G4854">
        <v>77</v>
      </c>
      <c r="H4854">
        <v>73.94</v>
      </c>
      <c r="I4854">
        <v>69.080000000000013</v>
      </c>
      <c r="J4854">
        <v>77</v>
      </c>
      <c r="K4854">
        <v>73.039999999999992</v>
      </c>
      <c r="L4854" s="3">
        <v>69.800000000000011</v>
      </c>
      <c r="M4854" s="2">
        <v>71.960000000000008</v>
      </c>
      <c r="N4854">
        <v>68</v>
      </c>
      <c r="O4854">
        <v>64.400000000000006</v>
      </c>
      <c r="P4854">
        <v>57.92</v>
      </c>
      <c r="Q4854" s="3">
        <v>57.019999999999996</v>
      </c>
      <c r="R4854" s="2">
        <v>68</v>
      </c>
      <c r="S4854" s="3">
        <v>60.08</v>
      </c>
      <c r="T4854">
        <v>62.6</v>
      </c>
    </row>
    <row r="4855" spans="1:20">
      <c r="A4855">
        <f t="shared" si="225"/>
        <v>203</v>
      </c>
      <c r="B4855" s="7">
        <f t="shared" si="226"/>
        <v>42207.083333321571</v>
      </c>
      <c r="C4855">
        <f t="shared" si="227"/>
        <v>4850</v>
      </c>
      <c r="D4855" s="2">
        <v>78.080000000000013</v>
      </c>
      <c r="E4855">
        <v>82.94</v>
      </c>
      <c r="F4855" s="3">
        <v>75.92</v>
      </c>
      <c r="G4855">
        <v>77</v>
      </c>
      <c r="H4855">
        <v>73.039999999999992</v>
      </c>
      <c r="I4855">
        <v>69.080000000000013</v>
      </c>
      <c r="J4855">
        <v>77</v>
      </c>
      <c r="K4855">
        <v>73.039999999999992</v>
      </c>
      <c r="L4855" s="3">
        <v>69.800000000000011</v>
      </c>
      <c r="M4855" s="2">
        <v>73.039999999999992</v>
      </c>
      <c r="N4855">
        <v>66.92</v>
      </c>
      <c r="O4855">
        <v>64.400000000000006</v>
      </c>
      <c r="P4855">
        <v>55.94</v>
      </c>
      <c r="Q4855" s="3">
        <v>50</v>
      </c>
      <c r="R4855" s="2">
        <v>66.92</v>
      </c>
      <c r="S4855" s="3">
        <v>60.08</v>
      </c>
      <c r="T4855">
        <v>60.8</v>
      </c>
    </row>
    <row r="4856" spans="1:20">
      <c r="A4856">
        <f t="shared" si="225"/>
        <v>203</v>
      </c>
      <c r="B4856" s="7">
        <f t="shared" si="226"/>
        <v>42207.124999988235</v>
      </c>
      <c r="C4856">
        <f t="shared" si="227"/>
        <v>4851</v>
      </c>
      <c r="D4856" s="2">
        <v>78.080000000000013</v>
      </c>
      <c r="E4856">
        <v>82.94</v>
      </c>
      <c r="F4856" s="3">
        <v>75.92</v>
      </c>
      <c r="G4856">
        <v>73.94</v>
      </c>
      <c r="H4856">
        <v>73.039999999999992</v>
      </c>
      <c r="I4856">
        <v>69.080000000000013</v>
      </c>
      <c r="J4856">
        <v>75.92</v>
      </c>
      <c r="K4856">
        <v>71.06</v>
      </c>
      <c r="L4856" s="3">
        <v>68</v>
      </c>
      <c r="M4856" s="2">
        <v>71.960000000000008</v>
      </c>
      <c r="N4856">
        <v>64.94</v>
      </c>
      <c r="O4856">
        <v>60.8</v>
      </c>
      <c r="P4856">
        <v>55.040000000000006</v>
      </c>
      <c r="Q4856" s="3">
        <v>50</v>
      </c>
      <c r="R4856" s="2">
        <v>66.02</v>
      </c>
      <c r="S4856" s="3">
        <v>60.08</v>
      </c>
      <c r="T4856">
        <v>59</v>
      </c>
    </row>
    <row r="4857" spans="1:20">
      <c r="A4857">
        <f t="shared" si="225"/>
        <v>203</v>
      </c>
      <c r="B4857" s="7">
        <f t="shared" si="226"/>
        <v>42207.166666654899</v>
      </c>
      <c r="C4857">
        <f t="shared" si="227"/>
        <v>4852</v>
      </c>
      <c r="D4857" s="2">
        <v>78.080000000000013</v>
      </c>
      <c r="E4857">
        <v>82.94</v>
      </c>
      <c r="F4857" s="3">
        <v>75.02</v>
      </c>
      <c r="G4857">
        <v>71.960000000000008</v>
      </c>
      <c r="H4857">
        <v>71.06</v>
      </c>
      <c r="I4857">
        <v>69.080000000000013</v>
      </c>
      <c r="J4857">
        <v>75.92</v>
      </c>
      <c r="K4857">
        <v>69.080000000000013</v>
      </c>
      <c r="L4857" s="3">
        <v>66.2</v>
      </c>
      <c r="M4857" s="2">
        <v>71.06</v>
      </c>
      <c r="N4857">
        <v>64.039999999999992</v>
      </c>
      <c r="O4857">
        <v>55.400000000000006</v>
      </c>
      <c r="P4857">
        <v>55.94</v>
      </c>
      <c r="Q4857" s="3">
        <v>48.92</v>
      </c>
      <c r="R4857" s="2">
        <v>68</v>
      </c>
      <c r="S4857" s="3">
        <v>55.94</v>
      </c>
      <c r="T4857">
        <v>57.2</v>
      </c>
    </row>
    <row r="4858" spans="1:20">
      <c r="A4858">
        <f t="shared" si="225"/>
        <v>203</v>
      </c>
      <c r="B4858" s="7">
        <f t="shared" si="226"/>
        <v>42207.208333321563</v>
      </c>
      <c r="C4858">
        <f t="shared" si="227"/>
        <v>4853</v>
      </c>
      <c r="D4858" s="2">
        <v>78.080000000000013</v>
      </c>
      <c r="E4858">
        <v>82.039999999999992</v>
      </c>
      <c r="F4858" s="3">
        <v>73.039999999999992</v>
      </c>
      <c r="G4858">
        <v>71.06</v>
      </c>
      <c r="H4858">
        <v>69.98</v>
      </c>
      <c r="I4858">
        <v>69.080000000000013</v>
      </c>
      <c r="J4858">
        <v>75.92</v>
      </c>
      <c r="K4858">
        <v>69.98</v>
      </c>
      <c r="L4858" s="3">
        <v>66.2</v>
      </c>
      <c r="M4858" s="2">
        <v>69.98</v>
      </c>
      <c r="N4858">
        <v>64.039999999999992</v>
      </c>
      <c r="O4858">
        <v>60.8</v>
      </c>
      <c r="P4858">
        <v>53.96</v>
      </c>
      <c r="Q4858" s="3">
        <v>46.94</v>
      </c>
      <c r="R4858" s="2">
        <v>68</v>
      </c>
      <c r="S4858" s="3">
        <v>57.92</v>
      </c>
      <c r="T4858">
        <v>57.2</v>
      </c>
    </row>
    <row r="4859" spans="1:20">
      <c r="A4859">
        <f t="shared" si="225"/>
        <v>203</v>
      </c>
      <c r="B4859" s="7">
        <f t="shared" si="226"/>
        <v>42207.249999988228</v>
      </c>
      <c r="C4859">
        <f t="shared" si="227"/>
        <v>4854</v>
      </c>
      <c r="D4859" s="2">
        <v>78.080000000000013</v>
      </c>
      <c r="E4859">
        <v>82.039999999999992</v>
      </c>
      <c r="F4859" s="3">
        <v>71.960000000000008</v>
      </c>
      <c r="G4859">
        <v>71.06</v>
      </c>
      <c r="H4859">
        <v>71.06</v>
      </c>
      <c r="I4859">
        <v>69.080000000000013</v>
      </c>
      <c r="J4859">
        <v>77</v>
      </c>
      <c r="K4859">
        <v>71.06</v>
      </c>
      <c r="L4859" s="3">
        <v>66.2</v>
      </c>
      <c r="M4859" s="2">
        <v>69.98</v>
      </c>
      <c r="N4859">
        <v>64.94</v>
      </c>
      <c r="O4859">
        <v>64.400000000000006</v>
      </c>
      <c r="P4859">
        <v>55.94</v>
      </c>
      <c r="Q4859" s="3">
        <v>51.980000000000004</v>
      </c>
      <c r="R4859" s="2">
        <v>69.080000000000013</v>
      </c>
      <c r="S4859" s="3">
        <v>60.980000000000004</v>
      </c>
      <c r="T4859">
        <v>60.8</v>
      </c>
    </row>
    <row r="4860" spans="1:20">
      <c r="A4860">
        <f t="shared" si="225"/>
        <v>203</v>
      </c>
      <c r="B4860" s="7">
        <f t="shared" si="226"/>
        <v>42207.291666654892</v>
      </c>
      <c r="C4860">
        <f t="shared" si="227"/>
        <v>4855</v>
      </c>
      <c r="D4860" s="2">
        <v>77</v>
      </c>
      <c r="E4860">
        <v>82.94</v>
      </c>
      <c r="F4860" s="3">
        <v>80.06</v>
      </c>
      <c r="G4860">
        <v>73.039999999999992</v>
      </c>
      <c r="H4860">
        <v>73.039999999999992</v>
      </c>
      <c r="I4860">
        <v>69.080000000000013</v>
      </c>
      <c r="J4860">
        <v>78.98</v>
      </c>
      <c r="K4860">
        <v>75.92</v>
      </c>
      <c r="L4860" s="3">
        <v>69.800000000000011</v>
      </c>
      <c r="M4860" s="2">
        <v>69.98</v>
      </c>
      <c r="N4860">
        <v>68</v>
      </c>
      <c r="O4860">
        <v>73.400000000000006</v>
      </c>
      <c r="P4860">
        <v>59</v>
      </c>
      <c r="Q4860" s="3">
        <v>59</v>
      </c>
      <c r="R4860" s="2">
        <v>71.06</v>
      </c>
      <c r="S4860" s="3">
        <v>62.96</v>
      </c>
      <c r="T4860">
        <v>64.400000000000006</v>
      </c>
    </row>
    <row r="4861" spans="1:20">
      <c r="A4861">
        <f t="shared" si="225"/>
        <v>203</v>
      </c>
      <c r="B4861" s="7">
        <f t="shared" si="226"/>
        <v>42207.333333321556</v>
      </c>
      <c r="C4861">
        <f t="shared" si="227"/>
        <v>4856</v>
      </c>
      <c r="D4861" s="2">
        <v>78.98</v>
      </c>
      <c r="E4861">
        <v>84.92</v>
      </c>
      <c r="F4861" s="3">
        <v>86</v>
      </c>
      <c r="G4861">
        <v>78.080000000000013</v>
      </c>
      <c r="H4861">
        <v>75.92</v>
      </c>
      <c r="I4861">
        <v>69.98</v>
      </c>
      <c r="J4861">
        <v>78.98</v>
      </c>
      <c r="K4861">
        <v>80.960000000000008</v>
      </c>
      <c r="L4861" s="3">
        <v>71.599999999999994</v>
      </c>
      <c r="M4861" s="2">
        <v>69.98</v>
      </c>
      <c r="N4861">
        <v>69.080000000000013</v>
      </c>
      <c r="O4861">
        <v>75.2</v>
      </c>
      <c r="P4861">
        <v>60.980000000000004</v>
      </c>
      <c r="Q4861" s="3">
        <v>62.06</v>
      </c>
      <c r="R4861" s="2">
        <v>71.960000000000008</v>
      </c>
      <c r="S4861" s="3">
        <v>66.02</v>
      </c>
      <c r="T4861">
        <v>71.599999999999994</v>
      </c>
    </row>
    <row r="4862" spans="1:20">
      <c r="A4862">
        <f t="shared" si="225"/>
        <v>203</v>
      </c>
      <c r="B4862" s="7">
        <f t="shared" si="226"/>
        <v>42207.37499998822</v>
      </c>
      <c r="C4862">
        <f t="shared" si="227"/>
        <v>4857</v>
      </c>
      <c r="D4862" s="2">
        <v>82.039999999999992</v>
      </c>
      <c r="E4862">
        <v>87.98</v>
      </c>
      <c r="F4862" s="3">
        <v>89.960000000000008</v>
      </c>
      <c r="G4862">
        <v>82.039999999999992</v>
      </c>
      <c r="H4862">
        <v>78.080000000000013</v>
      </c>
      <c r="I4862">
        <v>71.06</v>
      </c>
      <c r="J4862">
        <v>78.98</v>
      </c>
      <c r="K4862">
        <v>86</v>
      </c>
      <c r="L4862" s="3">
        <v>73.400000000000006</v>
      </c>
      <c r="M4862" s="2">
        <v>69.080000000000013</v>
      </c>
      <c r="N4862">
        <v>71.960000000000008</v>
      </c>
      <c r="O4862">
        <v>75.2</v>
      </c>
      <c r="P4862">
        <v>64.039999999999992</v>
      </c>
      <c r="Q4862" s="3">
        <v>64.94</v>
      </c>
      <c r="R4862" s="2">
        <v>71.06</v>
      </c>
      <c r="S4862" s="3">
        <v>69.98</v>
      </c>
      <c r="T4862">
        <v>75.2</v>
      </c>
    </row>
    <row r="4863" spans="1:20">
      <c r="A4863">
        <f t="shared" si="225"/>
        <v>203</v>
      </c>
      <c r="B4863" s="7">
        <f t="shared" si="226"/>
        <v>42207.416666654884</v>
      </c>
      <c r="C4863">
        <f t="shared" si="227"/>
        <v>4858</v>
      </c>
      <c r="D4863" s="2">
        <v>78.98</v>
      </c>
      <c r="E4863">
        <v>87.98</v>
      </c>
      <c r="F4863" s="3">
        <v>93.02</v>
      </c>
      <c r="G4863">
        <v>86</v>
      </c>
      <c r="H4863">
        <v>80.06</v>
      </c>
      <c r="I4863">
        <v>73.039999999999992</v>
      </c>
      <c r="J4863">
        <v>80.06</v>
      </c>
      <c r="K4863">
        <v>89.960000000000008</v>
      </c>
      <c r="L4863" s="3">
        <v>75.2</v>
      </c>
      <c r="M4863" s="2">
        <v>69.98</v>
      </c>
      <c r="N4863">
        <v>73.039999999999992</v>
      </c>
      <c r="O4863">
        <v>78.800000000000011</v>
      </c>
      <c r="P4863">
        <v>64.039999999999992</v>
      </c>
      <c r="Q4863" s="3">
        <v>66.92</v>
      </c>
      <c r="R4863" s="2">
        <v>73.039999999999992</v>
      </c>
      <c r="S4863" s="3">
        <v>71.960000000000008</v>
      </c>
      <c r="T4863">
        <v>78.800000000000011</v>
      </c>
    </row>
    <row r="4864" spans="1:20">
      <c r="A4864">
        <f t="shared" si="225"/>
        <v>203</v>
      </c>
      <c r="B4864" s="7">
        <f t="shared" si="226"/>
        <v>42207.458333321549</v>
      </c>
      <c r="C4864">
        <f t="shared" si="227"/>
        <v>4859</v>
      </c>
      <c r="D4864" s="2">
        <v>84.02</v>
      </c>
      <c r="E4864">
        <v>89.960000000000008</v>
      </c>
      <c r="F4864" s="3">
        <v>96.08</v>
      </c>
      <c r="G4864">
        <v>89.960000000000008</v>
      </c>
      <c r="H4864">
        <v>82.039999999999992</v>
      </c>
      <c r="I4864">
        <v>73.94</v>
      </c>
      <c r="J4864">
        <v>80.960000000000008</v>
      </c>
      <c r="K4864">
        <v>93.02</v>
      </c>
      <c r="L4864" s="3">
        <v>78.800000000000011</v>
      </c>
      <c r="M4864" s="2">
        <v>71.06</v>
      </c>
      <c r="N4864">
        <v>75.92</v>
      </c>
      <c r="O4864">
        <v>79.7</v>
      </c>
      <c r="P4864">
        <v>68</v>
      </c>
      <c r="Q4864" s="3">
        <v>71.06</v>
      </c>
      <c r="R4864" s="2">
        <v>78.98</v>
      </c>
      <c r="S4864" s="3">
        <v>75.92</v>
      </c>
      <c r="T4864">
        <v>82.4</v>
      </c>
    </row>
    <row r="4865" spans="1:20">
      <c r="A4865">
        <f t="shared" si="225"/>
        <v>203</v>
      </c>
      <c r="B4865" s="7">
        <f t="shared" si="226"/>
        <v>42207.499999988213</v>
      </c>
      <c r="C4865">
        <f t="shared" si="227"/>
        <v>4860</v>
      </c>
      <c r="D4865" s="2">
        <v>84.02</v>
      </c>
      <c r="E4865">
        <v>91.94</v>
      </c>
      <c r="F4865" s="3">
        <v>96.08</v>
      </c>
      <c r="G4865">
        <v>91.039999999999992</v>
      </c>
      <c r="H4865">
        <v>84.92</v>
      </c>
      <c r="I4865">
        <v>73.94</v>
      </c>
      <c r="J4865">
        <v>84.02</v>
      </c>
      <c r="K4865">
        <v>93.92</v>
      </c>
      <c r="L4865" s="3">
        <v>80.599999999999994</v>
      </c>
      <c r="M4865" s="2">
        <v>69.98</v>
      </c>
      <c r="N4865">
        <v>78.98</v>
      </c>
      <c r="O4865">
        <v>80.599999999999994</v>
      </c>
      <c r="P4865">
        <v>66.92</v>
      </c>
      <c r="Q4865" s="3">
        <v>73.039999999999992</v>
      </c>
      <c r="R4865" s="2">
        <v>84.02</v>
      </c>
      <c r="S4865" s="3">
        <v>80.06</v>
      </c>
      <c r="T4865">
        <v>84.2</v>
      </c>
    </row>
    <row r="4866" spans="1:20">
      <c r="A4866">
        <f t="shared" si="225"/>
        <v>203</v>
      </c>
      <c r="B4866" s="7">
        <f t="shared" si="226"/>
        <v>42207.541666654877</v>
      </c>
      <c r="C4866">
        <f t="shared" si="227"/>
        <v>4861</v>
      </c>
      <c r="D4866" s="2">
        <v>84.92</v>
      </c>
      <c r="E4866">
        <v>84.92</v>
      </c>
      <c r="F4866" s="3">
        <v>100.03999999999999</v>
      </c>
      <c r="G4866">
        <v>93.02</v>
      </c>
      <c r="H4866">
        <v>87.080000000000013</v>
      </c>
      <c r="I4866">
        <v>73.94</v>
      </c>
      <c r="J4866">
        <v>80.06</v>
      </c>
      <c r="K4866">
        <v>96.98</v>
      </c>
      <c r="L4866" s="3">
        <v>84.2</v>
      </c>
      <c r="M4866" s="2">
        <v>69.080000000000013</v>
      </c>
      <c r="N4866">
        <v>82.94</v>
      </c>
      <c r="O4866">
        <v>82.4</v>
      </c>
      <c r="P4866">
        <v>68</v>
      </c>
      <c r="Q4866" s="3">
        <v>75.02</v>
      </c>
      <c r="R4866" s="2">
        <v>84.92</v>
      </c>
      <c r="S4866" s="3">
        <v>82.039999999999992</v>
      </c>
      <c r="T4866">
        <v>86</v>
      </c>
    </row>
    <row r="4867" spans="1:20">
      <c r="A4867">
        <f t="shared" si="225"/>
        <v>203</v>
      </c>
      <c r="B4867" s="7">
        <f t="shared" si="226"/>
        <v>42207.583333321541</v>
      </c>
      <c r="C4867">
        <f t="shared" si="227"/>
        <v>4862</v>
      </c>
      <c r="D4867" s="2">
        <v>82.94</v>
      </c>
      <c r="E4867">
        <v>86</v>
      </c>
      <c r="F4867" s="3">
        <v>102.02</v>
      </c>
      <c r="G4867">
        <v>89.06</v>
      </c>
      <c r="H4867">
        <v>89.06</v>
      </c>
      <c r="I4867">
        <v>73.94</v>
      </c>
      <c r="J4867">
        <v>82.039999999999992</v>
      </c>
      <c r="K4867">
        <v>100.03999999999999</v>
      </c>
      <c r="L4867" s="3">
        <v>86</v>
      </c>
      <c r="M4867" s="2">
        <v>69.98</v>
      </c>
      <c r="N4867">
        <v>66.02</v>
      </c>
      <c r="O4867">
        <v>82.4</v>
      </c>
      <c r="P4867">
        <v>69.080000000000013</v>
      </c>
      <c r="Q4867" s="3">
        <v>77</v>
      </c>
      <c r="R4867" s="2">
        <v>84.92</v>
      </c>
      <c r="S4867" s="3">
        <v>77</v>
      </c>
      <c r="T4867">
        <v>87.800000000000011</v>
      </c>
    </row>
    <row r="4868" spans="1:20">
      <c r="A4868">
        <f t="shared" si="225"/>
        <v>203</v>
      </c>
      <c r="B4868" s="7">
        <f t="shared" si="226"/>
        <v>42207.624999988206</v>
      </c>
      <c r="C4868">
        <f t="shared" si="227"/>
        <v>4863</v>
      </c>
      <c r="D4868" s="2">
        <v>82.039999999999992</v>
      </c>
      <c r="E4868">
        <v>87.98</v>
      </c>
      <c r="F4868" s="3">
        <v>102.02</v>
      </c>
      <c r="G4868">
        <v>86</v>
      </c>
      <c r="H4868">
        <v>89.06</v>
      </c>
      <c r="I4868">
        <v>73.94</v>
      </c>
      <c r="J4868">
        <v>80.06</v>
      </c>
      <c r="K4868">
        <v>100.94</v>
      </c>
      <c r="L4868" s="3">
        <v>86</v>
      </c>
      <c r="M4868" s="2">
        <v>69.080000000000013</v>
      </c>
      <c r="N4868">
        <v>62.96</v>
      </c>
      <c r="O4868">
        <v>84.2</v>
      </c>
      <c r="P4868">
        <v>69.080000000000013</v>
      </c>
      <c r="Q4868" s="3">
        <v>75.92</v>
      </c>
      <c r="R4868" s="2">
        <v>86</v>
      </c>
      <c r="S4868" s="3">
        <v>75.92</v>
      </c>
      <c r="T4868">
        <v>87.800000000000011</v>
      </c>
    </row>
    <row r="4869" spans="1:20">
      <c r="A4869">
        <f t="shared" si="225"/>
        <v>203</v>
      </c>
      <c r="B4869" s="7">
        <f t="shared" si="226"/>
        <v>42207.66666665487</v>
      </c>
      <c r="C4869">
        <f t="shared" si="227"/>
        <v>4864</v>
      </c>
      <c r="D4869" s="2">
        <v>84.92</v>
      </c>
      <c r="E4869">
        <v>87.080000000000013</v>
      </c>
      <c r="F4869" s="3">
        <v>102.02</v>
      </c>
      <c r="G4869">
        <v>89.960000000000008</v>
      </c>
      <c r="H4869">
        <v>84.92</v>
      </c>
      <c r="I4869">
        <v>73.94</v>
      </c>
      <c r="J4869">
        <v>80.06</v>
      </c>
      <c r="K4869">
        <v>98.06</v>
      </c>
      <c r="L4869" s="3">
        <v>86</v>
      </c>
      <c r="M4869" s="2">
        <v>71.06</v>
      </c>
      <c r="N4869">
        <v>62.06</v>
      </c>
      <c r="O4869">
        <v>84.2</v>
      </c>
      <c r="P4869">
        <v>69.98</v>
      </c>
      <c r="Q4869" s="3">
        <v>75.02</v>
      </c>
      <c r="R4869" s="2">
        <v>82.94</v>
      </c>
      <c r="S4869" s="3">
        <v>78.98</v>
      </c>
      <c r="T4869">
        <v>84.2</v>
      </c>
    </row>
    <row r="4870" spans="1:20">
      <c r="A4870">
        <f t="shared" si="225"/>
        <v>203</v>
      </c>
      <c r="B4870" s="7">
        <f t="shared" si="226"/>
        <v>42207.708333321534</v>
      </c>
      <c r="C4870">
        <f t="shared" si="227"/>
        <v>4865</v>
      </c>
      <c r="D4870" s="2">
        <v>82.039999999999992</v>
      </c>
      <c r="E4870">
        <v>84.92</v>
      </c>
      <c r="F4870" s="3">
        <v>104</v>
      </c>
      <c r="G4870">
        <v>84.02</v>
      </c>
      <c r="H4870">
        <v>87.080000000000013</v>
      </c>
      <c r="I4870">
        <v>73.94</v>
      </c>
      <c r="J4870">
        <v>80.06</v>
      </c>
      <c r="K4870">
        <v>91.039999999999992</v>
      </c>
      <c r="L4870" s="3">
        <v>86</v>
      </c>
      <c r="M4870" s="2">
        <v>71.06</v>
      </c>
      <c r="N4870">
        <v>60.980000000000004</v>
      </c>
      <c r="O4870">
        <v>84.2</v>
      </c>
      <c r="P4870">
        <v>66.92</v>
      </c>
      <c r="Q4870" s="3">
        <v>75.02</v>
      </c>
      <c r="R4870" s="2">
        <v>80.960000000000008</v>
      </c>
      <c r="S4870" s="3">
        <v>75.02</v>
      </c>
      <c r="T4870">
        <v>84.2</v>
      </c>
    </row>
    <row r="4871" spans="1:20">
      <c r="A4871">
        <f t="shared" ref="A4871:A4934" si="228">ROUNDDOWN(B4871-DATE(YEAR(B4871),1,0),0)</f>
        <v>203</v>
      </c>
      <c r="B4871" s="7">
        <f t="shared" si="226"/>
        <v>42207.749999988198</v>
      </c>
      <c r="C4871">
        <f t="shared" si="227"/>
        <v>4866</v>
      </c>
      <c r="D4871" s="2">
        <v>78.080000000000013</v>
      </c>
      <c r="E4871">
        <v>75.02</v>
      </c>
      <c r="F4871" s="3">
        <v>102.02</v>
      </c>
      <c r="G4871">
        <v>75.92</v>
      </c>
      <c r="H4871">
        <v>87.080000000000013</v>
      </c>
      <c r="I4871">
        <v>71.06</v>
      </c>
      <c r="J4871">
        <v>78.98</v>
      </c>
      <c r="K4871">
        <v>93.02</v>
      </c>
      <c r="L4871" s="3">
        <v>84.2</v>
      </c>
      <c r="M4871" s="2">
        <v>71.06</v>
      </c>
      <c r="N4871">
        <v>59</v>
      </c>
      <c r="O4871">
        <v>86</v>
      </c>
      <c r="P4871">
        <v>69.080000000000013</v>
      </c>
      <c r="Q4871" s="3">
        <v>73.94</v>
      </c>
      <c r="R4871" s="2">
        <v>82.039999999999992</v>
      </c>
      <c r="S4871" s="3">
        <v>73.039999999999992</v>
      </c>
      <c r="T4871">
        <v>80.599999999999994</v>
      </c>
    </row>
    <row r="4872" spans="1:20">
      <c r="A4872">
        <f t="shared" si="228"/>
        <v>203</v>
      </c>
      <c r="B4872" s="7">
        <f t="shared" ref="B4872:B4935" si="229">B4871+1/24</f>
        <v>42207.791666654863</v>
      </c>
      <c r="C4872">
        <f t="shared" ref="C4872:C4935" si="230">C4871+1</f>
        <v>4867</v>
      </c>
      <c r="D4872" s="2">
        <v>78.080000000000013</v>
      </c>
      <c r="E4872">
        <v>75.02</v>
      </c>
      <c r="F4872" s="3">
        <v>100.03999999999999</v>
      </c>
      <c r="G4872">
        <v>75.02</v>
      </c>
      <c r="H4872">
        <v>80.06</v>
      </c>
      <c r="I4872">
        <v>69.98</v>
      </c>
      <c r="J4872">
        <v>77</v>
      </c>
      <c r="K4872">
        <v>87.98</v>
      </c>
      <c r="L4872" s="3">
        <v>82.4</v>
      </c>
      <c r="M4872" s="2">
        <v>71.06</v>
      </c>
      <c r="N4872">
        <v>59</v>
      </c>
      <c r="O4872">
        <v>84.2</v>
      </c>
      <c r="P4872">
        <v>66.02</v>
      </c>
      <c r="Q4872" s="3">
        <v>71.960000000000008</v>
      </c>
      <c r="R4872" s="2">
        <v>78.080000000000013</v>
      </c>
      <c r="S4872" s="3">
        <v>71.960000000000008</v>
      </c>
      <c r="T4872">
        <v>77</v>
      </c>
    </row>
    <row r="4873" spans="1:20">
      <c r="A4873">
        <f t="shared" si="228"/>
        <v>203</v>
      </c>
      <c r="B4873" s="7">
        <f t="shared" si="229"/>
        <v>42207.833333321527</v>
      </c>
      <c r="C4873">
        <f t="shared" si="230"/>
        <v>4868</v>
      </c>
      <c r="D4873" s="2">
        <v>78.98</v>
      </c>
      <c r="E4873">
        <v>75.02</v>
      </c>
      <c r="F4873" s="3">
        <v>93.92</v>
      </c>
      <c r="G4873">
        <v>73.039999999999992</v>
      </c>
      <c r="H4873">
        <v>82.039999999999992</v>
      </c>
      <c r="I4873">
        <v>69.080000000000013</v>
      </c>
      <c r="J4873">
        <v>75.92</v>
      </c>
      <c r="K4873">
        <v>86</v>
      </c>
      <c r="L4873" s="3">
        <v>80.599999999999994</v>
      </c>
      <c r="M4873" s="2">
        <v>69.080000000000013</v>
      </c>
      <c r="N4873">
        <v>59</v>
      </c>
      <c r="O4873">
        <v>78.800000000000011</v>
      </c>
      <c r="P4873">
        <v>62.96</v>
      </c>
      <c r="Q4873" s="3">
        <v>68</v>
      </c>
      <c r="R4873" s="2">
        <v>75.02</v>
      </c>
      <c r="S4873" s="3">
        <v>71.06</v>
      </c>
      <c r="T4873">
        <v>73.400000000000006</v>
      </c>
    </row>
    <row r="4874" spans="1:20">
      <c r="A4874">
        <f t="shared" si="228"/>
        <v>203</v>
      </c>
      <c r="B4874" s="7">
        <f t="shared" si="229"/>
        <v>42207.874999988191</v>
      </c>
      <c r="C4874">
        <f t="shared" si="230"/>
        <v>4869</v>
      </c>
      <c r="D4874" s="2">
        <v>78.080000000000013</v>
      </c>
      <c r="E4874">
        <v>75.92</v>
      </c>
      <c r="F4874" s="3">
        <v>91.94</v>
      </c>
      <c r="G4874">
        <v>73.039999999999992</v>
      </c>
      <c r="H4874">
        <v>78.98</v>
      </c>
      <c r="I4874">
        <v>69.080000000000013</v>
      </c>
      <c r="J4874">
        <v>75.02</v>
      </c>
      <c r="K4874">
        <v>84.92</v>
      </c>
      <c r="L4874" s="3">
        <v>78.800000000000011</v>
      </c>
      <c r="M4874" s="2">
        <v>69.080000000000013</v>
      </c>
      <c r="N4874">
        <v>57.92</v>
      </c>
      <c r="O4874">
        <v>71.599999999999994</v>
      </c>
      <c r="P4874">
        <v>59</v>
      </c>
      <c r="Q4874" s="3">
        <v>66.92</v>
      </c>
      <c r="R4874" s="2">
        <v>73.94</v>
      </c>
      <c r="S4874" s="3">
        <v>68</v>
      </c>
      <c r="T4874">
        <v>71.599999999999994</v>
      </c>
    </row>
    <row r="4875" spans="1:20">
      <c r="A4875">
        <f t="shared" si="228"/>
        <v>203</v>
      </c>
      <c r="B4875" s="7">
        <f t="shared" si="229"/>
        <v>42207.916666654855</v>
      </c>
      <c r="C4875">
        <f t="shared" si="230"/>
        <v>4870</v>
      </c>
      <c r="D4875" s="2">
        <v>78.080000000000013</v>
      </c>
      <c r="E4875">
        <v>75.02</v>
      </c>
      <c r="F4875" s="3">
        <v>89.06</v>
      </c>
      <c r="G4875">
        <v>71.960000000000008</v>
      </c>
      <c r="H4875">
        <v>78.080000000000013</v>
      </c>
      <c r="I4875">
        <v>69.080000000000013</v>
      </c>
      <c r="J4875">
        <v>75.02</v>
      </c>
      <c r="K4875">
        <v>80.960000000000008</v>
      </c>
      <c r="L4875" s="3">
        <v>75.2</v>
      </c>
      <c r="M4875" s="2">
        <v>69.98</v>
      </c>
      <c r="N4875">
        <v>57.019999999999996</v>
      </c>
      <c r="O4875">
        <v>69.800000000000011</v>
      </c>
      <c r="P4875">
        <v>57.019999999999996</v>
      </c>
      <c r="Q4875" s="3">
        <v>64.94</v>
      </c>
      <c r="R4875" s="2">
        <v>73.039999999999992</v>
      </c>
      <c r="S4875" s="3">
        <v>66.02</v>
      </c>
      <c r="T4875">
        <v>69.800000000000011</v>
      </c>
    </row>
    <row r="4876" spans="1:20">
      <c r="A4876">
        <f t="shared" si="228"/>
        <v>203</v>
      </c>
      <c r="B4876" s="7">
        <f t="shared" si="229"/>
        <v>42207.95833332152</v>
      </c>
      <c r="C4876">
        <f t="shared" si="230"/>
        <v>4871</v>
      </c>
      <c r="D4876" s="2">
        <v>78.080000000000013</v>
      </c>
      <c r="E4876">
        <v>77</v>
      </c>
      <c r="F4876" s="3">
        <v>84.92</v>
      </c>
      <c r="G4876">
        <v>71.06</v>
      </c>
      <c r="H4876">
        <v>75.92</v>
      </c>
      <c r="I4876">
        <v>69.080000000000013</v>
      </c>
      <c r="J4876">
        <v>73.94</v>
      </c>
      <c r="K4876">
        <v>82.039999999999992</v>
      </c>
      <c r="L4876" s="3">
        <v>73.400000000000006</v>
      </c>
      <c r="M4876" s="2">
        <v>69.080000000000013</v>
      </c>
      <c r="N4876">
        <v>57.92</v>
      </c>
      <c r="O4876">
        <v>64.400000000000006</v>
      </c>
      <c r="P4876">
        <v>55.94</v>
      </c>
      <c r="Q4876" s="3">
        <v>62.06</v>
      </c>
      <c r="R4876" s="2">
        <v>71.960000000000008</v>
      </c>
      <c r="S4876" s="3">
        <v>64.039999999999992</v>
      </c>
      <c r="T4876">
        <v>66.2</v>
      </c>
    </row>
    <row r="4877" spans="1:20">
      <c r="A4877">
        <f t="shared" si="228"/>
        <v>203</v>
      </c>
      <c r="B4877" s="7">
        <f t="shared" si="229"/>
        <v>42207.999999988184</v>
      </c>
      <c r="C4877">
        <f t="shared" si="230"/>
        <v>4872</v>
      </c>
      <c r="D4877" s="2">
        <v>77</v>
      </c>
      <c r="E4877">
        <v>77</v>
      </c>
      <c r="F4877" s="3">
        <v>82.039999999999992</v>
      </c>
      <c r="G4877">
        <v>71.06</v>
      </c>
      <c r="H4877">
        <v>75.92</v>
      </c>
      <c r="I4877">
        <v>69.080000000000013</v>
      </c>
      <c r="J4877">
        <v>77</v>
      </c>
      <c r="K4877">
        <v>80.960000000000008</v>
      </c>
      <c r="L4877" s="3">
        <v>71.599999999999994</v>
      </c>
      <c r="M4877" s="2">
        <v>68</v>
      </c>
      <c r="N4877">
        <v>57.92</v>
      </c>
      <c r="O4877">
        <v>62.6</v>
      </c>
      <c r="P4877">
        <v>55.040000000000006</v>
      </c>
      <c r="Q4877" s="3">
        <v>64.039999999999992</v>
      </c>
      <c r="R4877" s="2">
        <v>71.960000000000008</v>
      </c>
      <c r="S4877" s="3">
        <v>60.980000000000004</v>
      </c>
      <c r="T4877">
        <v>66.2</v>
      </c>
    </row>
    <row r="4878" spans="1:20">
      <c r="A4878">
        <f t="shared" si="228"/>
        <v>204</v>
      </c>
      <c r="B4878" s="7">
        <f t="shared" si="229"/>
        <v>42208.041666654848</v>
      </c>
      <c r="C4878">
        <f t="shared" si="230"/>
        <v>4873</v>
      </c>
      <c r="D4878" s="2">
        <v>78.080000000000013</v>
      </c>
      <c r="E4878">
        <v>75.92</v>
      </c>
      <c r="F4878" s="3">
        <v>80.06</v>
      </c>
      <c r="G4878">
        <v>71.06</v>
      </c>
      <c r="H4878">
        <v>73.039999999999992</v>
      </c>
      <c r="I4878">
        <v>69.080000000000013</v>
      </c>
      <c r="J4878">
        <v>73.94</v>
      </c>
      <c r="K4878">
        <v>78.080000000000013</v>
      </c>
      <c r="L4878" s="3">
        <v>71.599999999999994</v>
      </c>
      <c r="M4878" s="2">
        <v>68</v>
      </c>
      <c r="N4878">
        <v>57.92</v>
      </c>
      <c r="O4878">
        <v>62.6</v>
      </c>
      <c r="P4878">
        <v>51.980000000000004</v>
      </c>
      <c r="Q4878" s="3">
        <v>62.06</v>
      </c>
      <c r="R4878" s="2">
        <v>68</v>
      </c>
      <c r="S4878" s="3">
        <v>59</v>
      </c>
      <c r="T4878">
        <v>64.400000000000006</v>
      </c>
    </row>
    <row r="4879" spans="1:20">
      <c r="A4879">
        <f t="shared" si="228"/>
        <v>204</v>
      </c>
      <c r="B4879" s="7">
        <f t="shared" si="229"/>
        <v>42208.083333321512</v>
      </c>
      <c r="C4879">
        <f t="shared" si="230"/>
        <v>4874</v>
      </c>
      <c r="D4879" s="2">
        <v>78.080000000000013</v>
      </c>
      <c r="E4879">
        <v>75.92</v>
      </c>
      <c r="F4879" s="3">
        <v>78.080000000000013</v>
      </c>
      <c r="G4879">
        <v>71.960000000000008</v>
      </c>
      <c r="H4879">
        <v>71.06</v>
      </c>
      <c r="I4879">
        <v>69.080000000000013</v>
      </c>
      <c r="J4879">
        <v>73.039999999999992</v>
      </c>
      <c r="K4879">
        <v>75.92</v>
      </c>
      <c r="L4879" s="3">
        <v>69.800000000000011</v>
      </c>
      <c r="M4879" s="2">
        <v>69.080000000000013</v>
      </c>
      <c r="N4879">
        <v>57.92</v>
      </c>
      <c r="O4879">
        <v>60.8</v>
      </c>
      <c r="P4879">
        <v>51.980000000000004</v>
      </c>
      <c r="Q4879" s="3">
        <v>59</v>
      </c>
      <c r="R4879" s="2">
        <v>68</v>
      </c>
      <c r="S4879" s="3">
        <v>53.96</v>
      </c>
      <c r="T4879">
        <v>64.400000000000006</v>
      </c>
    </row>
    <row r="4880" spans="1:20">
      <c r="A4880">
        <f t="shared" si="228"/>
        <v>204</v>
      </c>
      <c r="B4880" s="7">
        <f t="shared" si="229"/>
        <v>42208.124999988177</v>
      </c>
      <c r="C4880">
        <f t="shared" si="230"/>
        <v>4875</v>
      </c>
      <c r="D4880" s="2">
        <v>78.080000000000013</v>
      </c>
      <c r="E4880">
        <v>75.02</v>
      </c>
      <c r="F4880" s="3">
        <v>78.080000000000013</v>
      </c>
      <c r="G4880">
        <v>71.06</v>
      </c>
      <c r="H4880">
        <v>71.960000000000008</v>
      </c>
      <c r="I4880">
        <v>68</v>
      </c>
      <c r="J4880">
        <v>73.039999999999992</v>
      </c>
      <c r="K4880">
        <v>71.960000000000008</v>
      </c>
      <c r="L4880" s="3">
        <v>64.400000000000006</v>
      </c>
      <c r="M4880" s="2">
        <v>68</v>
      </c>
      <c r="N4880">
        <v>57.92</v>
      </c>
      <c r="O4880">
        <v>59</v>
      </c>
      <c r="P4880">
        <v>53.06</v>
      </c>
      <c r="Q4880" s="3">
        <v>55.040000000000006</v>
      </c>
      <c r="R4880" s="2">
        <v>66.92</v>
      </c>
      <c r="S4880" s="3">
        <v>53.96</v>
      </c>
      <c r="T4880">
        <v>64.400000000000006</v>
      </c>
    </row>
    <row r="4881" spans="1:20">
      <c r="A4881">
        <f t="shared" si="228"/>
        <v>204</v>
      </c>
      <c r="B4881" s="7">
        <f t="shared" si="229"/>
        <v>42208.166666654841</v>
      </c>
      <c r="C4881">
        <f t="shared" si="230"/>
        <v>4876</v>
      </c>
      <c r="D4881" s="2">
        <v>77</v>
      </c>
      <c r="E4881">
        <v>75.92</v>
      </c>
      <c r="F4881" s="3">
        <v>77</v>
      </c>
      <c r="G4881">
        <v>71.06</v>
      </c>
      <c r="H4881">
        <v>71.06</v>
      </c>
      <c r="I4881">
        <v>68</v>
      </c>
      <c r="J4881">
        <v>73.94</v>
      </c>
      <c r="K4881">
        <v>68</v>
      </c>
      <c r="L4881" s="3">
        <v>64.400000000000006</v>
      </c>
      <c r="M4881" s="2">
        <v>66.92</v>
      </c>
      <c r="N4881">
        <v>57.019999999999996</v>
      </c>
      <c r="O4881">
        <v>59</v>
      </c>
      <c r="P4881">
        <v>50</v>
      </c>
      <c r="Q4881" s="3">
        <v>53.06</v>
      </c>
      <c r="R4881" s="2">
        <v>68</v>
      </c>
      <c r="S4881" s="3">
        <v>53.96</v>
      </c>
      <c r="T4881">
        <v>62.6</v>
      </c>
    </row>
    <row r="4882" spans="1:20">
      <c r="A4882">
        <f t="shared" si="228"/>
        <v>204</v>
      </c>
      <c r="B4882" s="7">
        <f t="shared" si="229"/>
        <v>42208.208333321505</v>
      </c>
      <c r="C4882">
        <f t="shared" si="230"/>
        <v>4877</v>
      </c>
      <c r="D4882" s="2">
        <v>77</v>
      </c>
      <c r="E4882">
        <v>75.92</v>
      </c>
      <c r="F4882" s="3">
        <v>75.92</v>
      </c>
      <c r="G4882">
        <v>71.960000000000008</v>
      </c>
      <c r="H4882">
        <v>73.039999999999992</v>
      </c>
      <c r="I4882">
        <v>68</v>
      </c>
      <c r="J4882">
        <v>73.039999999999992</v>
      </c>
      <c r="K4882">
        <v>71.960000000000008</v>
      </c>
      <c r="L4882" s="3">
        <v>62.6</v>
      </c>
      <c r="M4882" s="2">
        <v>66.02</v>
      </c>
      <c r="N4882">
        <v>57.92</v>
      </c>
      <c r="O4882">
        <v>55.400000000000006</v>
      </c>
      <c r="P4882">
        <v>51.08</v>
      </c>
      <c r="Q4882" s="3">
        <v>51.980000000000004</v>
      </c>
      <c r="R4882" s="2">
        <v>66.92</v>
      </c>
      <c r="S4882" s="3">
        <v>55.94</v>
      </c>
      <c r="T4882">
        <v>62.6</v>
      </c>
    </row>
    <row r="4883" spans="1:20">
      <c r="A4883">
        <f t="shared" si="228"/>
        <v>204</v>
      </c>
      <c r="B4883" s="7">
        <f t="shared" si="229"/>
        <v>42208.249999988169</v>
      </c>
      <c r="C4883">
        <f t="shared" si="230"/>
        <v>4878</v>
      </c>
      <c r="D4883" s="2">
        <v>77</v>
      </c>
      <c r="E4883">
        <v>77</v>
      </c>
      <c r="F4883" s="3">
        <v>75.02</v>
      </c>
      <c r="G4883">
        <v>71.06</v>
      </c>
      <c r="H4883">
        <v>73.039999999999992</v>
      </c>
      <c r="I4883">
        <v>68</v>
      </c>
      <c r="J4883">
        <v>73.039999999999992</v>
      </c>
      <c r="K4883">
        <v>68</v>
      </c>
      <c r="L4883" s="3">
        <v>64.400000000000006</v>
      </c>
      <c r="M4883" s="2">
        <v>64.039999999999992</v>
      </c>
      <c r="N4883">
        <v>55.94</v>
      </c>
      <c r="O4883">
        <v>62.6</v>
      </c>
      <c r="P4883">
        <v>53.06</v>
      </c>
      <c r="Q4883" s="3">
        <v>55.040000000000006</v>
      </c>
      <c r="R4883" s="2">
        <v>68</v>
      </c>
      <c r="S4883" s="3">
        <v>57.019999999999996</v>
      </c>
      <c r="T4883">
        <v>64.400000000000006</v>
      </c>
    </row>
    <row r="4884" spans="1:20">
      <c r="A4884">
        <f t="shared" si="228"/>
        <v>204</v>
      </c>
      <c r="B4884" s="7">
        <f t="shared" si="229"/>
        <v>42208.291666654834</v>
      </c>
      <c r="C4884">
        <f t="shared" si="230"/>
        <v>4879</v>
      </c>
      <c r="D4884" s="2">
        <v>78.98</v>
      </c>
      <c r="E4884">
        <v>78.98</v>
      </c>
      <c r="F4884" s="3">
        <v>78.98</v>
      </c>
      <c r="G4884">
        <v>71.960000000000008</v>
      </c>
      <c r="H4884">
        <v>73.94</v>
      </c>
      <c r="I4884">
        <v>71.06</v>
      </c>
      <c r="J4884">
        <v>73.94</v>
      </c>
      <c r="K4884">
        <v>75.02</v>
      </c>
      <c r="L4884" s="3">
        <v>66.2</v>
      </c>
      <c r="M4884" s="2">
        <v>66.02</v>
      </c>
      <c r="N4884">
        <v>55.94</v>
      </c>
      <c r="O4884">
        <v>64.400000000000006</v>
      </c>
      <c r="P4884">
        <v>57.92</v>
      </c>
      <c r="Q4884" s="3">
        <v>59</v>
      </c>
      <c r="R4884" s="2">
        <v>71.960000000000008</v>
      </c>
      <c r="S4884" s="3">
        <v>62.06</v>
      </c>
      <c r="T4884">
        <v>68</v>
      </c>
    </row>
    <row r="4885" spans="1:20">
      <c r="A4885">
        <f t="shared" si="228"/>
        <v>204</v>
      </c>
      <c r="B4885" s="7">
        <f t="shared" si="229"/>
        <v>42208.333333321498</v>
      </c>
      <c r="C4885">
        <f t="shared" si="230"/>
        <v>4880</v>
      </c>
      <c r="D4885" s="2">
        <v>80.960000000000008</v>
      </c>
      <c r="E4885">
        <v>80.06</v>
      </c>
      <c r="F4885" s="3">
        <v>84.02</v>
      </c>
      <c r="G4885">
        <v>75.02</v>
      </c>
      <c r="H4885">
        <v>75.02</v>
      </c>
      <c r="I4885">
        <v>73.039999999999992</v>
      </c>
      <c r="J4885">
        <v>75.92</v>
      </c>
      <c r="K4885">
        <v>80.06</v>
      </c>
      <c r="L4885" s="3">
        <v>69.800000000000011</v>
      </c>
      <c r="M4885" s="2">
        <v>66.92</v>
      </c>
      <c r="N4885">
        <v>57.019999999999996</v>
      </c>
      <c r="O4885">
        <v>66.2</v>
      </c>
      <c r="P4885">
        <v>60.980000000000004</v>
      </c>
      <c r="Q4885" s="3">
        <v>64.039999999999992</v>
      </c>
      <c r="R4885" s="2">
        <v>73.94</v>
      </c>
      <c r="S4885" s="3">
        <v>64.039999999999992</v>
      </c>
      <c r="T4885">
        <v>73.400000000000006</v>
      </c>
    </row>
    <row r="4886" spans="1:20">
      <c r="A4886">
        <f t="shared" si="228"/>
        <v>204</v>
      </c>
      <c r="B4886" s="7">
        <f t="shared" si="229"/>
        <v>42208.374999988162</v>
      </c>
      <c r="C4886">
        <f t="shared" si="230"/>
        <v>4881</v>
      </c>
      <c r="D4886" s="2">
        <v>82.039999999999992</v>
      </c>
      <c r="E4886">
        <v>80.960000000000008</v>
      </c>
      <c r="F4886" s="3">
        <v>87.080000000000013</v>
      </c>
      <c r="G4886">
        <v>80.06</v>
      </c>
      <c r="H4886">
        <v>78.98</v>
      </c>
      <c r="I4886">
        <v>75.02</v>
      </c>
      <c r="J4886">
        <v>77</v>
      </c>
      <c r="K4886">
        <v>84.02</v>
      </c>
      <c r="L4886" s="3">
        <v>71.599999999999994</v>
      </c>
      <c r="M4886" s="2">
        <v>69.080000000000013</v>
      </c>
      <c r="N4886">
        <v>57.92</v>
      </c>
      <c r="O4886">
        <v>68</v>
      </c>
      <c r="P4886">
        <v>66.02</v>
      </c>
      <c r="Q4886" s="3">
        <v>68</v>
      </c>
      <c r="R4886" s="2">
        <v>77</v>
      </c>
      <c r="S4886" s="3">
        <v>64.94</v>
      </c>
      <c r="T4886">
        <v>80.599999999999994</v>
      </c>
    </row>
    <row r="4887" spans="1:20">
      <c r="A4887">
        <f t="shared" si="228"/>
        <v>204</v>
      </c>
      <c r="B4887" s="7">
        <f t="shared" si="229"/>
        <v>42208.416666654826</v>
      </c>
      <c r="C4887">
        <f t="shared" si="230"/>
        <v>4882</v>
      </c>
      <c r="D4887" s="2">
        <v>84.92</v>
      </c>
      <c r="E4887">
        <v>84.02</v>
      </c>
      <c r="F4887" s="3">
        <v>91.94</v>
      </c>
      <c r="G4887">
        <v>80.960000000000008</v>
      </c>
      <c r="H4887">
        <v>80.960000000000008</v>
      </c>
      <c r="I4887">
        <v>75.02</v>
      </c>
      <c r="J4887">
        <v>77</v>
      </c>
      <c r="K4887">
        <v>87.98</v>
      </c>
      <c r="L4887" s="3">
        <v>75.2</v>
      </c>
      <c r="M4887" s="2">
        <v>69.080000000000013</v>
      </c>
      <c r="N4887">
        <v>57.92</v>
      </c>
      <c r="O4887">
        <v>69.800000000000011</v>
      </c>
      <c r="P4887">
        <v>68</v>
      </c>
      <c r="Q4887" s="3">
        <v>69.98</v>
      </c>
      <c r="R4887" s="2">
        <v>80.06</v>
      </c>
      <c r="S4887" s="3">
        <v>69.98</v>
      </c>
      <c r="T4887">
        <v>82.4</v>
      </c>
    </row>
    <row r="4888" spans="1:20">
      <c r="A4888">
        <f t="shared" si="228"/>
        <v>204</v>
      </c>
      <c r="B4888" s="7">
        <f t="shared" si="229"/>
        <v>42208.45833332149</v>
      </c>
      <c r="C4888">
        <f t="shared" si="230"/>
        <v>4883</v>
      </c>
      <c r="D4888" s="2">
        <v>87.080000000000013</v>
      </c>
      <c r="E4888">
        <v>87.98</v>
      </c>
      <c r="F4888" s="3">
        <v>96.08</v>
      </c>
      <c r="G4888">
        <v>82.039999999999992</v>
      </c>
      <c r="H4888">
        <v>82.94</v>
      </c>
      <c r="I4888">
        <v>75.92</v>
      </c>
      <c r="J4888">
        <v>80.06</v>
      </c>
      <c r="K4888">
        <v>89.960000000000008</v>
      </c>
      <c r="L4888" s="3">
        <v>78.800000000000011</v>
      </c>
      <c r="M4888" s="2">
        <v>71.960000000000008</v>
      </c>
      <c r="N4888">
        <v>57.019999999999996</v>
      </c>
      <c r="O4888">
        <v>69.800000000000011</v>
      </c>
      <c r="P4888">
        <v>69.080000000000013</v>
      </c>
      <c r="Q4888" s="3">
        <v>73.039999999999992</v>
      </c>
      <c r="R4888" s="2">
        <v>82.94</v>
      </c>
      <c r="S4888" s="3">
        <v>73.039999999999992</v>
      </c>
      <c r="T4888">
        <v>84.2</v>
      </c>
    </row>
    <row r="4889" spans="1:20">
      <c r="A4889">
        <f t="shared" si="228"/>
        <v>204</v>
      </c>
      <c r="B4889" s="7">
        <f t="shared" si="229"/>
        <v>42208.499999988155</v>
      </c>
      <c r="C4889">
        <f t="shared" si="230"/>
        <v>4884</v>
      </c>
      <c r="D4889" s="2">
        <v>84.02</v>
      </c>
      <c r="E4889">
        <v>75.92</v>
      </c>
      <c r="F4889" s="3">
        <v>96.98</v>
      </c>
      <c r="G4889">
        <v>80.960000000000008</v>
      </c>
      <c r="H4889">
        <v>84.92</v>
      </c>
      <c r="I4889">
        <v>75.92</v>
      </c>
      <c r="J4889">
        <v>73.94</v>
      </c>
      <c r="K4889">
        <v>93.02</v>
      </c>
      <c r="L4889" s="3">
        <v>80.599999999999994</v>
      </c>
      <c r="M4889" s="2">
        <v>73.039999999999992</v>
      </c>
      <c r="N4889">
        <v>59</v>
      </c>
      <c r="O4889">
        <v>69.800000000000011</v>
      </c>
      <c r="P4889">
        <v>69.98</v>
      </c>
      <c r="Q4889" s="3">
        <v>75.92</v>
      </c>
      <c r="R4889" s="2">
        <v>82.94</v>
      </c>
      <c r="S4889" s="3">
        <v>75.02</v>
      </c>
      <c r="T4889">
        <v>86</v>
      </c>
    </row>
    <row r="4890" spans="1:20">
      <c r="A4890">
        <f t="shared" si="228"/>
        <v>204</v>
      </c>
      <c r="B4890" s="7">
        <f t="shared" si="229"/>
        <v>42208.541666654819</v>
      </c>
      <c r="C4890">
        <f t="shared" si="230"/>
        <v>4885</v>
      </c>
      <c r="D4890" s="2">
        <v>84.92</v>
      </c>
      <c r="E4890">
        <v>78.080000000000013</v>
      </c>
      <c r="F4890" s="3">
        <v>100.03999999999999</v>
      </c>
      <c r="G4890">
        <v>84.92</v>
      </c>
      <c r="H4890">
        <v>84.92</v>
      </c>
      <c r="I4890">
        <v>75.92</v>
      </c>
      <c r="J4890">
        <v>80.06</v>
      </c>
      <c r="K4890">
        <v>96.08</v>
      </c>
      <c r="L4890" s="3">
        <v>82.4</v>
      </c>
      <c r="M4890" s="2">
        <v>73.94</v>
      </c>
      <c r="N4890">
        <v>60.980000000000004</v>
      </c>
      <c r="O4890">
        <v>71.599999999999994</v>
      </c>
      <c r="P4890">
        <v>71.960000000000008</v>
      </c>
      <c r="Q4890" s="3">
        <v>75.92</v>
      </c>
      <c r="R4890" s="2">
        <v>86</v>
      </c>
      <c r="S4890" s="3">
        <v>77</v>
      </c>
      <c r="T4890">
        <v>87.800000000000011</v>
      </c>
    </row>
    <row r="4891" spans="1:20">
      <c r="A4891">
        <f t="shared" si="228"/>
        <v>204</v>
      </c>
      <c r="B4891" s="7">
        <f t="shared" si="229"/>
        <v>42208.583333321483</v>
      </c>
      <c r="C4891">
        <f t="shared" si="230"/>
        <v>4886</v>
      </c>
      <c r="D4891" s="2">
        <v>84.92</v>
      </c>
      <c r="E4891">
        <v>82.039999999999992</v>
      </c>
      <c r="F4891" s="3">
        <v>100.94</v>
      </c>
      <c r="G4891">
        <v>84.92</v>
      </c>
      <c r="H4891">
        <v>87.080000000000013</v>
      </c>
      <c r="I4891">
        <v>75.02</v>
      </c>
      <c r="J4891">
        <v>73.039999999999992</v>
      </c>
      <c r="K4891">
        <v>98.06</v>
      </c>
      <c r="L4891" s="3">
        <v>86</v>
      </c>
      <c r="M4891" s="2">
        <v>71.960000000000008</v>
      </c>
      <c r="N4891">
        <v>62.06</v>
      </c>
      <c r="O4891">
        <v>69.800000000000011</v>
      </c>
      <c r="P4891">
        <v>71.960000000000008</v>
      </c>
      <c r="Q4891" s="3">
        <v>78.98</v>
      </c>
      <c r="R4891" s="2">
        <v>86</v>
      </c>
      <c r="S4891" s="3">
        <v>77</v>
      </c>
      <c r="T4891">
        <v>87.800000000000011</v>
      </c>
    </row>
    <row r="4892" spans="1:20">
      <c r="A4892">
        <f t="shared" si="228"/>
        <v>204</v>
      </c>
      <c r="B4892" s="7">
        <f t="shared" si="229"/>
        <v>42208.624999988147</v>
      </c>
      <c r="C4892">
        <f t="shared" si="230"/>
        <v>4887</v>
      </c>
      <c r="D4892" s="2">
        <v>84.92</v>
      </c>
      <c r="E4892">
        <v>84.02</v>
      </c>
      <c r="F4892" s="3">
        <v>102.02</v>
      </c>
      <c r="G4892">
        <v>84.02</v>
      </c>
      <c r="H4892">
        <v>87.98</v>
      </c>
      <c r="I4892">
        <v>73.94</v>
      </c>
      <c r="J4892">
        <v>75.02</v>
      </c>
      <c r="K4892">
        <v>98.06</v>
      </c>
      <c r="L4892" s="3">
        <v>87.800000000000011</v>
      </c>
      <c r="M4892" s="2">
        <v>75.02</v>
      </c>
      <c r="N4892">
        <v>62.06</v>
      </c>
      <c r="O4892">
        <v>69.800000000000011</v>
      </c>
      <c r="P4892">
        <v>73.039999999999992</v>
      </c>
      <c r="Q4892" s="3">
        <v>78.98</v>
      </c>
      <c r="R4892" s="2">
        <v>86</v>
      </c>
      <c r="S4892" s="3">
        <v>78.080000000000013</v>
      </c>
      <c r="T4892">
        <v>86</v>
      </c>
    </row>
    <row r="4893" spans="1:20">
      <c r="A4893">
        <f t="shared" si="228"/>
        <v>204</v>
      </c>
      <c r="B4893" s="7">
        <f t="shared" si="229"/>
        <v>42208.666666654812</v>
      </c>
      <c r="C4893">
        <f t="shared" si="230"/>
        <v>4888</v>
      </c>
      <c r="D4893" s="2">
        <v>84.02</v>
      </c>
      <c r="E4893">
        <v>84.92</v>
      </c>
      <c r="F4893" s="3">
        <v>100.94</v>
      </c>
      <c r="G4893">
        <v>84.92</v>
      </c>
      <c r="H4893">
        <v>89.06</v>
      </c>
      <c r="I4893">
        <v>71.960000000000008</v>
      </c>
      <c r="J4893">
        <v>75.02</v>
      </c>
      <c r="K4893">
        <v>89.960000000000008</v>
      </c>
      <c r="L4893" s="3">
        <v>89.6</v>
      </c>
      <c r="M4893" s="2">
        <v>73.039999999999992</v>
      </c>
      <c r="N4893">
        <v>60.980000000000004</v>
      </c>
      <c r="O4893">
        <v>71.599999999999994</v>
      </c>
      <c r="P4893">
        <v>73.039999999999992</v>
      </c>
      <c r="Q4893" s="3">
        <v>77</v>
      </c>
      <c r="R4893" s="2">
        <v>86</v>
      </c>
      <c r="S4893" s="3">
        <v>78.080000000000013</v>
      </c>
      <c r="T4893">
        <v>84.2</v>
      </c>
    </row>
    <row r="4894" spans="1:20">
      <c r="A4894">
        <f t="shared" si="228"/>
        <v>204</v>
      </c>
      <c r="B4894" s="7">
        <f t="shared" si="229"/>
        <v>42208.708333321476</v>
      </c>
      <c r="C4894">
        <f t="shared" si="230"/>
        <v>4889</v>
      </c>
      <c r="D4894" s="2">
        <v>84.02</v>
      </c>
      <c r="E4894">
        <v>87.080000000000013</v>
      </c>
      <c r="F4894" s="3">
        <v>95</v>
      </c>
      <c r="G4894">
        <v>86</v>
      </c>
      <c r="H4894">
        <v>87.080000000000013</v>
      </c>
      <c r="I4894">
        <v>71.06</v>
      </c>
      <c r="J4894">
        <v>71.960000000000008</v>
      </c>
      <c r="K4894">
        <v>87.080000000000013</v>
      </c>
      <c r="L4894" s="3">
        <v>89.6</v>
      </c>
      <c r="M4894" s="2">
        <v>71.06</v>
      </c>
      <c r="N4894">
        <v>60.980000000000004</v>
      </c>
      <c r="O4894">
        <v>69.800000000000011</v>
      </c>
      <c r="P4894">
        <v>73.039999999999992</v>
      </c>
      <c r="Q4894" s="3">
        <v>75.92</v>
      </c>
      <c r="R4894" s="2">
        <v>82.94</v>
      </c>
      <c r="S4894" s="3">
        <v>78.98</v>
      </c>
      <c r="T4894">
        <v>84.2</v>
      </c>
    </row>
    <row r="4895" spans="1:20">
      <c r="A4895">
        <f t="shared" si="228"/>
        <v>204</v>
      </c>
      <c r="B4895" s="7">
        <f t="shared" si="229"/>
        <v>42208.74999998814</v>
      </c>
      <c r="C4895">
        <f t="shared" si="230"/>
        <v>4890</v>
      </c>
      <c r="D4895" s="2">
        <v>82.039999999999992</v>
      </c>
      <c r="E4895">
        <v>84.02</v>
      </c>
      <c r="F4895" s="3">
        <v>98.06</v>
      </c>
      <c r="G4895">
        <v>84.02</v>
      </c>
      <c r="H4895">
        <v>87.98</v>
      </c>
      <c r="I4895">
        <v>69.98</v>
      </c>
      <c r="J4895">
        <v>71.06</v>
      </c>
      <c r="K4895">
        <v>84.92</v>
      </c>
      <c r="L4895" s="3">
        <v>87.800000000000011</v>
      </c>
      <c r="M4895" s="2">
        <v>73.039999999999992</v>
      </c>
      <c r="N4895">
        <v>60.08</v>
      </c>
      <c r="O4895">
        <v>69.800000000000011</v>
      </c>
      <c r="P4895">
        <v>71.960000000000008</v>
      </c>
      <c r="Q4895" s="3">
        <v>73.039999999999992</v>
      </c>
      <c r="R4895" s="2">
        <v>84.02</v>
      </c>
      <c r="S4895" s="3">
        <v>73.039999999999992</v>
      </c>
      <c r="T4895">
        <v>82.4</v>
      </c>
    </row>
    <row r="4896" spans="1:20">
      <c r="A4896">
        <f t="shared" si="228"/>
        <v>204</v>
      </c>
      <c r="B4896" s="7">
        <f t="shared" si="229"/>
        <v>42208.791666654804</v>
      </c>
      <c r="C4896">
        <f t="shared" si="230"/>
        <v>4891</v>
      </c>
      <c r="D4896" s="2">
        <v>80.06</v>
      </c>
      <c r="E4896">
        <v>82.94</v>
      </c>
      <c r="F4896" s="3">
        <v>98.06</v>
      </c>
      <c r="G4896">
        <v>82.94</v>
      </c>
      <c r="H4896">
        <v>87.080000000000013</v>
      </c>
      <c r="I4896">
        <v>69.080000000000013</v>
      </c>
      <c r="J4896">
        <v>71.960000000000008</v>
      </c>
      <c r="K4896">
        <v>80.960000000000008</v>
      </c>
      <c r="L4896" s="3">
        <v>87.800000000000011</v>
      </c>
      <c r="M4896" s="2">
        <v>71.960000000000008</v>
      </c>
      <c r="N4896">
        <v>60.08</v>
      </c>
      <c r="O4896">
        <v>66.2</v>
      </c>
      <c r="P4896">
        <v>71.960000000000008</v>
      </c>
      <c r="Q4896" s="3">
        <v>73.039999999999992</v>
      </c>
      <c r="R4896" s="2">
        <v>80.960000000000008</v>
      </c>
      <c r="S4896" s="3">
        <v>69.080000000000013</v>
      </c>
      <c r="T4896">
        <v>78.800000000000011</v>
      </c>
    </row>
    <row r="4897" spans="1:20">
      <c r="A4897">
        <f t="shared" si="228"/>
        <v>204</v>
      </c>
      <c r="B4897" s="7">
        <f t="shared" si="229"/>
        <v>42208.833333321469</v>
      </c>
      <c r="C4897">
        <f t="shared" si="230"/>
        <v>4892</v>
      </c>
      <c r="D4897" s="2">
        <v>78.98</v>
      </c>
      <c r="E4897">
        <v>80.06</v>
      </c>
      <c r="F4897" s="3">
        <v>91.94</v>
      </c>
      <c r="G4897">
        <v>80.960000000000008</v>
      </c>
      <c r="H4897">
        <v>86</v>
      </c>
      <c r="I4897">
        <v>69.080000000000013</v>
      </c>
      <c r="J4897">
        <v>71.06</v>
      </c>
      <c r="K4897">
        <v>80.960000000000008</v>
      </c>
      <c r="L4897" s="3">
        <v>80.599999999999994</v>
      </c>
      <c r="M4897" s="2">
        <v>69.98</v>
      </c>
      <c r="N4897">
        <v>59</v>
      </c>
      <c r="O4897">
        <v>62.6</v>
      </c>
      <c r="P4897">
        <v>68</v>
      </c>
      <c r="Q4897" s="3">
        <v>69.080000000000013</v>
      </c>
      <c r="R4897" s="2">
        <v>75.02</v>
      </c>
      <c r="S4897" s="3">
        <v>66.02</v>
      </c>
      <c r="T4897">
        <v>73.400000000000006</v>
      </c>
    </row>
    <row r="4898" spans="1:20">
      <c r="A4898">
        <f t="shared" si="228"/>
        <v>204</v>
      </c>
      <c r="B4898" s="7">
        <f t="shared" si="229"/>
        <v>42208.874999988133</v>
      </c>
      <c r="C4898">
        <f t="shared" si="230"/>
        <v>4893</v>
      </c>
      <c r="D4898" s="2">
        <v>78.080000000000013</v>
      </c>
      <c r="E4898">
        <v>78.98</v>
      </c>
      <c r="F4898" s="3">
        <v>91.039999999999992</v>
      </c>
      <c r="G4898">
        <v>78.080000000000013</v>
      </c>
      <c r="H4898">
        <v>84.92</v>
      </c>
      <c r="I4898">
        <v>69.080000000000013</v>
      </c>
      <c r="J4898">
        <v>71.06</v>
      </c>
      <c r="K4898">
        <v>80.06</v>
      </c>
      <c r="L4898" s="3">
        <v>77</v>
      </c>
      <c r="M4898" s="2">
        <v>69.080000000000013</v>
      </c>
      <c r="N4898">
        <v>59</v>
      </c>
      <c r="O4898">
        <v>59</v>
      </c>
      <c r="P4898">
        <v>66.92</v>
      </c>
      <c r="Q4898" s="3">
        <v>64.039999999999992</v>
      </c>
      <c r="R4898" s="2">
        <v>68</v>
      </c>
      <c r="S4898" s="3">
        <v>66.02</v>
      </c>
      <c r="T4898">
        <v>71.599999999999994</v>
      </c>
    </row>
    <row r="4899" spans="1:20">
      <c r="A4899">
        <f t="shared" si="228"/>
        <v>204</v>
      </c>
      <c r="B4899" s="7">
        <f t="shared" si="229"/>
        <v>42208.916666654797</v>
      </c>
      <c r="C4899">
        <f t="shared" si="230"/>
        <v>4894</v>
      </c>
      <c r="D4899" s="2">
        <v>78.080000000000013</v>
      </c>
      <c r="E4899">
        <v>78.080000000000013</v>
      </c>
      <c r="F4899" s="3">
        <v>89.06</v>
      </c>
      <c r="G4899">
        <v>77</v>
      </c>
      <c r="H4899">
        <v>82.94</v>
      </c>
      <c r="I4899">
        <v>69.080000000000013</v>
      </c>
      <c r="J4899">
        <v>73.039999999999992</v>
      </c>
      <c r="K4899">
        <v>78.080000000000013</v>
      </c>
      <c r="L4899" s="3">
        <v>73.400000000000006</v>
      </c>
      <c r="M4899" s="2">
        <v>68</v>
      </c>
      <c r="N4899">
        <v>57.92</v>
      </c>
      <c r="O4899">
        <v>55.400000000000006</v>
      </c>
      <c r="P4899">
        <v>57.019999999999996</v>
      </c>
      <c r="Q4899" s="3">
        <v>60.08</v>
      </c>
      <c r="R4899" s="2">
        <v>69.98</v>
      </c>
      <c r="S4899" s="3">
        <v>64.039999999999992</v>
      </c>
      <c r="T4899">
        <v>68</v>
      </c>
    </row>
    <row r="4900" spans="1:20">
      <c r="A4900">
        <f t="shared" si="228"/>
        <v>204</v>
      </c>
      <c r="B4900" s="7">
        <f t="shared" si="229"/>
        <v>42208.958333321461</v>
      </c>
      <c r="C4900">
        <f t="shared" si="230"/>
        <v>4895</v>
      </c>
      <c r="D4900" s="2">
        <v>78.080000000000013</v>
      </c>
      <c r="E4900">
        <v>78.080000000000013</v>
      </c>
      <c r="F4900" s="3">
        <v>87.080000000000013</v>
      </c>
      <c r="G4900">
        <v>75.92</v>
      </c>
      <c r="H4900">
        <v>78.98</v>
      </c>
      <c r="I4900">
        <v>68</v>
      </c>
      <c r="J4900">
        <v>69.98</v>
      </c>
      <c r="K4900">
        <v>73.94</v>
      </c>
      <c r="L4900" s="3">
        <v>69.800000000000011</v>
      </c>
      <c r="M4900" s="2">
        <v>66.92</v>
      </c>
      <c r="N4900">
        <v>57.92</v>
      </c>
      <c r="O4900">
        <v>55.400000000000006</v>
      </c>
      <c r="P4900">
        <v>62.96</v>
      </c>
      <c r="Q4900" s="3">
        <v>57.92</v>
      </c>
      <c r="R4900" s="2">
        <v>66.92</v>
      </c>
      <c r="S4900" s="3">
        <v>62.06</v>
      </c>
      <c r="T4900">
        <v>66.2</v>
      </c>
    </row>
    <row r="4901" spans="1:20">
      <c r="A4901">
        <f t="shared" si="228"/>
        <v>204</v>
      </c>
      <c r="B4901" s="7">
        <f t="shared" si="229"/>
        <v>42208.999999988126</v>
      </c>
      <c r="C4901">
        <f t="shared" si="230"/>
        <v>4896</v>
      </c>
      <c r="D4901" s="2">
        <v>77</v>
      </c>
      <c r="E4901">
        <v>78.080000000000013</v>
      </c>
      <c r="F4901" s="3">
        <v>84.92</v>
      </c>
      <c r="G4901">
        <v>75.02</v>
      </c>
      <c r="H4901">
        <v>78.080000000000013</v>
      </c>
      <c r="I4901">
        <v>68</v>
      </c>
      <c r="J4901">
        <v>71.960000000000008</v>
      </c>
      <c r="K4901">
        <v>73.039999999999992</v>
      </c>
      <c r="L4901" s="3">
        <v>66.2</v>
      </c>
      <c r="M4901" s="2">
        <v>64.94</v>
      </c>
      <c r="N4901">
        <v>57.92</v>
      </c>
      <c r="O4901">
        <v>55.400000000000006</v>
      </c>
      <c r="P4901">
        <v>53.96</v>
      </c>
      <c r="Q4901" s="3">
        <v>57.019999999999996</v>
      </c>
      <c r="R4901" s="2">
        <v>66.92</v>
      </c>
      <c r="S4901" s="3">
        <v>60.08</v>
      </c>
      <c r="T4901">
        <v>66.2</v>
      </c>
    </row>
    <row r="4902" spans="1:20">
      <c r="A4902">
        <f t="shared" si="228"/>
        <v>205</v>
      </c>
      <c r="B4902" s="7">
        <f t="shared" si="229"/>
        <v>42209.04166665479</v>
      </c>
      <c r="C4902">
        <f t="shared" si="230"/>
        <v>4897</v>
      </c>
      <c r="D4902" s="2">
        <v>77</v>
      </c>
      <c r="E4902">
        <v>77</v>
      </c>
      <c r="F4902" s="3">
        <v>82.94</v>
      </c>
      <c r="G4902">
        <v>71.960000000000008</v>
      </c>
      <c r="H4902">
        <v>75.92</v>
      </c>
      <c r="I4902">
        <v>68</v>
      </c>
      <c r="J4902">
        <v>73.039999999999992</v>
      </c>
      <c r="K4902">
        <v>73.039999999999992</v>
      </c>
      <c r="L4902" s="3">
        <v>64.400000000000006</v>
      </c>
      <c r="M4902" s="2">
        <v>64.039999999999992</v>
      </c>
      <c r="N4902">
        <v>57.019999999999996</v>
      </c>
      <c r="O4902">
        <v>55.400000000000006</v>
      </c>
      <c r="P4902">
        <v>55.94</v>
      </c>
      <c r="Q4902" s="3">
        <v>53.96</v>
      </c>
      <c r="R4902" s="2">
        <v>66.02</v>
      </c>
      <c r="S4902" s="3">
        <v>57.92</v>
      </c>
      <c r="T4902">
        <v>64.400000000000006</v>
      </c>
    </row>
    <row r="4903" spans="1:20">
      <c r="A4903">
        <f t="shared" si="228"/>
        <v>205</v>
      </c>
      <c r="B4903" s="7">
        <f t="shared" si="229"/>
        <v>42209.083333321454</v>
      </c>
      <c r="C4903">
        <f t="shared" si="230"/>
        <v>4898</v>
      </c>
      <c r="D4903" s="2">
        <v>75.92</v>
      </c>
      <c r="E4903">
        <v>75.92</v>
      </c>
      <c r="F4903" s="3">
        <v>80.960000000000008</v>
      </c>
      <c r="G4903">
        <v>71.06</v>
      </c>
      <c r="H4903">
        <v>75.02</v>
      </c>
      <c r="I4903">
        <v>68</v>
      </c>
      <c r="J4903">
        <v>71.960000000000008</v>
      </c>
      <c r="K4903">
        <v>71.960000000000008</v>
      </c>
      <c r="L4903" s="3">
        <v>62.6</v>
      </c>
      <c r="M4903" s="2">
        <v>62.96</v>
      </c>
      <c r="N4903">
        <v>57.019999999999996</v>
      </c>
      <c r="O4903">
        <v>55.400000000000006</v>
      </c>
      <c r="P4903">
        <v>51.980000000000004</v>
      </c>
      <c r="Q4903" s="3">
        <v>51.980000000000004</v>
      </c>
      <c r="R4903" s="2">
        <v>62.96</v>
      </c>
      <c r="S4903" s="3">
        <v>57.92</v>
      </c>
      <c r="T4903">
        <v>64.400000000000006</v>
      </c>
    </row>
    <row r="4904" spans="1:20">
      <c r="A4904">
        <f t="shared" si="228"/>
        <v>205</v>
      </c>
      <c r="B4904" s="7">
        <f t="shared" si="229"/>
        <v>42209.124999988118</v>
      </c>
      <c r="C4904">
        <f t="shared" si="230"/>
        <v>4899</v>
      </c>
      <c r="D4904" s="2">
        <v>75.92</v>
      </c>
      <c r="E4904">
        <v>75.92</v>
      </c>
      <c r="F4904" s="3">
        <v>80.06</v>
      </c>
      <c r="G4904">
        <v>69.98</v>
      </c>
      <c r="H4904">
        <v>73.039999999999992</v>
      </c>
      <c r="I4904">
        <v>68</v>
      </c>
      <c r="J4904">
        <v>71.960000000000008</v>
      </c>
      <c r="K4904">
        <v>73.039999999999992</v>
      </c>
      <c r="L4904" s="3">
        <v>62.6</v>
      </c>
      <c r="M4904" s="2">
        <v>62.96</v>
      </c>
      <c r="N4904">
        <v>57.92</v>
      </c>
      <c r="O4904">
        <v>55.400000000000006</v>
      </c>
      <c r="P4904">
        <v>50</v>
      </c>
      <c r="Q4904" s="3">
        <v>53.96</v>
      </c>
      <c r="R4904" s="2">
        <v>64.94</v>
      </c>
      <c r="S4904" s="3">
        <v>57.019999999999996</v>
      </c>
      <c r="T4904">
        <v>62.6</v>
      </c>
    </row>
    <row r="4905" spans="1:20">
      <c r="A4905">
        <f t="shared" si="228"/>
        <v>205</v>
      </c>
      <c r="B4905" s="7">
        <f t="shared" si="229"/>
        <v>42209.166666654783</v>
      </c>
      <c r="C4905">
        <f t="shared" si="230"/>
        <v>4900</v>
      </c>
      <c r="D4905" s="2">
        <v>75.92</v>
      </c>
      <c r="E4905">
        <v>75.92</v>
      </c>
      <c r="F4905" s="3">
        <v>78.98</v>
      </c>
      <c r="G4905">
        <v>69.080000000000013</v>
      </c>
      <c r="H4905">
        <v>73.039999999999992</v>
      </c>
      <c r="I4905">
        <v>68</v>
      </c>
      <c r="J4905">
        <v>69.98</v>
      </c>
      <c r="K4905">
        <v>73.039999999999992</v>
      </c>
      <c r="L4905" s="3">
        <v>60.8</v>
      </c>
      <c r="M4905" s="2">
        <v>60.980000000000004</v>
      </c>
      <c r="N4905">
        <v>57.92</v>
      </c>
      <c r="O4905">
        <v>55.400000000000006</v>
      </c>
      <c r="P4905">
        <v>50</v>
      </c>
      <c r="Q4905" s="3">
        <v>55.94</v>
      </c>
      <c r="R4905" s="2">
        <v>64.94</v>
      </c>
      <c r="S4905" s="3">
        <v>55.040000000000006</v>
      </c>
      <c r="T4905">
        <v>60.8</v>
      </c>
    </row>
    <row r="4906" spans="1:20">
      <c r="A4906">
        <f t="shared" si="228"/>
        <v>205</v>
      </c>
      <c r="B4906" s="7">
        <f t="shared" si="229"/>
        <v>42209.208333321447</v>
      </c>
      <c r="C4906">
        <f t="shared" si="230"/>
        <v>4901</v>
      </c>
      <c r="D4906" s="2">
        <v>75.92</v>
      </c>
      <c r="E4906">
        <v>75.92</v>
      </c>
      <c r="F4906" s="3">
        <v>78.080000000000013</v>
      </c>
      <c r="G4906">
        <v>69.080000000000013</v>
      </c>
      <c r="H4906">
        <v>73.039999999999992</v>
      </c>
      <c r="I4906">
        <v>68</v>
      </c>
      <c r="J4906">
        <v>69.080000000000013</v>
      </c>
      <c r="K4906">
        <v>71.960000000000008</v>
      </c>
      <c r="L4906" s="3">
        <v>60.8</v>
      </c>
      <c r="M4906" s="2">
        <v>60.980000000000004</v>
      </c>
      <c r="N4906">
        <v>59</v>
      </c>
      <c r="O4906">
        <v>55.400000000000006</v>
      </c>
      <c r="P4906">
        <v>50</v>
      </c>
      <c r="Q4906" s="3">
        <v>55.040000000000006</v>
      </c>
      <c r="R4906" s="2">
        <v>64.039999999999992</v>
      </c>
      <c r="S4906" s="3">
        <v>55.040000000000006</v>
      </c>
      <c r="T4906">
        <v>62.6</v>
      </c>
    </row>
    <row r="4907" spans="1:20">
      <c r="A4907">
        <f t="shared" si="228"/>
        <v>205</v>
      </c>
      <c r="B4907" s="7">
        <f t="shared" si="229"/>
        <v>42209.249999988111</v>
      </c>
      <c r="C4907">
        <f t="shared" si="230"/>
        <v>4902</v>
      </c>
      <c r="D4907" s="2">
        <v>75.92</v>
      </c>
      <c r="E4907">
        <v>75.02</v>
      </c>
      <c r="F4907" s="3">
        <v>77</v>
      </c>
      <c r="G4907">
        <v>69.080000000000013</v>
      </c>
      <c r="H4907">
        <v>71.960000000000008</v>
      </c>
      <c r="I4907">
        <v>68</v>
      </c>
      <c r="J4907">
        <v>71.06</v>
      </c>
      <c r="K4907">
        <v>71.960000000000008</v>
      </c>
      <c r="L4907" s="3">
        <v>60.8</v>
      </c>
      <c r="M4907" s="2">
        <v>60.980000000000004</v>
      </c>
      <c r="N4907">
        <v>59</v>
      </c>
      <c r="O4907">
        <v>55.400000000000006</v>
      </c>
      <c r="P4907">
        <v>53.06</v>
      </c>
      <c r="Q4907" s="3">
        <v>60.08</v>
      </c>
      <c r="R4907" s="2">
        <v>64.94</v>
      </c>
      <c r="S4907" s="3">
        <v>57.019999999999996</v>
      </c>
      <c r="T4907">
        <v>60.8</v>
      </c>
    </row>
    <row r="4908" spans="1:20">
      <c r="A4908">
        <f t="shared" si="228"/>
        <v>205</v>
      </c>
      <c r="B4908" s="7">
        <f t="shared" si="229"/>
        <v>42209.291666654775</v>
      </c>
      <c r="C4908">
        <f t="shared" si="230"/>
        <v>4903</v>
      </c>
      <c r="D4908" s="2">
        <v>78.080000000000013</v>
      </c>
      <c r="E4908">
        <v>77</v>
      </c>
      <c r="F4908" s="3">
        <v>80.06</v>
      </c>
      <c r="G4908">
        <v>69.98</v>
      </c>
      <c r="H4908">
        <v>73.94</v>
      </c>
      <c r="I4908">
        <v>69.080000000000013</v>
      </c>
      <c r="J4908">
        <v>71.960000000000008</v>
      </c>
      <c r="K4908">
        <v>73.039999999999992</v>
      </c>
      <c r="L4908" s="3">
        <v>62.6</v>
      </c>
      <c r="M4908" s="2">
        <v>64.039999999999992</v>
      </c>
      <c r="N4908">
        <v>60.980000000000004</v>
      </c>
      <c r="O4908">
        <v>57.2</v>
      </c>
      <c r="P4908">
        <v>60.08</v>
      </c>
      <c r="Q4908" s="3">
        <v>62.96</v>
      </c>
      <c r="R4908" s="2">
        <v>69.080000000000013</v>
      </c>
      <c r="S4908" s="3">
        <v>60.08</v>
      </c>
      <c r="T4908">
        <v>64.400000000000006</v>
      </c>
    </row>
    <row r="4909" spans="1:20">
      <c r="A4909">
        <f t="shared" si="228"/>
        <v>205</v>
      </c>
      <c r="B4909" s="7">
        <f t="shared" si="229"/>
        <v>42209.33333332144</v>
      </c>
      <c r="C4909">
        <f t="shared" si="230"/>
        <v>4904</v>
      </c>
      <c r="D4909" s="2">
        <v>80.960000000000008</v>
      </c>
      <c r="E4909">
        <v>82.039999999999992</v>
      </c>
      <c r="F4909" s="3">
        <v>86</v>
      </c>
      <c r="G4909">
        <v>71.960000000000008</v>
      </c>
      <c r="H4909">
        <v>75.92</v>
      </c>
      <c r="I4909">
        <v>69.080000000000013</v>
      </c>
      <c r="J4909">
        <v>71.06</v>
      </c>
      <c r="K4909">
        <v>73.94</v>
      </c>
      <c r="L4909" s="3">
        <v>62.6</v>
      </c>
      <c r="M4909" s="2">
        <v>66.92</v>
      </c>
      <c r="N4909">
        <v>64.039999999999992</v>
      </c>
      <c r="O4909">
        <v>57.2</v>
      </c>
      <c r="P4909">
        <v>66.02</v>
      </c>
      <c r="Q4909" s="3">
        <v>66.92</v>
      </c>
      <c r="R4909" s="2">
        <v>73.039999999999992</v>
      </c>
      <c r="S4909" s="3">
        <v>62.96</v>
      </c>
      <c r="T4909">
        <v>69.800000000000011</v>
      </c>
    </row>
    <row r="4910" spans="1:20">
      <c r="A4910">
        <f t="shared" si="228"/>
        <v>205</v>
      </c>
      <c r="B4910" s="7">
        <f t="shared" si="229"/>
        <v>42209.374999988104</v>
      </c>
      <c r="C4910">
        <f t="shared" si="230"/>
        <v>4905</v>
      </c>
      <c r="D4910" s="2">
        <v>84.02</v>
      </c>
      <c r="E4910">
        <v>84.92</v>
      </c>
      <c r="F4910" s="3">
        <v>89.06</v>
      </c>
      <c r="G4910">
        <v>77</v>
      </c>
      <c r="H4910">
        <v>80.06</v>
      </c>
      <c r="I4910">
        <v>69.080000000000013</v>
      </c>
      <c r="J4910">
        <v>75.02</v>
      </c>
      <c r="K4910">
        <v>80.06</v>
      </c>
      <c r="L4910" s="3">
        <v>66.2</v>
      </c>
      <c r="M4910" s="2">
        <v>71.06</v>
      </c>
      <c r="N4910">
        <v>64.039999999999992</v>
      </c>
      <c r="O4910">
        <v>59</v>
      </c>
      <c r="P4910">
        <v>69.080000000000013</v>
      </c>
      <c r="Q4910" s="3">
        <v>71.960000000000008</v>
      </c>
      <c r="R4910" s="2">
        <v>75.92</v>
      </c>
      <c r="S4910" s="3">
        <v>64.94</v>
      </c>
      <c r="T4910">
        <v>73.400000000000006</v>
      </c>
    </row>
    <row r="4911" spans="1:20">
      <c r="A4911">
        <f t="shared" si="228"/>
        <v>205</v>
      </c>
      <c r="B4911" s="7">
        <f t="shared" si="229"/>
        <v>42209.416666654768</v>
      </c>
      <c r="C4911">
        <f t="shared" si="230"/>
        <v>4906</v>
      </c>
      <c r="D4911" s="2">
        <v>84.92</v>
      </c>
      <c r="E4911">
        <v>87.080000000000013</v>
      </c>
      <c r="F4911" s="3">
        <v>91.039999999999992</v>
      </c>
      <c r="G4911">
        <v>80.960000000000008</v>
      </c>
      <c r="H4911">
        <v>82.039999999999992</v>
      </c>
      <c r="I4911">
        <v>71.06</v>
      </c>
      <c r="J4911">
        <v>78.98</v>
      </c>
      <c r="K4911">
        <v>82.94</v>
      </c>
      <c r="L4911" s="3">
        <v>69.800000000000011</v>
      </c>
      <c r="M4911" s="2">
        <v>75.02</v>
      </c>
      <c r="N4911">
        <v>64.94</v>
      </c>
      <c r="O4911">
        <v>60.8</v>
      </c>
      <c r="P4911">
        <v>71.06</v>
      </c>
      <c r="Q4911" s="3">
        <v>73.039999999999992</v>
      </c>
      <c r="R4911" s="2">
        <v>78.98</v>
      </c>
      <c r="S4911" s="3">
        <v>66.02</v>
      </c>
      <c r="T4911">
        <v>78.800000000000011</v>
      </c>
    </row>
    <row r="4912" spans="1:20">
      <c r="A4912">
        <f t="shared" si="228"/>
        <v>205</v>
      </c>
      <c r="B4912" s="7">
        <f t="shared" si="229"/>
        <v>42209.458333321432</v>
      </c>
      <c r="C4912">
        <f t="shared" si="230"/>
        <v>4907</v>
      </c>
      <c r="D4912" s="2">
        <v>86</v>
      </c>
      <c r="E4912">
        <v>89.06</v>
      </c>
      <c r="F4912" s="3">
        <v>93.02</v>
      </c>
      <c r="G4912">
        <v>82.039999999999992</v>
      </c>
      <c r="H4912">
        <v>84.02</v>
      </c>
      <c r="I4912">
        <v>73.039999999999992</v>
      </c>
      <c r="J4912">
        <v>82.039999999999992</v>
      </c>
      <c r="K4912">
        <v>84.92</v>
      </c>
      <c r="L4912" s="3">
        <v>73.400000000000006</v>
      </c>
      <c r="M4912" s="2">
        <v>78.080000000000013</v>
      </c>
      <c r="N4912">
        <v>68</v>
      </c>
      <c r="O4912">
        <v>62.6</v>
      </c>
      <c r="P4912">
        <v>71.960000000000008</v>
      </c>
      <c r="Q4912" s="3">
        <v>78.080000000000013</v>
      </c>
      <c r="R4912" s="2">
        <v>82.039999999999992</v>
      </c>
      <c r="S4912" s="3">
        <v>68</v>
      </c>
      <c r="T4912">
        <v>80.599999999999994</v>
      </c>
    </row>
    <row r="4913" spans="1:20">
      <c r="A4913">
        <f t="shared" si="228"/>
        <v>205</v>
      </c>
      <c r="B4913" s="7">
        <f t="shared" si="229"/>
        <v>42209.499999988097</v>
      </c>
      <c r="C4913">
        <f t="shared" si="230"/>
        <v>4908</v>
      </c>
      <c r="D4913" s="2">
        <v>86</v>
      </c>
      <c r="E4913">
        <v>84.02</v>
      </c>
      <c r="F4913" s="3">
        <v>96.08</v>
      </c>
      <c r="G4913">
        <v>84.02</v>
      </c>
      <c r="H4913">
        <v>87.98</v>
      </c>
      <c r="I4913">
        <v>73.94</v>
      </c>
      <c r="J4913">
        <v>82.039999999999992</v>
      </c>
      <c r="K4913">
        <v>87.98</v>
      </c>
      <c r="L4913" s="3">
        <v>75.2</v>
      </c>
      <c r="M4913" s="2">
        <v>78.98</v>
      </c>
      <c r="N4913">
        <v>66.02</v>
      </c>
      <c r="O4913">
        <v>66.2</v>
      </c>
      <c r="P4913">
        <v>73.039999999999992</v>
      </c>
      <c r="Q4913" s="3">
        <v>80.06</v>
      </c>
      <c r="R4913" s="2">
        <v>82.94</v>
      </c>
      <c r="S4913" s="3">
        <v>68</v>
      </c>
      <c r="T4913">
        <v>82.4</v>
      </c>
    </row>
    <row r="4914" spans="1:20">
      <c r="A4914">
        <f t="shared" si="228"/>
        <v>205</v>
      </c>
      <c r="B4914" s="7">
        <f t="shared" si="229"/>
        <v>42209.541666654761</v>
      </c>
      <c r="C4914">
        <f t="shared" si="230"/>
        <v>4909</v>
      </c>
      <c r="D4914" s="2">
        <v>87.080000000000013</v>
      </c>
      <c r="E4914">
        <v>84.92</v>
      </c>
      <c r="F4914" s="3">
        <v>100.94</v>
      </c>
      <c r="G4914">
        <v>86</v>
      </c>
      <c r="H4914">
        <v>89.960000000000008</v>
      </c>
      <c r="I4914">
        <v>73.039999999999992</v>
      </c>
      <c r="J4914">
        <v>84.02</v>
      </c>
      <c r="K4914">
        <v>91.039999999999992</v>
      </c>
      <c r="L4914" s="3">
        <v>78.800000000000011</v>
      </c>
      <c r="M4914" s="2">
        <v>78.080000000000013</v>
      </c>
      <c r="N4914">
        <v>66.92</v>
      </c>
      <c r="O4914">
        <v>66.2</v>
      </c>
      <c r="P4914">
        <v>71.960000000000008</v>
      </c>
      <c r="Q4914" s="3">
        <v>80.960000000000008</v>
      </c>
      <c r="R4914" s="2">
        <v>84.02</v>
      </c>
      <c r="S4914" s="3">
        <v>69.080000000000013</v>
      </c>
      <c r="T4914">
        <v>84.2</v>
      </c>
    </row>
    <row r="4915" spans="1:20">
      <c r="A4915">
        <f t="shared" si="228"/>
        <v>205</v>
      </c>
      <c r="B4915" s="7">
        <f t="shared" si="229"/>
        <v>42209.583333321425</v>
      </c>
      <c r="C4915">
        <f t="shared" si="230"/>
        <v>4910</v>
      </c>
      <c r="D4915" s="2">
        <v>87.080000000000013</v>
      </c>
      <c r="E4915">
        <v>87.080000000000013</v>
      </c>
      <c r="F4915" s="3">
        <v>102.92</v>
      </c>
      <c r="G4915">
        <v>86</v>
      </c>
      <c r="H4915">
        <v>89.960000000000008</v>
      </c>
      <c r="I4915">
        <v>73.039999999999992</v>
      </c>
      <c r="J4915">
        <v>84.02</v>
      </c>
      <c r="K4915">
        <v>93.02</v>
      </c>
      <c r="L4915" s="3">
        <v>80.599999999999994</v>
      </c>
      <c r="M4915" s="2">
        <v>78.98</v>
      </c>
      <c r="N4915">
        <v>64.94</v>
      </c>
      <c r="O4915">
        <v>66.2</v>
      </c>
      <c r="P4915">
        <v>73.94</v>
      </c>
      <c r="Q4915" s="3">
        <v>84.02</v>
      </c>
      <c r="R4915" s="2">
        <v>84.92</v>
      </c>
      <c r="S4915" s="3">
        <v>69.98</v>
      </c>
      <c r="T4915">
        <v>86</v>
      </c>
    </row>
    <row r="4916" spans="1:20">
      <c r="A4916">
        <f t="shared" si="228"/>
        <v>205</v>
      </c>
      <c r="B4916" s="7">
        <f t="shared" si="229"/>
        <v>42209.624999988089</v>
      </c>
      <c r="C4916">
        <f t="shared" si="230"/>
        <v>4911</v>
      </c>
      <c r="D4916" s="2">
        <v>86</v>
      </c>
      <c r="E4916">
        <v>89.960000000000008</v>
      </c>
      <c r="F4916" s="3">
        <v>102.92</v>
      </c>
      <c r="G4916">
        <v>87.080000000000013</v>
      </c>
      <c r="H4916">
        <v>91.039999999999992</v>
      </c>
      <c r="I4916">
        <v>71.960000000000008</v>
      </c>
      <c r="J4916">
        <v>82.039999999999992</v>
      </c>
      <c r="K4916">
        <v>93.92</v>
      </c>
      <c r="L4916" s="3">
        <v>80.599999999999994</v>
      </c>
      <c r="M4916" s="2">
        <v>78.080000000000013</v>
      </c>
      <c r="N4916">
        <v>62.06</v>
      </c>
      <c r="O4916">
        <v>66.2</v>
      </c>
      <c r="P4916">
        <v>74.12</v>
      </c>
      <c r="Q4916" s="3">
        <v>84.92</v>
      </c>
      <c r="R4916" s="2">
        <v>84.92</v>
      </c>
      <c r="S4916" s="3">
        <v>69.98</v>
      </c>
      <c r="T4916">
        <v>84.2</v>
      </c>
    </row>
    <row r="4917" spans="1:20">
      <c r="A4917">
        <f t="shared" si="228"/>
        <v>205</v>
      </c>
      <c r="B4917" s="7">
        <f t="shared" si="229"/>
        <v>42209.666666654753</v>
      </c>
      <c r="C4917">
        <f t="shared" si="230"/>
        <v>4912</v>
      </c>
      <c r="D4917" s="2">
        <v>84.92</v>
      </c>
      <c r="E4917">
        <v>89.06</v>
      </c>
      <c r="F4917" s="3">
        <v>105.08</v>
      </c>
      <c r="G4917">
        <v>87.98</v>
      </c>
      <c r="H4917">
        <v>91.94</v>
      </c>
      <c r="I4917">
        <v>69.98</v>
      </c>
      <c r="J4917">
        <v>78.98</v>
      </c>
      <c r="K4917">
        <v>93.92</v>
      </c>
      <c r="L4917" s="3">
        <v>80.599999999999994</v>
      </c>
      <c r="M4917" s="2">
        <v>80.06</v>
      </c>
      <c r="N4917">
        <v>62.96</v>
      </c>
      <c r="O4917">
        <v>68</v>
      </c>
      <c r="P4917">
        <v>73.94</v>
      </c>
      <c r="Q4917" s="3">
        <v>86</v>
      </c>
      <c r="R4917" s="2">
        <v>84.02</v>
      </c>
      <c r="S4917" s="3">
        <v>71.06</v>
      </c>
      <c r="T4917">
        <v>84.2</v>
      </c>
    </row>
    <row r="4918" spans="1:20">
      <c r="A4918">
        <f t="shared" si="228"/>
        <v>205</v>
      </c>
      <c r="B4918" s="7">
        <f t="shared" si="229"/>
        <v>42209.708333321418</v>
      </c>
      <c r="C4918">
        <f t="shared" si="230"/>
        <v>4913</v>
      </c>
      <c r="D4918" s="2">
        <v>84.02</v>
      </c>
      <c r="E4918">
        <v>86</v>
      </c>
      <c r="F4918" s="3">
        <v>105.08</v>
      </c>
      <c r="G4918">
        <v>87.98</v>
      </c>
      <c r="H4918">
        <v>91.039999999999992</v>
      </c>
      <c r="I4918">
        <v>69.080000000000013</v>
      </c>
      <c r="J4918">
        <v>78.080000000000013</v>
      </c>
      <c r="K4918">
        <v>91.94</v>
      </c>
      <c r="L4918" s="3">
        <v>82.4</v>
      </c>
      <c r="M4918" s="2">
        <v>78.98</v>
      </c>
      <c r="N4918">
        <v>64.94</v>
      </c>
      <c r="O4918">
        <v>66.2</v>
      </c>
      <c r="P4918">
        <v>73.22</v>
      </c>
      <c r="Q4918" s="3">
        <v>87.080000000000013</v>
      </c>
      <c r="R4918" s="2">
        <v>84.02</v>
      </c>
      <c r="S4918" s="3">
        <v>71.06</v>
      </c>
      <c r="T4918">
        <v>80.599999999999994</v>
      </c>
    </row>
    <row r="4919" spans="1:20">
      <c r="A4919">
        <f t="shared" si="228"/>
        <v>205</v>
      </c>
      <c r="B4919" s="7">
        <f t="shared" si="229"/>
        <v>42209.749999988082</v>
      </c>
      <c r="C4919">
        <f t="shared" si="230"/>
        <v>4914</v>
      </c>
      <c r="D4919" s="2">
        <v>82.039999999999992</v>
      </c>
      <c r="E4919">
        <v>84.92</v>
      </c>
      <c r="F4919" s="3">
        <v>98.960000000000008</v>
      </c>
      <c r="G4919">
        <v>87.080000000000013</v>
      </c>
      <c r="H4919">
        <v>89.960000000000008</v>
      </c>
      <c r="I4919">
        <v>68</v>
      </c>
      <c r="J4919">
        <v>75.92</v>
      </c>
      <c r="K4919">
        <v>86</v>
      </c>
      <c r="L4919" s="3">
        <v>82.4</v>
      </c>
      <c r="M4919" s="2">
        <v>77</v>
      </c>
      <c r="N4919">
        <v>64.94</v>
      </c>
      <c r="O4919">
        <v>64.400000000000006</v>
      </c>
      <c r="P4919">
        <v>71.960000000000008</v>
      </c>
      <c r="Q4919" s="3">
        <v>84.92</v>
      </c>
      <c r="R4919" s="2">
        <v>82.94</v>
      </c>
      <c r="S4919" s="3">
        <v>71.06</v>
      </c>
      <c r="T4919">
        <v>77</v>
      </c>
    </row>
    <row r="4920" spans="1:20">
      <c r="A4920">
        <f t="shared" si="228"/>
        <v>205</v>
      </c>
      <c r="B4920" s="7">
        <f t="shared" si="229"/>
        <v>42209.791666654746</v>
      </c>
      <c r="C4920">
        <f t="shared" si="230"/>
        <v>4915</v>
      </c>
      <c r="D4920" s="2">
        <v>78.98</v>
      </c>
      <c r="E4920">
        <v>82.039999999999992</v>
      </c>
      <c r="F4920" s="3">
        <v>80.960000000000008</v>
      </c>
      <c r="G4920">
        <v>86</v>
      </c>
      <c r="H4920">
        <v>89.06</v>
      </c>
      <c r="I4920">
        <v>66.92</v>
      </c>
      <c r="J4920">
        <v>75.02</v>
      </c>
      <c r="K4920">
        <v>78.080000000000013</v>
      </c>
      <c r="L4920" s="3">
        <v>80.599999999999994</v>
      </c>
      <c r="M4920" s="2">
        <v>75.92</v>
      </c>
      <c r="N4920">
        <v>62.96</v>
      </c>
      <c r="O4920">
        <v>60.8</v>
      </c>
      <c r="P4920">
        <v>69.62</v>
      </c>
      <c r="Q4920" s="3">
        <v>84.02</v>
      </c>
      <c r="R4920" s="2">
        <v>78.080000000000013</v>
      </c>
      <c r="S4920" s="3">
        <v>69.98</v>
      </c>
      <c r="T4920">
        <v>73.400000000000006</v>
      </c>
    </row>
    <row r="4921" spans="1:20">
      <c r="A4921">
        <f t="shared" si="228"/>
        <v>205</v>
      </c>
      <c r="B4921" s="7">
        <f t="shared" si="229"/>
        <v>42209.83333332141</v>
      </c>
      <c r="C4921">
        <f t="shared" si="230"/>
        <v>4916</v>
      </c>
      <c r="D4921" s="2">
        <v>78.080000000000013</v>
      </c>
      <c r="E4921">
        <v>80.06</v>
      </c>
      <c r="F4921" s="3">
        <v>73.94</v>
      </c>
      <c r="G4921">
        <v>84.02</v>
      </c>
      <c r="H4921">
        <v>87.080000000000013</v>
      </c>
      <c r="I4921">
        <v>66.02</v>
      </c>
      <c r="J4921">
        <v>73.94</v>
      </c>
      <c r="K4921">
        <v>80.960000000000008</v>
      </c>
      <c r="L4921" s="3">
        <v>75.2</v>
      </c>
      <c r="M4921" s="2">
        <v>71.960000000000008</v>
      </c>
      <c r="N4921">
        <v>60.980000000000004</v>
      </c>
      <c r="O4921">
        <v>57.2</v>
      </c>
      <c r="P4921">
        <v>66.2</v>
      </c>
      <c r="Q4921" s="3">
        <v>77</v>
      </c>
      <c r="R4921" s="2">
        <v>71.06</v>
      </c>
      <c r="S4921" s="3">
        <v>68</v>
      </c>
      <c r="T4921">
        <v>71.599999999999994</v>
      </c>
    </row>
    <row r="4922" spans="1:20">
      <c r="A4922">
        <f t="shared" si="228"/>
        <v>205</v>
      </c>
      <c r="B4922" s="7">
        <f t="shared" si="229"/>
        <v>42209.874999988075</v>
      </c>
      <c r="C4922">
        <f t="shared" si="230"/>
        <v>4917</v>
      </c>
      <c r="D4922" s="2">
        <v>77</v>
      </c>
      <c r="E4922">
        <v>80.06</v>
      </c>
      <c r="F4922" s="3">
        <v>75.02</v>
      </c>
      <c r="G4922">
        <v>80.06</v>
      </c>
      <c r="H4922">
        <v>86</v>
      </c>
      <c r="I4922">
        <v>66.02</v>
      </c>
      <c r="J4922">
        <v>73.039999999999992</v>
      </c>
      <c r="K4922">
        <v>77</v>
      </c>
      <c r="L4922" s="3">
        <v>73.400000000000006</v>
      </c>
      <c r="M4922" s="2">
        <v>69.98</v>
      </c>
      <c r="N4922">
        <v>60.08</v>
      </c>
      <c r="O4922">
        <v>57.2</v>
      </c>
      <c r="P4922">
        <v>66.92</v>
      </c>
      <c r="Q4922" s="3">
        <v>73.039999999999992</v>
      </c>
      <c r="R4922" s="2">
        <v>66.92</v>
      </c>
      <c r="S4922" s="3">
        <v>66.92</v>
      </c>
      <c r="T4922">
        <v>68</v>
      </c>
    </row>
    <row r="4923" spans="1:20">
      <c r="A4923">
        <f t="shared" si="228"/>
        <v>205</v>
      </c>
      <c r="B4923" s="7">
        <f t="shared" si="229"/>
        <v>42209.916666654739</v>
      </c>
      <c r="C4923">
        <f t="shared" si="230"/>
        <v>4918</v>
      </c>
      <c r="D4923" s="2">
        <v>78.080000000000013</v>
      </c>
      <c r="E4923">
        <v>78.98</v>
      </c>
      <c r="F4923" s="3">
        <v>75.02</v>
      </c>
      <c r="G4923">
        <v>78.080000000000013</v>
      </c>
      <c r="H4923">
        <v>82.039999999999992</v>
      </c>
      <c r="I4923">
        <v>66.92</v>
      </c>
      <c r="J4923">
        <v>75.02</v>
      </c>
      <c r="K4923">
        <v>75.92</v>
      </c>
      <c r="L4923" s="3">
        <v>68</v>
      </c>
      <c r="M4923" s="2">
        <v>69.080000000000013</v>
      </c>
      <c r="N4923">
        <v>60.980000000000004</v>
      </c>
      <c r="O4923">
        <v>55.400000000000006</v>
      </c>
      <c r="P4923">
        <v>66.92</v>
      </c>
      <c r="Q4923" s="3">
        <v>71.06</v>
      </c>
      <c r="R4923" s="2">
        <v>66.02</v>
      </c>
      <c r="S4923" s="3">
        <v>66.02</v>
      </c>
      <c r="T4923">
        <v>66.2</v>
      </c>
    </row>
    <row r="4924" spans="1:20">
      <c r="A4924">
        <f t="shared" si="228"/>
        <v>205</v>
      </c>
      <c r="B4924" s="7">
        <f t="shared" si="229"/>
        <v>42209.958333321403</v>
      </c>
      <c r="C4924">
        <f t="shared" si="230"/>
        <v>4919</v>
      </c>
      <c r="D4924" s="2">
        <v>77</v>
      </c>
      <c r="E4924">
        <v>78.080000000000013</v>
      </c>
      <c r="F4924" s="3">
        <v>78.080000000000013</v>
      </c>
      <c r="G4924">
        <v>77</v>
      </c>
      <c r="H4924">
        <v>78.98</v>
      </c>
      <c r="I4924">
        <v>66.92</v>
      </c>
      <c r="J4924">
        <v>75.02</v>
      </c>
      <c r="K4924">
        <v>73.94</v>
      </c>
      <c r="L4924" s="3">
        <v>64.400000000000006</v>
      </c>
      <c r="M4924" s="2">
        <v>66.02</v>
      </c>
      <c r="N4924">
        <v>59</v>
      </c>
      <c r="O4924">
        <v>55.400000000000006</v>
      </c>
      <c r="P4924">
        <v>66.02</v>
      </c>
      <c r="Q4924" s="3">
        <v>66.92</v>
      </c>
      <c r="R4924" s="2">
        <v>60.980000000000004</v>
      </c>
      <c r="S4924" s="3">
        <v>64.94</v>
      </c>
      <c r="T4924">
        <v>64.400000000000006</v>
      </c>
    </row>
    <row r="4925" spans="1:20">
      <c r="A4925">
        <f t="shared" si="228"/>
        <v>205</v>
      </c>
      <c r="B4925" s="7">
        <f t="shared" si="229"/>
        <v>42209.999999988067</v>
      </c>
      <c r="C4925">
        <f t="shared" si="230"/>
        <v>4920</v>
      </c>
      <c r="D4925" s="2">
        <v>75.92</v>
      </c>
      <c r="E4925">
        <v>78.080000000000013</v>
      </c>
      <c r="F4925" s="3">
        <v>80.960000000000008</v>
      </c>
      <c r="G4925">
        <v>75.02</v>
      </c>
      <c r="H4925">
        <v>78.080000000000013</v>
      </c>
      <c r="I4925">
        <v>66.92</v>
      </c>
      <c r="J4925">
        <v>73.94</v>
      </c>
      <c r="K4925">
        <v>73.94</v>
      </c>
      <c r="L4925" s="3">
        <v>62.6</v>
      </c>
      <c r="M4925" s="2">
        <v>64.94</v>
      </c>
      <c r="N4925">
        <v>57.92</v>
      </c>
      <c r="O4925">
        <v>55.400000000000006</v>
      </c>
      <c r="P4925">
        <v>64.94</v>
      </c>
      <c r="Q4925" s="3">
        <v>71.06</v>
      </c>
      <c r="R4925" s="2">
        <v>62.06</v>
      </c>
      <c r="S4925" s="3">
        <v>64.039999999999992</v>
      </c>
      <c r="T4925">
        <v>64.400000000000006</v>
      </c>
    </row>
    <row r="4926" spans="1:20">
      <c r="A4926">
        <f t="shared" si="228"/>
        <v>206</v>
      </c>
      <c r="B4926" s="7">
        <f t="shared" si="229"/>
        <v>42210.041666654732</v>
      </c>
      <c r="C4926">
        <f t="shared" si="230"/>
        <v>4921</v>
      </c>
      <c r="D4926" s="2">
        <v>75.92</v>
      </c>
      <c r="E4926">
        <v>77</v>
      </c>
      <c r="F4926" s="3">
        <v>80.06</v>
      </c>
      <c r="G4926">
        <v>75.02</v>
      </c>
      <c r="H4926">
        <v>75.92</v>
      </c>
      <c r="I4926">
        <v>66.92</v>
      </c>
      <c r="J4926">
        <v>73.94</v>
      </c>
      <c r="K4926">
        <v>73.039999999999992</v>
      </c>
      <c r="L4926" s="3">
        <v>62.6</v>
      </c>
      <c r="M4926" s="2">
        <v>62.96</v>
      </c>
      <c r="N4926">
        <v>55.040000000000006</v>
      </c>
      <c r="O4926">
        <v>55.400000000000006</v>
      </c>
      <c r="P4926">
        <v>64.94</v>
      </c>
      <c r="Q4926" s="3">
        <v>69.98</v>
      </c>
      <c r="R4926" s="2">
        <v>59</v>
      </c>
      <c r="S4926" s="3">
        <v>62.06</v>
      </c>
      <c r="T4926">
        <v>62.6</v>
      </c>
    </row>
    <row r="4927" spans="1:20">
      <c r="A4927">
        <f t="shared" si="228"/>
        <v>206</v>
      </c>
      <c r="B4927" s="7">
        <f t="shared" si="229"/>
        <v>42210.083333321396</v>
      </c>
      <c r="C4927">
        <f t="shared" si="230"/>
        <v>4922</v>
      </c>
      <c r="D4927" s="2">
        <v>75.02</v>
      </c>
      <c r="E4927">
        <v>77</v>
      </c>
      <c r="F4927" s="3">
        <v>78.080000000000013</v>
      </c>
      <c r="G4927">
        <v>71.960000000000008</v>
      </c>
      <c r="H4927">
        <v>75.02</v>
      </c>
      <c r="I4927">
        <v>66.92</v>
      </c>
      <c r="J4927">
        <v>75.02</v>
      </c>
      <c r="K4927">
        <v>73.039999999999992</v>
      </c>
      <c r="L4927" s="3">
        <v>62.6</v>
      </c>
      <c r="M4927" s="2">
        <v>60.980000000000004</v>
      </c>
      <c r="N4927">
        <v>55.040000000000006</v>
      </c>
      <c r="O4927">
        <v>55.400000000000006</v>
      </c>
      <c r="P4927">
        <v>64.039999999999992</v>
      </c>
      <c r="Q4927" s="3">
        <v>71.06</v>
      </c>
      <c r="R4927" s="2">
        <v>59</v>
      </c>
      <c r="S4927" s="3">
        <v>60.08</v>
      </c>
      <c r="T4927">
        <v>62.6</v>
      </c>
    </row>
    <row r="4928" spans="1:20">
      <c r="A4928">
        <f t="shared" si="228"/>
        <v>206</v>
      </c>
      <c r="B4928" s="7">
        <f t="shared" si="229"/>
        <v>42210.12499998806</v>
      </c>
      <c r="C4928">
        <f t="shared" si="230"/>
        <v>4923</v>
      </c>
      <c r="D4928" s="2">
        <v>75.02</v>
      </c>
      <c r="E4928">
        <v>78.080000000000013</v>
      </c>
      <c r="F4928" s="3">
        <v>75.92</v>
      </c>
      <c r="G4928">
        <v>71.06</v>
      </c>
      <c r="H4928">
        <v>77</v>
      </c>
      <c r="I4928">
        <v>66.92</v>
      </c>
      <c r="J4928">
        <v>75.02</v>
      </c>
      <c r="K4928">
        <v>69.080000000000013</v>
      </c>
      <c r="L4928" s="3">
        <v>60.8</v>
      </c>
      <c r="M4928" s="2">
        <v>60.08</v>
      </c>
      <c r="N4928">
        <v>53.96</v>
      </c>
      <c r="O4928">
        <v>55.400000000000006</v>
      </c>
      <c r="P4928">
        <v>64.039999999999992</v>
      </c>
      <c r="Q4928" s="3">
        <v>69.98</v>
      </c>
      <c r="R4928" s="2">
        <v>59</v>
      </c>
      <c r="S4928" s="3">
        <v>59</v>
      </c>
      <c r="T4928">
        <v>60.8</v>
      </c>
    </row>
    <row r="4929" spans="1:20">
      <c r="A4929">
        <f t="shared" si="228"/>
        <v>206</v>
      </c>
      <c r="B4929" s="7">
        <f t="shared" si="229"/>
        <v>42210.166666654724</v>
      </c>
      <c r="C4929">
        <f t="shared" si="230"/>
        <v>4924</v>
      </c>
      <c r="D4929" s="2">
        <v>75.02</v>
      </c>
      <c r="E4929">
        <v>75.92</v>
      </c>
      <c r="F4929" s="3">
        <v>75.02</v>
      </c>
      <c r="G4929">
        <v>71.06</v>
      </c>
      <c r="H4929">
        <v>75.92</v>
      </c>
      <c r="I4929">
        <v>66.02</v>
      </c>
      <c r="J4929">
        <v>73.94</v>
      </c>
      <c r="K4929">
        <v>68</v>
      </c>
      <c r="L4929" s="3">
        <v>62.6</v>
      </c>
      <c r="M4929" s="2">
        <v>59</v>
      </c>
      <c r="N4929">
        <v>53.96</v>
      </c>
      <c r="O4929">
        <v>55.400000000000006</v>
      </c>
      <c r="P4929">
        <v>64.039999999999992</v>
      </c>
      <c r="Q4929" s="3">
        <v>69.98</v>
      </c>
      <c r="R4929" s="2">
        <v>60.980000000000004</v>
      </c>
      <c r="S4929" s="3">
        <v>57.92</v>
      </c>
      <c r="T4929">
        <v>60.8</v>
      </c>
    </row>
    <row r="4930" spans="1:20">
      <c r="A4930">
        <f t="shared" si="228"/>
        <v>206</v>
      </c>
      <c r="B4930" s="7">
        <f t="shared" si="229"/>
        <v>42210.208333321389</v>
      </c>
      <c r="C4930">
        <f t="shared" si="230"/>
        <v>4925</v>
      </c>
      <c r="D4930" s="2">
        <v>75.02</v>
      </c>
      <c r="E4930">
        <v>77</v>
      </c>
      <c r="F4930" s="3">
        <v>75.02</v>
      </c>
      <c r="G4930">
        <v>71.06</v>
      </c>
      <c r="H4930">
        <v>75.92</v>
      </c>
      <c r="I4930">
        <v>66.02</v>
      </c>
      <c r="J4930">
        <v>75.02</v>
      </c>
      <c r="K4930">
        <v>69.98</v>
      </c>
      <c r="L4930" s="3">
        <v>60.8</v>
      </c>
      <c r="M4930" s="2">
        <v>59</v>
      </c>
      <c r="N4930">
        <v>53.96</v>
      </c>
      <c r="O4930">
        <v>55.400000000000006</v>
      </c>
      <c r="P4930">
        <v>62.96</v>
      </c>
      <c r="Q4930" s="3">
        <v>69.98</v>
      </c>
      <c r="R4930" s="2">
        <v>60.08</v>
      </c>
      <c r="S4930" s="3">
        <v>57.92</v>
      </c>
      <c r="T4930">
        <v>59</v>
      </c>
    </row>
    <row r="4931" spans="1:20">
      <c r="A4931">
        <f t="shared" si="228"/>
        <v>206</v>
      </c>
      <c r="B4931" s="7">
        <f t="shared" si="229"/>
        <v>42210.249999988053</v>
      </c>
      <c r="C4931">
        <f t="shared" si="230"/>
        <v>4926</v>
      </c>
      <c r="D4931" s="2">
        <v>75.02</v>
      </c>
      <c r="E4931">
        <v>78.080000000000013</v>
      </c>
      <c r="F4931" s="3">
        <v>75.02</v>
      </c>
      <c r="G4931">
        <v>69.98</v>
      </c>
      <c r="H4931">
        <v>75.02</v>
      </c>
      <c r="I4931">
        <v>66.02</v>
      </c>
      <c r="J4931">
        <v>75.02</v>
      </c>
      <c r="K4931">
        <v>71.06</v>
      </c>
      <c r="L4931" s="3">
        <v>62.6</v>
      </c>
      <c r="M4931" s="2">
        <v>60.980000000000004</v>
      </c>
      <c r="N4931">
        <v>55.040000000000006</v>
      </c>
      <c r="O4931">
        <v>55.400000000000006</v>
      </c>
      <c r="P4931">
        <v>64.039999999999992</v>
      </c>
      <c r="Q4931" s="3">
        <v>71.960000000000008</v>
      </c>
      <c r="R4931" s="2">
        <v>62.06</v>
      </c>
      <c r="S4931" s="3">
        <v>57.92</v>
      </c>
      <c r="T4931">
        <v>60.8</v>
      </c>
    </row>
    <row r="4932" spans="1:20">
      <c r="A4932">
        <f t="shared" si="228"/>
        <v>206</v>
      </c>
      <c r="B4932" s="7">
        <f t="shared" si="229"/>
        <v>42210.291666654717</v>
      </c>
      <c r="C4932">
        <f t="shared" si="230"/>
        <v>4927</v>
      </c>
      <c r="D4932" s="2">
        <v>75.02</v>
      </c>
      <c r="E4932">
        <v>78.98</v>
      </c>
      <c r="F4932" s="3">
        <v>78.080000000000013</v>
      </c>
      <c r="G4932">
        <v>69.98</v>
      </c>
      <c r="H4932">
        <v>78.080000000000013</v>
      </c>
      <c r="I4932">
        <v>66.92</v>
      </c>
      <c r="J4932">
        <v>77</v>
      </c>
      <c r="K4932">
        <v>69.98</v>
      </c>
      <c r="L4932" s="3">
        <v>62.6</v>
      </c>
      <c r="M4932" s="2">
        <v>62.06</v>
      </c>
      <c r="N4932">
        <v>59</v>
      </c>
      <c r="O4932">
        <v>55.400000000000006</v>
      </c>
      <c r="P4932">
        <v>66.02</v>
      </c>
      <c r="Q4932" s="3">
        <v>73.94</v>
      </c>
      <c r="R4932" s="2">
        <v>66.02</v>
      </c>
      <c r="S4932" s="3">
        <v>57.92</v>
      </c>
      <c r="T4932">
        <v>62.6</v>
      </c>
    </row>
    <row r="4933" spans="1:20">
      <c r="A4933">
        <f t="shared" si="228"/>
        <v>206</v>
      </c>
      <c r="B4933" s="7">
        <f t="shared" si="229"/>
        <v>42210.333333321381</v>
      </c>
      <c r="C4933">
        <f t="shared" si="230"/>
        <v>4928</v>
      </c>
      <c r="D4933" s="2">
        <v>78.080000000000013</v>
      </c>
      <c r="E4933">
        <v>82.039999999999992</v>
      </c>
      <c r="F4933" s="3">
        <v>80.06</v>
      </c>
      <c r="G4933">
        <v>71.06</v>
      </c>
      <c r="H4933">
        <v>80.06</v>
      </c>
      <c r="I4933">
        <v>68</v>
      </c>
      <c r="J4933">
        <v>80.960000000000008</v>
      </c>
      <c r="K4933">
        <v>77</v>
      </c>
      <c r="L4933" s="3">
        <v>62.6</v>
      </c>
      <c r="M4933" s="2">
        <v>69.080000000000013</v>
      </c>
      <c r="N4933">
        <v>62.96</v>
      </c>
      <c r="O4933">
        <v>55.400000000000006</v>
      </c>
      <c r="P4933">
        <v>69.080000000000013</v>
      </c>
      <c r="Q4933" s="3">
        <v>77</v>
      </c>
      <c r="R4933" s="2">
        <v>75.02</v>
      </c>
      <c r="S4933" s="3">
        <v>57.019999999999996</v>
      </c>
      <c r="T4933">
        <v>66.2</v>
      </c>
    </row>
    <row r="4934" spans="1:20">
      <c r="A4934">
        <f t="shared" si="228"/>
        <v>206</v>
      </c>
      <c r="B4934" s="7">
        <f t="shared" si="229"/>
        <v>42210.374999988046</v>
      </c>
      <c r="C4934">
        <f t="shared" si="230"/>
        <v>4929</v>
      </c>
      <c r="D4934" s="2">
        <v>78.98</v>
      </c>
      <c r="E4934">
        <v>84.02</v>
      </c>
      <c r="F4934" s="3">
        <v>86</v>
      </c>
      <c r="G4934">
        <v>75.92</v>
      </c>
      <c r="H4934">
        <v>84.02</v>
      </c>
      <c r="I4934">
        <v>69.080000000000013</v>
      </c>
      <c r="J4934">
        <v>82.94</v>
      </c>
      <c r="K4934">
        <v>80.960000000000008</v>
      </c>
      <c r="L4934" s="3">
        <v>62.6</v>
      </c>
      <c r="M4934" s="2">
        <v>71.960000000000008</v>
      </c>
      <c r="N4934">
        <v>68</v>
      </c>
      <c r="O4934">
        <v>57.2</v>
      </c>
      <c r="P4934">
        <v>73.94</v>
      </c>
      <c r="Q4934" s="3">
        <v>80.960000000000008</v>
      </c>
      <c r="R4934" s="2">
        <v>78.080000000000013</v>
      </c>
      <c r="S4934" s="3">
        <v>57.019999999999996</v>
      </c>
      <c r="T4934">
        <v>69.800000000000011</v>
      </c>
    </row>
    <row r="4935" spans="1:20">
      <c r="A4935">
        <f t="shared" ref="A4935:A4998" si="231">ROUNDDOWN(B4935-DATE(YEAR(B4935),1,0),0)</f>
        <v>206</v>
      </c>
      <c r="B4935" s="7">
        <f t="shared" si="229"/>
        <v>42210.41666665471</v>
      </c>
      <c r="C4935">
        <f t="shared" si="230"/>
        <v>4930</v>
      </c>
      <c r="D4935" s="2">
        <v>80.960000000000008</v>
      </c>
      <c r="E4935">
        <v>87.080000000000013</v>
      </c>
      <c r="F4935" s="3">
        <v>89.06</v>
      </c>
      <c r="G4935">
        <v>78.98</v>
      </c>
      <c r="H4935">
        <v>87.080000000000013</v>
      </c>
      <c r="I4935">
        <v>71.960000000000008</v>
      </c>
      <c r="J4935">
        <v>84.92</v>
      </c>
      <c r="K4935">
        <v>84.02</v>
      </c>
      <c r="L4935" s="3">
        <v>64.400000000000006</v>
      </c>
      <c r="M4935" s="2">
        <v>75.02</v>
      </c>
      <c r="N4935">
        <v>71.06</v>
      </c>
      <c r="O4935">
        <v>57.2</v>
      </c>
      <c r="P4935">
        <v>78.080000000000013</v>
      </c>
      <c r="Q4935" s="3">
        <v>87.080000000000013</v>
      </c>
      <c r="R4935" s="2">
        <v>80.06</v>
      </c>
      <c r="S4935" s="3">
        <v>57.019999999999996</v>
      </c>
      <c r="T4935">
        <v>73.400000000000006</v>
      </c>
    </row>
    <row r="4936" spans="1:20">
      <c r="A4936">
        <f t="shared" si="231"/>
        <v>206</v>
      </c>
      <c r="B4936" s="7">
        <f t="shared" ref="B4936:B4999" si="232">B4935+1/24</f>
        <v>42210.458333321374</v>
      </c>
      <c r="C4936">
        <f t="shared" ref="C4936:C4999" si="233">C4935+1</f>
        <v>4931</v>
      </c>
      <c r="D4936" s="2">
        <v>84.92</v>
      </c>
      <c r="E4936">
        <v>89.06</v>
      </c>
      <c r="F4936" s="3">
        <v>93.02</v>
      </c>
      <c r="G4936">
        <v>84.02</v>
      </c>
      <c r="H4936">
        <v>89.06</v>
      </c>
      <c r="I4936">
        <v>73.94</v>
      </c>
      <c r="J4936">
        <v>87.080000000000013</v>
      </c>
      <c r="K4936">
        <v>87.080000000000013</v>
      </c>
      <c r="L4936" s="3">
        <v>64.400000000000006</v>
      </c>
      <c r="M4936" s="2">
        <v>77</v>
      </c>
      <c r="N4936">
        <v>71.960000000000008</v>
      </c>
      <c r="O4936">
        <v>60.8</v>
      </c>
      <c r="P4936">
        <v>80.06</v>
      </c>
      <c r="Q4936" s="3">
        <v>89.06</v>
      </c>
      <c r="R4936" s="2">
        <v>82.039999999999992</v>
      </c>
      <c r="S4936" s="3">
        <v>57.92</v>
      </c>
      <c r="T4936">
        <v>77</v>
      </c>
    </row>
    <row r="4937" spans="1:20">
      <c r="A4937">
        <f t="shared" si="231"/>
        <v>206</v>
      </c>
      <c r="B4937" s="7">
        <f t="shared" si="232"/>
        <v>42210.499999988038</v>
      </c>
      <c r="C4937">
        <f t="shared" si="233"/>
        <v>4932</v>
      </c>
      <c r="D4937" s="2">
        <v>86</v>
      </c>
      <c r="E4937">
        <v>84.92</v>
      </c>
      <c r="F4937" s="3">
        <v>96.98</v>
      </c>
      <c r="G4937">
        <v>86</v>
      </c>
      <c r="H4937">
        <v>91.039999999999992</v>
      </c>
      <c r="I4937">
        <v>75.02</v>
      </c>
      <c r="J4937">
        <v>87.080000000000013</v>
      </c>
      <c r="K4937">
        <v>91.039999999999992</v>
      </c>
      <c r="L4937" s="3">
        <v>66.2</v>
      </c>
      <c r="M4937" s="2">
        <v>80.06</v>
      </c>
      <c r="N4937">
        <v>73.94</v>
      </c>
      <c r="O4937">
        <v>62.6</v>
      </c>
      <c r="P4937">
        <v>82.94</v>
      </c>
      <c r="Q4937" s="3">
        <v>91.039999999999992</v>
      </c>
      <c r="R4937" s="2">
        <v>80.06</v>
      </c>
      <c r="S4937" s="3">
        <v>57.92</v>
      </c>
      <c r="T4937">
        <v>80.599999999999994</v>
      </c>
    </row>
    <row r="4938" spans="1:20">
      <c r="A4938">
        <f t="shared" si="231"/>
        <v>206</v>
      </c>
      <c r="B4938" s="7">
        <f t="shared" si="232"/>
        <v>42210.541666654703</v>
      </c>
      <c r="C4938">
        <f t="shared" si="233"/>
        <v>4933</v>
      </c>
      <c r="D4938" s="2">
        <v>84.92</v>
      </c>
      <c r="E4938">
        <v>80.06</v>
      </c>
      <c r="F4938" s="3">
        <v>98.960000000000008</v>
      </c>
      <c r="G4938">
        <v>86</v>
      </c>
      <c r="H4938">
        <v>93.02</v>
      </c>
      <c r="I4938">
        <v>73.94</v>
      </c>
      <c r="J4938">
        <v>84.02</v>
      </c>
      <c r="K4938">
        <v>91.94</v>
      </c>
      <c r="L4938" s="3">
        <v>66.2</v>
      </c>
      <c r="M4938" s="2">
        <v>80.06</v>
      </c>
      <c r="N4938">
        <v>77</v>
      </c>
      <c r="O4938">
        <v>60.8</v>
      </c>
      <c r="P4938">
        <v>82.94</v>
      </c>
      <c r="Q4938" s="3">
        <v>93.02</v>
      </c>
      <c r="R4938" s="2">
        <v>77</v>
      </c>
      <c r="S4938" s="3">
        <v>57.92</v>
      </c>
      <c r="T4938">
        <v>82.4</v>
      </c>
    </row>
    <row r="4939" spans="1:20">
      <c r="A4939">
        <f t="shared" si="231"/>
        <v>206</v>
      </c>
      <c r="B4939" s="7">
        <f t="shared" si="232"/>
        <v>42210.583333321367</v>
      </c>
      <c r="C4939">
        <f t="shared" si="233"/>
        <v>4934</v>
      </c>
      <c r="D4939" s="2">
        <v>86</v>
      </c>
      <c r="E4939">
        <v>87.080000000000013</v>
      </c>
      <c r="F4939" s="3">
        <v>100.94</v>
      </c>
      <c r="G4939">
        <v>87.080000000000013</v>
      </c>
      <c r="H4939">
        <v>95</v>
      </c>
      <c r="I4939">
        <v>75.02</v>
      </c>
      <c r="J4939">
        <v>82.039999999999992</v>
      </c>
      <c r="K4939">
        <v>93.92</v>
      </c>
      <c r="L4939" s="3">
        <v>66.2</v>
      </c>
      <c r="M4939" s="2">
        <v>80.960000000000008</v>
      </c>
      <c r="N4939">
        <v>69.98</v>
      </c>
      <c r="O4939">
        <v>64.400000000000006</v>
      </c>
      <c r="P4939">
        <v>84.02</v>
      </c>
      <c r="Q4939" s="3">
        <v>93.02</v>
      </c>
      <c r="R4939" s="2">
        <v>77</v>
      </c>
      <c r="S4939" s="3">
        <v>60.08</v>
      </c>
      <c r="T4939">
        <v>84.2</v>
      </c>
    </row>
    <row r="4940" spans="1:20">
      <c r="A4940">
        <f t="shared" si="231"/>
        <v>206</v>
      </c>
      <c r="B4940" s="7">
        <f t="shared" si="232"/>
        <v>42210.624999988031</v>
      </c>
      <c r="C4940">
        <f t="shared" si="233"/>
        <v>4935</v>
      </c>
      <c r="D4940" s="2">
        <v>86</v>
      </c>
      <c r="E4940">
        <v>87.98</v>
      </c>
      <c r="F4940" s="3">
        <v>102.92</v>
      </c>
      <c r="G4940">
        <v>84.92</v>
      </c>
      <c r="H4940">
        <v>95</v>
      </c>
      <c r="I4940">
        <v>73.94</v>
      </c>
      <c r="J4940">
        <v>75.92</v>
      </c>
      <c r="K4940">
        <v>91.94</v>
      </c>
      <c r="L4940" s="3">
        <v>69.800000000000011</v>
      </c>
      <c r="M4940" s="2">
        <v>82.039999999999992</v>
      </c>
      <c r="N4940">
        <v>55.94</v>
      </c>
      <c r="O4940">
        <v>66.2</v>
      </c>
      <c r="P4940">
        <v>84.02</v>
      </c>
      <c r="Q4940" s="3">
        <v>93.92</v>
      </c>
      <c r="R4940" s="2">
        <v>69.98</v>
      </c>
      <c r="S4940" s="3">
        <v>60.08</v>
      </c>
      <c r="T4940">
        <v>82.4</v>
      </c>
    </row>
    <row r="4941" spans="1:20">
      <c r="A4941">
        <f t="shared" si="231"/>
        <v>206</v>
      </c>
      <c r="B4941" s="7">
        <f t="shared" si="232"/>
        <v>42210.666666654695</v>
      </c>
      <c r="C4941">
        <f t="shared" si="233"/>
        <v>4936</v>
      </c>
      <c r="D4941" s="2">
        <v>84.92</v>
      </c>
      <c r="E4941">
        <v>80.960000000000008</v>
      </c>
      <c r="F4941" s="3">
        <v>102.02</v>
      </c>
      <c r="G4941">
        <v>84.92</v>
      </c>
      <c r="H4941">
        <v>95</v>
      </c>
      <c r="I4941">
        <v>71.960000000000008</v>
      </c>
      <c r="J4941">
        <v>80.960000000000008</v>
      </c>
      <c r="K4941">
        <v>91.94</v>
      </c>
      <c r="L4941" s="3">
        <v>69.800000000000011</v>
      </c>
      <c r="M4941" s="2">
        <v>82.039999999999992</v>
      </c>
      <c r="N4941">
        <v>64.94</v>
      </c>
      <c r="O4941">
        <v>66.2</v>
      </c>
      <c r="P4941">
        <v>84.92</v>
      </c>
      <c r="Q4941" s="3">
        <v>93.02</v>
      </c>
      <c r="R4941" s="2">
        <v>66.92</v>
      </c>
      <c r="S4941" s="3">
        <v>62.06</v>
      </c>
      <c r="T4941">
        <v>80.599999999999994</v>
      </c>
    </row>
    <row r="4942" spans="1:20">
      <c r="A4942">
        <f t="shared" si="231"/>
        <v>206</v>
      </c>
      <c r="B4942" s="7">
        <f t="shared" si="232"/>
        <v>42210.70833332136</v>
      </c>
      <c r="C4942">
        <f t="shared" si="233"/>
        <v>4937</v>
      </c>
      <c r="D4942" s="2">
        <v>82.94</v>
      </c>
      <c r="E4942">
        <v>78.98</v>
      </c>
      <c r="F4942" s="3">
        <v>100.94</v>
      </c>
      <c r="G4942">
        <v>73.039999999999992</v>
      </c>
      <c r="H4942">
        <v>95</v>
      </c>
      <c r="I4942">
        <v>71.06</v>
      </c>
      <c r="J4942">
        <v>77</v>
      </c>
      <c r="K4942">
        <v>87.98</v>
      </c>
      <c r="L4942" s="3">
        <v>68</v>
      </c>
      <c r="M4942" s="2">
        <v>80.06</v>
      </c>
      <c r="N4942">
        <v>69.080000000000013</v>
      </c>
      <c r="O4942">
        <v>64.400000000000006</v>
      </c>
      <c r="P4942">
        <v>82.94</v>
      </c>
      <c r="Q4942" s="3">
        <v>93.02</v>
      </c>
      <c r="R4942" s="2">
        <v>68</v>
      </c>
      <c r="S4942" s="3">
        <v>62.06</v>
      </c>
      <c r="T4942">
        <v>78.800000000000011</v>
      </c>
    </row>
    <row r="4943" spans="1:20">
      <c r="A4943">
        <f t="shared" si="231"/>
        <v>206</v>
      </c>
      <c r="B4943" s="7">
        <f t="shared" si="232"/>
        <v>42210.749999988024</v>
      </c>
      <c r="C4943">
        <f t="shared" si="233"/>
        <v>4938</v>
      </c>
      <c r="D4943" s="2">
        <v>82.039999999999992</v>
      </c>
      <c r="E4943">
        <v>78.080000000000013</v>
      </c>
      <c r="F4943" s="3">
        <v>98.960000000000008</v>
      </c>
      <c r="G4943">
        <v>73.94</v>
      </c>
      <c r="H4943">
        <v>93.92</v>
      </c>
      <c r="I4943">
        <v>69.98</v>
      </c>
      <c r="J4943">
        <v>75.02</v>
      </c>
      <c r="K4943">
        <v>80.960000000000008</v>
      </c>
      <c r="L4943" s="3">
        <v>69.800000000000011</v>
      </c>
      <c r="M4943" s="2">
        <v>80.06</v>
      </c>
      <c r="N4943">
        <v>66.92</v>
      </c>
      <c r="O4943">
        <v>62.6</v>
      </c>
      <c r="P4943">
        <v>82.039999999999992</v>
      </c>
      <c r="Q4943" s="3">
        <v>91.94</v>
      </c>
      <c r="R4943" s="2">
        <v>66.92</v>
      </c>
      <c r="S4943" s="3">
        <v>62.06</v>
      </c>
      <c r="T4943">
        <v>75.2</v>
      </c>
    </row>
    <row r="4944" spans="1:20">
      <c r="A4944">
        <f t="shared" si="231"/>
        <v>206</v>
      </c>
      <c r="B4944" s="7">
        <f t="shared" si="232"/>
        <v>42210.791666654688</v>
      </c>
      <c r="C4944">
        <f t="shared" si="233"/>
        <v>4939</v>
      </c>
      <c r="D4944" s="2">
        <v>80.06</v>
      </c>
      <c r="E4944">
        <v>75.92</v>
      </c>
      <c r="F4944" s="3">
        <v>96.08</v>
      </c>
      <c r="G4944">
        <v>73.94</v>
      </c>
      <c r="H4944">
        <v>93.02</v>
      </c>
      <c r="I4944">
        <v>66.92</v>
      </c>
      <c r="J4944">
        <v>75.02</v>
      </c>
      <c r="K4944">
        <v>80.06</v>
      </c>
      <c r="L4944" s="3">
        <v>68</v>
      </c>
      <c r="M4944" s="2">
        <v>78.080000000000013</v>
      </c>
      <c r="N4944">
        <v>66.02</v>
      </c>
      <c r="O4944">
        <v>60.8</v>
      </c>
      <c r="P4944">
        <v>80.960000000000008</v>
      </c>
      <c r="Q4944" s="3">
        <v>87.98</v>
      </c>
      <c r="R4944" s="2">
        <v>68</v>
      </c>
      <c r="S4944" s="3">
        <v>62.06</v>
      </c>
      <c r="T4944">
        <v>69.800000000000011</v>
      </c>
    </row>
    <row r="4945" spans="1:20">
      <c r="A4945">
        <f t="shared" si="231"/>
        <v>206</v>
      </c>
      <c r="B4945" s="7">
        <f t="shared" si="232"/>
        <v>42210.833333321352</v>
      </c>
      <c r="C4945">
        <f t="shared" si="233"/>
        <v>4940</v>
      </c>
      <c r="D4945" s="2">
        <v>75.92</v>
      </c>
      <c r="E4945">
        <v>77</v>
      </c>
      <c r="F4945" s="3">
        <v>93.92</v>
      </c>
      <c r="G4945">
        <v>73.039999999999992</v>
      </c>
      <c r="H4945">
        <v>91.039999999999992</v>
      </c>
      <c r="I4945">
        <v>66.02</v>
      </c>
      <c r="J4945">
        <v>73.039999999999992</v>
      </c>
      <c r="K4945">
        <v>78.080000000000013</v>
      </c>
      <c r="L4945" s="3">
        <v>66.2</v>
      </c>
      <c r="M4945" s="2">
        <v>73.94</v>
      </c>
      <c r="N4945">
        <v>62.96</v>
      </c>
      <c r="O4945">
        <v>57.2</v>
      </c>
      <c r="P4945">
        <v>78.98</v>
      </c>
      <c r="Q4945" s="3">
        <v>78.98</v>
      </c>
      <c r="R4945" s="2">
        <v>66.92</v>
      </c>
      <c r="S4945" s="3">
        <v>62.06</v>
      </c>
      <c r="T4945">
        <v>69.800000000000011</v>
      </c>
    </row>
    <row r="4946" spans="1:20">
      <c r="A4946">
        <f t="shared" si="231"/>
        <v>206</v>
      </c>
      <c r="B4946" s="7">
        <f t="shared" si="232"/>
        <v>42210.874999988016</v>
      </c>
      <c r="C4946">
        <f t="shared" si="233"/>
        <v>4941</v>
      </c>
      <c r="D4946" s="2">
        <v>75.92</v>
      </c>
      <c r="E4946">
        <v>75.92</v>
      </c>
      <c r="F4946" s="3">
        <v>84.92</v>
      </c>
      <c r="G4946">
        <v>73.039999999999992</v>
      </c>
      <c r="H4946">
        <v>89.06</v>
      </c>
      <c r="I4946">
        <v>66.92</v>
      </c>
      <c r="J4946">
        <v>73.039999999999992</v>
      </c>
      <c r="K4946">
        <v>77</v>
      </c>
      <c r="L4946" s="3">
        <v>66.2</v>
      </c>
      <c r="M4946" s="2">
        <v>71.960000000000008</v>
      </c>
      <c r="N4946">
        <v>60.08</v>
      </c>
      <c r="O4946">
        <v>55.400000000000006</v>
      </c>
      <c r="P4946">
        <v>78.98</v>
      </c>
      <c r="Q4946" s="3">
        <v>80.960000000000008</v>
      </c>
      <c r="R4946" s="2">
        <v>66.92</v>
      </c>
      <c r="S4946" s="3">
        <v>60.980000000000004</v>
      </c>
      <c r="T4946">
        <v>68</v>
      </c>
    </row>
    <row r="4947" spans="1:20">
      <c r="A4947">
        <f t="shared" si="231"/>
        <v>206</v>
      </c>
      <c r="B4947" s="7">
        <f t="shared" si="232"/>
        <v>42210.916666654681</v>
      </c>
      <c r="C4947">
        <f t="shared" si="233"/>
        <v>4942</v>
      </c>
      <c r="D4947" s="2">
        <v>75.92</v>
      </c>
      <c r="E4947">
        <v>75.92</v>
      </c>
      <c r="F4947" s="3">
        <v>84.02</v>
      </c>
      <c r="G4947">
        <v>73.039999999999992</v>
      </c>
      <c r="H4947">
        <v>86</v>
      </c>
      <c r="I4947">
        <v>66.02</v>
      </c>
      <c r="J4947">
        <v>71.960000000000008</v>
      </c>
      <c r="K4947">
        <v>73.94</v>
      </c>
      <c r="L4947" s="3">
        <v>64.400000000000006</v>
      </c>
      <c r="M4947" s="2">
        <v>73.039999999999992</v>
      </c>
      <c r="N4947">
        <v>57.019999999999996</v>
      </c>
      <c r="O4947">
        <v>55.400000000000006</v>
      </c>
      <c r="P4947">
        <v>78.080000000000013</v>
      </c>
      <c r="Q4947" s="3">
        <v>75.02</v>
      </c>
      <c r="R4947" s="2">
        <v>66.92</v>
      </c>
      <c r="S4947" s="3">
        <v>59</v>
      </c>
      <c r="T4947">
        <v>66.2</v>
      </c>
    </row>
    <row r="4948" spans="1:20">
      <c r="A4948">
        <f t="shared" si="231"/>
        <v>206</v>
      </c>
      <c r="B4948" s="7">
        <f t="shared" si="232"/>
        <v>42210.958333321345</v>
      </c>
      <c r="C4948">
        <f t="shared" si="233"/>
        <v>4943</v>
      </c>
      <c r="D4948" s="2">
        <v>75.92</v>
      </c>
      <c r="E4948">
        <v>75.02</v>
      </c>
      <c r="F4948" s="3">
        <v>84.02</v>
      </c>
      <c r="G4948">
        <v>71.06</v>
      </c>
      <c r="H4948">
        <v>86</v>
      </c>
      <c r="I4948">
        <v>66.02</v>
      </c>
      <c r="J4948">
        <v>73.039999999999992</v>
      </c>
      <c r="K4948">
        <v>69.080000000000013</v>
      </c>
      <c r="L4948" s="3">
        <v>62.6</v>
      </c>
      <c r="M4948" s="2">
        <v>71.06</v>
      </c>
      <c r="N4948">
        <v>59</v>
      </c>
      <c r="O4948">
        <v>55.400000000000006</v>
      </c>
      <c r="P4948">
        <v>77</v>
      </c>
      <c r="Q4948" s="3">
        <v>73.039999999999992</v>
      </c>
      <c r="R4948" s="2">
        <v>66.92</v>
      </c>
      <c r="S4948" s="3">
        <v>59</v>
      </c>
      <c r="T4948">
        <v>66.2</v>
      </c>
    </row>
    <row r="4949" spans="1:20">
      <c r="A4949">
        <f t="shared" si="231"/>
        <v>206</v>
      </c>
      <c r="B4949" s="7">
        <f t="shared" si="232"/>
        <v>42210.999999988009</v>
      </c>
      <c r="C4949">
        <f t="shared" si="233"/>
        <v>4944</v>
      </c>
      <c r="D4949" s="2">
        <v>73.039999999999992</v>
      </c>
      <c r="E4949">
        <v>75.02</v>
      </c>
      <c r="F4949" s="3">
        <v>80.06</v>
      </c>
      <c r="G4949">
        <v>71.06</v>
      </c>
      <c r="H4949">
        <v>84.92</v>
      </c>
      <c r="I4949">
        <v>66.02</v>
      </c>
      <c r="J4949">
        <v>71.960000000000008</v>
      </c>
      <c r="K4949">
        <v>69.98</v>
      </c>
      <c r="L4949" s="3">
        <v>62.6</v>
      </c>
      <c r="M4949" s="2">
        <v>71.06</v>
      </c>
      <c r="N4949">
        <v>57.92</v>
      </c>
      <c r="O4949">
        <v>55.400000000000006</v>
      </c>
      <c r="P4949">
        <v>77</v>
      </c>
      <c r="Q4949" s="3">
        <v>73.94</v>
      </c>
      <c r="R4949" s="2">
        <v>66.02</v>
      </c>
      <c r="S4949" s="3">
        <v>59</v>
      </c>
      <c r="T4949">
        <v>64.400000000000006</v>
      </c>
    </row>
    <row r="4950" spans="1:20">
      <c r="A4950">
        <f t="shared" si="231"/>
        <v>207</v>
      </c>
      <c r="B4950" s="7">
        <f t="shared" si="232"/>
        <v>42211.041666654673</v>
      </c>
      <c r="C4950">
        <f t="shared" si="233"/>
        <v>4945</v>
      </c>
      <c r="D4950" s="2">
        <v>73.94</v>
      </c>
      <c r="E4950">
        <v>78.080000000000013</v>
      </c>
      <c r="F4950" s="3">
        <v>78.080000000000013</v>
      </c>
      <c r="G4950">
        <v>71.960000000000008</v>
      </c>
      <c r="H4950">
        <v>86</v>
      </c>
      <c r="I4950">
        <v>64.94</v>
      </c>
      <c r="J4950">
        <v>71.960000000000008</v>
      </c>
      <c r="K4950">
        <v>69.98</v>
      </c>
      <c r="L4950" s="3">
        <v>62.6</v>
      </c>
      <c r="M4950" s="2">
        <v>71.06</v>
      </c>
      <c r="N4950">
        <v>57.019999999999996</v>
      </c>
      <c r="O4950">
        <v>55.400000000000006</v>
      </c>
      <c r="P4950">
        <v>77</v>
      </c>
      <c r="Q4950" s="3">
        <v>71.06</v>
      </c>
      <c r="R4950" s="2">
        <v>62.96</v>
      </c>
      <c r="S4950" s="3">
        <v>57.92</v>
      </c>
      <c r="T4950">
        <v>64.400000000000006</v>
      </c>
    </row>
    <row r="4951" spans="1:20">
      <c r="A4951">
        <f t="shared" si="231"/>
        <v>207</v>
      </c>
      <c r="B4951" s="7">
        <f t="shared" si="232"/>
        <v>42211.083333321338</v>
      </c>
      <c r="C4951">
        <f t="shared" si="233"/>
        <v>4946</v>
      </c>
      <c r="D4951" s="2">
        <v>73.94</v>
      </c>
      <c r="E4951">
        <v>77</v>
      </c>
      <c r="F4951" s="3">
        <v>75.92</v>
      </c>
      <c r="G4951">
        <v>71.960000000000008</v>
      </c>
      <c r="H4951">
        <v>82.94</v>
      </c>
      <c r="I4951">
        <v>66.02</v>
      </c>
      <c r="J4951">
        <v>71.06</v>
      </c>
      <c r="K4951">
        <v>71.06</v>
      </c>
      <c r="L4951" s="3">
        <v>62.6</v>
      </c>
      <c r="M4951" s="2">
        <v>71.06</v>
      </c>
      <c r="N4951">
        <v>55.94</v>
      </c>
      <c r="O4951">
        <v>55.400000000000006</v>
      </c>
      <c r="P4951">
        <v>75.02</v>
      </c>
      <c r="Q4951" s="3">
        <v>69.98</v>
      </c>
      <c r="R4951" s="2">
        <v>60.08</v>
      </c>
      <c r="S4951" s="3">
        <v>55.94</v>
      </c>
      <c r="T4951">
        <v>62.6</v>
      </c>
    </row>
    <row r="4952" spans="1:20">
      <c r="A4952">
        <f t="shared" si="231"/>
        <v>207</v>
      </c>
      <c r="B4952" s="7">
        <f t="shared" si="232"/>
        <v>42211.124999988002</v>
      </c>
      <c r="C4952">
        <f t="shared" si="233"/>
        <v>4947</v>
      </c>
      <c r="D4952" s="2">
        <v>73.94</v>
      </c>
      <c r="E4952">
        <v>75.92</v>
      </c>
      <c r="F4952" s="3">
        <v>73.039999999999992</v>
      </c>
      <c r="G4952">
        <v>71.06</v>
      </c>
      <c r="H4952">
        <v>82.039999999999992</v>
      </c>
      <c r="I4952">
        <v>66.02</v>
      </c>
      <c r="J4952">
        <v>71.06</v>
      </c>
      <c r="K4952">
        <v>71.960000000000008</v>
      </c>
      <c r="L4952" s="3">
        <v>60.8</v>
      </c>
      <c r="M4952" s="2">
        <v>69.080000000000013</v>
      </c>
      <c r="N4952">
        <v>53.96</v>
      </c>
      <c r="O4952">
        <v>55.400000000000006</v>
      </c>
      <c r="P4952">
        <v>73.94</v>
      </c>
      <c r="Q4952" s="3">
        <v>66.92</v>
      </c>
      <c r="R4952" s="2">
        <v>59</v>
      </c>
      <c r="S4952" s="3">
        <v>53.96</v>
      </c>
      <c r="T4952">
        <v>60.8</v>
      </c>
    </row>
    <row r="4953" spans="1:20">
      <c r="A4953">
        <f t="shared" si="231"/>
        <v>207</v>
      </c>
      <c r="B4953" s="7">
        <f t="shared" si="232"/>
        <v>42211.166666654666</v>
      </c>
      <c r="C4953">
        <f t="shared" si="233"/>
        <v>4948</v>
      </c>
      <c r="D4953" s="2">
        <v>73.94</v>
      </c>
      <c r="E4953">
        <v>73.94</v>
      </c>
      <c r="F4953" s="3">
        <v>73.94</v>
      </c>
      <c r="G4953">
        <v>71.06</v>
      </c>
      <c r="H4953">
        <v>78.98</v>
      </c>
      <c r="I4953">
        <v>66.02</v>
      </c>
      <c r="J4953">
        <v>71.06</v>
      </c>
      <c r="K4953">
        <v>71.06</v>
      </c>
      <c r="L4953" s="3">
        <v>60.8</v>
      </c>
      <c r="M4953" s="2">
        <v>69.080000000000013</v>
      </c>
      <c r="N4953">
        <v>53.96</v>
      </c>
      <c r="O4953">
        <v>57.2</v>
      </c>
      <c r="P4953">
        <v>71.960000000000008</v>
      </c>
      <c r="Q4953" s="3">
        <v>69.98</v>
      </c>
      <c r="R4953" s="2">
        <v>57.92</v>
      </c>
      <c r="S4953" s="3">
        <v>53.96</v>
      </c>
      <c r="T4953">
        <v>59</v>
      </c>
    </row>
    <row r="4954" spans="1:20">
      <c r="A4954">
        <f t="shared" si="231"/>
        <v>207</v>
      </c>
      <c r="B4954" s="7">
        <f t="shared" si="232"/>
        <v>42211.20833332133</v>
      </c>
      <c r="C4954">
        <f t="shared" si="233"/>
        <v>4949</v>
      </c>
      <c r="D4954" s="2">
        <v>73.94</v>
      </c>
      <c r="E4954">
        <v>75.02</v>
      </c>
      <c r="F4954" s="3">
        <v>75.92</v>
      </c>
      <c r="G4954">
        <v>71.06</v>
      </c>
      <c r="H4954">
        <v>75.92</v>
      </c>
      <c r="I4954">
        <v>66.02</v>
      </c>
      <c r="J4954">
        <v>71.06</v>
      </c>
      <c r="K4954">
        <v>69.98</v>
      </c>
      <c r="L4954" s="3">
        <v>60.8</v>
      </c>
      <c r="M4954" s="2">
        <v>68</v>
      </c>
      <c r="N4954">
        <v>53.06</v>
      </c>
      <c r="O4954">
        <v>55.400000000000006</v>
      </c>
      <c r="P4954">
        <v>71.960000000000008</v>
      </c>
      <c r="Q4954" s="3">
        <v>66.92</v>
      </c>
      <c r="R4954" s="2">
        <v>57.019999999999996</v>
      </c>
      <c r="S4954" s="3">
        <v>53.06</v>
      </c>
      <c r="T4954">
        <v>59</v>
      </c>
    </row>
    <row r="4955" spans="1:20">
      <c r="A4955">
        <f t="shared" si="231"/>
        <v>207</v>
      </c>
      <c r="B4955" s="7">
        <f t="shared" si="232"/>
        <v>42211.249999987995</v>
      </c>
      <c r="C4955">
        <f t="shared" si="233"/>
        <v>4950</v>
      </c>
      <c r="D4955" s="2">
        <v>73.039999999999992</v>
      </c>
      <c r="E4955">
        <v>75.92</v>
      </c>
      <c r="F4955" s="3">
        <v>75.02</v>
      </c>
      <c r="G4955">
        <v>71.960000000000008</v>
      </c>
      <c r="H4955">
        <v>77</v>
      </c>
      <c r="I4955">
        <v>66.02</v>
      </c>
      <c r="J4955">
        <v>71.960000000000008</v>
      </c>
      <c r="K4955">
        <v>68</v>
      </c>
      <c r="L4955" s="3">
        <v>60.8</v>
      </c>
      <c r="M4955" s="2">
        <v>69.080000000000013</v>
      </c>
      <c r="N4955">
        <v>57.019999999999996</v>
      </c>
      <c r="O4955">
        <v>55.400000000000006</v>
      </c>
      <c r="P4955">
        <v>71.960000000000008</v>
      </c>
      <c r="Q4955" s="3">
        <v>68</v>
      </c>
      <c r="R4955" s="2">
        <v>57.92</v>
      </c>
      <c r="S4955" s="3">
        <v>53.06</v>
      </c>
      <c r="T4955">
        <v>60.8</v>
      </c>
    </row>
    <row r="4956" spans="1:20">
      <c r="A4956">
        <f t="shared" si="231"/>
        <v>207</v>
      </c>
      <c r="B4956" s="7">
        <f t="shared" si="232"/>
        <v>42211.291666654659</v>
      </c>
      <c r="C4956">
        <f t="shared" si="233"/>
        <v>4951</v>
      </c>
      <c r="D4956" s="2">
        <v>75.92</v>
      </c>
      <c r="E4956">
        <v>78.080000000000013</v>
      </c>
      <c r="F4956" s="3">
        <v>75.92</v>
      </c>
      <c r="G4956">
        <v>71.960000000000008</v>
      </c>
      <c r="H4956">
        <v>80.06</v>
      </c>
      <c r="I4956">
        <v>66.92</v>
      </c>
      <c r="J4956">
        <v>73.94</v>
      </c>
      <c r="K4956">
        <v>71.06</v>
      </c>
      <c r="L4956" s="3">
        <v>60.8</v>
      </c>
      <c r="M4956" s="2">
        <v>69.080000000000013</v>
      </c>
      <c r="N4956">
        <v>62.06</v>
      </c>
      <c r="O4956">
        <v>57.019999999999996</v>
      </c>
      <c r="P4956">
        <v>71.960000000000008</v>
      </c>
      <c r="Q4956" s="3">
        <v>73.94</v>
      </c>
      <c r="R4956" s="2">
        <v>60.980000000000004</v>
      </c>
      <c r="S4956" s="3">
        <v>53.06</v>
      </c>
      <c r="T4956">
        <v>60.8</v>
      </c>
    </row>
    <row r="4957" spans="1:20">
      <c r="A4957">
        <f t="shared" si="231"/>
        <v>207</v>
      </c>
      <c r="B4957" s="7">
        <f t="shared" si="232"/>
        <v>42211.333333321323</v>
      </c>
      <c r="C4957">
        <f t="shared" si="233"/>
        <v>4952</v>
      </c>
      <c r="D4957" s="2">
        <v>80.06</v>
      </c>
      <c r="E4957">
        <v>82.94</v>
      </c>
      <c r="F4957" s="3">
        <v>78.080000000000013</v>
      </c>
      <c r="G4957">
        <v>73.94</v>
      </c>
      <c r="H4957">
        <v>84.02</v>
      </c>
      <c r="I4957">
        <v>68</v>
      </c>
      <c r="J4957">
        <v>75.02</v>
      </c>
      <c r="K4957">
        <v>73.94</v>
      </c>
      <c r="L4957" s="3">
        <v>62.6</v>
      </c>
      <c r="M4957" s="2">
        <v>71.960000000000008</v>
      </c>
      <c r="N4957">
        <v>66.02</v>
      </c>
      <c r="O4957">
        <v>57.2</v>
      </c>
      <c r="P4957">
        <v>73.039999999999992</v>
      </c>
      <c r="Q4957" s="3">
        <v>78.080000000000013</v>
      </c>
      <c r="R4957" s="2">
        <v>64.039999999999992</v>
      </c>
      <c r="S4957" s="3">
        <v>53.96</v>
      </c>
      <c r="T4957">
        <v>62.6</v>
      </c>
    </row>
    <row r="4958" spans="1:20">
      <c r="A4958">
        <f t="shared" si="231"/>
        <v>207</v>
      </c>
      <c r="B4958" s="7">
        <f t="shared" si="232"/>
        <v>42211.374999987987</v>
      </c>
      <c r="C4958">
        <f t="shared" si="233"/>
        <v>4953</v>
      </c>
      <c r="D4958" s="2">
        <v>82.039999999999992</v>
      </c>
      <c r="E4958">
        <v>84.02</v>
      </c>
      <c r="F4958" s="3">
        <v>84.02</v>
      </c>
      <c r="G4958">
        <v>75.02</v>
      </c>
      <c r="H4958">
        <v>86</v>
      </c>
      <c r="I4958">
        <v>73.039999999999992</v>
      </c>
      <c r="J4958">
        <v>75.92</v>
      </c>
      <c r="K4958">
        <v>77</v>
      </c>
      <c r="L4958" s="3">
        <v>62.6</v>
      </c>
      <c r="M4958" s="2">
        <v>73.94</v>
      </c>
      <c r="N4958">
        <v>71.06</v>
      </c>
      <c r="O4958">
        <v>57.2</v>
      </c>
      <c r="P4958">
        <v>77</v>
      </c>
      <c r="Q4958" s="3">
        <v>80.960000000000008</v>
      </c>
      <c r="R4958" s="2">
        <v>66.02</v>
      </c>
      <c r="S4958" s="3">
        <v>55.94</v>
      </c>
      <c r="T4958">
        <v>66.2</v>
      </c>
    </row>
    <row r="4959" spans="1:20">
      <c r="A4959">
        <f t="shared" si="231"/>
        <v>207</v>
      </c>
      <c r="B4959" s="7">
        <f t="shared" si="232"/>
        <v>42211.416666654652</v>
      </c>
      <c r="C4959">
        <f t="shared" si="233"/>
        <v>4954</v>
      </c>
      <c r="D4959" s="2">
        <v>84.02</v>
      </c>
      <c r="E4959">
        <v>84.92</v>
      </c>
      <c r="F4959" s="3">
        <v>87.98</v>
      </c>
      <c r="G4959">
        <v>78.98</v>
      </c>
      <c r="H4959">
        <v>87.98</v>
      </c>
      <c r="I4959">
        <v>73.039999999999992</v>
      </c>
      <c r="J4959">
        <v>77</v>
      </c>
      <c r="K4959">
        <v>78.98</v>
      </c>
      <c r="L4959" s="3">
        <v>62.6</v>
      </c>
      <c r="M4959" s="2">
        <v>77</v>
      </c>
      <c r="N4959">
        <v>75.02</v>
      </c>
      <c r="O4959">
        <v>60.8</v>
      </c>
      <c r="P4959">
        <v>77</v>
      </c>
      <c r="Q4959" s="3">
        <v>84.2</v>
      </c>
      <c r="R4959" s="2">
        <v>68</v>
      </c>
      <c r="S4959" s="3">
        <v>60.08</v>
      </c>
      <c r="T4959">
        <v>71.599999999999994</v>
      </c>
    </row>
    <row r="4960" spans="1:20">
      <c r="A4960">
        <f t="shared" si="231"/>
        <v>207</v>
      </c>
      <c r="B4960" s="7">
        <f t="shared" si="232"/>
        <v>42211.458333321316</v>
      </c>
      <c r="C4960">
        <f t="shared" si="233"/>
        <v>4955</v>
      </c>
      <c r="D4960" s="2">
        <v>86</v>
      </c>
      <c r="E4960">
        <v>89.06</v>
      </c>
      <c r="F4960" s="3">
        <v>87.98</v>
      </c>
      <c r="G4960">
        <v>82.039999999999992</v>
      </c>
      <c r="H4960">
        <v>89.960000000000008</v>
      </c>
      <c r="I4960">
        <v>73.039999999999992</v>
      </c>
      <c r="J4960">
        <v>78.080000000000013</v>
      </c>
      <c r="K4960">
        <v>84.02</v>
      </c>
      <c r="L4960" s="3">
        <v>62.6</v>
      </c>
      <c r="M4960" s="2">
        <v>78.98</v>
      </c>
      <c r="N4960">
        <v>78.98</v>
      </c>
      <c r="O4960">
        <v>62.42</v>
      </c>
      <c r="P4960">
        <v>78.080000000000013</v>
      </c>
      <c r="Q4960" s="3">
        <v>87.080000000000013</v>
      </c>
      <c r="R4960" s="2">
        <v>69.98</v>
      </c>
      <c r="S4960" s="3">
        <v>64.94</v>
      </c>
      <c r="T4960">
        <v>78.800000000000011</v>
      </c>
    </row>
    <row r="4961" spans="1:20">
      <c r="A4961">
        <f t="shared" si="231"/>
        <v>207</v>
      </c>
      <c r="B4961" s="7">
        <f t="shared" si="232"/>
        <v>42211.49999998798</v>
      </c>
      <c r="C4961">
        <f t="shared" si="233"/>
        <v>4956</v>
      </c>
      <c r="D4961" s="2">
        <v>87.080000000000013</v>
      </c>
      <c r="E4961">
        <v>89.06</v>
      </c>
      <c r="F4961" s="3">
        <v>91.94</v>
      </c>
      <c r="G4961">
        <v>84.02</v>
      </c>
      <c r="H4961">
        <v>93.92</v>
      </c>
      <c r="I4961">
        <v>73.039999999999992</v>
      </c>
      <c r="J4961">
        <v>78.98</v>
      </c>
      <c r="K4961">
        <v>84.92</v>
      </c>
      <c r="L4961" s="3">
        <v>64.400000000000006</v>
      </c>
      <c r="M4961" s="2">
        <v>80.06</v>
      </c>
      <c r="N4961">
        <v>77</v>
      </c>
      <c r="O4961">
        <v>62.96</v>
      </c>
      <c r="P4961">
        <v>80.960000000000008</v>
      </c>
      <c r="Q4961" s="3">
        <v>87.98</v>
      </c>
      <c r="R4961" s="2">
        <v>71.06</v>
      </c>
      <c r="S4961" s="3">
        <v>64.94</v>
      </c>
      <c r="T4961">
        <v>82.4</v>
      </c>
    </row>
    <row r="4962" spans="1:20">
      <c r="A4962">
        <f t="shared" si="231"/>
        <v>207</v>
      </c>
      <c r="B4962" s="7">
        <f t="shared" si="232"/>
        <v>42211.541666654644</v>
      </c>
      <c r="C4962">
        <f t="shared" si="233"/>
        <v>4957</v>
      </c>
      <c r="D4962" s="2">
        <v>87.080000000000013</v>
      </c>
      <c r="E4962">
        <v>87.080000000000013</v>
      </c>
      <c r="F4962" s="3">
        <v>96.08</v>
      </c>
      <c r="G4962">
        <v>84.92</v>
      </c>
      <c r="H4962">
        <v>96.08</v>
      </c>
      <c r="I4962">
        <v>73.94</v>
      </c>
      <c r="J4962">
        <v>82.039999999999992</v>
      </c>
      <c r="K4962">
        <v>87.98</v>
      </c>
      <c r="L4962" s="3">
        <v>62.6</v>
      </c>
      <c r="M4962" s="2">
        <v>78.98</v>
      </c>
      <c r="N4962">
        <v>78.080000000000013</v>
      </c>
      <c r="O4962">
        <v>62.78</v>
      </c>
      <c r="P4962">
        <v>82.94</v>
      </c>
      <c r="Q4962" s="3">
        <v>89.960000000000008</v>
      </c>
      <c r="R4962" s="2">
        <v>71.960000000000008</v>
      </c>
      <c r="S4962" s="3">
        <v>66.02</v>
      </c>
      <c r="T4962">
        <v>82.4</v>
      </c>
    </row>
    <row r="4963" spans="1:20">
      <c r="A4963">
        <f t="shared" si="231"/>
        <v>207</v>
      </c>
      <c r="B4963" s="7">
        <f t="shared" si="232"/>
        <v>42211.583333321309</v>
      </c>
      <c r="C4963">
        <f t="shared" si="233"/>
        <v>4958</v>
      </c>
      <c r="D4963" s="2">
        <v>87.98</v>
      </c>
      <c r="E4963">
        <v>87.98</v>
      </c>
      <c r="F4963" s="3">
        <v>98.06</v>
      </c>
      <c r="G4963">
        <v>87.080000000000013</v>
      </c>
      <c r="H4963">
        <v>98.06</v>
      </c>
      <c r="I4963">
        <v>73.94</v>
      </c>
      <c r="J4963">
        <v>78.98</v>
      </c>
      <c r="K4963">
        <v>89.960000000000008</v>
      </c>
      <c r="L4963" s="3">
        <v>64.400000000000006</v>
      </c>
      <c r="M4963" s="2">
        <v>80.06</v>
      </c>
      <c r="N4963">
        <v>77</v>
      </c>
      <c r="O4963">
        <v>65.12</v>
      </c>
      <c r="P4963">
        <v>84.92</v>
      </c>
      <c r="Q4963" s="3">
        <v>91.039999999999992</v>
      </c>
      <c r="R4963" s="2">
        <v>73.039999999999992</v>
      </c>
      <c r="S4963" s="3">
        <v>66.92</v>
      </c>
      <c r="T4963">
        <v>84.2</v>
      </c>
    </row>
    <row r="4964" spans="1:20">
      <c r="A4964">
        <f t="shared" si="231"/>
        <v>207</v>
      </c>
      <c r="B4964" s="7">
        <f t="shared" si="232"/>
        <v>42211.624999987973</v>
      </c>
      <c r="C4964">
        <f t="shared" si="233"/>
        <v>4959</v>
      </c>
      <c r="D4964" s="2">
        <v>87.080000000000013</v>
      </c>
      <c r="E4964">
        <v>86</v>
      </c>
      <c r="F4964" s="3">
        <v>98.06</v>
      </c>
      <c r="G4964">
        <v>87.98</v>
      </c>
      <c r="H4964">
        <v>98.06</v>
      </c>
      <c r="I4964">
        <v>73.039999999999992</v>
      </c>
      <c r="J4964">
        <v>77</v>
      </c>
      <c r="K4964">
        <v>93.02</v>
      </c>
      <c r="L4964" s="3">
        <v>64.400000000000006</v>
      </c>
      <c r="M4964" s="2">
        <v>80.960000000000008</v>
      </c>
      <c r="N4964">
        <v>59</v>
      </c>
      <c r="O4964">
        <v>67.64</v>
      </c>
      <c r="P4964">
        <v>86</v>
      </c>
      <c r="Q4964" s="3">
        <v>91.039999999999992</v>
      </c>
      <c r="R4964" s="2">
        <v>73.94</v>
      </c>
      <c r="S4964" s="3">
        <v>64.94</v>
      </c>
      <c r="T4964">
        <v>82.4</v>
      </c>
    </row>
    <row r="4965" spans="1:20">
      <c r="A4965">
        <f t="shared" si="231"/>
        <v>207</v>
      </c>
      <c r="B4965" s="7">
        <f t="shared" si="232"/>
        <v>42211.666666654637</v>
      </c>
      <c r="C4965">
        <f t="shared" si="233"/>
        <v>4960</v>
      </c>
      <c r="D4965" s="2">
        <v>86</v>
      </c>
      <c r="E4965">
        <v>84.02</v>
      </c>
      <c r="F4965" s="3">
        <v>98.960000000000008</v>
      </c>
      <c r="G4965">
        <v>87.080000000000013</v>
      </c>
      <c r="H4965">
        <v>96.98</v>
      </c>
      <c r="I4965">
        <v>71.06</v>
      </c>
      <c r="J4965">
        <v>75.92</v>
      </c>
      <c r="K4965">
        <v>87.080000000000013</v>
      </c>
      <c r="L4965" s="3">
        <v>64.400000000000006</v>
      </c>
      <c r="M4965" s="2">
        <v>78.98</v>
      </c>
      <c r="N4965">
        <v>68</v>
      </c>
      <c r="O4965">
        <v>66.38</v>
      </c>
      <c r="P4965">
        <v>86</v>
      </c>
      <c r="Q4965" s="3">
        <v>91.039999999999992</v>
      </c>
      <c r="R4965" s="2">
        <v>73.94</v>
      </c>
      <c r="S4965" s="3">
        <v>66.02</v>
      </c>
      <c r="T4965">
        <v>82.4</v>
      </c>
    </row>
    <row r="4966" spans="1:20">
      <c r="A4966">
        <f t="shared" si="231"/>
        <v>207</v>
      </c>
      <c r="B4966" s="7">
        <f t="shared" si="232"/>
        <v>42211.708333321301</v>
      </c>
      <c r="C4966">
        <f t="shared" si="233"/>
        <v>4961</v>
      </c>
      <c r="D4966" s="2">
        <v>84.02</v>
      </c>
      <c r="E4966">
        <v>84.02</v>
      </c>
      <c r="F4966" s="3">
        <v>100.03999999999999</v>
      </c>
      <c r="G4966">
        <v>87.080000000000013</v>
      </c>
      <c r="H4966">
        <v>96.08</v>
      </c>
      <c r="I4966">
        <v>69.98</v>
      </c>
      <c r="J4966">
        <v>73.94</v>
      </c>
      <c r="K4966">
        <v>77</v>
      </c>
      <c r="L4966" s="3">
        <v>64.400000000000006</v>
      </c>
      <c r="M4966" s="2">
        <v>75.92</v>
      </c>
      <c r="N4966">
        <v>69.080000000000013</v>
      </c>
      <c r="O4966">
        <v>64.400000000000006</v>
      </c>
      <c r="P4966">
        <v>84.02</v>
      </c>
      <c r="Q4966" s="3">
        <v>89.960000000000008</v>
      </c>
      <c r="R4966" s="2">
        <v>73.039999999999992</v>
      </c>
      <c r="S4966" s="3">
        <v>66.92</v>
      </c>
      <c r="T4966">
        <v>80.599999999999994</v>
      </c>
    </row>
    <row r="4967" spans="1:20">
      <c r="A4967">
        <f t="shared" si="231"/>
        <v>207</v>
      </c>
      <c r="B4967" s="7">
        <f t="shared" si="232"/>
        <v>42211.749999987966</v>
      </c>
      <c r="C4967">
        <f t="shared" si="233"/>
        <v>4962</v>
      </c>
      <c r="D4967" s="2">
        <v>82.039999999999992</v>
      </c>
      <c r="E4967">
        <v>82.94</v>
      </c>
      <c r="F4967" s="3">
        <v>98.06</v>
      </c>
      <c r="G4967">
        <v>87.080000000000013</v>
      </c>
      <c r="H4967">
        <v>93.92</v>
      </c>
      <c r="I4967">
        <v>69.080000000000013</v>
      </c>
      <c r="J4967">
        <v>71.960000000000008</v>
      </c>
      <c r="K4967">
        <v>75.92</v>
      </c>
      <c r="L4967" s="3">
        <v>64.580000000000013</v>
      </c>
      <c r="M4967" s="2">
        <v>73.94</v>
      </c>
      <c r="N4967">
        <v>69.080000000000013</v>
      </c>
      <c r="O4967">
        <v>62.78</v>
      </c>
      <c r="P4967">
        <v>84.92</v>
      </c>
      <c r="Q4967" s="3">
        <v>89.960000000000008</v>
      </c>
      <c r="R4967" s="2">
        <v>71.960000000000008</v>
      </c>
      <c r="S4967" s="3">
        <v>66.92</v>
      </c>
      <c r="T4967">
        <v>73.400000000000006</v>
      </c>
    </row>
    <row r="4968" spans="1:20">
      <c r="A4968">
        <f t="shared" si="231"/>
        <v>207</v>
      </c>
      <c r="B4968" s="7">
        <f t="shared" si="232"/>
        <v>42211.79166665463</v>
      </c>
      <c r="C4968">
        <f t="shared" si="233"/>
        <v>4963</v>
      </c>
      <c r="D4968" s="2">
        <v>78.98</v>
      </c>
      <c r="E4968">
        <v>78.080000000000013</v>
      </c>
      <c r="F4968" s="3">
        <v>95</v>
      </c>
      <c r="G4968">
        <v>82.039999999999992</v>
      </c>
      <c r="H4968">
        <v>87.080000000000013</v>
      </c>
      <c r="I4968">
        <v>66.92</v>
      </c>
      <c r="J4968">
        <v>71.960000000000008</v>
      </c>
      <c r="K4968">
        <v>75.92</v>
      </c>
      <c r="L4968" s="3">
        <v>63.680000000000007</v>
      </c>
      <c r="M4968" s="2">
        <v>71.960000000000008</v>
      </c>
      <c r="N4968">
        <v>68</v>
      </c>
      <c r="O4968">
        <v>60.44</v>
      </c>
      <c r="P4968">
        <v>82.039999999999992</v>
      </c>
      <c r="Q4968" s="3">
        <v>87.98</v>
      </c>
      <c r="R4968" s="2">
        <v>69.080000000000013</v>
      </c>
      <c r="S4968" s="3">
        <v>60.980000000000004</v>
      </c>
      <c r="T4968">
        <v>69.800000000000011</v>
      </c>
    </row>
    <row r="4969" spans="1:20">
      <c r="A4969">
        <f t="shared" si="231"/>
        <v>207</v>
      </c>
      <c r="B4969" s="7">
        <f t="shared" si="232"/>
        <v>42211.833333321294</v>
      </c>
      <c r="C4969">
        <f t="shared" si="233"/>
        <v>4964</v>
      </c>
      <c r="D4969" s="2">
        <v>78.080000000000013</v>
      </c>
      <c r="E4969">
        <v>75.92</v>
      </c>
      <c r="F4969" s="3">
        <v>91.94</v>
      </c>
      <c r="G4969">
        <v>78.080000000000013</v>
      </c>
      <c r="H4969">
        <v>84.92</v>
      </c>
      <c r="I4969">
        <v>66.02</v>
      </c>
      <c r="J4969">
        <v>71.960000000000008</v>
      </c>
      <c r="K4969">
        <v>73.94</v>
      </c>
      <c r="L4969" s="3">
        <v>62.06</v>
      </c>
      <c r="M4969" s="2">
        <v>71.06</v>
      </c>
      <c r="N4969">
        <v>62.96</v>
      </c>
      <c r="O4969">
        <v>57.379999999999995</v>
      </c>
      <c r="P4969">
        <v>80.06</v>
      </c>
      <c r="Q4969" s="3">
        <v>80.599999999999994</v>
      </c>
      <c r="R4969" s="2">
        <v>64.039999999999992</v>
      </c>
      <c r="S4969" s="3">
        <v>60.980000000000004</v>
      </c>
      <c r="T4969">
        <v>66.2</v>
      </c>
    </row>
    <row r="4970" spans="1:20">
      <c r="A4970">
        <f t="shared" si="231"/>
        <v>207</v>
      </c>
      <c r="B4970" s="7">
        <f t="shared" si="232"/>
        <v>42211.874999987958</v>
      </c>
      <c r="C4970">
        <f t="shared" si="233"/>
        <v>4965</v>
      </c>
      <c r="D4970" s="2">
        <v>77</v>
      </c>
      <c r="E4970">
        <v>75.92</v>
      </c>
      <c r="F4970" s="3">
        <v>89.960000000000008</v>
      </c>
      <c r="G4970">
        <v>75.92</v>
      </c>
      <c r="H4970">
        <v>84.02</v>
      </c>
      <c r="I4970">
        <v>66.92</v>
      </c>
      <c r="J4970">
        <v>73.039999999999992</v>
      </c>
      <c r="K4970">
        <v>73.94</v>
      </c>
      <c r="L4970" s="3">
        <v>61.34</v>
      </c>
      <c r="M4970" s="2">
        <v>69.98</v>
      </c>
      <c r="N4970">
        <v>60.980000000000004</v>
      </c>
      <c r="O4970">
        <v>55.040000000000006</v>
      </c>
      <c r="P4970">
        <v>78.080000000000013</v>
      </c>
      <c r="Q4970" s="3">
        <v>75.02</v>
      </c>
      <c r="R4970" s="2">
        <v>55.94</v>
      </c>
      <c r="S4970" s="3">
        <v>59</v>
      </c>
      <c r="T4970">
        <v>64.400000000000006</v>
      </c>
    </row>
    <row r="4971" spans="1:20">
      <c r="A4971">
        <f t="shared" si="231"/>
        <v>207</v>
      </c>
      <c r="B4971" s="7">
        <f t="shared" si="232"/>
        <v>42211.916666654623</v>
      </c>
      <c r="C4971">
        <f t="shared" si="233"/>
        <v>4966</v>
      </c>
      <c r="D4971" s="2">
        <v>77</v>
      </c>
      <c r="E4971">
        <v>75.92</v>
      </c>
      <c r="F4971" s="3">
        <v>87.98</v>
      </c>
      <c r="G4971">
        <v>75.92</v>
      </c>
      <c r="H4971">
        <v>80.960000000000008</v>
      </c>
      <c r="I4971">
        <v>66.92</v>
      </c>
      <c r="J4971">
        <v>71.960000000000008</v>
      </c>
      <c r="K4971">
        <v>71.960000000000008</v>
      </c>
      <c r="L4971" s="3">
        <v>60.980000000000004</v>
      </c>
      <c r="M4971" s="2">
        <v>69.98</v>
      </c>
      <c r="N4971">
        <v>60.08</v>
      </c>
      <c r="O4971">
        <v>53.6</v>
      </c>
      <c r="P4971">
        <v>75.92</v>
      </c>
      <c r="Q4971" s="3">
        <v>69.98</v>
      </c>
      <c r="R4971" s="2">
        <v>53.06</v>
      </c>
      <c r="S4971" s="3">
        <v>59</v>
      </c>
      <c r="T4971">
        <v>62.6</v>
      </c>
    </row>
    <row r="4972" spans="1:20">
      <c r="A4972">
        <f t="shared" si="231"/>
        <v>207</v>
      </c>
      <c r="B4972" s="7">
        <f t="shared" si="232"/>
        <v>42211.958333321287</v>
      </c>
      <c r="C4972">
        <f t="shared" si="233"/>
        <v>4967</v>
      </c>
      <c r="D4972" s="2">
        <v>77</v>
      </c>
      <c r="E4972">
        <v>75.92</v>
      </c>
      <c r="F4972" s="3">
        <v>84.02</v>
      </c>
      <c r="G4972">
        <v>73.94</v>
      </c>
      <c r="H4972">
        <v>80.06</v>
      </c>
      <c r="I4972">
        <v>66.92</v>
      </c>
      <c r="J4972">
        <v>71.960000000000008</v>
      </c>
      <c r="K4972">
        <v>71.06</v>
      </c>
      <c r="L4972" s="3">
        <v>60.8</v>
      </c>
      <c r="M4972" s="2">
        <v>69.080000000000013</v>
      </c>
      <c r="N4972">
        <v>59</v>
      </c>
      <c r="O4972">
        <v>51.8</v>
      </c>
      <c r="P4972">
        <v>73.039999999999992</v>
      </c>
      <c r="Q4972" s="3">
        <v>69.080000000000013</v>
      </c>
      <c r="R4972" s="2">
        <v>53.06</v>
      </c>
      <c r="S4972" s="3">
        <v>59</v>
      </c>
      <c r="T4972">
        <v>62.6</v>
      </c>
    </row>
    <row r="4973" spans="1:20">
      <c r="A4973">
        <f t="shared" si="231"/>
        <v>207</v>
      </c>
      <c r="B4973" s="7">
        <f t="shared" si="232"/>
        <v>42211.999999987951</v>
      </c>
      <c r="C4973">
        <f t="shared" si="233"/>
        <v>4968</v>
      </c>
      <c r="D4973" s="2">
        <v>75.92</v>
      </c>
      <c r="E4973">
        <v>78.080000000000013</v>
      </c>
      <c r="F4973" s="3">
        <v>82.039999999999992</v>
      </c>
      <c r="G4973">
        <v>73.039999999999992</v>
      </c>
      <c r="H4973">
        <v>80.06</v>
      </c>
      <c r="I4973">
        <v>66.92</v>
      </c>
      <c r="J4973">
        <v>71.960000000000008</v>
      </c>
      <c r="K4973">
        <v>69.98</v>
      </c>
      <c r="L4973" s="3">
        <v>60.8</v>
      </c>
      <c r="M4973" s="2">
        <v>69.080000000000013</v>
      </c>
      <c r="N4973">
        <v>57.019999999999996</v>
      </c>
      <c r="O4973">
        <v>51.8</v>
      </c>
      <c r="P4973">
        <v>71.960000000000008</v>
      </c>
      <c r="Q4973" s="3">
        <v>60.980000000000004</v>
      </c>
      <c r="R4973" s="2">
        <v>51.08</v>
      </c>
      <c r="S4973" s="3">
        <v>57.92</v>
      </c>
      <c r="T4973">
        <v>60.8</v>
      </c>
    </row>
    <row r="4974" spans="1:20">
      <c r="A4974">
        <f t="shared" si="231"/>
        <v>208</v>
      </c>
      <c r="B4974" s="7">
        <f t="shared" si="232"/>
        <v>42212.041666654615</v>
      </c>
      <c r="C4974">
        <f t="shared" si="233"/>
        <v>4969</v>
      </c>
      <c r="D4974" s="2">
        <v>77</v>
      </c>
      <c r="E4974">
        <v>78.080000000000013</v>
      </c>
      <c r="F4974" s="3">
        <v>80.960000000000008</v>
      </c>
      <c r="G4974">
        <v>73.039999999999992</v>
      </c>
      <c r="H4974">
        <v>78.080000000000013</v>
      </c>
      <c r="I4974">
        <v>66.92</v>
      </c>
      <c r="J4974">
        <v>71.960000000000008</v>
      </c>
      <c r="K4974">
        <v>71.06</v>
      </c>
      <c r="L4974" s="3">
        <v>57.2</v>
      </c>
      <c r="M4974" s="2">
        <v>66.92</v>
      </c>
      <c r="N4974">
        <v>55.94</v>
      </c>
      <c r="O4974">
        <v>50</v>
      </c>
      <c r="P4974">
        <v>69.98</v>
      </c>
      <c r="Q4974" s="3">
        <v>59</v>
      </c>
      <c r="R4974" s="2">
        <v>50</v>
      </c>
      <c r="S4974" s="3">
        <v>57.019999999999996</v>
      </c>
      <c r="T4974">
        <v>60.8</v>
      </c>
    </row>
    <row r="4975" spans="1:20">
      <c r="A4975">
        <f t="shared" si="231"/>
        <v>208</v>
      </c>
      <c r="B4975" s="7">
        <f t="shared" si="232"/>
        <v>42212.083333321279</v>
      </c>
      <c r="C4975">
        <f t="shared" si="233"/>
        <v>4970</v>
      </c>
      <c r="D4975" s="2">
        <v>75.92</v>
      </c>
      <c r="E4975">
        <v>78.080000000000013</v>
      </c>
      <c r="F4975" s="3">
        <v>80.06</v>
      </c>
      <c r="G4975">
        <v>73.039999999999992</v>
      </c>
      <c r="H4975">
        <v>80.06</v>
      </c>
      <c r="I4975">
        <v>66.92</v>
      </c>
      <c r="J4975">
        <v>71.960000000000008</v>
      </c>
      <c r="K4975">
        <v>71.06</v>
      </c>
      <c r="L4975" s="3">
        <v>57.2</v>
      </c>
      <c r="M4975" s="2">
        <v>69.080000000000013</v>
      </c>
      <c r="N4975">
        <v>55.94</v>
      </c>
      <c r="O4975">
        <v>48.2</v>
      </c>
      <c r="P4975">
        <v>69.98</v>
      </c>
      <c r="Q4975" s="3">
        <v>59</v>
      </c>
      <c r="R4975" s="2">
        <v>51.08</v>
      </c>
      <c r="S4975" s="3">
        <v>57.019999999999996</v>
      </c>
      <c r="T4975">
        <v>60.8</v>
      </c>
    </row>
    <row r="4976" spans="1:20">
      <c r="A4976">
        <f t="shared" si="231"/>
        <v>208</v>
      </c>
      <c r="B4976" s="7">
        <f t="shared" si="232"/>
        <v>42212.124999987944</v>
      </c>
      <c r="C4976">
        <f t="shared" si="233"/>
        <v>4971</v>
      </c>
      <c r="D4976" s="2">
        <v>75.92</v>
      </c>
      <c r="E4976">
        <v>77</v>
      </c>
      <c r="F4976" s="3">
        <v>78.080000000000013</v>
      </c>
      <c r="G4976">
        <v>71.960000000000008</v>
      </c>
      <c r="H4976">
        <v>75.02</v>
      </c>
      <c r="I4976">
        <v>66.02</v>
      </c>
      <c r="J4976">
        <v>71.960000000000008</v>
      </c>
      <c r="K4976">
        <v>69.080000000000013</v>
      </c>
      <c r="L4976" s="3">
        <v>57.2</v>
      </c>
      <c r="M4976" s="2">
        <v>69.080000000000013</v>
      </c>
      <c r="N4976">
        <v>55.040000000000006</v>
      </c>
      <c r="O4976">
        <v>51.8</v>
      </c>
      <c r="P4976">
        <v>69.080000000000013</v>
      </c>
      <c r="Q4976" s="3">
        <v>57.92</v>
      </c>
      <c r="R4976" s="2">
        <v>48.92</v>
      </c>
      <c r="S4976" s="3">
        <v>55.94</v>
      </c>
      <c r="T4976">
        <v>60.8</v>
      </c>
    </row>
    <row r="4977" spans="1:20">
      <c r="A4977">
        <f t="shared" si="231"/>
        <v>208</v>
      </c>
      <c r="B4977" s="7">
        <f t="shared" si="232"/>
        <v>42212.166666654608</v>
      </c>
      <c r="C4977">
        <f t="shared" si="233"/>
        <v>4972</v>
      </c>
      <c r="D4977" s="2">
        <v>75.02</v>
      </c>
      <c r="E4977">
        <v>77</v>
      </c>
      <c r="F4977" s="3">
        <v>78.080000000000013</v>
      </c>
      <c r="G4977">
        <v>71.960000000000008</v>
      </c>
      <c r="H4977">
        <v>75.02</v>
      </c>
      <c r="I4977">
        <v>66.02</v>
      </c>
      <c r="J4977">
        <v>71.06</v>
      </c>
      <c r="K4977">
        <v>66.92</v>
      </c>
      <c r="L4977" s="3">
        <v>57.2</v>
      </c>
      <c r="M4977" s="2">
        <v>68</v>
      </c>
      <c r="N4977">
        <v>55.040000000000006</v>
      </c>
      <c r="O4977">
        <v>51.8</v>
      </c>
      <c r="P4977">
        <v>68</v>
      </c>
      <c r="Q4977" s="3">
        <v>57.92</v>
      </c>
      <c r="R4977" s="2">
        <v>50</v>
      </c>
      <c r="S4977" s="3">
        <v>55.040000000000006</v>
      </c>
      <c r="T4977">
        <v>59</v>
      </c>
    </row>
    <row r="4978" spans="1:20">
      <c r="A4978">
        <f t="shared" si="231"/>
        <v>208</v>
      </c>
      <c r="B4978" s="7">
        <f t="shared" si="232"/>
        <v>42212.208333321272</v>
      </c>
      <c r="C4978">
        <f t="shared" si="233"/>
        <v>4973</v>
      </c>
      <c r="D4978" s="2">
        <v>75.02</v>
      </c>
      <c r="E4978">
        <v>75.92</v>
      </c>
      <c r="F4978" s="3">
        <v>77</v>
      </c>
      <c r="G4978">
        <v>71.960000000000008</v>
      </c>
      <c r="H4978">
        <v>73.94</v>
      </c>
      <c r="I4978">
        <v>64.94</v>
      </c>
      <c r="J4978">
        <v>71.960000000000008</v>
      </c>
      <c r="K4978">
        <v>66.92</v>
      </c>
      <c r="L4978" s="3">
        <v>57.2</v>
      </c>
      <c r="M4978" s="2">
        <v>68</v>
      </c>
      <c r="N4978">
        <v>53.96</v>
      </c>
      <c r="O4978">
        <v>53.6</v>
      </c>
      <c r="P4978">
        <v>66.92</v>
      </c>
      <c r="Q4978" s="3">
        <v>57.019999999999996</v>
      </c>
      <c r="R4978" s="2">
        <v>50</v>
      </c>
      <c r="S4978" s="3">
        <v>51.08</v>
      </c>
      <c r="T4978">
        <v>57.2</v>
      </c>
    </row>
    <row r="4979" spans="1:20">
      <c r="A4979">
        <f t="shared" si="231"/>
        <v>208</v>
      </c>
      <c r="B4979" s="7">
        <f t="shared" si="232"/>
        <v>42212.249999987936</v>
      </c>
      <c r="C4979">
        <f t="shared" si="233"/>
        <v>4974</v>
      </c>
      <c r="D4979" s="2">
        <v>75.92</v>
      </c>
      <c r="E4979">
        <v>77</v>
      </c>
      <c r="F4979" s="3">
        <v>75.92</v>
      </c>
      <c r="G4979">
        <v>71.06</v>
      </c>
      <c r="H4979">
        <v>75.02</v>
      </c>
      <c r="I4979">
        <v>66.02</v>
      </c>
      <c r="J4979">
        <v>73.039999999999992</v>
      </c>
      <c r="K4979">
        <v>66.92</v>
      </c>
      <c r="L4979" s="3">
        <v>57.2</v>
      </c>
      <c r="M4979" s="2">
        <v>69.080000000000013</v>
      </c>
      <c r="N4979">
        <v>57.019999999999996</v>
      </c>
      <c r="O4979">
        <v>53.6</v>
      </c>
      <c r="P4979">
        <v>69.080000000000013</v>
      </c>
      <c r="Q4979" s="3">
        <v>55.94</v>
      </c>
      <c r="R4979" s="2">
        <v>53.06</v>
      </c>
      <c r="S4979" s="3">
        <v>51.08</v>
      </c>
      <c r="T4979">
        <v>57.2</v>
      </c>
    </row>
    <row r="4980" spans="1:20">
      <c r="A4980">
        <f t="shared" si="231"/>
        <v>208</v>
      </c>
      <c r="B4980" s="7">
        <f t="shared" si="232"/>
        <v>42212.291666654601</v>
      </c>
      <c r="C4980">
        <f t="shared" si="233"/>
        <v>4975</v>
      </c>
      <c r="D4980" s="2">
        <v>75.92</v>
      </c>
      <c r="E4980">
        <v>78.080000000000013</v>
      </c>
      <c r="F4980" s="3">
        <v>78.080000000000013</v>
      </c>
      <c r="G4980">
        <v>71.06</v>
      </c>
      <c r="H4980">
        <v>75.02</v>
      </c>
      <c r="I4980">
        <v>66.02</v>
      </c>
      <c r="J4980">
        <v>73.94</v>
      </c>
      <c r="K4980">
        <v>69.98</v>
      </c>
      <c r="L4980" s="3">
        <v>57.2</v>
      </c>
      <c r="M4980" s="2">
        <v>69.98</v>
      </c>
      <c r="N4980">
        <v>62.96</v>
      </c>
      <c r="O4980">
        <v>53.6</v>
      </c>
      <c r="P4980">
        <v>69.98</v>
      </c>
      <c r="Q4980" s="3">
        <v>57.019999999999996</v>
      </c>
      <c r="R4980" s="2">
        <v>59</v>
      </c>
      <c r="S4980" s="3">
        <v>51.08</v>
      </c>
      <c r="T4980">
        <v>57.2</v>
      </c>
    </row>
    <row r="4981" spans="1:20">
      <c r="A4981">
        <f t="shared" si="231"/>
        <v>208</v>
      </c>
      <c r="B4981" s="7">
        <f t="shared" si="232"/>
        <v>42212.333333321265</v>
      </c>
      <c r="C4981">
        <f t="shared" si="233"/>
        <v>4976</v>
      </c>
      <c r="D4981" s="2">
        <v>80.06</v>
      </c>
      <c r="E4981">
        <v>82.039999999999992</v>
      </c>
      <c r="F4981" s="3">
        <v>82.94</v>
      </c>
      <c r="G4981">
        <v>71.06</v>
      </c>
      <c r="H4981">
        <v>78.98</v>
      </c>
      <c r="I4981">
        <v>68</v>
      </c>
      <c r="J4981">
        <v>75.92</v>
      </c>
      <c r="K4981">
        <v>75.02</v>
      </c>
      <c r="L4981" s="3">
        <v>60.8</v>
      </c>
      <c r="M4981" s="2">
        <v>71.960000000000008</v>
      </c>
      <c r="N4981">
        <v>69.080000000000013</v>
      </c>
      <c r="O4981">
        <v>55.400000000000006</v>
      </c>
      <c r="P4981">
        <v>73.039999999999992</v>
      </c>
      <c r="Q4981" s="3">
        <v>57.92</v>
      </c>
      <c r="R4981" s="2">
        <v>64.039999999999992</v>
      </c>
      <c r="S4981" s="3">
        <v>55.94</v>
      </c>
      <c r="T4981">
        <v>60.8</v>
      </c>
    </row>
    <row r="4982" spans="1:20">
      <c r="A4982">
        <f t="shared" si="231"/>
        <v>208</v>
      </c>
      <c r="B4982" s="7">
        <f t="shared" si="232"/>
        <v>42212.374999987929</v>
      </c>
      <c r="C4982">
        <f t="shared" si="233"/>
        <v>4977</v>
      </c>
      <c r="D4982" s="2">
        <v>82.94</v>
      </c>
      <c r="E4982">
        <v>78.98</v>
      </c>
      <c r="F4982" s="3">
        <v>87.080000000000013</v>
      </c>
      <c r="G4982">
        <v>69.98</v>
      </c>
      <c r="H4982">
        <v>80.06</v>
      </c>
      <c r="I4982">
        <v>69.98</v>
      </c>
      <c r="J4982">
        <v>78.080000000000013</v>
      </c>
      <c r="K4982">
        <v>75.92</v>
      </c>
      <c r="L4982" s="3">
        <v>62.6</v>
      </c>
      <c r="M4982" s="2">
        <v>75.02</v>
      </c>
      <c r="N4982">
        <v>73.039999999999992</v>
      </c>
      <c r="O4982">
        <v>57.2</v>
      </c>
      <c r="P4982">
        <v>73.94</v>
      </c>
      <c r="Q4982" s="3">
        <v>60.980000000000004</v>
      </c>
      <c r="R4982" s="2">
        <v>69.080000000000013</v>
      </c>
      <c r="S4982" s="3">
        <v>60.980000000000004</v>
      </c>
      <c r="T4982">
        <v>66.2</v>
      </c>
    </row>
    <row r="4983" spans="1:20">
      <c r="A4983">
        <f t="shared" si="231"/>
        <v>208</v>
      </c>
      <c r="B4983" s="7">
        <f t="shared" si="232"/>
        <v>42212.416666654593</v>
      </c>
      <c r="C4983">
        <f t="shared" si="233"/>
        <v>4978</v>
      </c>
      <c r="D4983" s="2">
        <v>86</v>
      </c>
      <c r="E4983">
        <v>78.98</v>
      </c>
      <c r="F4983" s="3">
        <v>91.039999999999992</v>
      </c>
      <c r="G4983">
        <v>69.98</v>
      </c>
      <c r="H4983">
        <v>84.02</v>
      </c>
      <c r="I4983">
        <v>71.06</v>
      </c>
      <c r="J4983">
        <v>78.98</v>
      </c>
      <c r="K4983">
        <v>78.080000000000013</v>
      </c>
      <c r="L4983" s="3">
        <v>62.6</v>
      </c>
      <c r="M4983" s="2">
        <v>77</v>
      </c>
      <c r="N4983">
        <v>75.02</v>
      </c>
      <c r="O4983">
        <v>57.2</v>
      </c>
      <c r="P4983">
        <v>78.080000000000013</v>
      </c>
      <c r="Q4983" s="3">
        <v>64.039999999999992</v>
      </c>
      <c r="R4983" s="2">
        <v>71.960000000000008</v>
      </c>
      <c r="S4983" s="3">
        <v>66.92</v>
      </c>
      <c r="T4983">
        <v>71.599999999999994</v>
      </c>
    </row>
    <row r="4984" spans="1:20">
      <c r="A4984">
        <f t="shared" si="231"/>
        <v>208</v>
      </c>
      <c r="B4984" s="7">
        <f t="shared" si="232"/>
        <v>42212.458333321258</v>
      </c>
      <c r="C4984">
        <f t="shared" si="233"/>
        <v>4979</v>
      </c>
      <c r="D4984" s="2">
        <v>86</v>
      </c>
      <c r="E4984">
        <v>84.92</v>
      </c>
      <c r="F4984" s="3">
        <v>93.02</v>
      </c>
      <c r="G4984">
        <v>73.039999999999992</v>
      </c>
      <c r="H4984">
        <v>87.080000000000013</v>
      </c>
      <c r="I4984">
        <v>73.039999999999992</v>
      </c>
      <c r="J4984">
        <v>82.94</v>
      </c>
      <c r="K4984">
        <v>82.039999999999992</v>
      </c>
      <c r="L4984" s="3">
        <v>66.2</v>
      </c>
      <c r="M4984" s="2">
        <v>82.039999999999992</v>
      </c>
      <c r="N4984">
        <v>78.98</v>
      </c>
      <c r="O4984">
        <v>57.2</v>
      </c>
      <c r="P4984">
        <v>78.98</v>
      </c>
      <c r="Q4984" s="3">
        <v>66.02</v>
      </c>
      <c r="R4984" s="2">
        <v>69.080000000000013</v>
      </c>
      <c r="S4984" s="3">
        <v>68</v>
      </c>
      <c r="T4984">
        <v>75.2</v>
      </c>
    </row>
    <row r="4985" spans="1:20">
      <c r="A4985">
        <f t="shared" si="231"/>
        <v>208</v>
      </c>
      <c r="B4985" s="7">
        <f t="shared" si="232"/>
        <v>42212.499999987922</v>
      </c>
      <c r="C4985">
        <f t="shared" si="233"/>
        <v>4980</v>
      </c>
      <c r="D4985" s="2">
        <v>87.080000000000013</v>
      </c>
      <c r="E4985">
        <v>84.02</v>
      </c>
      <c r="F4985" s="3">
        <v>95</v>
      </c>
      <c r="G4985">
        <v>73.94</v>
      </c>
      <c r="H4985">
        <v>91.039999999999992</v>
      </c>
      <c r="I4985">
        <v>75.92</v>
      </c>
      <c r="J4985">
        <v>84.92</v>
      </c>
      <c r="K4985">
        <v>84.02</v>
      </c>
      <c r="L4985" s="3">
        <v>69.800000000000011</v>
      </c>
      <c r="M4985" s="2">
        <v>84.02</v>
      </c>
      <c r="N4985">
        <v>80.06</v>
      </c>
      <c r="O4985">
        <v>57.2</v>
      </c>
      <c r="P4985">
        <v>80.06</v>
      </c>
      <c r="Q4985" s="3">
        <v>68</v>
      </c>
      <c r="R4985" s="2">
        <v>64.94</v>
      </c>
      <c r="S4985" s="3">
        <v>69.080000000000013</v>
      </c>
      <c r="T4985">
        <v>78.800000000000011</v>
      </c>
    </row>
    <row r="4986" spans="1:20">
      <c r="A4986">
        <f t="shared" si="231"/>
        <v>208</v>
      </c>
      <c r="B4986" s="7">
        <f t="shared" si="232"/>
        <v>42212.541666654586</v>
      </c>
      <c r="C4986">
        <f t="shared" si="233"/>
        <v>4981</v>
      </c>
      <c r="D4986" s="2">
        <v>84.02</v>
      </c>
      <c r="E4986">
        <v>84.92</v>
      </c>
      <c r="F4986" s="3">
        <v>98.06</v>
      </c>
      <c r="G4986">
        <v>75.92</v>
      </c>
      <c r="H4986">
        <v>91.94</v>
      </c>
      <c r="I4986">
        <v>75.92</v>
      </c>
      <c r="J4986">
        <v>86</v>
      </c>
      <c r="K4986">
        <v>87.98</v>
      </c>
      <c r="L4986" s="3">
        <v>71.599999999999994</v>
      </c>
      <c r="M4986" s="2">
        <v>84.92</v>
      </c>
      <c r="N4986">
        <v>80.960000000000008</v>
      </c>
      <c r="O4986">
        <v>59</v>
      </c>
      <c r="P4986">
        <v>80.06</v>
      </c>
      <c r="Q4986" s="3">
        <v>69.98</v>
      </c>
      <c r="R4986" s="2">
        <v>60.08</v>
      </c>
      <c r="S4986" s="3">
        <v>69.080000000000013</v>
      </c>
      <c r="T4986">
        <v>80.599999999999994</v>
      </c>
    </row>
    <row r="4987" spans="1:20">
      <c r="A4987">
        <f t="shared" si="231"/>
        <v>208</v>
      </c>
      <c r="B4987" s="7">
        <f t="shared" si="232"/>
        <v>42212.58333332125</v>
      </c>
      <c r="C4987">
        <f t="shared" si="233"/>
        <v>4982</v>
      </c>
      <c r="D4987" s="2">
        <v>87.080000000000013</v>
      </c>
      <c r="E4987">
        <v>87.98</v>
      </c>
      <c r="F4987" s="3">
        <v>100.03999999999999</v>
      </c>
      <c r="G4987">
        <v>77</v>
      </c>
      <c r="H4987">
        <v>93.02</v>
      </c>
      <c r="I4987">
        <v>75.92</v>
      </c>
      <c r="J4987">
        <v>82.039999999999992</v>
      </c>
      <c r="K4987">
        <v>87.98</v>
      </c>
      <c r="L4987" s="3">
        <v>71.599999999999994</v>
      </c>
      <c r="M4987" s="2">
        <v>84.92</v>
      </c>
      <c r="N4987">
        <v>82.039999999999992</v>
      </c>
      <c r="O4987">
        <v>60.8</v>
      </c>
      <c r="P4987">
        <v>80.960000000000008</v>
      </c>
      <c r="Q4987" s="3">
        <v>73.039999999999992</v>
      </c>
      <c r="R4987" s="2">
        <v>62.06</v>
      </c>
      <c r="S4987" s="3">
        <v>71.06</v>
      </c>
      <c r="T4987">
        <v>80.599999999999994</v>
      </c>
    </row>
    <row r="4988" spans="1:20">
      <c r="A4988">
        <f t="shared" si="231"/>
        <v>208</v>
      </c>
      <c r="B4988" s="7">
        <f t="shared" si="232"/>
        <v>42212.624999987915</v>
      </c>
      <c r="C4988">
        <f t="shared" si="233"/>
        <v>4983</v>
      </c>
      <c r="D4988" s="2">
        <v>87.080000000000013</v>
      </c>
      <c r="E4988">
        <v>84.92</v>
      </c>
      <c r="F4988" s="3">
        <v>98.960000000000008</v>
      </c>
      <c r="G4988">
        <v>75.92</v>
      </c>
      <c r="H4988">
        <v>95</v>
      </c>
      <c r="I4988">
        <v>75.92</v>
      </c>
      <c r="J4988">
        <v>82.039999999999992</v>
      </c>
      <c r="K4988">
        <v>87.080000000000013</v>
      </c>
      <c r="L4988" s="3">
        <v>73.400000000000006</v>
      </c>
      <c r="M4988" s="2">
        <v>84.92</v>
      </c>
      <c r="N4988">
        <v>82.039999999999992</v>
      </c>
      <c r="O4988">
        <v>64.400000000000006</v>
      </c>
      <c r="P4988">
        <v>80.960000000000008</v>
      </c>
      <c r="Q4988" s="3">
        <v>71.960000000000008</v>
      </c>
      <c r="R4988" s="2">
        <v>64.94</v>
      </c>
      <c r="S4988" s="3">
        <v>71.960000000000008</v>
      </c>
      <c r="T4988">
        <v>77</v>
      </c>
    </row>
    <row r="4989" spans="1:20">
      <c r="A4989">
        <f t="shared" si="231"/>
        <v>208</v>
      </c>
      <c r="B4989" s="7">
        <f t="shared" si="232"/>
        <v>42212.666666654579</v>
      </c>
      <c r="C4989">
        <f t="shared" si="233"/>
        <v>4984</v>
      </c>
      <c r="D4989" s="2">
        <v>86</v>
      </c>
      <c r="E4989">
        <v>82.94</v>
      </c>
      <c r="F4989" s="3">
        <v>82.039999999999992</v>
      </c>
      <c r="G4989">
        <v>71.960000000000008</v>
      </c>
      <c r="H4989">
        <v>91.94</v>
      </c>
      <c r="I4989">
        <v>75.02</v>
      </c>
      <c r="J4989">
        <v>80.06</v>
      </c>
      <c r="K4989">
        <v>80.960000000000008</v>
      </c>
      <c r="L4989" s="3">
        <v>73.400000000000006</v>
      </c>
      <c r="M4989" s="2">
        <v>84.92</v>
      </c>
      <c r="N4989">
        <v>82.039999999999992</v>
      </c>
      <c r="O4989">
        <v>62.6</v>
      </c>
      <c r="P4989">
        <v>80.960000000000008</v>
      </c>
      <c r="Q4989" s="3">
        <v>68</v>
      </c>
      <c r="R4989" s="2">
        <v>69.080000000000013</v>
      </c>
      <c r="S4989" s="3">
        <v>71.960000000000008</v>
      </c>
      <c r="T4989">
        <v>75.2</v>
      </c>
    </row>
    <row r="4990" spans="1:20">
      <c r="A4990">
        <f t="shared" si="231"/>
        <v>208</v>
      </c>
      <c r="B4990" s="7">
        <f t="shared" si="232"/>
        <v>42212.708333321243</v>
      </c>
      <c r="C4990">
        <f t="shared" si="233"/>
        <v>4985</v>
      </c>
      <c r="D4990" s="2">
        <v>84.02</v>
      </c>
      <c r="E4990">
        <v>78.98</v>
      </c>
      <c r="F4990" s="3">
        <v>78.080000000000013</v>
      </c>
      <c r="G4990">
        <v>71.06</v>
      </c>
      <c r="H4990">
        <v>93.02</v>
      </c>
      <c r="I4990">
        <v>73.94</v>
      </c>
      <c r="J4990">
        <v>77</v>
      </c>
      <c r="K4990">
        <v>82.94</v>
      </c>
      <c r="L4990" s="3">
        <v>73.400000000000006</v>
      </c>
      <c r="M4990" s="2">
        <v>84.02</v>
      </c>
      <c r="N4990">
        <v>82.039999999999992</v>
      </c>
      <c r="O4990">
        <v>60.8</v>
      </c>
      <c r="P4990">
        <v>80.06</v>
      </c>
      <c r="Q4990" s="3">
        <v>69.98</v>
      </c>
      <c r="R4990" s="2">
        <v>68</v>
      </c>
      <c r="S4990" s="3">
        <v>71.960000000000008</v>
      </c>
      <c r="T4990">
        <v>73.400000000000006</v>
      </c>
    </row>
    <row r="4991" spans="1:20">
      <c r="A4991">
        <f t="shared" si="231"/>
        <v>208</v>
      </c>
      <c r="B4991" s="7">
        <f t="shared" si="232"/>
        <v>42212.749999987907</v>
      </c>
      <c r="C4991">
        <f t="shared" si="233"/>
        <v>4986</v>
      </c>
      <c r="D4991" s="2">
        <v>82.039999999999992</v>
      </c>
      <c r="E4991">
        <v>80.960000000000008</v>
      </c>
      <c r="F4991" s="3">
        <v>80.960000000000008</v>
      </c>
      <c r="G4991">
        <v>71.06</v>
      </c>
      <c r="H4991">
        <v>91.039999999999992</v>
      </c>
      <c r="I4991">
        <v>71.960000000000008</v>
      </c>
      <c r="J4991">
        <v>75.92</v>
      </c>
      <c r="K4991">
        <v>82.039999999999992</v>
      </c>
      <c r="L4991" s="3">
        <v>73.400000000000006</v>
      </c>
      <c r="M4991" s="2">
        <v>78.98</v>
      </c>
      <c r="N4991">
        <v>80.06</v>
      </c>
      <c r="O4991">
        <v>60.8</v>
      </c>
      <c r="P4991">
        <v>77</v>
      </c>
      <c r="Q4991" s="3">
        <v>71.06</v>
      </c>
      <c r="R4991" s="2">
        <v>69.080000000000013</v>
      </c>
      <c r="S4991" s="3">
        <v>71.960000000000008</v>
      </c>
      <c r="T4991">
        <v>71.599999999999994</v>
      </c>
    </row>
    <row r="4992" spans="1:20">
      <c r="A4992">
        <f t="shared" si="231"/>
        <v>208</v>
      </c>
      <c r="B4992" s="7">
        <f t="shared" si="232"/>
        <v>42212.791666654572</v>
      </c>
      <c r="C4992">
        <f t="shared" si="233"/>
        <v>4987</v>
      </c>
      <c r="D4992" s="2">
        <v>80.06</v>
      </c>
      <c r="E4992">
        <v>78.080000000000013</v>
      </c>
      <c r="F4992" s="3">
        <v>80.06</v>
      </c>
      <c r="G4992">
        <v>71.06</v>
      </c>
      <c r="H4992">
        <v>87.98</v>
      </c>
      <c r="I4992">
        <v>71.06</v>
      </c>
      <c r="J4992">
        <v>75.92</v>
      </c>
      <c r="K4992">
        <v>78.080000000000013</v>
      </c>
      <c r="L4992" s="3">
        <v>71.599999999999994</v>
      </c>
      <c r="M4992" s="2">
        <v>75.02</v>
      </c>
      <c r="N4992">
        <v>78.080000000000013</v>
      </c>
      <c r="O4992">
        <v>60.8</v>
      </c>
      <c r="P4992">
        <v>75.02</v>
      </c>
      <c r="Q4992" s="3">
        <v>69.080000000000013</v>
      </c>
      <c r="R4992" s="2">
        <v>68</v>
      </c>
      <c r="S4992" s="3">
        <v>71.06</v>
      </c>
      <c r="T4992">
        <v>66.2</v>
      </c>
    </row>
    <row r="4993" spans="1:20">
      <c r="A4993">
        <f t="shared" si="231"/>
        <v>208</v>
      </c>
      <c r="B4993" s="7">
        <f t="shared" si="232"/>
        <v>42212.833333321236</v>
      </c>
      <c r="C4993">
        <f t="shared" si="233"/>
        <v>4988</v>
      </c>
      <c r="D4993" s="2">
        <v>78.080000000000013</v>
      </c>
      <c r="E4993">
        <v>75.02</v>
      </c>
      <c r="F4993" s="3">
        <v>75.92</v>
      </c>
      <c r="G4993">
        <v>71.06</v>
      </c>
      <c r="H4993">
        <v>86</v>
      </c>
      <c r="I4993">
        <v>69.080000000000013</v>
      </c>
      <c r="J4993">
        <v>75.02</v>
      </c>
      <c r="K4993">
        <v>73.039999999999992</v>
      </c>
      <c r="L4993" s="3">
        <v>69.800000000000011</v>
      </c>
      <c r="M4993" s="2">
        <v>71.960000000000008</v>
      </c>
      <c r="N4993">
        <v>75.02</v>
      </c>
      <c r="O4993">
        <v>59</v>
      </c>
      <c r="P4993">
        <v>73.039999999999992</v>
      </c>
      <c r="Q4993" s="3">
        <v>64.039999999999992</v>
      </c>
      <c r="R4993" s="2">
        <v>66.02</v>
      </c>
      <c r="S4993" s="3">
        <v>71.06</v>
      </c>
      <c r="T4993">
        <v>66.2</v>
      </c>
    </row>
    <row r="4994" spans="1:20">
      <c r="A4994">
        <f t="shared" si="231"/>
        <v>208</v>
      </c>
      <c r="B4994" s="7">
        <f t="shared" si="232"/>
        <v>42212.8749999879</v>
      </c>
      <c r="C4994">
        <f t="shared" si="233"/>
        <v>4989</v>
      </c>
      <c r="D4994" s="2">
        <v>78.080000000000013</v>
      </c>
      <c r="E4994">
        <v>75.02</v>
      </c>
      <c r="F4994" s="3">
        <v>75.02</v>
      </c>
      <c r="G4994">
        <v>69.080000000000013</v>
      </c>
      <c r="H4994">
        <v>84.02</v>
      </c>
      <c r="I4994">
        <v>69.98</v>
      </c>
      <c r="J4994">
        <v>75.02</v>
      </c>
      <c r="K4994">
        <v>71.06</v>
      </c>
      <c r="L4994" s="3">
        <v>68</v>
      </c>
      <c r="M4994" s="2">
        <v>68</v>
      </c>
      <c r="N4994">
        <v>71.06</v>
      </c>
      <c r="O4994">
        <v>55.400000000000006</v>
      </c>
      <c r="P4994">
        <v>69.98</v>
      </c>
      <c r="Q4994" s="3">
        <v>60.08</v>
      </c>
      <c r="R4994" s="2">
        <v>64.039999999999992</v>
      </c>
      <c r="S4994" s="3">
        <v>66.02</v>
      </c>
      <c r="T4994">
        <v>62.6</v>
      </c>
    </row>
    <row r="4995" spans="1:20">
      <c r="A4995">
        <f t="shared" si="231"/>
        <v>208</v>
      </c>
      <c r="B4995" s="7">
        <f t="shared" si="232"/>
        <v>42212.916666654564</v>
      </c>
      <c r="C4995">
        <f t="shared" si="233"/>
        <v>4990</v>
      </c>
      <c r="D4995" s="2">
        <v>78.080000000000013</v>
      </c>
      <c r="E4995">
        <v>78.080000000000013</v>
      </c>
      <c r="F4995" s="3">
        <v>75.02</v>
      </c>
      <c r="G4995">
        <v>69.080000000000013</v>
      </c>
      <c r="H4995">
        <v>82.94</v>
      </c>
      <c r="I4995">
        <v>69.080000000000013</v>
      </c>
      <c r="J4995">
        <v>71.06</v>
      </c>
      <c r="K4995">
        <v>71.960000000000008</v>
      </c>
      <c r="L4995" s="3">
        <v>66.2</v>
      </c>
      <c r="M4995" s="2">
        <v>66.92</v>
      </c>
      <c r="N4995">
        <v>66.92</v>
      </c>
      <c r="O4995">
        <v>53.6</v>
      </c>
      <c r="P4995">
        <v>68</v>
      </c>
      <c r="Q4995" s="3">
        <v>59</v>
      </c>
      <c r="R4995" s="2">
        <v>60.08</v>
      </c>
      <c r="S4995" s="3">
        <v>60.980000000000004</v>
      </c>
      <c r="T4995">
        <v>62.6</v>
      </c>
    </row>
    <row r="4996" spans="1:20">
      <c r="A4996">
        <f t="shared" si="231"/>
        <v>208</v>
      </c>
      <c r="B4996" s="7">
        <f t="shared" si="232"/>
        <v>42212.958333321229</v>
      </c>
      <c r="C4996">
        <f t="shared" si="233"/>
        <v>4991</v>
      </c>
      <c r="D4996" s="2">
        <v>78.080000000000013</v>
      </c>
      <c r="E4996">
        <v>78.080000000000013</v>
      </c>
      <c r="F4996" s="3">
        <v>73.039999999999992</v>
      </c>
      <c r="G4996">
        <v>69.080000000000013</v>
      </c>
      <c r="H4996">
        <v>80.960000000000008</v>
      </c>
      <c r="I4996">
        <v>69.080000000000013</v>
      </c>
      <c r="J4996">
        <v>73.039999999999992</v>
      </c>
      <c r="K4996">
        <v>69.98</v>
      </c>
      <c r="L4996" s="3">
        <v>66.2</v>
      </c>
      <c r="M4996" s="2">
        <v>66.92</v>
      </c>
      <c r="N4996">
        <v>66.02</v>
      </c>
      <c r="O4996">
        <v>51.8</v>
      </c>
      <c r="P4996">
        <v>68</v>
      </c>
      <c r="Q4996" s="3">
        <v>57.92</v>
      </c>
      <c r="R4996" s="2">
        <v>57.019999999999996</v>
      </c>
      <c r="S4996" s="3">
        <v>59</v>
      </c>
      <c r="T4996">
        <v>62.6</v>
      </c>
    </row>
    <row r="4997" spans="1:20">
      <c r="A4997">
        <f t="shared" si="231"/>
        <v>208</v>
      </c>
      <c r="B4997" s="7">
        <f t="shared" si="232"/>
        <v>42212.999999987893</v>
      </c>
      <c r="C4997">
        <f t="shared" si="233"/>
        <v>4992</v>
      </c>
      <c r="D4997" s="2">
        <v>75.92</v>
      </c>
      <c r="E4997">
        <v>78.98</v>
      </c>
      <c r="F4997" s="3">
        <v>73.94</v>
      </c>
      <c r="G4997">
        <v>69.080000000000013</v>
      </c>
      <c r="H4997">
        <v>78.98</v>
      </c>
      <c r="I4997">
        <v>69.080000000000013</v>
      </c>
      <c r="J4997">
        <v>75.02</v>
      </c>
      <c r="K4997">
        <v>68</v>
      </c>
      <c r="L4997" s="3">
        <v>62.6</v>
      </c>
      <c r="M4997" s="2">
        <v>66.92</v>
      </c>
      <c r="N4997">
        <v>64.94</v>
      </c>
      <c r="O4997">
        <v>53.6</v>
      </c>
      <c r="P4997">
        <v>68</v>
      </c>
      <c r="Q4997" s="3">
        <v>55.040000000000006</v>
      </c>
      <c r="R4997" s="2">
        <v>57.019999999999996</v>
      </c>
      <c r="S4997" s="3">
        <v>57.92</v>
      </c>
      <c r="T4997">
        <v>62.6</v>
      </c>
    </row>
    <row r="4998" spans="1:20">
      <c r="A4998">
        <f t="shared" si="231"/>
        <v>209</v>
      </c>
      <c r="B4998" s="7">
        <f t="shared" si="232"/>
        <v>42213.041666654557</v>
      </c>
      <c r="C4998">
        <f t="shared" si="233"/>
        <v>4993</v>
      </c>
      <c r="D4998" s="2">
        <v>75.92</v>
      </c>
      <c r="E4998">
        <v>78.98</v>
      </c>
      <c r="F4998" s="3">
        <v>73.039999999999992</v>
      </c>
      <c r="G4998">
        <v>68</v>
      </c>
      <c r="H4998">
        <v>78.080000000000013</v>
      </c>
      <c r="I4998">
        <v>68</v>
      </c>
      <c r="J4998">
        <v>75.92</v>
      </c>
      <c r="K4998">
        <v>66.92</v>
      </c>
      <c r="L4998" s="3">
        <v>60.8</v>
      </c>
      <c r="M4998" s="2">
        <v>66.92</v>
      </c>
      <c r="N4998">
        <v>62.96</v>
      </c>
      <c r="O4998">
        <v>53.6</v>
      </c>
      <c r="P4998">
        <v>68</v>
      </c>
      <c r="Q4998" s="3">
        <v>51.08</v>
      </c>
      <c r="R4998" s="2">
        <v>55.040000000000006</v>
      </c>
      <c r="S4998" s="3">
        <v>55.040000000000006</v>
      </c>
      <c r="T4998">
        <v>60.8</v>
      </c>
    </row>
    <row r="4999" spans="1:20">
      <c r="A4999">
        <f t="shared" ref="A4999:A5062" si="234">ROUNDDOWN(B4999-DATE(YEAR(B4999),1,0),0)</f>
        <v>209</v>
      </c>
      <c r="B4999" s="7">
        <f t="shared" si="232"/>
        <v>42213.083333321221</v>
      </c>
      <c r="C4999">
        <f t="shared" si="233"/>
        <v>4994</v>
      </c>
      <c r="D4999" s="2">
        <v>75.92</v>
      </c>
      <c r="E4999">
        <v>78.080000000000013</v>
      </c>
      <c r="F4999" s="3">
        <v>73.039999999999992</v>
      </c>
      <c r="G4999">
        <v>68</v>
      </c>
      <c r="H4999">
        <v>77</v>
      </c>
      <c r="I4999">
        <v>68</v>
      </c>
      <c r="J4999">
        <v>75.02</v>
      </c>
      <c r="K4999">
        <v>66.02</v>
      </c>
      <c r="L4999" s="3">
        <v>60.8</v>
      </c>
      <c r="M4999" s="2">
        <v>66.92</v>
      </c>
      <c r="N4999">
        <v>60.980000000000004</v>
      </c>
      <c r="O4999">
        <v>53.6</v>
      </c>
      <c r="P4999">
        <v>66.92</v>
      </c>
      <c r="Q4999" s="3">
        <v>53.06</v>
      </c>
      <c r="R4999" s="2">
        <v>53.96</v>
      </c>
      <c r="S4999" s="3">
        <v>53.96</v>
      </c>
      <c r="T4999">
        <v>60.8</v>
      </c>
    </row>
    <row r="5000" spans="1:20">
      <c r="A5000">
        <f t="shared" si="234"/>
        <v>209</v>
      </c>
      <c r="B5000" s="7">
        <f t="shared" ref="B5000:B5063" si="235">B4999+1/24</f>
        <v>42213.124999987886</v>
      </c>
      <c r="C5000">
        <f t="shared" ref="C5000:C5063" si="236">C4999+1</f>
        <v>4995</v>
      </c>
      <c r="D5000" s="2">
        <v>75.92</v>
      </c>
      <c r="E5000">
        <v>78.080000000000013</v>
      </c>
      <c r="F5000" s="3">
        <v>73.039999999999992</v>
      </c>
      <c r="G5000">
        <v>68</v>
      </c>
      <c r="H5000">
        <v>75.92</v>
      </c>
      <c r="I5000">
        <v>68</v>
      </c>
      <c r="J5000">
        <v>73.039999999999992</v>
      </c>
      <c r="K5000">
        <v>64.94</v>
      </c>
      <c r="L5000" s="3">
        <v>59</v>
      </c>
      <c r="M5000" s="2">
        <v>66.92</v>
      </c>
      <c r="N5000">
        <v>60.08</v>
      </c>
      <c r="O5000">
        <v>55.400000000000006</v>
      </c>
      <c r="P5000">
        <v>66.92</v>
      </c>
      <c r="Q5000" s="3">
        <v>53.96</v>
      </c>
      <c r="R5000" s="2">
        <v>53.96</v>
      </c>
      <c r="S5000" s="3">
        <v>51.08</v>
      </c>
      <c r="T5000">
        <v>60.8</v>
      </c>
    </row>
    <row r="5001" spans="1:20">
      <c r="A5001">
        <f t="shared" si="234"/>
        <v>209</v>
      </c>
      <c r="B5001" s="7">
        <f t="shared" si="235"/>
        <v>42213.16666665455</v>
      </c>
      <c r="C5001">
        <f t="shared" si="236"/>
        <v>4996</v>
      </c>
      <c r="D5001" s="2">
        <v>75.92</v>
      </c>
      <c r="E5001">
        <v>75.02</v>
      </c>
      <c r="F5001" s="3">
        <v>73.94</v>
      </c>
      <c r="G5001">
        <v>66.92</v>
      </c>
      <c r="H5001">
        <v>75.02</v>
      </c>
      <c r="I5001">
        <v>66.92</v>
      </c>
      <c r="J5001">
        <v>73.039999999999992</v>
      </c>
      <c r="K5001">
        <v>64.94</v>
      </c>
      <c r="L5001" s="3">
        <v>57.2</v>
      </c>
      <c r="M5001" s="2">
        <v>66.92</v>
      </c>
      <c r="N5001">
        <v>59</v>
      </c>
      <c r="O5001">
        <v>57.2</v>
      </c>
      <c r="P5001">
        <v>64.94</v>
      </c>
      <c r="Q5001" s="3">
        <v>53.96</v>
      </c>
      <c r="R5001" s="2">
        <v>51.980000000000004</v>
      </c>
      <c r="S5001" s="3">
        <v>51.08</v>
      </c>
      <c r="T5001">
        <v>60.8</v>
      </c>
    </row>
    <row r="5002" spans="1:20">
      <c r="A5002">
        <f t="shared" si="234"/>
        <v>209</v>
      </c>
      <c r="B5002" s="7">
        <f t="shared" si="235"/>
        <v>42213.208333321214</v>
      </c>
      <c r="C5002">
        <f t="shared" si="236"/>
        <v>4997</v>
      </c>
      <c r="D5002" s="2">
        <v>73.94</v>
      </c>
      <c r="E5002">
        <v>77</v>
      </c>
      <c r="F5002" s="3">
        <v>71.960000000000008</v>
      </c>
      <c r="G5002">
        <v>66.92</v>
      </c>
      <c r="H5002">
        <v>73.94</v>
      </c>
      <c r="I5002">
        <v>66.92</v>
      </c>
      <c r="J5002">
        <v>71.960000000000008</v>
      </c>
      <c r="K5002">
        <v>64.039999999999992</v>
      </c>
      <c r="L5002" s="3">
        <v>57.2</v>
      </c>
      <c r="M5002" s="2">
        <v>68</v>
      </c>
      <c r="N5002">
        <v>57.92</v>
      </c>
      <c r="O5002">
        <v>57.2</v>
      </c>
      <c r="P5002">
        <v>64.039999999999992</v>
      </c>
      <c r="Q5002" s="3">
        <v>55.040000000000006</v>
      </c>
      <c r="R5002" s="2">
        <v>50</v>
      </c>
      <c r="S5002" s="3">
        <v>51.980000000000004</v>
      </c>
      <c r="T5002">
        <v>60.8</v>
      </c>
    </row>
    <row r="5003" spans="1:20">
      <c r="A5003">
        <f t="shared" si="234"/>
        <v>209</v>
      </c>
      <c r="B5003" s="7">
        <f t="shared" si="235"/>
        <v>42213.249999987878</v>
      </c>
      <c r="C5003">
        <f t="shared" si="236"/>
        <v>4998</v>
      </c>
      <c r="D5003" s="2">
        <v>75.02</v>
      </c>
      <c r="E5003">
        <v>75.92</v>
      </c>
      <c r="F5003" s="3">
        <v>71.960000000000008</v>
      </c>
      <c r="G5003">
        <v>66.92</v>
      </c>
      <c r="H5003">
        <v>75.02</v>
      </c>
      <c r="I5003">
        <v>68</v>
      </c>
      <c r="J5003">
        <v>73.039999999999992</v>
      </c>
      <c r="K5003">
        <v>64.94</v>
      </c>
      <c r="L5003" s="3">
        <v>57.2</v>
      </c>
      <c r="M5003" s="2">
        <v>69.080000000000013</v>
      </c>
      <c r="N5003">
        <v>62.06</v>
      </c>
      <c r="O5003">
        <v>55.400000000000006</v>
      </c>
      <c r="P5003">
        <v>64.039999999999992</v>
      </c>
      <c r="Q5003" s="3">
        <v>53.96</v>
      </c>
      <c r="R5003" s="2">
        <v>53.96</v>
      </c>
      <c r="S5003" s="3">
        <v>59</v>
      </c>
      <c r="T5003">
        <v>59</v>
      </c>
    </row>
    <row r="5004" spans="1:20">
      <c r="A5004">
        <f t="shared" si="234"/>
        <v>209</v>
      </c>
      <c r="B5004" s="7">
        <f t="shared" si="235"/>
        <v>42213.291666654542</v>
      </c>
      <c r="C5004">
        <f t="shared" si="236"/>
        <v>4999</v>
      </c>
      <c r="D5004" s="2">
        <v>75.92</v>
      </c>
      <c r="E5004">
        <v>78.080000000000013</v>
      </c>
      <c r="F5004" s="3">
        <v>75.02</v>
      </c>
      <c r="G5004">
        <v>66.92</v>
      </c>
      <c r="H5004">
        <v>78.080000000000013</v>
      </c>
      <c r="I5004">
        <v>71.06</v>
      </c>
      <c r="J5004">
        <v>75.02</v>
      </c>
      <c r="K5004">
        <v>66.92</v>
      </c>
      <c r="L5004" s="3">
        <v>57.2</v>
      </c>
      <c r="M5004" s="2">
        <v>71.06</v>
      </c>
      <c r="N5004">
        <v>66.92</v>
      </c>
      <c r="O5004">
        <v>60.8</v>
      </c>
      <c r="P5004">
        <v>69.080000000000013</v>
      </c>
      <c r="Q5004" s="3">
        <v>57.019999999999996</v>
      </c>
      <c r="R5004" s="2">
        <v>60.980000000000004</v>
      </c>
      <c r="S5004" s="3">
        <v>62.06</v>
      </c>
      <c r="T5004">
        <v>60.8</v>
      </c>
    </row>
    <row r="5005" spans="1:20">
      <c r="A5005">
        <f t="shared" si="234"/>
        <v>209</v>
      </c>
      <c r="B5005" s="7">
        <f t="shared" si="235"/>
        <v>42213.333333321207</v>
      </c>
      <c r="C5005">
        <f t="shared" si="236"/>
        <v>5000</v>
      </c>
      <c r="D5005" s="2">
        <v>80.06</v>
      </c>
      <c r="E5005">
        <v>78.98</v>
      </c>
      <c r="F5005" s="3">
        <v>78.080000000000013</v>
      </c>
      <c r="G5005">
        <v>66.92</v>
      </c>
      <c r="H5005">
        <v>80.960000000000008</v>
      </c>
      <c r="I5005">
        <v>75.02</v>
      </c>
      <c r="J5005">
        <v>75.02</v>
      </c>
      <c r="K5005">
        <v>71.960000000000008</v>
      </c>
      <c r="L5005" s="3">
        <v>57.2</v>
      </c>
      <c r="M5005" s="2">
        <v>71.06</v>
      </c>
      <c r="N5005">
        <v>71.960000000000008</v>
      </c>
      <c r="O5005">
        <v>59</v>
      </c>
      <c r="P5005">
        <v>71.960000000000008</v>
      </c>
      <c r="Q5005" s="3">
        <v>57.92</v>
      </c>
      <c r="R5005" s="2">
        <v>66.92</v>
      </c>
      <c r="S5005" s="3">
        <v>64.94</v>
      </c>
      <c r="T5005">
        <v>64.400000000000006</v>
      </c>
    </row>
    <row r="5006" spans="1:20">
      <c r="A5006">
        <f t="shared" si="234"/>
        <v>209</v>
      </c>
      <c r="B5006" s="7">
        <f t="shared" si="235"/>
        <v>42213.374999987871</v>
      </c>
      <c r="C5006">
        <f t="shared" si="236"/>
        <v>5001</v>
      </c>
      <c r="D5006" s="2">
        <v>82.039999999999992</v>
      </c>
      <c r="E5006">
        <v>82.039999999999992</v>
      </c>
      <c r="F5006" s="3">
        <v>80.06</v>
      </c>
      <c r="G5006">
        <v>66.92</v>
      </c>
      <c r="H5006">
        <v>82.94</v>
      </c>
      <c r="I5006">
        <v>77</v>
      </c>
      <c r="J5006">
        <v>73.94</v>
      </c>
      <c r="K5006">
        <v>75.92</v>
      </c>
      <c r="L5006" s="3">
        <v>59</v>
      </c>
      <c r="M5006" s="2">
        <v>69.98</v>
      </c>
      <c r="N5006">
        <v>78.080000000000013</v>
      </c>
      <c r="O5006">
        <v>60.8</v>
      </c>
      <c r="P5006">
        <v>75.02</v>
      </c>
      <c r="Q5006" s="3">
        <v>62.96</v>
      </c>
      <c r="R5006" s="2">
        <v>73.94</v>
      </c>
      <c r="S5006" s="3">
        <v>64.94</v>
      </c>
      <c r="T5006">
        <v>71.599999999999994</v>
      </c>
    </row>
    <row r="5007" spans="1:20">
      <c r="A5007">
        <f t="shared" si="234"/>
        <v>209</v>
      </c>
      <c r="B5007" s="7">
        <f t="shared" si="235"/>
        <v>42213.416666654535</v>
      </c>
      <c r="C5007">
        <f t="shared" si="236"/>
        <v>5002</v>
      </c>
      <c r="D5007" s="2">
        <v>84.92</v>
      </c>
      <c r="E5007">
        <v>82.94</v>
      </c>
      <c r="F5007" s="3">
        <v>82.039999999999992</v>
      </c>
      <c r="G5007">
        <v>66.92</v>
      </c>
      <c r="H5007">
        <v>87.080000000000013</v>
      </c>
      <c r="I5007">
        <v>77</v>
      </c>
      <c r="J5007">
        <v>77</v>
      </c>
      <c r="K5007">
        <v>78.98</v>
      </c>
      <c r="L5007" s="3">
        <v>60.8</v>
      </c>
      <c r="M5007" s="2">
        <v>71.06</v>
      </c>
      <c r="N5007">
        <v>82.039999999999992</v>
      </c>
      <c r="O5007">
        <v>60.8</v>
      </c>
      <c r="P5007">
        <v>75.92</v>
      </c>
      <c r="Q5007" s="3">
        <v>62.96</v>
      </c>
      <c r="R5007" s="2">
        <v>77</v>
      </c>
      <c r="S5007" s="3">
        <v>66.02</v>
      </c>
      <c r="T5007">
        <v>71.599999999999994</v>
      </c>
    </row>
    <row r="5008" spans="1:20">
      <c r="A5008">
        <f t="shared" si="234"/>
        <v>209</v>
      </c>
      <c r="B5008" s="7">
        <f t="shared" si="235"/>
        <v>42213.458333321199</v>
      </c>
      <c r="C5008">
        <f t="shared" si="236"/>
        <v>5003</v>
      </c>
      <c r="D5008" s="2">
        <v>84.92</v>
      </c>
      <c r="E5008">
        <v>80.960000000000008</v>
      </c>
      <c r="F5008" s="3">
        <v>84.92</v>
      </c>
      <c r="G5008">
        <v>66.92</v>
      </c>
      <c r="H5008">
        <v>87.080000000000013</v>
      </c>
      <c r="I5008">
        <v>75.92</v>
      </c>
      <c r="J5008">
        <v>78.080000000000013</v>
      </c>
      <c r="K5008">
        <v>84.02</v>
      </c>
      <c r="L5008" s="3">
        <v>60.8</v>
      </c>
      <c r="M5008" s="2">
        <v>71.06</v>
      </c>
      <c r="N5008">
        <v>84.92</v>
      </c>
      <c r="O5008">
        <v>60.8</v>
      </c>
      <c r="P5008">
        <v>77</v>
      </c>
      <c r="Q5008" s="3">
        <v>68</v>
      </c>
      <c r="R5008" s="2">
        <v>78.98</v>
      </c>
      <c r="S5008" s="3">
        <v>69.080000000000013</v>
      </c>
      <c r="T5008">
        <v>75.2</v>
      </c>
    </row>
    <row r="5009" spans="1:20">
      <c r="A5009">
        <f t="shared" si="234"/>
        <v>209</v>
      </c>
      <c r="B5009" s="7">
        <f t="shared" si="235"/>
        <v>42213.499999987864</v>
      </c>
      <c r="C5009">
        <f t="shared" si="236"/>
        <v>5004</v>
      </c>
      <c r="D5009" s="2">
        <v>82.94</v>
      </c>
      <c r="E5009">
        <v>75.92</v>
      </c>
      <c r="F5009" s="3">
        <v>87.080000000000013</v>
      </c>
      <c r="G5009">
        <v>66.92</v>
      </c>
      <c r="H5009">
        <v>91.94</v>
      </c>
      <c r="I5009">
        <v>77</v>
      </c>
      <c r="J5009">
        <v>78.080000000000013</v>
      </c>
      <c r="K5009">
        <v>84.92</v>
      </c>
      <c r="L5009" s="3">
        <v>62.6</v>
      </c>
      <c r="M5009" s="2">
        <v>71.06</v>
      </c>
      <c r="N5009">
        <v>86</v>
      </c>
      <c r="O5009">
        <v>60.8</v>
      </c>
      <c r="P5009">
        <v>78.080000000000013</v>
      </c>
      <c r="Q5009" s="3">
        <v>69.98</v>
      </c>
      <c r="R5009" s="2">
        <v>80.06</v>
      </c>
      <c r="S5009" s="3">
        <v>71.06</v>
      </c>
      <c r="T5009">
        <v>78.800000000000011</v>
      </c>
    </row>
    <row r="5010" spans="1:20">
      <c r="A5010">
        <f t="shared" si="234"/>
        <v>209</v>
      </c>
      <c r="B5010" s="7">
        <f t="shared" si="235"/>
        <v>42213.541666654528</v>
      </c>
      <c r="C5010">
        <f t="shared" si="236"/>
        <v>5005</v>
      </c>
      <c r="D5010" s="2">
        <v>87.080000000000013</v>
      </c>
      <c r="E5010">
        <v>78.98</v>
      </c>
      <c r="F5010" s="3">
        <v>89.960000000000008</v>
      </c>
      <c r="G5010">
        <v>66.92</v>
      </c>
      <c r="H5010">
        <v>91.94</v>
      </c>
      <c r="I5010">
        <v>77</v>
      </c>
      <c r="J5010">
        <v>77</v>
      </c>
      <c r="K5010">
        <v>87.080000000000013</v>
      </c>
      <c r="L5010" s="3">
        <v>62.6</v>
      </c>
      <c r="M5010" s="2">
        <v>71.960000000000008</v>
      </c>
      <c r="N5010">
        <v>87.98</v>
      </c>
      <c r="O5010">
        <v>60.8</v>
      </c>
      <c r="P5010">
        <v>80.06</v>
      </c>
      <c r="Q5010" s="3">
        <v>73.039999999999992</v>
      </c>
      <c r="R5010" s="2">
        <v>80.960000000000008</v>
      </c>
      <c r="S5010" s="3">
        <v>71.06</v>
      </c>
      <c r="T5010">
        <v>78.800000000000011</v>
      </c>
    </row>
    <row r="5011" spans="1:20">
      <c r="A5011">
        <f t="shared" si="234"/>
        <v>209</v>
      </c>
      <c r="B5011" s="7">
        <f t="shared" si="235"/>
        <v>42213.583333321192</v>
      </c>
      <c r="C5011">
        <f t="shared" si="236"/>
        <v>5006</v>
      </c>
      <c r="D5011" s="2">
        <v>84.02</v>
      </c>
      <c r="E5011">
        <v>82.039999999999992</v>
      </c>
      <c r="F5011" s="3">
        <v>93.92</v>
      </c>
      <c r="G5011">
        <v>66.92</v>
      </c>
      <c r="H5011">
        <v>93.02</v>
      </c>
      <c r="I5011">
        <v>73.94</v>
      </c>
      <c r="J5011">
        <v>73.039999999999992</v>
      </c>
      <c r="K5011">
        <v>89.06</v>
      </c>
      <c r="L5011" s="3">
        <v>62.6</v>
      </c>
      <c r="M5011" s="2">
        <v>73.039999999999992</v>
      </c>
      <c r="N5011">
        <v>87.98</v>
      </c>
      <c r="O5011">
        <v>62.6</v>
      </c>
      <c r="P5011">
        <v>78.98</v>
      </c>
      <c r="Q5011" s="3">
        <v>75.92</v>
      </c>
      <c r="R5011" s="2">
        <v>82.94</v>
      </c>
      <c r="S5011" s="3">
        <v>73.039999999999992</v>
      </c>
      <c r="T5011">
        <v>80.599999999999994</v>
      </c>
    </row>
    <row r="5012" spans="1:20">
      <c r="A5012">
        <f t="shared" si="234"/>
        <v>209</v>
      </c>
      <c r="B5012" s="7">
        <f t="shared" si="235"/>
        <v>42213.624999987856</v>
      </c>
      <c r="C5012">
        <f t="shared" si="236"/>
        <v>5007</v>
      </c>
      <c r="D5012" s="2">
        <v>86</v>
      </c>
      <c r="E5012">
        <v>84.02</v>
      </c>
      <c r="F5012" s="3">
        <v>93.92</v>
      </c>
      <c r="G5012">
        <v>66.92</v>
      </c>
      <c r="H5012">
        <v>91.94</v>
      </c>
      <c r="I5012">
        <v>73.94</v>
      </c>
      <c r="J5012">
        <v>75.92</v>
      </c>
      <c r="K5012">
        <v>91.039999999999992</v>
      </c>
      <c r="L5012" s="3">
        <v>62.6</v>
      </c>
      <c r="M5012" s="2">
        <v>73.039999999999992</v>
      </c>
      <c r="N5012">
        <v>87.98</v>
      </c>
      <c r="O5012">
        <v>62.6</v>
      </c>
      <c r="P5012">
        <v>78.98</v>
      </c>
      <c r="Q5012" s="3">
        <v>75.92</v>
      </c>
      <c r="R5012" s="2">
        <v>84.92</v>
      </c>
      <c r="S5012" s="3">
        <v>75.02</v>
      </c>
      <c r="T5012">
        <v>78.800000000000011</v>
      </c>
    </row>
    <row r="5013" spans="1:20">
      <c r="A5013">
        <f t="shared" si="234"/>
        <v>209</v>
      </c>
      <c r="B5013" s="7">
        <f t="shared" si="235"/>
        <v>42213.666666654521</v>
      </c>
      <c r="C5013">
        <f t="shared" si="236"/>
        <v>5008</v>
      </c>
      <c r="D5013" s="2">
        <v>84.92</v>
      </c>
      <c r="E5013">
        <v>75.92</v>
      </c>
      <c r="F5013" s="3">
        <v>95</v>
      </c>
      <c r="G5013">
        <v>66.92</v>
      </c>
      <c r="H5013">
        <v>95</v>
      </c>
      <c r="I5013">
        <v>73.039999999999992</v>
      </c>
      <c r="J5013">
        <v>77</v>
      </c>
      <c r="K5013">
        <v>89.960000000000008</v>
      </c>
      <c r="L5013" s="3">
        <v>64.400000000000006</v>
      </c>
      <c r="M5013" s="2">
        <v>73.94</v>
      </c>
      <c r="N5013">
        <v>89.06</v>
      </c>
      <c r="O5013">
        <v>62.6</v>
      </c>
      <c r="P5013">
        <v>78.98</v>
      </c>
      <c r="Q5013" s="3">
        <v>78.98</v>
      </c>
      <c r="R5013" s="2">
        <v>84.92</v>
      </c>
      <c r="S5013" s="3">
        <v>75.02</v>
      </c>
      <c r="T5013">
        <v>78.800000000000011</v>
      </c>
    </row>
    <row r="5014" spans="1:20">
      <c r="A5014">
        <f t="shared" si="234"/>
        <v>209</v>
      </c>
      <c r="B5014" s="7">
        <f t="shared" si="235"/>
        <v>42213.708333321185</v>
      </c>
      <c r="C5014">
        <f t="shared" si="236"/>
        <v>5009</v>
      </c>
      <c r="D5014" s="2">
        <v>84.02</v>
      </c>
      <c r="E5014">
        <v>77</v>
      </c>
      <c r="F5014" s="3">
        <v>96.08</v>
      </c>
      <c r="G5014">
        <v>66.02</v>
      </c>
      <c r="H5014">
        <v>91.94</v>
      </c>
      <c r="I5014">
        <v>73.94</v>
      </c>
      <c r="J5014">
        <v>75.92</v>
      </c>
      <c r="K5014">
        <v>91.94</v>
      </c>
      <c r="L5014" s="3">
        <v>64.400000000000006</v>
      </c>
      <c r="M5014" s="2">
        <v>73.039999999999992</v>
      </c>
      <c r="N5014">
        <v>87.98</v>
      </c>
      <c r="O5014">
        <v>62.6</v>
      </c>
      <c r="P5014">
        <v>80.06</v>
      </c>
      <c r="Q5014" s="3">
        <v>75.92</v>
      </c>
      <c r="R5014" s="2">
        <v>84.02</v>
      </c>
      <c r="S5014" s="3">
        <v>75.02</v>
      </c>
      <c r="T5014">
        <v>73.400000000000006</v>
      </c>
    </row>
    <row r="5015" spans="1:20">
      <c r="A5015">
        <f t="shared" si="234"/>
        <v>209</v>
      </c>
      <c r="B5015" s="7">
        <f t="shared" si="235"/>
        <v>42213.749999987849</v>
      </c>
      <c r="C5015">
        <f t="shared" si="236"/>
        <v>5010</v>
      </c>
      <c r="D5015" s="2">
        <v>80.06</v>
      </c>
      <c r="E5015">
        <v>77</v>
      </c>
      <c r="F5015" s="3">
        <v>95</v>
      </c>
      <c r="G5015">
        <v>66.02</v>
      </c>
      <c r="H5015">
        <v>87.080000000000013</v>
      </c>
      <c r="I5015">
        <v>71.960000000000008</v>
      </c>
      <c r="J5015">
        <v>75.02</v>
      </c>
      <c r="K5015">
        <v>84.92</v>
      </c>
      <c r="L5015" s="3">
        <v>64.400000000000006</v>
      </c>
      <c r="M5015" s="2">
        <v>71.960000000000008</v>
      </c>
      <c r="N5015">
        <v>86</v>
      </c>
      <c r="O5015">
        <v>57.2</v>
      </c>
      <c r="P5015">
        <v>77</v>
      </c>
      <c r="Q5015" s="3">
        <v>75.92</v>
      </c>
      <c r="R5015" s="2">
        <v>84.02</v>
      </c>
      <c r="S5015" s="3">
        <v>73.94</v>
      </c>
      <c r="T5015">
        <v>71.599999999999994</v>
      </c>
    </row>
    <row r="5016" spans="1:20">
      <c r="A5016">
        <f t="shared" si="234"/>
        <v>209</v>
      </c>
      <c r="B5016" s="7">
        <f t="shared" si="235"/>
        <v>42213.791666654513</v>
      </c>
      <c r="C5016">
        <f t="shared" si="236"/>
        <v>5011</v>
      </c>
      <c r="D5016" s="2">
        <v>78.080000000000013</v>
      </c>
      <c r="E5016">
        <v>78.080000000000013</v>
      </c>
      <c r="F5016" s="3">
        <v>93.02</v>
      </c>
      <c r="G5016">
        <v>66.02</v>
      </c>
      <c r="H5016">
        <v>87.98</v>
      </c>
      <c r="I5016">
        <v>69.98</v>
      </c>
      <c r="J5016">
        <v>73.94</v>
      </c>
      <c r="K5016">
        <v>80.06</v>
      </c>
      <c r="L5016" s="3">
        <v>64.400000000000006</v>
      </c>
      <c r="M5016" s="2">
        <v>71.960000000000008</v>
      </c>
      <c r="N5016">
        <v>82.94</v>
      </c>
      <c r="O5016">
        <v>55.400000000000006</v>
      </c>
      <c r="P5016">
        <v>75.02</v>
      </c>
      <c r="Q5016" s="3">
        <v>75.02</v>
      </c>
      <c r="R5016" s="2">
        <v>80.960000000000008</v>
      </c>
      <c r="S5016" s="3">
        <v>71.960000000000008</v>
      </c>
      <c r="T5016">
        <v>69.800000000000011</v>
      </c>
    </row>
    <row r="5017" spans="1:20">
      <c r="A5017">
        <f t="shared" si="234"/>
        <v>209</v>
      </c>
      <c r="B5017" s="7">
        <f t="shared" si="235"/>
        <v>42213.833333321178</v>
      </c>
      <c r="C5017">
        <f t="shared" si="236"/>
        <v>5012</v>
      </c>
      <c r="D5017" s="2">
        <v>78.080000000000013</v>
      </c>
      <c r="E5017">
        <v>78.080000000000013</v>
      </c>
      <c r="F5017" s="3">
        <v>91.039999999999992</v>
      </c>
      <c r="G5017">
        <v>64.94</v>
      </c>
      <c r="H5017">
        <v>86</v>
      </c>
      <c r="I5017">
        <v>69.080000000000013</v>
      </c>
      <c r="J5017">
        <v>75.92</v>
      </c>
      <c r="K5017">
        <v>77</v>
      </c>
      <c r="L5017" s="3">
        <v>64.400000000000006</v>
      </c>
      <c r="M5017" s="2">
        <v>69.98</v>
      </c>
      <c r="N5017">
        <v>77</v>
      </c>
      <c r="O5017">
        <v>55.400000000000006</v>
      </c>
      <c r="P5017">
        <v>69.080000000000013</v>
      </c>
      <c r="Q5017" s="3">
        <v>71.06</v>
      </c>
      <c r="R5017" s="2">
        <v>77</v>
      </c>
      <c r="S5017" s="3">
        <v>69.98</v>
      </c>
      <c r="T5017">
        <v>68</v>
      </c>
    </row>
    <row r="5018" spans="1:20">
      <c r="A5018">
        <f t="shared" si="234"/>
        <v>209</v>
      </c>
      <c r="B5018" s="7">
        <f t="shared" si="235"/>
        <v>42213.874999987842</v>
      </c>
      <c r="C5018">
        <f t="shared" si="236"/>
        <v>5013</v>
      </c>
      <c r="D5018" s="2">
        <v>78.080000000000013</v>
      </c>
      <c r="E5018">
        <v>78.98</v>
      </c>
      <c r="F5018" s="3">
        <v>89.06</v>
      </c>
      <c r="G5018">
        <v>64.94</v>
      </c>
      <c r="H5018">
        <v>84.92</v>
      </c>
      <c r="I5018">
        <v>69.080000000000013</v>
      </c>
      <c r="J5018">
        <v>75.92</v>
      </c>
      <c r="K5018">
        <v>77</v>
      </c>
      <c r="L5018" s="3">
        <v>62.6</v>
      </c>
      <c r="M5018" s="2">
        <v>69.98</v>
      </c>
      <c r="N5018">
        <v>75.02</v>
      </c>
      <c r="O5018">
        <v>54.14</v>
      </c>
      <c r="P5018">
        <v>66.92</v>
      </c>
      <c r="Q5018" s="3">
        <v>66.92</v>
      </c>
      <c r="R5018" s="2">
        <v>71.960000000000008</v>
      </c>
      <c r="S5018" s="3">
        <v>68</v>
      </c>
      <c r="T5018">
        <v>66.2</v>
      </c>
    </row>
    <row r="5019" spans="1:20">
      <c r="A5019">
        <f t="shared" si="234"/>
        <v>209</v>
      </c>
      <c r="B5019" s="7">
        <f t="shared" si="235"/>
        <v>42213.916666654506</v>
      </c>
      <c r="C5019">
        <f t="shared" si="236"/>
        <v>5014</v>
      </c>
      <c r="D5019" s="2">
        <v>77</v>
      </c>
      <c r="E5019">
        <v>80.06</v>
      </c>
      <c r="F5019" s="3">
        <v>84.92</v>
      </c>
      <c r="G5019">
        <v>64.039999999999992</v>
      </c>
      <c r="H5019">
        <v>80.960000000000008</v>
      </c>
      <c r="I5019">
        <v>68</v>
      </c>
      <c r="J5019">
        <v>75.92</v>
      </c>
      <c r="K5019">
        <v>75.02</v>
      </c>
      <c r="L5019" s="3">
        <v>62.6</v>
      </c>
      <c r="M5019" s="2">
        <v>69.98</v>
      </c>
      <c r="N5019">
        <v>75.92</v>
      </c>
      <c r="O5019">
        <v>53.6</v>
      </c>
      <c r="P5019">
        <v>66.92</v>
      </c>
      <c r="Q5019" s="3">
        <v>64.039999999999992</v>
      </c>
      <c r="R5019" s="2">
        <v>69.98</v>
      </c>
      <c r="S5019" s="3">
        <v>62.96</v>
      </c>
      <c r="T5019">
        <v>66.2</v>
      </c>
    </row>
    <row r="5020" spans="1:20">
      <c r="A5020">
        <f t="shared" si="234"/>
        <v>209</v>
      </c>
      <c r="B5020" s="7">
        <f t="shared" si="235"/>
        <v>42213.95833332117</v>
      </c>
      <c r="C5020">
        <f t="shared" si="236"/>
        <v>5015</v>
      </c>
      <c r="D5020" s="2">
        <v>77</v>
      </c>
      <c r="E5020">
        <v>78.98</v>
      </c>
      <c r="F5020" s="3">
        <v>84.02</v>
      </c>
      <c r="G5020">
        <v>62.96</v>
      </c>
      <c r="H5020">
        <v>78.98</v>
      </c>
      <c r="I5020">
        <v>68</v>
      </c>
      <c r="J5020">
        <v>75.02</v>
      </c>
      <c r="K5020">
        <v>73.039999999999992</v>
      </c>
      <c r="L5020" s="3">
        <v>62.6</v>
      </c>
      <c r="M5020" s="2">
        <v>69.98</v>
      </c>
      <c r="N5020">
        <v>73.039999999999992</v>
      </c>
      <c r="O5020">
        <v>53.6</v>
      </c>
      <c r="P5020">
        <v>64.94</v>
      </c>
      <c r="Q5020" s="3">
        <v>64.94</v>
      </c>
      <c r="R5020" s="2">
        <v>64.94</v>
      </c>
      <c r="S5020" s="3">
        <v>60.980000000000004</v>
      </c>
      <c r="T5020">
        <v>64.400000000000006</v>
      </c>
    </row>
    <row r="5021" spans="1:20">
      <c r="A5021">
        <f t="shared" si="234"/>
        <v>209</v>
      </c>
      <c r="B5021" s="7">
        <f t="shared" si="235"/>
        <v>42213.999999987835</v>
      </c>
      <c r="C5021">
        <f t="shared" si="236"/>
        <v>5016</v>
      </c>
      <c r="D5021" s="2">
        <v>75.92</v>
      </c>
      <c r="E5021">
        <v>80.06</v>
      </c>
      <c r="F5021" s="3">
        <v>80.960000000000008</v>
      </c>
      <c r="G5021">
        <v>62.96</v>
      </c>
      <c r="H5021">
        <v>80.06</v>
      </c>
      <c r="I5021">
        <v>68</v>
      </c>
      <c r="J5021">
        <v>73.94</v>
      </c>
      <c r="K5021">
        <v>71.960000000000008</v>
      </c>
      <c r="L5021" s="3">
        <v>60.8</v>
      </c>
      <c r="M5021" s="2">
        <v>71.06</v>
      </c>
      <c r="N5021">
        <v>69.98</v>
      </c>
      <c r="O5021">
        <v>53.6</v>
      </c>
      <c r="P5021">
        <v>64.039999999999992</v>
      </c>
      <c r="Q5021" s="3">
        <v>62.06</v>
      </c>
      <c r="R5021" s="2">
        <v>69.080000000000013</v>
      </c>
      <c r="S5021" s="3">
        <v>59</v>
      </c>
      <c r="T5021">
        <v>64.400000000000006</v>
      </c>
    </row>
    <row r="5022" spans="1:20">
      <c r="A5022">
        <f t="shared" si="234"/>
        <v>210</v>
      </c>
      <c r="B5022" s="7">
        <f t="shared" si="235"/>
        <v>42214.041666654499</v>
      </c>
      <c r="C5022">
        <f t="shared" si="236"/>
        <v>5017</v>
      </c>
      <c r="D5022" s="2">
        <v>75.92</v>
      </c>
      <c r="E5022">
        <v>78.98</v>
      </c>
      <c r="F5022" s="3">
        <v>75.02</v>
      </c>
      <c r="G5022">
        <v>62.96</v>
      </c>
      <c r="H5022">
        <v>80.06</v>
      </c>
      <c r="I5022">
        <v>66.92</v>
      </c>
      <c r="J5022">
        <v>73.039999999999992</v>
      </c>
      <c r="K5022">
        <v>71.960000000000008</v>
      </c>
      <c r="L5022" s="3">
        <v>60.8</v>
      </c>
      <c r="M5022" s="2">
        <v>69.98</v>
      </c>
      <c r="N5022">
        <v>66.92</v>
      </c>
      <c r="O5022">
        <v>53.6</v>
      </c>
      <c r="P5022">
        <v>64.039999999999992</v>
      </c>
      <c r="Q5022" s="3">
        <v>60.980000000000004</v>
      </c>
      <c r="R5022" s="2">
        <v>64.94</v>
      </c>
      <c r="S5022" s="3">
        <v>59</v>
      </c>
      <c r="T5022">
        <v>64.400000000000006</v>
      </c>
    </row>
    <row r="5023" spans="1:20">
      <c r="A5023">
        <f t="shared" si="234"/>
        <v>210</v>
      </c>
      <c r="B5023" s="7">
        <f t="shared" si="235"/>
        <v>42214.083333321163</v>
      </c>
      <c r="C5023">
        <f t="shared" si="236"/>
        <v>5018</v>
      </c>
      <c r="D5023" s="2">
        <v>75.02</v>
      </c>
      <c r="E5023">
        <v>78.080000000000013</v>
      </c>
      <c r="F5023" s="3">
        <v>75.02</v>
      </c>
      <c r="G5023">
        <v>64.039999999999992</v>
      </c>
      <c r="H5023">
        <v>78.98</v>
      </c>
      <c r="I5023">
        <v>68</v>
      </c>
      <c r="J5023">
        <v>73.039999999999992</v>
      </c>
      <c r="K5023">
        <v>69.98</v>
      </c>
      <c r="L5023" s="3">
        <v>60.8</v>
      </c>
      <c r="M5023" s="2">
        <v>71.06</v>
      </c>
      <c r="N5023">
        <v>64.94</v>
      </c>
      <c r="O5023">
        <v>53.6</v>
      </c>
      <c r="P5023">
        <v>60.980000000000004</v>
      </c>
      <c r="Q5023" s="3">
        <v>57.019999999999996</v>
      </c>
      <c r="R5023" s="2">
        <v>66.02</v>
      </c>
      <c r="S5023" s="3">
        <v>55.94</v>
      </c>
      <c r="T5023">
        <v>64.400000000000006</v>
      </c>
    </row>
    <row r="5024" spans="1:20">
      <c r="A5024">
        <f t="shared" si="234"/>
        <v>210</v>
      </c>
      <c r="B5024" s="7">
        <f t="shared" si="235"/>
        <v>42214.124999987827</v>
      </c>
      <c r="C5024">
        <f t="shared" si="236"/>
        <v>5019</v>
      </c>
      <c r="D5024" s="2">
        <v>75.02</v>
      </c>
      <c r="E5024">
        <v>77</v>
      </c>
      <c r="F5024" s="3">
        <v>75.92</v>
      </c>
      <c r="G5024">
        <v>64.039999999999992</v>
      </c>
      <c r="H5024">
        <v>78.080000000000013</v>
      </c>
      <c r="I5024">
        <v>68</v>
      </c>
      <c r="J5024">
        <v>71.06</v>
      </c>
      <c r="K5024">
        <v>69.080000000000013</v>
      </c>
      <c r="L5024" s="3">
        <v>59</v>
      </c>
      <c r="M5024" s="2">
        <v>69.080000000000013</v>
      </c>
      <c r="N5024">
        <v>62.06</v>
      </c>
      <c r="O5024">
        <v>53.6</v>
      </c>
      <c r="P5024">
        <v>60.980000000000004</v>
      </c>
      <c r="Q5024" s="3">
        <v>53.06</v>
      </c>
      <c r="R5024" s="2">
        <v>66.02</v>
      </c>
      <c r="S5024" s="3">
        <v>55.94</v>
      </c>
      <c r="T5024">
        <v>62.6</v>
      </c>
    </row>
    <row r="5025" spans="1:20">
      <c r="A5025">
        <f t="shared" si="234"/>
        <v>210</v>
      </c>
      <c r="B5025" s="7">
        <f t="shared" si="235"/>
        <v>42214.166666654492</v>
      </c>
      <c r="C5025">
        <f t="shared" si="236"/>
        <v>5020</v>
      </c>
      <c r="D5025" s="2">
        <v>75.02</v>
      </c>
      <c r="E5025">
        <v>77</v>
      </c>
      <c r="F5025" s="3">
        <v>75.02</v>
      </c>
      <c r="G5025">
        <v>62.96</v>
      </c>
      <c r="H5025">
        <v>78.080000000000013</v>
      </c>
      <c r="I5025">
        <v>68</v>
      </c>
      <c r="J5025">
        <v>71.06</v>
      </c>
      <c r="K5025">
        <v>68</v>
      </c>
      <c r="L5025" s="3">
        <v>57.2</v>
      </c>
      <c r="M5025" s="2">
        <v>69.98</v>
      </c>
      <c r="N5025">
        <v>62.06</v>
      </c>
      <c r="O5025">
        <v>53.6</v>
      </c>
      <c r="P5025">
        <v>60.08</v>
      </c>
      <c r="Q5025" s="3">
        <v>50</v>
      </c>
      <c r="R5025" s="2">
        <v>66.02</v>
      </c>
      <c r="S5025" s="3">
        <v>55.040000000000006</v>
      </c>
      <c r="T5025">
        <v>62.6</v>
      </c>
    </row>
    <row r="5026" spans="1:20">
      <c r="A5026">
        <f t="shared" si="234"/>
        <v>210</v>
      </c>
      <c r="B5026" s="7">
        <f t="shared" si="235"/>
        <v>42214.208333321156</v>
      </c>
      <c r="C5026">
        <f t="shared" si="236"/>
        <v>5021</v>
      </c>
      <c r="D5026" s="2">
        <v>75.02</v>
      </c>
      <c r="E5026">
        <v>75.92</v>
      </c>
      <c r="F5026" s="3">
        <v>73.94</v>
      </c>
      <c r="G5026">
        <v>64.039999999999992</v>
      </c>
      <c r="H5026">
        <v>75.02</v>
      </c>
      <c r="I5026">
        <v>68</v>
      </c>
      <c r="J5026">
        <v>71.960000000000008</v>
      </c>
      <c r="K5026">
        <v>66.02</v>
      </c>
      <c r="L5026" s="3">
        <v>57.2</v>
      </c>
      <c r="M5026" s="2">
        <v>69.080000000000013</v>
      </c>
      <c r="N5026">
        <v>62.06</v>
      </c>
      <c r="O5026">
        <v>51.8</v>
      </c>
      <c r="P5026">
        <v>60.08</v>
      </c>
      <c r="Q5026" s="3">
        <v>51.980000000000004</v>
      </c>
      <c r="R5026" s="2">
        <v>64.94</v>
      </c>
      <c r="S5026" s="3">
        <v>55.040000000000006</v>
      </c>
      <c r="T5026">
        <v>60.8</v>
      </c>
    </row>
    <row r="5027" spans="1:20">
      <c r="A5027">
        <f t="shared" si="234"/>
        <v>210</v>
      </c>
      <c r="B5027" s="7">
        <f t="shared" si="235"/>
        <v>42214.24999998782</v>
      </c>
      <c r="C5027">
        <f t="shared" si="236"/>
        <v>5022</v>
      </c>
      <c r="D5027" s="2">
        <v>75.02</v>
      </c>
      <c r="E5027">
        <v>75.92</v>
      </c>
      <c r="F5027" s="3">
        <v>73.94</v>
      </c>
      <c r="G5027">
        <v>64.039999999999992</v>
      </c>
      <c r="H5027">
        <v>75.02</v>
      </c>
      <c r="I5027">
        <v>68</v>
      </c>
      <c r="J5027">
        <v>71.06</v>
      </c>
      <c r="K5027">
        <v>66.92</v>
      </c>
      <c r="L5027" s="3">
        <v>57.2</v>
      </c>
      <c r="M5027" s="2">
        <v>69.080000000000013</v>
      </c>
      <c r="N5027">
        <v>62.06</v>
      </c>
      <c r="O5027">
        <v>53.6</v>
      </c>
      <c r="P5027">
        <v>60.980000000000004</v>
      </c>
      <c r="Q5027" s="3">
        <v>55.94</v>
      </c>
      <c r="R5027" s="2">
        <v>66.92</v>
      </c>
      <c r="S5027" s="3">
        <v>59</v>
      </c>
      <c r="T5027">
        <v>62.6</v>
      </c>
    </row>
    <row r="5028" spans="1:20">
      <c r="A5028">
        <f t="shared" si="234"/>
        <v>210</v>
      </c>
      <c r="B5028" s="7">
        <f t="shared" si="235"/>
        <v>42214.291666654484</v>
      </c>
      <c r="C5028">
        <f t="shared" si="236"/>
        <v>5023</v>
      </c>
      <c r="D5028" s="2">
        <v>75.92</v>
      </c>
      <c r="E5028">
        <v>75.92</v>
      </c>
      <c r="F5028" s="3">
        <v>75.02</v>
      </c>
      <c r="G5028">
        <v>64.039999999999992</v>
      </c>
      <c r="H5028">
        <v>77</v>
      </c>
      <c r="I5028">
        <v>69.98</v>
      </c>
      <c r="J5028">
        <v>73.039999999999992</v>
      </c>
      <c r="K5028">
        <v>69.98</v>
      </c>
      <c r="L5028" s="3">
        <v>57.2</v>
      </c>
      <c r="M5028" s="2">
        <v>69.98</v>
      </c>
      <c r="N5028">
        <v>68</v>
      </c>
      <c r="O5028">
        <v>55.400000000000006</v>
      </c>
      <c r="P5028">
        <v>66.92</v>
      </c>
      <c r="Q5028" s="3">
        <v>57.92</v>
      </c>
      <c r="R5028" s="2">
        <v>71.960000000000008</v>
      </c>
      <c r="S5028" s="3">
        <v>62.06</v>
      </c>
      <c r="T5028">
        <v>64.400000000000006</v>
      </c>
    </row>
    <row r="5029" spans="1:20">
      <c r="A5029">
        <f t="shared" si="234"/>
        <v>210</v>
      </c>
      <c r="B5029" s="7">
        <f t="shared" si="235"/>
        <v>42214.333333321149</v>
      </c>
      <c r="C5029">
        <f t="shared" si="236"/>
        <v>5024</v>
      </c>
      <c r="D5029" s="2">
        <v>80.06</v>
      </c>
      <c r="E5029">
        <v>75.92</v>
      </c>
      <c r="F5029" s="3">
        <v>77</v>
      </c>
      <c r="G5029">
        <v>64.039999999999992</v>
      </c>
      <c r="H5029">
        <v>80.06</v>
      </c>
      <c r="I5029">
        <v>73.039999999999992</v>
      </c>
      <c r="J5029">
        <v>75.02</v>
      </c>
      <c r="K5029">
        <v>73.94</v>
      </c>
      <c r="L5029" s="3">
        <v>57.92</v>
      </c>
      <c r="M5029" s="2">
        <v>69.080000000000013</v>
      </c>
      <c r="N5029">
        <v>73.94</v>
      </c>
      <c r="O5029">
        <v>56.480000000000004</v>
      </c>
      <c r="P5029">
        <v>71.960000000000008</v>
      </c>
      <c r="Q5029" s="3">
        <v>60.08</v>
      </c>
      <c r="R5029" s="2">
        <v>75.02</v>
      </c>
      <c r="S5029" s="3">
        <v>64.039999999999992</v>
      </c>
      <c r="T5029">
        <v>69.800000000000011</v>
      </c>
    </row>
    <row r="5030" spans="1:20">
      <c r="A5030">
        <f t="shared" si="234"/>
        <v>210</v>
      </c>
      <c r="B5030" s="7">
        <f t="shared" si="235"/>
        <v>42214.374999987813</v>
      </c>
      <c r="C5030">
        <f t="shared" si="236"/>
        <v>5025</v>
      </c>
      <c r="D5030" s="2">
        <v>82.039999999999992</v>
      </c>
      <c r="E5030">
        <v>78.080000000000013</v>
      </c>
      <c r="F5030" s="3">
        <v>80.06</v>
      </c>
      <c r="G5030">
        <v>64.039999999999992</v>
      </c>
      <c r="H5030">
        <v>84.02</v>
      </c>
      <c r="I5030">
        <v>75.02</v>
      </c>
      <c r="J5030">
        <v>77</v>
      </c>
      <c r="K5030">
        <v>77</v>
      </c>
      <c r="L5030" s="3">
        <v>59</v>
      </c>
      <c r="M5030" s="2">
        <v>69.98</v>
      </c>
      <c r="N5030">
        <v>80.06</v>
      </c>
      <c r="O5030">
        <v>57.2</v>
      </c>
      <c r="P5030">
        <v>75.02</v>
      </c>
      <c r="Q5030" s="3">
        <v>62.96</v>
      </c>
      <c r="R5030" s="2">
        <v>78.080000000000013</v>
      </c>
      <c r="S5030" s="3">
        <v>66.92</v>
      </c>
      <c r="T5030">
        <v>73.400000000000006</v>
      </c>
    </row>
    <row r="5031" spans="1:20">
      <c r="A5031">
        <f t="shared" si="234"/>
        <v>210</v>
      </c>
      <c r="B5031" s="7">
        <f t="shared" si="235"/>
        <v>42214.416666654477</v>
      </c>
      <c r="C5031">
        <f t="shared" si="236"/>
        <v>5026</v>
      </c>
      <c r="D5031" s="2">
        <v>82.039999999999992</v>
      </c>
      <c r="E5031">
        <v>82.94</v>
      </c>
      <c r="F5031" s="3">
        <v>82.039999999999992</v>
      </c>
      <c r="G5031">
        <v>64.94</v>
      </c>
      <c r="H5031">
        <v>84.92</v>
      </c>
      <c r="I5031">
        <v>75.92</v>
      </c>
      <c r="J5031">
        <v>78.98</v>
      </c>
      <c r="K5031">
        <v>78.98</v>
      </c>
      <c r="L5031" s="3">
        <v>60.44</v>
      </c>
      <c r="M5031" s="2">
        <v>73.039999999999992</v>
      </c>
      <c r="N5031">
        <v>84.92</v>
      </c>
      <c r="O5031">
        <v>60.8</v>
      </c>
      <c r="P5031">
        <v>78.080000000000013</v>
      </c>
      <c r="Q5031" s="3">
        <v>66.92</v>
      </c>
      <c r="R5031" s="2">
        <v>80.06</v>
      </c>
      <c r="S5031" s="3">
        <v>71.06</v>
      </c>
      <c r="T5031">
        <v>77.36</v>
      </c>
    </row>
    <row r="5032" spans="1:20">
      <c r="A5032">
        <f t="shared" si="234"/>
        <v>210</v>
      </c>
      <c r="B5032" s="7">
        <f t="shared" si="235"/>
        <v>42214.458333321141</v>
      </c>
      <c r="C5032">
        <f t="shared" si="236"/>
        <v>5027</v>
      </c>
      <c r="D5032" s="2">
        <v>84.02</v>
      </c>
      <c r="E5032">
        <v>84.92</v>
      </c>
      <c r="F5032" s="3">
        <v>87.080000000000013</v>
      </c>
      <c r="G5032">
        <v>66.92</v>
      </c>
      <c r="H5032">
        <v>89.06</v>
      </c>
      <c r="I5032">
        <v>77</v>
      </c>
      <c r="J5032">
        <v>78.98</v>
      </c>
      <c r="K5032">
        <v>82.039999999999992</v>
      </c>
      <c r="L5032" s="3">
        <v>62.6</v>
      </c>
      <c r="M5032" s="2">
        <v>77</v>
      </c>
      <c r="N5032">
        <v>87.98</v>
      </c>
      <c r="O5032">
        <v>59</v>
      </c>
      <c r="P5032">
        <v>78.98</v>
      </c>
      <c r="Q5032" s="3">
        <v>69.080000000000013</v>
      </c>
      <c r="R5032" s="2">
        <v>82.039999999999992</v>
      </c>
      <c r="S5032" s="3">
        <v>73.039999999999992</v>
      </c>
      <c r="T5032">
        <v>80.599999999999994</v>
      </c>
    </row>
    <row r="5033" spans="1:20">
      <c r="A5033">
        <f t="shared" si="234"/>
        <v>210</v>
      </c>
      <c r="B5033" s="7">
        <f t="shared" si="235"/>
        <v>42214.499999987805</v>
      </c>
      <c r="C5033">
        <f t="shared" si="236"/>
        <v>5028</v>
      </c>
      <c r="D5033" s="2">
        <v>86</v>
      </c>
      <c r="E5033">
        <v>86</v>
      </c>
      <c r="F5033" s="3">
        <v>91.039999999999992</v>
      </c>
      <c r="G5033">
        <v>68</v>
      </c>
      <c r="H5033">
        <v>89.960000000000008</v>
      </c>
      <c r="I5033">
        <v>77</v>
      </c>
      <c r="J5033">
        <v>75.02</v>
      </c>
      <c r="K5033">
        <v>84.92</v>
      </c>
      <c r="L5033" s="3">
        <v>62.6</v>
      </c>
      <c r="M5033" s="2">
        <v>78.080000000000013</v>
      </c>
      <c r="N5033">
        <v>89.960000000000008</v>
      </c>
      <c r="O5033">
        <v>62.6</v>
      </c>
      <c r="P5033">
        <v>80.06</v>
      </c>
      <c r="Q5033" s="3">
        <v>73.039999999999992</v>
      </c>
      <c r="R5033" s="2">
        <v>82.94</v>
      </c>
      <c r="S5033" s="3">
        <v>75.02</v>
      </c>
      <c r="T5033">
        <v>82.4</v>
      </c>
    </row>
    <row r="5034" spans="1:20">
      <c r="A5034">
        <f t="shared" si="234"/>
        <v>210</v>
      </c>
      <c r="B5034" s="7">
        <f t="shared" si="235"/>
        <v>42214.54166665447</v>
      </c>
      <c r="C5034">
        <f t="shared" si="236"/>
        <v>5029</v>
      </c>
      <c r="D5034" s="2">
        <v>87.080000000000013</v>
      </c>
      <c r="E5034">
        <v>87.98</v>
      </c>
      <c r="F5034" s="3">
        <v>93.92</v>
      </c>
      <c r="G5034">
        <v>68</v>
      </c>
      <c r="H5034">
        <v>91.94</v>
      </c>
      <c r="I5034">
        <v>75.92</v>
      </c>
      <c r="J5034">
        <v>78.98</v>
      </c>
      <c r="K5034">
        <v>87.98</v>
      </c>
      <c r="L5034" s="3">
        <v>65.48</v>
      </c>
      <c r="M5034" s="2">
        <v>78.98</v>
      </c>
      <c r="N5034">
        <v>91.94</v>
      </c>
      <c r="O5034">
        <v>62.6</v>
      </c>
      <c r="P5034">
        <v>82.039999999999992</v>
      </c>
      <c r="Q5034" s="3">
        <v>75.92</v>
      </c>
      <c r="R5034" s="2">
        <v>84.02</v>
      </c>
      <c r="S5034" s="3">
        <v>78.080000000000013</v>
      </c>
      <c r="T5034">
        <v>84.2</v>
      </c>
    </row>
    <row r="5035" spans="1:20">
      <c r="A5035">
        <f t="shared" si="234"/>
        <v>210</v>
      </c>
      <c r="B5035" s="7">
        <f t="shared" si="235"/>
        <v>42214.583333321134</v>
      </c>
      <c r="C5035">
        <f t="shared" si="236"/>
        <v>5030</v>
      </c>
      <c r="D5035" s="2">
        <v>87.080000000000013</v>
      </c>
      <c r="E5035">
        <v>86</v>
      </c>
      <c r="F5035" s="3">
        <v>93.92</v>
      </c>
      <c r="G5035">
        <v>71.06</v>
      </c>
      <c r="H5035">
        <v>93.92</v>
      </c>
      <c r="I5035">
        <v>75.92</v>
      </c>
      <c r="J5035">
        <v>80.06</v>
      </c>
      <c r="K5035">
        <v>91.039999999999992</v>
      </c>
      <c r="L5035" s="3">
        <v>68</v>
      </c>
      <c r="M5035" s="2">
        <v>78.080000000000013</v>
      </c>
      <c r="N5035">
        <v>91.94</v>
      </c>
      <c r="O5035">
        <v>62.6</v>
      </c>
      <c r="P5035">
        <v>82.039999999999992</v>
      </c>
      <c r="Q5035" s="3">
        <v>78.98</v>
      </c>
      <c r="R5035" s="2">
        <v>84.92</v>
      </c>
      <c r="S5035" s="3">
        <v>82.039999999999992</v>
      </c>
      <c r="T5035">
        <v>84.740000000000009</v>
      </c>
    </row>
    <row r="5036" spans="1:20">
      <c r="A5036">
        <f t="shared" si="234"/>
        <v>210</v>
      </c>
      <c r="B5036" s="7">
        <f t="shared" si="235"/>
        <v>42214.624999987798</v>
      </c>
      <c r="C5036">
        <f t="shared" si="236"/>
        <v>5031</v>
      </c>
      <c r="D5036" s="2">
        <v>86</v>
      </c>
      <c r="E5036">
        <v>87.080000000000013</v>
      </c>
      <c r="F5036" s="3">
        <v>82.039999999999992</v>
      </c>
      <c r="G5036">
        <v>75.02</v>
      </c>
      <c r="H5036">
        <v>95</v>
      </c>
      <c r="I5036">
        <v>75.02</v>
      </c>
      <c r="J5036">
        <v>78.080000000000013</v>
      </c>
      <c r="K5036">
        <v>84.02</v>
      </c>
      <c r="L5036" s="3">
        <v>69.800000000000011</v>
      </c>
      <c r="M5036" s="2">
        <v>78.080000000000013</v>
      </c>
      <c r="N5036">
        <v>91.94</v>
      </c>
      <c r="O5036">
        <v>62.6</v>
      </c>
      <c r="P5036">
        <v>82.94</v>
      </c>
      <c r="Q5036" s="3">
        <v>80.960000000000008</v>
      </c>
      <c r="R5036" s="2">
        <v>86</v>
      </c>
      <c r="S5036" s="3">
        <v>84.92</v>
      </c>
      <c r="T5036">
        <v>84.2</v>
      </c>
    </row>
    <row r="5037" spans="1:20">
      <c r="A5037">
        <f t="shared" si="234"/>
        <v>210</v>
      </c>
      <c r="B5037" s="7">
        <f t="shared" si="235"/>
        <v>42214.666666654462</v>
      </c>
      <c r="C5037">
        <f t="shared" si="236"/>
        <v>5032</v>
      </c>
      <c r="D5037" s="2">
        <v>84.02</v>
      </c>
      <c r="E5037">
        <v>84.92</v>
      </c>
      <c r="F5037" s="3">
        <v>84.02</v>
      </c>
      <c r="G5037">
        <v>75.92</v>
      </c>
      <c r="H5037">
        <v>95</v>
      </c>
      <c r="I5037">
        <v>73.94</v>
      </c>
      <c r="J5037">
        <v>78.98</v>
      </c>
      <c r="K5037">
        <v>82.039999999999992</v>
      </c>
      <c r="L5037" s="3">
        <v>68</v>
      </c>
      <c r="M5037" s="2">
        <v>78.98</v>
      </c>
      <c r="N5037">
        <v>91.039999999999992</v>
      </c>
      <c r="O5037">
        <v>60.8</v>
      </c>
      <c r="P5037">
        <v>80.960000000000008</v>
      </c>
      <c r="Q5037" s="3">
        <v>82.94</v>
      </c>
      <c r="R5037" s="2">
        <v>87.080000000000013</v>
      </c>
      <c r="S5037" s="3">
        <v>86</v>
      </c>
      <c r="T5037">
        <v>82.4</v>
      </c>
    </row>
    <row r="5038" spans="1:20">
      <c r="A5038">
        <f t="shared" si="234"/>
        <v>210</v>
      </c>
      <c r="B5038" s="7">
        <f t="shared" si="235"/>
        <v>42214.708333321127</v>
      </c>
      <c r="C5038">
        <f t="shared" si="236"/>
        <v>5033</v>
      </c>
      <c r="D5038" s="2">
        <v>82.94</v>
      </c>
      <c r="E5038">
        <v>86</v>
      </c>
      <c r="F5038" s="3">
        <v>84.92</v>
      </c>
      <c r="G5038">
        <v>73.039999999999992</v>
      </c>
      <c r="H5038">
        <v>93.92</v>
      </c>
      <c r="I5038">
        <v>73.039999999999992</v>
      </c>
      <c r="J5038">
        <v>77</v>
      </c>
      <c r="K5038">
        <v>86</v>
      </c>
      <c r="L5038" s="3">
        <v>68</v>
      </c>
      <c r="M5038" s="2">
        <v>77</v>
      </c>
      <c r="N5038">
        <v>91.039999999999992</v>
      </c>
      <c r="O5038">
        <v>60.8</v>
      </c>
      <c r="P5038">
        <v>80.960000000000008</v>
      </c>
      <c r="Q5038" s="3">
        <v>80.06</v>
      </c>
      <c r="R5038" s="2">
        <v>86</v>
      </c>
      <c r="S5038" s="3">
        <v>86</v>
      </c>
      <c r="T5038">
        <v>80.599999999999994</v>
      </c>
    </row>
    <row r="5039" spans="1:20">
      <c r="A5039">
        <f t="shared" si="234"/>
        <v>210</v>
      </c>
      <c r="B5039" s="7">
        <f t="shared" si="235"/>
        <v>42214.749999987791</v>
      </c>
      <c r="C5039">
        <f t="shared" si="236"/>
        <v>5034</v>
      </c>
      <c r="D5039" s="2">
        <v>82.039999999999992</v>
      </c>
      <c r="E5039">
        <v>84.02</v>
      </c>
      <c r="F5039" s="3">
        <v>86</v>
      </c>
      <c r="G5039">
        <v>71.960000000000008</v>
      </c>
      <c r="H5039">
        <v>93.02</v>
      </c>
      <c r="I5039">
        <v>71.06</v>
      </c>
      <c r="J5039">
        <v>75.92</v>
      </c>
      <c r="K5039">
        <v>84.92</v>
      </c>
      <c r="L5039" s="3">
        <v>66.2</v>
      </c>
      <c r="M5039" s="2">
        <v>75.92</v>
      </c>
      <c r="N5039">
        <v>87.080000000000013</v>
      </c>
      <c r="O5039">
        <v>59</v>
      </c>
      <c r="P5039">
        <v>77</v>
      </c>
      <c r="Q5039" s="3">
        <v>80.06</v>
      </c>
      <c r="R5039" s="2">
        <v>82.94</v>
      </c>
      <c r="S5039" s="3">
        <v>80.960000000000008</v>
      </c>
      <c r="T5039">
        <v>77</v>
      </c>
    </row>
    <row r="5040" spans="1:20">
      <c r="A5040">
        <f t="shared" si="234"/>
        <v>210</v>
      </c>
      <c r="B5040" s="7">
        <f t="shared" si="235"/>
        <v>42214.791666654455</v>
      </c>
      <c r="C5040">
        <f t="shared" si="236"/>
        <v>5035</v>
      </c>
      <c r="D5040" s="2">
        <v>78.98</v>
      </c>
      <c r="E5040">
        <v>82.94</v>
      </c>
      <c r="F5040" s="3">
        <v>84.02</v>
      </c>
      <c r="G5040">
        <v>71.06</v>
      </c>
      <c r="H5040">
        <v>91.94</v>
      </c>
      <c r="I5040">
        <v>68</v>
      </c>
      <c r="J5040">
        <v>75.02</v>
      </c>
      <c r="K5040">
        <v>80.06</v>
      </c>
      <c r="L5040" s="3">
        <v>66.2</v>
      </c>
      <c r="M5040" s="2">
        <v>73.039999999999992</v>
      </c>
      <c r="N5040">
        <v>84.02</v>
      </c>
      <c r="O5040">
        <v>59</v>
      </c>
      <c r="P5040">
        <v>73.039999999999992</v>
      </c>
      <c r="Q5040" s="3">
        <v>80.960000000000008</v>
      </c>
      <c r="R5040" s="2">
        <v>78.98</v>
      </c>
      <c r="S5040" s="3">
        <v>80.06</v>
      </c>
      <c r="T5040">
        <v>71.599999999999994</v>
      </c>
    </row>
    <row r="5041" spans="1:20">
      <c r="A5041">
        <f t="shared" si="234"/>
        <v>210</v>
      </c>
      <c r="B5041" s="7">
        <f t="shared" si="235"/>
        <v>42214.833333321119</v>
      </c>
      <c r="C5041">
        <f t="shared" si="236"/>
        <v>5036</v>
      </c>
      <c r="D5041" s="2">
        <v>78.080000000000013</v>
      </c>
      <c r="E5041">
        <v>82.039999999999992</v>
      </c>
      <c r="F5041" s="3">
        <v>80.960000000000008</v>
      </c>
      <c r="G5041">
        <v>69.98</v>
      </c>
      <c r="H5041">
        <v>89.960000000000008</v>
      </c>
      <c r="I5041">
        <v>68</v>
      </c>
      <c r="J5041">
        <v>75.02</v>
      </c>
      <c r="K5041">
        <v>77</v>
      </c>
      <c r="L5041" s="3">
        <v>66.2</v>
      </c>
      <c r="M5041" s="2">
        <v>71.960000000000008</v>
      </c>
      <c r="N5041">
        <v>73.94</v>
      </c>
      <c r="O5041">
        <v>57.2</v>
      </c>
      <c r="P5041">
        <v>69.080000000000013</v>
      </c>
      <c r="Q5041" s="3">
        <v>73.039999999999992</v>
      </c>
      <c r="R5041" s="2">
        <v>73.039999999999992</v>
      </c>
      <c r="S5041" s="3">
        <v>80.06</v>
      </c>
      <c r="T5041">
        <v>71.599999999999994</v>
      </c>
    </row>
    <row r="5042" spans="1:20">
      <c r="A5042">
        <f t="shared" si="234"/>
        <v>210</v>
      </c>
      <c r="B5042" s="7">
        <f t="shared" si="235"/>
        <v>42214.874999987784</v>
      </c>
      <c r="C5042">
        <f t="shared" si="236"/>
        <v>5037</v>
      </c>
      <c r="D5042" s="2">
        <v>77</v>
      </c>
      <c r="E5042">
        <v>82.039999999999992</v>
      </c>
      <c r="F5042" s="3">
        <v>80.960000000000008</v>
      </c>
      <c r="G5042">
        <v>69.080000000000013</v>
      </c>
      <c r="H5042">
        <v>84.02</v>
      </c>
      <c r="I5042">
        <v>66.92</v>
      </c>
      <c r="J5042">
        <v>73.039999999999992</v>
      </c>
      <c r="K5042">
        <v>75.02</v>
      </c>
      <c r="L5042" s="3">
        <v>64.400000000000006</v>
      </c>
      <c r="M5042" s="2">
        <v>73.039999999999992</v>
      </c>
      <c r="N5042">
        <v>71.06</v>
      </c>
      <c r="O5042">
        <v>57.2</v>
      </c>
      <c r="P5042">
        <v>66.92</v>
      </c>
      <c r="Q5042" s="3">
        <v>69.98</v>
      </c>
      <c r="R5042" s="2">
        <v>68</v>
      </c>
      <c r="S5042" s="3">
        <v>75.02</v>
      </c>
      <c r="T5042">
        <v>71.599999999999994</v>
      </c>
    </row>
    <row r="5043" spans="1:20">
      <c r="A5043">
        <f t="shared" si="234"/>
        <v>210</v>
      </c>
      <c r="B5043" s="7">
        <f t="shared" si="235"/>
        <v>42214.916666654448</v>
      </c>
      <c r="C5043">
        <f t="shared" si="236"/>
        <v>5038</v>
      </c>
      <c r="D5043" s="2">
        <v>77</v>
      </c>
      <c r="E5043">
        <v>80.960000000000008</v>
      </c>
      <c r="F5043" s="3">
        <v>80.06</v>
      </c>
      <c r="G5043">
        <v>69.080000000000013</v>
      </c>
      <c r="H5043">
        <v>82.94</v>
      </c>
      <c r="I5043">
        <v>66.92</v>
      </c>
      <c r="J5043">
        <v>71.960000000000008</v>
      </c>
      <c r="K5043">
        <v>73.94</v>
      </c>
      <c r="L5043" s="3">
        <v>64.400000000000006</v>
      </c>
      <c r="M5043" s="2">
        <v>71.06</v>
      </c>
      <c r="N5043">
        <v>73.94</v>
      </c>
      <c r="O5043">
        <v>55.400000000000006</v>
      </c>
      <c r="P5043">
        <v>66.02</v>
      </c>
      <c r="Q5043" s="3">
        <v>66.92</v>
      </c>
      <c r="R5043" s="2">
        <v>66.92</v>
      </c>
      <c r="S5043" s="3">
        <v>69.98</v>
      </c>
      <c r="T5043">
        <v>69.800000000000011</v>
      </c>
    </row>
    <row r="5044" spans="1:20">
      <c r="A5044">
        <f t="shared" si="234"/>
        <v>210</v>
      </c>
      <c r="B5044" s="7">
        <f t="shared" si="235"/>
        <v>42214.958333321112</v>
      </c>
      <c r="C5044">
        <f t="shared" si="236"/>
        <v>5039</v>
      </c>
      <c r="D5044" s="2">
        <v>77</v>
      </c>
      <c r="E5044">
        <v>80.960000000000008</v>
      </c>
      <c r="F5044" s="3">
        <v>73.039999999999992</v>
      </c>
      <c r="G5044">
        <v>69.080000000000013</v>
      </c>
      <c r="H5044">
        <v>82.039999999999992</v>
      </c>
      <c r="I5044">
        <v>66.92</v>
      </c>
      <c r="J5044">
        <v>71.960000000000008</v>
      </c>
      <c r="K5044">
        <v>73.94</v>
      </c>
      <c r="L5044" s="3">
        <v>62.6</v>
      </c>
      <c r="M5044" s="2">
        <v>69.98</v>
      </c>
      <c r="N5044">
        <v>71.960000000000008</v>
      </c>
      <c r="O5044">
        <v>55.400000000000006</v>
      </c>
      <c r="P5044">
        <v>66.02</v>
      </c>
      <c r="Q5044" s="3">
        <v>64.039999999999992</v>
      </c>
      <c r="R5044" s="2">
        <v>64.039999999999992</v>
      </c>
      <c r="S5044" s="3">
        <v>68</v>
      </c>
      <c r="T5044">
        <v>69.800000000000011</v>
      </c>
    </row>
    <row r="5045" spans="1:20">
      <c r="A5045">
        <f t="shared" si="234"/>
        <v>210</v>
      </c>
      <c r="B5045" s="7">
        <f t="shared" si="235"/>
        <v>42214.999999987776</v>
      </c>
      <c r="C5045">
        <f t="shared" si="236"/>
        <v>5040</v>
      </c>
      <c r="D5045" s="2">
        <v>77</v>
      </c>
      <c r="E5045">
        <v>80.960000000000008</v>
      </c>
      <c r="F5045" s="3">
        <v>71.06</v>
      </c>
      <c r="G5045">
        <v>68</v>
      </c>
      <c r="H5045">
        <v>77</v>
      </c>
      <c r="I5045">
        <v>66.92</v>
      </c>
      <c r="J5045">
        <v>71.960000000000008</v>
      </c>
      <c r="K5045">
        <v>73.039999999999992</v>
      </c>
      <c r="L5045" s="3">
        <v>62.6</v>
      </c>
      <c r="M5045" s="2">
        <v>69.98</v>
      </c>
      <c r="N5045">
        <v>69.080000000000013</v>
      </c>
      <c r="O5045">
        <v>55.400000000000006</v>
      </c>
      <c r="P5045">
        <v>64.94</v>
      </c>
      <c r="Q5045" s="3">
        <v>57.92</v>
      </c>
      <c r="R5045" s="2">
        <v>64.94</v>
      </c>
      <c r="S5045" s="3">
        <v>66.02</v>
      </c>
      <c r="T5045">
        <v>66.2</v>
      </c>
    </row>
    <row r="5046" spans="1:20">
      <c r="A5046">
        <f t="shared" si="234"/>
        <v>211</v>
      </c>
      <c r="B5046" s="7">
        <f t="shared" si="235"/>
        <v>42215.041666654441</v>
      </c>
      <c r="C5046">
        <f t="shared" si="236"/>
        <v>5041</v>
      </c>
      <c r="D5046" s="2">
        <v>77</v>
      </c>
      <c r="E5046">
        <v>80.960000000000008</v>
      </c>
      <c r="F5046" s="3">
        <v>71.06</v>
      </c>
      <c r="G5046">
        <v>68</v>
      </c>
      <c r="H5046">
        <v>73.039999999999992</v>
      </c>
      <c r="I5046">
        <v>68</v>
      </c>
      <c r="J5046">
        <v>73.94</v>
      </c>
      <c r="K5046">
        <v>71.960000000000008</v>
      </c>
      <c r="L5046" s="3">
        <v>62.6</v>
      </c>
      <c r="M5046" s="2">
        <v>69.080000000000013</v>
      </c>
      <c r="N5046">
        <v>69.080000000000013</v>
      </c>
      <c r="O5046">
        <v>55.400000000000006</v>
      </c>
      <c r="P5046">
        <v>64.94</v>
      </c>
      <c r="Q5046" s="3">
        <v>57.92</v>
      </c>
      <c r="R5046" s="2">
        <v>64.039999999999992</v>
      </c>
      <c r="S5046" s="3">
        <v>62.06</v>
      </c>
      <c r="T5046">
        <v>64.400000000000006</v>
      </c>
    </row>
    <row r="5047" spans="1:20">
      <c r="A5047">
        <f t="shared" si="234"/>
        <v>211</v>
      </c>
      <c r="B5047" s="7">
        <f t="shared" si="235"/>
        <v>42215.083333321105</v>
      </c>
      <c r="C5047">
        <f t="shared" si="236"/>
        <v>5042</v>
      </c>
      <c r="D5047" s="2">
        <v>77</v>
      </c>
      <c r="E5047">
        <v>80.960000000000008</v>
      </c>
      <c r="F5047" s="3">
        <v>71.06</v>
      </c>
      <c r="G5047">
        <v>68</v>
      </c>
      <c r="H5047">
        <v>71.960000000000008</v>
      </c>
      <c r="I5047">
        <v>66.92</v>
      </c>
      <c r="J5047">
        <v>73.94</v>
      </c>
      <c r="K5047">
        <v>68</v>
      </c>
      <c r="L5047" s="3">
        <v>62.6</v>
      </c>
      <c r="M5047" s="2">
        <v>69.080000000000013</v>
      </c>
      <c r="N5047">
        <v>66.92</v>
      </c>
      <c r="O5047">
        <v>55.400000000000006</v>
      </c>
      <c r="P5047">
        <v>66.02</v>
      </c>
      <c r="Q5047" s="3">
        <v>60.08</v>
      </c>
      <c r="R5047" s="2">
        <v>64.94</v>
      </c>
      <c r="S5047" s="3">
        <v>62.06</v>
      </c>
      <c r="T5047">
        <v>64.400000000000006</v>
      </c>
    </row>
    <row r="5048" spans="1:20">
      <c r="A5048">
        <f t="shared" si="234"/>
        <v>211</v>
      </c>
      <c r="B5048" s="7">
        <f t="shared" si="235"/>
        <v>42215.124999987769</v>
      </c>
      <c r="C5048">
        <f t="shared" si="236"/>
        <v>5043</v>
      </c>
      <c r="D5048" s="2">
        <v>75.92</v>
      </c>
      <c r="E5048">
        <v>80.960000000000008</v>
      </c>
      <c r="F5048" s="3">
        <v>71.06</v>
      </c>
      <c r="G5048">
        <v>69.98</v>
      </c>
      <c r="H5048">
        <v>71.06</v>
      </c>
      <c r="I5048">
        <v>66.02</v>
      </c>
      <c r="J5048">
        <v>73.039999999999992</v>
      </c>
      <c r="K5048">
        <v>69.080000000000013</v>
      </c>
      <c r="L5048" s="3">
        <v>62.6</v>
      </c>
      <c r="M5048" s="2">
        <v>69.080000000000013</v>
      </c>
      <c r="N5048">
        <v>68</v>
      </c>
      <c r="O5048">
        <v>53.6</v>
      </c>
      <c r="P5048">
        <v>66.92</v>
      </c>
      <c r="Q5048" s="3">
        <v>60.08</v>
      </c>
      <c r="R5048" s="2">
        <v>62.06</v>
      </c>
      <c r="S5048" s="3">
        <v>60.980000000000004</v>
      </c>
      <c r="T5048">
        <v>64.400000000000006</v>
      </c>
    </row>
    <row r="5049" spans="1:20">
      <c r="A5049">
        <f t="shared" si="234"/>
        <v>211</v>
      </c>
      <c r="B5049" s="7">
        <f t="shared" si="235"/>
        <v>42215.166666654433</v>
      </c>
      <c r="C5049">
        <f t="shared" si="236"/>
        <v>5044</v>
      </c>
      <c r="D5049" s="2">
        <v>75.92</v>
      </c>
      <c r="E5049">
        <v>80.06</v>
      </c>
      <c r="F5049" s="3">
        <v>71.06</v>
      </c>
      <c r="G5049">
        <v>69.98</v>
      </c>
      <c r="H5049">
        <v>69.98</v>
      </c>
      <c r="I5049">
        <v>66.02</v>
      </c>
      <c r="J5049">
        <v>71.960000000000008</v>
      </c>
      <c r="K5049">
        <v>68</v>
      </c>
      <c r="L5049" s="3">
        <v>59</v>
      </c>
      <c r="M5049" s="2">
        <v>66.92</v>
      </c>
      <c r="N5049">
        <v>64.94</v>
      </c>
      <c r="O5049">
        <v>53.6</v>
      </c>
      <c r="P5049">
        <v>64.94</v>
      </c>
      <c r="Q5049" s="3">
        <v>60.08</v>
      </c>
      <c r="R5049" s="2">
        <v>62.06</v>
      </c>
      <c r="S5049" s="3">
        <v>60.980000000000004</v>
      </c>
      <c r="T5049">
        <v>64.400000000000006</v>
      </c>
    </row>
    <row r="5050" spans="1:20">
      <c r="A5050">
        <f t="shared" si="234"/>
        <v>211</v>
      </c>
      <c r="B5050" s="7">
        <f t="shared" si="235"/>
        <v>42215.208333321098</v>
      </c>
      <c r="C5050">
        <f t="shared" si="236"/>
        <v>5045</v>
      </c>
      <c r="D5050" s="2">
        <v>75.92</v>
      </c>
      <c r="E5050">
        <v>80.960000000000008</v>
      </c>
      <c r="F5050" s="3">
        <v>69.98</v>
      </c>
      <c r="G5050">
        <v>69.98</v>
      </c>
      <c r="H5050">
        <v>71.06</v>
      </c>
      <c r="I5050">
        <v>66.02</v>
      </c>
      <c r="J5050">
        <v>71.960000000000008</v>
      </c>
      <c r="K5050">
        <v>66.02</v>
      </c>
      <c r="L5050" s="3">
        <v>59</v>
      </c>
      <c r="M5050" s="2">
        <v>68</v>
      </c>
      <c r="N5050">
        <v>62.96</v>
      </c>
      <c r="O5050">
        <v>50</v>
      </c>
      <c r="P5050">
        <v>64.94</v>
      </c>
      <c r="Q5050" s="3">
        <v>59</v>
      </c>
      <c r="R5050" s="2">
        <v>62.96</v>
      </c>
      <c r="S5050" s="3">
        <v>60.08</v>
      </c>
      <c r="T5050">
        <v>62.6</v>
      </c>
    </row>
    <row r="5051" spans="1:20">
      <c r="A5051">
        <f t="shared" si="234"/>
        <v>211</v>
      </c>
      <c r="B5051" s="7">
        <f t="shared" si="235"/>
        <v>42215.249999987762</v>
      </c>
      <c r="C5051">
        <f t="shared" si="236"/>
        <v>5046</v>
      </c>
      <c r="D5051" s="2">
        <v>75.92</v>
      </c>
      <c r="E5051">
        <v>78.98</v>
      </c>
      <c r="F5051" s="3">
        <v>69.98</v>
      </c>
      <c r="G5051">
        <v>69.98</v>
      </c>
      <c r="H5051">
        <v>73.039999999999992</v>
      </c>
      <c r="I5051">
        <v>66.92</v>
      </c>
      <c r="J5051">
        <v>71.960000000000008</v>
      </c>
      <c r="K5051">
        <v>66.02</v>
      </c>
      <c r="L5051" s="3">
        <v>59</v>
      </c>
      <c r="M5051" s="2">
        <v>66.02</v>
      </c>
      <c r="N5051">
        <v>66.92</v>
      </c>
      <c r="O5051">
        <v>51.8</v>
      </c>
      <c r="P5051">
        <v>64.94</v>
      </c>
      <c r="Q5051" s="3">
        <v>62.06</v>
      </c>
      <c r="R5051" s="2">
        <v>66.92</v>
      </c>
      <c r="S5051" s="3">
        <v>59</v>
      </c>
      <c r="T5051">
        <v>64.400000000000006</v>
      </c>
    </row>
    <row r="5052" spans="1:20">
      <c r="A5052">
        <f t="shared" si="234"/>
        <v>211</v>
      </c>
      <c r="B5052" s="7">
        <f t="shared" si="235"/>
        <v>42215.291666654426</v>
      </c>
      <c r="C5052">
        <f t="shared" si="236"/>
        <v>5047</v>
      </c>
      <c r="D5052" s="2">
        <v>75.92</v>
      </c>
      <c r="E5052">
        <v>82.039999999999992</v>
      </c>
      <c r="F5052" s="3">
        <v>73.94</v>
      </c>
      <c r="G5052">
        <v>71.06</v>
      </c>
      <c r="H5052">
        <v>73.94</v>
      </c>
      <c r="I5052">
        <v>68</v>
      </c>
      <c r="J5052">
        <v>71.960000000000008</v>
      </c>
      <c r="K5052">
        <v>69.98</v>
      </c>
      <c r="L5052" s="3">
        <v>59</v>
      </c>
      <c r="M5052" s="2">
        <v>66.92</v>
      </c>
      <c r="N5052">
        <v>71.960000000000008</v>
      </c>
      <c r="O5052">
        <v>55.400000000000006</v>
      </c>
      <c r="P5052">
        <v>68</v>
      </c>
      <c r="Q5052" s="3">
        <v>66.92</v>
      </c>
      <c r="R5052" s="2">
        <v>69.98</v>
      </c>
      <c r="S5052" s="3">
        <v>57.92</v>
      </c>
      <c r="T5052">
        <v>66.2</v>
      </c>
    </row>
    <row r="5053" spans="1:20">
      <c r="A5053">
        <f t="shared" si="234"/>
        <v>211</v>
      </c>
      <c r="B5053" s="7">
        <f t="shared" si="235"/>
        <v>42215.33333332109</v>
      </c>
      <c r="C5053">
        <f t="shared" si="236"/>
        <v>5048</v>
      </c>
      <c r="D5053" s="2">
        <v>80.960000000000008</v>
      </c>
      <c r="E5053">
        <v>78.98</v>
      </c>
      <c r="F5053" s="3">
        <v>73.94</v>
      </c>
      <c r="G5053">
        <v>71.960000000000008</v>
      </c>
      <c r="H5053">
        <v>75.02</v>
      </c>
      <c r="I5053">
        <v>71.06</v>
      </c>
      <c r="J5053">
        <v>75.02</v>
      </c>
      <c r="K5053">
        <v>75.02</v>
      </c>
      <c r="L5053" s="3">
        <v>60.8</v>
      </c>
      <c r="M5053" s="2">
        <v>69.080000000000013</v>
      </c>
      <c r="N5053">
        <v>78.080000000000013</v>
      </c>
      <c r="O5053">
        <v>59</v>
      </c>
      <c r="P5053">
        <v>69.98</v>
      </c>
      <c r="Q5053" s="3">
        <v>73.039999999999992</v>
      </c>
      <c r="R5053" s="2">
        <v>75.92</v>
      </c>
      <c r="S5053" s="3">
        <v>59</v>
      </c>
      <c r="T5053">
        <v>69.800000000000011</v>
      </c>
    </row>
    <row r="5054" spans="1:20">
      <c r="A5054">
        <f t="shared" si="234"/>
        <v>211</v>
      </c>
      <c r="B5054" s="7">
        <f t="shared" si="235"/>
        <v>42215.374999987755</v>
      </c>
      <c r="C5054">
        <f t="shared" si="236"/>
        <v>5049</v>
      </c>
      <c r="D5054" s="2">
        <v>82.94</v>
      </c>
      <c r="E5054">
        <v>77</v>
      </c>
      <c r="F5054" s="3">
        <v>78.080000000000013</v>
      </c>
      <c r="G5054">
        <v>75.02</v>
      </c>
      <c r="H5054">
        <v>78.080000000000013</v>
      </c>
      <c r="I5054">
        <v>71.960000000000008</v>
      </c>
      <c r="J5054">
        <v>78.080000000000013</v>
      </c>
      <c r="K5054">
        <v>78.080000000000013</v>
      </c>
      <c r="L5054" s="3">
        <v>60.8</v>
      </c>
      <c r="M5054" s="2">
        <v>73.039999999999992</v>
      </c>
      <c r="N5054">
        <v>84.02</v>
      </c>
      <c r="O5054">
        <v>57.2</v>
      </c>
      <c r="P5054">
        <v>73.039999999999992</v>
      </c>
      <c r="Q5054" s="3">
        <v>78.98</v>
      </c>
      <c r="R5054" s="2">
        <v>78.080000000000013</v>
      </c>
      <c r="S5054" s="3">
        <v>59</v>
      </c>
      <c r="T5054">
        <v>73.400000000000006</v>
      </c>
    </row>
    <row r="5055" spans="1:20">
      <c r="A5055">
        <f t="shared" si="234"/>
        <v>211</v>
      </c>
      <c r="B5055" s="7">
        <f t="shared" si="235"/>
        <v>42215.416666654419</v>
      </c>
      <c r="C5055">
        <f t="shared" si="236"/>
        <v>5050</v>
      </c>
      <c r="D5055" s="2">
        <v>84.92</v>
      </c>
      <c r="E5055">
        <v>80.06</v>
      </c>
      <c r="F5055" s="3">
        <v>77</v>
      </c>
      <c r="G5055">
        <v>75.92</v>
      </c>
      <c r="H5055">
        <v>80.960000000000008</v>
      </c>
      <c r="I5055">
        <v>73.039999999999992</v>
      </c>
      <c r="J5055">
        <v>78.98</v>
      </c>
      <c r="K5055">
        <v>80.960000000000008</v>
      </c>
      <c r="L5055" s="3">
        <v>60.8</v>
      </c>
      <c r="M5055" s="2">
        <v>75.02</v>
      </c>
      <c r="N5055">
        <v>89.06</v>
      </c>
      <c r="O5055">
        <v>59</v>
      </c>
      <c r="P5055">
        <v>75.02</v>
      </c>
      <c r="Q5055" s="3">
        <v>84.02</v>
      </c>
      <c r="R5055" s="2">
        <v>78.080000000000013</v>
      </c>
      <c r="S5055" s="3">
        <v>59</v>
      </c>
      <c r="T5055">
        <v>78.800000000000011</v>
      </c>
    </row>
    <row r="5056" spans="1:20">
      <c r="A5056">
        <f t="shared" si="234"/>
        <v>211</v>
      </c>
      <c r="B5056" s="7">
        <f t="shared" si="235"/>
        <v>42215.458333321083</v>
      </c>
      <c r="C5056">
        <f t="shared" si="236"/>
        <v>5051</v>
      </c>
      <c r="D5056" s="2">
        <v>86</v>
      </c>
      <c r="E5056">
        <v>86</v>
      </c>
      <c r="F5056" s="3">
        <v>78.080000000000013</v>
      </c>
      <c r="G5056">
        <v>80.960000000000008</v>
      </c>
      <c r="H5056">
        <v>82.039999999999992</v>
      </c>
      <c r="I5056">
        <v>73.94</v>
      </c>
      <c r="J5056">
        <v>78.98</v>
      </c>
      <c r="K5056">
        <v>82.039999999999992</v>
      </c>
      <c r="L5056" s="3">
        <v>62.6</v>
      </c>
      <c r="M5056" s="2">
        <v>77</v>
      </c>
      <c r="N5056">
        <v>91.039999999999992</v>
      </c>
      <c r="O5056">
        <v>60.8</v>
      </c>
      <c r="P5056">
        <v>77</v>
      </c>
      <c r="Q5056" s="3">
        <v>84.02</v>
      </c>
      <c r="R5056" s="2">
        <v>78.080000000000013</v>
      </c>
      <c r="S5056" s="3">
        <v>60.980000000000004</v>
      </c>
      <c r="T5056">
        <v>80.599999999999994</v>
      </c>
    </row>
    <row r="5057" spans="1:20">
      <c r="A5057">
        <f t="shared" si="234"/>
        <v>211</v>
      </c>
      <c r="B5057" s="7">
        <f t="shared" si="235"/>
        <v>42215.499999987747</v>
      </c>
      <c r="C5057">
        <f t="shared" si="236"/>
        <v>5052</v>
      </c>
      <c r="D5057" s="2">
        <v>86</v>
      </c>
      <c r="E5057">
        <v>82.94</v>
      </c>
      <c r="F5057" s="3">
        <v>82.039999999999992</v>
      </c>
      <c r="G5057">
        <v>82.039999999999992</v>
      </c>
      <c r="H5057">
        <v>86</v>
      </c>
      <c r="I5057">
        <v>75.02</v>
      </c>
      <c r="J5057">
        <v>78.98</v>
      </c>
      <c r="K5057">
        <v>87.98</v>
      </c>
      <c r="L5057" s="3">
        <v>64.400000000000006</v>
      </c>
      <c r="M5057" s="2">
        <v>78.080000000000013</v>
      </c>
      <c r="N5057">
        <v>89.960000000000008</v>
      </c>
      <c r="O5057">
        <v>60.8</v>
      </c>
      <c r="P5057">
        <v>80.06</v>
      </c>
      <c r="Q5057" s="3">
        <v>87.080000000000013</v>
      </c>
      <c r="R5057" s="2">
        <v>77</v>
      </c>
      <c r="S5057" s="3">
        <v>64.039999999999992</v>
      </c>
      <c r="T5057">
        <v>82.4</v>
      </c>
    </row>
    <row r="5058" spans="1:20">
      <c r="A5058">
        <f t="shared" si="234"/>
        <v>211</v>
      </c>
      <c r="B5058" s="7">
        <f t="shared" si="235"/>
        <v>42215.541666654412</v>
      </c>
      <c r="C5058">
        <f t="shared" si="236"/>
        <v>5053</v>
      </c>
      <c r="D5058" s="2">
        <v>87.98</v>
      </c>
      <c r="E5058">
        <v>80.06</v>
      </c>
      <c r="F5058" s="3">
        <v>80.960000000000008</v>
      </c>
      <c r="G5058">
        <v>84.92</v>
      </c>
      <c r="H5058">
        <v>87.080000000000013</v>
      </c>
      <c r="I5058">
        <v>77</v>
      </c>
      <c r="J5058">
        <v>80.960000000000008</v>
      </c>
      <c r="K5058">
        <v>87.98</v>
      </c>
      <c r="L5058" s="3">
        <v>66.2</v>
      </c>
      <c r="M5058" s="2">
        <v>78.080000000000013</v>
      </c>
      <c r="N5058">
        <v>73.039999999999992</v>
      </c>
      <c r="O5058">
        <v>62.6</v>
      </c>
      <c r="P5058">
        <v>80.06</v>
      </c>
      <c r="Q5058" s="3">
        <v>87.080000000000013</v>
      </c>
      <c r="R5058" s="2">
        <v>77</v>
      </c>
      <c r="S5058" s="3">
        <v>64.039999999999992</v>
      </c>
      <c r="T5058">
        <v>82.4</v>
      </c>
    </row>
    <row r="5059" spans="1:20">
      <c r="A5059">
        <f t="shared" si="234"/>
        <v>211</v>
      </c>
      <c r="B5059" s="7">
        <f t="shared" si="235"/>
        <v>42215.583333321076</v>
      </c>
      <c r="C5059">
        <f t="shared" si="236"/>
        <v>5054</v>
      </c>
      <c r="D5059" s="2">
        <v>84.92</v>
      </c>
      <c r="E5059">
        <v>82.94</v>
      </c>
      <c r="F5059" s="3">
        <v>84.02</v>
      </c>
      <c r="G5059">
        <v>86</v>
      </c>
      <c r="H5059">
        <v>89.06</v>
      </c>
      <c r="I5059">
        <v>75.02</v>
      </c>
      <c r="J5059">
        <v>80.960000000000008</v>
      </c>
      <c r="K5059">
        <v>89.960000000000008</v>
      </c>
      <c r="L5059" s="3">
        <v>69.800000000000011</v>
      </c>
      <c r="M5059" s="2">
        <v>78.080000000000013</v>
      </c>
      <c r="N5059">
        <v>82.039999999999992</v>
      </c>
      <c r="O5059">
        <v>62.6</v>
      </c>
      <c r="P5059">
        <v>80.960000000000008</v>
      </c>
      <c r="Q5059" s="3">
        <v>89.960000000000008</v>
      </c>
      <c r="R5059" s="2">
        <v>77</v>
      </c>
      <c r="S5059" s="3">
        <v>64.039999999999992</v>
      </c>
      <c r="T5059">
        <v>84.2</v>
      </c>
    </row>
    <row r="5060" spans="1:20">
      <c r="A5060">
        <f t="shared" si="234"/>
        <v>211</v>
      </c>
      <c r="B5060" s="7">
        <f t="shared" si="235"/>
        <v>42215.62499998774</v>
      </c>
      <c r="C5060">
        <f t="shared" si="236"/>
        <v>5055</v>
      </c>
      <c r="D5060" s="2">
        <v>86</v>
      </c>
      <c r="E5060">
        <v>84.02</v>
      </c>
      <c r="F5060" s="3">
        <v>87.98</v>
      </c>
      <c r="G5060">
        <v>87.080000000000013</v>
      </c>
      <c r="H5060">
        <v>89.06</v>
      </c>
      <c r="I5060">
        <v>73.94</v>
      </c>
      <c r="J5060">
        <v>78.080000000000013</v>
      </c>
      <c r="K5060">
        <v>91.94</v>
      </c>
      <c r="L5060" s="3">
        <v>69.800000000000011</v>
      </c>
      <c r="M5060" s="2">
        <v>75.92</v>
      </c>
      <c r="N5060">
        <v>86</v>
      </c>
      <c r="O5060">
        <v>62.6</v>
      </c>
      <c r="P5060">
        <v>80.960000000000008</v>
      </c>
      <c r="Q5060" s="3">
        <v>89.06</v>
      </c>
      <c r="R5060" s="2">
        <v>75.92</v>
      </c>
      <c r="S5060" s="3">
        <v>64.039999999999992</v>
      </c>
      <c r="T5060">
        <v>84.2</v>
      </c>
    </row>
    <row r="5061" spans="1:20">
      <c r="A5061">
        <f t="shared" si="234"/>
        <v>211</v>
      </c>
      <c r="B5061" s="7">
        <f t="shared" si="235"/>
        <v>42215.666666654404</v>
      </c>
      <c r="C5061">
        <f t="shared" si="236"/>
        <v>5056</v>
      </c>
      <c r="D5061" s="2">
        <v>84.92</v>
      </c>
      <c r="E5061">
        <v>86</v>
      </c>
      <c r="F5061" s="3">
        <v>89.960000000000008</v>
      </c>
      <c r="G5061">
        <v>87.080000000000013</v>
      </c>
      <c r="H5061">
        <v>89.960000000000008</v>
      </c>
      <c r="I5061">
        <v>73.94</v>
      </c>
      <c r="J5061">
        <v>78.98</v>
      </c>
      <c r="K5061">
        <v>93.02</v>
      </c>
      <c r="L5061" s="3">
        <v>69.800000000000011</v>
      </c>
      <c r="M5061" s="2">
        <v>77</v>
      </c>
      <c r="N5061">
        <v>82.94</v>
      </c>
      <c r="O5061">
        <v>60.8</v>
      </c>
      <c r="P5061">
        <v>82.039999999999992</v>
      </c>
      <c r="Q5061" s="3">
        <v>87.080000000000013</v>
      </c>
      <c r="R5061" s="2">
        <v>75.92</v>
      </c>
      <c r="S5061" s="3">
        <v>62.96</v>
      </c>
      <c r="T5061">
        <v>82.4</v>
      </c>
    </row>
    <row r="5062" spans="1:20">
      <c r="A5062">
        <f t="shared" si="234"/>
        <v>211</v>
      </c>
      <c r="B5062" s="7">
        <f t="shared" si="235"/>
        <v>42215.708333321068</v>
      </c>
      <c r="C5062">
        <f t="shared" si="236"/>
        <v>5057</v>
      </c>
      <c r="D5062" s="2">
        <v>84.02</v>
      </c>
      <c r="E5062">
        <v>86</v>
      </c>
      <c r="F5062" s="3">
        <v>87.98</v>
      </c>
      <c r="G5062">
        <v>87.080000000000013</v>
      </c>
      <c r="H5062">
        <v>87.080000000000013</v>
      </c>
      <c r="I5062">
        <v>71.960000000000008</v>
      </c>
      <c r="J5062">
        <v>80.06</v>
      </c>
      <c r="K5062">
        <v>89.960000000000008</v>
      </c>
      <c r="L5062" s="3">
        <v>69.800000000000011</v>
      </c>
      <c r="M5062" s="2">
        <v>75.92</v>
      </c>
      <c r="N5062">
        <v>82.039999999999992</v>
      </c>
      <c r="O5062">
        <v>57.2</v>
      </c>
      <c r="P5062">
        <v>78.98</v>
      </c>
      <c r="Q5062" s="3">
        <v>87.98</v>
      </c>
      <c r="R5062" s="2">
        <v>75.02</v>
      </c>
      <c r="S5062" s="3">
        <v>64.94</v>
      </c>
      <c r="T5062">
        <v>80.599999999999994</v>
      </c>
    </row>
    <row r="5063" spans="1:20">
      <c r="A5063">
        <f t="shared" ref="A5063:A5126" si="237">ROUNDDOWN(B5063-DATE(YEAR(B5063),1,0),0)</f>
        <v>211</v>
      </c>
      <c r="B5063" s="7">
        <f t="shared" si="235"/>
        <v>42215.749999987733</v>
      </c>
      <c r="C5063">
        <f t="shared" si="236"/>
        <v>5058</v>
      </c>
      <c r="D5063" s="2">
        <v>82.039999999999992</v>
      </c>
      <c r="E5063">
        <v>87.080000000000013</v>
      </c>
      <c r="F5063" s="3">
        <v>84.02</v>
      </c>
      <c r="G5063">
        <v>87.080000000000013</v>
      </c>
      <c r="H5063">
        <v>84.02</v>
      </c>
      <c r="I5063">
        <v>69.98</v>
      </c>
      <c r="J5063">
        <v>78.98</v>
      </c>
      <c r="K5063">
        <v>87.98</v>
      </c>
      <c r="L5063" s="3">
        <v>66.2</v>
      </c>
      <c r="M5063" s="2">
        <v>75.92</v>
      </c>
      <c r="N5063">
        <v>80.06</v>
      </c>
      <c r="O5063">
        <v>55.400000000000006</v>
      </c>
      <c r="P5063">
        <v>77</v>
      </c>
      <c r="Q5063" s="3">
        <v>87.080000000000013</v>
      </c>
      <c r="R5063" s="2">
        <v>75.02</v>
      </c>
      <c r="S5063" s="3">
        <v>64.94</v>
      </c>
      <c r="T5063">
        <v>78.800000000000011</v>
      </c>
    </row>
    <row r="5064" spans="1:20">
      <c r="A5064">
        <f t="shared" si="237"/>
        <v>211</v>
      </c>
      <c r="B5064" s="7">
        <f t="shared" ref="B5064:B5127" si="238">B5063+1/24</f>
        <v>42215.791666654397</v>
      </c>
      <c r="C5064">
        <f t="shared" ref="C5064:C5127" si="239">C5063+1</f>
        <v>5059</v>
      </c>
      <c r="D5064" s="2">
        <v>78.98</v>
      </c>
      <c r="E5064">
        <v>84.02</v>
      </c>
      <c r="F5064" s="3">
        <v>80.960000000000008</v>
      </c>
      <c r="G5064">
        <v>82.94</v>
      </c>
      <c r="H5064">
        <v>82.94</v>
      </c>
      <c r="I5064">
        <v>68</v>
      </c>
      <c r="J5064">
        <v>75.92</v>
      </c>
      <c r="K5064">
        <v>87.080000000000013</v>
      </c>
      <c r="L5064" s="3">
        <v>64.400000000000006</v>
      </c>
      <c r="M5064" s="2">
        <v>73.94</v>
      </c>
      <c r="N5064">
        <v>78.98</v>
      </c>
      <c r="O5064">
        <v>55.400000000000006</v>
      </c>
      <c r="P5064">
        <v>73.039999999999992</v>
      </c>
      <c r="Q5064" s="3">
        <v>84.02</v>
      </c>
      <c r="R5064" s="2">
        <v>73.94</v>
      </c>
      <c r="S5064" s="3">
        <v>62.96</v>
      </c>
      <c r="T5064">
        <v>73.400000000000006</v>
      </c>
    </row>
    <row r="5065" spans="1:20">
      <c r="A5065">
        <f t="shared" si="237"/>
        <v>211</v>
      </c>
      <c r="B5065" s="7">
        <f t="shared" si="238"/>
        <v>42215.833333321061</v>
      </c>
      <c r="C5065">
        <f t="shared" si="239"/>
        <v>5060</v>
      </c>
      <c r="D5065" s="2">
        <v>78.080000000000013</v>
      </c>
      <c r="E5065">
        <v>82.94</v>
      </c>
      <c r="F5065" s="3">
        <v>80.06</v>
      </c>
      <c r="G5065">
        <v>80.960000000000008</v>
      </c>
      <c r="H5065">
        <v>82.039999999999992</v>
      </c>
      <c r="I5065">
        <v>68</v>
      </c>
      <c r="J5065">
        <v>75.02</v>
      </c>
      <c r="K5065">
        <v>84.02</v>
      </c>
      <c r="L5065" s="3">
        <v>64.400000000000006</v>
      </c>
      <c r="M5065" s="2">
        <v>71.960000000000008</v>
      </c>
      <c r="N5065">
        <v>75.92</v>
      </c>
      <c r="O5065">
        <v>53.6</v>
      </c>
      <c r="P5065">
        <v>69.080000000000013</v>
      </c>
      <c r="Q5065" s="3">
        <v>73.94</v>
      </c>
      <c r="R5065" s="2">
        <v>69.080000000000013</v>
      </c>
      <c r="S5065" s="3">
        <v>62.96</v>
      </c>
      <c r="T5065">
        <v>71.599999999999994</v>
      </c>
    </row>
    <row r="5066" spans="1:20">
      <c r="A5066">
        <f t="shared" si="237"/>
        <v>211</v>
      </c>
      <c r="B5066" s="7">
        <f t="shared" si="238"/>
        <v>42215.874999987725</v>
      </c>
      <c r="C5066">
        <f t="shared" si="239"/>
        <v>5061</v>
      </c>
      <c r="D5066" s="2">
        <v>78.080000000000013</v>
      </c>
      <c r="E5066">
        <v>82.039999999999992</v>
      </c>
      <c r="F5066" s="3">
        <v>78.080000000000013</v>
      </c>
      <c r="G5066">
        <v>77</v>
      </c>
      <c r="H5066">
        <v>80.06</v>
      </c>
      <c r="I5066">
        <v>66.92</v>
      </c>
      <c r="J5066">
        <v>73.94</v>
      </c>
      <c r="K5066">
        <v>78.98</v>
      </c>
      <c r="L5066" s="3">
        <v>62.6</v>
      </c>
      <c r="M5066" s="2">
        <v>71.06</v>
      </c>
      <c r="N5066">
        <v>71.960000000000008</v>
      </c>
      <c r="O5066">
        <v>55.400000000000006</v>
      </c>
      <c r="P5066">
        <v>64.94</v>
      </c>
      <c r="Q5066" s="3">
        <v>69.080000000000013</v>
      </c>
      <c r="R5066" s="2">
        <v>68</v>
      </c>
      <c r="S5066" s="3">
        <v>60.980000000000004</v>
      </c>
      <c r="T5066">
        <v>69.800000000000011</v>
      </c>
    </row>
    <row r="5067" spans="1:20">
      <c r="A5067">
        <f t="shared" si="237"/>
        <v>211</v>
      </c>
      <c r="B5067" s="7">
        <f t="shared" si="238"/>
        <v>42215.91666665439</v>
      </c>
      <c r="C5067">
        <f t="shared" si="239"/>
        <v>5062</v>
      </c>
      <c r="D5067" s="2">
        <v>77</v>
      </c>
      <c r="E5067">
        <v>82.039999999999992</v>
      </c>
      <c r="F5067" s="3">
        <v>78.080000000000013</v>
      </c>
      <c r="G5067">
        <v>75.92</v>
      </c>
      <c r="H5067">
        <v>78.98</v>
      </c>
      <c r="I5067">
        <v>66.92</v>
      </c>
      <c r="J5067">
        <v>73.039999999999992</v>
      </c>
      <c r="K5067">
        <v>75.02</v>
      </c>
      <c r="L5067" s="3">
        <v>60.8</v>
      </c>
      <c r="M5067" s="2">
        <v>69.98</v>
      </c>
      <c r="N5067">
        <v>69.080000000000013</v>
      </c>
      <c r="O5067">
        <v>53.6</v>
      </c>
      <c r="P5067">
        <v>64.039999999999992</v>
      </c>
      <c r="Q5067" s="3">
        <v>68</v>
      </c>
      <c r="R5067" s="2">
        <v>66.02</v>
      </c>
      <c r="S5067" s="3">
        <v>55.040000000000006</v>
      </c>
      <c r="T5067">
        <v>69.800000000000011</v>
      </c>
    </row>
    <row r="5068" spans="1:20">
      <c r="A5068">
        <f t="shared" si="237"/>
        <v>211</v>
      </c>
      <c r="B5068" s="7">
        <f t="shared" si="238"/>
        <v>42215.958333321054</v>
      </c>
      <c r="C5068">
        <f t="shared" si="239"/>
        <v>5063</v>
      </c>
      <c r="D5068" s="2">
        <v>77</v>
      </c>
      <c r="E5068">
        <v>82.94</v>
      </c>
      <c r="F5068" s="3">
        <v>77</v>
      </c>
      <c r="G5068">
        <v>73.94</v>
      </c>
      <c r="H5068">
        <v>78.98</v>
      </c>
      <c r="I5068">
        <v>66.92</v>
      </c>
      <c r="J5068">
        <v>71.960000000000008</v>
      </c>
      <c r="K5068">
        <v>73.94</v>
      </c>
      <c r="L5068" s="3">
        <v>60.8</v>
      </c>
      <c r="M5068" s="2">
        <v>68</v>
      </c>
      <c r="N5068">
        <v>68</v>
      </c>
      <c r="O5068">
        <v>50</v>
      </c>
      <c r="P5068">
        <v>64.039999999999992</v>
      </c>
      <c r="Q5068" s="3">
        <v>66.92</v>
      </c>
      <c r="R5068" s="2">
        <v>64.94</v>
      </c>
      <c r="S5068" s="3">
        <v>51.980000000000004</v>
      </c>
      <c r="T5068">
        <v>68</v>
      </c>
    </row>
    <row r="5069" spans="1:20">
      <c r="A5069">
        <f t="shared" si="237"/>
        <v>211</v>
      </c>
      <c r="B5069" s="7">
        <f t="shared" si="238"/>
        <v>42215.999999987718</v>
      </c>
      <c r="C5069">
        <f t="shared" si="239"/>
        <v>5064</v>
      </c>
      <c r="D5069" s="2">
        <v>77</v>
      </c>
      <c r="E5069">
        <v>80.960000000000008</v>
      </c>
      <c r="F5069" s="3">
        <v>75.92</v>
      </c>
      <c r="G5069">
        <v>73.039999999999992</v>
      </c>
      <c r="H5069">
        <v>75.92</v>
      </c>
      <c r="I5069">
        <v>66.92</v>
      </c>
      <c r="J5069">
        <v>73.94</v>
      </c>
      <c r="K5069">
        <v>71.960000000000008</v>
      </c>
      <c r="L5069" s="3">
        <v>60.8</v>
      </c>
      <c r="M5069" s="2">
        <v>66.92</v>
      </c>
      <c r="N5069">
        <v>66.02</v>
      </c>
      <c r="O5069">
        <v>50</v>
      </c>
      <c r="P5069">
        <v>62.06</v>
      </c>
      <c r="Q5069" s="3">
        <v>64.94</v>
      </c>
      <c r="R5069" s="2">
        <v>62.96</v>
      </c>
      <c r="S5069" s="3">
        <v>51.08</v>
      </c>
      <c r="T5069">
        <v>68</v>
      </c>
    </row>
    <row r="5070" spans="1:20">
      <c r="A5070">
        <f t="shared" si="237"/>
        <v>212</v>
      </c>
      <c r="B5070" s="7">
        <f t="shared" si="238"/>
        <v>42216.041666654382</v>
      </c>
      <c r="C5070">
        <f t="shared" si="239"/>
        <v>5065</v>
      </c>
      <c r="D5070" s="2">
        <v>75.92</v>
      </c>
      <c r="E5070">
        <v>80.960000000000008</v>
      </c>
      <c r="F5070" s="3">
        <v>75.02</v>
      </c>
      <c r="G5070">
        <v>71.960000000000008</v>
      </c>
      <c r="H5070">
        <v>75.02</v>
      </c>
      <c r="I5070">
        <v>66.92</v>
      </c>
      <c r="J5070">
        <v>73.94</v>
      </c>
      <c r="K5070">
        <v>71.06</v>
      </c>
      <c r="L5070" s="3">
        <v>57.2</v>
      </c>
      <c r="M5070" s="2">
        <v>66.02</v>
      </c>
      <c r="N5070">
        <v>64.94</v>
      </c>
      <c r="O5070">
        <v>50</v>
      </c>
      <c r="P5070">
        <v>62.06</v>
      </c>
      <c r="Q5070" s="3">
        <v>62.96</v>
      </c>
      <c r="R5070" s="2">
        <v>60.980000000000004</v>
      </c>
      <c r="S5070" s="3">
        <v>48.92</v>
      </c>
      <c r="T5070">
        <v>66.2</v>
      </c>
    </row>
    <row r="5071" spans="1:20">
      <c r="A5071">
        <f t="shared" si="237"/>
        <v>212</v>
      </c>
      <c r="B5071" s="7">
        <f t="shared" si="238"/>
        <v>42216.083333321047</v>
      </c>
      <c r="C5071">
        <f t="shared" si="239"/>
        <v>5066</v>
      </c>
      <c r="D5071" s="2">
        <v>75.92</v>
      </c>
      <c r="E5071">
        <v>82.039999999999992</v>
      </c>
      <c r="F5071" s="3">
        <v>75.02</v>
      </c>
      <c r="G5071">
        <v>71.06</v>
      </c>
      <c r="H5071">
        <v>73.94</v>
      </c>
      <c r="I5071">
        <v>66.92</v>
      </c>
      <c r="J5071">
        <v>73.94</v>
      </c>
      <c r="K5071">
        <v>66.92</v>
      </c>
      <c r="L5071" s="3">
        <v>53.6</v>
      </c>
      <c r="M5071" s="2">
        <v>66.02</v>
      </c>
      <c r="N5071">
        <v>64.039999999999992</v>
      </c>
      <c r="O5071">
        <v>51.8</v>
      </c>
      <c r="P5071">
        <v>62.06</v>
      </c>
      <c r="Q5071" s="3">
        <v>62.06</v>
      </c>
      <c r="R5071" s="2">
        <v>60.08</v>
      </c>
      <c r="S5071" s="3">
        <v>46.94</v>
      </c>
      <c r="T5071">
        <v>66.2</v>
      </c>
    </row>
    <row r="5072" spans="1:20">
      <c r="A5072">
        <f t="shared" si="237"/>
        <v>212</v>
      </c>
      <c r="B5072" s="7">
        <f t="shared" si="238"/>
        <v>42216.124999987711</v>
      </c>
      <c r="C5072">
        <f t="shared" si="239"/>
        <v>5067</v>
      </c>
      <c r="D5072" s="2">
        <v>75.92</v>
      </c>
      <c r="E5072">
        <v>80.960000000000008</v>
      </c>
      <c r="F5072" s="3">
        <v>73.94</v>
      </c>
      <c r="G5072">
        <v>71.06</v>
      </c>
      <c r="H5072">
        <v>73.039999999999992</v>
      </c>
      <c r="I5072">
        <v>66.92</v>
      </c>
      <c r="J5072">
        <v>75.02</v>
      </c>
      <c r="K5072">
        <v>66.92</v>
      </c>
      <c r="L5072" s="3">
        <v>53.6</v>
      </c>
      <c r="M5072" s="2">
        <v>64.94</v>
      </c>
      <c r="N5072">
        <v>62.96</v>
      </c>
      <c r="O5072">
        <v>48.2</v>
      </c>
      <c r="P5072">
        <v>60.980000000000004</v>
      </c>
      <c r="Q5072" s="3">
        <v>60.08</v>
      </c>
      <c r="R5072" s="2">
        <v>60.08</v>
      </c>
      <c r="S5072" s="3">
        <v>44.96</v>
      </c>
      <c r="T5072">
        <v>66.2</v>
      </c>
    </row>
    <row r="5073" spans="1:20">
      <c r="A5073">
        <f t="shared" si="237"/>
        <v>212</v>
      </c>
      <c r="B5073" s="7">
        <f t="shared" si="238"/>
        <v>42216.166666654375</v>
      </c>
      <c r="C5073">
        <f t="shared" si="239"/>
        <v>5068</v>
      </c>
      <c r="D5073" s="2">
        <v>75.02</v>
      </c>
      <c r="E5073">
        <v>78.98</v>
      </c>
      <c r="F5073" s="3">
        <v>73.039999999999992</v>
      </c>
      <c r="G5073">
        <v>69.98</v>
      </c>
      <c r="H5073">
        <v>71.960000000000008</v>
      </c>
      <c r="I5073">
        <v>66.92</v>
      </c>
      <c r="J5073">
        <v>75.02</v>
      </c>
      <c r="K5073">
        <v>66.92</v>
      </c>
      <c r="L5073" s="3">
        <v>53.6</v>
      </c>
      <c r="M5073" s="2">
        <v>64.039999999999992</v>
      </c>
      <c r="N5073">
        <v>60.980000000000004</v>
      </c>
      <c r="O5073">
        <v>48.2</v>
      </c>
      <c r="P5073">
        <v>62.06</v>
      </c>
      <c r="Q5073" s="3">
        <v>60.08</v>
      </c>
      <c r="R5073" s="2">
        <v>60.08</v>
      </c>
      <c r="S5073" s="3">
        <v>44.96</v>
      </c>
      <c r="T5073">
        <v>66.2</v>
      </c>
    </row>
    <row r="5074" spans="1:20">
      <c r="A5074">
        <f t="shared" si="237"/>
        <v>212</v>
      </c>
      <c r="B5074" s="7">
        <f t="shared" si="238"/>
        <v>42216.208333321039</v>
      </c>
      <c r="C5074">
        <f t="shared" si="239"/>
        <v>5069</v>
      </c>
      <c r="D5074" s="2">
        <v>75.02</v>
      </c>
      <c r="E5074">
        <v>80.06</v>
      </c>
      <c r="F5074" s="3">
        <v>71.960000000000008</v>
      </c>
      <c r="G5074">
        <v>69.080000000000013</v>
      </c>
      <c r="H5074">
        <v>71.06</v>
      </c>
      <c r="I5074">
        <v>68</v>
      </c>
      <c r="J5074">
        <v>73.94</v>
      </c>
      <c r="K5074">
        <v>68</v>
      </c>
      <c r="L5074" s="3">
        <v>51.8</v>
      </c>
      <c r="M5074" s="2">
        <v>64.039999999999992</v>
      </c>
      <c r="N5074">
        <v>60.08</v>
      </c>
      <c r="O5074">
        <v>44.6</v>
      </c>
      <c r="P5074">
        <v>62.06</v>
      </c>
      <c r="Q5074" s="3">
        <v>57.92</v>
      </c>
      <c r="R5074" s="2">
        <v>57.92</v>
      </c>
      <c r="S5074" s="3">
        <v>44.96</v>
      </c>
      <c r="T5074">
        <v>64.400000000000006</v>
      </c>
    </row>
    <row r="5075" spans="1:20">
      <c r="A5075">
        <f t="shared" si="237"/>
        <v>212</v>
      </c>
      <c r="B5075" s="7">
        <f t="shared" si="238"/>
        <v>42216.249999987704</v>
      </c>
      <c r="C5075">
        <f t="shared" si="239"/>
        <v>5070</v>
      </c>
      <c r="D5075" s="2">
        <v>75.92</v>
      </c>
      <c r="E5075">
        <v>80.06</v>
      </c>
      <c r="F5075" s="3">
        <v>71.960000000000008</v>
      </c>
      <c r="G5075">
        <v>69.080000000000013</v>
      </c>
      <c r="H5075">
        <v>71.06</v>
      </c>
      <c r="I5075">
        <v>68</v>
      </c>
      <c r="J5075">
        <v>73.94</v>
      </c>
      <c r="K5075">
        <v>66.02</v>
      </c>
      <c r="L5075" s="3">
        <v>53.6</v>
      </c>
      <c r="M5075" s="2">
        <v>62.96</v>
      </c>
      <c r="N5075">
        <v>62.06</v>
      </c>
      <c r="O5075">
        <v>50</v>
      </c>
      <c r="P5075">
        <v>64.039999999999992</v>
      </c>
      <c r="Q5075" s="3">
        <v>59</v>
      </c>
      <c r="R5075" s="2">
        <v>60.980000000000004</v>
      </c>
      <c r="S5075" s="3">
        <v>50</v>
      </c>
      <c r="T5075">
        <v>64.400000000000006</v>
      </c>
    </row>
    <row r="5076" spans="1:20">
      <c r="A5076">
        <f t="shared" si="237"/>
        <v>212</v>
      </c>
      <c r="B5076" s="7">
        <f t="shared" si="238"/>
        <v>42216.291666654368</v>
      </c>
      <c r="C5076">
        <f t="shared" si="239"/>
        <v>5071</v>
      </c>
      <c r="D5076" s="2">
        <v>75.92</v>
      </c>
      <c r="E5076">
        <v>84.92</v>
      </c>
      <c r="F5076" s="3">
        <v>73.039999999999992</v>
      </c>
      <c r="G5076">
        <v>69.98</v>
      </c>
      <c r="H5076">
        <v>73.039999999999992</v>
      </c>
      <c r="I5076">
        <v>68</v>
      </c>
      <c r="J5076">
        <v>75.02</v>
      </c>
      <c r="K5076">
        <v>71.06</v>
      </c>
      <c r="L5076" s="3">
        <v>55.400000000000006</v>
      </c>
      <c r="M5076" s="2">
        <v>64.039999999999992</v>
      </c>
      <c r="N5076">
        <v>64.94</v>
      </c>
      <c r="O5076">
        <v>55.400000000000006</v>
      </c>
      <c r="P5076">
        <v>68</v>
      </c>
      <c r="Q5076" s="3">
        <v>62.96</v>
      </c>
      <c r="R5076" s="2">
        <v>62.96</v>
      </c>
      <c r="S5076" s="3">
        <v>53.96</v>
      </c>
      <c r="T5076">
        <v>64.400000000000006</v>
      </c>
    </row>
    <row r="5077" spans="1:20">
      <c r="A5077">
        <f t="shared" si="237"/>
        <v>212</v>
      </c>
      <c r="B5077" s="7">
        <f t="shared" si="238"/>
        <v>42216.333333321032</v>
      </c>
      <c r="C5077">
        <f t="shared" si="239"/>
        <v>5072</v>
      </c>
      <c r="D5077" s="2">
        <v>78.98</v>
      </c>
      <c r="E5077">
        <v>84.92</v>
      </c>
      <c r="F5077" s="3">
        <v>75.92</v>
      </c>
      <c r="G5077">
        <v>73.94</v>
      </c>
      <c r="H5077">
        <v>75.92</v>
      </c>
      <c r="I5077">
        <v>69.98</v>
      </c>
      <c r="J5077">
        <v>78.080000000000013</v>
      </c>
      <c r="K5077">
        <v>75.02</v>
      </c>
      <c r="L5077" s="3">
        <v>59</v>
      </c>
      <c r="M5077" s="2">
        <v>69.080000000000013</v>
      </c>
      <c r="N5077">
        <v>69.080000000000013</v>
      </c>
      <c r="O5077">
        <v>59</v>
      </c>
      <c r="P5077">
        <v>64.94</v>
      </c>
      <c r="Q5077" s="3">
        <v>68</v>
      </c>
      <c r="R5077" s="2">
        <v>64.94</v>
      </c>
      <c r="S5077" s="3">
        <v>57.92</v>
      </c>
      <c r="T5077">
        <v>69.800000000000011</v>
      </c>
    </row>
    <row r="5078" spans="1:20">
      <c r="A5078">
        <f t="shared" si="237"/>
        <v>212</v>
      </c>
      <c r="B5078" s="7">
        <f t="shared" si="238"/>
        <v>42216.374999987696</v>
      </c>
      <c r="C5078">
        <f t="shared" si="239"/>
        <v>5073</v>
      </c>
      <c r="D5078" s="2">
        <v>80.960000000000008</v>
      </c>
      <c r="E5078">
        <v>86</v>
      </c>
      <c r="F5078" s="3">
        <v>80.960000000000008</v>
      </c>
      <c r="G5078">
        <v>78.080000000000013</v>
      </c>
      <c r="H5078">
        <v>80.960000000000008</v>
      </c>
      <c r="I5078">
        <v>71.06</v>
      </c>
      <c r="J5078">
        <v>78.98</v>
      </c>
      <c r="K5078">
        <v>75.02</v>
      </c>
      <c r="L5078" s="3">
        <v>62.6</v>
      </c>
      <c r="M5078" s="2">
        <v>73.039999999999992</v>
      </c>
      <c r="N5078">
        <v>73.039999999999992</v>
      </c>
      <c r="O5078">
        <v>57.2</v>
      </c>
      <c r="P5078">
        <v>66.2</v>
      </c>
      <c r="Q5078" s="3">
        <v>73.039999999999992</v>
      </c>
      <c r="R5078" s="2">
        <v>66.02</v>
      </c>
      <c r="S5078" s="3">
        <v>62.06</v>
      </c>
      <c r="T5078">
        <v>71.599999999999994</v>
      </c>
    </row>
    <row r="5079" spans="1:20">
      <c r="A5079">
        <f t="shared" si="237"/>
        <v>212</v>
      </c>
      <c r="B5079" s="7">
        <f t="shared" si="238"/>
        <v>42216.416666654361</v>
      </c>
      <c r="C5079">
        <f t="shared" si="239"/>
        <v>5074</v>
      </c>
      <c r="D5079" s="2">
        <v>82.039999999999992</v>
      </c>
      <c r="E5079">
        <v>87.98</v>
      </c>
      <c r="F5079" s="3">
        <v>84.02</v>
      </c>
      <c r="G5079">
        <v>80.960000000000008</v>
      </c>
      <c r="H5079">
        <v>86</v>
      </c>
      <c r="I5079">
        <v>73.039999999999992</v>
      </c>
      <c r="J5079">
        <v>78.98</v>
      </c>
      <c r="K5079">
        <v>78.080000000000013</v>
      </c>
      <c r="L5079" s="3">
        <v>62.6</v>
      </c>
      <c r="M5079" s="2">
        <v>75.92</v>
      </c>
      <c r="N5079">
        <v>77</v>
      </c>
      <c r="O5079">
        <v>59</v>
      </c>
      <c r="P5079">
        <v>69.98</v>
      </c>
      <c r="Q5079" s="3">
        <v>77</v>
      </c>
      <c r="R5079" s="2">
        <v>66.92</v>
      </c>
      <c r="S5079" s="3">
        <v>64.94</v>
      </c>
      <c r="T5079">
        <v>75.2</v>
      </c>
    </row>
    <row r="5080" spans="1:20">
      <c r="A5080">
        <f t="shared" si="237"/>
        <v>212</v>
      </c>
      <c r="B5080" s="7">
        <f t="shared" si="238"/>
        <v>42216.458333321025</v>
      </c>
      <c r="C5080">
        <f t="shared" si="239"/>
        <v>5075</v>
      </c>
      <c r="D5080" s="2">
        <v>84.02</v>
      </c>
      <c r="E5080">
        <v>89.06</v>
      </c>
      <c r="F5080" s="3">
        <v>87.080000000000013</v>
      </c>
      <c r="G5080">
        <v>82.94</v>
      </c>
      <c r="H5080">
        <v>87.080000000000013</v>
      </c>
      <c r="I5080">
        <v>73.94</v>
      </c>
      <c r="J5080">
        <v>80.960000000000008</v>
      </c>
      <c r="K5080">
        <v>82.94</v>
      </c>
      <c r="L5080" s="3">
        <v>66.2</v>
      </c>
      <c r="M5080" s="2">
        <v>77</v>
      </c>
      <c r="N5080">
        <v>80.06</v>
      </c>
      <c r="O5080">
        <v>62.6</v>
      </c>
      <c r="P5080">
        <v>73.94</v>
      </c>
      <c r="Q5080" s="3">
        <v>80.06</v>
      </c>
      <c r="R5080" s="2">
        <v>66.92</v>
      </c>
      <c r="S5080" s="3">
        <v>66.92</v>
      </c>
      <c r="T5080">
        <v>80.599999999999994</v>
      </c>
    </row>
    <row r="5081" spans="1:20">
      <c r="A5081">
        <f t="shared" si="237"/>
        <v>212</v>
      </c>
      <c r="B5081" s="7">
        <f t="shared" si="238"/>
        <v>42216.499999987689</v>
      </c>
      <c r="C5081">
        <f t="shared" si="239"/>
        <v>5076</v>
      </c>
      <c r="D5081" s="2">
        <v>82.039999999999992</v>
      </c>
      <c r="E5081">
        <v>91.039999999999992</v>
      </c>
      <c r="F5081" s="3">
        <v>87.98</v>
      </c>
      <c r="G5081">
        <v>84.92</v>
      </c>
      <c r="H5081">
        <v>87.98</v>
      </c>
      <c r="I5081">
        <v>75.92</v>
      </c>
      <c r="J5081">
        <v>84.02</v>
      </c>
      <c r="K5081">
        <v>82.039999999999992</v>
      </c>
      <c r="L5081" s="3">
        <v>68</v>
      </c>
      <c r="M5081" s="2">
        <v>78.080000000000013</v>
      </c>
      <c r="N5081">
        <v>84.02</v>
      </c>
      <c r="O5081">
        <v>64.400000000000006</v>
      </c>
      <c r="P5081">
        <v>78.080000000000013</v>
      </c>
      <c r="Q5081" s="3">
        <v>82.039999999999992</v>
      </c>
      <c r="R5081" s="2">
        <v>69.080000000000013</v>
      </c>
      <c r="S5081" s="3">
        <v>69.98</v>
      </c>
      <c r="T5081">
        <v>82.4</v>
      </c>
    </row>
    <row r="5082" spans="1:20">
      <c r="A5082">
        <f t="shared" si="237"/>
        <v>212</v>
      </c>
      <c r="B5082" s="7">
        <f t="shared" si="238"/>
        <v>42216.541666654353</v>
      </c>
      <c r="C5082">
        <f t="shared" si="239"/>
        <v>5077</v>
      </c>
      <c r="D5082" s="2">
        <v>84.92</v>
      </c>
      <c r="E5082">
        <v>91.039999999999992</v>
      </c>
      <c r="F5082" s="3">
        <v>89.960000000000008</v>
      </c>
      <c r="G5082">
        <v>87.080000000000013</v>
      </c>
      <c r="H5082">
        <v>91.039999999999992</v>
      </c>
      <c r="I5082">
        <v>75.02</v>
      </c>
      <c r="J5082">
        <v>82.039999999999992</v>
      </c>
      <c r="K5082">
        <v>84.92</v>
      </c>
      <c r="L5082" s="3">
        <v>71.599999999999994</v>
      </c>
      <c r="M5082" s="2">
        <v>78.98</v>
      </c>
      <c r="N5082">
        <v>87.080000000000013</v>
      </c>
      <c r="O5082">
        <v>64.400000000000006</v>
      </c>
      <c r="P5082">
        <v>80.06</v>
      </c>
      <c r="Q5082" s="3">
        <v>86</v>
      </c>
      <c r="R5082" s="2">
        <v>66.92</v>
      </c>
      <c r="S5082" s="3">
        <v>71.06</v>
      </c>
      <c r="T5082">
        <v>80.599999999999994</v>
      </c>
    </row>
    <row r="5083" spans="1:20">
      <c r="A5083">
        <f t="shared" si="237"/>
        <v>212</v>
      </c>
      <c r="B5083" s="7">
        <f t="shared" si="238"/>
        <v>42216.583333321018</v>
      </c>
      <c r="C5083">
        <f t="shared" si="239"/>
        <v>5078</v>
      </c>
      <c r="D5083" s="2">
        <v>87.080000000000013</v>
      </c>
      <c r="E5083">
        <v>91.039999999999992</v>
      </c>
      <c r="F5083" s="3">
        <v>91.94</v>
      </c>
      <c r="G5083">
        <v>87.080000000000013</v>
      </c>
      <c r="H5083">
        <v>89.960000000000008</v>
      </c>
      <c r="I5083">
        <v>73.94</v>
      </c>
      <c r="J5083">
        <v>80.960000000000008</v>
      </c>
      <c r="K5083">
        <v>87.080000000000013</v>
      </c>
      <c r="L5083" s="3">
        <v>69.800000000000011</v>
      </c>
      <c r="M5083" s="2">
        <v>77</v>
      </c>
      <c r="N5083">
        <v>91.039999999999992</v>
      </c>
      <c r="O5083">
        <v>66.2</v>
      </c>
      <c r="P5083">
        <v>78.98</v>
      </c>
      <c r="Q5083" s="3">
        <v>87.080000000000013</v>
      </c>
      <c r="R5083" s="2">
        <v>69.080000000000013</v>
      </c>
      <c r="S5083" s="3">
        <v>73.039999999999992</v>
      </c>
      <c r="T5083">
        <v>82.4</v>
      </c>
    </row>
    <row r="5084" spans="1:20">
      <c r="A5084">
        <f t="shared" si="237"/>
        <v>212</v>
      </c>
      <c r="B5084" s="7">
        <f t="shared" si="238"/>
        <v>42216.624999987682</v>
      </c>
      <c r="C5084">
        <f t="shared" si="239"/>
        <v>5079</v>
      </c>
      <c r="D5084" s="2">
        <v>86</v>
      </c>
      <c r="E5084">
        <v>91.039999999999992</v>
      </c>
      <c r="F5084" s="3">
        <v>89.960000000000008</v>
      </c>
      <c r="G5084">
        <v>87.080000000000013</v>
      </c>
      <c r="H5084">
        <v>91.94</v>
      </c>
      <c r="I5084">
        <v>73.94</v>
      </c>
      <c r="J5084">
        <v>80.960000000000008</v>
      </c>
      <c r="K5084">
        <v>91.039999999999992</v>
      </c>
      <c r="L5084" s="3">
        <v>71.599999999999994</v>
      </c>
      <c r="M5084" s="2">
        <v>78.080000000000013</v>
      </c>
      <c r="N5084">
        <v>91.94</v>
      </c>
      <c r="O5084">
        <v>66.2</v>
      </c>
      <c r="P5084">
        <v>80.06</v>
      </c>
      <c r="Q5084" s="3">
        <v>87.98</v>
      </c>
      <c r="R5084" s="2">
        <v>68</v>
      </c>
      <c r="S5084" s="3">
        <v>75.02</v>
      </c>
      <c r="T5084">
        <v>82.4</v>
      </c>
    </row>
    <row r="5085" spans="1:20">
      <c r="A5085">
        <f t="shared" si="237"/>
        <v>212</v>
      </c>
      <c r="B5085" s="7">
        <f t="shared" si="238"/>
        <v>42216.666666654346</v>
      </c>
      <c r="C5085">
        <f t="shared" si="239"/>
        <v>5080</v>
      </c>
      <c r="D5085" s="2">
        <v>86</v>
      </c>
      <c r="E5085">
        <v>89.960000000000008</v>
      </c>
      <c r="F5085" s="3">
        <v>84.92</v>
      </c>
      <c r="G5085">
        <v>87.080000000000013</v>
      </c>
      <c r="H5085">
        <v>93.02</v>
      </c>
      <c r="I5085">
        <v>73.94</v>
      </c>
      <c r="J5085">
        <v>80.06</v>
      </c>
      <c r="K5085">
        <v>84.92</v>
      </c>
      <c r="L5085" s="3">
        <v>73.400000000000006</v>
      </c>
      <c r="M5085" s="2">
        <v>80.960000000000008</v>
      </c>
      <c r="N5085">
        <v>93.02</v>
      </c>
      <c r="O5085">
        <v>66.2</v>
      </c>
      <c r="P5085">
        <v>75.02</v>
      </c>
      <c r="Q5085" s="3">
        <v>87.98</v>
      </c>
      <c r="R5085" s="2">
        <v>66.92</v>
      </c>
      <c r="S5085" s="3">
        <v>75.02</v>
      </c>
      <c r="T5085">
        <v>82.4</v>
      </c>
    </row>
    <row r="5086" spans="1:20">
      <c r="A5086">
        <f t="shared" si="237"/>
        <v>212</v>
      </c>
      <c r="B5086" s="7">
        <f t="shared" si="238"/>
        <v>42216.70833332101</v>
      </c>
      <c r="C5086">
        <f t="shared" si="239"/>
        <v>5081</v>
      </c>
      <c r="D5086" s="2">
        <v>84.02</v>
      </c>
      <c r="E5086">
        <v>89.06</v>
      </c>
      <c r="F5086" s="3">
        <v>84.02</v>
      </c>
      <c r="G5086">
        <v>87.98</v>
      </c>
      <c r="H5086">
        <v>93.02</v>
      </c>
      <c r="I5086">
        <v>73.94</v>
      </c>
      <c r="J5086">
        <v>77</v>
      </c>
      <c r="K5086">
        <v>73.94</v>
      </c>
      <c r="L5086" s="3">
        <v>71.599999999999994</v>
      </c>
      <c r="M5086" s="2">
        <v>80.06</v>
      </c>
      <c r="N5086">
        <v>87.080000000000013</v>
      </c>
      <c r="O5086">
        <v>66.2</v>
      </c>
      <c r="P5086">
        <v>75.02</v>
      </c>
      <c r="Q5086" s="3">
        <v>89.06</v>
      </c>
      <c r="R5086" s="2">
        <v>66.92</v>
      </c>
      <c r="S5086" s="3">
        <v>75.92</v>
      </c>
      <c r="T5086">
        <v>80.599999999999994</v>
      </c>
    </row>
    <row r="5087" spans="1:20">
      <c r="A5087">
        <f t="shared" si="237"/>
        <v>212</v>
      </c>
      <c r="B5087" s="7">
        <f t="shared" si="238"/>
        <v>42216.749999987675</v>
      </c>
      <c r="C5087">
        <f t="shared" si="239"/>
        <v>5082</v>
      </c>
      <c r="D5087" s="2">
        <v>82.039999999999992</v>
      </c>
      <c r="E5087">
        <v>87.98</v>
      </c>
      <c r="F5087" s="3">
        <v>84.02</v>
      </c>
      <c r="G5087">
        <v>86</v>
      </c>
      <c r="H5087">
        <v>91.94</v>
      </c>
      <c r="I5087">
        <v>71.960000000000008</v>
      </c>
      <c r="J5087">
        <v>75.02</v>
      </c>
      <c r="K5087">
        <v>69.98</v>
      </c>
      <c r="L5087" s="3">
        <v>71.599999999999994</v>
      </c>
      <c r="M5087" s="2">
        <v>80.06</v>
      </c>
      <c r="N5087">
        <v>87.080000000000013</v>
      </c>
      <c r="O5087">
        <v>66.2</v>
      </c>
      <c r="P5087">
        <v>75.02</v>
      </c>
      <c r="Q5087" s="3">
        <v>87.98</v>
      </c>
      <c r="R5087" s="2">
        <v>66.92</v>
      </c>
      <c r="S5087" s="3">
        <v>77</v>
      </c>
      <c r="T5087">
        <v>77</v>
      </c>
    </row>
    <row r="5088" spans="1:20">
      <c r="A5088">
        <f t="shared" si="237"/>
        <v>212</v>
      </c>
      <c r="B5088" s="7">
        <f t="shared" si="238"/>
        <v>42216.791666654339</v>
      </c>
      <c r="C5088">
        <f t="shared" si="239"/>
        <v>5083</v>
      </c>
      <c r="D5088" s="2">
        <v>78.98</v>
      </c>
      <c r="E5088">
        <v>84.92</v>
      </c>
      <c r="F5088" s="3">
        <v>84.02</v>
      </c>
      <c r="G5088">
        <v>84.02</v>
      </c>
      <c r="H5088">
        <v>91.039999999999992</v>
      </c>
      <c r="I5088">
        <v>69.080000000000013</v>
      </c>
      <c r="J5088">
        <v>75.92</v>
      </c>
      <c r="K5088">
        <v>71.06</v>
      </c>
      <c r="L5088" s="3">
        <v>69.800000000000011</v>
      </c>
      <c r="M5088" s="2">
        <v>78.98</v>
      </c>
      <c r="N5088">
        <v>84.02</v>
      </c>
      <c r="O5088">
        <v>60.8</v>
      </c>
      <c r="P5088">
        <v>73.039999999999992</v>
      </c>
      <c r="Q5088" s="3">
        <v>86</v>
      </c>
      <c r="R5088" s="2">
        <v>64.039999999999992</v>
      </c>
      <c r="S5088" s="3">
        <v>77</v>
      </c>
      <c r="T5088">
        <v>73.400000000000006</v>
      </c>
    </row>
    <row r="5089" spans="1:20">
      <c r="A5089">
        <f t="shared" si="237"/>
        <v>212</v>
      </c>
      <c r="B5089" s="7">
        <f t="shared" si="238"/>
        <v>42216.833333321003</v>
      </c>
      <c r="C5089">
        <f t="shared" si="239"/>
        <v>5084</v>
      </c>
      <c r="D5089" s="2">
        <v>77</v>
      </c>
      <c r="E5089">
        <v>82.94</v>
      </c>
      <c r="F5089" s="3">
        <v>80.06</v>
      </c>
      <c r="G5089">
        <v>80.960000000000008</v>
      </c>
      <c r="H5089">
        <v>89.06</v>
      </c>
      <c r="I5089">
        <v>68</v>
      </c>
      <c r="J5089">
        <v>75.92</v>
      </c>
      <c r="K5089">
        <v>71.960000000000008</v>
      </c>
      <c r="L5089" s="3">
        <v>68</v>
      </c>
      <c r="M5089" s="2">
        <v>77</v>
      </c>
      <c r="N5089">
        <v>80.06</v>
      </c>
      <c r="O5089">
        <v>53.6</v>
      </c>
      <c r="P5089">
        <v>69.98</v>
      </c>
      <c r="Q5089" s="3">
        <v>78.98</v>
      </c>
      <c r="R5089" s="2">
        <v>62.96</v>
      </c>
      <c r="S5089" s="3">
        <v>75.02</v>
      </c>
      <c r="T5089">
        <v>71.599999999999994</v>
      </c>
    </row>
    <row r="5090" spans="1:20">
      <c r="A5090">
        <f t="shared" si="237"/>
        <v>212</v>
      </c>
      <c r="B5090" s="7">
        <f t="shared" si="238"/>
        <v>42216.874999987667</v>
      </c>
      <c r="C5090">
        <f t="shared" si="239"/>
        <v>5085</v>
      </c>
      <c r="D5090" s="2">
        <v>77</v>
      </c>
      <c r="E5090">
        <v>82.94</v>
      </c>
      <c r="F5090" s="3">
        <v>78.98</v>
      </c>
      <c r="G5090">
        <v>78.98</v>
      </c>
      <c r="H5090">
        <v>87.080000000000013</v>
      </c>
      <c r="I5090">
        <v>68</v>
      </c>
      <c r="J5090">
        <v>75.02</v>
      </c>
      <c r="K5090">
        <v>71.06</v>
      </c>
      <c r="L5090" s="3">
        <v>64.400000000000006</v>
      </c>
      <c r="M5090" s="2">
        <v>75.02</v>
      </c>
      <c r="N5090">
        <v>75.92</v>
      </c>
      <c r="O5090">
        <v>51.8</v>
      </c>
      <c r="P5090">
        <v>66.92</v>
      </c>
      <c r="Q5090" s="3">
        <v>75.92</v>
      </c>
      <c r="R5090" s="2">
        <v>60.980000000000004</v>
      </c>
      <c r="S5090" s="3">
        <v>69.98</v>
      </c>
      <c r="T5090">
        <v>71.599999999999994</v>
      </c>
    </row>
    <row r="5091" spans="1:20">
      <c r="A5091">
        <f t="shared" si="237"/>
        <v>212</v>
      </c>
      <c r="B5091" s="7">
        <f t="shared" si="238"/>
        <v>42216.916666654331</v>
      </c>
      <c r="C5091">
        <f t="shared" si="239"/>
        <v>5086</v>
      </c>
      <c r="D5091" s="2">
        <v>76.819999999999993</v>
      </c>
      <c r="E5091">
        <v>82.039999999999992</v>
      </c>
      <c r="F5091" s="3">
        <v>78.98</v>
      </c>
      <c r="G5091">
        <v>78.44</v>
      </c>
      <c r="H5091">
        <v>85.28</v>
      </c>
      <c r="I5091">
        <v>67.819999999999993</v>
      </c>
      <c r="J5091">
        <v>75.02</v>
      </c>
      <c r="K5091">
        <v>70.7</v>
      </c>
      <c r="L5091" s="3">
        <v>62.78</v>
      </c>
      <c r="M5091" s="2">
        <v>72.14</v>
      </c>
      <c r="N5091">
        <v>74.300000000000011</v>
      </c>
      <c r="O5091">
        <v>51.980000000000004</v>
      </c>
      <c r="P5091">
        <v>66.2</v>
      </c>
      <c r="Q5091" s="3">
        <v>72.86</v>
      </c>
      <c r="R5091" s="2">
        <v>61.519999999999996</v>
      </c>
      <c r="S5091" s="3">
        <v>67.28</v>
      </c>
      <c r="T5091">
        <v>70.52</v>
      </c>
    </row>
    <row r="5092" spans="1:20">
      <c r="A5092">
        <f t="shared" si="237"/>
        <v>212</v>
      </c>
      <c r="B5092" s="7">
        <f t="shared" si="238"/>
        <v>42216.958333320996</v>
      </c>
      <c r="C5092">
        <f t="shared" si="239"/>
        <v>5087</v>
      </c>
      <c r="D5092" s="2">
        <v>76.64</v>
      </c>
      <c r="E5092">
        <v>81.319999999999993</v>
      </c>
      <c r="F5092" s="3">
        <v>78.98</v>
      </c>
      <c r="G5092">
        <v>77.900000000000006</v>
      </c>
      <c r="H5092">
        <v>83.300000000000011</v>
      </c>
      <c r="I5092">
        <v>67.64</v>
      </c>
      <c r="J5092">
        <v>75.02</v>
      </c>
      <c r="K5092">
        <v>70.16</v>
      </c>
      <c r="L5092" s="3">
        <v>61.34</v>
      </c>
      <c r="M5092" s="2">
        <v>69.259999999999991</v>
      </c>
      <c r="N5092">
        <v>72.86</v>
      </c>
      <c r="O5092">
        <v>52.34</v>
      </c>
      <c r="P5092">
        <v>65.48</v>
      </c>
      <c r="Q5092" s="3">
        <v>69.62</v>
      </c>
      <c r="R5092" s="2">
        <v>62.06</v>
      </c>
      <c r="S5092" s="3">
        <v>64.580000000000013</v>
      </c>
      <c r="T5092">
        <v>69.62</v>
      </c>
    </row>
    <row r="5093" spans="1:20">
      <c r="A5093">
        <f t="shared" si="237"/>
        <v>212</v>
      </c>
      <c r="B5093" s="7">
        <f t="shared" si="238"/>
        <v>42216.99999998766</v>
      </c>
      <c r="C5093">
        <f t="shared" si="239"/>
        <v>5088</v>
      </c>
      <c r="D5093" s="2">
        <v>76.460000000000008</v>
      </c>
      <c r="E5093">
        <v>80.42</v>
      </c>
      <c r="F5093" s="3">
        <v>78.98</v>
      </c>
      <c r="G5093">
        <v>77.36</v>
      </c>
      <c r="H5093">
        <v>81.5</v>
      </c>
      <c r="I5093">
        <v>67.460000000000008</v>
      </c>
      <c r="J5093">
        <v>75.02</v>
      </c>
      <c r="K5093">
        <v>69.800000000000011</v>
      </c>
      <c r="L5093" s="3">
        <v>59.72</v>
      </c>
      <c r="M5093" s="2">
        <v>66.38</v>
      </c>
      <c r="N5093">
        <v>71.240000000000009</v>
      </c>
      <c r="O5093">
        <v>52.519999999999996</v>
      </c>
      <c r="P5093">
        <v>64.759999999999991</v>
      </c>
      <c r="Q5093" s="3">
        <v>66.56</v>
      </c>
      <c r="R5093" s="2">
        <v>62.6</v>
      </c>
      <c r="S5093" s="3">
        <v>61.88</v>
      </c>
      <c r="T5093">
        <v>68.539999999999992</v>
      </c>
    </row>
    <row r="5094" spans="1:20">
      <c r="A5094">
        <f t="shared" si="237"/>
        <v>213</v>
      </c>
      <c r="B5094" s="7">
        <f t="shared" si="238"/>
        <v>42217.041666654324</v>
      </c>
      <c r="C5094">
        <f t="shared" si="239"/>
        <v>5089</v>
      </c>
      <c r="D5094" s="2">
        <v>76.460000000000008</v>
      </c>
      <c r="E5094">
        <v>79.52</v>
      </c>
      <c r="F5094" s="3">
        <v>78.98</v>
      </c>
      <c r="G5094">
        <v>76.64</v>
      </c>
      <c r="H5094">
        <v>79.52</v>
      </c>
      <c r="I5094">
        <v>67.460000000000008</v>
      </c>
      <c r="J5094">
        <v>75.02</v>
      </c>
      <c r="K5094">
        <v>69.259999999999991</v>
      </c>
      <c r="L5094" s="3">
        <v>58.28</v>
      </c>
      <c r="M5094" s="2">
        <v>63.680000000000007</v>
      </c>
      <c r="N5094">
        <v>69.62</v>
      </c>
      <c r="O5094">
        <v>52.879999999999995</v>
      </c>
      <c r="P5094">
        <v>64.22</v>
      </c>
      <c r="Q5094" s="3">
        <v>63.319999999999993</v>
      </c>
      <c r="R5094" s="2">
        <v>63.319999999999993</v>
      </c>
      <c r="S5094" s="3">
        <v>59.18</v>
      </c>
      <c r="T5094">
        <v>67.460000000000008</v>
      </c>
    </row>
    <row r="5095" spans="1:20">
      <c r="A5095">
        <f t="shared" si="237"/>
        <v>213</v>
      </c>
      <c r="B5095" s="7">
        <f t="shared" si="238"/>
        <v>42217.083333320988</v>
      </c>
      <c r="C5095">
        <f t="shared" si="239"/>
        <v>5090</v>
      </c>
      <c r="D5095" s="2">
        <v>76.28</v>
      </c>
      <c r="E5095">
        <v>78.62</v>
      </c>
      <c r="F5095" s="3">
        <v>78.98</v>
      </c>
      <c r="G5095">
        <v>76.099999999999994</v>
      </c>
      <c r="H5095">
        <v>77.72</v>
      </c>
      <c r="I5095">
        <v>67.28</v>
      </c>
      <c r="J5095">
        <v>75.02</v>
      </c>
      <c r="K5095">
        <v>68.900000000000006</v>
      </c>
      <c r="L5095" s="3">
        <v>56.66</v>
      </c>
      <c r="M5095" s="2">
        <v>60.8</v>
      </c>
      <c r="N5095">
        <v>68</v>
      </c>
      <c r="O5095">
        <v>53.06</v>
      </c>
      <c r="P5095">
        <v>63.5</v>
      </c>
      <c r="Q5095" s="3">
        <v>60.26</v>
      </c>
      <c r="R5095" s="2">
        <v>63.86</v>
      </c>
      <c r="S5095" s="3">
        <v>56.480000000000004</v>
      </c>
      <c r="T5095">
        <v>66.38</v>
      </c>
    </row>
    <row r="5096" spans="1:20">
      <c r="A5096">
        <f t="shared" si="237"/>
        <v>213</v>
      </c>
      <c r="B5096" s="7">
        <f t="shared" si="238"/>
        <v>42217.124999987653</v>
      </c>
      <c r="C5096">
        <f t="shared" si="239"/>
        <v>5091</v>
      </c>
      <c r="D5096" s="2">
        <v>76.099999999999994</v>
      </c>
      <c r="E5096">
        <v>77.900000000000006</v>
      </c>
      <c r="F5096" s="3">
        <v>78.98</v>
      </c>
      <c r="G5096">
        <v>75.56</v>
      </c>
      <c r="H5096">
        <v>75.740000000000009</v>
      </c>
      <c r="I5096">
        <v>67.099999999999994</v>
      </c>
      <c r="J5096">
        <v>75.02</v>
      </c>
      <c r="K5096">
        <v>68.36</v>
      </c>
      <c r="L5096" s="3">
        <v>55.22</v>
      </c>
      <c r="M5096" s="2">
        <v>57.92</v>
      </c>
      <c r="N5096">
        <v>66.56</v>
      </c>
      <c r="O5096">
        <v>53.42</v>
      </c>
      <c r="P5096">
        <v>62.78</v>
      </c>
      <c r="Q5096" s="3">
        <v>57.019999999999996</v>
      </c>
      <c r="R5096" s="2">
        <v>64.400000000000006</v>
      </c>
      <c r="S5096" s="3">
        <v>53.78</v>
      </c>
      <c r="T5096">
        <v>65.48</v>
      </c>
    </row>
    <row r="5097" spans="1:20">
      <c r="A5097">
        <f t="shared" si="237"/>
        <v>213</v>
      </c>
      <c r="B5097" s="7">
        <f t="shared" si="238"/>
        <v>42217.166666654317</v>
      </c>
      <c r="C5097">
        <f t="shared" si="239"/>
        <v>5092</v>
      </c>
      <c r="D5097" s="2">
        <v>75.92</v>
      </c>
      <c r="E5097">
        <v>77</v>
      </c>
      <c r="F5097" s="3">
        <v>78.98</v>
      </c>
      <c r="G5097">
        <v>75.02</v>
      </c>
      <c r="H5097">
        <v>73.94</v>
      </c>
      <c r="I5097">
        <v>66.92</v>
      </c>
      <c r="J5097">
        <v>75.02</v>
      </c>
      <c r="K5097">
        <v>68</v>
      </c>
      <c r="L5097" s="3">
        <v>53.6</v>
      </c>
      <c r="M5097" s="2">
        <v>55.040000000000006</v>
      </c>
      <c r="N5097">
        <v>64.94</v>
      </c>
      <c r="O5097">
        <v>53.6</v>
      </c>
      <c r="P5097">
        <v>62.06</v>
      </c>
      <c r="Q5097" s="3">
        <v>53.96</v>
      </c>
      <c r="R5097" s="2">
        <v>64.94</v>
      </c>
      <c r="S5097" s="3">
        <v>51.08</v>
      </c>
      <c r="T5097">
        <v>64.400000000000006</v>
      </c>
    </row>
    <row r="5098" spans="1:20">
      <c r="A5098">
        <f t="shared" si="237"/>
        <v>213</v>
      </c>
      <c r="B5098" s="7">
        <f t="shared" si="238"/>
        <v>42217.208333320981</v>
      </c>
      <c r="C5098">
        <f t="shared" si="239"/>
        <v>5093</v>
      </c>
      <c r="D5098" s="2">
        <v>75.92</v>
      </c>
      <c r="E5098">
        <v>75.92</v>
      </c>
      <c r="F5098" s="3">
        <v>80.06</v>
      </c>
      <c r="G5098">
        <v>73.94</v>
      </c>
      <c r="H5098">
        <v>73.039999999999992</v>
      </c>
      <c r="I5098">
        <v>66.92</v>
      </c>
      <c r="J5098">
        <v>75.02</v>
      </c>
      <c r="K5098">
        <v>66.92</v>
      </c>
      <c r="L5098" s="3">
        <v>53.6</v>
      </c>
      <c r="M5098" s="2">
        <v>51.980000000000004</v>
      </c>
      <c r="N5098">
        <v>66.92</v>
      </c>
      <c r="O5098">
        <v>55.400000000000006</v>
      </c>
      <c r="P5098">
        <v>60.980000000000004</v>
      </c>
      <c r="Q5098" s="3">
        <v>53.96</v>
      </c>
      <c r="R5098" s="2">
        <v>64.039999999999992</v>
      </c>
      <c r="S5098" s="3">
        <v>50</v>
      </c>
      <c r="T5098">
        <v>64.400000000000006</v>
      </c>
    </row>
    <row r="5099" spans="1:20">
      <c r="A5099">
        <f t="shared" si="237"/>
        <v>213</v>
      </c>
      <c r="B5099" s="7">
        <f t="shared" si="238"/>
        <v>42217.249999987645</v>
      </c>
      <c r="C5099">
        <f t="shared" si="239"/>
        <v>5094</v>
      </c>
      <c r="D5099" s="2">
        <v>75.92</v>
      </c>
      <c r="E5099">
        <v>75.92</v>
      </c>
      <c r="F5099" s="3">
        <v>78.98</v>
      </c>
      <c r="G5099">
        <v>73.94</v>
      </c>
      <c r="H5099">
        <v>71.960000000000008</v>
      </c>
      <c r="I5099">
        <v>66.92</v>
      </c>
      <c r="J5099">
        <v>75.02</v>
      </c>
      <c r="K5099">
        <v>68</v>
      </c>
      <c r="L5099" s="3">
        <v>53.6</v>
      </c>
      <c r="M5099" s="2">
        <v>51.980000000000004</v>
      </c>
      <c r="N5099">
        <v>64.039999999999992</v>
      </c>
      <c r="O5099">
        <v>55.400000000000006</v>
      </c>
      <c r="P5099">
        <v>60.980000000000004</v>
      </c>
      <c r="Q5099" s="3">
        <v>55.040000000000006</v>
      </c>
      <c r="R5099" s="2">
        <v>64.94</v>
      </c>
      <c r="S5099" s="3">
        <v>50</v>
      </c>
      <c r="T5099">
        <v>64.400000000000006</v>
      </c>
    </row>
    <row r="5100" spans="1:20">
      <c r="A5100">
        <f t="shared" si="237"/>
        <v>213</v>
      </c>
      <c r="B5100" s="7">
        <f t="shared" si="238"/>
        <v>42217.29166665431</v>
      </c>
      <c r="C5100">
        <f t="shared" si="239"/>
        <v>5095</v>
      </c>
      <c r="D5100" s="2">
        <v>77</v>
      </c>
      <c r="E5100">
        <v>77</v>
      </c>
      <c r="F5100" s="3">
        <v>77</v>
      </c>
      <c r="G5100">
        <v>75.02</v>
      </c>
      <c r="H5100">
        <v>75.02</v>
      </c>
      <c r="I5100">
        <v>66.92</v>
      </c>
      <c r="J5100">
        <v>78.080000000000013</v>
      </c>
      <c r="K5100">
        <v>71.06</v>
      </c>
      <c r="L5100" s="3">
        <v>55.400000000000006</v>
      </c>
      <c r="M5100" s="2">
        <v>57.019999999999996</v>
      </c>
      <c r="N5100">
        <v>69.080000000000013</v>
      </c>
      <c r="O5100">
        <v>60.8</v>
      </c>
      <c r="P5100">
        <v>66.92</v>
      </c>
      <c r="Q5100" s="3">
        <v>57.92</v>
      </c>
      <c r="R5100" s="2">
        <v>62.96</v>
      </c>
      <c r="S5100" s="3">
        <v>51.08</v>
      </c>
      <c r="T5100">
        <v>66.2</v>
      </c>
    </row>
    <row r="5101" spans="1:20">
      <c r="A5101">
        <f t="shared" si="237"/>
        <v>213</v>
      </c>
      <c r="B5101" s="7">
        <f t="shared" si="238"/>
        <v>42217.333333320974</v>
      </c>
      <c r="C5101">
        <f t="shared" si="239"/>
        <v>5096</v>
      </c>
      <c r="D5101" s="2">
        <v>78.98</v>
      </c>
      <c r="E5101">
        <v>82.039999999999992</v>
      </c>
      <c r="F5101" s="3">
        <v>78.080000000000013</v>
      </c>
      <c r="G5101">
        <v>78.98</v>
      </c>
      <c r="H5101">
        <v>78.080000000000013</v>
      </c>
      <c r="I5101">
        <v>68.36</v>
      </c>
      <c r="J5101">
        <v>80.06</v>
      </c>
      <c r="K5101">
        <v>77</v>
      </c>
      <c r="L5101" s="3">
        <v>60.8</v>
      </c>
      <c r="M5101" s="2">
        <v>62.96</v>
      </c>
      <c r="N5101">
        <v>68</v>
      </c>
      <c r="O5101">
        <v>62.6</v>
      </c>
      <c r="P5101">
        <v>73.039999999999992</v>
      </c>
      <c r="Q5101" s="3">
        <v>62.06</v>
      </c>
      <c r="R5101" s="2">
        <v>62.06</v>
      </c>
      <c r="S5101" s="3">
        <v>53.96</v>
      </c>
      <c r="T5101">
        <v>69.800000000000011</v>
      </c>
    </row>
    <row r="5102" spans="1:20">
      <c r="A5102">
        <f t="shared" si="237"/>
        <v>213</v>
      </c>
      <c r="B5102" s="7">
        <f t="shared" si="238"/>
        <v>42217.374999987638</v>
      </c>
      <c r="C5102">
        <f t="shared" si="239"/>
        <v>5097</v>
      </c>
      <c r="D5102" s="2">
        <v>80.960000000000008</v>
      </c>
      <c r="E5102">
        <v>84.92</v>
      </c>
      <c r="F5102" s="3">
        <v>80.960000000000008</v>
      </c>
      <c r="G5102">
        <v>82.039999999999992</v>
      </c>
      <c r="H5102">
        <v>80.960000000000008</v>
      </c>
      <c r="I5102">
        <v>69.62</v>
      </c>
      <c r="J5102">
        <v>82.94</v>
      </c>
      <c r="K5102">
        <v>80.06</v>
      </c>
      <c r="L5102" s="3">
        <v>62.6</v>
      </c>
      <c r="M5102" s="2">
        <v>66.92</v>
      </c>
      <c r="N5102">
        <v>71.06</v>
      </c>
      <c r="O5102">
        <v>62.6</v>
      </c>
      <c r="P5102">
        <v>75.92</v>
      </c>
      <c r="Q5102" s="3">
        <v>64.94</v>
      </c>
      <c r="R5102" s="2">
        <v>62.06</v>
      </c>
      <c r="S5102" s="3">
        <v>55.94</v>
      </c>
      <c r="T5102">
        <v>73.400000000000006</v>
      </c>
    </row>
    <row r="5103" spans="1:20">
      <c r="A5103">
        <f t="shared" si="237"/>
        <v>213</v>
      </c>
      <c r="B5103" s="7">
        <f t="shared" si="238"/>
        <v>42217.416666654302</v>
      </c>
      <c r="C5103">
        <f t="shared" si="239"/>
        <v>5098</v>
      </c>
      <c r="D5103" s="2">
        <v>84.92</v>
      </c>
      <c r="E5103">
        <v>87.98</v>
      </c>
      <c r="F5103" s="3">
        <v>87.080000000000013</v>
      </c>
      <c r="G5103">
        <v>86</v>
      </c>
      <c r="H5103">
        <v>82.94</v>
      </c>
      <c r="I5103">
        <v>71.06</v>
      </c>
      <c r="J5103">
        <v>84.92</v>
      </c>
      <c r="K5103">
        <v>82.94</v>
      </c>
      <c r="L5103" s="3">
        <v>64.400000000000006</v>
      </c>
      <c r="M5103" s="2">
        <v>69.98</v>
      </c>
      <c r="N5103">
        <v>71.06</v>
      </c>
      <c r="O5103">
        <v>64.400000000000006</v>
      </c>
      <c r="P5103">
        <v>78.98</v>
      </c>
      <c r="Q5103" s="3">
        <v>68</v>
      </c>
      <c r="R5103" s="2">
        <v>62.06</v>
      </c>
      <c r="S5103" s="3">
        <v>57.92</v>
      </c>
      <c r="T5103">
        <v>77</v>
      </c>
    </row>
    <row r="5104" spans="1:20">
      <c r="A5104">
        <f t="shared" si="237"/>
        <v>213</v>
      </c>
      <c r="B5104" s="7">
        <f t="shared" si="238"/>
        <v>42217.458333320967</v>
      </c>
      <c r="C5104">
        <f t="shared" si="239"/>
        <v>5099</v>
      </c>
      <c r="D5104" s="2">
        <v>82.94</v>
      </c>
      <c r="E5104">
        <v>89.960000000000008</v>
      </c>
      <c r="F5104" s="3">
        <v>87.080000000000013</v>
      </c>
      <c r="G5104">
        <v>89.960000000000008</v>
      </c>
      <c r="H5104">
        <v>84.92</v>
      </c>
      <c r="I5104">
        <v>71.960000000000008</v>
      </c>
      <c r="J5104">
        <v>87.080000000000013</v>
      </c>
      <c r="K5104">
        <v>84.92</v>
      </c>
      <c r="L5104" s="3">
        <v>68</v>
      </c>
      <c r="M5104" s="2">
        <v>69.080000000000013</v>
      </c>
      <c r="N5104">
        <v>78.98</v>
      </c>
      <c r="O5104">
        <v>62.6</v>
      </c>
      <c r="P5104">
        <v>80.960000000000008</v>
      </c>
      <c r="Q5104" s="3">
        <v>69.98</v>
      </c>
      <c r="R5104" s="2">
        <v>64.039999999999992</v>
      </c>
      <c r="S5104" s="3">
        <v>62.06</v>
      </c>
      <c r="T5104">
        <v>82.4</v>
      </c>
    </row>
    <row r="5105" spans="1:20">
      <c r="A5105">
        <f t="shared" si="237"/>
        <v>213</v>
      </c>
      <c r="B5105" s="7">
        <f t="shared" si="238"/>
        <v>42217.499999987631</v>
      </c>
      <c r="C5105">
        <f t="shared" si="239"/>
        <v>5100</v>
      </c>
      <c r="D5105" s="2">
        <v>89.06</v>
      </c>
      <c r="E5105">
        <v>91.039999999999992</v>
      </c>
      <c r="F5105" s="3">
        <v>91.94</v>
      </c>
      <c r="G5105">
        <v>91.94</v>
      </c>
      <c r="H5105">
        <v>87.98</v>
      </c>
      <c r="I5105">
        <v>73.039999999999992</v>
      </c>
      <c r="J5105">
        <v>89.960000000000008</v>
      </c>
      <c r="K5105">
        <v>87.98</v>
      </c>
      <c r="L5105" s="3">
        <v>68</v>
      </c>
      <c r="M5105" s="2">
        <v>71.960000000000008</v>
      </c>
      <c r="N5105">
        <v>80.599999999999994</v>
      </c>
      <c r="O5105">
        <v>64.400000000000006</v>
      </c>
      <c r="P5105">
        <v>82.94</v>
      </c>
      <c r="Q5105" s="3">
        <v>73.039999999999992</v>
      </c>
      <c r="R5105" s="2">
        <v>66.02</v>
      </c>
      <c r="S5105" s="3">
        <v>64.94</v>
      </c>
      <c r="T5105">
        <v>86</v>
      </c>
    </row>
    <row r="5106" spans="1:20">
      <c r="A5106">
        <f t="shared" si="237"/>
        <v>213</v>
      </c>
      <c r="B5106" s="7">
        <f t="shared" si="238"/>
        <v>42217.541666654295</v>
      </c>
      <c r="C5106">
        <f t="shared" si="239"/>
        <v>5101</v>
      </c>
      <c r="D5106" s="2">
        <v>87.98</v>
      </c>
      <c r="E5106">
        <v>91.039999999999992</v>
      </c>
      <c r="F5106" s="3">
        <v>93.02</v>
      </c>
      <c r="G5106">
        <v>93.02</v>
      </c>
      <c r="H5106">
        <v>86</v>
      </c>
      <c r="I5106">
        <v>73.94</v>
      </c>
      <c r="J5106">
        <v>89.06</v>
      </c>
      <c r="K5106">
        <v>91.039999999999992</v>
      </c>
      <c r="L5106" s="3">
        <v>66.2</v>
      </c>
      <c r="M5106" s="2">
        <v>73.94</v>
      </c>
      <c r="N5106">
        <v>82.4</v>
      </c>
      <c r="O5106">
        <v>66.2</v>
      </c>
      <c r="P5106">
        <v>82.94</v>
      </c>
      <c r="Q5106" s="3">
        <v>71.960000000000008</v>
      </c>
      <c r="R5106" s="2">
        <v>66.92</v>
      </c>
      <c r="S5106" s="3">
        <v>66.02</v>
      </c>
      <c r="T5106">
        <v>87.800000000000011</v>
      </c>
    </row>
    <row r="5107" spans="1:20">
      <c r="A5107">
        <f t="shared" si="237"/>
        <v>213</v>
      </c>
      <c r="B5107" s="7">
        <f t="shared" si="238"/>
        <v>42217.583333320959</v>
      </c>
      <c r="C5107">
        <f t="shared" si="239"/>
        <v>5102</v>
      </c>
      <c r="D5107" s="2">
        <v>86</v>
      </c>
      <c r="E5107">
        <v>93.02</v>
      </c>
      <c r="F5107" s="3">
        <v>95</v>
      </c>
      <c r="G5107">
        <v>93.02</v>
      </c>
      <c r="H5107">
        <v>87.080000000000013</v>
      </c>
      <c r="I5107">
        <v>73.580000000000013</v>
      </c>
      <c r="J5107">
        <v>89.06</v>
      </c>
      <c r="K5107">
        <v>93.02</v>
      </c>
      <c r="L5107" s="3">
        <v>68</v>
      </c>
      <c r="M5107" s="2">
        <v>73.94</v>
      </c>
      <c r="N5107">
        <v>82.4</v>
      </c>
      <c r="O5107">
        <v>62.6</v>
      </c>
      <c r="P5107">
        <v>82.94</v>
      </c>
      <c r="Q5107" s="3">
        <v>66.92</v>
      </c>
      <c r="R5107" s="2">
        <v>66.92</v>
      </c>
      <c r="S5107" s="3">
        <v>66.92</v>
      </c>
      <c r="T5107">
        <v>89.6</v>
      </c>
    </row>
    <row r="5108" spans="1:20">
      <c r="A5108">
        <f t="shared" si="237"/>
        <v>213</v>
      </c>
      <c r="B5108" s="7">
        <f t="shared" si="238"/>
        <v>42217.624999987624</v>
      </c>
      <c r="C5108">
        <f t="shared" si="239"/>
        <v>5103</v>
      </c>
      <c r="D5108" s="2">
        <v>87.98</v>
      </c>
      <c r="E5108">
        <v>89.06</v>
      </c>
      <c r="F5108" s="3">
        <v>93.92</v>
      </c>
      <c r="G5108">
        <v>95</v>
      </c>
      <c r="H5108">
        <v>91.039999999999992</v>
      </c>
      <c r="I5108">
        <v>73.400000000000006</v>
      </c>
      <c r="J5108">
        <v>87.080000000000013</v>
      </c>
      <c r="K5108">
        <v>95</v>
      </c>
      <c r="L5108" s="3">
        <v>69.800000000000011</v>
      </c>
      <c r="M5108" s="2">
        <v>75.02</v>
      </c>
      <c r="N5108">
        <v>84.2</v>
      </c>
      <c r="O5108">
        <v>64.400000000000006</v>
      </c>
      <c r="P5108">
        <v>84.02</v>
      </c>
      <c r="Q5108" s="3">
        <v>69.98</v>
      </c>
      <c r="R5108" s="2">
        <v>69.080000000000013</v>
      </c>
      <c r="S5108" s="3">
        <v>68</v>
      </c>
      <c r="T5108">
        <v>89.6</v>
      </c>
    </row>
    <row r="5109" spans="1:20">
      <c r="A5109">
        <f t="shared" si="237"/>
        <v>213</v>
      </c>
      <c r="B5109" s="7">
        <f t="shared" si="238"/>
        <v>42217.666666654288</v>
      </c>
      <c r="C5109">
        <f t="shared" si="239"/>
        <v>5104</v>
      </c>
      <c r="D5109" s="2">
        <v>84.92</v>
      </c>
      <c r="E5109">
        <v>84.02</v>
      </c>
      <c r="F5109" s="3">
        <v>96.98</v>
      </c>
      <c r="G5109">
        <v>95</v>
      </c>
      <c r="H5109">
        <v>91.039999999999992</v>
      </c>
      <c r="I5109">
        <v>73.039999999999992</v>
      </c>
      <c r="J5109">
        <v>86</v>
      </c>
      <c r="K5109">
        <v>95</v>
      </c>
      <c r="L5109" s="3">
        <v>69.800000000000011</v>
      </c>
      <c r="M5109" s="2">
        <v>75.02</v>
      </c>
      <c r="N5109">
        <v>84.2</v>
      </c>
      <c r="O5109">
        <v>64.400000000000006</v>
      </c>
      <c r="P5109">
        <v>82.94</v>
      </c>
      <c r="Q5109" s="3">
        <v>64.039999999999992</v>
      </c>
      <c r="R5109" s="2">
        <v>69.080000000000013</v>
      </c>
      <c r="S5109" s="3">
        <v>69.080000000000013</v>
      </c>
      <c r="T5109">
        <v>86</v>
      </c>
    </row>
    <row r="5110" spans="1:20">
      <c r="A5110">
        <f t="shared" si="237"/>
        <v>213</v>
      </c>
      <c r="B5110" s="7">
        <f t="shared" si="238"/>
        <v>42217.708333320952</v>
      </c>
      <c r="C5110">
        <f t="shared" si="239"/>
        <v>5105</v>
      </c>
      <c r="D5110" s="2">
        <v>84.02</v>
      </c>
      <c r="E5110">
        <v>77</v>
      </c>
      <c r="F5110" s="3">
        <v>96.08</v>
      </c>
      <c r="G5110">
        <v>95</v>
      </c>
      <c r="H5110">
        <v>91.039999999999992</v>
      </c>
      <c r="I5110">
        <v>71.960000000000008</v>
      </c>
      <c r="J5110">
        <v>84.02</v>
      </c>
      <c r="K5110">
        <v>91.94</v>
      </c>
      <c r="L5110" s="3">
        <v>69.800000000000011</v>
      </c>
      <c r="M5110" s="2">
        <v>75.02</v>
      </c>
      <c r="N5110">
        <v>78.98</v>
      </c>
      <c r="O5110">
        <v>64.400000000000006</v>
      </c>
      <c r="P5110">
        <v>82.94</v>
      </c>
      <c r="Q5110" s="3">
        <v>62.06</v>
      </c>
      <c r="R5110" s="2">
        <v>66.92</v>
      </c>
      <c r="S5110" s="3">
        <v>69.98</v>
      </c>
      <c r="T5110">
        <v>82.4</v>
      </c>
    </row>
    <row r="5111" spans="1:20">
      <c r="A5111">
        <f t="shared" si="237"/>
        <v>213</v>
      </c>
      <c r="B5111" s="7">
        <f t="shared" si="238"/>
        <v>42217.749999987616</v>
      </c>
      <c r="C5111">
        <f t="shared" si="239"/>
        <v>5106</v>
      </c>
      <c r="D5111" s="2">
        <v>82.039999999999992</v>
      </c>
      <c r="E5111">
        <v>75.02</v>
      </c>
      <c r="F5111" s="3">
        <v>93.02</v>
      </c>
      <c r="G5111">
        <v>91.94</v>
      </c>
      <c r="H5111">
        <v>78.98</v>
      </c>
      <c r="I5111">
        <v>71.06</v>
      </c>
      <c r="J5111">
        <v>82.039999999999992</v>
      </c>
      <c r="K5111">
        <v>87.98</v>
      </c>
      <c r="L5111" s="3">
        <v>71.599999999999994</v>
      </c>
      <c r="M5111" s="2">
        <v>73.94</v>
      </c>
      <c r="N5111">
        <v>66.2</v>
      </c>
      <c r="O5111">
        <v>62.6</v>
      </c>
      <c r="P5111">
        <v>80.960000000000008</v>
      </c>
      <c r="Q5111" s="3">
        <v>60.08</v>
      </c>
      <c r="R5111" s="2">
        <v>68</v>
      </c>
      <c r="S5111" s="3">
        <v>69.080000000000013</v>
      </c>
      <c r="T5111">
        <v>78.800000000000011</v>
      </c>
    </row>
    <row r="5112" spans="1:20">
      <c r="A5112">
        <f t="shared" si="237"/>
        <v>213</v>
      </c>
      <c r="B5112" s="7">
        <f t="shared" si="238"/>
        <v>42217.791666654281</v>
      </c>
      <c r="C5112">
        <f t="shared" si="239"/>
        <v>5107</v>
      </c>
      <c r="D5112" s="2">
        <v>80.06</v>
      </c>
      <c r="E5112">
        <v>77</v>
      </c>
      <c r="F5112" s="3">
        <v>89.06</v>
      </c>
      <c r="G5112">
        <v>87.080000000000013</v>
      </c>
      <c r="H5112">
        <v>75.92</v>
      </c>
      <c r="I5112">
        <v>69.98</v>
      </c>
      <c r="J5112">
        <v>80.06</v>
      </c>
      <c r="K5112">
        <v>82.039999999999992</v>
      </c>
      <c r="L5112" s="3">
        <v>69.800000000000011</v>
      </c>
      <c r="M5112" s="2">
        <v>71.960000000000008</v>
      </c>
      <c r="N5112">
        <v>68</v>
      </c>
      <c r="O5112">
        <v>59</v>
      </c>
      <c r="P5112">
        <v>75.92</v>
      </c>
      <c r="Q5112" s="3">
        <v>59</v>
      </c>
      <c r="R5112" s="2">
        <v>64.94</v>
      </c>
      <c r="S5112" s="3">
        <v>69.98</v>
      </c>
      <c r="T5112">
        <v>73.400000000000006</v>
      </c>
    </row>
    <row r="5113" spans="1:20">
      <c r="A5113">
        <f t="shared" si="237"/>
        <v>213</v>
      </c>
      <c r="B5113" s="7">
        <f t="shared" si="238"/>
        <v>42217.833333320945</v>
      </c>
      <c r="C5113">
        <f t="shared" si="239"/>
        <v>5108</v>
      </c>
      <c r="D5113" s="2">
        <v>78.98</v>
      </c>
      <c r="E5113">
        <v>75.92</v>
      </c>
      <c r="F5113" s="3">
        <v>87.98</v>
      </c>
      <c r="G5113">
        <v>78.080000000000013</v>
      </c>
      <c r="H5113">
        <v>84.02</v>
      </c>
      <c r="I5113">
        <v>69.62</v>
      </c>
      <c r="J5113">
        <v>78.98</v>
      </c>
      <c r="K5113">
        <v>78.98</v>
      </c>
      <c r="L5113" s="3">
        <v>68</v>
      </c>
      <c r="M5113" s="2">
        <v>68</v>
      </c>
      <c r="N5113">
        <v>64.400000000000006</v>
      </c>
      <c r="O5113">
        <v>57.2</v>
      </c>
      <c r="P5113">
        <v>69.98</v>
      </c>
      <c r="Q5113" s="3">
        <v>59</v>
      </c>
      <c r="R5113" s="2">
        <v>60.980000000000004</v>
      </c>
      <c r="S5113" s="3">
        <v>68</v>
      </c>
      <c r="T5113">
        <v>69.800000000000011</v>
      </c>
    </row>
    <row r="5114" spans="1:20">
      <c r="A5114">
        <f t="shared" si="237"/>
        <v>213</v>
      </c>
      <c r="B5114" s="7">
        <f t="shared" si="238"/>
        <v>42217.874999987609</v>
      </c>
      <c r="C5114">
        <f t="shared" si="239"/>
        <v>5109</v>
      </c>
      <c r="D5114" s="2">
        <v>78.98</v>
      </c>
      <c r="E5114">
        <v>75.02</v>
      </c>
      <c r="F5114" s="3">
        <v>87.080000000000013</v>
      </c>
      <c r="G5114">
        <v>82.039999999999992</v>
      </c>
      <c r="H5114">
        <v>71.960000000000008</v>
      </c>
      <c r="I5114">
        <v>69.44</v>
      </c>
      <c r="J5114">
        <v>78.98</v>
      </c>
      <c r="K5114">
        <v>78.080000000000013</v>
      </c>
      <c r="L5114" s="3">
        <v>66.2</v>
      </c>
      <c r="M5114" s="2">
        <v>64.039999999999992</v>
      </c>
      <c r="N5114">
        <v>64.400000000000006</v>
      </c>
      <c r="O5114">
        <v>57.2</v>
      </c>
      <c r="P5114">
        <v>68</v>
      </c>
      <c r="Q5114" s="3">
        <v>53.06</v>
      </c>
      <c r="R5114" s="2">
        <v>59</v>
      </c>
      <c r="S5114" s="3">
        <v>64.94</v>
      </c>
      <c r="T5114">
        <v>66.2</v>
      </c>
    </row>
    <row r="5115" spans="1:20">
      <c r="A5115">
        <f t="shared" si="237"/>
        <v>213</v>
      </c>
      <c r="B5115" s="7">
        <f t="shared" si="238"/>
        <v>42217.916666654273</v>
      </c>
      <c r="C5115">
        <f t="shared" si="239"/>
        <v>5110</v>
      </c>
      <c r="D5115" s="2">
        <v>78.080000000000013</v>
      </c>
      <c r="E5115">
        <v>75.02</v>
      </c>
      <c r="F5115" s="3">
        <v>86</v>
      </c>
      <c r="G5115">
        <v>80.960000000000008</v>
      </c>
      <c r="H5115">
        <v>73.039999999999992</v>
      </c>
      <c r="I5115">
        <v>69.080000000000013</v>
      </c>
      <c r="J5115">
        <v>78.98</v>
      </c>
      <c r="K5115">
        <v>78.080000000000013</v>
      </c>
      <c r="L5115" s="3">
        <v>64.400000000000006</v>
      </c>
      <c r="M5115" s="2">
        <v>64.039999999999992</v>
      </c>
      <c r="N5115">
        <v>66.2</v>
      </c>
      <c r="O5115">
        <v>57.2</v>
      </c>
      <c r="P5115">
        <v>66.92</v>
      </c>
      <c r="Q5115" s="3">
        <v>51.980000000000004</v>
      </c>
      <c r="R5115" s="2">
        <v>60.980000000000004</v>
      </c>
      <c r="S5115" s="3">
        <v>62.06</v>
      </c>
      <c r="T5115">
        <v>64.400000000000006</v>
      </c>
    </row>
    <row r="5116" spans="1:20">
      <c r="A5116">
        <f t="shared" si="237"/>
        <v>213</v>
      </c>
      <c r="B5116" s="7">
        <f t="shared" si="238"/>
        <v>42217.958333320938</v>
      </c>
      <c r="C5116">
        <f t="shared" si="239"/>
        <v>5111</v>
      </c>
      <c r="D5116" s="2">
        <v>75.92</v>
      </c>
      <c r="E5116">
        <v>75.02</v>
      </c>
      <c r="F5116" s="3">
        <v>84.92</v>
      </c>
      <c r="G5116">
        <v>78.98</v>
      </c>
      <c r="H5116">
        <v>71.960000000000008</v>
      </c>
      <c r="I5116">
        <v>69.080000000000013</v>
      </c>
      <c r="J5116">
        <v>78.080000000000013</v>
      </c>
      <c r="K5116">
        <v>75.92</v>
      </c>
      <c r="L5116" s="3">
        <v>64.400000000000006</v>
      </c>
      <c r="M5116" s="2">
        <v>62.96</v>
      </c>
      <c r="N5116">
        <v>64.039999999999992</v>
      </c>
      <c r="O5116">
        <v>55.400000000000006</v>
      </c>
      <c r="P5116">
        <v>64.94</v>
      </c>
      <c r="Q5116" s="3">
        <v>50</v>
      </c>
      <c r="R5116" s="2">
        <v>57.92</v>
      </c>
      <c r="S5116" s="3">
        <v>59</v>
      </c>
      <c r="T5116">
        <v>64.400000000000006</v>
      </c>
    </row>
    <row r="5117" spans="1:20">
      <c r="A5117">
        <f t="shared" si="237"/>
        <v>213</v>
      </c>
      <c r="B5117" s="7">
        <f t="shared" si="238"/>
        <v>42217.999999987602</v>
      </c>
      <c r="C5117">
        <f t="shared" si="239"/>
        <v>5112</v>
      </c>
      <c r="D5117" s="2">
        <v>77</v>
      </c>
      <c r="E5117">
        <v>75.02</v>
      </c>
      <c r="F5117" s="3">
        <v>84.02</v>
      </c>
      <c r="G5117">
        <v>78.080000000000013</v>
      </c>
      <c r="H5117">
        <v>73.039999999999992</v>
      </c>
      <c r="I5117">
        <v>69.080000000000013</v>
      </c>
      <c r="J5117">
        <v>78.080000000000013</v>
      </c>
      <c r="K5117">
        <v>73.039999999999992</v>
      </c>
      <c r="L5117" s="3">
        <v>62.6</v>
      </c>
      <c r="M5117" s="2">
        <v>60.980000000000004</v>
      </c>
      <c r="N5117">
        <v>66.2</v>
      </c>
      <c r="O5117">
        <v>55.400000000000006</v>
      </c>
      <c r="P5117">
        <v>64.94</v>
      </c>
      <c r="Q5117" s="3">
        <v>48.019999999999996</v>
      </c>
      <c r="R5117" s="2">
        <v>55.040000000000006</v>
      </c>
      <c r="S5117" s="3">
        <v>55.94</v>
      </c>
      <c r="T5117">
        <v>64.400000000000006</v>
      </c>
    </row>
    <row r="5118" spans="1:20">
      <c r="A5118">
        <f t="shared" si="237"/>
        <v>214</v>
      </c>
      <c r="B5118" s="7">
        <f t="shared" si="238"/>
        <v>42218.041666654266</v>
      </c>
      <c r="C5118">
        <f t="shared" si="239"/>
        <v>5113</v>
      </c>
      <c r="D5118" s="2">
        <v>78.080000000000013</v>
      </c>
      <c r="E5118">
        <v>75.02</v>
      </c>
      <c r="F5118" s="3">
        <v>82.039999999999992</v>
      </c>
      <c r="G5118">
        <v>77</v>
      </c>
      <c r="H5118">
        <v>73.94</v>
      </c>
      <c r="I5118">
        <v>69.080000000000013</v>
      </c>
      <c r="J5118">
        <v>78.080000000000013</v>
      </c>
      <c r="K5118">
        <v>69.080000000000013</v>
      </c>
      <c r="L5118" s="3">
        <v>62.6</v>
      </c>
      <c r="M5118" s="2">
        <v>55.040000000000006</v>
      </c>
      <c r="N5118">
        <v>66.2</v>
      </c>
      <c r="O5118">
        <v>53.6</v>
      </c>
      <c r="P5118">
        <v>62.96</v>
      </c>
      <c r="Q5118" s="3">
        <v>48.92</v>
      </c>
      <c r="R5118" s="2">
        <v>53.96</v>
      </c>
      <c r="S5118" s="3">
        <v>55.040000000000006</v>
      </c>
      <c r="T5118">
        <v>64.400000000000006</v>
      </c>
    </row>
    <row r="5119" spans="1:20">
      <c r="A5119">
        <f t="shared" si="237"/>
        <v>214</v>
      </c>
      <c r="B5119" s="7">
        <f t="shared" si="238"/>
        <v>42218.08333332093</v>
      </c>
      <c r="C5119">
        <f t="shared" si="239"/>
        <v>5114</v>
      </c>
      <c r="D5119" s="2">
        <v>78.98</v>
      </c>
      <c r="E5119">
        <v>73.94</v>
      </c>
      <c r="F5119" s="3">
        <v>80.960000000000008</v>
      </c>
      <c r="G5119">
        <v>77</v>
      </c>
      <c r="H5119">
        <v>73.94</v>
      </c>
      <c r="I5119">
        <v>69.080000000000013</v>
      </c>
      <c r="J5119">
        <v>77</v>
      </c>
      <c r="K5119">
        <v>66.92</v>
      </c>
      <c r="L5119" s="3">
        <v>62.6</v>
      </c>
      <c r="M5119" s="2">
        <v>57.92</v>
      </c>
      <c r="N5119">
        <v>64.94</v>
      </c>
      <c r="O5119">
        <v>51.8</v>
      </c>
      <c r="P5119">
        <v>62.06</v>
      </c>
      <c r="Q5119" s="3">
        <v>48.019999999999996</v>
      </c>
      <c r="R5119" s="2">
        <v>53.96</v>
      </c>
      <c r="S5119" s="3">
        <v>53.96</v>
      </c>
      <c r="T5119">
        <v>66.2</v>
      </c>
    </row>
    <row r="5120" spans="1:20">
      <c r="A5120">
        <f t="shared" si="237"/>
        <v>214</v>
      </c>
      <c r="B5120" s="7">
        <f t="shared" si="238"/>
        <v>42218.124999987594</v>
      </c>
      <c r="C5120">
        <f t="shared" si="239"/>
        <v>5115</v>
      </c>
      <c r="D5120" s="2">
        <v>78.080000000000013</v>
      </c>
      <c r="E5120">
        <v>73.94</v>
      </c>
      <c r="F5120" s="3">
        <v>80.06</v>
      </c>
      <c r="G5120">
        <v>75.92</v>
      </c>
      <c r="H5120">
        <v>73.039999999999992</v>
      </c>
      <c r="I5120">
        <v>69.080000000000013</v>
      </c>
      <c r="J5120">
        <v>77</v>
      </c>
      <c r="K5120">
        <v>69.080000000000013</v>
      </c>
      <c r="L5120" s="3">
        <v>62.6</v>
      </c>
      <c r="M5120" s="2">
        <v>55.94</v>
      </c>
      <c r="N5120">
        <v>62.96</v>
      </c>
      <c r="O5120">
        <v>50</v>
      </c>
      <c r="P5120">
        <v>64.94</v>
      </c>
      <c r="Q5120" s="3">
        <v>48.019999999999996</v>
      </c>
      <c r="R5120" s="2">
        <v>51.08</v>
      </c>
      <c r="S5120" s="3">
        <v>51.08</v>
      </c>
      <c r="T5120">
        <v>64.400000000000006</v>
      </c>
    </row>
    <row r="5121" spans="1:20">
      <c r="A5121">
        <f t="shared" si="237"/>
        <v>214</v>
      </c>
      <c r="B5121" s="7">
        <f t="shared" si="238"/>
        <v>42218.166666654259</v>
      </c>
      <c r="C5121">
        <f t="shared" si="239"/>
        <v>5116</v>
      </c>
      <c r="D5121" s="2">
        <v>77</v>
      </c>
      <c r="E5121">
        <v>73.94</v>
      </c>
      <c r="F5121" s="3">
        <v>78.080000000000013</v>
      </c>
      <c r="G5121">
        <v>75.02</v>
      </c>
      <c r="H5121">
        <v>71.06</v>
      </c>
      <c r="I5121">
        <v>69.080000000000013</v>
      </c>
      <c r="J5121">
        <v>77</v>
      </c>
      <c r="K5121">
        <v>69.080000000000013</v>
      </c>
      <c r="L5121" s="3">
        <v>62.6</v>
      </c>
      <c r="M5121" s="2">
        <v>55.040000000000006</v>
      </c>
      <c r="N5121">
        <v>62.96</v>
      </c>
      <c r="O5121">
        <v>51.8</v>
      </c>
      <c r="P5121">
        <v>62.96</v>
      </c>
      <c r="Q5121" s="3">
        <v>48.019999999999996</v>
      </c>
      <c r="R5121" s="2">
        <v>51.08</v>
      </c>
      <c r="S5121" s="3">
        <v>50</v>
      </c>
      <c r="T5121">
        <v>64.400000000000006</v>
      </c>
    </row>
    <row r="5122" spans="1:20">
      <c r="A5122">
        <f t="shared" si="237"/>
        <v>214</v>
      </c>
      <c r="B5122" s="7">
        <f t="shared" si="238"/>
        <v>42218.208333320923</v>
      </c>
      <c r="C5122">
        <f t="shared" si="239"/>
        <v>5117</v>
      </c>
      <c r="D5122" s="2">
        <v>77</v>
      </c>
      <c r="E5122">
        <v>75.02</v>
      </c>
      <c r="F5122" s="3">
        <v>75.92</v>
      </c>
      <c r="G5122">
        <v>73.94</v>
      </c>
      <c r="H5122">
        <v>69.98</v>
      </c>
      <c r="I5122">
        <v>69.080000000000013</v>
      </c>
      <c r="J5122">
        <v>75.92</v>
      </c>
      <c r="K5122">
        <v>66.02</v>
      </c>
      <c r="L5122" s="3">
        <v>62.6</v>
      </c>
      <c r="M5122" s="2">
        <v>53.06</v>
      </c>
      <c r="N5122">
        <v>64.039999999999992</v>
      </c>
      <c r="O5122">
        <v>51.8</v>
      </c>
      <c r="P5122">
        <v>60.980000000000004</v>
      </c>
      <c r="Q5122" s="3">
        <v>48.019999999999996</v>
      </c>
      <c r="R5122" s="2">
        <v>50</v>
      </c>
      <c r="S5122" s="3">
        <v>51.980000000000004</v>
      </c>
      <c r="T5122">
        <v>62.6</v>
      </c>
    </row>
    <row r="5123" spans="1:20">
      <c r="A5123">
        <f t="shared" si="237"/>
        <v>214</v>
      </c>
      <c r="B5123" s="7">
        <f t="shared" si="238"/>
        <v>42218.249999987587</v>
      </c>
      <c r="C5123">
        <f t="shared" si="239"/>
        <v>5118</v>
      </c>
      <c r="D5123" s="2">
        <v>75.92</v>
      </c>
      <c r="E5123">
        <v>75.02</v>
      </c>
      <c r="F5123" s="3">
        <v>75.92</v>
      </c>
      <c r="G5123">
        <v>75.02</v>
      </c>
      <c r="H5123">
        <v>71.06</v>
      </c>
      <c r="I5123">
        <v>69.080000000000013</v>
      </c>
      <c r="J5123">
        <v>77</v>
      </c>
      <c r="K5123">
        <v>69.98</v>
      </c>
      <c r="L5123" s="3">
        <v>60.8</v>
      </c>
      <c r="M5123" s="2">
        <v>51.980000000000004</v>
      </c>
      <c r="N5123">
        <v>66.02</v>
      </c>
      <c r="O5123">
        <v>53.6</v>
      </c>
      <c r="P5123">
        <v>62.06</v>
      </c>
      <c r="Q5123" s="3">
        <v>48.019999999999996</v>
      </c>
      <c r="R5123" s="2">
        <v>51.08</v>
      </c>
      <c r="S5123" s="3">
        <v>51.980000000000004</v>
      </c>
      <c r="T5123">
        <v>61.34</v>
      </c>
    </row>
    <row r="5124" spans="1:20">
      <c r="A5124">
        <f t="shared" si="237"/>
        <v>214</v>
      </c>
      <c r="B5124" s="7">
        <f t="shared" si="238"/>
        <v>42218.291666654251</v>
      </c>
      <c r="C5124">
        <f t="shared" si="239"/>
        <v>5119</v>
      </c>
      <c r="D5124" s="2">
        <v>77</v>
      </c>
      <c r="E5124">
        <v>75.92</v>
      </c>
      <c r="F5124" s="3">
        <v>78.080000000000013</v>
      </c>
      <c r="G5124">
        <v>75.02</v>
      </c>
      <c r="H5124">
        <v>73.94</v>
      </c>
      <c r="I5124">
        <v>69.080000000000013</v>
      </c>
      <c r="J5124">
        <v>78.98</v>
      </c>
      <c r="K5124">
        <v>71.960000000000008</v>
      </c>
      <c r="L5124" s="3">
        <v>60.8</v>
      </c>
      <c r="M5124" s="2">
        <v>60.08</v>
      </c>
      <c r="N5124">
        <v>68</v>
      </c>
      <c r="O5124">
        <v>55.400000000000006</v>
      </c>
      <c r="P5124">
        <v>66.92</v>
      </c>
      <c r="Q5124" s="3">
        <v>48.92</v>
      </c>
      <c r="R5124" s="2">
        <v>55.040000000000006</v>
      </c>
      <c r="S5124" s="3">
        <v>53.96</v>
      </c>
      <c r="T5124">
        <v>62.6</v>
      </c>
    </row>
    <row r="5125" spans="1:20">
      <c r="A5125">
        <f t="shared" si="237"/>
        <v>214</v>
      </c>
      <c r="B5125" s="7">
        <f t="shared" si="238"/>
        <v>42218.333333320916</v>
      </c>
      <c r="C5125">
        <f t="shared" si="239"/>
        <v>5120</v>
      </c>
      <c r="D5125" s="2">
        <v>82.039999999999992</v>
      </c>
      <c r="E5125">
        <v>80.960000000000008</v>
      </c>
      <c r="F5125" s="3">
        <v>82.94</v>
      </c>
      <c r="G5125">
        <v>78.080000000000013</v>
      </c>
      <c r="H5125">
        <v>75.02</v>
      </c>
      <c r="I5125">
        <v>70.7</v>
      </c>
      <c r="J5125">
        <v>82.94</v>
      </c>
      <c r="K5125">
        <v>75.92</v>
      </c>
      <c r="L5125" s="3">
        <v>62.6</v>
      </c>
      <c r="M5125" s="2">
        <v>64.94</v>
      </c>
      <c r="N5125">
        <v>73.039999999999992</v>
      </c>
      <c r="O5125">
        <v>55.400000000000006</v>
      </c>
      <c r="P5125">
        <v>71.960000000000008</v>
      </c>
      <c r="Q5125" s="3">
        <v>53.06</v>
      </c>
      <c r="R5125" s="2">
        <v>55.94</v>
      </c>
      <c r="S5125" s="3">
        <v>57.019999999999996</v>
      </c>
      <c r="T5125">
        <v>64.400000000000006</v>
      </c>
    </row>
    <row r="5126" spans="1:20">
      <c r="A5126">
        <f t="shared" si="237"/>
        <v>214</v>
      </c>
      <c r="B5126" s="7">
        <f t="shared" si="238"/>
        <v>42218.37499998758</v>
      </c>
      <c r="C5126">
        <f t="shared" si="239"/>
        <v>5121</v>
      </c>
      <c r="D5126" s="2">
        <v>84.02</v>
      </c>
      <c r="E5126">
        <v>84.92</v>
      </c>
      <c r="F5126" s="3">
        <v>87.98</v>
      </c>
      <c r="G5126">
        <v>82.94</v>
      </c>
      <c r="H5126">
        <v>78.080000000000013</v>
      </c>
      <c r="I5126">
        <v>72.319999999999993</v>
      </c>
      <c r="J5126">
        <v>84.92</v>
      </c>
      <c r="K5126">
        <v>80.06</v>
      </c>
      <c r="L5126" s="3">
        <v>66.2</v>
      </c>
      <c r="M5126" s="2">
        <v>66.92</v>
      </c>
      <c r="N5126">
        <v>75.92</v>
      </c>
      <c r="O5126">
        <v>59</v>
      </c>
      <c r="P5126">
        <v>75.02</v>
      </c>
      <c r="Q5126" s="3">
        <v>55.040000000000006</v>
      </c>
      <c r="R5126" s="2">
        <v>59</v>
      </c>
      <c r="S5126" s="3">
        <v>60.980000000000004</v>
      </c>
      <c r="T5126">
        <v>69.800000000000011</v>
      </c>
    </row>
    <row r="5127" spans="1:20">
      <c r="A5127">
        <f t="shared" ref="A5127:A5190" si="240">ROUNDDOWN(B5127-DATE(YEAR(B5127),1,0),0)</f>
        <v>214</v>
      </c>
      <c r="B5127" s="7">
        <f t="shared" si="238"/>
        <v>42218.416666654244</v>
      </c>
      <c r="C5127">
        <f t="shared" si="239"/>
        <v>5122</v>
      </c>
      <c r="D5127" s="2">
        <v>86</v>
      </c>
      <c r="E5127">
        <v>86</v>
      </c>
      <c r="F5127" s="3">
        <v>91.94</v>
      </c>
      <c r="G5127">
        <v>87.080000000000013</v>
      </c>
      <c r="H5127">
        <v>80.960000000000008</v>
      </c>
      <c r="I5127">
        <v>73.94</v>
      </c>
      <c r="J5127">
        <v>84.92</v>
      </c>
      <c r="K5127">
        <v>84.02</v>
      </c>
      <c r="L5127" s="3">
        <v>69.800000000000011</v>
      </c>
      <c r="M5127" s="2">
        <v>69.98</v>
      </c>
      <c r="N5127">
        <v>80.06</v>
      </c>
      <c r="O5127">
        <v>60.8</v>
      </c>
      <c r="P5127">
        <v>78.080000000000013</v>
      </c>
      <c r="Q5127" s="3">
        <v>59</v>
      </c>
      <c r="R5127" s="2">
        <v>62.06</v>
      </c>
      <c r="S5127" s="3">
        <v>64.039999999999992</v>
      </c>
      <c r="T5127">
        <v>75.2</v>
      </c>
    </row>
    <row r="5128" spans="1:20">
      <c r="A5128">
        <f t="shared" si="240"/>
        <v>214</v>
      </c>
      <c r="B5128" s="7">
        <f t="shared" ref="B5128:B5191" si="241">B5127+1/24</f>
        <v>42218.458333320908</v>
      </c>
      <c r="C5128">
        <f t="shared" ref="C5128:C5191" si="242">C5127+1</f>
        <v>5123</v>
      </c>
      <c r="D5128" s="2">
        <v>87.98</v>
      </c>
      <c r="E5128">
        <v>75.02</v>
      </c>
      <c r="F5128" s="3">
        <v>93.92</v>
      </c>
      <c r="G5128">
        <v>89.06</v>
      </c>
      <c r="H5128">
        <v>84.02</v>
      </c>
      <c r="I5128">
        <v>74.300000000000011</v>
      </c>
      <c r="J5128">
        <v>86</v>
      </c>
      <c r="K5128">
        <v>86</v>
      </c>
      <c r="L5128" s="3">
        <v>71.599999999999994</v>
      </c>
      <c r="M5128" s="2">
        <v>69.98</v>
      </c>
      <c r="N5128">
        <v>80.960000000000008</v>
      </c>
      <c r="O5128">
        <v>62.6</v>
      </c>
      <c r="P5128">
        <v>80.06</v>
      </c>
      <c r="Q5128" s="3">
        <v>57.019999999999996</v>
      </c>
      <c r="R5128" s="2">
        <v>64.039999999999992</v>
      </c>
      <c r="S5128" s="3">
        <v>64.94</v>
      </c>
      <c r="T5128">
        <v>80.599999999999994</v>
      </c>
    </row>
    <row r="5129" spans="1:20">
      <c r="A5129">
        <f t="shared" si="240"/>
        <v>214</v>
      </c>
      <c r="B5129" s="7">
        <f t="shared" si="241"/>
        <v>42218.499999987573</v>
      </c>
      <c r="C5129">
        <f t="shared" si="242"/>
        <v>5124</v>
      </c>
      <c r="D5129" s="2">
        <v>86</v>
      </c>
      <c r="E5129">
        <v>75.92</v>
      </c>
      <c r="F5129" s="3">
        <v>96.08</v>
      </c>
      <c r="G5129">
        <v>91.039999999999992</v>
      </c>
      <c r="H5129">
        <v>87.080000000000013</v>
      </c>
      <c r="I5129">
        <v>74.66</v>
      </c>
      <c r="J5129">
        <v>84.92</v>
      </c>
      <c r="K5129">
        <v>89.06</v>
      </c>
      <c r="L5129" s="3">
        <v>73.400000000000006</v>
      </c>
      <c r="M5129" s="2">
        <v>71.960000000000008</v>
      </c>
      <c r="N5129">
        <v>84.02</v>
      </c>
      <c r="O5129">
        <v>66.2</v>
      </c>
      <c r="P5129">
        <v>80.960000000000008</v>
      </c>
      <c r="Q5129" s="3">
        <v>59</v>
      </c>
      <c r="R5129" s="2">
        <v>66.02</v>
      </c>
      <c r="S5129" s="3">
        <v>69.080000000000013</v>
      </c>
      <c r="T5129">
        <v>82.4</v>
      </c>
    </row>
    <row r="5130" spans="1:20">
      <c r="A5130">
        <f t="shared" si="240"/>
        <v>214</v>
      </c>
      <c r="B5130" s="7">
        <f t="shared" si="241"/>
        <v>42218.541666654237</v>
      </c>
      <c r="C5130">
        <f t="shared" si="242"/>
        <v>5125</v>
      </c>
      <c r="D5130" s="2">
        <v>87.98</v>
      </c>
      <c r="E5130">
        <v>75.92</v>
      </c>
      <c r="F5130" s="3">
        <v>100.03999999999999</v>
      </c>
      <c r="G5130">
        <v>93.02</v>
      </c>
      <c r="H5130">
        <v>87.98</v>
      </c>
      <c r="I5130">
        <v>75.02</v>
      </c>
      <c r="J5130">
        <v>86</v>
      </c>
      <c r="K5130">
        <v>91.039999999999992</v>
      </c>
      <c r="L5130" s="3">
        <v>73.400000000000006</v>
      </c>
      <c r="M5130" s="2">
        <v>75.02</v>
      </c>
      <c r="N5130">
        <v>87.080000000000013</v>
      </c>
      <c r="O5130">
        <v>64.400000000000006</v>
      </c>
      <c r="P5130">
        <v>82.94</v>
      </c>
      <c r="Q5130" s="3">
        <v>62.06</v>
      </c>
      <c r="R5130" s="2">
        <v>69.080000000000013</v>
      </c>
      <c r="S5130" s="3">
        <v>71.960000000000008</v>
      </c>
      <c r="T5130">
        <v>84.2</v>
      </c>
    </row>
    <row r="5131" spans="1:20">
      <c r="A5131">
        <f t="shared" si="240"/>
        <v>214</v>
      </c>
      <c r="B5131" s="7">
        <f t="shared" si="241"/>
        <v>42218.583333320901</v>
      </c>
      <c r="C5131">
        <f t="shared" si="242"/>
        <v>5126</v>
      </c>
      <c r="D5131" s="2">
        <v>86</v>
      </c>
      <c r="E5131">
        <v>77</v>
      </c>
      <c r="F5131" s="3">
        <v>100.94</v>
      </c>
      <c r="G5131">
        <v>93.02</v>
      </c>
      <c r="H5131">
        <v>91.039999999999992</v>
      </c>
      <c r="I5131">
        <v>74.66</v>
      </c>
      <c r="J5131">
        <v>86</v>
      </c>
      <c r="K5131">
        <v>91.039999999999992</v>
      </c>
      <c r="L5131" s="3">
        <v>75.2</v>
      </c>
      <c r="M5131" s="2">
        <v>75.02</v>
      </c>
      <c r="N5131">
        <v>86</v>
      </c>
      <c r="O5131">
        <v>66.2</v>
      </c>
      <c r="P5131">
        <v>82.94</v>
      </c>
      <c r="Q5131" s="3">
        <v>62.06</v>
      </c>
      <c r="R5131" s="2">
        <v>69.080000000000013</v>
      </c>
      <c r="S5131" s="3">
        <v>73.039999999999992</v>
      </c>
      <c r="T5131">
        <v>86</v>
      </c>
    </row>
    <row r="5132" spans="1:20">
      <c r="A5132">
        <f t="shared" si="240"/>
        <v>214</v>
      </c>
      <c r="B5132" s="7">
        <f t="shared" si="241"/>
        <v>42218.624999987565</v>
      </c>
      <c r="C5132">
        <f t="shared" si="242"/>
        <v>5127</v>
      </c>
      <c r="D5132" s="2">
        <v>89.06</v>
      </c>
      <c r="E5132">
        <v>80.06</v>
      </c>
      <c r="F5132" s="3">
        <v>102.02</v>
      </c>
      <c r="G5132">
        <v>93.92</v>
      </c>
      <c r="H5132">
        <v>91.039999999999992</v>
      </c>
      <c r="I5132">
        <v>74.300000000000011</v>
      </c>
      <c r="J5132">
        <v>87.080000000000013</v>
      </c>
      <c r="K5132">
        <v>91.94</v>
      </c>
      <c r="L5132" s="3">
        <v>77</v>
      </c>
      <c r="M5132" s="2">
        <v>73.94</v>
      </c>
      <c r="N5132">
        <v>71.06</v>
      </c>
      <c r="O5132">
        <v>66.2</v>
      </c>
      <c r="P5132">
        <v>84.02</v>
      </c>
      <c r="Q5132" s="3">
        <v>64.039999999999992</v>
      </c>
      <c r="R5132" s="2">
        <v>69.080000000000013</v>
      </c>
      <c r="S5132" s="3">
        <v>71.960000000000008</v>
      </c>
      <c r="T5132">
        <v>84.2</v>
      </c>
    </row>
    <row r="5133" spans="1:20">
      <c r="A5133">
        <f t="shared" si="240"/>
        <v>214</v>
      </c>
      <c r="B5133" s="7">
        <f t="shared" si="241"/>
        <v>42218.66666665423</v>
      </c>
      <c r="C5133">
        <f t="shared" si="242"/>
        <v>5128</v>
      </c>
      <c r="D5133" s="2">
        <v>87.080000000000013</v>
      </c>
      <c r="E5133">
        <v>80.960000000000008</v>
      </c>
      <c r="F5133" s="3">
        <v>98.960000000000008</v>
      </c>
      <c r="G5133">
        <v>95</v>
      </c>
      <c r="H5133">
        <v>91.94</v>
      </c>
      <c r="I5133">
        <v>73.94</v>
      </c>
      <c r="J5133">
        <v>86</v>
      </c>
      <c r="K5133">
        <v>91.94</v>
      </c>
      <c r="L5133" s="3">
        <v>74.66</v>
      </c>
      <c r="M5133" s="2">
        <v>75.02</v>
      </c>
      <c r="N5133">
        <v>73.039999999999992</v>
      </c>
      <c r="O5133">
        <v>64.400000000000006</v>
      </c>
      <c r="P5133">
        <v>84.02</v>
      </c>
      <c r="Q5133" s="3">
        <v>64.039999999999992</v>
      </c>
      <c r="R5133" s="2">
        <v>69.080000000000013</v>
      </c>
      <c r="S5133" s="3">
        <v>73.94</v>
      </c>
      <c r="T5133">
        <v>82.4</v>
      </c>
    </row>
    <row r="5134" spans="1:20">
      <c r="A5134">
        <f t="shared" si="240"/>
        <v>214</v>
      </c>
      <c r="B5134" s="7">
        <f t="shared" si="241"/>
        <v>42218.708333320894</v>
      </c>
      <c r="C5134">
        <f t="shared" si="242"/>
        <v>5129</v>
      </c>
      <c r="D5134" s="2">
        <v>86</v>
      </c>
      <c r="E5134">
        <v>82.039999999999992</v>
      </c>
      <c r="F5134" s="3">
        <v>69.98</v>
      </c>
      <c r="G5134">
        <v>93.92</v>
      </c>
      <c r="H5134">
        <v>89.960000000000008</v>
      </c>
      <c r="I5134">
        <v>73.039999999999992</v>
      </c>
      <c r="J5134">
        <v>84.92</v>
      </c>
      <c r="K5134">
        <v>91.94</v>
      </c>
      <c r="L5134" s="3">
        <v>71.599999999999994</v>
      </c>
      <c r="M5134" s="2">
        <v>75.02</v>
      </c>
      <c r="N5134">
        <v>73.039999999999992</v>
      </c>
      <c r="O5134">
        <v>64.400000000000006</v>
      </c>
      <c r="P5134">
        <v>84.02</v>
      </c>
      <c r="Q5134" s="3">
        <v>64.039999999999992</v>
      </c>
      <c r="R5134" s="2">
        <v>69.98</v>
      </c>
      <c r="S5134" s="3">
        <v>73.94</v>
      </c>
      <c r="T5134">
        <v>78.800000000000011</v>
      </c>
    </row>
    <row r="5135" spans="1:20">
      <c r="A5135">
        <f t="shared" si="240"/>
        <v>214</v>
      </c>
      <c r="B5135" s="7">
        <f t="shared" si="241"/>
        <v>42218.749999987558</v>
      </c>
      <c r="C5135">
        <f t="shared" si="242"/>
        <v>5130</v>
      </c>
      <c r="D5135" s="2">
        <v>84.02</v>
      </c>
      <c r="E5135">
        <v>84.02</v>
      </c>
      <c r="F5135" s="3">
        <v>75.02</v>
      </c>
      <c r="G5135">
        <v>91.039999999999992</v>
      </c>
      <c r="H5135">
        <v>82.039999999999992</v>
      </c>
      <c r="I5135">
        <v>71.960000000000008</v>
      </c>
      <c r="J5135">
        <v>80.960000000000008</v>
      </c>
      <c r="K5135">
        <v>87.080000000000013</v>
      </c>
      <c r="L5135" s="3">
        <v>69.800000000000011</v>
      </c>
      <c r="M5135" s="2">
        <v>73.039999999999992</v>
      </c>
      <c r="N5135">
        <v>78.080000000000013</v>
      </c>
      <c r="O5135">
        <v>62.6</v>
      </c>
      <c r="P5135">
        <v>82.039999999999992</v>
      </c>
      <c r="Q5135" s="3">
        <v>62.96</v>
      </c>
      <c r="R5135" s="2">
        <v>68</v>
      </c>
      <c r="S5135" s="3">
        <v>73.039999999999992</v>
      </c>
      <c r="T5135">
        <v>75.2</v>
      </c>
    </row>
    <row r="5136" spans="1:20">
      <c r="A5136">
        <f t="shared" si="240"/>
        <v>214</v>
      </c>
      <c r="B5136" s="7">
        <f t="shared" si="241"/>
        <v>42218.791666654222</v>
      </c>
      <c r="C5136">
        <f t="shared" si="242"/>
        <v>5131</v>
      </c>
      <c r="D5136" s="2">
        <v>80.06</v>
      </c>
      <c r="E5136">
        <v>82.039999999999992</v>
      </c>
      <c r="F5136" s="3">
        <v>75.02</v>
      </c>
      <c r="G5136">
        <v>91.039999999999992</v>
      </c>
      <c r="H5136">
        <v>82.039999999999992</v>
      </c>
      <c r="I5136">
        <v>71.06</v>
      </c>
      <c r="J5136">
        <v>82.039999999999992</v>
      </c>
      <c r="K5136">
        <v>78.98</v>
      </c>
      <c r="L5136" s="3">
        <v>69.800000000000011</v>
      </c>
      <c r="M5136" s="2">
        <v>71.06</v>
      </c>
      <c r="N5136">
        <v>71.960000000000008</v>
      </c>
      <c r="O5136">
        <v>62.6</v>
      </c>
      <c r="P5136">
        <v>80.06</v>
      </c>
      <c r="Q5136" s="3">
        <v>62.06</v>
      </c>
      <c r="R5136" s="2">
        <v>64.039999999999992</v>
      </c>
      <c r="S5136" s="3">
        <v>71.960000000000008</v>
      </c>
      <c r="T5136">
        <v>71.599999999999994</v>
      </c>
    </row>
    <row r="5137" spans="1:20">
      <c r="A5137">
        <f t="shared" si="240"/>
        <v>214</v>
      </c>
      <c r="B5137" s="7">
        <f t="shared" si="241"/>
        <v>42218.833333320887</v>
      </c>
      <c r="C5137">
        <f t="shared" si="242"/>
        <v>5132</v>
      </c>
      <c r="D5137" s="2">
        <v>78.98</v>
      </c>
      <c r="E5137">
        <v>78.080000000000013</v>
      </c>
      <c r="F5137" s="3">
        <v>75.92</v>
      </c>
      <c r="G5137">
        <v>87.080000000000013</v>
      </c>
      <c r="H5137">
        <v>80.960000000000008</v>
      </c>
      <c r="I5137">
        <v>70.7</v>
      </c>
      <c r="J5137">
        <v>80.960000000000008</v>
      </c>
      <c r="K5137">
        <v>75.02</v>
      </c>
      <c r="L5137" s="3">
        <v>66.2</v>
      </c>
      <c r="M5137" s="2">
        <v>66.92</v>
      </c>
      <c r="N5137">
        <v>69.98</v>
      </c>
      <c r="O5137">
        <v>60.8</v>
      </c>
      <c r="P5137">
        <v>77</v>
      </c>
      <c r="Q5137" s="3">
        <v>60.08</v>
      </c>
      <c r="R5137" s="2">
        <v>57.019999999999996</v>
      </c>
      <c r="S5137" s="3">
        <v>69.98</v>
      </c>
      <c r="T5137">
        <v>66.2</v>
      </c>
    </row>
    <row r="5138" spans="1:20">
      <c r="A5138">
        <f t="shared" si="240"/>
        <v>214</v>
      </c>
      <c r="B5138" s="7">
        <f t="shared" si="241"/>
        <v>42218.874999987551</v>
      </c>
      <c r="C5138">
        <f t="shared" si="242"/>
        <v>5133</v>
      </c>
      <c r="D5138" s="2">
        <v>78.98</v>
      </c>
      <c r="E5138">
        <v>77</v>
      </c>
      <c r="F5138" s="3">
        <v>75.92</v>
      </c>
      <c r="G5138">
        <v>75.92</v>
      </c>
      <c r="H5138">
        <v>80.06</v>
      </c>
      <c r="I5138">
        <v>70.34</v>
      </c>
      <c r="J5138">
        <v>80.960000000000008</v>
      </c>
      <c r="K5138">
        <v>71.960000000000008</v>
      </c>
      <c r="L5138" s="3">
        <v>64.400000000000006</v>
      </c>
      <c r="M5138" s="2">
        <v>64.94</v>
      </c>
      <c r="N5138">
        <v>66.02</v>
      </c>
      <c r="O5138">
        <v>59</v>
      </c>
      <c r="P5138">
        <v>75.92</v>
      </c>
      <c r="Q5138" s="3">
        <v>57.92</v>
      </c>
      <c r="R5138" s="2">
        <v>53.96</v>
      </c>
      <c r="S5138" s="3">
        <v>69.080000000000013</v>
      </c>
      <c r="T5138">
        <v>66.2</v>
      </c>
    </row>
    <row r="5139" spans="1:20">
      <c r="A5139">
        <f t="shared" si="240"/>
        <v>214</v>
      </c>
      <c r="B5139" s="7">
        <f t="shared" si="241"/>
        <v>42218.916666654215</v>
      </c>
      <c r="C5139">
        <f t="shared" si="242"/>
        <v>5134</v>
      </c>
      <c r="D5139" s="2">
        <v>78.080000000000013</v>
      </c>
      <c r="E5139">
        <v>75.92</v>
      </c>
      <c r="F5139" s="3">
        <v>75.92</v>
      </c>
      <c r="G5139">
        <v>77</v>
      </c>
      <c r="H5139">
        <v>78.98</v>
      </c>
      <c r="I5139">
        <v>69.98</v>
      </c>
      <c r="J5139">
        <v>82.039999999999992</v>
      </c>
      <c r="K5139">
        <v>71.960000000000008</v>
      </c>
      <c r="L5139" s="3">
        <v>64.400000000000006</v>
      </c>
      <c r="M5139" s="2">
        <v>62.96</v>
      </c>
      <c r="N5139">
        <v>69.080000000000013</v>
      </c>
      <c r="O5139">
        <v>55.400000000000006</v>
      </c>
      <c r="P5139">
        <v>75.02</v>
      </c>
      <c r="Q5139" s="3">
        <v>55.94</v>
      </c>
      <c r="R5139" s="2">
        <v>51.08</v>
      </c>
      <c r="S5139" s="3">
        <v>66.92</v>
      </c>
      <c r="T5139">
        <v>64.400000000000006</v>
      </c>
    </row>
    <row r="5140" spans="1:20">
      <c r="A5140">
        <f t="shared" si="240"/>
        <v>214</v>
      </c>
      <c r="B5140" s="7">
        <f t="shared" si="241"/>
        <v>42218.958333320879</v>
      </c>
      <c r="C5140">
        <f t="shared" si="242"/>
        <v>5135</v>
      </c>
      <c r="D5140" s="2">
        <v>78.080000000000013</v>
      </c>
      <c r="E5140">
        <v>75.92</v>
      </c>
      <c r="F5140" s="3">
        <v>75.92</v>
      </c>
      <c r="G5140">
        <v>77</v>
      </c>
      <c r="H5140">
        <v>77</v>
      </c>
      <c r="I5140">
        <v>69.98</v>
      </c>
      <c r="J5140">
        <v>80.960000000000008</v>
      </c>
      <c r="K5140">
        <v>69.98</v>
      </c>
      <c r="L5140" s="3">
        <v>64.400000000000006</v>
      </c>
      <c r="M5140" s="2">
        <v>60.08</v>
      </c>
      <c r="N5140">
        <v>68</v>
      </c>
      <c r="O5140">
        <v>53.6</v>
      </c>
      <c r="P5140">
        <v>75.92</v>
      </c>
      <c r="Q5140" s="3">
        <v>55.040000000000006</v>
      </c>
      <c r="R5140" s="2">
        <v>50</v>
      </c>
      <c r="S5140" s="3">
        <v>64.94</v>
      </c>
      <c r="T5140">
        <v>64.400000000000006</v>
      </c>
    </row>
    <row r="5141" spans="1:20">
      <c r="A5141">
        <f t="shared" si="240"/>
        <v>214</v>
      </c>
      <c r="B5141" s="7">
        <f t="shared" si="241"/>
        <v>42218.999999987544</v>
      </c>
      <c r="C5141">
        <f t="shared" si="242"/>
        <v>5136</v>
      </c>
      <c r="D5141" s="2">
        <v>78.080000000000013</v>
      </c>
      <c r="E5141">
        <v>75.02</v>
      </c>
      <c r="F5141" s="3">
        <v>75.92</v>
      </c>
      <c r="G5141">
        <v>75.92</v>
      </c>
      <c r="H5141">
        <v>75.02</v>
      </c>
      <c r="I5141">
        <v>69.98</v>
      </c>
      <c r="J5141">
        <v>80.960000000000008</v>
      </c>
      <c r="K5141">
        <v>69.98</v>
      </c>
      <c r="L5141" s="3">
        <v>62.6</v>
      </c>
      <c r="M5141" s="2">
        <v>55.94</v>
      </c>
      <c r="N5141">
        <v>64.94</v>
      </c>
      <c r="O5141">
        <v>51.8</v>
      </c>
      <c r="P5141">
        <v>75.92</v>
      </c>
      <c r="Q5141" s="3">
        <v>55.040000000000006</v>
      </c>
      <c r="R5141" s="2">
        <v>50</v>
      </c>
      <c r="S5141" s="3">
        <v>64.039999999999992</v>
      </c>
      <c r="T5141">
        <v>64.400000000000006</v>
      </c>
    </row>
    <row r="5142" spans="1:20">
      <c r="A5142">
        <f t="shared" si="240"/>
        <v>215</v>
      </c>
      <c r="B5142" s="7">
        <f t="shared" si="241"/>
        <v>42219.041666654208</v>
      </c>
      <c r="C5142">
        <f t="shared" si="242"/>
        <v>5137</v>
      </c>
      <c r="D5142" s="2">
        <v>77</v>
      </c>
      <c r="E5142">
        <v>75.92</v>
      </c>
      <c r="F5142" s="3">
        <v>75.92</v>
      </c>
      <c r="G5142">
        <v>75.92</v>
      </c>
      <c r="H5142">
        <v>75.02</v>
      </c>
      <c r="I5142">
        <v>69.98</v>
      </c>
      <c r="J5142">
        <v>80.06</v>
      </c>
      <c r="K5142">
        <v>69.98</v>
      </c>
      <c r="L5142" s="3">
        <v>62.6</v>
      </c>
      <c r="M5142" s="2">
        <v>55.040000000000006</v>
      </c>
      <c r="N5142">
        <v>62.96</v>
      </c>
      <c r="O5142">
        <v>51.8</v>
      </c>
      <c r="P5142">
        <v>75.92</v>
      </c>
      <c r="Q5142" s="3">
        <v>53.06</v>
      </c>
      <c r="R5142" s="2">
        <v>50</v>
      </c>
      <c r="S5142" s="3">
        <v>62.06</v>
      </c>
      <c r="T5142">
        <v>64.400000000000006</v>
      </c>
    </row>
    <row r="5143" spans="1:20">
      <c r="A5143">
        <f t="shared" si="240"/>
        <v>215</v>
      </c>
      <c r="B5143" s="7">
        <f t="shared" si="241"/>
        <v>42219.083333320872</v>
      </c>
      <c r="C5143">
        <f t="shared" si="242"/>
        <v>5138</v>
      </c>
      <c r="D5143" s="2">
        <v>77</v>
      </c>
      <c r="E5143">
        <v>75.92</v>
      </c>
      <c r="F5143" s="3">
        <v>77</v>
      </c>
      <c r="G5143">
        <v>75.02</v>
      </c>
      <c r="H5143">
        <v>73.94</v>
      </c>
      <c r="I5143">
        <v>69.98</v>
      </c>
      <c r="J5143">
        <v>80.06</v>
      </c>
      <c r="K5143">
        <v>69.98</v>
      </c>
      <c r="L5143" s="3">
        <v>62.6</v>
      </c>
      <c r="M5143" s="2">
        <v>53.06</v>
      </c>
      <c r="N5143">
        <v>62.96</v>
      </c>
      <c r="O5143">
        <v>51.8</v>
      </c>
      <c r="P5143">
        <v>75.02</v>
      </c>
      <c r="Q5143" s="3">
        <v>51.08</v>
      </c>
      <c r="R5143" s="2">
        <v>50</v>
      </c>
      <c r="S5143" s="3">
        <v>60.980000000000004</v>
      </c>
      <c r="T5143">
        <v>64.400000000000006</v>
      </c>
    </row>
    <row r="5144" spans="1:20">
      <c r="A5144">
        <f t="shared" si="240"/>
        <v>215</v>
      </c>
      <c r="B5144" s="7">
        <f t="shared" si="241"/>
        <v>42219.124999987536</v>
      </c>
      <c r="C5144">
        <f t="shared" si="242"/>
        <v>5139</v>
      </c>
      <c r="D5144" s="2">
        <v>75.92</v>
      </c>
      <c r="E5144">
        <v>75.92</v>
      </c>
      <c r="F5144" s="3">
        <v>75.92</v>
      </c>
      <c r="G5144">
        <v>75.02</v>
      </c>
      <c r="H5144">
        <v>73.94</v>
      </c>
      <c r="I5144">
        <v>69.98</v>
      </c>
      <c r="J5144">
        <v>78.98</v>
      </c>
      <c r="K5144">
        <v>66.02</v>
      </c>
      <c r="L5144" s="3">
        <v>62.6</v>
      </c>
      <c r="M5144" s="2">
        <v>53.06</v>
      </c>
      <c r="N5144">
        <v>64.039999999999992</v>
      </c>
      <c r="O5144">
        <v>51.8</v>
      </c>
      <c r="P5144">
        <v>75.02</v>
      </c>
      <c r="Q5144" s="3">
        <v>48.019999999999996</v>
      </c>
      <c r="R5144" s="2">
        <v>50</v>
      </c>
      <c r="S5144" s="3">
        <v>60.08</v>
      </c>
      <c r="T5144">
        <v>64.22</v>
      </c>
    </row>
    <row r="5145" spans="1:20">
      <c r="A5145">
        <f t="shared" si="240"/>
        <v>215</v>
      </c>
      <c r="B5145" s="7">
        <f t="shared" si="241"/>
        <v>42219.166666654201</v>
      </c>
      <c r="C5145">
        <f t="shared" si="242"/>
        <v>5140</v>
      </c>
      <c r="D5145" s="2">
        <v>75.02</v>
      </c>
      <c r="E5145">
        <v>75.02</v>
      </c>
      <c r="F5145" s="3">
        <v>75.92</v>
      </c>
      <c r="G5145">
        <v>75.02</v>
      </c>
      <c r="H5145">
        <v>73.039999999999992</v>
      </c>
      <c r="I5145">
        <v>69.98</v>
      </c>
      <c r="J5145">
        <v>78.98</v>
      </c>
      <c r="K5145">
        <v>68</v>
      </c>
      <c r="L5145" s="3">
        <v>60.8</v>
      </c>
      <c r="M5145" s="2">
        <v>51.980000000000004</v>
      </c>
      <c r="N5145">
        <v>60.08</v>
      </c>
      <c r="O5145">
        <v>48.2</v>
      </c>
      <c r="P5145">
        <v>75.02</v>
      </c>
      <c r="Q5145" s="3">
        <v>46.94</v>
      </c>
      <c r="R5145" s="2">
        <v>51.08</v>
      </c>
      <c r="S5145" s="3">
        <v>59</v>
      </c>
      <c r="T5145">
        <v>64.400000000000006</v>
      </c>
    </row>
    <row r="5146" spans="1:20">
      <c r="A5146">
        <f t="shared" si="240"/>
        <v>215</v>
      </c>
      <c r="B5146" s="7">
        <f t="shared" si="241"/>
        <v>42219.208333320865</v>
      </c>
      <c r="C5146">
        <f t="shared" si="242"/>
        <v>5141</v>
      </c>
      <c r="D5146" s="2">
        <v>75.92</v>
      </c>
      <c r="E5146">
        <v>75.02</v>
      </c>
      <c r="F5146" s="3">
        <v>75.02</v>
      </c>
      <c r="G5146">
        <v>75.02</v>
      </c>
      <c r="H5146">
        <v>73.039999999999992</v>
      </c>
      <c r="I5146">
        <v>69.98</v>
      </c>
      <c r="J5146">
        <v>78.080000000000013</v>
      </c>
      <c r="K5146">
        <v>64.94</v>
      </c>
      <c r="L5146" s="3">
        <v>62.6</v>
      </c>
      <c r="M5146" s="2">
        <v>51.980000000000004</v>
      </c>
      <c r="N5146">
        <v>62.96</v>
      </c>
      <c r="O5146">
        <v>50</v>
      </c>
      <c r="P5146">
        <v>73.94</v>
      </c>
      <c r="Q5146" s="3">
        <v>46.94</v>
      </c>
      <c r="R5146" s="2">
        <v>51.980000000000004</v>
      </c>
      <c r="S5146" s="3">
        <v>59</v>
      </c>
      <c r="T5146">
        <v>64.400000000000006</v>
      </c>
    </row>
    <row r="5147" spans="1:20">
      <c r="A5147">
        <f t="shared" si="240"/>
        <v>215</v>
      </c>
      <c r="B5147" s="7">
        <f t="shared" si="241"/>
        <v>42219.249999987529</v>
      </c>
      <c r="C5147">
        <f t="shared" si="242"/>
        <v>5142</v>
      </c>
      <c r="D5147" s="2">
        <v>75.02</v>
      </c>
      <c r="E5147">
        <v>75.92</v>
      </c>
      <c r="F5147" s="3">
        <v>73.039999999999992</v>
      </c>
      <c r="G5147">
        <v>75.02</v>
      </c>
      <c r="H5147">
        <v>71.960000000000008</v>
      </c>
      <c r="I5147">
        <v>69.98</v>
      </c>
      <c r="J5147">
        <v>78.98</v>
      </c>
      <c r="K5147">
        <v>66.02</v>
      </c>
      <c r="L5147" s="3">
        <v>62.6</v>
      </c>
      <c r="M5147" s="2">
        <v>51.980000000000004</v>
      </c>
      <c r="N5147">
        <v>62.06</v>
      </c>
      <c r="O5147">
        <v>53.6</v>
      </c>
      <c r="P5147">
        <v>73.94</v>
      </c>
      <c r="Q5147" s="3">
        <v>44.96</v>
      </c>
      <c r="R5147" s="2">
        <v>51.980000000000004</v>
      </c>
      <c r="S5147" s="3">
        <v>57.92</v>
      </c>
      <c r="T5147">
        <v>64.400000000000006</v>
      </c>
    </row>
    <row r="5148" spans="1:20">
      <c r="A5148">
        <f t="shared" si="240"/>
        <v>215</v>
      </c>
      <c r="B5148" s="7">
        <f t="shared" si="241"/>
        <v>42219.291666654193</v>
      </c>
      <c r="C5148">
        <f t="shared" si="242"/>
        <v>5143</v>
      </c>
      <c r="D5148" s="2">
        <v>75.92</v>
      </c>
      <c r="E5148">
        <v>77</v>
      </c>
      <c r="F5148" s="3">
        <v>73.94</v>
      </c>
      <c r="G5148">
        <v>75.02</v>
      </c>
      <c r="H5148">
        <v>73.94</v>
      </c>
      <c r="I5148">
        <v>69.98</v>
      </c>
      <c r="J5148">
        <v>78.98</v>
      </c>
      <c r="K5148">
        <v>69.080000000000013</v>
      </c>
      <c r="L5148" s="3">
        <v>60.8</v>
      </c>
      <c r="M5148" s="2">
        <v>57.019999999999996</v>
      </c>
      <c r="N5148">
        <v>66.92</v>
      </c>
      <c r="O5148">
        <v>55.400000000000006</v>
      </c>
      <c r="P5148">
        <v>75.02</v>
      </c>
      <c r="Q5148" s="3">
        <v>51.980000000000004</v>
      </c>
      <c r="R5148" s="2">
        <v>53.06</v>
      </c>
      <c r="S5148" s="3">
        <v>57.92</v>
      </c>
      <c r="T5148">
        <v>66.2</v>
      </c>
    </row>
    <row r="5149" spans="1:20">
      <c r="A5149">
        <f t="shared" si="240"/>
        <v>215</v>
      </c>
      <c r="B5149" s="7">
        <f t="shared" si="241"/>
        <v>42219.333333320857</v>
      </c>
      <c r="C5149">
        <f t="shared" si="242"/>
        <v>5144</v>
      </c>
      <c r="D5149" s="2">
        <v>75.92</v>
      </c>
      <c r="E5149">
        <v>80.06</v>
      </c>
      <c r="F5149" s="3">
        <v>80.06</v>
      </c>
      <c r="G5149">
        <v>78.080000000000013</v>
      </c>
      <c r="H5149">
        <v>78.98</v>
      </c>
      <c r="I5149">
        <v>71.599999999999994</v>
      </c>
      <c r="J5149">
        <v>80.06</v>
      </c>
      <c r="K5149">
        <v>71.06</v>
      </c>
      <c r="L5149" s="3">
        <v>60.8</v>
      </c>
      <c r="M5149" s="2">
        <v>64.039999999999992</v>
      </c>
      <c r="N5149">
        <v>71.06</v>
      </c>
      <c r="O5149">
        <v>57.2</v>
      </c>
      <c r="P5149">
        <v>78.080000000000013</v>
      </c>
      <c r="Q5149" s="3">
        <v>55.94</v>
      </c>
      <c r="R5149" s="2">
        <v>55.94</v>
      </c>
      <c r="S5149" s="3">
        <v>59</v>
      </c>
      <c r="T5149">
        <v>69.800000000000011</v>
      </c>
    </row>
    <row r="5150" spans="1:20">
      <c r="A5150">
        <f t="shared" si="240"/>
        <v>215</v>
      </c>
      <c r="B5150" s="7">
        <f t="shared" si="241"/>
        <v>42219.374999987522</v>
      </c>
      <c r="C5150">
        <f t="shared" si="242"/>
        <v>5145</v>
      </c>
      <c r="D5150" s="2">
        <v>80.06</v>
      </c>
      <c r="E5150">
        <v>82.039999999999992</v>
      </c>
      <c r="F5150" s="3">
        <v>82.94</v>
      </c>
      <c r="G5150">
        <v>82.039999999999992</v>
      </c>
      <c r="H5150">
        <v>80.960000000000008</v>
      </c>
      <c r="I5150">
        <v>73.400000000000006</v>
      </c>
      <c r="J5150">
        <v>82.039999999999992</v>
      </c>
      <c r="K5150">
        <v>75.92</v>
      </c>
      <c r="L5150" s="3">
        <v>62.6</v>
      </c>
      <c r="M5150" s="2">
        <v>71.06</v>
      </c>
      <c r="N5150">
        <v>75.02</v>
      </c>
      <c r="O5150">
        <v>59</v>
      </c>
      <c r="P5150">
        <v>80.960000000000008</v>
      </c>
      <c r="Q5150" s="3">
        <v>60.980000000000004</v>
      </c>
      <c r="R5150" s="2">
        <v>57.019999999999996</v>
      </c>
      <c r="S5150" s="3">
        <v>59</v>
      </c>
      <c r="T5150">
        <v>73.400000000000006</v>
      </c>
    </row>
    <row r="5151" spans="1:20">
      <c r="A5151">
        <f t="shared" si="240"/>
        <v>215</v>
      </c>
      <c r="B5151" s="7">
        <f t="shared" si="241"/>
        <v>42219.416666654186</v>
      </c>
      <c r="C5151">
        <f t="shared" si="242"/>
        <v>5146</v>
      </c>
      <c r="D5151" s="2">
        <v>82.039999999999992</v>
      </c>
      <c r="E5151">
        <v>86</v>
      </c>
      <c r="F5151" s="3">
        <v>87.98</v>
      </c>
      <c r="G5151">
        <v>84.02</v>
      </c>
      <c r="H5151">
        <v>84.02</v>
      </c>
      <c r="I5151">
        <v>75.02</v>
      </c>
      <c r="J5151">
        <v>84.92</v>
      </c>
      <c r="K5151">
        <v>78.98</v>
      </c>
      <c r="L5151" s="3">
        <v>62.6</v>
      </c>
      <c r="M5151" s="2">
        <v>73.94</v>
      </c>
      <c r="N5151">
        <v>80.06</v>
      </c>
      <c r="O5151">
        <v>60.8</v>
      </c>
      <c r="P5151">
        <v>82.94</v>
      </c>
      <c r="Q5151" s="3">
        <v>64.039999999999992</v>
      </c>
      <c r="R5151" s="2">
        <v>60.08</v>
      </c>
      <c r="S5151" s="3">
        <v>60.980000000000004</v>
      </c>
      <c r="T5151">
        <v>78.800000000000011</v>
      </c>
    </row>
    <row r="5152" spans="1:20">
      <c r="A5152">
        <f t="shared" si="240"/>
        <v>215</v>
      </c>
      <c r="B5152" s="7">
        <f t="shared" si="241"/>
        <v>42219.45833332085</v>
      </c>
      <c r="C5152">
        <f t="shared" si="242"/>
        <v>5147</v>
      </c>
      <c r="D5152" s="2">
        <v>82.94</v>
      </c>
      <c r="E5152">
        <v>87.98</v>
      </c>
      <c r="F5152" s="3">
        <v>91.039999999999992</v>
      </c>
      <c r="G5152">
        <v>87.080000000000013</v>
      </c>
      <c r="H5152">
        <v>87.080000000000013</v>
      </c>
      <c r="I5152">
        <v>75.740000000000009</v>
      </c>
      <c r="J5152">
        <v>84.02</v>
      </c>
      <c r="K5152">
        <v>80.960000000000008</v>
      </c>
      <c r="L5152" s="3">
        <v>64.400000000000006</v>
      </c>
      <c r="M5152" s="2">
        <v>77</v>
      </c>
      <c r="N5152">
        <v>82.94</v>
      </c>
      <c r="O5152">
        <v>62.6</v>
      </c>
      <c r="P5152">
        <v>84.92</v>
      </c>
      <c r="Q5152" s="3">
        <v>68</v>
      </c>
      <c r="R5152" s="2">
        <v>60.980000000000004</v>
      </c>
      <c r="S5152" s="3">
        <v>62.96</v>
      </c>
      <c r="T5152">
        <v>82.4</v>
      </c>
    </row>
    <row r="5153" spans="1:20">
      <c r="A5153">
        <f t="shared" si="240"/>
        <v>215</v>
      </c>
      <c r="B5153" s="7">
        <f t="shared" si="241"/>
        <v>42219.499999987514</v>
      </c>
      <c r="C5153">
        <f t="shared" si="242"/>
        <v>5148</v>
      </c>
      <c r="D5153" s="2">
        <v>84.02</v>
      </c>
      <c r="E5153">
        <v>89.06</v>
      </c>
      <c r="F5153" s="3">
        <v>93.02</v>
      </c>
      <c r="G5153">
        <v>89.06</v>
      </c>
      <c r="H5153">
        <v>89.06</v>
      </c>
      <c r="I5153">
        <v>76.28</v>
      </c>
      <c r="J5153">
        <v>82.94</v>
      </c>
      <c r="K5153">
        <v>84.02</v>
      </c>
      <c r="L5153" s="3">
        <v>66.2</v>
      </c>
      <c r="M5153" s="2">
        <v>78.080000000000013</v>
      </c>
      <c r="N5153">
        <v>86</v>
      </c>
      <c r="O5153">
        <v>64.400000000000006</v>
      </c>
      <c r="P5153">
        <v>82.94</v>
      </c>
      <c r="Q5153" s="3">
        <v>69.98</v>
      </c>
      <c r="R5153" s="2">
        <v>62.96</v>
      </c>
      <c r="S5153" s="3">
        <v>64.94</v>
      </c>
      <c r="T5153">
        <v>84.2</v>
      </c>
    </row>
    <row r="5154" spans="1:20">
      <c r="A5154">
        <f t="shared" si="240"/>
        <v>215</v>
      </c>
      <c r="B5154" s="7">
        <f t="shared" si="241"/>
        <v>42219.541666654179</v>
      </c>
      <c r="C5154">
        <f t="shared" si="242"/>
        <v>5149</v>
      </c>
      <c r="D5154" s="2">
        <v>86</v>
      </c>
      <c r="E5154">
        <v>91.039999999999992</v>
      </c>
      <c r="F5154" s="3">
        <v>93.02</v>
      </c>
      <c r="G5154">
        <v>91.039999999999992</v>
      </c>
      <c r="H5154">
        <v>91.039999999999992</v>
      </c>
      <c r="I5154">
        <v>77</v>
      </c>
      <c r="J5154">
        <v>84.02</v>
      </c>
      <c r="K5154">
        <v>86</v>
      </c>
      <c r="L5154" s="3">
        <v>68</v>
      </c>
      <c r="M5154" s="2">
        <v>80.06</v>
      </c>
      <c r="N5154">
        <v>87.98</v>
      </c>
      <c r="O5154">
        <v>66.2</v>
      </c>
      <c r="P5154">
        <v>78.98</v>
      </c>
      <c r="Q5154" s="3">
        <v>73.039999999999992</v>
      </c>
      <c r="R5154" s="2">
        <v>64.94</v>
      </c>
      <c r="S5154" s="3">
        <v>66.92</v>
      </c>
      <c r="T5154">
        <v>87.800000000000011</v>
      </c>
    </row>
    <row r="5155" spans="1:20">
      <c r="A5155">
        <f t="shared" si="240"/>
        <v>215</v>
      </c>
      <c r="B5155" s="7">
        <f t="shared" si="241"/>
        <v>42219.583333320843</v>
      </c>
      <c r="C5155">
        <f t="shared" si="242"/>
        <v>5150</v>
      </c>
      <c r="D5155" s="2">
        <v>84.92</v>
      </c>
      <c r="E5155">
        <v>91.94</v>
      </c>
      <c r="F5155" s="3">
        <v>96.98</v>
      </c>
      <c r="G5155">
        <v>91.94</v>
      </c>
      <c r="H5155">
        <v>91.94</v>
      </c>
      <c r="I5155">
        <v>76.28</v>
      </c>
      <c r="J5155">
        <v>86</v>
      </c>
      <c r="K5155">
        <v>87.98</v>
      </c>
      <c r="L5155" s="3">
        <v>71.599999999999994</v>
      </c>
      <c r="M5155" s="2">
        <v>80.06</v>
      </c>
      <c r="N5155">
        <v>89.06</v>
      </c>
      <c r="O5155">
        <v>66.2</v>
      </c>
      <c r="P5155">
        <v>82.94</v>
      </c>
      <c r="Q5155" s="3">
        <v>75.02</v>
      </c>
      <c r="R5155" s="2">
        <v>71.06</v>
      </c>
      <c r="S5155" s="3">
        <v>66.92</v>
      </c>
      <c r="T5155">
        <v>87.800000000000011</v>
      </c>
    </row>
    <row r="5156" spans="1:20">
      <c r="A5156">
        <f t="shared" si="240"/>
        <v>215</v>
      </c>
      <c r="B5156" s="7">
        <f t="shared" si="241"/>
        <v>42219.624999987507</v>
      </c>
      <c r="C5156">
        <f t="shared" si="242"/>
        <v>5151</v>
      </c>
      <c r="D5156" s="2">
        <v>84.92</v>
      </c>
      <c r="E5156">
        <v>91.039999999999992</v>
      </c>
      <c r="F5156" s="3">
        <v>98.960000000000008</v>
      </c>
      <c r="G5156">
        <v>93.02</v>
      </c>
      <c r="H5156">
        <v>91.94</v>
      </c>
      <c r="I5156">
        <v>75.740000000000009</v>
      </c>
      <c r="J5156">
        <v>84.02</v>
      </c>
      <c r="K5156">
        <v>89.06</v>
      </c>
      <c r="L5156" s="3">
        <v>71.599999999999994</v>
      </c>
      <c r="M5156" s="2">
        <v>80.960000000000008</v>
      </c>
      <c r="N5156">
        <v>89.960000000000008</v>
      </c>
      <c r="O5156">
        <v>64.400000000000006</v>
      </c>
      <c r="P5156">
        <v>86</v>
      </c>
      <c r="Q5156" s="3">
        <v>75.92</v>
      </c>
      <c r="R5156" s="2">
        <v>69.98</v>
      </c>
      <c r="S5156" s="3">
        <v>68</v>
      </c>
      <c r="T5156">
        <v>87.800000000000011</v>
      </c>
    </row>
    <row r="5157" spans="1:20">
      <c r="A5157">
        <f t="shared" si="240"/>
        <v>215</v>
      </c>
      <c r="B5157" s="7">
        <f t="shared" si="241"/>
        <v>42219.666666654171</v>
      </c>
      <c r="C5157">
        <f t="shared" si="242"/>
        <v>5152</v>
      </c>
      <c r="D5157" s="2">
        <v>84.02</v>
      </c>
      <c r="E5157">
        <v>89.960000000000008</v>
      </c>
      <c r="F5157" s="3">
        <v>98.960000000000008</v>
      </c>
      <c r="G5157">
        <v>93.02</v>
      </c>
      <c r="H5157">
        <v>93.02</v>
      </c>
      <c r="I5157">
        <v>75.02</v>
      </c>
      <c r="J5157">
        <v>82.94</v>
      </c>
      <c r="K5157">
        <v>89.06</v>
      </c>
      <c r="L5157" s="3">
        <v>71.960000000000008</v>
      </c>
      <c r="M5157" s="2">
        <v>80.06</v>
      </c>
      <c r="N5157">
        <v>91.039999999999992</v>
      </c>
      <c r="O5157">
        <v>64.400000000000006</v>
      </c>
      <c r="P5157">
        <v>87.080000000000013</v>
      </c>
      <c r="Q5157" s="3">
        <v>78.98</v>
      </c>
      <c r="R5157" s="2">
        <v>68</v>
      </c>
      <c r="S5157" s="3">
        <v>69.080000000000013</v>
      </c>
      <c r="T5157">
        <v>82.4</v>
      </c>
    </row>
    <row r="5158" spans="1:20">
      <c r="A5158">
        <f t="shared" si="240"/>
        <v>215</v>
      </c>
      <c r="B5158" s="7">
        <f t="shared" si="241"/>
        <v>42219.708333320836</v>
      </c>
      <c r="C5158">
        <f t="shared" si="242"/>
        <v>5153</v>
      </c>
      <c r="D5158" s="2">
        <v>82.94</v>
      </c>
      <c r="E5158">
        <v>87.98</v>
      </c>
      <c r="F5158" s="3">
        <v>98.06</v>
      </c>
      <c r="G5158">
        <v>93.02</v>
      </c>
      <c r="H5158">
        <v>91.94</v>
      </c>
      <c r="I5158">
        <v>73.759999999999991</v>
      </c>
      <c r="J5158">
        <v>82.039999999999992</v>
      </c>
      <c r="K5158">
        <v>87.98</v>
      </c>
      <c r="L5158" s="3">
        <v>71.42</v>
      </c>
      <c r="M5158" s="2">
        <v>80.06</v>
      </c>
      <c r="N5158">
        <v>91.039999999999992</v>
      </c>
      <c r="O5158">
        <v>62.6</v>
      </c>
      <c r="P5158">
        <v>87.080000000000013</v>
      </c>
      <c r="Q5158" s="3">
        <v>78.080000000000013</v>
      </c>
      <c r="R5158" s="2">
        <v>68</v>
      </c>
      <c r="S5158" s="3">
        <v>68</v>
      </c>
      <c r="T5158">
        <v>82.4</v>
      </c>
    </row>
    <row r="5159" spans="1:20">
      <c r="A5159">
        <f t="shared" si="240"/>
        <v>215</v>
      </c>
      <c r="B5159" s="7">
        <f t="shared" si="241"/>
        <v>42219.7499999875</v>
      </c>
      <c r="C5159">
        <f t="shared" si="242"/>
        <v>5154</v>
      </c>
      <c r="D5159" s="2">
        <v>80.960000000000008</v>
      </c>
      <c r="E5159">
        <v>86</v>
      </c>
      <c r="F5159" s="3">
        <v>98.06</v>
      </c>
      <c r="G5159">
        <v>91.039999999999992</v>
      </c>
      <c r="H5159">
        <v>86</v>
      </c>
      <c r="I5159">
        <v>72.319999999999993</v>
      </c>
      <c r="J5159">
        <v>80.06</v>
      </c>
      <c r="K5159">
        <v>87.98</v>
      </c>
      <c r="L5159" s="3">
        <v>69.800000000000011</v>
      </c>
      <c r="M5159" s="2">
        <v>78.98</v>
      </c>
      <c r="N5159">
        <v>89.06</v>
      </c>
      <c r="O5159">
        <v>62.6</v>
      </c>
      <c r="P5159">
        <v>84.92</v>
      </c>
      <c r="Q5159" s="3">
        <v>78.080000000000013</v>
      </c>
      <c r="R5159" s="2">
        <v>69.080000000000013</v>
      </c>
      <c r="S5159" s="3">
        <v>68</v>
      </c>
      <c r="T5159">
        <v>78.800000000000011</v>
      </c>
    </row>
    <row r="5160" spans="1:20">
      <c r="A5160">
        <f t="shared" si="240"/>
        <v>215</v>
      </c>
      <c r="B5160" s="7">
        <f t="shared" si="241"/>
        <v>42219.791666654164</v>
      </c>
      <c r="C5160">
        <f t="shared" si="242"/>
        <v>5155</v>
      </c>
      <c r="D5160" s="2">
        <v>78.080000000000013</v>
      </c>
      <c r="E5160">
        <v>84.02</v>
      </c>
      <c r="F5160" s="3">
        <v>95</v>
      </c>
      <c r="G5160">
        <v>82.94</v>
      </c>
      <c r="H5160">
        <v>87.080000000000013</v>
      </c>
      <c r="I5160">
        <v>71.06</v>
      </c>
      <c r="J5160">
        <v>78.98</v>
      </c>
      <c r="K5160">
        <v>71.960000000000008</v>
      </c>
      <c r="L5160" s="3">
        <v>68</v>
      </c>
      <c r="M5160" s="2">
        <v>77</v>
      </c>
      <c r="N5160">
        <v>82.94</v>
      </c>
      <c r="O5160">
        <v>59</v>
      </c>
      <c r="P5160">
        <v>80.960000000000008</v>
      </c>
      <c r="Q5160" s="3">
        <v>75.92</v>
      </c>
      <c r="R5160" s="2">
        <v>66.92</v>
      </c>
      <c r="S5160" s="3">
        <v>66.92</v>
      </c>
      <c r="T5160">
        <v>77</v>
      </c>
    </row>
    <row r="5161" spans="1:20">
      <c r="A5161">
        <f t="shared" si="240"/>
        <v>215</v>
      </c>
      <c r="B5161" s="7">
        <f t="shared" si="241"/>
        <v>42219.833333320828</v>
      </c>
      <c r="C5161">
        <f t="shared" si="242"/>
        <v>5156</v>
      </c>
      <c r="D5161" s="2">
        <v>77</v>
      </c>
      <c r="E5161">
        <v>82.039999999999992</v>
      </c>
      <c r="F5161" s="3">
        <v>93.02</v>
      </c>
      <c r="G5161">
        <v>80.06</v>
      </c>
      <c r="H5161">
        <v>87.080000000000013</v>
      </c>
      <c r="I5161">
        <v>70.7</v>
      </c>
      <c r="J5161">
        <v>78.98</v>
      </c>
      <c r="K5161">
        <v>73.039999999999992</v>
      </c>
      <c r="L5161" s="3">
        <v>66.2</v>
      </c>
      <c r="M5161" s="2">
        <v>73.039999999999992</v>
      </c>
      <c r="N5161">
        <v>80.06</v>
      </c>
      <c r="O5161">
        <v>55.400000000000006</v>
      </c>
      <c r="P5161">
        <v>77</v>
      </c>
      <c r="Q5161" s="3">
        <v>73.039999999999992</v>
      </c>
      <c r="R5161" s="2">
        <v>66.02</v>
      </c>
      <c r="S5161" s="3">
        <v>66.02</v>
      </c>
      <c r="T5161">
        <v>73.400000000000006</v>
      </c>
    </row>
    <row r="5162" spans="1:20">
      <c r="A5162">
        <f t="shared" si="240"/>
        <v>215</v>
      </c>
      <c r="B5162" s="7">
        <f t="shared" si="241"/>
        <v>42219.874999987493</v>
      </c>
      <c r="C5162">
        <f t="shared" si="242"/>
        <v>5157</v>
      </c>
      <c r="D5162" s="2">
        <v>75.92</v>
      </c>
      <c r="E5162">
        <v>78.080000000000013</v>
      </c>
      <c r="F5162" s="3">
        <v>89.960000000000008</v>
      </c>
      <c r="G5162">
        <v>75.92</v>
      </c>
      <c r="H5162">
        <v>84.02</v>
      </c>
      <c r="I5162">
        <v>70.34</v>
      </c>
      <c r="J5162">
        <v>78.98</v>
      </c>
      <c r="K5162">
        <v>73.94</v>
      </c>
      <c r="L5162" s="3">
        <v>64.400000000000006</v>
      </c>
      <c r="M5162" s="2">
        <v>71.06</v>
      </c>
      <c r="N5162">
        <v>78.98</v>
      </c>
      <c r="O5162">
        <v>55.400000000000006</v>
      </c>
      <c r="P5162">
        <v>75.92</v>
      </c>
      <c r="Q5162" s="3">
        <v>69.080000000000013</v>
      </c>
      <c r="R5162" s="2">
        <v>64.039999999999992</v>
      </c>
      <c r="S5162" s="3">
        <v>66.02</v>
      </c>
      <c r="T5162">
        <v>71.599999999999994</v>
      </c>
    </row>
    <row r="5163" spans="1:20">
      <c r="A5163">
        <f t="shared" si="240"/>
        <v>215</v>
      </c>
      <c r="B5163" s="7">
        <f t="shared" si="241"/>
        <v>42219.916666654157</v>
      </c>
      <c r="C5163">
        <f t="shared" si="242"/>
        <v>5158</v>
      </c>
      <c r="D5163" s="2">
        <v>75.02</v>
      </c>
      <c r="E5163">
        <v>73.94</v>
      </c>
      <c r="F5163" s="3">
        <v>89.06</v>
      </c>
      <c r="G5163">
        <v>75.92</v>
      </c>
      <c r="H5163">
        <v>82.039999999999992</v>
      </c>
      <c r="I5163">
        <v>69.98</v>
      </c>
      <c r="J5163">
        <v>78.080000000000013</v>
      </c>
      <c r="K5163">
        <v>73.039999999999992</v>
      </c>
      <c r="L5163" s="3">
        <v>62.6</v>
      </c>
      <c r="M5163" s="2">
        <v>64.94</v>
      </c>
      <c r="N5163">
        <v>78.080000000000013</v>
      </c>
      <c r="O5163">
        <v>53.6</v>
      </c>
      <c r="P5163">
        <v>75.02</v>
      </c>
      <c r="Q5163" s="3">
        <v>66.02</v>
      </c>
      <c r="R5163" s="2">
        <v>60.08</v>
      </c>
      <c r="S5163" s="3">
        <v>62.96</v>
      </c>
      <c r="T5163">
        <v>71.599999999999994</v>
      </c>
    </row>
    <row r="5164" spans="1:20">
      <c r="A5164">
        <f t="shared" si="240"/>
        <v>215</v>
      </c>
      <c r="B5164" s="7">
        <f t="shared" si="241"/>
        <v>42219.958333320821</v>
      </c>
      <c r="C5164">
        <f t="shared" si="242"/>
        <v>5159</v>
      </c>
      <c r="D5164" s="2">
        <v>73.94</v>
      </c>
      <c r="E5164">
        <v>73.039999999999992</v>
      </c>
      <c r="F5164" s="3">
        <v>86</v>
      </c>
      <c r="G5164">
        <v>78.080000000000013</v>
      </c>
      <c r="H5164">
        <v>77</v>
      </c>
      <c r="I5164">
        <v>69.98</v>
      </c>
      <c r="J5164">
        <v>77</v>
      </c>
      <c r="K5164">
        <v>69.98</v>
      </c>
      <c r="L5164" s="3">
        <v>62.6</v>
      </c>
      <c r="M5164" s="2">
        <v>62.06</v>
      </c>
      <c r="N5164">
        <v>77</v>
      </c>
      <c r="O5164">
        <v>53.6</v>
      </c>
      <c r="P5164">
        <v>75.02</v>
      </c>
      <c r="Q5164" s="3">
        <v>64.94</v>
      </c>
      <c r="R5164" s="2">
        <v>59</v>
      </c>
      <c r="S5164" s="3">
        <v>62.06</v>
      </c>
      <c r="T5164">
        <v>69.800000000000011</v>
      </c>
    </row>
    <row r="5165" spans="1:20">
      <c r="A5165">
        <f t="shared" si="240"/>
        <v>215</v>
      </c>
      <c r="B5165" s="7">
        <f t="shared" si="241"/>
        <v>42219.999999987485</v>
      </c>
      <c r="C5165">
        <f t="shared" si="242"/>
        <v>5160</v>
      </c>
      <c r="D5165" s="2">
        <v>75.02</v>
      </c>
      <c r="E5165">
        <v>73.94</v>
      </c>
      <c r="F5165" s="3">
        <v>84.02</v>
      </c>
      <c r="G5165">
        <v>75.92</v>
      </c>
      <c r="H5165">
        <v>77</v>
      </c>
      <c r="I5165">
        <v>69.98</v>
      </c>
      <c r="J5165">
        <v>75.92</v>
      </c>
      <c r="K5165">
        <v>71.960000000000008</v>
      </c>
      <c r="L5165" s="3">
        <v>62.6</v>
      </c>
      <c r="M5165" s="2">
        <v>60.08</v>
      </c>
      <c r="N5165">
        <v>75.92</v>
      </c>
      <c r="O5165">
        <v>53.6</v>
      </c>
      <c r="P5165">
        <v>75.02</v>
      </c>
      <c r="Q5165" s="3">
        <v>53.96</v>
      </c>
      <c r="R5165" s="2">
        <v>60.08</v>
      </c>
      <c r="S5165" s="3">
        <v>60.08</v>
      </c>
      <c r="T5165">
        <v>68</v>
      </c>
    </row>
    <row r="5166" spans="1:20">
      <c r="A5166">
        <f t="shared" si="240"/>
        <v>216</v>
      </c>
      <c r="B5166" s="7">
        <f t="shared" si="241"/>
        <v>42220.04166665415</v>
      </c>
      <c r="C5166">
        <f t="shared" si="242"/>
        <v>5161</v>
      </c>
      <c r="D5166" s="2">
        <v>75.02</v>
      </c>
      <c r="E5166">
        <v>73.94</v>
      </c>
      <c r="F5166" s="3">
        <v>82.039999999999992</v>
      </c>
      <c r="G5166">
        <v>75.02</v>
      </c>
      <c r="H5166">
        <v>78.080000000000013</v>
      </c>
      <c r="I5166">
        <v>69.98</v>
      </c>
      <c r="J5166">
        <v>75.92</v>
      </c>
      <c r="K5166">
        <v>68</v>
      </c>
      <c r="L5166" s="3">
        <v>60.8</v>
      </c>
      <c r="M5166" s="2">
        <v>57.92</v>
      </c>
      <c r="N5166">
        <v>71.960000000000008</v>
      </c>
      <c r="O5166">
        <v>51.8</v>
      </c>
      <c r="P5166">
        <v>75.92</v>
      </c>
      <c r="Q5166" s="3">
        <v>51.08</v>
      </c>
      <c r="R5166" s="2">
        <v>60.980000000000004</v>
      </c>
      <c r="S5166" s="3">
        <v>59</v>
      </c>
      <c r="T5166">
        <v>68</v>
      </c>
    </row>
    <row r="5167" spans="1:20">
      <c r="A5167">
        <f t="shared" si="240"/>
        <v>216</v>
      </c>
      <c r="B5167" s="7">
        <f t="shared" si="241"/>
        <v>42220.083333320814</v>
      </c>
      <c r="C5167">
        <f t="shared" si="242"/>
        <v>5162</v>
      </c>
      <c r="D5167" s="2">
        <v>75.02</v>
      </c>
      <c r="E5167">
        <v>73.94</v>
      </c>
      <c r="F5167" s="3">
        <v>82.94</v>
      </c>
      <c r="G5167">
        <v>75.92</v>
      </c>
      <c r="H5167">
        <v>75.92</v>
      </c>
      <c r="I5167">
        <v>69.98</v>
      </c>
      <c r="J5167">
        <v>75.02</v>
      </c>
      <c r="K5167">
        <v>68</v>
      </c>
      <c r="L5167" s="3">
        <v>60.8</v>
      </c>
      <c r="M5167" s="2">
        <v>55.040000000000006</v>
      </c>
      <c r="N5167">
        <v>69.080000000000013</v>
      </c>
      <c r="O5167">
        <v>51.8</v>
      </c>
      <c r="P5167">
        <v>73.039999999999992</v>
      </c>
      <c r="Q5167" s="3">
        <v>51.980000000000004</v>
      </c>
      <c r="R5167" s="2">
        <v>62.96</v>
      </c>
      <c r="S5167" s="3">
        <v>57.92</v>
      </c>
      <c r="T5167">
        <v>68</v>
      </c>
    </row>
    <row r="5168" spans="1:20">
      <c r="A5168">
        <f t="shared" si="240"/>
        <v>216</v>
      </c>
      <c r="B5168" s="7">
        <f t="shared" si="241"/>
        <v>42220.124999987478</v>
      </c>
      <c r="C5168">
        <f t="shared" si="242"/>
        <v>5163</v>
      </c>
      <c r="D5168" s="2">
        <v>75.02</v>
      </c>
      <c r="E5168">
        <v>73.94</v>
      </c>
      <c r="F5168" s="3">
        <v>78.080000000000013</v>
      </c>
      <c r="G5168">
        <v>77</v>
      </c>
      <c r="H5168">
        <v>75.92</v>
      </c>
      <c r="I5168">
        <v>69.98</v>
      </c>
      <c r="J5168">
        <v>75.02</v>
      </c>
      <c r="K5168">
        <v>68</v>
      </c>
      <c r="L5168" s="3">
        <v>59</v>
      </c>
      <c r="M5168" s="2">
        <v>55.94</v>
      </c>
      <c r="N5168">
        <v>66.02</v>
      </c>
      <c r="O5168">
        <v>51.8</v>
      </c>
      <c r="P5168">
        <v>73.039999999999992</v>
      </c>
      <c r="Q5168" s="3">
        <v>55.040000000000006</v>
      </c>
      <c r="R5168" s="2">
        <v>60.980000000000004</v>
      </c>
      <c r="S5168" s="3">
        <v>55.94</v>
      </c>
      <c r="T5168">
        <v>66.2</v>
      </c>
    </row>
    <row r="5169" spans="1:20">
      <c r="A5169">
        <f t="shared" si="240"/>
        <v>216</v>
      </c>
      <c r="B5169" s="7">
        <f t="shared" si="241"/>
        <v>42220.166666654142</v>
      </c>
      <c r="C5169">
        <f t="shared" si="242"/>
        <v>5164</v>
      </c>
      <c r="D5169" s="2">
        <v>73.94</v>
      </c>
      <c r="E5169">
        <v>73.94</v>
      </c>
      <c r="F5169" s="3">
        <v>75.02</v>
      </c>
      <c r="G5169">
        <v>75.02</v>
      </c>
      <c r="H5169">
        <v>73.94</v>
      </c>
      <c r="I5169">
        <v>69.98</v>
      </c>
      <c r="J5169">
        <v>75.02</v>
      </c>
      <c r="K5169">
        <v>66.92</v>
      </c>
      <c r="L5169" s="3">
        <v>59</v>
      </c>
      <c r="M5169" s="2">
        <v>53.96</v>
      </c>
      <c r="N5169">
        <v>66.02</v>
      </c>
      <c r="O5169">
        <v>53.6</v>
      </c>
      <c r="P5169">
        <v>73.039999999999992</v>
      </c>
      <c r="Q5169" s="3">
        <v>50</v>
      </c>
      <c r="R5169" s="2">
        <v>57.92</v>
      </c>
      <c r="S5169" s="3">
        <v>55.040000000000006</v>
      </c>
      <c r="T5169">
        <v>66.2</v>
      </c>
    </row>
    <row r="5170" spans="1:20">
      <c r="A5170">
        <f t="shared" si="240"/>
        <v>216</v>
      </c>
      <c r="B5170" s="7">
        <f t="shared" si="241"/>
        <v>42220.208333320807</v>
      </c>
      <c r="C5170">
        <f t="shared" si="242"/>
        <v>5165</v>
      </c>
      <c r="D5170" s="2">
        <v>73.94</v>
      </c>
      <c r="E5170">
        <v>73.039999999999992</v>
      </c>
      <c r="F5170" s="3">
        <v>75.92</v>
      </c>
      <c r="G5170">
        <v>75.02</v>
      </c>
      <c r="H5170">
        <v>73.039999999999992</v>
      </c>
      <c r="I5170">
        <v>70.34</v>
      </c>
      <c r="J5170">
        <v>75.02</v>
      </c>
      <c r="K5170">
        <v>64.94</v>
      </c>
      <c r="L5170" s="3">
        <v>59</v>
      </c>
      <c r="M5170" s="2">
        <v>53.96</v>
      </c>
      <c r="N5170">
        <v>69.080000000000013</v>
      </c>
      <c r="O5170">
        <v>51.8</v>
      </c>
      <c r="P5170">
        <v>73.039999999999992</v>
      </c>
      <c r="Q5170" s="3">
        <v>51.08</v>
      </c>
      <c r="R5170" s="2">
        <v>53.96</v>
      </c>
      <c r="S5170" s="3">
        <v>53.96</v>
      </c>
      <c r="T5170">
        <v>66.2</v>
      </c>
    </row>
    <row r="5171" spans="1:20">
      <c r="A5171">
        <f t="shared" si="240"/>
        <v>216</v>
      </c>
      <c r="B5171" s="7">
        <f t="shared" si="241"/>
        <v>42220.249999987471</v>
      </c>
      <c r="C5171">
        <f t="shared" si="242"/>
        <v>5166</v>
      </c>
      <c r="D5171" s="2">
        <v>75.02</v>
      </c>
      <c r="E5171">
        <v>73.94</v>
      </c>
      <c r="F5171" s="3">
        <v>75.92</v>
      </c>
      <c r="G5171">
        <v>73.94</v>
      </c>
      <c r="H5171">
        <v>73.039999999999992</v>
      </c>
      <c r="I5171">
        <v>70.7</v>
      </c>
      <c r="J5171">
        <v>77</v>
      </c>
      <c r="K5171">
        <v>64.039999999999992</v>
      </c>
      <c r="L5171" s="3">
        <v>60.8</v>
      </c>
      <c r="M5171" s="2">
        <v>53.96</v>
      </c>
      <c r="N5171">
        <v>68</v>
      </c>
      <c r="O5171">
        <v>55.400000000000006</v>
      </c>
      <c r="P5171">
        <v>73.039999999999992</v>
      </c>
      <c r="Q5171" s="3">
        <v>51.08</v>
      </c>
      <c r="R5171" s="2">
        <v>55.040000000000006</v>
      </c>
      <c r="S5171" s="3">
        <v>55.040000000000006</v>
      </c>
      <c r="T5171">
        <v>66.2</v>
      </c>
    </row>
    <row r="5172" spans="1:20">
      <c r="A5172">
        <f t="shared" si="240"/>
        <v>216</v>
      </c>
      <c r="B5172" s="7">
        <f t="shared" si="241"/>
        <v>42220.291666654135</v>
      </c>
      <c r="C5172">
        <f t="shared" si="242"/>
        <v>5167</v>
      </c>
      <c r="D5172" s="2">
        <v>75.02</v>
      </c>
      <c r="E5172">
        <v>75.92</v>
      </c>
      <c r="F5172" s="3">
        <v>69.080000000000013</v>
      </c>
      <c r="G5172">
        <v>75.02</v>
      </c>
      <c r="H5172">
        <v>73.94</v>
      </c>
      <c r="I5172">
        <v>71.06</v>
      </c>
      <c r="J5172">
        <v>80.06</v>
      </c>
      <c r="K5172">
        <v>68</v>
      </c>
      <c r="L5172" s="3">
        <v>60.8</v>
      </c>
      <c r="M5172" s="2">
        <v>59</v>
      </c>
      <c r="N5172">
        <v>71.960000000000008</v>
      </c>
      <c r="O5172">
        <v>55.400000000000006</v>
      </c>
      <c r="P5172">
        <v>75.02</v>
      </c>
      <c r="Q5172" s="3">
        <v>59</v>
      </c>
      <c r="R5172" s="2">
        <v>60.980000000000004</v>
      </c>
      <c r="S5172" s="3">
        <v>53.96</v>
      </c>
      <c r="T5172">
        <v>69.800000000000011</v>
      </c>
    </row>
    <row r="5173" spans="1:20">
      <c r="A5173">
        <f t="shared" si="240"/>
        <v>216</v>
      </c>
      <c r="B5173" s="7">
        <f t="shared" si="241"/>
        <v>42220.333333320799</v>
      </c>
      <c r="C5173">
        <f t="shared" si="242"/>
        <v>5168</v>
      </c>
      <c r="D5173" s="2">
        <v>77</v>
      </c>
      <c r="E5173">
        <v>80.960000000000008</v>
      </c>
      <c r="F5173" s="3">
        <v>71.06</v>
      </c>
      <c r="G5173">
        <v>77</v>
      </c>
      <c r="H5173">
        <v>78.080000000000013</v>
      </c>
      <c r="I5173">
        <v>73.039999999999992</v>
      </c>
      <c r="J5173">
        <v>82.039999999999992</v>
      </c>
      <c r="K5173">
        <v>73.94</v>
      </c>
      <c r="L5173" s="3">
        <v>62.6</v>
      </c>
      <c r="M5173" s="2">
        <v>66.92</v>
      </c>
      <c r="N5173">
        <v>75.02</v>
      </c>
      <c r="O5173">
        <v>57.2</v>
      </c>
      <c r="P5173">
        <v>78.080000000000013</v>
      </c>
      <c r="Q5173" s="3">
        <v>68</v>
      </c>
      <c r="R5173" s="2">
        <v>62.96</v>
      </c>
      <c r="S5173" s="3">
        <v>55.040000000000006</v>
      </c>
      <c r="T5173">
        <v>73.400000000000006</v>
      </c>
    </row>
    <row r="5174" spans="1:20">
      <c r="A5174">
        <f t="shared" si="240"/>
        <v>216</v>
      </c>
      <c r="B5174" s="7">
        <f t="shared" si="241"/>
        <v>42220.374999987464</v>
      </c>
      <c r="C5174">
        <f t="shared" si="242"/>
        <v>5169</v>
      </c>
      <c r="D5174" s="2">
        <v>82.039999999999992</v>
      </c>
      <c r="E5174">
        <v>84.02</v>
      </c>
      <c r="F5174" s="3">
        <v>75.02</v>
      </c>
      <c r="G5174">
        <v>78.080000000000013</v>
      </c>
      <c r="H5174">
        <v>82.039999999999992</v>
      </c>
      <c r="I5174">
        <v>75.02</v>
      </c>
      <c r="J5174">
        <v>84.02</v>
      </c>
      <c r="K5174">
        <v>75.92</v>
      </c>
      <c r="L5174" s="3">
        <v>62.6</v>
      </c>
      <c r="M5174" s="2">
        <v>71.960000000000008</v>
      </c>
      <c r="N5174">
        <v>80.06</v>
      </c>
      <c r="O5174">
        <v>60.08</v>
      </c>
      <c r="P5174">
        <v>80.06</v>
      </c>
      <c r="Q5174" s="3">
        <v>73.94</v>
      </c>
      <c r="R5174" s="2">
        <v>64.94</v>
      </c>
      <c r="S5174" s="3">
        <v>55.94</v>
      </c>
      <c r="T5174">
        <v>77</v>
      </c>
    </row>
    <row r="5175" spans="1:20">
      <c r="A5175">
        <f t="shared" si="240"/>
        <v>216</v>
      </c>
      <c r="B5175" s="7">
        <f t="shared" si="241"/>
        <v>42220.416666654128</v>
      </c>
      <c r="C5175">
        <f t="shared" si="242"/>
        <v>5170</v>
      </c>
      <c r="D5175" s="2">
        <v>84.92</v>
      </c>
      <c r="E5175">
        <v>86</v>
      </c>
      <c r="F5175" s="3">
        <v>82.94</v>
      </c>
      <c r="G5175">
        <v>82.039999999999992</v>
      </c>
      <c r="H5175">
        <v>84.92</v>
      </c>
      <c r="I5175">
        <v>77</v>
      </c>
      <c r="J5175">
        <v>84.92</v>
      </c>
      <c r="K5175">
        <v>80.06</v>
      </c>
      <c r="L5175" s="3">
        <v>64.400000000000006</v>
      </c>
      <c r="M5175" s="2">
        <v>77</v>
      </c>
      <c r="N5175">
        <v>84.92</v>
      </c>
      <c r="O5175">
        <v>62.6</v>
      </c>
      <c r="P5175">
        <v>82.039999999999992</v>
      </c>
      <c r="Q5175" s="3">
        <v>78.98</v>
      </c>
      <c r="R5175" s="2">
        <v>66.92</v>
      </c>
      <c r="S5175" s="3">
        <v>60.08</v>
      </c>
      <c r="T5175">
        <v>82.4</v>
      </c>
    </row>
    <row r="5176" spans="1:20">
      <c r="A5176">
        <f t="shared" si="240"/>
        <v>216</v>
      </c>
      <c r="B5176" s="7">
        <f t="shared" si="241"/>
        <v>42220.458333320792</v>
      </c>
      <c r="C5176">
        <f t="shared" si="242"/>
        <v>5171</v>
      </c>
      <c r="D5176" s="2">
        <v>86</v>
      </c>
      <c r="E5176">
        <v>89.06</v>
      </c>
      <c r="F5176" s="3">
        <v>87.98</v>
      </c>
      <c r="G5176">
        <v>84.02</v>
      </c>
      <c r="H5176">
        <v>87.98</v>
      </c>
      <c r="I5176">
        <v>77.72</v>
      </c>
      <c r="J5176">
        <v>87.080000000000013</v>
      </c>
      <c r="K5176">
        <v>80.960000000000008</v>
      </c>
      <c r="L5176" s="3">
        <v>66.2</v>
      </c>
      <c r="M5176" s="2">
        <v>80.06</v>
      </c>
      <c r="N5176">
        <v>84.92</v>
      </c>
      <c r="O5176">
        <v>62.6</v>
      </c>
      <c r="P5176">
        <v>86</v>
      </c>
      <c r="Q5176" s="3">
        <v>82.94</v>
      </c>
      <c r="R5176" s="2">
        <v>69.080000000000013</v>
      </c>
      <c r="S5176" s="3">
        <v>66.02</v>
      </c>
      <c r="T5176">
        <v>82.4</v>
      </c>
    </row>
    <row r="5177" spans="1:20">
      <c r="A5177">
        <f t="shared" si="240"/>
        <v>216</v>
      </c>
      <c r="B5177" s="7">
        <f t="shared" si="241"/>
        <v>42220.499999987456</v>
      </c>
      <c r="C5177">
        <f t="shared" si="242"/>
        <v>5172</v>
      </c>
      <c r="D5177" s="2">
        <v>87.080000000000013</v>
      </c>
      <c r="E5177">
        <v>91.039999999999992</v>
      </c>
      <c r="F5177" s="3">
        <v>93.02</v>
      </c>
      <c r="G5177">
        <v>87.080000000000013</v>
      </c>
      <c r="H5177">
        <v>91.039999999999992</v>
      </c>
      <c r="I5177">
        <v>78.259999999999991</v>
      </c>
      <c r="J5177">
        <v>87.080000000000013</v>
      </c>
      <c r="K5177">
        <v>84.92</v>
      </c>
      <c r="L5177" s="3">
        <v>66.2</v>
      </c>
      <c r="M5177" s="2">
        <v>82.039999999999992</v>
      </c>
      <c r="N5177">
        <v>86</v>
      </c>
      <c r="O5177">
        <v>64.400000000000006</v>
      </c>
      <c r="P5177">
        <v>87.98</v>
      </c>
      <c r="Q5177" s="3">
        <v>84.92</v>
      </c>
      <c r="R5177" s="2">
        <v>71.06</v>
      </c>
      <c r="S5177" s="3">
        <v>69.98</v>
      </c>
      <c r="T5177">
        <v>84.2</v>
      </c>
    </row>
    <row r="5178" spans="1:20">
      <c r="A5178">
        <f t="shared" si="240"/>
        <v>216</v>
      </c>
      <c r="B5178" s="7">
        <f t="shared" si="241"/>
        <v>42220.54166665412</v>
      </c>
      <c r="C5178">
        <f t="shared" si="242"/>
        <v>5173</v>
      </c>
      <c r="D5178" s="2">
        <v>87.080000000000013</v>
      </c>
      <c r="E5178">
        <v>91.039999999999992</v>
      </c>
      <c r="F5178" s="3">
        <v>95</v>
      </c>
      <c r="G5178">
        <v>86</v>
      </c>
      <c r="H5178">
        <v>93.02</v>
      </c>
      <c r="I5178">
        <v>78.98</v>
      </c>
      <c r="J5178">
        <v>87.98</v>
      </c>
      <c r="K5178">
        <v>87.98</v>
      </c>
      <c r="L5178" s="3">
        <v>69.800000000000011</v>
      </c>
      <c r="M5178" s="2">
        <v>82.94</v>
      </c>
      <c r="N5178">
        <v>87.98</v>
      </c>
      <c r="O5178">
        <v>66.2</v>
      </c>
      <c r="P5178">
        <v>89.06</v>
      </c>
      <c r="Q5178" s="3">
        <v>86</v>
      </c>
      <c r="R5178" s="2">
        <v>73.039999999999992</v>
      </c>
      <c r="S5178" s="3">
        <v>71.960000000000008</v>
      </c>
      <c r="T5178">
        <v>87.800000000000011</v>
      </c>
    </row>
    <row r="5179" spans="1:20">
      <c r="A5179">
        <f t="shared" si="240"/>
        <v>216</v>
      </c>
      <c r="B5179" s="7">
        <f t="shared" si="241"/>
        <v>42220.583333320785</v>
      </c>
      <c r="C5179">
        <f t="shared" si="242"/>
        <v>5174</v>
      </c>
      <c r="D5179" s="2">
        <v>87.98</v>
      </c>
      <c r="E5179">
        <v>87.98</v>
      </c>
      <c r="F5179" s="3">
        <v>96.98</v>
      </c>
      <c r="G5179">
        <v>89.06</v>
      </c>
      <c r="H5179">
        <v>95</v>
      </c>
      <c r="I5179">
        <v>78.62</v>
      </c>
      <c r="J5179">
        <v>89.06</v>
      </c>
      <c r="K5179">
        <v>89.06</v>
      </c>
      <c r="L5179" s="3">
        <v>69.800000000000011</v>
      </c>
      <c r="M5179" s="2">
        <v>84.02</v>
      </c>
      <c r="N5179">
        <v>87.98</v>
      </c>
      <c r="O5179">
        <v>64.400000000000006</v>
      </c>
      <c r="P5179">
        <v>91.94</v>
      </c>
      <c r="Q5179" s="3">
        <v>87.98</v>
      </c>
      <c r="R5179" s="2">
        <v>73.94</v>
      </c>
      <c r="S5179" s="3">
        <v>71.960000000000008</v>
      </c>
      <c r="T5179">
        <v>89.6</v>
      </c>
    </row>
    <row r="5180" spans="1:20">
      <c r="A5180">
        <f t="shared" si="240"/>
        <v>216</v>
      </c>
      <c r="B5180" s="7">
        <f t="shared" si="241"/>
        <v>42220.624999987449</v>
      </c>
      <c r="C5180">
        <f t="shared" si="242"/>
        <v>5175</v>
      </c>
      <c r="D5180" s="2">
        <v>87.080000000000013</v>
      </c>
      <c r="E5180">
        <v>91.94</v>
      </c>
      <c r="F5180" s="3">
        <v>96.08</v>
      </c>
      <c r="G5180">
        <v>77</v>
      </c>
      <c r="H5180">
        <v>96.08</v>
      </c>
      <c r="I5180">
        <v>78.44</v>
      </c>
      <c r="J5180">
        <v>87.98</v>
      </c>
      <c r="K5180">
        <v>91.94</v>
      </c>
      <c r="L5180" s="3">
        <v>71.599999999999994</v>
      </c>
      <c r="M5180" s="2">
        <v>82.94</v>
      </c>
      <c r="N5180">
        <v>89.960000000000008</v>
      </c>
      <c r="O5180">
        <v>64.400000000000006</v>
      </c>
      <c r="P5180">
        <v>93.02</v>
      </c>
      <c r="Q5180" s="3">
        <v>87.98</v>
      </c>
      <c r="R5180" s="2">
        <v>73.94</v>
      </c>
      <c r="S5180" s="3">
        <v>73.039999999999992</v>
      </c>
      <c r="T5180">
        <v>87.800000000000011</v>
      </c>
    </row>
    <row r="5181" spans="1:20">
      <c r="A5181">
        <f t="shared" si="240"/>
        <v>216</v>
      </c>
      <c r="B5181" s="7">
        <f t="shared" si="241"/>
        <v>42220.666666654113</v>
      </c>
      <c r="C5181">
        <f t="shared" si="242"/>
        <v>5176</v>
      </c>
      <c r="D5181" s="2">
        <v>84.92</v>
      </c>
      <c r="E5181">
        <v>91.039999999999992</v>
      </c>
      <c r="F5181" s="3">
        <v>89.06</v>
      </c>
      <c r="G5181">
        <v>82.94</v>
      </c>
      <c r="H5181">
        <v>96.98</v>
      </c>
      <c r="I5181">
        <v>78.080000000000013</v>
      </c>
      <c r="J5181">
        <v>87.080000000000013</v>
      </c>
      <c r="K5181">
        <v>91.94</v>
      </c>
      <c r="L5181" s="3">
        <v>69.800000000000011</v>
      </c>
      <c r="M5181" s="2">
        <v>84.02</v>
      </c>
      <c r="N5181">
        <v>89.06</v>
      </c>
      <c r="O5181">
        <v>64.400000000000006</v>
      </c>
      <c r="P5181">
        <v>93.02</v>
      </c>
      <c r="Q5181" s="3">
        <v>87.98</v>
      </c>
      <c r="R5181" s="2">
        <v>73.94</v>
      </c>
      <c r="S5181" s="3">
        <v>71.960000000000008</v>
      </c>
      <c r="T5181">
        <v>87.800000000000011</v>
      </c>
    </row>
    <row r="5182" spans="1:20">
      <c r="A5182">
        <f t="shared" si="240"/>
        <v>216</v>
      </c>
      <c r="B5182" s="7">
        <f t="shared" si="241"/>
        <v>42220.708333320777</v>
      </c>
      <c r="C5182">
        <f t="shared" si="242"/>
        <v>5177</v>
      </c>
      <c r="D5182" s="2">
        <v>84.92</v>
      </c>
      <c r="E5182">
        <v>82.94</v>
      </c>
      <c r="F5182" s="3">
        <v>98.06</v>
      </c>
      <c r="G5182">
        <v>87.98</v>
      </c>
      <c r="H5182">
        <v>96.08</v>
      </c>
      <c r="I5182">
        <v>76.460000000000008</v>
      </c>
      <c r="J5182">
        <v>87.080000000000013</v>
      </c>
      <c r="K5182">
        <v>93.02</v>
      </c>
      <c r="L5182" s="3">
        <v>69.800000000000011</v>
      </c>
      <c r="M5182" s="2">
        <v>82.94</v>
      </c>
      <c r="N5182">
        <v>89.06</v>
      </c>
      <c r="O5182">
        <v>64.400000000000006</v>
      </c>
      <c r="P5182">
        <v>84.92</v>
      </c>
      <c r="Q5182" s="3">
        <v>87.98</v>
      </c>
      <c r="R5182" s="2">
        <v>71.960000000000008</v>
      </c>
      <c r="S5182" s="3">
        <v>71.06</v>
      </c>
      <c r="T5182">
        <v>86</v>
      </c>
    </row>
    <row r="5183" spans="1:20">
      <c r="A5183">
        <f t="shared" si="240"/>
        <v>216</v>
      </c>
      <c r="B5183" s="7">
        <f t="shared" si="241"/>
        <v>42220.749999987442</v>
      </c>
      <c r="C5183">
        <f t="shared" si="242"/>
        <v>5178</v>
      </c>
      <c r="D5183" s="2">
        <v>82.039999999999992</v>
      </c>
      <c r="E5183">
        <v>78.080000000000013</v>
      </c>
      <c r="F5183" s="3">
        <v>89.06</v>
      </c>
      <c r="G5183">
        <v>84.02</v>
      </c>
      <c r="H5183">
        <v>96.08</v>
      </c>
      <c r="I5183">
        <v>74.66</v>
      </c>
      <c r="J5183">
        <v>86</v>
      </c>
      <c r="K5183">
        <v>87.080000000000013</v>
      </c>
      <c r="L5183" s="3">
        <v>66.2</v>
      </c>
      <c r="M5183" s="2">
        <v>80.960000000000008</v>
      </c>
      <c r="N5183">
        <v>86</v>
      </c>
      <c r="O5183">
        <v>62.6</v>
      </c>
      <c r="P5183">
        <v>69.080000000000013</v>
      </c>
      <c r="Q5183" s="3">
        <v>87.080000000000013</v>
      </c>
      <c r="R5183" s="2">
        <v>71.06</v>
      </c>
      <c r="S5183" s="3">
        <v>73.039999999999992</v>
      </c>
      <c r="T5183">
        <v>80.599999999999994</v>
      </c>
    </row>
    <row r="5184" spans="1:20">
      <c r="A5184">
        <f t="shared" si="240"/>
        <v>216</v>
      </c>
      <c r="B5184" s="7">
        <f t="shared" si="241"/>
        <v>42220.791666654106</v>
      </c>
      <c r="C5184">
        <f t="shared" si="242"/>
        <v>5179</v>
      </c>
      <c r="D5184" s="2">
        <v>78.98</v>
      </c>
      <c r="E5184">
        <v>80.06</v>
      </c>
      <c r="F5184" s="3">
        <v>75.92</v>
      </c>
      <c r="G5184">
        <v>82.94</v>
      </c>
      <c r="H5184">
        <v>93.92</v>
      </c>
      <c r="I5184">
        <v>73.039999999999992</v>
      </c>
      <c r="J5184">
        <v>91.94</v>
      </c>
      <c r="K5184">
        <v>84.02</v>
      </c>
      <c r="L5184" s="3">
        <v>64.400000000000006</v>
      </c>
      <c r="M5184" s="2">
        <v>80.06</v>
      </c>
      <c r="N5184">
        <v>82.039999999999992</v>
      </c>
      <c r="O5184">
        <v>60.8</v>
      </c>
      <c r="P5184">
        <v>66.02</v>
      </c>
      <c r="Q5184" s="3">
        <v>84.92</v>
      </c>
      <c r="R5184" s="2">
        <v>66.92</v>
      </c>
      <c r="S5184" s="3">
        <v>71.960000000000008</v>
      </c>
      <c r="T5184">
        <v>77</v>
      </c>
    </row>
    <row r="5185" spans="1:20">
      <c r="A5185">
        <f t="shared" si="240"/>
        <v>216</v>
      </c>
      <c r="B5185" s="7">
        <f t="shared" si="241"/>
        <v>42220.83333332077</v>
      </c>
      <c r="C5185">
        <f t="shared" si="242"/>
        <v>5180</v>
      </c>
      <c r="D5185" s="2">
        <v>78.080000000000013</v>
      </c>
      <c r="E5185">
        <v>78.080000000000013</v>
      </c>
      <c r="F5185" s="3">
        <v>75.92</v>
      </c>
      <c r="G5185">
        <v>80.06</v>
      </c>
      <c r="H5185">
        <v>91.94</v>
      </c>
      <c r="I5185">
        <v>72.680000000000007</v>
      </c>
      <c r="J5185">
        <v>89.960000000000008</v>
      </c>
      <c r="K5185">
        <v>82.94</v>
      </c>
      <c r="L5185" s="3">
        <v>64.400000000000006</v>
      </c>
      <c r="M5185" s="2">
        <v>75.02</v>
      </c>
      <c r="N5185">
        <v>80.960000000000008</v>
      </c>
      <c r="O5185">
        <v>57.2</v>
      </c>
      <c r="P5185">
        <v>66.02</v>
      </c>
      <c r="Q5185" s="3">
        <v>80.06</v>
      </c>
      <c r="R5185" s="2">
        <v>62.06</v>
      </c>
      <c r="S5185" s="3">
        <v>71.06</v>
      </c>
      <c r="T5185">
        <v>73.400000000000006</v>
      </c>
    </row>
    <row r="5186" spans="1:20">
      <c r="A5186">
        <f t="shared" si="240"/>
        <v>216</v>
      </c>
      <c r="B5186" s="7">
        <f t="shared" si="241"/>
        <v>42220.874999987434</v>
      </c>
      <c r="C5186">
        <f t="shared" si="242"/>
        <v>5181</v>
      </c>
      <c r="D5186" s="2">
        <v>78.080000000000013</v>
      </c>
      <c r="E5186">
        <v>77</v>
      </c>
      <c r="F5186" s="3">
        <v>75.92</v>
      </c>
      <c r="G5186">
        <v>78.080000000000013</v>
      </c>
      <c r="H5186">
        <v>89.960000000000008</v>
      </c>
      <c r="I5186">
        <v>72.319999999999993</v>
      </c>
      <c r="J5186">
        <v>89.960000000000008</v>
      </c>
      <c r="K5186">
        <v>71.960000000000008</v>
      </c>
      <c r="L5186" s="3">
        <v>60.8</v>
      </c>
      <c r="M5186" s="2">
        <v>71.06</v>
      </c>
      <c r="N5186">
        <v>80.06</v>
      </c>
      <c r="O5186">
        <v>55.400000000000006</v>
      </c>
      <c r="P5186">
        <v>64.94</v>
      </c>
      <c r="Q5186" s="3">
        <v>78.080000000000013</v>
      </c>
      <c r="R5186" s="2">
        <v>59</v>
      </c>
      <c r="S5186" s="3">
        <v>71.06</v>
      </c>
      <c r="T5186">
        <v>73.400000000000006</v>
      </c>
    </row>
    <row r="5187" spans="1:20">
      <c r="A5187">
        <f t="shared" si="240"/>
        <v>216</v>
      </c>
      <c r="B5187" s="7">
        <f t="shared" si="241"/>
        <v>42220.916666654099</v>
      </c>
      <c r="C5187">
        <f t="shared" si="242"/>
        <v>5182</v>
      </c>
      <c r="D5187" s="2">
        <v>78.080000000000013</v>
      </c>
      <c r="E5187">
        <v>75.92</v>
      </c>
      <c r="F5187" s="3">
        <v>75.92</v>
      </c>
      <c r="G5187">
        <v>77</v>
      </c>
      <c r="H5187">
        <v>86</v>
      </c>
      <c r="I5187">
        <v>71.960000000000008</v>
      </c>
      <c r="J5187">
        <v>82.94</v>
      </c>
      <c r="K5187">
        <v>73.94</v>
      </c>
      <c r="L5187" s="3">
        <v>62.6</v>
      </c>
      <c r="M5187" s="2">
        <v>69.080000000000013</v>
      </c>
      <c r="N5187">
        <v>78.080000000000013</v>
      </c>
      <c r="O5187">
        <v>53.6</v>
      </c>
      <c r="P5187">
        <v>64.94</v>
      </c>
      <c r="Q5187" s="3">
        <v>75.02</v>
      </c>
      <c r="R5187" s="2">
        <v>53.06</v>
      </c>
      <c r="S5187" s="3">
        <v>66.92</v>
      </c>
      <c r="T5187">
        <v>71.599999999999994</v>
      </c>
    </row>
    <row r="5188" spans="1:20">
      <c r="A5188">
        <f t="shared" si="240"/>
        <v>216</v>
      </c>
      <c r="B5188" s="7">
        <f t="shared" si="241"/>
        <v>42220.958333320763</v>
      </c>
      <c r="C5188">
        <f t="shared" si="242"/>
        <v>5183</v>
      </c>
      <c r="D5188" s="2">
        <v>78.080000000000013</v>
      </c>
      <c r="E5188">
        <v>75.02</v>
      </c>
      <c r="F5188" s="3">
        <v>75.02</v>
      </c>
      <c r="G5188">
        <v>75.92</v>
      </c>
      <c r="H5188">
        <v>86</v>
      </c>
      <c r="I5188">
        <v>71.599999999999994</v>
      </c>
      <c r="J5188">
        <v>82.94</v>
      </c>
      <c r="K5188">
        <v>73.039999999999992</v>
      </c>
      <c r="L5188" s="3">
        <v>60.8</v>
      </c>
      <c r="M5188" s="2">
        <v>66.92</v>
      </c>
      <c r="N5188">
        <v>77</v>
      </c>
      <c r="O5188">
        <v>53.6</v>
      </c>
      <c r="P5188">
        <v>64.039999999999992</v>
      </c>
      <c r="Q5188" s="3">
        <v>75.02</v>
      </c>
      <c r="R5188" s="2">
        <v>50</v>
      </c>
      <c r="S5188" s="3">
        <v>66.02</v>
      </c>
      <c r="T5188">
        <v>71.599999999999994</v>
      </c>
    </row>
    <row r="5189" spans="1:20">
      <c r="A5189">
        <f t="shared" si="240"/>
        <v>216</v>
      </c>
      <c r="B5189" s="7">
        <f t="shared" si="241"/>
        <v>42220.999999987427</v>
      </c>
      <c r="C5189">
        <f t="shared" si="242"/>
        <v>5184</v>
      </c>
      <c r="D5189" s="2">
        <v>78.080000000000013</v>
      </c>
      <c r="E5189">
        <v>75.92</v>
      </c>
      <c r="F5189" s="3">
        <v>75.02</v>
      </c>
      <c r="G5189">
        <v>75.92</v>
      </c>
      <c r="H5189">
        <v>84.02</v>
      </c>
      <c r="I5189">
        <v>71.42</v>
      </c>
      <c r="J5189">
        <v>82.94</v>
      </c>
      <c r="K5189">
        <v>73.039999999999992</v>
      </c>
      <c r="L5189" s="3">
        <v>60.8</v>
      </c>
      <c r="M5189" s="2">
        <v>64.94</v>
      </c>
      <c r="N5189">
        <v>75.92</v>
      </c>
      <c r="O5189">
        <v>51.8</v>
      </c>
      <c r="P5189">
        <v>62.96</v>
      </c>
      <c r="Q5189" s="3">
        <v>66.02</v>
      </c>
      <c r="R5189" s="2">
        <v>50</v>
      </c>
      <c r="S5189" s="3">
        <v>66.02</v>
      </c>
      <c r="T5189">
        <v>69.800000000000011</v>
      </c>
    </row>
    <row r="5190" spans="1:20">
      <c r="A5190">
        <f t="shared" si="240"/>
        <v>217</v>
      </c>
      <c r="B5190" s="7">
        <f t="shared" si="241"/>
        <v>42221.041666654091</v>
      </c>
      <c r="C5190">
        <f t="shared" si="242"/>
        <v>5185</v>
      </c>
      <c r="D5190" s="2">
        <v>75.02</v>
      </c>
      <c r="E5190">
        <v>75.02</v>
      </c>
      <c r="F5190" s="3">
        <v>75.02</v>
      </c>
      <c r="G5190">
        <v>75.02</v>
      </c>
      <c r="H5190">
        <v>82.94</v>
      </c>
      <c r="I5190">
        <v>71.06</v>
      </c>
      <c r="J5190">
        <v>78.080000000000013</v>
      </c>
      <c r="K5190">
        <v>68</v>
      </c>
      <c r="L5190" s="3">
        <v>59</v>
      </c>
      <c r="M5190" s="2">
        <v>64.039999999999992</v>
      </c>
      <c r="N5190">
        <v>75.92</v>
      </c>
      <c r="O5190">
        <v>51.8</v>
      </c>
      <c r="P5190">
        <v>62.06</v>
      </c>
      <c r="Q5190" s="3">
        <v>66.02</v>
      </c>
      <c r="R5190" s="2">
        <v>48.92</v>
      </c>
      <c r="S5190" s="3">
        <v>64.94</v>
      </c>
      <c r="T5190">
        <v>69.800000000000011</v>
      </c>
    </row>
    <row r="5191" spans="1:20">
      <c r="A5191">
        <f t="shared" ref="A5191:A5254" si="243">ROUNDDOWN(B5191-DATE(YEAR(B5191),1,0),0)</f>
        <v>217</v>
      </c>
      <c r="B5191" s="7">
        <f t="shared" si="241"/>
        <v>42221.083333320756</v>
      </c>
      <c r="C5191">
        <f t="shared" si="242"/>
        <v>5186</v>
      </c>
      <c r="D5191" s="2">
        <v>75.92</v>
      </c>
      <c r="E5191">
        <v>75.02</v>
      </c>
      <c r="F5191" s="3">
        <v>75.02</v>
      </c>
      <c r="G5191">
        <v>75.02</v>
      </c>
      <c r="H5191">
        <v>75.92</v>
      </c>
      <c r="I5191">
        <v>71.06</v>
      </c>
      <c r="J5191">
        <v>80.06</v>
      </c>
      <c r="K5191">
        <v>66.92</v>
      </c>
      <c r="L5191" s="3">
        <v>59</v>
      </c>
      <c r="M5191" s="2">
        <v>64.039999999999992</v>
      </c>
      <c r="N5191">
        <v>73.039999999999992</v>
      </c>
      <c r="O5191">
        <v>51.8</v>
      </c>
      <c r="P5191">
        <v>62.06</v>
      </c>
      <c r="Q5191" s="3">
        <v>60.980000000000004</v>
      </c>
      <c r="R5191" s="2">
        <v>48.019999999999996</v>
      </c>
      <c r="S5191" s="3">
        <v>60.980000000000004</v>
      </c>
      <c r="T5191">
        <v>69.800000000000011</v>
      </c>
    </row>
    <row r="5192" spans="1:20">
      <c r="A5192">
        <f t="shared" si="243"/>
        <v>217</v>
      </c>
      <c r="B5192" s="7">
        <f t="shared" ref="B5192:B5255" si="244">B5191+1/24</f>
        <v>42221.12499998742</v>
      </c>
      <c r="C5192">
        <f t="shared" ref="C5192:C5255" si="245">C5191+1</f>
        <v>5187</v>
      </c>
      <c r="D5192" s="2">
        <v>75.92</v>
      </c>
      <c r="E5192">
        <v>75.02</v>
      </c>
      <c r="F5192" s="3">
        <v>73.94</v>
      </c>
      <c r="G5192">
        <v>73.94</v>
      </c>
      <c r="H5192">
        <v>75.02</v>
      </c>
      <c r="I5192">
        <v>71.06</v>
      </c>
      <c r="J5192">
        <v>78.080000000000013</v>
      </c>
      <c r="K5192">
        <v>66.02</v>
      </c>
      <c r="L5192" s="3">
        <v>59</v>
      </c>
      <c r="M5192" s="2">
        <v>62.06</v>
      </c>
      <c r="N5192">
        <v>71.960000000000008</v>
      </c>
      <c r="O5192">
        <v>51.8</v>
      </c>
      <c r="P5192">
        <v>62.96</v>
      </c>
      <c r="Q5192" s="3">
        <v>62.06</v>
      </c>
      <c r="R5192" s="2">
        <v>51.08</v>
      </c>
      <c r="S5192" s="3">
        <v>60.08</v>
      </c>
      <c r="T5192">
        <v>69.800000000000011</v>
      </c>
    </row>
    <row r="5193" spans="1:20">
      <c r="A5193">
        <f t="shared" si="243"/>
        <v>217</v>
      </c>
      <c r="B5193" s="7">
        <f t="shared" si="244"/>
        <v>42221.166666654084</v>
      </c>
      <c r="C5193">
        <f t="shared" si="245"/>
        <v>5188</v>
      </c>
      <c r="D5193" s="2">
        <v>75.92</v>
      </c>
      <c r="E5193">
        <v>73.94</v>
      </c>
      <c r="F5193" s="3">
        <v>71.06</v>
      </c>
      <c r="G5193">
        <v>73.94</v>
      </c>
      <c r="H5193">
        <v>75.92</v>
      </c>
      <c r="I5193">
        <v>71.06</v>
      </c>
      <c r="J5193">
        <v>78.080000000000013</v>
      </c>
      <c r="K5193">
        <v>64.039999999999992</v>
      </c>
      <c r="L5193" s="3">
        <v>60.8</v>
      </c>
      <c r="M5193" s="2">
        <v>62.06</v>
      </c>
      <c r="N5193">
        <v>69.98</v>
      </c>
      <c r="O5193">
        <v>48.2</v>
      </c>
      <c r="P5193">
        <v>62.06</v>
      </c>
      <c r="Q5193" s="3">
        <v>57.92</v>
      </c>
      <c r="R5193" s="2">
        <v>57.019999999999996</v>
      </c>
      <c r="S5193" s="3">
        <v>59</v>
      </c>
      <c r="T5193">
        <v>69.800000000000011</v>
      </c>
    </row>
    <row r="5194" spans="1:20">
      <c r="A5194">
        <f t="shared" si="243"/>
        <v>217</v>
      </c>
      <c r="B5194" s="7">
        <f t="shared" si="244"/>
        <v>42221.208333320748</v>
      </c>
      <c r="C5194">
        <f t="shared" si="245"/>
        <v>5189</v>
      </c>
      <c r="D5194" s="2">
        <v>75.92</v>
      </c>
      <c r="E5194">
        <v>73.94</v>
      </c>
      <c r="F5194" s="3">
        <v>71.960000000000008</v>
      </c>
      <c r="G5194">
        <v>73.94</v>
      </c>
      <c r="H5194">
        <v>75.02</v>
      </c>
      <c r="I5194">
        <v>71.42</v>
      </c>
      <c r="J5194">
        <v>78.98</v>
      </c>
      <c r="K5194">
        <v>62.96</v>
      </c>
      <c r="L5194" s="3">
        <v>60.8</v>
      </c>
      <c r="M5194" s="2">
        <v>62.06</v>
      </c>
      <c r="N5194">
        <v>69.98</v>
      </c>
      <c r="O5194">
        <v>48.2</v>
      </c>
      <c r="P5194">
        <v>64.94</v>
      </c>
      <c r="Q5194" s="3">
        <v>57.92</v>
      </c>
      <c r="R5194" s="2">
        <v>57.019999999999996</v>
      </c>
      <c r="S5194" s="3">
        <v>57.019999999999996</v>
      </c>
      <c r="T5194">
        <v>68</v>
      </c>
    </row>
    <row r="5195" spans="1:20">
      <c r="A5195">
        <f t="shared" si="243"/>
        <v>217</v>
      </c>
      <c r="B5195" s="7">
        <f t="shared" si="244"/>
        <v>42221.249999987413</v>
      </c>
      <c r="C5195">
        <f t="shared" si="245"/>
        <v>5190</v>
      </c>
      <c r="D5195" s="2">
        <v>75.92</v>
      </c>
      <c r="E5195">
        <v>73.94</v>
      </c>
      <c r="F5195" s="3">
        <v>73.039999999999992</v>
      </c>
      <c r="G5195">
        <v>73.039999999999992</v>
      </c>
      <c r="H5195">
        <v>75.02</v>
      </c>
      <c r="I5195">
        <v>71.599999999999994</v>
      </c>
      <c r="J5195">
        <v>80.06</v>
      </c>
      <c r="K5195">
        <v>60.08</v>
      </c>
      <c r="L5195" s="3">
        <v>57.2</v>
      </c>
      <c r="M5195" s="2">
        <v>62.96</v>
      </c>
      <c r="N5195">
        <v>69.98</v>
      </c>
      <c r="O5195">
        <v>53.6</v>
      </c>
      <c r="P5195">
        <v>66.02</v>
      </c>
      <c r="Q5195" s="3">
        <v>60.980000000000004</v>
      </c>
      <c r="R5195" s="2">
        <v>57.92</v>
      </c>
      <c r="S5195" s="3">
        <v>57.92</v>
      </c>
      <c r="T5195">
        <v>68</v>
      </c>
    </row>
    <row r="5196" spans="1:20">
      <c r="A5196">
        <f t="shared" si="243"/>
        <v>217</v>
      </c>
      <c r="B5196" s="7">
        <f t="shared" si="244"/>
        <v>42221.291666654077</v>
      </c>
      <c r="C5196">
        <f t="shared" si="245"/>
        <v>5191</v>
      </c>
      <c r="D5196" s="2">
        <v>75.92</v>
      </c>
      <c r="E5196">
        <v>75.02</v>
      </c>
      <c r="F5196" s="3">
        <v>75.02</v>
      </c>
      <c r="G5196">
        <v>73.039999999999992</v>
      </c>
      <c r="H5196">
        <v>75.92</v>
      </c>
      <c r="I5196">
        <v>71.960000000000008</v>
      </c>
      <c r="J5196">
        <v>80.06</v>
      </c>
      <c r="K5196">
        <v>62.96</v>
      </c>
      <c r="L5196" s="3">
        <v>60.8</v>
      </c>
      <c r="M5196" s="2">
        <v>66.02</v>
      </c>
      <c r="N5196">
        <v>75.02</v>
      </c>
      <c r="O5196">
        <v>57.2</v>
      </c>
      <c r="P5196">
        <v>69.98</v>
      </c>
      <c r="Q5196" s="3">
        <v>64.94</v>
      </c>
      <c r="R5196" s="2">
        <v>60.08</v>
      </c>
      <c r="S5196" s="3">
        <v>57.019999999999996</v>
      </c>
      <c r="T5196">
        <v>69.800000000000011</v>
      </c>
    </row>
    <row r="5197" spans="1:20">
      <c r="A5197">
        <f t="shared" si="243"/>
        <v>217</v>
      </c>
      <c r="B5197" s="7">
        <f t="shared" si="244"/>
        <v>42221.333333320741</v>
      </c>
      <c r="C5197">
        <f t="shared" si="245"/>
        <v>5192</v>
      </c>
      <c r="D5197" s="2">
        <v>77</v>
      </c>
      <c r="E5197">
        <v>78.98</v>
      </c>
      <c r="F5197" s="3">
        <v>78.080000000000013</v>
      </c>
      <c r="G5197">
        <v>73.94</v>
      </c>
      <c r="H5197">
        <v>77</v>
      </c>
      <c r="I5197">
        <v>74.66</v>
      </c>
      <c r="J5197">
        <v>82.039999999999992</v>
      </c>
      <c r="K5197">
        <v>71.06</v>
      </c>
      <c r="L5197" s="3">
        <v>64.400000000000006</v>
      </c>
      <c r="M5197" s="2">
        <v>69.98</v>
      </c>
      <c r="N5197">
        <v>80.960000000000008</v>
      </c>
      <c r="O5197">
        <v>59</v>
      </c>
      <c r="P5197">
        <v>71.960000000000008</v>
      </c>
      <c r="Q5197" s="3">
        <v>64.94</v>
      </c>
      <c r="R5197" s="2">
        <v>62.06</v>
      </c>
      <c r="S5197" s="3">
        <v>60.08</v>
      </c>
      <c r="T5197">
        <v>71.599999999999994</v>
      </c>
    </row>
    <row r="5198" spans="1:20">
      <c r="A5198">
        <f t="shared" si="243"/>
        <v>217</v>
      </c>
      <c r="B5198" s="7">
        <f t="shared" si="244"/>
        <v>42221.374999987405</v>
      </c>
      <c r="C5198">
        <f t="shared" si="245"/>
        <v>5193</v>
      </c>
      <c r="D5198" s="2">
        <v>84.02</v>
      </c>
      <c r="E5198">
        <v>82.94</v>
      </c>
      <c r="F5198" s="3">
        <v>82.94</v>
      </c>
      <c r="G5198">
        <v>75.02</v>
      </c>
      <c r="H5198">
        <v>80.960000000000008</v>
      </c>
      <c r="I5198">
        <v>77.36</v>
      </c>
      <c r="J5198">
        <v>84.92</v>
      </c>
      <c r="K5198">
        <v>75.92</v>
      </c>
      <c r="L5198" s="3">
        <v>66.2</v>
      </c>
      <c r="M5198" s="2">
        <v>75.92</v>
      </c>
      <c r="N5198">
        <v>84.92</v>
      </c>
      <c r="O5198">
        <v>62.6</v>
      </c>
      <c r="P5198">
        <v>75.02</v>
      </c>
      <c r="Q5198" s="3">
        <v>75.92</v>
      </c>
      <c r="R5198" s="2">
        <v>64.039999999999992</v>
      </c>
      <c r="S5198" s="3">
        <v>62.06</v>
      </c>
      <c r="T5198">
        <v>77</v>
      </c>
    </row>
    <row r="5199" spans="1:20">
      <c r="A5199">
        <f t="shared" si="243"/>
        <v>217</v>
      </c>
      <c r="B5199" s="7">
        <f t="shared" si="244"/>
        <v>42221.41666665407</v>
      </c>
      <c r="C5199">
        <f t="shared" si="245"/>
        <v>5194</v>
      </c>
      <c r="D5199" s="2">
        <v>84.02</v>
      </c>
      <c r="E5199">
        <v>87.080000000000013</v>
      </c>
      <c r="F5199" s="3">
        <v>82.94</v>
      </c>
      <c r="G5199">
        <v>78.080000000000013</v>
      </c>
      <c r="H5199">
        <v>84.02</v>
      </c>
      <c r="I5199">
        <v>80.06</v>
      </c>
      <c r="J5199">
        <v>86</v>
      </c>
      <c r="K5199">
        <v>78.98</v>
      </c>
      <c r="L5199" s="3">
        <v>69.800000000000011</v>
      </c>
      <c r="M5199" s="2">
        <v>80.960000000000008</v>
      </c>
      <c r="N5199">
        <v>87.98</v>
      </c>
      <c r="O5199">
        <v>66.2</v>
      </c>
      <c r="P5199">
        <v>73.94</v>
      </c>
      <c r="Q5199" s="3">
        <v>75.02</v>
      </c>
      <c r="R5199" s="2">
        <v>66.02</v>
      </c>
      <c r="S5199" s="3">
        <v>66.92</v>
      </c>
      <c r="T5199">
        <v>80.599999999999994</v>
      </c>
    </row>
    <row r="5200" spans="1:20">
      <c r="A5200">
        <f t="shared" si="243"/>
        <v>217</v>
      </c>
      <c r="B5200" s="7">
        <f t="shared" si="244"/>
        <v>42221.458333320734</v>
      </c>
      <c r="C5200">
        <f t="shared" si="245"/>
        <v>5195</v>
      </c>
      <c r="D5200" s="2">
        <v>87.080000000000013</v>
      </c>
      <c r="E5200">
        <v>87.98</v>
      </c>
      <c r="F5200" s="3">
        <v>87.98</v>
      </c>
      <c r="G5200">
        <v>80.960000000000008</v>
      </c>
      <c r="H5200">
        <v>84.02</v>
      </c>
      <c r="I5200">
        <v>80.06</v>
      </c>
      <c r="J5200">
        <v>84.92</v>
      </c>
      <c r="K5200">
        <v>82.039999999999992</v>
      </c>
      <c r="L5200" s="3">
        <v>71.599999999999994</v>
      </c>
      <c r="M5200" s="2">
        <v>82.039999999999992</v>
      </c>
      <c r="N5200">
        <v>91.94</v>
      </c>
      <c r="O5200">
        <v>66.2</v>
      </c>
      <c r="P5200">
        <v>75.92</v>
      </c>
      <c r="Q5200" s="3">
        <v>80.960000000000008</v>
      </c>
      <c r="R5200" s="2">
        <v>66.92</v>
      </c>
      <c r="S5200" s="3">
        <v>66.92</v>
      </c>
      <c r="T5200">
        <v>84.2</v>
      </c>
    </row>
    <row r="5201" spans="1:20">
      <c r="A5201">
        <f t="shared" si="243"/>
        <v>217</v>
      </c>
      <c r="B5201" s="7">
        <f t="shared" si="244"/>
        <v>42221.499999987398</v>
      </c>
      <c r="C5201">
        <f t="shared" si="245"/>
        <v>5196</v>
      </c>
      <c r="D5201" s="2">
        <v>87.98</v>
      </c>
      <c r="E5201">
        <v>89.06</v>
      </c>
      <c r="F5201" s="3">
        <v>91.039999999999992</v>
      </c>
      <c r="G5201">
        <v>82.039999999999992</v>
      </c>
      <c r="H5201">
        <v>87.080000000000013</v>
      </c>
      <c r="I5201">
        <v>80.06</v>
      </c>
      <c r="J5201">
        <v>80.06</v>
      </c>
      <c r="K5201">
        <v>86</v>
      </c>
      <c r="L5201" s="3">
        <v>69.800000000000011</v>
      </c>
      <c r="M5201" s="2">
        <v>82.039999999999992</v>
      </c>
      <c r="N5201">
        <v>91.039999999999992</v>
      </c>
      <c r="O5201">
        <v>68</v>
      </c>
      <c r="P5201">
        <v>77</v>
      </c>
      <c r="Q5201" s="3">
        <v>87.98</v>
      </c>
      <c r="R5201" s="2">
        <v>69.080000000000013</v>
      </c>
      <c r="S5201" s="3">
        <v>69.080000000000013</v>
      </c>
      <c r="T5201">
        <v>87.800000000000011</v>
      </c>
    </row>
    <row r="5202" spans="1:20">
      <c r="A5202">
        <f t="shared" si="243"/>
        <v>217</v>
      </c>
      <c r="B5202" s="7">
        <f t="shared" si="244"/>
        <v>42221.541666654062</v>
      </c>
      <c r="C5202">
        <f t="shared" si="245"/>
        <v>5197</v>
      </c>
      <c r="D5202" s="2">
        <v>86</v>
      </c>
      <c r="E5202">
        <v>89.960000000000008</v>
      </c>
      <c r="F5202" s="3">
        <v>93.02</v>
      </c>
      <c r="G5202">
        <v>84.92</v>
      </c>
      <c r="H5202">
        <v>89.960000000000008</v>
      </c>
      <c r="I5202">
        <v>80.06</v>
      </c>
      <c r="J5202">
        <v>82.039999999999992</v>
      </c>
      <c r="K5202">
        <v>87.080000000000013</v>
      </c>
      <c r="L5202" s="3">
        <v>71.599999999999994</v>
      </c>
      <c r="M5202" s="2">
        <v>82.039999999999992</v>
      </c>
      <c r="N5202">
        <v>91.94</v>
      </c>
      <c r="O5202">
        <v>66.2</v>
      </c>
      <c r="P5202">
        <v>78.98</v>
      </c>
      <c r="Q5202" s="3">
        <v>91.94</v>
      </c>
      <c r="R5202" s="2">
        <v>69.080000000000013</v>
      </c>
      <c r="S5202" s="3">
        <v>68</v>
      </c>
      <c r="T5202">
        <v>87.800000000000011</v>
      </c>
    </row>
    <row r="5203" spans="1:20">
      <c r="A5203">
        <f t="shared" si="243"/>
        <v>217</v>
      </c>
      <c r="B5203" s="7">
        <f t="shared" si="244"/>
        <v>42221.583333320727</v>
      </c>
      <c r="C5203">
        <f t="shared" si="245"/>
        <v>5198</v>
      </c>
      <c r="D5203" s="2">
        <v>89.06</v>
      </c>
      <c r="E5203">
        <v>89.960000000000008</v>
      </c>
      <c r="F5203" s="3">
        <v>96.98</v>
      </c>
      <c r="G5203">
        <v>84.92</v>
      </c>
      <c r="H5203">
        <v>91.039999999999992</v>
      </c>
      <c r="I5203">
        <v>79.7</v>
      </c>
      <c r="J5203">
        <v>84.02</v>
      </c>
      <c r="K5203">
        <v>89.960000000000008</v>
      </c>
      <c r="L5203" s="3">
        <v>71.599999999999994</v>
      </c>
      <c r="M5203" s="2">
        <v>86</v>
      </c>
      <c r="N5203">
        <v>91.94</v>
      </c>
      <c r="O5203">
        <v>69.800000000000011</v>
      </c>
      <c r="P5203">
        <v>80.06</v>
      </c>
      <c r="Q5203" s="3">
        <v>93.92</v>
      </c>
      <c r="R5203" s="2">
        <v>71.960000000000008</v>
      </c>
      <c r="S5203" s="3">
        <v>69.080000000000013</v>
      </c>
      <c r="T5203">
        <v>89.6</v>
      </c>
    </row>
    <row r="5204" spans="1:20">
      <c r="A5204">
        <f t="shared" si="243"/>
        <v>217</v>
      </c>
      <c r="B5204" s="7">
        <f t="shared" si="244"/>
        <v>42221.624999987391</v>
      </c>
      <c r="C5204">
        <f t="shared" si="245"/>
        <v>5199</v>
      </c>
      <c r="D5204" s="2">
        <v>87.98</v>
      </c>
      <c r="E5204">
        <v>82.039999999999992</v>
      </c>
      <c r="F5204" s="3">
        <v>96.08</v>
      </c>
      <c r="G5204">
        <v>84.92</v>
      </c>
      <c r="H5204">
        <v>91.039999999999992</v>
      </c>
      <c r="I5204">
        <v>79.34</v>
      </c>
      <c r="J5204">
        <v>78.98</v>
      </c>
      <c r="K5204">
        <v>91.039999999999992</v>
      </c>
      <c r="L5204" s="3">
        <v>73.400000000000006</v>
      </c>
      <c r="M5204" s="2">
        <v>84.92</v>
      </c>
      <c r="N5204">
        <v>93.02</v>
      </c>
      <c r="O5204">
        <v>68</v>
      </c>
      <c r="P5204">
        <v>80.06</v>
      </c>
      <c r="Q5204" s="3">
        <v>93.92</v>
      </c>
      <c r="R5204" s="2">
        <v>71.960000000000008</v>
      </c>
      <c r="S5204" s="3">
        <v>69.080000000000013</v>
      </c>
      <c r="T5204">
        <v>87.800000000000011</v>
      </c>
    </row>
    <row r="5205" spans="1:20">
      <c r="A5205">
        <f t="shared" si="243"/>
        <v>217</v>
      </c>
      <c r="B5205" s="7">
        <f t="shared" si="244"/>
        <v>42221.666666654055</v>
      </c>
      <c r="C5205">
        <f t="shared" si="245"/>
        <v>5200</v>
      </c>
      <c r="D5205" s="2">
        <v>86</v>
      </c>
      <c r="E5205">
        <v>80.960000000000008</v>
      </c>
      <c r="F5205" s="3">
        <v>93.92</v>
      </c>
      <c r="G5205">
        <v>82.039999999999992</v>
      </c>
      <c r="H5205">
        <v>93.02</v>
      </c>
      <c r="I5205">
        <v>78.98</v>
      </c>
      <c r="J5205">
        <v>77</v>
      </c>
      <c r="K5205">
        <v>89.06</v>
      </c>
      <c r="L5205" s="3">
        <v>71.599999999999994</v>
      </c>
      <c r="M5205" s="2">
        <v>80.960000000000008</v>
      </c>
      <c r="N5205">
        <v>93.02</v>
      </c>
      <c r="O5205">
        <v>64.400000000000006</v>
      </c>
      <c r="P5205">
        <v>78.98</v>
      </c>
      <c r="Q5205" s="3">
        <v>96.08</v>
      </c>
      <c r="R5205" s="2">
        <v>73.039999999999992</v>
      </c>
      <c r="S5205" s="3">
        <v>69.98</v>
      </c>
      <c r="T5205">
        <v>87.800000000000011</v>
      </c>
    </row>
    <row r="5206" spans="1:20">
      <c r="A5206">
        <f t="shared" si="243"/>
        <v>217</v>
      </c>
      <c r="B5206" s="7">
        <f t="shared" si="244"/>
        <v>42221.708333320719</v>
      </c>
      <c r="C5206">
        <f t="shared" si="245"/>
        <v>5201</v>
      </c>
      <c r="D5206" s="2">
        <v>84.92</v>
      </c>
      <c r="E5206">
        <v>80.06</v>
      </c>
      <c r="F5206" s="3">
        <v>93.92</v>
      </c>
      <c r="G5206">
        <v>80.960000000000008</v>
      </c>
      <c r="H5206">
        <v>93.92</v>
      </c>
      <c r="I5206">
        <v>77.72</v>
      </c>
      <c r="J5206">
        <v>75.92</v>
      </c>
      <c r="K5206">
        <v>87.080000000000013</v>
      </c>
      <c r="L5206" s="3">
        <v>71.599999999999994</v>
      </c>
      <c r="M5206" s="2">
        <v>82.039999999999992</v>
      </c>
      <c r="N5206">
        <v>91.94</v>
      </c>
      <c r="O5206">
        <v>64.400000000000006</v>
      </c>
      <c r="P5206">
        <v>78.080000000000013</v>
      </c>
      <c r="Q5206" s="3">
        <v>91.94</v>
      </c>
      <c r="R5206" s="2">
        <v>73.039999999999992</v>
      </c>
      <c r="S5206" s="3">
        <v>68</v>
      </c>
      <c r="T5206">
        <v>84.2</v>
      </c>
    </row>
    <row r="5207" spans="1:20">
      <c r="A5207">
        <f t="shared" si="243"/>
        <v>217</v>
      </c>
      <c r="B5207" s="7">
        <f t="shared" si="244"/>
        <v>42221.749999987383</v>
      </c>
      <c r="C5207">
        <f t="shared" si="245"/>
        <v>5202</v>
      </c>
      <c r="D5207" s="2">
        <v>82.039999999999992</v>
      </c>
      <c r="E5207">
        <v>82.039999999999992</v>
      </c>
      <c r="F5207" s="3">
        <v>93.02</v>
      </c>
      <c r="G5207">
        <v>77</v>
      </c>
      <c r="H5207">
        <v>93.92</v>
      </c>
      <c r="I5207">
        <v>76.28</v>
      </c>
      <c r="J5207">
        <v>75.92</v>
      </c>
      <c r="K5207">
        <v>82.039999999999992</v>
      </c>
      <c r="L5207" s="3">
        <v>69.800000000000011</v>
      </c>
      <c r="M5207" s="2">
        <v>78.98</v>
      </c>
      <c r="N5207">
        <v>89.960000000000008</v>
      </c>
      <c r="O5207">
        <v>62.6</v>
      </c>
      <c r="P5207">
        <v>75.02</v>
      </c>
      <c r="Q5207" s="3">
        <v>93.92</v>
      </c>
      <c r="R5207" s="2">
        <v>71.960000000000008</v>
      </c>
      <c r="S5207" s="3">
        <v>69.080000000000013</v>
      </c>
      <c r="T5207">
        <v>80.599999999999994</v>
      </c>
    </row>
    <row r="5208" spans="1:20">
      <c r="A5208">
        <f t="shared" si="243"/>
        <v>217</v>
      </c>
      <c r="B5208" s="7">
        <f t="shared" si="244"/>
        <v>42221.791666654048</v>
      </c>
      <c r="C5208">
        <f t="shared" si="245"/>
        <v>5203</v>
      </c>
      <c r="D5208" s="2">
        <v>78.98</v>
      </c>
      <c r="E5208">
        <v>82.039999999999992</v>
      </c>
      <c r="F5208" s="3">
        <v>89.06</v>
      </c>
      <c r="G5208">
        <v>78.98</v>
      </c>
      <c r="H5208">
        <v>91.039999999999992</v>
      </c>
      <c r="I5208">
        <v>75.02</v>
      </c>
      <c r="J5208">
        <v>75.92</v>
      </c>
      <c r="K5208">
        <v>78.98</v>
      </c>
      <c r="L5208" s="3">
        <v>66.2</v>
      </c>
      <c r="M5208" s="2">
        <v>78.080000000000013</v>
      </c>
      <c r="N5208">
        <v>82.94</v>
      </c>
      <c r="O5208">
        <v>59</v>
      </c>
      <c r="P5208">
        <v>71.960000000000008</v>
      </c>
      <c r="Q5208" s="3">
        <v>91.039999999999992</v>
      </c>
      <c r="R5208" s="2">
        <v>69.080000000000013</v>
      </c>
      <c r="S5208" s="3">
        <v>68</v>
      </c>
      <c r="T5208">
        <v>78.800000000000011</v>
      </c>
    </row>
    <row r="5209" spans="1:20">
      <c r="A5209">
        <f t="shared" si="243"/>
        <v>217</v>
      </c>
      <c r="B5209" s="7">
        <f t="shared" si="244"/>
        <v>42221.833333320712</v>
      </c>
      <c r="C5209">
        <f t="shared" si="245"/>
        <v>5204</v>
      </c>
      <c r="D5209" s="2">
        <v>78.080000000000013</v>
      </c>
      <c r="E5209">
        <v>80.06</v>
      </c>
      <c r="F5209" s="3">
        <v>86</v>
      </c>
      <c r="G5209">
        <v>78.080000000000013</v>
      </c>
      <c r="H5209">
        <v>86</v>
      </c>
      <c r="I5209">
        <v>74.300000000000011</v>
      </c>
      <c r="J5209">
        <v>77</v>
      </c>
      <c r="K5209">
        <v>78.080000000000013</v>
      </c>
      <c r="L5209" s="3">
        <v>64.400000000000006</v>
      </c>
      <c r="M5209" s="2">
        <v>75.02</v>
      </c>
      <c r="N5209">
        <v>80.960000000000008</v>
      </c>
      <c r="O5209">
        <v>57.2</v>
      </c>
      <c r="P5209">
        <v>66.02</v>
      </c>
      <c r="Q5209" s="3">
        <v>78.98</v>
      </c>
      <c r="R5209" s="2">
        <v>59</v>
      </c>
      <c r="S5209" s="3">
        <v>68</v>
      </c>
      <c r="T5209">
        <v>78.800000000000011</v>
      </c>
    </row>
    <row r="5210" spans="1:20">
      <c r="A5210">
        <f t="shared" si="243"/>
        <v>217</v>
      </c>
      <c r="B5210" s="7">
        <f t="shared" si="244"/>
        <v>42221.874999987376</v>
      </c>
      <c r="C5210">
        <f t="shared" si="245"/>
        <v>5205</v>
      </c>
      <c r="D5210" s="2">
        <v>78.080000000000013</v>
      </c>
      <c r="E5210">
        <v>78.98</v>
      </c>
      <c r="F5210" s="3">
        <v>84.92</v>
      </c>
      <c r="G5210">
        <v>75.92</v>
      </c>
      <c r="H5210">
        <v>82.94</v>
      </c>
      <c r="I5210">
        <v>73.759999999999991</v>
      </c>
      <c r="J5210">
        <v>77</v>
      </c>
      <c r="K5210">
        <v>78.080000000000013</v>
      </c>
      <c r="L5210" s="3">
        <v>64.400000000000006</v>
      </c>
      <c r="M5210" s="2">
        <v>73.039999999999992</v>
      </c>
      <c r="N5210">
        <v>80.960000000000008</v>
      </c>
      <c r="O5210">
        <v>55.400000000000006</v>
      </c>
      <c r="P5210">
        <v>62.96</v>
      </c>
      <c r="Q5210" s="3">
        <v>73.039999999999992</v>
      </c>
      <c r="R5210" s="2">
        <v>60.08</v>
      </c>
      <c r="S5210" s="3">
        <v>62.96</v>
      </c>
      <c r="T5210">
        <v>75.2</v>
      </c>
    </row>
    <row r="5211" spans="1:20">
      <c r="A5211">
        <f t="shared" si="243"/>
        <v>217</v>
      </c>
      <c r="B5211" s="7">
        <f t="shared" si="244"/>
        <v>42221.91666665404</v>
      </c>
      <c r="C5211">
        <f t="shared" si="245"/>
        <v>5206</v>
      </c>
      <c r="D5211" s="2">
        <v>77</v>
      </c>
      <c r="E5211">
        <v>78.080000000000013</v>
      </c>
      <c r="F5211" s="3">
        <v>84.02</v>
      </c>
      <c r="G5211">
        <v>75.92</v>
      </c>
      <c r="H5211">
        <v>84.02</v>
      </c>
      <c r="I5211">
        <v>73.039999999999992</v>
      </c>
      <c r="J5211">
        <v>75.92</v>
      </c>
      <c r="K5211">
        <v>73.94</v>
      </c>
      <c r="L5211" s="3">
        <v>62.6</v>
      </c>
      <c r="M5211" s="2">
        <v>73.039999999999992</v>
      </c>
      <c r="N5211">
        <v>78.98</v>
      </c>
      <c r="O5211">
        <v>55.400000000000006</v>
      </c>
      <c r="P5211">
        <v>64.94</v>
      </c>
      <c r="Q5211" s="3">
        <v>71.06</v>
      </c>
      <c r="R5211" s="2">
        <v>60.08</v>
      </c>
      <c r="S5211" s="3">
        <v>60.980000000000004</v>
      </c>
      <c r="T5211">
        <v>75.2</v>
      </c>
    </row>
    <row r="5212" spans="1:20">
      <c r="A5212">
        <f t="shared" si="243"/>
        <v>217</v>
      </c>
      <c r="B5212" s="7">
        <f t="shared" si="244"/>
        <v>42221.958333320705</v>
      </c>
      <c r="C5212">
        <f t="shared" si="245"/>
        <v>5207</v>
      </c>
      <c r="D5212" s="2">
        <v>77</v>
      </c>
      <c r="E5212">
        <v>77</v>
      </c>
      <c r="F5212" s="3">
        <v>82.94</v>
      </c>
      <c r="G5212">
        <v>75.92</v>
      </c>
      <c r="H5212">
        <v>82.94</v>
      </c>
      <c r="I5212">
        <v>72.680000000000007</v>
      </c>
      <c r="J5212">
        <v>75.92</v>
      </c>
      <c r="K5212">
        <v>73.039999999999992</v>
      </c>
      <c r="L5212" s="3">
        <v>64.400000000000006</v>
      </c>
      <c r="M5212" s="2">
        <v>69.98</v>
      </c>
      <c r="N5212">
        <v>77</v>
      </c>
      <c r="O5212">
        <v>55.400000000000006</v>
      </c>
      <c r="P5212">
        <v>64.94</v>
      </c>
      <c r="Q5212" s="3">
        <v>71.06</v>
      </c>
      <c r="R5212" s="2">
        <v>60.08</v>
      </c>
      <c r="S5212" s="3">
        <v>60.08</v>
      </c>
      <c r="T5212">
        <v>73.400000000000006</v>
      </c>
    </row>
    <row r="5213" spans="1:20">
      <c r="A5213">
        <f t="shared" si="243"/>
        <v>217</v>
      </c>
      <c r="B5213" s="7">
        <f t="shared" si="244"/>
        <v>42221.999999987369</v>
      </c>
      <c r="C5213">
        <f t="shared" si="245"/>
        <v>5208</v>
      </c>
      <c r="D5213" s="2">
        <v>77</v>
      </c>
      <c r="E5213">
        <v>77</v>
      </c>
      <c r="F5213" s="3">
        <v>82.94</v>
      </c>
      <c r="G5213">
        <v>75.92</v>
      </c>
      <c r="H5213">
        <v>82.039999999999992</v>
      </c>
      <c r="I5213">
        <v>72.319999999999993</v>
      </c>
      <c r="J5213">
        <v>75.92</v>
      </c>
      <c r="K5213">
        <v>73.039999999999992</v>
      </c>
      <c r="L5213" s="3">
        <v>64.400000000000006</v>
      </c>
      <c r="M5213" s="2">
        <v>69.080000000000013</v>
      </c>
      <c r="N5213">
        <v>73.94</v>
      </c>
      <c r="O5213">
        <v>53.6</v>
      </c>
      <c r="P5213">
        <v>62.06</v>
      </c>
      <c r="Q5213" s="3">
        <v>69.98</v>
      </c>
      <c r="R5213" s="2">
        <v>60.980000000000004</v>
      </c>
      <c r="S5213" s="3">
        <v>60.08</v>
      </c>
      <c r="T5213">
        <v>73.400000000000006</v>
      </c>
    </row>
    <row r="5214" spans="1:20">
      <c r="A5214">
        <f t="shared" si="243"/>
        <v>218</v>
      </c>
      <c r="B5214" s="7">
        <f t="shared" si="244"/>
        <v>42222.041666654033</v>
      </c>
      <c r="C5214">
        <f t="shared" si="245"/>
        <v>5209</v>
      </c>
      <c r="D5214" s="2">
        <v>75.92</v>
      </c>
      <c r="E5214">
        <v>77</v>
      </c>
      <c r="F5214" s="3">
        <v>80.960000000000008</v>
      </c>
      <c r="G5214">
        <v>75.02</v>
      </c>
      <c r="H5214">
        <v>80.960000000000008</v>
      </c>
      <c r="I5214">
        <v>71.960000000000008</v>
      </c>
      <c r="J5214">
        <v>77</v>
      </c>
      <c r="K5214">
        <v>71.06</v>
      </c>
      <c r="L5214" s="3">
        <v>64.400000000000006</v>
      </c>
      <c r="M5214" s="2">
        <v>69.080000000000013</v>
      </c>
      <c r="N5214">
        <v>73.94</v>
      </c>
      <c r="O5214">
        <v>53.6</v>
      </c>
      <c r="P5214">
        <v>62.96</v>
      </c>
      <c r="Q5214" s="3">
        <v>66.92</v>
      </c>
      <c r="R5214" s="2">
        <v>55.94</v>
      </c>
      <c r="S5214" s="3">
        <v>59</v>
      </c>
      <c r="T5214">
        <v>73.400000000000006</v>
      </c>
    </row>
    <row r="5215" spans="1:20">
      <c r="A5215">
        <f t="shared" si="243"/>
        <v>218</v>
      </c>
      <c r="B5215" s="7">
        <f t="shared" si="244"/>
        <v>42222.083333320697</v>
      </c>
      <c r="C5215">
        <f t="shared" si="245"/>
        <v>5210</v>
      </c>
      <c r="D5215" s="2">
        <v>75.92</v>
      </c>
      <c r="E5215">
        <v>77</v>
      </c>
      <c r="F5215" s="3">
        <v>78.98</v>
      </c>
      <c r="G5215">
        <v>73.94</v>
      </c>
      <c r="H5215">
        <v>80.960000000000008</v>
      </c>
      <c r="I5215">
        <v>71.960000000000008</v>
      </c>
      <c r="J5215">
        <v>77</v>
      </c>
      <c r="K5215">
        <v>68</v>
      </c>
      <c r="L5215" s="3">
        <v>64.400000000000006</v>
      </c>
      <c r="M5215" s="2">
        <v>69.080000000000013</v>
      </c>
      <c r="N5215">
        <v>73.94</v>
      </c>
      <c r="O5215">
        <v>53.6</v>
      </c>
      <c r="P5215">
        <v>62.96</v>
      </c>
      <c r="Q5215" s="3">
        <v>66.02</v>
      </c>
      <c r="R5215" s="2">
        <v>51.08</v>
      </c>
      <c r="S5215" s="3">
        <v>57.92</v>
      </c>
      <c r="T5215">
        <v>71.599999999999994</v>
      </c>
    </row>
    <row r="5216" spans="1:20">
      <c r="A5216">
        <f t="shared" si="243"/>
        <v>218</v>
      </c>
      <c r="B5216" s="7">
        <f t="shared" si="244"/>
        <v>42222.124999987362</v>
      </c>
      <c r="C5216">
        <f t="shared" si="245"/>
        <v>5211</v>
      </c>
      <c r="D5216" s="2">
        <v>75.92</v>
      </c>
      <c r="E5216">
        <v>75.92</v>
      </c>
      <c r="F5216" s="3">
        <v>78.080000000000013</v>
      </c>
      <c r="G5216">
        <v>73.039999999999992</v>
      </c>
      <c r="H5216">
        <v>75.92</v>
      </c>
      <c r="I5216">
        <v>71.960000000000008</v>
      </c>
      <c r="J5216">
        <v>77</v>
      </c>
      <c r="K5216">
        <v>69.98</v>
      </c>
      <c r="L5216" s="3">
        <v>64.400000000000006</v>
      </c>
      <c r="M5216" s="2">
        <v>69.080000000000013</v>
      </c>
      <c r="N5216">
        <v>73.039999999999992</v>
      </c>
      <c r="O5216">
        <v>53.6</v>
      </c>
      <c r="P5216">
        <v>62.06</v>
      </c>
      <c r="Q5216" s="3">
        <v>62.96</v>
      </c>
      <c r="R5216" s="2">
        <v>50</v>
      </c>
      <c r="S5216" s="3">
        <v>55.94</v>
      </c>
      <c r="T5216">
        <v>71.599999999999994</v>
      </c>
    </row>
    <row r="5217" spans="1:20">
      <c r="A5217">
        <f t="shared" si="243"/>
        <v>218</v>
      </c>
      <c r="B5217" s="7">
        <f t="shared" si="244"/>
        <v>42222.166666654026</v>
      </c>
      <c r="C5217">
        <f t="shared" si="245"/>
        <v>5212</v>
      </c>
      <c r="D5217" s="2">
        <v>75.92</v>
      </c>
      <c r="E5217">
        <v>75.02</v>
      </c>
      <c r="F5217" s="3">
        <v>77</v>
      </c>
      <c r="G5217">
        <v>73.039999999999992</v>
      </c>
      <c r="H5217">
        <v>75.92</v>
      </c>
      <c r="I5217">
        <v>71.960000000000008</v>
      </c>
      <c r="J5217">
        <v>75.02</v>
      </c>
      <c r="K5217">
        <v>68</v>
      </c>
      <c r="L5217" s="3">
        <v>62.6</v>
      </c>
      <c r="M5217" s="2">
        <v>69.080000000000013</v>
      </c>
      <c r="N5217">
        <v>71.06</v>
      </c>
      <c r="O5217">
        <v>55.400000000000006</v>
      </c>
      <c r="P5217">
        <v>60.980000000000004</v>
      </c>
      <c r="Q5217" s="3">
        <v>60.980000000000004</v>
      </c>
      <c r="R5217" s="2">
        <v>48.92</v>
      </c>
      <c r="S5217" s="3">
        <v>53.96</v>
      </c>
      <c r="T5217">
        <v>69.800000000000011</v>
      </c>
    </row>
    <row r="5218" spans="1:20">
      <c r="A5218">
        <f t="shared" si="243"/>
        <v>218</v>
      </c>
      <c r="B5218" s="7">
        <f t="shared" si="244"/>
        <v>42222.20833332069</v>
      </c>
      <c r="C5218">
        <f t="shared" si="245"/>
        <v>5213</v>
      </c>
      <c r="D5218" s="2">
        <v>75.92</v>
      </c>
      <c r="E5218">
        <v>75.02</v>
      </c>
      <c r="F5218" s="3">
        <v>75.92</v>
      </c>
      <c r="G5218">
        <v>73.039999999999992</v>
      </c>
      <c r="H5218">
        <v>73.94</v>
      </c>
      <c r="I5218">
        <v>71.599999999999994</v>
      </c>
      <c r="J5218">
        <v>73.94</v>
      </c>
      <c r="K5218">
        <v>66.02</v>
      </c>
      <c r="L5218" s="3">
        <v>62.6</v>
      </c>
      <c r="M5218" s="2">
        <v>68</v>
      </c>
      <c r="N5218">
        <v>69.98</v>
      </c>
      <c r="O5218">
        <v>55.400000000000006</v>
      </c>
      <c r="P5218">
        <v>57.92</v>
      </c>
      <c r="Q5218" s="3">
        <v>57.019999999999996</v>
      </c>
      <c r="R5218" s="2">
        <v>48.92</v>
      </c>
      <c r="S5218" s="3">
        <v>53.96</v>
      </c>
      <c r="T5218">
        <v>68</v>
      </c>
    </row>
    <row r="5219" spans="1:20">
      <c r="A5219">
        <f t="shared" si="243"/>
        <v>218</v>
      </c>
      <c r="B5219" s="7">
        <f t="shared" si="244"/>
        <v>42222.249999987354</v>
      </c>
      <c r="C5219">
        <f t="shared" si="245"/>
        <v>5214</v>
      </c>
      <c r="D5219" s="2">
        <v>75.02</v>
      </c>
      <c r="E5219">
        <v>75.02</v>
      </c>
      <c r="F5219" s="3">
        <v>75.02</v>
      </c>
      <c r="G5219">
        <v>73.039999999999992</v>
      </c>
      <c r="H5219">
        <v>73.94</v>
      </c>
      <c r="I5219">
        <v>71.42</v>
      </c>
      <c r="J5219">
        <v>73.94</v>
      </c>
      <c r="K5219">
        <v>64.94</v>
      </c>
      <c r="L5219" s="3">
        <v>64.400000000000006</v>
      </c>
      <c r="M5219" s="2">
        <v>66.92</v>
      </c>
      <c r="N5219">
        <v>71.06</v>
      </c>
      <c r="O5219">
        <v>55.400000000000006</v>
      </c>
      <c r="P5219">
        <v>57.019999999999996</v>
      </c>
      <c r="Q5219" s="3">
        <v>60.980000000000004</v>
      </c>
      <c r="R5219" s="2">
        <v>51.08</v>
      </c>
      <c r="S5219" s="3">
        <v>55.040000000000006</v>
      </c>
      <c r="T5219">
        <v>69.800000000000011</v>
      </c>
    </row>
    <row r="5220" spans="1:20">
      <c r="A5220">
        <f t="shared" si="243"/>
        <v>218</v>
      </c>
      <c r="B5220" s="7">
        <f t="shared" si="244"/>
        <v>42222.291666654019</v>
      </c>
      <c r="C5220">
        <f t="shared" si="245"/>
        <v>5215</v>
      </c>
      <c r="D5220" s="2">
        <v>73.94</v>
      </c>
      <c r="E5220">
        <v>77</v>
      </c>
      <c r="F5220" s="3">
        <v>78.080000000000013</v>
      </c>
      <c r="G5220">
        <v>73.94</v>
      </c>
      <c r="H5220">
        <v>77</v>
      </c>
      <c r="I5220">
        <v>71.06</v>
      </c>
      <c r="J5220">
        <v>73.039999999999992</v>
      </c>
      <c r="K5220">
        <v>68</v>
      </c>
      <c r="L5220" s="3">
        <v>64.400000000000006</v>
      </c>
      <c r="M5220" s="2">
        <v>68</v>
      </c>
      <c r="N5220">
        <v>71.960000000000008</v>
      </c>
      <c r="O5220">
        <v>55.400000000000006</v>
      </c>
      <c r="P5220">
        <v>55.94</v>
      </c>
      <c r="Q5220" s="3">
        <v>69.98</v>
      </c>
      <c r="R5220" s="2">
        <v>57.019999999999996</v>
      </c>
      <c r="S5220" s="3">
        <v>57.019999999999996</v>
      </c>
      <c r="T5220">
        <v>71.599999999999994</v>
      </c>
    </row>
    <row r="5221" spans="1:20">
      <c r="A5221">
        <f t="shared" si="243"/>
        <v>218</v>
      </c>
      <c r="B5221" s="7">
        <f t="shared" si="244"/>
        <v>42222.333333320683</v>
      </c>
      <c r="C5221">
        <f t="shared" si="245"/>
        <v>5216</v>
      </c>
      <c r="D5221" s="2">
        <v>80.06</v>
      </c>
      <c r="E5221">
        <v>80.960000000000008</v>
      </c>
      <c r="F5221" s="3">
        <v>82.039999999999992</v>
      </c>
      <c r="G5221">
        <v>75.92</v>
      </c>
      <c r="H5221">
        <v>80.06</v>
      </c>
      <c r="I5221">
        <v>71.960000000000008</v>
      </c>
      <c r="J5221">
        <v>71.960000000000008</v>
      </c>
      <c r="K5221">
        <v>73.039999999999992</v>
      </c>
      <c r="L5221" s="3">
        <v>66.2</v>
      </c>
      <c r="M5221" s="2">
        <v>71.06</v>
      </c>
      <c r="N5221">
        <v>75.92</v>
      </c>
      <c r="O5221">
        <v>57.2</v>
      </c>
      <c r="P5221">
        <v>55.040000000000006</v>
      </c>
      <c r="Q5221" s="3">
        <v>73.94</v>
      </c>
      <c r="R5221" s="2">
        <v>60.980000000000004</v>
      </c>
      <c r="S5221" s="3">
        <v>57.019999999999996</v>
      </c>
      <c r="T5221">
        <v>75.2</v>
      </c>
    </row>
    <row r="5222" spans="1:20">
      <c r="A5222">
        <f t="shared" si="243"/>
        <v>218</v>
      </c>
      <c r="B5222" s="7">
        <f t="shared" si="244"/>
        <v>42222.374999987347</v>
      </c>
      <c r="C5222">
        <f t="shared" si="245"/>
        <v>5217</v>
      </c>
      <c r="D5222" s="2">
        <v>82.039999999999992</v>
      </c>
      <c r="E5222">
        <v>84.02</v>
      </c>
      <c r="F5222" s="3">
        <v>87.080000000000013</v>
      </c>
      <c r="G5222">
        <v>80.06</v>
      </c>
      <c r="H5222">
        <v>82.94</v>
      </c>
      <c r="I5222">
        <v>73.039999999999992</v>
      </c>
      <c r="J5222">
        <v>71.06</v>
      </c>
      <c r="K5222">
        <v>77</v>
      </c>
      <c r="L5222" s="3">
        <v>68</v>
      </c>
      <c r="M5222" s="2">
        <v>75.02</v>
      </c>
      <c r="N5222">
        <v>78.080000000000013</v>
      </c>
      <c r="O5222">
        <v>59</v>
      </c>
      <c r="P5222">
        <v>55.040000000000006</v>
      </c>
      <c r="Q5222" s="3">
        <v>80.960000000000008</v>
      </c>
      <c r="R5222" s="2">
        <v>64.94</v>
      </c>
      <c r="S5222" s="3">
        <v>57.92</v>
      </c>
      <c r="T5222">
        <v>80.599999999999994</v>
      </c>
    </row>
    <row r="5223" spans="1:20">
      <c r="A5223">
        <f t="shared" si="243"/>
        <v>218</v>
      </c>
      <c r="B5223" s="7">
        <f t="shared" si="244"/>
        <v>42222.416666654011</v>
      </c>
      <c r="C5223">
        <f t="shared" si="245"/>
        <v>5218</v>
      </c>
      <c r="D5223" s="2">
        <v>86</v>
      </c>
      <c r="E5223">
        <v>89.960000000000008</v>
      </c>
      <c r="F5223" s="3">
        <v>89.06</v>
      </c>
      <c r="G5223">
        <v>84.92</v>
      </c>
      <c r="H5223">
        <v>87.080000000000013</v>
      </c>
      <c r="I5223">
        <v>73.94</v>
      </c>
      <c r="J5223">
        <v>69.98</v>
      </c>
      <c r="K5223">
        <v>78.98</v>
      </c>
      <c r="L5223" s="3">
        <v>71.599999999999994</v>
      </c>
      <c r="M5223" s="2">
        <v>78.080000000000013</v>
      </c>
      <c r="N5223">
        <v>84.2</v>
      </c>
      <c r="O5223">
        <v>60.8</v>
      </c>
      <c r="P5223">
        <v>55.040000000000006</v>
      </c>
      <c r="Q5223" s="3">
        <v>86</v>
      </c>
      <c r="R5223" s="2">
        <v>66.02</v>
      </c>
      <c r="S5223" s="3">
        <v>60.980000000000004</v>
      </c>
      <c r="T5223">
        <v>84.2</v>
      </c>
    </row>
    <row r="5224" spans="1:20">
      <c r="A5224">
        <f t="shared" si="243"/>
        <v>218</v>
      </c>
      <c r="B5224" s="7">
        <f t="shared" si="244"/>
        <v>42222.458333320676</v>
      </c>
      <c r="C5224">
        <f t="shared" si="245"/>
        <v>5219</v>
      </c>
      <c r="D5224" s="2">
        <v>84.02</v>
      </c>
      <c r="E5224">
        <v>89.06</v>
      </c>
      <c r="F5224" s="3">
        <v>91.94</v>
      </c>
      <c r="G5224">
        <v>87.080000000000013</v>
      </c>
      <c r="H5224">
        <v>89.960000000000008</v>
      </c>
      <c r="I5224">
        <v>75.56</v>
      </c>
      <c r="J5224">
        <v>69.98</v>
      </c>
      <c r="K5224">
        <v>80.960000000000008</v>
      </c>
      <c r="L5224" s="3">
        <v>71.599999999999994</v>
      </c>
      <c r="M5224" s="2">
        <v>80.06</v>
      </c>
      <c r="N5224">
        <v>87.98</v>
      </c>
      <c r="O5224">
        <v>62.6</v>
      </c>
      <c r="P5224">
        <v>60.08</v>
      </c>
      <c r="Q5224" s="3">
        <v>87.080000000000013</v>
      </c>
      <c r="R5224" s="2">
        <v>66.92</v>
      </c>
      <c r="S5224" s="3">
        <v>62.06</v>
      </c>
      <c r="T5224">
        <v>86</v>
      </c>
    </row>
    <row r="5225" spans="1:20">
      <c r="A5225">
        <f t="shared" si="243"/>
        <v>218</v>
      </c>
      <c r="B5225" s="7">
        <f t="shared" si="244"/>
        <v>42222.49999998734</v>
      </c>
      <c r="C5225">
        <f t="shared" si="245"/>
        <v>5220</v>
      </c>
      <c r="D5225" s="2">
        <v>84.02</v>
      </c>
      <c r="E5225">
        <v>89.06</v>
      </c>
      <c r="F5225" s="3">
        <v>96.08</v>
      </c>
      <c r="G5225">
        <v>87.98</v>
      </c>
      <c r="H5225">
        <v>93.92</v>
      </c>
      <c r="I5225">
        <v>77.36</v>
      </c>
      <c r="J5225">
        <v>69.98</v>
      </c>
      <c r="K5225">
        <v>84.02</v>
      </c>
      <c r="L5225" s="3">
        <v>71.599999999999994</v>
      </c>
      <c r="M5225" s="2">
        <v>80.06</v>
      </c>
      <c r="N5225">
        <v>89.960000000000008</v>
      </c>
      <c r="O5225">
        <v>62.6</v>
      </c>
      <c r="P5225">
        <v>60.980000000000004</v>
      </c>
      <c r="Q5225" s="3">
        <v>91.039999999999992</v>
      </c>
      <c r="R5225" s="2">
        <v>68</v>
      </c>
      <c r="S5225" s="3">
        <v>62.96</v>
      </c>
      <c r="T5225">
        <v>91.4</v>
      </c>
    </row>
    <row r="5226" spans="1:20">
      <c r="A5226">
        <f t="shared" si="243"/>
        <v>218</v>
      </c>
      <c r="B5226" s="7">
        <f t="shared" si="244"/>
        <v>42222.541666654004</v>
      </c>
      <c r="C5226">
        <f t="shared" si="245"/>
        <v>5221</v>
      </c>
      <c r="D5226" s="2">
        <v>86</v>
      </c>
      <c r="E5226">
        <v>91.039999999999992</v>
      </c>
      <c r="F5226" s="3">
        <v>96.08</v>
      </c>
      <c r="G5226">
        <v>89.960000000000008</v>
      </c>
      <c r="H5226">
        <v>93.02</v>
      </c>
      <c r="I5226">
        <v>78.98</v>
      </c>
      <c r="J5226">
        <v>71.06</v>
      </c>
      <c r="K5226">
        <v>87.98</v>
      </c>
      <c r="L5226" s="3">
        <v>73.400000000000006</v>
      </c>
      <c r="M5226" s="2">
        <v>80.960000000000008</v>
      </c>
      <c r="N5226">
        <v>91.94</v>
      </c>
      <c r="O5226">
        <v>62.6</v>
      </c>
      <c r="P5226">
        <v>64.039999999999992</v>
      </c>
      <c r="Q5226" s="3">
        <v>93.02</v>
      </c>
      <c r="R5226" s="2">
        <v>71.06</v>
      </c>
      <c r="S5226" s="3">
        <v>64.94</v>
      </c>
      <c r="T5226">
        <v>91.4</v>
      </c>
    </row>
    <row r="5227" spans="1:20">
      <c r="A5227">
        <f t="shared" si="243"/>
        <v>218</v>
      </c>
      <c r="B5227" s="7">
        <f t="shared" si="244"/>
        <v>42222.583333320668</v>
      </c>
      <c r="C5227">
        <f t="shared" si="245"/>
        <v>5222</v>
      </c>
      <c r="D5227" s="2">
        <v>84.92</v>
      </c>
      <c r="E5227">
        <v>89.960000000000008</v>
      </c>
      <c r="F5227" s="3">
        <v>100.03999999999999</v>
      </c>
      <c r="G5227">
        <v>91.039999999999992</v>
      </c>
      <c r="H5227">
        <v>95</v>
      </c>
      <c r="I5227">
        <v>78.98</v>
      </c>
      <c r="J5227">
        <v>73.94</v>
      </c>
      <c r="K5227">
        <v>89.960000000000008</v>
      </c>
      <c r="L5227" s="3">
        <v>75.2</v>
      </c>
      <c r="M5227" s="2">
        <v>80.06</v>
      </c>
      <c r="N5227">
        <v>89.06</v>
      </c>
      <c r="O5227">
        <v>64.400000000000006</v>
      </c>
      <c r="P5227">
        <v>66.02</v>
      </c>
      <c r="Q5227" s="3">
        <v>93.92</v>
      </c>
      <c r="R5227" s="2">
        <v>69.080000000000013</v>
      </c>
      <c r="S5227" s="3">
        <v>62.06</v>
      </c>
      <c r="T5227">
        <v>89.6</v>
      </c>
    </row>
    <row r="5228" spans="1:20">
      <c r="A5228">
        <f t="shared" si="243"/>
        <v>218</v>
      </c>
      <c r="B5228" s="7">
        <f t="shared" si="244"/>
        <v>42222.624999987333</v>
      </c>
      <c r="C5228">
        <f t="shared" si="245"/>
        <v>5223</v>
      </c>
      <c r="D5228" s="2">
        <v>84.92</v>
      </c>
      <c r="E5228">
        <v>89.960000000000008</v>
      </c>
      <c r="F5228" s="3">
        <v>100.03999999999999</v>
      </c>
      <c r="G5228">
        <v>89.06</v>
      </c>
      <c r="H5228">
        <v>96.98</v>
      </c>
      <c r="I5228">
        <v>78.98</v>
      </c>
      <c r="J5228">
        <v>73.039999999999992</v>
      </c>
      <c r="K5228">
        <v>84.92</v>
      </c>
      <c r="L5228" s="3">
        <v>73.400000000000006</v>
      </c>
      <c r="M5228" s="2">
        <v>82.94</v>
      </c>
      <c r="N5228">
        <v>82.94</v>
      </c>
      <c r="O5228">
        <v>64.400000000000006</v>
      </c>
      <c r="P5228">
        <v>66.92</v>
      </c>
      <c r="Q5228" s="3">
        <v>93.92</v>
      </c>
      <c r="R5228" s="2">
        <v>73.039999999999992</v>
      </c>
      <c r="S5228" s="3">
        <v>62.96</v>
      </c>
      <c r="T5228">
        <v>87.800000000000011</v>
      </c>
    </row>
    <row r="5229" spans="1:20">
      <c r="A5229">
        <f t="shared" si="243"/>
        <v>218</v>
      </c>
      <c r="B5229" s="7">
        <f t="shared" si="244"/>
        <v>42222.666666653997</v>
      </c>
      <c r="C5229">
        <f t="shared" si="245"/>
        <v>5224</v>
      </c>
      <c r="D5229" s="2">
        <v>84.92</v>
      </c>
      <c r="E5229">
        <v>91.039999999999992</v>
      </c>
      <c r="F5229" s="3">
        <v>98.960000000000008</v>
      </c>
      <c r="G5229">
        <v>91.039999999999992</v>
      </c>
      <c r="H5229">
        <v>96.98</v>
      </c>
      <c r="I5229">
        <v>78.98</v>
      </c>
      <c r="J5229">
        <v>73.039999999999992</v>
      </c>
      <c r="K5229">
        <v>84.92</v>
      </c>
      <c r="L5229" s="3">
        <v>71.599999999999994</v>
      </c>
      <c r="M5229" s="2">
        <v>82.039999999999992</v>
      </c>
      <c r="N5229">
        <v>71.960000000000008</v>
      </c>
      <c r="O5229">
        <v>62.6</v>
      </c>
      <c r="P5229">
        <v>64.94</v>
      </c>
      <c r="Q5229" s="3">
        <v>96.08</v>
      </c>
      <c r="R5229" s="2">
        <v>71.06</v>
      </c>
      <c r="S5229" s="3">
        <v>64.039999999999992</v>
      </c>
      <c r="T5229">
        <v>84.2</v>
      </c>
    </row>
    <row r="5230" spans="1:20">
      <c r="A5230">
        <f t="shared" si="243"/>
        <v>218</v>
      </c>
      <c r="B5230" s="7">
        <f t="shared" si="244"/>
        <v>42222.708333320661</v>
      </c>
      <c r="C5230">
        <f t="shared" si="245"/>
        <v>5225</v>
      </c>
      <c r="D5230" s="2">
        <v>80.960000000000008</v>
      </c>
      <c r="E5230">
        <v>89.960000000000008</v>
      </c>
      <c r="F5230" s="3">
        <v>98.960000000000008</v>
      </c>
      <c r="G5230">
        <v>89.960000000000008</v>
      </c>
      <c r="H5230">
        <v>96.98</v>
      </c>
      <c r="I5230">
        <v>77.36</v>
      </c>
      <c r="J5230">
        <v>69.98</v>
      </c>
      <c r="K5230">
        <v>87.080000000000013</v>
      </c>
      <c r="L5230" s="3">
        <v>69.800000000000011</v>
      </c>
      <c r="M5230" s="2">
        <v>82.039999999999992</v>
      </c>
      <c r="N5230">
        <v>73.039999999999992</v>
      </c>
      <c r="O5230">
        <v>66.2</v>
      </c>
      <c r="P5230">
        <v>66.92</v>
      </c>
      <c r="Q5230" s="3">
        <v>95</v>
      </c>
      <c r="R5230" s="2">
        <v>71.06</v>
      </c>
      <c r="S5230" s="3">
        <v>60.08</v>
      </c>
      <c r="T5230">
        <v>86</v>
      </c>
    </row>
    <row r="5231" spans="1:20">
      <c r="A5231">
        <f t="shared" si="243"/>
        <v>218</v>
      </c>
      <c r="B5231" s="7">
        <f t="shared" si="244"/>
        <v>42222.749999987325</v>
      </c>
      <c r="C5231">
        <f t="shared" si="245"/>
        <v>5226</v>
      </c>
      <c r="D5231" s="2">
        <v>80.06</v>
      </c>
      <c r="E5231">
        <v>89.06</v>
      </c>
      <c r="F5231" s="3">
        <v>98.06</v>
      </c>
      <c r="G5231">
        <v>89.960000000000008</v>
      </c>
      <c r="H5231">
        <v>96.08</v>
      </c>
      <c r="I5231">
        <v>75.56</v>
      </c>
      <c r="J5231">
        <v>68</v>
      </c>
      <c r="K5231">
        <v>84.92</v>
      </c>
      <c r="L5231" s="3">
        <v>68</v>
      </c>
      <c r="M5231" s="2">
        <v>80.06</v>
      </c>
      <c r="N5231">
        <v>68</v>
      </c>
      <c r="O5231">
        <v>62.6</v>
      </c>
      <c r="P5231">
        <v>62.96</v>
      </c>
      <c r="Q5231" s="3">
        <v>91.94</v>
      </c>
      <c r="R5231" s="2">
        <v>68</v>
      </c>
      <c r="S5231" s="3">
        <v>64.039999999999992</v>
      </c>
      <c r="T5231">
        <v>84.2</v>
      </c>
    </row>
    <row r="5232" spans="1:20">
      <c r="A5232">
        <f t="shared" si="243"/>
        <v>218</v>
      </c>
      <c r="B5232" s="7">
        <f t="shared" si="244"/>
        <v>42222.79166665399</v>
      </c>
      <c r="C5232">
        <f t="shared" si="245"/>
        <v>5227</v>
      </c>
      <c r="D5232" s="2">
        <v>78.98</v>
      </c>
      <c r="E5232">
        <v>86</v>
      </c>
      <c r="F5232" s="3">
        <v>96.98</v>
      </c>
      <c r="G5232">
        <v>87.98</v>
      </c>
      <c r="H5232">
        <v>95</v>
      </c>
      <c r="I5232">
        <v>73.94</v>
      </c>
      <c r="J5232">
        <v>68</v>
      </c>
      <c r="K5232">
        <v>82.039999999999992</v>
      </c>
      <c r="L5232" s="3">
        <v>69.800000000000011</v>
      </c>
      <c r="M5232" s="2">
        <v>78.98</v>
      </c>
      <c r="N5232">
        <v>69.98</v>
      </c>
      <c r="O5232">
        <v>62.6</v>
      </c>
      <c r="P5232">
        <v>62.96</v>
      </c>
      <c r="Q5232" s="3">
        <v>87.080000000000013</v>
      </c>
      <c r="R5232" s="2">
        <v>66.02</v>
      </c>
      <c r="S5232" s="3">
        <v>62.06</v>
      </c>
      <c r="T5232">
        <v>80.599999999999994</v>
      </c>
    </row>
    <row r="5233" spans="1:20">
      <c r="A5233">
        <f t="shared" si="243"/>
        <v>218</v>
      </c>
      <c r="B5233" s="7">
        <f t="shared" si="244"/>
        <v>42222.833333320654</v>
      </c>
      <c r="C5233">
        <f t="shared" si="245"/>
        <v>5228</v>
      </c>
      <c r="D5233" s="2">
        <v>78.080000000000013</v>
      </c>
      <c r="E5233">
        <v>80.960000000000008</v>
      </c>
      <c r="F5233" s="3">
        <v>86</v>
      </c>
      <c r="G5233">
        <v>86</v>
      </c>
      <c r="H5233">
        <v>91.039999999999992</v>
      </c>
      <c r="I5233">
        <v>73.580000000000013</v>
      </c>
      <c r="J5233">
        <v>66.92</v>
      </c>
      <c r="K5233">
        <v>80.06</v>
      </c>
      <c r="L5233" s="3">
        <v>66.2</v>
      </c>
      <c r="M5233" s="2">
        <v>77</v>
      </c>
      <c r="N5233">
        <v>71.06</v>
      </c>
      <c r="O5233">
        <v>60.8</v>
      </c>
      <c r="P5233">
        <v>55.94</v>
      </c>
      <c r="Q5233" s="3">
        <v>78.98</v>
      </c>
      <c r="R5233" s="2">
        <v>64.039999999999992</v>
      </c>
      <c r="S5233" s="3">
        <v>55.040000000000006</v>
      </c>
      <c r="T5233">
        <v>75.2</v>
      </c>
    </row>
    <row r="5234" spans="1:20">
      <c r="A5234">
        <f t="shared" si="243"/>
        <v>218</v>
      </c>
      <c r="B5234" s="7">
        <f t="shared" si="244"/>
        <v>42222.874999987318</v>
      </c>
      <c r="C5234">
        <f t="shared" si="245"/>
        <v>5229</v>
      </c>
      <c r="D5234" s="2">
        <v>78.080000000000013</v>
      </c>
      <c r="E5234">
        <v>78.98</v>
      </c>
      <c r="F5234" s="3">
        <v>87.98</v>
      </c>
      <c r="G5234">
        <v>84.02</v>
      </c>
      <c r="H5234">
        <v>87.080000000000013</v>
      </c>
      <c r="I5234">
        <v>73.400000000000006</v>
      </c>
      <c r="J5234">
        <v>66.92</v>
      </c>
      <c r="K5234">
        <v>80.06</v>
      </c>
      <c r="L5234" s="3">
        <v>64.400000000000006</v>
      </c>
      <c r="M5234" s="2">
        <v>75.92</v>
      </c>
      <c r="N5234">
        <v>69.080000000000013</v>
      </c>
      <c r="O5234">
        <v>59</v>
      </c>
      <c r="P5234">
        <v>51.980000000000004</v>
      </c>
      <c r="Q5234" s="3">
        <v>78.080000000000013</v>
      </c>
      <c r="R5234" s="2">
        <v>64.039999999999992</v>
      </c>
      <c r="S5234" s="3">
        <v>55.040000000000006</v>
      </c>
      <c r="T5234">
        <v>73.400000000000006</v>
      </c>
    </row>
    <row r="5235" spans="1:20">
      <c r="A5235">
        <f t="shared" si="243"/>
        <v>218</v>
      </c>
      <c r="B5235" s="7">
        <f t="shared" si="244"/>
        <v>42222.916666653982</v>
      </c>
      <c r="C5235">
        <f t="shared" si="245"/>
        <v>5230</v>
      </c>
      <c r="D5235" s="2">
        <v>78.080000000000013</v>
      </c>
      <c r="E5235">
        <v>78.080000000000013</v>
      </c>
      <c r="F5235" s="3">
        <v>87.98</v>
      </c>
      <c r="G5235">
        <v>82.039999999999992</v>
      </c>
      <c r="H5235">
        <v>84.92</v>
      </c>
      <c r="I5235">
        <v>73.039999999999992</v>
      </c>
      <c r="J5235">
        <v>68</v>
      </c>
      <c r="K5235">
        <v>77</v>
      </c>
      <c r="L5235" s="3">
        <v>64.400000000000006</v>
      </c>
      <c r="M5235" s="2">
        <v>75.02</v>
      </c>
      <c r="N5235">
        <v>66.92</v>
      </c>
      <c r="O5235">
        <v>57.2</v>
      </c>
      <c r="P5235">
        <v>51.08</v>
      </c>
      <c r="Q5235" s="3">
        <v>71.06</v>
      </c>
      <c r="R5235" s="2">
        <v>62.06</v>
      </c>
      <c r="S5235" s="3">
        <v>53.96</v>
      </c>
      <c r="T5235">
        <v>71.599999999999994</v>
      </c>
    </row>
    <row r="5236" spans="1:20">
      <c r="A5236">
        <f t="shared" si="243"/>
        <v>218</v>
      </c>
      <c r="B5236" s="7">
        <f t="shared" si="244"/>
        <v>42222.958333320646</v>
      </c>
      <c r="C5236">
        <f t="shared" si="245"/>
        <v>5231</v>
      </c>
      <c r="D5236" s="2">
        <v>77</v>
      </c>
      <c r="E5236">
        <v>78.98</v>
      </c>
      <c r="F5236" s="3">
        <v>87.080000000000013</v>
      </c>
      <c r="G5236">
        <v>80.960000000000008</v>
      </c>
      <c r="H5236">
        <v>87.080000000000013</v>
      </c>
      <c r="I5236">
        <v>72.680000000000007</v>
      </c>
      <c r="J5236">
        <v>66.92</v>
      </c>
      <c r="K5236">
        <v>75.02</v>
      </c>
      <c r="L5236" s="3">
        <v>64.400000000000006</v>
      </c>
      <c r="M5236" s="2">
        <v>73.94</v>
      </c>
      <c r="N5236">
        <v>68</v>
      </c>
      <c r="O5236">
        <v>57.2</v>
      </c>
      <c r="P5236">
        <v>48.92</v>
      </c>
      <c r="Q5236" s="3">
        <v>69.98</v>
      </c>
      <c r="R5236" s="2">
        <v>60.980000000000004</v>
      </c>
      <c r="S5236" s="3">
        <v>53.06</v>
      </c>
      <c r="T5236">
        <v>69.800000000000011</v>
      </c>
    </row>
    <row r="5237" spans="1:20">
      <c r="A5237">
        <f t="shared" si="243"/>
        <v>218</v>
      </c>
      <c r="B5237" s="7">
        <f t="shared" si="244"/>
        <v>42222.999999987311</v>
      </c>
      <c r="C5237">
        <f t="shared" si="245"/>
        <v>5232</v>
      </c>
      <c r="D5237" s="2">
        <v>77</v>
      </c>
      <c r="E5237">
        <v>78.080000000000013</v>
      </c>
      <c r="F5237" s="3">
        <v>84.02</v>
      </c>
      <c r="G5237">
        <v>78.98</v>
      </c>
      <c r="H5237">
        <v>84.92</v>
      </c>
      <c r="I5237">
        <v>72.319999999999993</v>
      </c>
      <c r="J5237">
        <v>66.92</v>
      </c>
      <c r="K5237">
        <v>73.94</v>
      </c>
      <c r="L5237" s="3">
        <v>64.400000000000006</v>
      </c>
      <c r="M5237" s="2">
        <v>73.039999999999992</v>
      </c>
      <c r="N5237">
        <v>66.02</v>
      </c>
      <c r="O5237">
        <v>57.2</v>
      </c>
      <c r="P5237">
        <v>48.92</v>
      </c>
      <c r="Q5237" s="3">
        <v>68</v>
      </c>
      <c r="R5237" s="2">
        <v>60.08</v>
      </c>
      <c r="S5237" s="3">
        <v>53.06</v>
      </c>
      <c r="T5237">
        <v>69.800000000000011</v>
      </c>
    </row>
    <row r="5238" spans="1:20">
      <c r="A5238">
        <f t="shared" si="243"/>
        <v>219</v>
      </c>
      <c r="B5238" s="7">
        <f t="shared" si="244"/>
        <v>42223.041666653975</v>
      </c>
      <c r="C5238">
        <f t="shared" si="245"/>
        <v>5233</v>
      </c>
      <c r="D5238" s="2">
        <v>77</v>
      </c>
      <c r="E5238">
        <v>77</v>
      </c>
      <c r="F5238" s="3">
        <v>82.94</v>
      </c>
      <c r="G5238">
        <v>77</v>
      </c>
      <c r="H5238">
        <v>84.02</v>
      </c>
      <c r="I5238">
        <v>71.960000000000008</v>
      </c>
      <c r="J5238">
        <v>66.92</v>
      </c>
      <c r="K5238">
        <v>71.06</v>
      </c>
      <c r="L5238" s="3">
        <v>62.6</v>
      </c>
      <c r="M5238" s="2">
        <v>73.039999999999992</v>
      </c>
      <c r="N5238">
        <v>66.92</v>
      </c>
      <c r="O5238">
        <v>57.2</v>
      </c>
      <c r="P5238">
        <v>48.92</v>
      </c>
      <c r="Q5238" s="3">
        <v>66.92</v>
      </c>
      <c r="R5238" s="2">
        <v>60.08</v>
      </c>
      <c r="S5238" s="3">
        <v>51.980000000000004</v>
      </c>
      <c r="T5238">
        <v>69.800000000000011</v>
      </c>
    </row>
    <row r="5239" spans="1:20">
      <c r="A5239">
        <f t="shared" si="243"/>
        <v>219</v>
      </c>
      <c r="B5239" s="7">
        <f t="shared" si="244"/>
        <v>42223.083333320639</v>
      </c>
      <c r="C5239">
        <f t="shared" si="245"/>
        <v>5234</v>
      </c>
      <c r="D5239" s="2">
        <v>77</v>
      </c>
      <c r="E5239">
        <v>75.02</v>
      </c>
      <c r="F5239" s="3">
        <v>82.039999999999992</v>
      </c>
      <c r="G5239">
        <v>77</v>
      </c>
      <c r="H5239">
        <v>82.039999999999992</v>
      </c>
      <c r="I5239">
        <v>71.599999999999994</v>
      </c>
      <c r="J5239">
        <v>66.92</v>
      </c>
      <c r="K5239">
        <v>71.960000000000008</v>
      </c>
      <c r="L5239" s="3">
        <v>62.6</v>
      </c>
      <c r="M5239" s="2">
        <v>68</v>
      </c>
      <c r="N5239">
        <v>66.92</v>
      </c>
      <c r="O5239">
        <v>55.400000000000006</v>
      </c>
      <c r="P5239">
        <v>48.92</v>
      </c>
      <c r="Q5239" s="3">
        <v>66.02</v>
      </c>
      <c r="R5239" s="2">
        <v>59</v>
      </c>
      <c r="S5239" s="3">
        <v>51.980000000000004</v>
      </c>
      <c r="T5239">
        <v>71.599999999999994</v>
      </c>
    </row>
    <row r="5240" spans="1:20">
      <c r="A5240">
        <f t="shared" si="243"/>
        <v>219</v>
      </c>
      <c r="B5240" s="7">
        <f t="shared" si="244"/>
        <v>42223.124999987303</v>
      </c>
      <c r="C5240">
        <f t="shared" si="245"/>
        <v>5235</v>
      </c>
      <c r="D5240" s="2">
        <v>77</v>
      </c>
      <c r="E5240">
        <v>75.92</v>
      </c>
      <c r="F5240" s="3">
        <v>80.960000000000008</v>
      </c>
      <c r="G5240">
        <v>75.92</v>
      </c>
      <c r="H5240">
        <v>80.960000000000008</v>
      </c>
      <c r="I5240">
        <v>71.42</v>
      </c>
      <c r="J5240">
        <v>66.02</v>
      </c>
      <c r="K5240">
        <v>69.98</v>
      </c>
      <c r="L5240" s="3">
        <v>62.6</v>
      </c>
      <c r="M5240" s="2">
        <v>68</v>
      </c>
      <c r="N5240">
        <v>68</v>
      </c>
      <c r="O5240">
        <v>55.400000000000006</v>
      </c>
      <c r="P5240">
        <v>48.019999999999996</v>
      </c>
      <c r="Q5240" s="3">
        <v>69.080000000000013</v>
      </c>
      <c r="R5240" s="2">
        <v>57.92</v>
      </c>
      <c r="S5240" s="3">
        <v>51.980000000000004</v>
      </c>
      <c r="T5240">
        <v>69.800000000000011</v>
      </c>
    </row>
    <row r="5241" spans="1:20">
      <c r="A5241">
        <f t="shared" si="243"/>
        <v>219</v>
      </c>
      <c r="B5241" s="7">
        <f t="shared" si="244"/>
        <v>42223.166666653968</v>
      </c>
      <c r="C5241">
        <f t="shared" si="245"/>
        <v>5236</v>
      </c>
      <c r="D5241" s="2">
        <v>75.92</v>
      </c>
      <c r="E5241">
        <v>75.02</v>
      </c>
      <c r="F5241" s="3">
        <v>78.98</v>
      </c>
      <c r="G5241">
        <v>75.02</v>
      </c>
      <c r="H5241">
        <v>78.98</v>
      </c>
      <c r="I5241">
        <v>71.06</v>
      </c>
      <c r="J5241">
        <v>64.94</v>
      </c>
      <c r="K5241">
        <v>66.92</v>
      </c>
      <c r="L5241" s="3">
        <v>62.6</v>
      </c>
      <c r="M5241" s="2">
        <v>68</v>
      </c>
      <c r="N5241">
        <v>62.96</v>
      </c>
      <c r="O5241">
        <v>51.8</v>
      </c>
      <c r="P5241">
        <v>46.94</v>
      </c>
      <c r="Q5241" s="3">
        <v>69.080000000000013</v>
      </c>
      <c r="R5241" s="2">
        <v>57.92</v>
      </c>
      <c r="S5241" s="3">
        <v>51.980000000000004</v>
      </c>
      <c r="T5241">
        <v>68</v>
      </c>
    </row>
    <row r="5242" spans="1:20">
      <c r="A5242">
        <f t="shared" si="243"/>
        <v>219</v>
      </c>
      <c r="B5242" s="7">
        <f t="shared" si="244"/>
        <v>42223.208333320632</v>
      </c>
      <c r="C5242">
        <f t="shared" si="245"/>
        <v>5237</v>
      </c>
      <c r="D5242" s="2">
        <v>75.92</v>
      </c>
      <c r="E5242">
        <v>73.94</v>
      </c>
      <c r="F5242" s="3">
        <v>78.080000000000013</v>
      </c>
      <c r="G5242">
        <v>73.94</v>
      </c>
      <c r="H5242">
        <v>78.98</v>
      </c>
      <c r="I5242">
        <v>71.42</v>
      </c>
      <c r="J5242">
        <v>66.92</v>
      </c>
      <c r="K5242">
        <v>66.02</v>
      </c>
      <c r="L5242" s="3">
        <v>60.8</v>
      </c>
      <c r="M5242" s="2">
        <v>68</v>
      </c>
      <c r="N5242">
        <v>62.06</v>
      </c>
      <c r="O5242">
        <v>50</v>
      </c>
      <c r="P5242">
        <v>48.019999999999996</v>
      </c>
      <c r="Q5242" s="3">
        <v>62.96</v>
      </c>
      <c r="R5242" s="2">
        <v>57.019999999999996</v>
      </c>
      <c r="S5242" s="3">
        <v>51.08</v>
      </c>
      <c r="T5242">
        <v>68</v>
      </c>
    </row>
    <row r="5243" spans="1:20">
      <c r="A5243">
        <f t="shared" si="243"/>
        <v>219</v>
      </c>
      <c r="B5243" s="7">
        <f t="shared" si="244"/>
        <v>42223.249999987296</v>
      </c>
      <c r="C5243">
        <f t="shared" si="245"/>
        <v>5238</v>
      </c>
      <c r="D5243" s="2">
        <v>75.92</v>
      </c>
      <c r="E5243">
        <v>75.02</v>
      </c>
      <c r="F5243" s="3">
        <v>77</v>
      </c>
      <c r="G5243">
        <v>73.039999999999992</v>
      </c>
      <c r="H5243">
        <v>77</v>
      </c>
      <c r="I5243">
        <v>71.599999999999994</v>
      </c>
      <c r="J5243">
        <v>66.92</v>
      </c>
      <c r="K5243">
        <v>66.02</v>
      </c>
      <c r="L5243" s="3">
        <v>60.8</v>
      </c>
      <c r="M5243" s="2">
        <v>69.080000000000013</v>
      </c>
      <c r="N5243">
        <v>68</v>
      </c>
      <c r="O5243">
        <v>51.8</v>
      </c>
      <c r="P5243">
        <v>46.94</v>
      </c>
      <c r="Q5243" s="3">
        <v>66.02</v>
      </c>
      <c r="R5243" s="2">
        <v>55.94</v>
      </c>
      <c r="S5243" s="3">
        <v>51.08</v>
      </c>
      <c r="T5243">
        <v>68</v>
      </c>
    </row>
    <row r="5244" spans="1:20">
      <c r="A5244">
        <f t="shared" si="243"/>
        <v>219</v>
      </c>
      <c r="B5244" s="7">
        <f t="shared" si="244"/>
        <v>42223.29166665396</v>
      </c>
      <c r="C5244">
        <f t="shared" si="245"/>
        <v>5239</v>
      </c>
      <c r="D5244" s="2">
        <v>78.080000000000013</v>
      </c>
      <c r="E5244">
        <v>77</v>
      </c>
      <c r="F5244" s="3">
        <v>78.98</v>
      </c>
      <c r="G5244">
        <v>73.94</v>
      </c>
      <c r="H5244">
        <v>78.98</v>
      </c>
      <c r="I5244">
        <v>71.960000000000008</v>
      </c>
      <c r="J5244">
        <v>66.92</v>
      </c>
      <c r="K5244">
        <v>69.080000000000013</v>
      </c>
      <c r="L5244" s="3">
        <v>62.6</v>
      </c>
      <c r="M5244" s="2">
        <v>69.98</v>
      </c>
      <c r="N5244">
        <v>69.080000000000013</v>
      </c>
      <c r="O5244">
        <v>59</v>
      </c>
      <c r="P5244">
        <v>53.06</v>
      </c>
      <c r="Q5244" s="3">
        <v>71.960000000000008</v>
      </c>
      <c r="R5244" s="2">
        <v>57.019999999999996</v>
      </c>
      <c r="S5244" s="3">
        <v>51.980000000000004</v>
      </c>
      <c r="T5244">
        <v>71.599999999999994</v>
      </c>
    </row>
    <row r="5245" spans="1:20">
      <c r="A5245">
        <f t="shared" si="243"/>
        <v>219</v>
      </c>
      <c r="B5245" s="7">
        <f t="shared" si="244"/>
        <v>42223.333333320625</v>
      </c>
      <c r="C5245">
        <f t="shared" si="245"/>
        <v>5240</v>
      </c>
      <c r="D5245" s="2">
        <v>80.06</v>
      </c>
      <c r="E5245">
        <v>84.92</v>
      </c>
      <c r="F5245" s="3">
        <v>84.02</v>
      </c>
      <c r="G5245">
        <v>78.080000000000013</v>
      </c>
      <c r="H5245">
        <v>82.94</v>
      </c>
      <c r="I5245">
        <v>74.66</v>
      </c>
      <c r="J5245">
        <v>68</v>
      </c>
      <c r="K5245">
        <v>71.960000000000008</v>
      </c>
      <c r="L5245" s="3">
        <v>64.400000000000006</v>
      </c>
      <c r="M5245" s="2">
        <v>71.06</v>
      </c>
      <c r="N5245">
        <v>71.960000000000008</v>
      </c>
      <c r="O5245">
        <v>64.400000000000006</v>
      </c>
      <c r="P5245">
        <v>59</v>
      </c>
      <c r="Q5245" s="3">
        <v>78.080000000000013</v>
      </c>
      <c r="R5245" s="2">
        <v>57.92</v>
      </c>
      <c r="S5245" s="3">
        <v>53.06</v>
      </c>
      <c r="T5245">
        <v>73.400000000000006</v>
      </c>
    </row>
    <row r="5246" spans="1:20">
      <c r="A5246">
        <f t="shared" si="243"/>
        <v>219</v>
      </c>
      <c r="B5246" s="7">
        <f t="shared" si="244"/>
        <v>42223.374999987289</v>
      </c>
      <c r="C5246">
        <f t="shared" si="245"/>
        <v>5241</v>
      </c>
      <c r="D5246" s="2">
        <v>82.94</v>
      </c>
      <c r="E5246">
        <v>87.080000000000013</v>
      </c>
      <c r="F5246" s="3">
        <v>89.06</v>
      </c>
      <c r="G5246">
        <v>82.039999999999992</v>
      </c>
      <c r="H5246">
        <v>84.92</v>
      </c>
      <c r="I5246">
        <v>77.36</v>
      </c>
      <c r="J5246">
        <v>71.06</v>
      </c>
      <c r="K5246">
        <v>78.080000000000013</v>
      </c>
      <c r="L5246" s="3">
        <v>66.2</v>
      </c>
      <c r="M5246" s="2">
        <v>71.960000000000008</v>
      </c>
      <c r="N5246">
        <v>77</v>
      </c>
      <c r="O5246">
        <v>60.8</v>
      </c>
      <c r="P5246">
        <v>64.039999999999992</v>
      </c>
      <c r="Q5246" s="3">
        <v>82.039999999999992</v>
      </c>
      <c r="R5246" s="2">
        <v>59</v>
      </c>
      <c r="S5246" s="3">
        <v>53.06</v>
      </c>
      <c r="T5246">
        <v>75.2</v>
      </c>
    </row>
    <row r="5247" spans="1:20">
      <c r="A5247">
        <f t="shared" si="243"/>
        <v>219</v>
      </c>
      <c r="B5247" s="7">
        <f t="shared" si="244"/>
        <v>42223.416666653953</v>
      </c>
      <c r="C5247">
        <f t="shared" si="245"/>
        <v>5242</v>
      </c>
      <c r="D5247" s="2">
        <v>84.92</v>
      </c>
      <c r="E5247">
        <v>87.98</v>
      </c>
      <c r="F5247" s="3">
        <v>91.039999999999992</v>
      </c>
      <c r="G5247">
        <v>84.92</v>
      </c>
      <c r="H5247">
        <v>89.06</v>
      </c>
      <c r="I5247">
        <v>80.06</v>
      </c>
      <c r="J5247">
        <v>71.960000000000008</v>
      </c>
      <c r="K5247">
        <v>82.039999999999992</v>
      </c>
      <c r="L5247" s="3">
        <v>66.2</v>
      </c>
      <c r="M5247" s="2">
        <v>73.94</v>
      </c>
      <c r="N5247">
        <v>80.960000000000008</v>
      </c>
      <c r="O5247">
        <v>66.2</v>
      </c>
      <c r="P5247">
        <v>64.039999999999992</v>
      </c>
      <c r="Q5247" s="3">
        <v>87.080000000000013</v>
      </c>
      <c r="R5247" s="2">
        <v>60.08</v>
      </c>
      <c r="S5247" s="3">
        <v>53.96</v>
      </c>
      <c r="T5247">
        <v>80.599999999999994</v>
      </c>
    </row>
    <row r="5248" spans="1:20">
      <c r="A5248">
        <f t="shared" si="243"/>
        <v>219</v>
      </c>
      <c r="B5248" s="7">
        <f t="shared" si="244"/>
        <v>42223.458333320617</v>
      </c>
      <c r="C5248">
        <f t="shared" si="245"/>
        <v>5243</v>
      </c>
      <c r="D5248" s="2">
        <v>87.080000000000013</v>
      </c>
      <c r="E5248">
        <v>91.039999999999992</v>
      </c>
      <c r="F5248" s="3">
        <v>93.02</v>
      </c>
      <c r="G5248">
        <v>87.080000000000013</v>
      </c>
      <c r="H5248">
        <v>89.960000000000008</v>
      </c>
      <c r="I5248">
        <v>80.06</v>
      </c>
      <c r="J5248">
        <v>75.02</v>
      </c>
      <c r="K5248">
        <v>86</v>
      </c>
      <c r="L5248" s="3">
        <v>69.800000000000011</v>
      </c>
      <c r="M5248" s="2">
        <v>73.94</v>
      </c>
      <c r="N5248">
        <v>87.98</v>
      </c>
      <c r="O5248">
        <v>66.2</v>
      </c>
      <c r="P5248">
        <v>66.92</v>
      </c>
      <c r="Q5248" s="3">
        <v>87.080000000000013</v>
      </c>
      <c r="R5248" s="2">
        <v>62.06</v>
      </c>
      <c r="S5248" s="3">
        <v>55.040000000000006</v>
      </c>
      <c r="T5248">
        <v>84.2</v>
      </c>
    </row>
    <row r="5249" spans="1:20">
      <c r="A5249">
        <f t="shared" si="243"/>
        <v>219</v>
      </c>
      <c r="B5249" s="7">
        <f t="shared" si="244"/>
        <v>42223.499999987282</v>
      </c>
      <c r="C5249">
        <f t="shared" si="245"/>
        <v>5244</v>
      </c>
      <c r="D5249" s="2">
        <v>89.06</v>
      </c>
      <c r="E5249">
        <v>93.02</v>
      </c>
      <c r="F5249" s="3">
        <v>89.960000000000008</v>
      </c>
      <c r="G5249">
        <v>87.080000000000013</v>
      </c>
      <c r="H5249">
        <v>93.02</v>
      </c>
      <c r="I5249">
        <v>80.06</v>
      </c>
      <c r="J5249">
        <v>77</v>
      </c>
      <c r="K5249">
        <v>87.98</v>
      </c>
      <c r="L5249" s="3">
        <v>69.800000000000011</v>
      </c>
      <c r="M5249" s="2">
        <v>75.02</v>
      </c>
      <c r="N5249">
        <v>91.039999999999992</v>
      </c>
      <c r="O5249">
        <v>66.2</v>
      </c>
      <c r="P5249">
        <v>68</v>
      </c>
      <c r="Q5249" s="3">
        <v>91.039999999999992</v>
      </c>
      <c r="R5249" s="2">
        <v>66.02</v>
      </c>
      <c r="S5249" s="3">
        <v>55.040000000000006</v>
      </c>
      <c r="T5249">
        <v>87.800000000000011</v>
      </c>
    </row>
    <row r="5250" spans="1:20">
      <c r="A5250">
        <f t="shared" si="243"/>
        <v>219</v>
      </c>
      <c r="B5250" s="7">
        <f t="shared" si="244"/>
        <v>42223.541666653946</v>
      </c>
      <c r="C5250">
        <f t="shared" si="245"/>
        <v>5245</v>
      </c>
      <c r="D5250" s="2">
        <v>89.06</v>
      </c>
      <c r="E5250">
        <v>93.92</v>
      </c>
      <c r="F5250" s="3">
        <v>96.08</v>
      </c>
      <c r="G5250">
        <v>89.960000000000008</v>
      </c>
      <c r="H5250">
        <v>93.02</v>
      </c>
      <c r="I5250">
        <v>80.06</v>
      </c>
      <c r="J5250">
        <v>73.94</v>
      </c>
      <c r="K5250">
        <v>91.039999999999992</v>
      </c>
      <c r="L5250" s="3">
        <v>71.599999999999994</v>
      </c>
      <c r="M5250" s="2">
        <v>75.02</v>
      </c>
      <c r="N5250">
        <v>89.960000000000008</v>
      </c>
      <c r="O5250">
        <v>66.2</v>
      </c>
      <c r="P5250">
        <v>69.98</v>
      </c>
      <c r="Q5250" s="3">
        <v>91.039999999999992</v>
      </c>
      <c r="R5250" s="2">
        <v>69.98</v>
      </c>
      <c r="S5250" s="3">
        <v>55.94</v>
      </c>
      <c r="T5250">
        <v>89.6</v>
      </c>
    </row>
    <row r="5251" spans="1:20">
      <c r="A5251">
        <f t="shared" si="243"/>
        <v>219</v>
      </c>
      <c r="B5251" s="7">
        <f t="shared" si="244"/>
        <v>42223.58333332061</v>
      </c>
      <c r="C5251">
        <f t="shared" si="245"/>
        <v>5246</v>
      </c>
      <c r="D5251" s="2">
        <v>89.06</v>
      </c>
      <c r="E5251">
        <v>93.92</v>
      </c>
      <c r="F5251" s="3">
        <v>95</v>
      </c>
      <c r="G5251">
        <v>89.06</v>
      </c>
      <c r="H5251">
        <v>95</v>
      </c>
      <c r="I5251">
        <v>78.62</v>
      </c>
      <c r="J5251">
        <v>75.92</v>
      </c>
      <c r="K5251">
        <v>91.94</v>
      </c>
      <c r="L5251" s="3">
        <v>71.599999999999994</v>
      </c>
      <c r="M5251" s="2">
        <v>71.06</v>
      </c>
      <c r="N5251">
        <v>93.02</v>
      </c>
      <c r="O5251">
        <v>66.2</v>
      </c>
      <c r="P5251">
        <v>71.06</v>
      </c>
      <c r="Q5251" s="3">
        <v>91.039999999999992</v>
      </c>
      <c r="R5251" s="2">
        <v>66.92</v>
      </c>
      <c r="S5251" s="3">
        <v>60.08</v>
      </c>
      <c r="T5251">
        <v>89.6</v>
      </c>
    </row>
    <row r="5252" spans="1:20">
      <c r="A5252">
        <f t="shared" si="243"/>
        <v>219</v>
      </c>
      <c r="B5252" s="7">
        <f t="shared" si="244"/>
        <v>42223.624999987274</v>
      </c>
      <c r="C5252">
        <f t="shared" si="245"/>
        <v>5247</v>
      </c>
      <c r="D5252" s="2">
        <v>89.06</v>
      </c>
      <c r="E5252">
        <v>93.02</v>
      </c>
      <c r="F5252" s="3">
        <v>95</v>
      </c>
      <c r="G5252">
        <v>91.039999999999992</v>
      </c>
      <c r="H5252">
        <v>95</v>
      </c>
      <c r="I5252">
        <v>77.36</v>
      </c>
      <c r="J5252">
        <v>75.92</v>
      </c>
      <c r="K5252">
        <v>91.039999999999992</v>
      </c>
      <c r="L5252" s="3">
        <v>71.599999999999994</v>
      </c>
      <c r="M5252" s="2">
        <v>75.92</v>
      </c>
      <c r="N5252">
        <v>91.94</v>
      </c>
      <c r="O5252">
        <v>69.800000000000011</v>
      </c>
      <c r="P5252">
        <v>73.039999999999992</v>
      </c>
      <c r="Q5252" s="3">
        <v>91.039999999999992</v>
      </c>
      <c r="R5252" s="2">
        <v>71.960000000000008</v>
      </c>
      <c r="S5252" s="3">
        <v>62.96</v>
      </c>
      <c r="T5252">
        <v>86</v>
      </c>
    </row>
    <row r="5253" spans="1:20">
      <c r="A5253">
        <f t="shared" si="243"/>
        <v>219</v>
      </c>
      <c r="B5253" s="7">
        <f t="shared" si="244"/>
        <v>42223.666666653939</v>
      </c>
      <c r="C5253">
        <f t="shared" si="245"/>
        <v>5248</v>
      </c>
      <c r="D5253" s="2">
        <v>87.98</v>
      </c>
      <c r="E5253">
        <v>93.02</v>
      </c>
      <c r="F5253" s="3">
        <v>93.02</v>
      </c>
      <c r="G5253">
        <v>89.06</v>
      </c>
      <c r="H5253">
        <v>98.960000000000008</v>
      </c>
      <c r="I5253">
        <v>75.92</v>
      </c>
      <c r="J5253">
        <v>78.080000000000013</v>
      </c>
      <c r="K5253">
        <v>91.94</v>
      </c>
      <c r="L5253" s="3">
        <v>73.400000000000006</v>
      </c>
      <c r="M5253" s="2">
        <v>77</v>
      </c>
      <c r="N5253">
        <v>91.039999999999992</v>
      </c>
      <c r="O5253">
        <v>68</v>
      </c>
      <c r="P5253">
        <v>73.039999999999992</v>
      </c>
      <c r="Q5253" s="3">
        <v>89.960000000000008</v>
      </c>
      <c r="R5253" s="2">
        <v>77</v>
      </c>
      <c r="S5253" s="3">
        <v>64.94</v>
      </c>
      <c r="T5253">
        <v>84.2</v>
      </c>
    </row>
    <row r="5254" spans="1:20">
      <c r="A5254">
        <f t="shared" si="243"/>
        <v>219</v>
      </c>
      <c r="B5254" s="7">
        <f t="shared" si="244"/>
        <v>42223.708333320603</v>
      </c>
      <c r="C5254">
        <f t="shared" si="245"/>
        <v>5249</v>
      </c>
      <c r="D5254" s="2">
        <v>86</v>
      </c>
      <c r="E5254">
        <v>82.039999999999992</v>
      </c>
      <c r="F5254" s="3">
        <v>93.92</v>
      </c>
      <c r="G5254">
        <v>87.080000000000013</v>
      </c>
      <c r="H5254">
        <v>98.06</v>
      </c>
      <c r="I5254">
        <v>74.300000000000011</v>
      </c>
      <c r="J5254">
        <v>78.98</v>
      </c>
      <c r="K5254">
        <v>91.039999999999992</v>
      </c>
      <c r="L5254" s="3">
        <v>73.400000000000006</v>
      </c>
      <c r="M5254" s="2">
        <v>75.02</v>
      </c>
      <c r="N5254">
        <v>87.080000000000013</v>
      </c>
      <c r="O5254">
        <v>66.2</v>
      </c>
      <c r="P5254">
        <v>73.039999999999992</v>
      </c>
      <c r="Q5254" s="3">
        <v>89.960000000000008</v>
      </c>
      <c r="R5254" s="2">
        <v>73.94</v>
      </c>
      <c r="S5254" s="3">
        <v>62.96</v>
      </c>
      <c r="T5254">
        <v>82.4</v>
      </c>
    </row>
    <row r="5255" spans="1:20">
      <c r="A5255">
        <f t="shared" ref="A5255:A5318" si="246">ROUNDDOWN(B5255-DATE(YEAR(B5255),1,0),0)</f>
        <v>219</v>
      </c>
      <c r="B5255" s="7">
        <f t="shared" si="244"/>
        <v>42223.749999987267</v>
      </c>
      <c r="C5255">
        <f t="shared" si="245"/>
        <v>5250</v>
      </c>
      <c r="D5255" s="2">
        <v>84.02</v>
      </c>
      <c r="E5255">
        <v>89.960000000000008</v>
      </c>
      <c r="F5255" s="3">
        <v>96.08</v>
      </c>
      <c r="G5255">
        <v>77</v>
      </c>
      <c r="H5255">
        <v>93.92</v>
      </c>
      <c r="I5255">
        <v>72.680000000000007</v>
      </c>
      <c r="J5255">
        <v>77</v>
      </c>
      <c r="K5255">
        <v>86</v>
      </c>
      <c r="L5255" s="3">
        <v>71.599999999999994</v>
      </c>
      <c r="M5255" s="2">
        <v>73.94</v>
      </c>
      <c r="N5255">
        <v>86</v>
      </c>
      <c r="O5255">
        <v>66.2</v>
      </c>
      <c r="P5255">
        <v>71.06</v>
      </c>
      <c r="Q5255" s="3">
        <v>87.98</v>
      </c>
      <c r="R5255" s="2">
        <v>73.94</v>
      </c>
      <c r="S5255" s="3">
        <v>62.96</v>
      </c>
      <c r="T5255">
        <v>77</v>
      </c>
    </row>
    <row r="5256" spans="1:20">
      <c r="A5256">
        <f t="shared" si="246"/>
        <v>219</v>
      </c>
      <c r="B5256" s="7">
        <f t="shared" ref="B5256:B5319" si="247">B5255+1/24</f>
        <v>42223.791666653931</v>
      </c>
      <c r="C5256">
        <f t="shared" ref="C5256:C5319" si="248">C5255+1</f>
        <v>5251</v>
      </c>
      <c r="D5256" s="2">
        <v>80.960000000000008</v>
      </c>
      <c r="E5256">
        <v>73.94</v>
      </c>
      <c r="F5256" s="3">
        <v>93.02</v>
      </c>
      <c r="G5256">
        <v>78.080000000000013</v>
      </c>
      <c r="H5256">
        <v>89.06</v>
      </c>
      <c r="I5256">
        <v>71.06</v>
      </c>
      <c r="J5256">
        <v>69.98</v>
      </c>
      <c r="K5256">
        <v>82.039999999999992</v>
      </c>
      <c r="L5256" s="3">
        <v>69.800000000000011</v>
      </c>
      <c r="M5256" s="2">
        <v>73.94</v>
      </c>
      <c r="N5256">
        <v>82.039999999999992</v>
      </c>
      <c r="O5256">
        <v>64.400000000000006</v>
      </c>
      <c r="P5256">
        <v>69.080000000000013</v>
      </c>
      <c r="Q5256" s="3">
        <v>84.92</v>
      </c>
      <c r="R5256" s="2">
        <v>71.960000000000008</v>
      </c>
      <c r="S5256" s="3">
        <v>60.08</v>
      </c>
      <c r="T5256">
        <v>75.2</v>
      </c>
    </row>
    <row r="5257" spans="1:20">
      <c r="A5257">
        <f t="shared" si="246"/>
        <v>219</v>
      </c>
      <c r="B5257" s="7">
        <f t="shared" si="247"/>
        <v>42223.833333320596</v>
      </c>
      <c r="C5257">
        <f t="shared" si="248"/>
        <v>5252</v>
      </c>
      <c r="D5257" s="2">
        <v>78.98</v>
      </c>
      <c r="E5257">
        <v>75.02</v>
      </c>
      <c r="F5257" s="3">
        <v>91.94</v>
      </c>
      <c r="G5257">
        <v>73.039999999999992</v>
      </c>
      <c r="H5257">
        <v>89.06</v>
      </c>
      <c r="I5257">
        <v>71.06</v>
      </c>
      <c r="J5257">
        <v>69.080000000000013</v>
      </c>
      <c r="K5257">
        <v>80.06</v>
      </c>
      <c r="L5257" s="3">
        <v>66.2</v>
      </c>
      <c r="M5257" s="2">
        <v>73.039999999999992</v>
      </c>
      <c r="N5257">
        <v>75.92</v>
      </c>
      <c r="O5257">
        <v>62.6</v>
      </c>
      <c r="P5257">
        <v>64.039999999999992</v>
      </c>
      <c r="Q5257" s="3">
        <v>78.98</v>
      </c>
      <c r="R5257" s="2">
        <v>69.98</v>
      </c>
      <c r="S5257" s="3">
        <v>62.06</v>
      </c>
      <c r="T5257">
        <v>71.599999999999994</v>
      </c>
    </row>
    <row r="5258" spans="1:20">
      <c r="A5258">
        <f t="shared" si="246"/>
        <v>219</v>
      </c>
      <c r="B5258" s="7">
        <f t="shared" si="247"/>
        <v>42223.87499998726</v>
      </c>
      <c r="C5258">
        <f t="shared" si="248"/>
        <v>5253</v>
      </c>
      <c r="D5258" s="2">
        <v>78.080000000000013</v>
      </c>
      <c r="E5258">
        <v>75.02</v>
      </c>
      <c r="F5258" s="3">
        <v>89.06</v>
      </c>
      <c r="G5258">
        <v>73.039999999999992</v>
      </c>
      <c r="H5258">
        <v>89.06</v>
      </c>
      <c r="I5258">
        <v>71.06</v>
      </c>
      <c r="J5258">
        <v>68</v>
      </c>
      <c r="K5258">
        <v>80.06</v>
      </c>
      <c r="L5258" s="3">
        <v>64.400000000000006</v>
      </c>
      <c r="M5258" s="2">
        <v>71.960000000000008</v>
      </c>
      <c r="N5258">
        <v>71.960000000000008</v>
      </c>
      <c r="O5258">
        <v>59</v>
      </c>
      <c r="P5258">
        <v>60.980000000000004</v>
      </c>
      <c r="Q5258" s="3">
        <v>75.02</v>
      </c>
      <c r="R5258" s="2">
        <v>69.080000000000013</v>
      </c>
      <c r="S5258" s="3">
        <v>60.980000000000004</v>
      </c>
      <c r="T5258">
        <v>71.599999999999994</v>
      </c>
    </row>
    <row r="5259" spans="1:20">
      <c r="A5259">
        <f t="shared" si="246"/>
        <v>219</v>
      </c>
      <c r="B5259" s="7">
        <f t="shared" si="247"/>
        <v>42223.916666653924</v>
      </c>
      <c r="C5259">
        <f t="shared" si="248"/>
        <v>5254</v>
      </c>
      <c r="D5259" s="2">
        <v>77</v>
      </c>
      <c r="E5259">
        <v>75.02</v>
      </c>
      <c r="F5259" s="3">
        <v>87.080000000000013</v>
      </c>
      <c r="G5259">
        <v>71.960000000000008</v>
      </c>
      <c r="H5259">
        <v>84.2</v>
      </c>
      <c r="I5259">
        <v>71.06</v>
      </c>
      <c r="J5259">
        <v>66.92</v>
      </c>
      <c r="K5259">
        <v>78.080000000000013</v>
      </c>
      <c r="L5259" s="3">
        <v>64.400000000000006</v>
      </c>
      <c r="M5259" s="2">
        <v>71.06</v>
      </c>
      <c r="N5259">
        <v>71.960000000000008</v>
      </c>
      <c r="O5259">
        <v>59</v>
      </c>
      <c r="P5259">
        <v>59</v>
      </c>
      <c r="Q5259" s="3">
        <v>75.02</v>
      </c>
      <c r="R5259" s="2">
        <v>68</v>
      </c>
      <c r="S5259" s="3">
        <v>60.08</v>
      </c>
      <c r="T5259">
        <v>69.800000000000011</v>
      </c>
    </row>
    <row r="5260" spans="1:20">
      <c r="A5260">
        <f t="shared" si="246"/>
        <v>219</v>
      </c>
      <c r="B5260" s="7">
        <f t="shared" si="247"/>
        <v>42223.958333320588</v>
      </c>
      <c r="C5260">
        <f t="shared" si="248"/>
        <v>5255</v>
      </c>
      <c r="D5260" s="2">
        <v>78.080000000000013</v>
      </c>
      <c r="E5260">
        <v>75.02</v>
      </c>
      <c r="F5260" s="3">
        <v>86</v>
      </c>
      <c r="G5260">
        <v>73.039999999999992</v>
      </c>
      <c r="H5260">
        <v>78.98</v>
      </c>
      <c r="I5260">
        <v>70.7</v>
      </c>
      <c r="J5260">
        <v>64.039999999999992</v>
      </c>
      <c r="K5260">
        <v>69.080000000000013</v>
      </c>
      <c r="L5260" s="3">
        <v>62.6</v>
      </c>
      <c r="M5260" s="2">
        <v>69.98</v>
      </c>
      <c r="N5260">
        <v>71.06</v>
      </c>
      <c r="O5260">
        <v>60.8</v>
      </c>
      <c r="P5260">
        <v>57.019999999999996</v>
      </c>
      <c r="Q5260" s="3">
        <v>73.039999999999992</v>
      </c>
      <c r="R5260" s="2">
        <v>66.02</v>
      </c>
      <c r="S5260" s="3">
        <v>59</v>
      </c>
      <c r="T5260">
        <v>69.800000000000011</v>
      </c>
    </row>
    <row r="5261" spans="1:20">
      <c r="A5261">
        <f t="shared" si="246"/>
        <v>219</v>
      </c>
      <c r="B5261" s="7">
        <f t="shared" si="247"/>
        <v>42223.999999987253</v>
      </c>
      <c r="C5261">
        <f t="shared" si="248"/>
        <v>5256</v>
      </c>
      <c r="D5261" s="2">
        <v>78.98</v>
      </c>
      <c r="E5261">
        <v>75.02</v>
      </c>
      <c r="F5261" s="3">
        <v>82.94</v>
      </c>
      <c r="G5261">
        <v>73.039999999999992</v>
      </c>
      <c r="H5261">
        <v>77</v>
      </c>
      <c r="I5261">
        <v>70.34</v>
      </c>
      <c r="J5261">
        <v>62.06</v>
      </c>
      <c r="K5261">
        <v>69.080000000000013</v>
      </c>
      <c r="L5261" s="3">
        <v>60.8</v>
      </c>
      <c r="M5261" s="2">
        <v>69.98</v>
      </c>
      <c r="N5261">
        <v>71.06</v>
      </c>
      <c r="O5261">
        <v>57.2</v>
      </c>
      <c r="P5261">
        <v>53.96</v>
      </c>
      <c r="Q5261" s="3">
        <v>73.039999999999992</v>
      </c>
      <c r="R5261" s="2">
        <v>64.94</v>
      </c>
      <c r="S5261" s="3">
        <v>57.019999999999996</v>
      </c>
      <c r="T5261">
        <v>69.800000000000011</v>
      </c>
    </row>
    <row r="5262" spans="1:20">
      <c r="A5262">
        <f t="shared" si="246"/>
        <v>220</v>
      </c>
      <c r="B5262" s="7">
        <f t="shared" si="247"/>
        <v>42224.041666653917</v>
      </c>
      <c r="C5262">
        <f t="shared" si="248"/>
        <v>5257</v>
      </c>
      <c r="D5262" s="2">
        <v>78.98</v>
      </c>
      <c r="E5262">
        <v>75.02</v>
      </c>
      <c r="F5262" s="3">
        <v>80.960000000000008</v>
      </c>
      <c r="G5262">
        <v>71.06</v>
      </c>
      <c r="H5262">
        <v>75.92</v>
      </c>
      <c r="I5262">
        <v>69.98</v>
      </c>
      <c r="J5262">
        <v>62.06</v>
      </c>
      <c r="K5262">
        <v>68</v>
      </c>
      <c r="L5262" s="3">
        <v>60.8</v>
      </c>
      <c r="M5262" s="2">
        <v>69.98</v>
      </c>
      <c r="N5262">
        <v>69.98</v>
      </c>
      <c r="O5262">
        <v>59</v>
      </c>
      <c r="P5262">
        <v>53.06</v>
      </c>
      <c r="Q5262" s="3">
        <v>64.039999999999992</v>
      </c>
      <c r="R5262" s="2">
        <v>64.039999999999992</v>
      </c>
      <c r="S5262" s="3">
        <v>57.92</v>
      </c>
      <c r="T5262">
        <v>68</v>
      </c>
    </row>
    <row r="5263" spans="1:20">
      <c r="A5263">
        <f t="shared" si="246"/>
        <v>220</v>
      </c>
      <c r="B5263" s="7">
        <f t="shared" si="247"/>
        <v>42224.083333320581</v>
      </c>
      <c r="C5263">
        <f t="shared" si="248"/>
        <v>5258</v>
      </c>
      <c r="D5263" s="2">
        <v>78.98</v>
      </c>
      <c r="E5263">
        <v>73.94</v>
      </c>
      <c r="F5263" s="3">
        <v>80.06</v>
      </c>
      <c r="G5263">
        <v>71.06</v>
      </c>
      <c r="H5263">
        <v>75.92</v>
      </c>
      <c r="I5263">
        <v>69.98</v>
      </c>
      <c r="J5263">
        <v>60.980000000000004</v>
      </c>
      <c r="K5263">
        <v>69.080000000000013</v>
      </c>
      <c r="L5263" s="3">
        <v>60.8</v>
      </c>
      <c r="M5263" s="2">
        <v>69.98</v>
      </c>
      <c r="N5263">
        <v>66.92</v>
      </c>
      <c r="O5263">
        <v>60.8</v>
      </c>
      <c r="P5263">
        <v>53.06</v>
      </c>
      <c r="Q5263" s="3">
        <v>62.96</v>
      </c>
      <c r="R5263" s="2">
        <v>62.96</v>
      </c>
      <c r="S5263" s="3">
        <v>55.94</v>
      </c>
      <c r="T5263">
        <v>68</v>
      </c>
    </row>
    <row r="5264" spans="1:20">
      <c r="A5264">
        <f t="shared" si="246"/>
        <v>220</v>
      </c>
      <c r="B5264" s="7">
        <f t="shared" si="247"/>
        <v>42224.124999987245</v>
      </c>
      <c r="C5264">
        <f t="shared" si="248"/>
        <v>5259</v>
      </c>
      <c r="D5264" s="2">
        <v>78.98</v>
      </c>
      <c r="E5264">
        <v>73.94</v>
      </c>
      <c r="F5264" s="3">
        <v>80.06</v>
      </c>
      <c r="G5264">
        <v>69.98</v>
      </c>
      <c r="H5264">
        <v>75.02</v>
      </c>
      <c r="I5264">
        <v>69.98</v>
      </c>
      <c r="J5264">
        <v>60.980000000000004</v>
      </c>
      <c r="K5264">
        <v>69.080000000000013</v>
      </c>
      <c r="L5264" s="3">
        <v>59</v>
      </c>
      <c r="M5264" s="2">
        <v>69.98</v>
      </c>
      <c r="N5264">
        <v>66.02</v>
      </c>
      <c r="O5264">
        <v>60.8</v>
      </c>
      <c r="P5264">
        <v>53.96</v>
      </c>
      <c r="Q5264" s="3">
        <v>64.94</v>
      </c>
      <c r="R5264" s="2">
        <v>62.06</v>
      </c>
      <c r="S5264" s="3">
        <v>55.040000000000006</v>
      </c>
      <c r="T5264">
        <v>66.2</v>
      </c>
    </row>
    <row r="5265" spans="1:20">
      <c r="A5265">
        <f t="shared" si="246"/>
        <v>220</v>
      </c>
      <c r="B5265" s="7">
        <f t="shared" si="247"/>
        <v>42224.166666653909</v>
      </c>
      <c r="C5265">
        <f t="shared" si="248"/>
        <v>5260</v>
      </c>
      <c r="D5265" s="2">
        <v>78.080000000000013</v>
      </c>
      <c r="E5265">
        <v>75.02</v>
      </c>
      <c r="F5265" s="3">
        <v>78.98</v>
      </c>
      <c r="G5265">
        <v>69.080000000000013</v>
      </c>
      <c r="H5265">
        <v>77</v>
      </c>
      <c r="I5265">
        <v>69.98</v>
      </c>
      <c r="J5265">
        <v>60.08</v>
      </c>
      <c r="K5265">
        <v>66.92</v>
      </c>
      <c r="L5265" s="3">
        <v>57.2</v>
      </c>
      <c r="M5265" s="2">
        <v>69.080000000000013</v>
      </c>
      <c r="N5265">
        <v>68</v>
      </c>
      <c r="O5265">
        <v>59</v>
      </c>
      <c r="P5265">
        <v>51.980000000000004</v>
      </c>
      <c r="Q5265" s="3">
        <v>64.039999999999992</v>
      </c>
      <c r="R5265" s="2">
        <v>62.06</v>
      </c>
      <c r="S5265" s="3">
        <v>53.96</v>
      </c>
      <c r="T5265">
        <v>66.2</v>
      </c>
    </row>
    <row r="5266" spans="1:20">
      <c r="A5266">
        <f t="shared" si="246"/>
        <v>220</v>
      </c>
      <c r="B5266" s="7">
        <f t="shared" si="247"/>
        <v>42224.208333320574</v>
      </c>
      <c r="C5266">
        <f t="shared" si="248"/>
        <v>5261</v>
      </c>
      <c r="D5266" s="2">
        <v>78.080000000000013</v>
      </c>
      <c r="E5266">
        <v>73.94</v>
      </c>
      <c r="F5266" s="3">
        <v>78.080000000000013</v>
      </c>
      <c r="G5266">
        <v>69.080000000000013</v>
      </c>
      <c r="H5266">
        <v>77</v>
      </c>
      <c r="I5266">
        <v>69.98</v>
      </c>
      <c r="J5266">
        <v>59</v>
      </c>
      <c r="K5266">
        <v>64.039999999999992</v>
      </c>
      <c r="L5266" s="3">
        <v>59</v>
      </c>
      <c r="M5266" s="2">
        <v>69.080000000000013</v>
      </c>
      <c r="N5266">
        <v>64.039999999999992</v>
      </c>
      <c r="O5266">
        <v>53.6</v>
      </c>
      <c r="P5266">
        <v>53.06</v>
      </c>
      <c r="Q5266" s="3">
        <v>64.94</v>
      </c>
      <c r="R5266" s="2">
        <v>62.06</v>
      </c>
      <c r="S5266" s="3">
        <v>53.96</v>
      </c>
      <c r="T5266">
        <v>68</v>
      </c>
    </row>
    <row r="5267" spans="1:20">
      <c r="A5267">
        <f t="shared" si="246"/>
        <v>220</v>
      </c>
      <c r="B5267" s="7">
        <f t="shared" si="247"/>
        <v>42224.249999987238</v>
      </c>
      <c r="C5267">
        <f t="shared" si="248"/>
        <v>5262</v>
      </c>
      <c r="D5267" s="2">
        <v>78.080000000000013</v>
      </c>
      <c r="E5267">
        <v>73.039999999999992</v>
      </c>
      <c r="F5267" s="3">
        <v>77</v>
      </c>
      <c r="G5267">
        <v>69.080000000000013</v>
      </c>
      <c r="H5267">
        <v>75.02</v>
      </c>
      <c r="I5267">
        <v>69.98</v>
      </c>
      <c r="J5267">
        <v>62.96</v>
      </c>
      <c r="K5267">
        <v>62.96</v>
      </c>
      <c r="L5267" s="3">
        <v>60.8</v>
      </c>
      <c r="M5267" s="2">
        <v>69.080000000000013</v>
      </c>
      <c r="N5267">
        <v>66.02</v>
      </c>
      <c r="O5267">
        <v>55.400000000000006</v>
      </c>
      <c r="P5267">
        <v>55.040000000000006</v>
      </c>
      <c r="Q5267" s="3">
        <v>64.039999999999992</v>
      </c>
      <c r="R5267" s="2">
        <v>62.06</v>
      </c>
      <c r="S5267" s="3">
        <v>53.96</v>
      </c>
      <c r="T5267">
        <v>69.800000000000011</v>
      </c>
    </row>
    <row r="5268" spans="1:20">
      <c r="A5268">
        <f t="shared" si="246"/>
        <v>220</v>
      </c>
      <c r="B5268" s="7">
        <f t="shared" si="247"/>
        <v>42224.291666653902</v>
      </c>
      <c r="C5268">
        <f t="shared" si="248"/>
        <v>5263</v>
      </c>
      <c r="D5268" s="2">
        <v>78.98</v>
      </c>
      <c r="E5268">
        <v>73.94</v>
      </c>
      <c r="F5268" s="3">
        <v>78.98</v>
      </c>
      <c r="G5268">
        <v>71.06</v>
      </c>
      <c r="H5268">
        <v>75.92</v>
      </c>
      <c r="I5268">
        <v>69.98</v>
      </c>
      <c r="J5268">
        <v>66.92</v>
      </c>
      <c r="K5268">
        <v>66.02</v>
      </c>
      <c r="L5268" s="3">
        <v>62.6</v>
      </c>
      <c r="M5268" s="2">
        <v>69.98</v>
      </c>
      <c r="N5268">
        <v>69.98</v>
      </c>
      <c r="O5268">
        <v>60.8</v>
      </c>
      <c r="P5268">
        <v>57.92</v>
      </c>
      <c r="Q5268" s="3">
        <v>66.92</v>
      </c>
      <c r="R5268" s="2">
        <v>64.039999999999992</v>
      </c>
      <c r="S5268" s="3">
        <v>53.96</v>
      </c>
      <c r="T5268">
        <v>71.599999999999994</v>
      </c>
    </row>
    <row r="5269" spans="1:20">
      <c r="A5269">
        <f t="shared" si="246"/>
        <v>220</v>
      </c>
      <c r="B5269" s="7">
        <f t="shared" si="247"/>
        <v>42224.333333320566</v>
      </c>
      <c r="C5269">
        <f t="shared" si="248"/>
        <v>5264</v>
      </c>
      <c r="D5269" s="2">
        <v>78.98</v>
      </c>
      <c r="E5269">
        <v>78.080000000000013</v>
      </c>
      <c r="F5269" s="3">
        <v>84.92</v>
      </c>
      <c r="G5269">
        <v>73.94</v>
      </c>
      <c r="H5269">
        <v>78.080000000000013</v>
      </c>
      <c r="I5269">
        <v>70.7</v>
      </c>
      <c r="J5269">
        <v>69.98</v>
      </c>
      <c r="K5269">
        <v>73.039999999999992</v>
      </c>
      <c r="L5269" s="3">
        <v>64.400000000000006</v>
      </c>
      <c r="M5269" s="2">
        <v>73.039999999999992</v>
      </c>
      <c r="N5269">
        <v>75.02</v>
      </c>
      <c r="O5269">
        <v>62.6</v>
      </c>
      <c r="P5269">
        <v>62.06</v>
      </c>
      <c r="Q5269" s="3">
        <v>69.080000000000013</v>
      </c>
      <c r="R5269" s="2">
        <v>66.92</v>
      </c>
      <c r="S5269" s="3">
        <v>57.019999999999996</v>
      </c>
      <c r="T5269">
        <v>73.400000000000006</v>
      </c>
    </row>
    <row r="5270" spans="1:20">
      <c r="A5270">
        <f t="shared" si="246"/>
        <v>220</v>
      </c>
      <c r="B5270" s="7">
        <f t="shared" si="247"/>
        <v>42224.374999987231</v>
      </c>
      <c r="C5270">
        <f t="shared" si="248"/>
        <v>5265</v>
      </c>
      <c r="D5270" s="2">
        <v>84.92</v>
      </c>
      <c r="E5270">
        <v>82.94</v>
      </c>
      <c r="F5270" s="3">
        <v>89.960000000000008</v>
      </c>
      <c r="G5270">
        <v>77</v>
      </c>
      <c r="H5270">
        <v>82.94</v>
      </c>
      <c r="I5270">
        <v>71.240000000000009</v>
      </c>
      <c r="J5270">
        <v>73.94</v>
      </c>
      <c r="K5270">
        <v>75.02</v>
      </c>
      <c r="L5270" s="3">
        <v>66.2</v>
      </c>
      <c r="M5270" s="2">
        <v>73.94</v>
      </c>
      <c r="N5270">
        <v>78.98</v>
      </c>
      <c r="O5270">
        <v>62.6</v>
      </c>
      <c r="P5270">
        <v>68</v>
      </c>
      <c r="Q5270" s="3">
        <v>71.960000000000008</v>
      </c>
      <c r="R5270" s="2">
        <v>71.960000000000008</v>
      </c>
      <c r="S5270" s="3">
        <v>57.019999999999996</v>
      </c>
      <c r="T5270">
        <v>75.2</v>
      </c>
    </row>
    <row r="5271" spans="1:20">
      <c r="A5271">
        <f t="shared" si="246"/>
        <v>220</v>
      </c>
      <c r="B5271" s="7">
        <f t="shared" si="247"/>
        <v>42224.416666653895</v>
      </c>
      <c r="C5271">
        <f t="shared" si="248"/>
        <v>5266</v>
      </c>
      <c r="D5271" s="2">
        <v>86</v>
      </c>
      <c r="E5271">
        <v>87.080000000000013</v>
      </c>
      <c r="F5271" s="3">
        <v>93.02</v>
      </c>
      <c r="G5271">
        <v>80.06</v>
      </c>
      <c r="H5271">
        <v>84.92</v>
      </c>
      <c r="I5271">
        <v>71.960000000000008</v>
      </c>
      <c r="J5271">
        <v>77</v>
      </c>
      <c r="K5271">
        <v>78.080000000000013</v>
      </c>
      <c r="L5271" s="3">
        <v>68</v>
      </c>
      <c r="M5271" s="2">
        <v>75.92</v>
      </c>
      <c r="N5271">
        <v>82.039999999999992</v>
      </c>
      <c r="O5271">
        <v>64.400000000000006</v>
      </c>
      <c r="P5271">
        <v>71.06</v>
      </c>
      <c r="Q5271" s="3">
        <v>75.02</v>
      </c>
      <c r="R5271" s="2">
        <v>75.02</v>
      </c>
      <c r="S5271" s="3">
        <v>60.08</v>
      </c>
      <c r="T5271">
        <v>80.599999999999994</v>
      </c>
    </row>
    <row r="5272" spans="1:20">
      <c r="A5272">
        <f t="shared" si="246"/>
        <v>220</v>
      </c>
      <c r="B5272" s="7">
        <f t="shared" si="247"/>
        <v>42224.458333320559</v>
      </c>
      <c r="C5272">
        <f t="shared" si="248"/>
        <v>5267</v>
      </c>
      <c r="D5272" s="2">
        <v>84.02</v>
      </c>
      <c r="E5272">
        <v>87.98</v>
      </c>
      <c r="F5272" s="3">
        <v>95</v>
      </c>
      <c r="G5272">
        <v>84.92</v>
      </c>
      <c r="H5272">
        <v>87.080000000000013</v>
      </c>
      <c r="I5272">
        <v>72.680000000000007</v>
      </c>
      <c r="J5272">
        <v>78.98</v>
      </c>
      <c r="K5272">
        <v>82.039999999999992</v>
      </c>
      <c r="L5272" s="3">
        <v>71.599999999999994</v>
      </c>
      <c r="M5272" s="2">
        <v>78.080000000000013</v>
      </c>
      <c r="N5272">
        <v>87.080000000000013</v>
      </c>
      <c r="O5272">
        <v>62.6</v>
      </c>
      <c r="P5272">
        <v>73.039999999999992</v>
      </c>
      <c r="Q5272" s="3">
        <v>78.080000000000013</v>
      </c>
      <c r="R5272" s="2">
        <v>80.06</v>
      </c>
      <c r="S5272" s="3">
        <v>62.96</v>
      </c>
      <c r="T5272">
        <v>86</v>
      </c>
    </row>
    <row r="5273" spans="1:20">
      <c r="A5273">
        <f t="shared" si="246"/>
        <v>220</v>
      </c>
      <c r="B5273" s="7">
        <f t="shared" si="247"/>
        <v>42224.499999987223</v>
      </c>
      <c r="C5273">
        <f t="shared" si="248"/>
        <v>5268</v>
      </c>
      <c r="D5273" s="2">
        <v>86</v>
      </c>
      <c r="E5273">
        <v>87.080000000000013</v>
      </c>
      <c r="F5273" s="3">
        <v>98.06</v>
      </c>
      <c r="G5273">
        <v>87.98</v>
      </c>
      <c r="H5273">
        <v>89.06</v>
      </c>
      <c r="I5273">
        <v>73.22</v>
      </c>
      <c r="J5273">
        <v>80.06</v>
      </c>
      <c r="K5273">
        <v>82.94</v>
      </c>
      <c r="L5273" s="3">
        <v>73.400000000000006</v>
      </c>
      <c r="M5273" s="2">
        <v>80.06</v>
      </c>
      <c r="N5273">
        <v>89.06</v>
      </c>
      <c r="O5273">
        <v>64.400000000000006</v>
      </c>
      <c r="P5273">
        <v>73.94</v>
      </c>
      <c r="Q5273" s="3">
        <v>80.06</v>
      </c>
      <c r="R5273" s="2">
        <v>82.039999999999992</v>
      </c>
      <c r="S5273" s="3">
        <v>62.96</v>
      </c>
      <c r="T5273">
        <v>89.6</v>
      </c>
    </row>
    <row r="5274" spans="1:20">
      <c r="A5274">
        <f t="shared" si="246"/>
        <v>220</v>
      </c>
      <c r="B5274" s="7">
        <f t="shared" si="247"/>
        <v>42224.541666653888</v>
      </c>
      <c r="C5274">
        <f t="shared" si="248"/>
        <v>5269</v>
      </c>
      <c r="D5274" s="2">
        <v>82.94</v>
      </c>
      <c r="E5274">
        <v>89.06</v>
      </c>
      <c r="F5274" s="3">
        <v>100.03999999999999</v>
      </c>
      <c r="G5274">
        <v>89.06</v>
      </c>
      <c r="H5274">
        <v>91.94</v>
      </c>
      <c r="I5274">
        <v>73.94</v>
      </c>
      <c r="J5274">
        <v>80.06</v>
      </c>
      <c r="K5274">
        <v>86</v>
      </c>
      <c r="L5274" s="3">
        <v>73.400000000000006</v>
      </c>
      <c r="M5274" s="2">
        <v>80.960000000000008</v>
      </c>
      <c r="N5274">
        <v>89.960000000000008</v>
      </c>
      <c r="O5274">
        <v>64.400000000000006</v>
      </c>
      <c r="P5274">
        <v>75.02</v>
      </c>
      <c r="Q5274" s="3">
        <v>80.960000000000008</v>
      </c>
      <c r="R5274" s="2">
        <v>84.92</v>
      </c>
      <c r="S5274" s="3">
        <v>64.039999999999992</v>
      </c>
      <c r="T5274">
        <v>93.2</v>
      </c>
    </row>
    <row r="5275" spans="1:20">
      <c r="A5275">
        <f t="shared" si="246"/>
        <v>220</v>
      </c>
      <c r="B5275" s="7">
        <f t="shared" si="247"/>
        <v>42224.583333320552</v>
      </c>
      <c r="C5275">
        <f t="shared" si="248"/>
        <v>5270</v>
      </c>
      <c r="D5275" s="2">
        <v>84.92</v>
      </c>
      <c r="E5275">
        <v>89.06</v>
      </c>
      <c r="F5275" s="3">
        <v>100.94</v>
      </c>
      <c r="G5275">
        <v>87.98</v>
      </c>
      <c r="H5275">
        <v>93.92</v>
      </c>
      <c r="I5275">
        <v>74.300000000000011</v>
      </c>
      <c r="J5275">
        <v>78.98</v>
      </c>
      <c r="K5275">
        <v>87.98</v>
      </c>
      <c r="L5275" s="3">
        <v>75.2</v>
      </c>
      <c r="M5275" s="2">
        <v>82.039999999999992</v>
      </c>
      <c r="N5275">
        <v>91.94</v>
      </c>
      <c r="O5275">
        <v>62.6</v>
      </c>
      <c r="P5275">
        <v>75.02</v>
      </c>
      <c r="Q5275" s="3">
        <v>82.94</v>
      </c>
      <c r="R5275" s="2">
        <v>86</v>
      </c>
      <c r="S5275" s="3">
        <v>64.94</v>
      </c>
      <c r="T5275">
        <v>93.2</v>
      </c>
    </row>
    <row r="5276" spans="1:20">
      <c r="A5276">
        <f t="shared" si="246"/>
        <v>220</v>
      </c>
      <c r="B5276" s="7">
        <f t="shared" si="247"/>
        <v>42224.624999987216</v>
      </c>
      <c r="C5276">
        <f t="shared" si="248"/>
        <v>5271</v>
      </c>
      <c r="D5276" s="2">
        <v>87.98</v>
      </c>
      <c r="E5276">
        <v>89.960000000000008</v>
      </c>
      <c r="F5276" s="3">
        <v>100.94</v>
      </c>
      <c r="G5276">
        <v>87.98</v>
      </c>
      <c r="H5276">
        <v>96.98</v>
      </c>
      <c r="I5276">
        <v>74.66</v>
      </c>
      <c r="J5276">
        <v>78.98</v>
      </c>
      <c r="K5276">
        <v>89.06</v>
      </c>
      <c r="L5276" s="3">
        <v>78.800000000000011</v>
      </c>
      <c r="M5276" s="2">
        <v>82.039999999999992</v>
      </c>
      <c r="N5276">
        <v>89.06</v>
      </c>
      <c r="O5276">
        <v>62.6</v>
      </c>
      <c r="P5276">
        <v>77</v>
      </c>
      <c r="Q5276" s="3">
        <v>84.92</v>
      </c>
      <c r="R5276" s="2">
        <v>87.080000000000013</v>
      </c>
      <c r="S5276" s="3">
        <v>64.94</v>
      </c>
      <c r="T5276">
        <v>91.4</v>
      </c>
    </row>
    <row r="5277" spans="1:20">
      <c r="A5277">
        <f t="shared" si="246"/>
        <v>220</v>
      </c>
      <c r="B5277" s="7">
        <f t="shared" si="247"/>
        <v>42224.66666665388</v>
      </c>
      <c r="C5277">
        <f t="shared" si="248"/>
        <v>5272</v>
      </c>
      <c r="D5277" s="2">
        <v>86</v>
      </c>
      <c r="E5277">
        <v>87.080000000000013</v>
      </c>
      <c r="F5277" s="3">
        <v>102.92</v>
      </c>
      <c r="G5277">
        <v>87.080000000000013</v>
      </c>
      <c r="H5277">
        <v>87.800000000000011</v>
      </c>
      <c r="I5277">
        <v>75.02</v>
      </c>
      <c r="J5277">
        <v>78.080000000000013</v>
      </c>
      <c r="K5277">
        <v>89.960000000000008</v>
      </c>
      <c r="L5277" s="3">
        <v>78.800000000000011</v>
      </c>
      <c r="M5277" s="2">
        <v>82.039999999999992</v>
      </c>
      <c r="N5277">
        <v>89.960000000000008</v>
      </c>
      <c r="O5277">
        <v>64.400000000000006</v>
      </c>
      <c r="P5277">
        <v>77</v>
      </c>
      <c r="Q5277" s="3">
        <v>87.98</v>
      </c>
      <c r="R5277" s="2">
        <v>87.080000000000013</v>
      </c>
      <c r="S5277" s="3">
        <v>64.94</v>
      </c>
      <c r="T5277">
        <v>87.800000000000011</v>
      </c>
    </row>
    <row r="5278" spans="1:20">
      <c r="A5278">
        <f t="shared" si="246"/>
        <v>220</v>
      </c>
      <c r="B5278" s="7">
        <f t="shared" si="247"/>
        <v>42224.708333320545</v>
      </c>
      <c r="C5278">
        <f t="shared" si="248"/>
        <v>5273</v>
      </c>
      <c r="D5278" s="2">
        <v>84.92</v>
      </c>
      <c r="E5278">
        <v>89.06</v>
      </c>
      <c r="F5278" s="3">
        <v>102.02</v>
      </c>
      <c r="G5278">
        <v>75.02</v>
      </c>
      <c r="H5278">
        <v>80.960000000000008</v>
      </c>
      <c r="I5278">
        <v>73.94</v>
      </c>
      <c r="J5278">
        <v>75.92</v>
      </c>
      <c r="K5278">
        <v>89.960000000000008</v>
      </c>
      <c r="L5278" s="3">
        <v>78.800000000000011</v>
      </c>
      <c r="M5278" s="2">
        <v>82.039999999999992</v>
      </c>
      <c r="N5278">
        <v>87.98</v>
      </c>
      <c r="O5278">
        <v>66.2</v>
      </c>
      <c r="P5278">
        <v>77</v>
      </c>
      <c r="Q5278" s="3">
        <v>87.080000000000013</v>
      </c>
      <c r="R5278" s="2">
        <v>84.92</v>
      </c>
      <c r="S5278" s="3">
        <v>64.94</v>
      </c>
      <c r="T5278">
        <v>84.2</v>
      </c>
    </row>
    <row r="5279" spans="1:20">
      <c r="A5279">
        <f t="shared" si="246"/>
        <v>220</v>
      </c>
      <c r="B5279" s="7">
        <f t="shared" si="247"/>
        <v>42224.749999987209</v>
      </c>
      <c r="C5279">
        <f t="shared" si="248"/>
        <v>5274</v>
      </c>
      <c r="D5279" s="2">
        <v>82.039999999999992</v>
      </c>
      <c r="E5279">
        <v>87.080000000000013</v>
      </c>
      <c r="F5279" s="3">
        <v>98.960000000000008</v>
      </c>
      <c r="G5279">
        <v>80.06</v>
      </c>
      <c r="H5279">
        <v>84.92</v>
      </c>
      <c r="I5279">
        <v>73.039999999999992</v>
      </c>
      <c r="J5279">
        <v>71.960000000000008</v>
      </c>
      <c r="K5279">
        <v>86</v>
      </c>
      <c r="L5279" s="3">
        <v>78.800000000000011</v>
      </c>
      <c r="M5279" s="2">
        <v>80.06</v>
      </c>
      <c r="N5279">
        <v>80.06</v>
      </c>
      <c r="O5279">
        <v>64.400000000000006</v>
      </c>
      <c r="P5279">
        <v>75.02</v>
      </c>
      <c r="Q5279" s="3">
        <v>86</v>
      </c>
      <c r="R5279" s="2">
        <v>82.94</v>
      </c>
      <c r="S5279" s="3">
        <v>64.94</v>
      </c>
      <c r="T5279">
        <v>78.800000000000011</v>
      </c>
    </row>
    <row r="5280" spans="1:20">
      <c r="A5280">
        <f t="shared" si="246"/>
        <v>220</v>
      </c>
      <c r="B5280" s="7">
        <f t="shared" si="247"/>
        <v>42224.791666653873</v>
      </c>
      <c r="C5280">
        <f t="shared" si="248"/>
        <v>5275</v>
      </c>
      <c r="D5280" s="2">
        <v>80.06</v>
      </c>
      <c r="E5280">
        <v>86</v>
      </c>
      <c r="F5280" s="3">
        <v>87.080000000000013</v>
      </c>
      <c r="G5280">
        <v>82.039999999999992</v>
      </c>
      <c r="H5280">
        <v>82.94</v>
      </c>
      <c r="I5280">
        <v>71.960000000000008</v>
      </c>
      <c r="J5280">
        <v>71.06</v>
      </c>
      <c r="K5280">
        <v>78.080000000000013</v>
      </c>
      <c r="L5280" s="3">
        <v>78.800000000000011</v>
      </c>
      <c r="M5280" s="2">
        <v>78.080000000000013</v>
      </c>
      <c r="N5280">
        <v>78.98</v>
      </c>
      <c r="O5280">
        <v>62.6</v>
      </c>
      <c r="P5280">
        <v>71.960000000000008</v>
      </c>
      <c r="Q5280" s="3">
        <v>84.92</v>
      </c>
      <c r="R5280" s="2">
        <v>80.06</v>
      </c>
      <c r="S5280" s="3">
        <v>64.039999999999992</v>
      </c>
      <c r="T5280">
        <v>75.2</v>
      </c>
    </row>
    <row r="5281" spans="1:20">
      <c r="A5281">
        <f t="shared" si="246"/>
        <v>220</v>
      </c>
      <c r="B5281" s="7">
        <f t="shared" si="247"/>
        <v>42224.833333320537</v>
      </c>
      <c r="C5281">
        <f t="shared" si="248"/>
        <v>5276</v>
      </c>
      <c r="D5281" s="2">
        <v>78.98</v>
      </c>
      <c r="E5281">
        <v>82.94</v>
      </c>
      <c r="F5281" s="3">
        <v>84.92</v>
      </c>
      <c r="G5281">
        <v>78.98</v>
      </c>
      <c r="H5281">
        <v>80.960000000000008</v>
      </c>
      <c r="I5281">
        <v>71.599999999999994</v>
      </c>
      <c r="J5281">
        <v>69.98</v>
      </c>
      <c r="K5281">
        <v>73.039999999999992</v>
      </c>
      <c r="L5281" s="3">
        <v>75.2</v>
      </c>
      <c r="M5281" s="2">
        <v>75.02</v>
      </c>
      <c r="N5281">
        <v>73.039999999999992</v>
      </c>
      <c r="O5281">
        <v>60.8</v>
      </c>
      <c r="P5281">
        <v>64.94</v>
      </c>
      <c r="Q5281" s="3">
        <v>80.960000000000008</v>
      </c>
      <c r="R5281" s="2">
        <v>77</v>
      </c>
      <c r="S5281" s="3">
        <v>62.96</v>
      </c>
      <c r="T5281">
        <v>73.400000000000006</v>
      </c>
    </row>
    <row r="5282" spans="1:20">
      <c r="A5282">
        <f t="shared" si="246"/>
        <v>220</v>
      </c>
      <c r="B5282" s="7">
        <f t="shared" si="247"/>
        <v>42224.874999987202</v>
      </c>
      <c r="C5282">
        <f t="shared" si="248"/>
        <v>5277</v>
      </c>
      <c r="D5282" s="2">
        <v>78.080000000000013</v>
      </c>
      <c r="E5282">
        <v>80.06</v>
      </c>
      <c r="F5282" s="3">
        <v>84.02</v>
      </c>
      <c r="G5282">
        <v>78.080000000000013</v>
      </c>
      <c r="H5282">
        <v>80.06</v>
      </c>
      <c r="I5282">
        <v>71.42</v>
      </c>
      <c r="J5282">
        <v>69.080000000000013</v>
      </c>
      <c r="K5282">
        <v>71.960000000000008</v>
      </c>
      <c r="L5282" s="3">
        <v>73.400000000000006</v>
      </c>
      <c r="M5282" s="2">
        <v>73.039999999999992</v>
      </c>
      <c r="N5282">
        <v>71.960000000000008</v>
      </c>
      <c r="O5282">
        <v>59</v>
      </c>
      <c r="P5282">
        <v>62.06</v>
      </c>
      <c r="Q5282" s="3">
        <v>77</v>
      </c>
      <c r="R5282" s="2">
        <v>73.039999999999992</v>
      </c>
      <c r="S5282" s="3">
        <v>62.06</v>
      </c>
      <c r="T5282">
        <v>73.400000000000006</v>
      </c>
    </row>
    <row r="5283" spans="1:20">
      <c r="A5283">
        <f t="shared" si="246"/>
        <v>220</v>
      </c>
      <c r="B5283" s="7">
        <f t="shared" si="247"/>
        <v>42224.916666653866</v>
      </c>
      <c r="C5283">
        <f t="shared" si="248"/>
        <v>5278</v>
      </c>
      <c r="D5283" s="2">
        <v>78.080000000000013</v>
      </c>
      <c r="E5283">
        <v>75.92</v>
      </c>
      <c r="F5283" s="3">
        <v>82.94</v>
      </c>
      <c r="G5283">
        <v>78.080000000000013</v>
      </c>
      <c r="H5283">
        <v>77</v>
      </c>
      <c r="I5283">
        <v>71.06</v>
      </c>
      <c r="J5283">
        <v>68</v>
      </c>
      <c r="K5283">
        <v>71.06</v>
      </c>
      <c r="L5283" s="3">
        <v>71.599999999999994</v>
      </c>
      <c r="M5283" s="2">
        <v>69.98</v>
      </c>
      <c r="N5283">
        <v>71.06</v>
      </c>
      <c r="O5283">
        <v>59</v>
      </c>
      <c r="P5283">
        <v>60.980000000000004</v>
      </c>
      <c r="Q5283" s="3">
        <v>75.02</v>
      </c>
      <c r="R5283" s="2">
        <v>71.06</v>
      </c>
      <c r="S5283" s="3">
        <v>60.08</v>
      </c>
      <c r="T5283">
        <v>71.599999999999994</v>
      </c>
    </row>
    <row r="5284" spans="1:20">
      <c r="A5284">
        <f t="shared" si="246"/>
        <v>220</v>
      </c>
      <c r="B5284" s="7">
        <f t="shared" si="247"/>
        <v>42224.95833332053</v>
      </c>
      <c r="C5284">
        <f t="shared" si="248"/>
        <v>5279</v>
      </c>
      <c r="D5284" s="2">
        <v>78.080000000000013</v>
      </c>
      <c r="E5284">
        <v>78.080000000000013</v>
      </c>
      <c r="F5284" s="3">
        <v>80.960000000000008</v>
      </c>
      <c r="G5284">
        <v>78.080000000000013</v>
      </c>
      <c r="H5284">
        <v>78.080000000000013</v>
      </c>
      <c r="I5284">
        <v>71.06</v>
      </c>
      <c r="J5284">
        <v>68</v>
      </c>
      <c r="K5284">
        <v>66.02</v>
      </c>
      <c r="L5284" s="3">
        <v>69.800000000000011</v>
      </c>
      <c r="M5284" s="2">
        <v>68</v>
      </c>
      <c r="N5284">
        <v>68</v>
      </c>
      <c r="O5284">
        <v>57.2</v>
      </c>
      <c r="P5284">
        <v>57.019999999999996</v>
      </c>
      <c r="Q5284" s="3">
        <v>71.960000000000008</v>
      </c>
      <c r="R5284" s="2">
        <v>71.06</v>
      </c>
      <c r="S5284" s="3">
        <v>57.019999999999996</v>
      </c>
      <c r="T5284">
        <v>71.599999999999994</v>
      </c>
    </row>
    <row r="5285" spans="1:20">
      <c r="A5285">
        <f t="shared" si="246"/>
        <v>220</v>
      </c>
      <c r="B5285" s="7">
        <f t="shared" si="247"/>
        <v>42224.999999987194</v>
      </c>
      <c r="C5285">
        <f t="shared" si="248"/>
        <v>5280</v>
      </c>
      <c r="D5285" s="2">
        <v>78.080000000000013</v>
      </c>
      <c r="E5285">
        <v>78.080000000000013</v>
      </c>
      <c r="F5285" s="3">
        <v>80.960000000000008</v>
      </c>
      <c r="G5285">
        <v>78.080000000000013</v>
      </c>
      <c r="H5285">
        <v>75.92</v>
      </c>
      <c r="I5285">
        <v>71.06</v>
      </c>
      <c r="J5285">
        <v>66.02</v>
      </c>
      <c r="K5285">
        <v>66.92</v>
      </c>
      <c r="L5285" s="3">
        <v>68</v>
      </c>
      <c r="M5285" s="2">
        <v>66.02</v>
      </c>
      <c r="N5285">
        <v>64.94</v>
      </c>
      <c r="O5285">
        <v>59</v>
      </c>
      <c r="P5285">
        <v>55.040000000000006</v>
      </c>
      <c r="Q5285" s="3">
        <v>69.98</v>
      </c>
      <c r="R5285" s="2">
        <v>69.98</v>
      </c>
      <c r="S5285" s="3">
        <v>57.019999999999996</v>
      </c>
      <c r="T5285">
        <v>69.800000000000011</v>
      </c>
    </row>
    <row r="5286" spans="1:20">
      <c r="A5286">
        <f t="shared" si="246"/>
        <v>221</v>
      </c>
      <c r="B5286" s="7">
        <f t="shared" si="247"/>
        <v>42225.041666653859</v>
      </c>
      <c r="C5286">
        <f t="shared" si="248"/>
        <v>5281</v>
      </c>
      <c r="D5286" s="2">
        <v>78.98</v>
      </c>
      <c r="E5286">
        <v>75.92</v>
      </c>
      <c r="F5286" s="3">
        <v>80.06</v>
      </c>
      <c r="G5286">
        <v>77</v>
      </c>
      <c r="H5286">
        <v>77</v>
      </c>
      <c r="I5286">
        <v>71.06</v>
      </c>
      <c r="J5286">
        <v>66.02</v>
      </c>
      <c r="K5286">
        <v>66.92</v>
      </c>
      <c r="L5286" s="3">
        <v>66.2</v>
      </c>
      <c r="M5286" s="2">
        <v>64.94</v>
      </c>
      <c r="N5286">
        <v>66.02</v>
      </c>
      <c r="O5286">
        <v>57.2</v>
      </c>
      <c r="P5286">
        <v>53.96</v>
      </c>
      <c r="Q5286" s="3">
        <v>71.06</v>
      </c>
      <c r="R5286" s="2">
        <v>69.080000000000013</v>
      </c>
      <c r="S5286" s="3">
        <v>55.040000000000006</v>
      </c>
      <c r="T5286">
        <v>69.800000000000011</v>
      </c>
    </row>
    <row r="5287" spans="1:20">
      <c r="A5287">
        <f t="shared" si="246"/>
        <v>221</v>
      </c>
      <c r="B5287" s="7">
        <f t="shared" si="247"/>
        <v>42225.083333320523</v>
      </c>
      <c r="C5287">
        <f t="shared" si="248"/>
        <v>5282</v>
      </c>
      <c r="D5287" s="2">
        <v>78.98</v>
      </c>
      <c r="E5287">
        <v>75.92</v>
      </c>
      <c r="F5287" s="3">
        <v>80.06</v>
      </c>
      <c r="G5287">
        <v>75.92</v>
      </c>
      <c r="H5287">
        <v>75.02</v>
      </c>
      <c r="I5287">
        <v>70.7</v>
      </c>
      <c r="J5287">
        <v>64.94</v>
      </c>
      <c r="K5287">
        <v>66.92</v>
      </c>
      <c r="L5287" s="3">
        <v>64.400000000000006</v>
      </c>
      <c r="M5287" s="2">
        <v>62.96</v>
      </c>
      <c r="N5287">
        <v>66.02</v>
      </c>
      <c r="O5287">
        <v>59</v>
      </c>
      <c r="P5287">
        <v>57.019999999999996</v>
      </c>
      <c r="Q5287" s="3">
        <v>69.98</v>
      </c>
      <c r="R5287" s="2">
        <v>68</v>
      </c>
      <c r="S5287" s="3">
        <v>51.08</v>
      </c>
      <c r="T5287">
        <v>69.800000000000011</v>
      </c>
    </row>
    <row r="5288" spans="1:20">
      <c r="A5288">
        <f t="shared" si="246"/>
        <v>221</v>
      </c>
      <c r="B5288" s="7">
        <f t="shared" si="247"/>
        <v>42225.124999987187</v>
      </c>
      <c r="C5288">
        <f t="shared" si="248"/>
        <v>5283</v>
      </c>
      <c r="D5288" s="2">
        <v>78.98</v>
      </c>
      <c r="E5288">
        <v>75.92</v>
      </c>
      <c r="F5288" s="3">
        <v>78.98</v>
      </c>
      <c r="G5288">
        <v>77</v>
      </c>
      <c r="H5288">
        <v>73.94</v>
      </c>
      <c r="I5288">
        <v>70.34</v>
      </c>
      <c r="J5288">
        <v>64.039999999999992</v>
      </c>
      <c r="K5288">
        <v>64.039999999999992</v>
      </c>
      <c r="L5288" s="3">
        <v>66.2</v>
      </c>
      <c r="M5288" s="2">
        <v>62.96</v>
      </c>
      <c r="N5288">
        <v>64.94</v>
      </c>
      <c r="O5288">
        <v>57.2</v>
      </c>
      <c r="P5288">
        <v>55.94</v>
      </c>
      <c r="Q5288" s="3">
        <v>64.039999999999992</v>
      </c>
      <c r="R5288" s="2">
        <v>68</v>
      </c>
      <c r="S5288" s="3">
        <v>50</v>
      </c>
      <c r="T5288">
        <v>68</v>
      </c>
    </row>
    <row r="5289" spans="1:20">
      <c r="A5289">
        <f t="shared" si="246"/>
        <v>221</v>
      </c>
      <c r="B5289" s="7">
        <f t="shared" si="247"/>
        <v>42225.166666653851</v>
      </c>
      <c r="C5289">
        <f t="shared" si="248"/>
        <v>5284</v>
      </c>
      <c r="D5289" s="2">
        <v>78.080000000000013</v>
      </c>
      <c r="E5289">
        <v>75.92</v>
      </c>
      <c r="F5289" s="3">
        <v>80.06</v>
      </c>
      <c r="G5289">
        <v>75.92</v>
      </c>
      <c r="H5289">
        <v>73.039999999999992</v>
      </c>
      <c r="I5289">
        <v>69.98</v>
      </c>
      <c r="J5289">
        <v>62.96</v>
      </c>
      <c r="K5289">
        <v>64.94</v>
      </c>
      <c r="L5289" s="3">
        <v>64.400000000000006</v>
      </c>
      <c r="M5289" s="2">
        <v>62.96</v>
      </c>
      <c r="N5289">
        <v>64.94</v>
      </c>
      <c r="O5289">
        <v>57.2</v>
      </c>
      <c r="P5289">
        <v>55.94</v>
      </c>
      <c r="Q5289" s="3">
        <v>59</v>
      </c>
      <c r="R5289" s="2">
        <v>66.02</v>
      </c>
      <c r="S5289" s="3">
        <v>48.92</v>
      </c>
      <c r="T5289">
        <v>68</v>
      </c>
    </row>
    <row r="5290" spans="1:20">
      <c r="A5290">
        <f t="shared" si="246"/>
        <v>221</v>
      </c>
      <c r="B5290" s="7">
        <f t="shared" si="247"/>
        <v>42225.208333320516</v>
      </c>
      <c r="C5290">
        <f t="shared" si="248"/>
        <v>5285</v>
      </c>
      <c r="D5290" s="2">
        <v>78.080000000000013</v>
      </c>
      <c r="E5290">
        <v>75.02</v>
      </c>
      <c r="F5290" s="3">
        <v>78.98</v>
      </c>
      <c r="G5290">
        <v>75.92</v>
      </c>
      <c r="H5290">
        <v>73.94</v>
      </c>
      <c r="I5290">
        <v>70.34</v>
      </c>
      <c r="J5290">
        <v>62.06</v>
      </c>
      <c r="K5290">
        <v>66.02</v>
      </c>
      <c r="L5290" s="3">
        <v>64.400000000000006</v>
      </c>
      <c r="M5290" s="2">
        <v>59</v>
      </c>
      <c r="N5290">
        <v>64.039999999999992</v>
      </c>
      <c r="O5290">
        <v>59</v>
      </c>
      <c r="P5290">
        <v>55.040000000000006</v>
      </c>
      <c r="Q5290" s="3">
        <v>62.06</v>
      </c>
      <c r="R5290" s="2">
        <v>64.94</v>
      </c>
      <c r="S5290" s="3">
        <v>48.92</v>
      </c>
      <c r="T5290">
        <v>68</v>
      </c>
    </row>
    <row r="5291" spans="1:20">
      <c r="A5291">
        <f t="shared" si="246"/>
        <v>221</v>
      </c>
      <c r="B5291" s="7">
        <f t="shared" si="247"/>
        <v>42225.24999998718</v>
      </c>
      <c r="C5291">
        <f t="shared" si="248"/>
        <v>5286</v>
      </c>
      <c r="D5291" s="2">
        <v>77</v>
      </c>
      <c r="E5291">
        <v>75.02</v>
      </c>
      <c r="F5291" s="3">
        <v>80.06</v>
      </c>
      <c r="G5291">
        <v>75.92</v>
      </c>
      <c r="H5291">
        <v>71.960000000000008</v>
      </c>
      <c r="I5291">
        <v>70.7</v>
      </c>
      <c r="J5291">
        <v>66.92</v>
      </c>
      <c r="K5291">
        <v>62.06</v>
      </c>
      <c r="L5291" s="3">
        <v>64.400000000000006</v>
      </c>
      <c r="M5291" s="2">
        <v>62.96</v>
      </c>
      <c r="N5291">
        <v>62.96</v>
      </c>
      <c r="O5291">
        <v>60.8</v>
      </c>
      <c r="P5291">
        <v>57.019999999999996</v>
      </c>
      <c r="Q5291" s="3">
        <v>59</v>
      </c>
      <c r="R5291" s="2">
        <v>66.02</v>
      </c>
      <c r="S5291" s="3">
        <v>48.92</v>
      </c>
      <c r="T5291">
        <v>69.800000000000011</v>
      </c>
    </row>
    <row r="5292" spans="1:20">
      <c r="A5292">
        <f t="shared" si="246"/>
        <v>221</v>
      </c>
      <c r="B5292" s="7">
        <f t="shared" si="247"/>
        <v>42225.291666653844</v>
      </c>
      <c r="C5292">
        <f t="shared" si="248"/>
        <v>5287</v>
      </c>
      <c r="D5292" s="2">
        <v>78.080000000000013</v>
      </c>
      <c r="E5292">
        <v>77</v>
      </c>
      <c r="F5292" s="3">
        <v>78.98</v>
      </c>
      <c r="G5292">
        <v>75.92</v>
      </c>
      <c r="H5292">
        <v>75.02</v>
      </c>
      <c r="I5292">
        <v>71.06</v>
      </c>
      <c r="J5292">
        <v>71.06</v>
      </c>
      <c r="K5292">
        <v>66.92</v>
      </c>
      <c r="L5292" s="3">
        <v>66.2</v>
      </c>
      <c r="M5292" s="2">
        <v>66.02</v>
      </c>
      <c r="N5292">
        <v>62.96</v>
      </c>
      <c r="O5292">
        <v>62.6</v>
      </c>
      <c r="P5292">
        <v>64.039999999999992</v>
      </c>
      <c r="Q5292" s="3">
        <v>68</v>
      </c>
      <c r="R5292" s="2">
        <v>66.92</v>
      </c>
      <c r="S5292" s="3">
        <v>50</v>
      </c>
      <c r="T5292">
        <v>71.599999999999994</v>
      </c>
    </row>
    <row r="5293" spans="1:20">
      <c r="A5293">
        <f t="shared" si="246"/>
        <v>221</v>
      </c>
      <c r="B5293" s="7">
        <f t="shared" si="247"/>
        <v>42225.333333320508</v>
      </c>
      <c r="C5293">
        <f t="shared" si="248"/>
        <v>5288</v>
      </c>
      <c r="D5293" s="2">
        <v>80.06</v>
      </c>
      <c r="E5293">
        <v>80.06</v>
      </c>
      <c r="F5293" s="3">
        <v>80.06</v>
      </c>
      <c r="G5293">
        <v>78.98</v>
      </c>
      <c r="H5293">
        <v>78.080000000000013</v>
      </c>
      <c r="I5293">
        <v>71.78</v>
      </c>
      <c r="J5293">
        <v>75.02</v>
      </c>
      <c r="K5293">
        <v>71.06</v>
      </c>
      <c r="L5293" s="3">
        <v>69.800000000000011</v>
      </c>
      <c r="M5293" s="2">
        <v>71.06</v>
      </c>
      <c r="N5293">
        <v>60.980000000000004</v>
      </c>
      <c r="O5293">
        <v>64.400000000000006</v>
      </c>
      <c r="P5293">
        <v>69.080000000000013</v>
      </c>
      <c r="Q5293" s="3">
        <v>77</v>
      </c>
      <c r="R5293" s="2">
        <v>69.98</v>
      </c>
      <c r="S5293" s="3">
        <v>53.06</v>
      </c>
      <c r="T5293">
        <v>73.400000000000006</v>
      </c>
    </row>
    <row r="5294" spans="1:20">
      <c r="A5294">
        <f t="shared" si="246"/>
        <v>221</v>
      </c>
      <c r="B5294" s="7">
        <f t="shared" si="247"/>
        <v>42225.374999987172</v>
      </c>
      <c r="C5294">
        <f t="shared" si="248"/>
        <v>5289</v>
      </c>
      <c r="D5294" s="2">
        <v>82.94</v>
      </c>
      <c r="E5294">
        <v>82.94</v>
      </c>
      <c r="F5294" s="3">
        <v>82.039999999999992</v>
      </c>
      <c r="G5294">
        <v>82.039999999999992</v>
      </c>
      <c r="H5294">
        <v>82.94</v>
      </c>
      <c r="I5294">
        <v>72.319999999999993</v>
      </c>
      <c r="J5294">
        <v>78.98</v>
      </c>
      <c r="K5294">
        <v>75.02</v>
      </c>
      <c r="L5294" s="3">
        <v>73.400000000000006</v>
      </c>
      <c r="M5294" s="2">
        <v>73.94</v>
      </c>
      <c r="N5294">
        <v>60.08</v>
      </c>
      <c r="O5294">
        <v>62.6</v>
      </c>
      <c r="P5294">
        <v>73.94</v>
      </c>
      <c r="Q5294" s="3">
        <v>80.06</v>
      </c>
      <c r="R5294" s="2">
        <v>71.960000000000008</v>
      </c>
      <c r="S5294" s="3">
        <v>55.040000000000006</v>
      </c>
      <c r="T5294">
        <v>78.800000000000011</v>
      </c>
    </row>
    <row r="5295" spans="1:20">
      <c r="A5295">
        <f t="shared" si="246"/>
        <v>221</v>
      </c>
      <c r="B5295" s="7">
        <f t="shared" si="247"/>
        <v>42225.416666653837</v>
      </c>
      <c r="C5295">
        <f t="shared" si="248"/>
        <v>5290</v>
      </c>
      <c r="D5295" s="2">
        <v>87.080000000000013</v>
      </c>
      <c r="E5295">
        <v>86</v>
      </c>
      <c r="F5295" s="3">
        <v>84.92</v>
      </c>
      <c r="G5295">
        <v>86</v>
      </c>
      <c r="H5295">
        <v>86</v>
      </c>
      <c r="I5295">
        <v>73.039999999999992</v>
      </c>
      <c r="J5295">
        <v>78.98</v>
      </c>
      <c r="K5295">
        <v>78.98</v>
      </c>
      <c r="L5295" s="3">
        <v>75.2</v>
      </c>
      <c r="M5295" s="2">
        <v>78.080000000000013</v>
      </c>
      <c r="N5295">
        <v>60.08</v>
      </c>
      <c r="O5295">
        <v>64.400000000000006</v>
      </c>
      <c r="P5295">
        <v>77</v>
      </c>
      <c r="Q5295" s="3">
        <v>84.92</v>
      </c>
      <c r="R5295" s="2">
        <v>71.960000000000008</v>
      </c>
      <c r="S5295" s="3">
        <v>60.08</v>
      </c>
      <c r="T5295">
        <v>82.4</v>
      </c>
    </row>
    <row r="5296" spans="1:20">
      <c r="A5296">
        <f t="shared" si="246"/>
        <v>221</v>
      </c>
      <c r="B5296" s="7">
        <f t="shared" si="247"/>
        <v>42225.458333320501</v>
      </c>
      <c r="C5296">
        <f t="shared" si="248"/>
        <v>5291</v>
      </c>
      <c r="D5296" s="2">
        <v>87.98</v>
      </c>
      <c r="E5296">
        <v>86</v>
      </c>
      <c r="F5296" s="3">
        <v>89.960000000000008</v>
      </c>
      <c r="G5296">
        <v>87.080000000000013</v>
      </c>
      <c r="H5296">
        <v>87.080000000000013</v>
      </c>
      <c r="I5296">
        <v>73.94</v>
      </c>
      <c r="J5296">
        <v>78.080000000000013</v>
      </c>
      <c r="K5296">
        <v>80.06</v>
      </c>
      <c r="L5296" s="3">
        <v>78.800000000000011</v>
      </c>
      <c r="M5296" s="2">
        <v>80.06</v>
      </c>
      <c r="N5296">
        <v>57.92</v>
      </c>
      <c r="O5296">
        <v>62.6</v>
      </c>
      <c r="P5296">
        <v>78.98</v>
      </c>
      <c r="Q5296" s="3">
        <v>86</v>
      </c>
      <c r="R5296" s="2">
        <v>73.039999999999992</v>
      </c>
      <c r="S5296" s="3">
        <v>62.96</v>
      </c>
      <c r="T5296">
        <v>84.2</v>
      </c>
    </row>
    <row r="5297" spans="1:20">
      <c r="A5297">
        <f t="shared" si="246"/>
        <v>221</v>
      </c>
      <c r="B5297" s="7">
        <f t="shared" si="247"/>
        <v>42225.499999987165</v>
      </c>
      <c r="C5297">
        <f t="shared" si="248"/>
        <v>5292</v>
      </c>
      <c r="D5297" s="2">
        <v>89.06</v>
      </c>
      <c r="E5297">
        <v>87.98</v>
      </c>
      <c r="F5297" s="3">
        <v>89.06</v>
      </c>
      <c r="G5297">
        <v>87.98</v>
      </c>
      <c r="H5297">
        <v>87.080000000000013</v>
      </c>
      <c r="I5297">
        <v>75.02</v>
      </c>
      <c r="J5297">
        <v>78.080000000000013</v>
      </c>
      <c r="K5297">
        <v>82.94</v>
      </c>
      <c r="L5297" s="3">
        <v>80.599999999999994</v>
      </c>
      <c r="M5297" s="2">
        <v>82.039999999999992</v>
      </c>
      <c r="N5297">
        <v>57.92</v>
      </c>
      <c r="O5297">
        <v>66.2</v>
      </c>
      <c r="P5297">
        <v>80.06</v>
      </c>
      <c r="Q5297" s="3">
        <v>89.06</v>
      </c>
      <c r="R5297" s="2">
        <v>75.02</v>
      </c>
      <c r="S5297" s="3">
        <v>66.02</v>
      </c>
      <c r="T5297">
        <v>87.800000000000011</v>
      </c>
    </row>
    <row r="5298" spans="1:20">
      <c r="A5298">
        <f t="shared" si="246"/>
        <v>221</v>
      </c>
      <c r="B5298" s="7">
        <f t="shared" si="247"/>
        <v>42225.541666653829</v>
      </c>
      <c r="C5298">
        <f t="shared" si="248"/>
        <v>5293</v>
      </c>
      <c r="D5298" s="2">
        <v>87.98</v>
      </c>
      <c r="E5298">
        <v>89.06</v>
      </c>
      <c r="F5298" s="3">
        <v>93.02</v>
      </c>
      <c r="G5298">
        <v>89.960000000000008</v>
      </c>
      <c r="H5298">
        <v>89.06</v>
      </c>
      <c r="I5298">
        <v>75.92</v>
      </c>
      <c r="J5298">
        <v>80.06</v>
      </c>
      <c r="K5298">
        <v>87.080000000000013</v>
      </c>
      <c r="L5298" s="3">
        <v>82.4</v>
      </c>
      <c r="M5298" s="2">
        <v>84.02</v>
      </c>
      <c r="N5298">
        <v>62.96</v>
      </c>
      <c r="O5298">
        <v>66.2</v>
      </c>
      <c r="P5298">
        <v>80.06</v>
      </c>
      <c r="Q5298" s="3">
        <v>91.94</v>
      </c>
      <c r="R5298" s="2">
        <v>78.080000000000013</v>
      </c>
      <c r="S5298" s="3">
        <v>66.02</v>
      </c>
      <c r="T5298">
        <v>89.6</v>
      </c>
    </row>
    <row r="5299" spans="1:20">
      <c r="A5299">
        <f t="shared" si="246"/>
        <v>221</v>
      </c>
      <c r="B5299" s="7">
        <f t="shared" si="247"/>
        <v>42225.583333320494</v>
      </c>
      <c r="C5299">
        <f t="shared" si="248"/>
        <v>5294</v>
      </c>
      <c r="D5299" s="2">
        <v>87.98</v>
      </c>
      <c r="E5299">
        <v>89.960000000000008</v>
      </c>
      <c r="F5299" s="3">
        <v>98.06</v>
      </c>
      <c r="G5299">
        <v>89.960000000000008</v>
      </c>
      <c r="H5299">
        <v>89.960000000000008</v>
      </c>
      <c r="I5299">
        <v>75.56</v>
      </c>
      <c r="J5299">
        <v>78.080000000000013</v>
      </c>
      <c r="K5299">
        <v>87.080000000000013</v>
      </c>
      <c r="L5299" s="3">
        <v>84.2</v>
      </c>
      <c r="M5299" s="2">
        <v>84.92</v>
      </c>
      <c r="N5299">
        <v>62.96</v>
      </c>
      <c r="O5299">
        <v>66.2</v>
      </c>
      <c r="P5299">
        <v>78.98</v>
      </c>
      <c r="Q5299" s="3">
        <v>93.02</v>
      </c>
      <c r="R5299" s="2">
        <v>80.960000000000008</v>
      </c>
      <c r="S5299" s="3">
        <v>69.98</v>
      </c>
      <c r="T5299">
        <v>87.800000000000011</v>
      </c>
    </row>
    <row r="5300" spans="1:20">
      <c r="A5300">
        <f t="shared" si="246"/>
        <v>221</v>
      </c>
      <c r="B5300" s="7">
        <f t="shared" si="247"/>
        <v>42225.624999987158</v>
      </c>
      <c r="C5300">
        <f t="shared" si="248"/>
        <v>5295</v>
      </c>
      <c r="D5300" s="2">
        <v>89.960000000000008</v>
      </c>
      <c r="E5300">
        <v>91.94</v>
      </c>
      <c r="F5300" s="3">
        <v>98.960000000000008</v>
      </c>
      <c r="G5300">
        <v>91.039999999999992</v>
      </c>
      <c r="H5300">
        <v>91.039999999999992</v>
      </c>
      <c r="I5300">
        <v>75.38</v>
      </c>
      <c r="J5300">
        <v>78.080000000000013</v>
      </c>
      <c r="K5300">
        <v>89.960000000000008</v>
      </c>
      <c r="L5300" s="3">
        <v>84.2</v>
      </c>
      <c r="M5300" s="2">
        <v>84.92</v>
      </c>
      <c r="N5300">
        <v>64.94</v>
      </c>
      <c r="O5300">
        <v>68</v>
      </c>
      <c r="P5300">
        <v>80.960000000000008</v>
      </c>
      <c r="Q5300" s="3">
        <v>91.94</v>
      </c>
      <c r="R5300" s="2">
        <v>82.039999999999992</v>
      </c>
      <c r="S5300" s="3">
        <v>71.960000000000008</v>
      </c>
      <c r="T5300">
        <v>86</v>
      </c>
    </row>
    <row r="5301" spans="1:20">
      <c r="A5301">
        <f t="shared" si="246"/>
        <v>221</v>
      </c>
      <c r="B5301" s="7">
        <f t="shared" si="247"/>
        <v>42225.666666653822</v>
      </c>
      <c r="C5301">
        <f t="shared" si="248"/>
        <v>5296</v>
      </c>
      <c r="D5301" s="2">
        <v>87.080000000000013</v>
      </c>
      <c r="E5301">
        <v>84.92</v>
      </c>
      <c r="F5301" s="3">
        <v>98.06</v>
      </c>
      <c r="G5301">
        <v>89.960000000000008</v>
      </c>
      <c r="H5301">
        <v>91.94</v>
      </c>
      <c r="I5301">
        <v>75.02</v>
      </c>
      <c r="J5301">
        <v>77</v>
      </c>
      <c r="K5301">
        <v>91.039999999999992</v>
      </c>
      <c r="L5301" s="3">
        <v>82.4</v>
      </c>
      <c r="M5301" s="2">
        <v>84.92</v>
      </c>
      <c r="N5301">
        <v>66.02</v>
      </c>
      <c r="O5301">
        <v>69.800000000000011</v>
      </c>
      <c r="P5301">
        <v>80.960000000000008</v>
      </c>
      <c r="Q5301" s="3">
        <v>87.98</v>
      </c>
      <c r="R5301" s="2">
        <v>80.06</v>
      </c>
      <c r="S5301" s="3">
        <v>71.06</v>
      </c>
      <c r="T5301">
        <v>86</v>
      </c>
    </row>
    <row r="5302" spans="1:20">
      <c r="A5302">
        <f t="shared" si="246"/>
        <v>221</v>
      </c>
      <c r="B5302" s="7">
        <f t="shared" si="247"/>
        <v>42225.708333320486</v>
      </c>
      <c r="C5302">
        <f t="shared" si="248"/>
        <v>5297</v>
      </c>
      <c r="D5302" s="2">
        <v>84.92</v>
      </c>
      <c r="E5302">
        <v>82.94</v>
      </c>
      <c r="F5302" s="3">
        <v>98.960000000000008</v>
      </c>
      <c r="G5302">
        <v>87.98</v>
      </c>
      <c r="H5302">
        <v>91.94</v>
      </c>
      <c r="I5302">
        <v>74.300000000000011</v>
      </c>
      <c r="J5302">
        <v>75.92</v>
      </c>
      <c r="K5302">
        <v>91.039999999999992</v>
      </c>
      <c r="L5302" s="3">
        <v>84.2</v>
      </c>
      <c r="M5302" s="2">
        <v>84.92</v>
      </c>
      <c r="N5302">
        <v>66.02</v>
      </c>
      <c r="O5302">
        <v>69.800000000000011</v>
      </c>
      <c r="P5302">
        <v>80.06</v>
      </c>
      <c r="Q5302" s="3">
        <v>87.98</v>
      </c>
      <c r="R5302" s="2">
        <v>80.06</v>
      </c>
      <c r="S5302" s="3">
        <v>71.06</v>
      </c>
      <c r="T5302">
        <v>82.4</v>
      </c>
    </row>
    <row r="5303" spans="1:20">
      <c r="A5303">
        <f t="shared" si="246"/>
        <v>221</v>
      </c>
      <c r="B5303" s="7">
        <f t="shared" si="247"/>
        <v>42225.749999987151</v>
      </c>
      <c r="C5303">
        <f t="shared" si="248"/>
        <v>5298</v>
      </c>
      <c r="D5303" s="2">
        <v>82.94</v>
      </c>
      <c r="E5303">
        <v>82.94</v>
      </c>
      <c r="F5303" s="3">
        <v>95</v>
      </c>
      <c r="G5303">
        <v>86</v>
      </c>
      <c r="H5303">
        <v>89.960000000000008</v>
      </c>
      <c r="I5303">
        <v>73.759999999999991</v>
      </c>
      <c r="J5303">
        <v>73.94</v>
      </c>
      <c r="K5303">
        <v>89.06</v>
      </c>
      <c r="L5303" s="3">
        <v>82.4</v>
      </c>
      <c r="M5303" s="2">
        <v>84.02</v>
      </c>
      <c r="N5303">
        <v>66.02</v>
      </c>
      <c r="O5303">
        <v>64.400000000000006</v>
      </c>
      <c r="P5303">
        <v>78.080000000000013</v>
      </c>
      <c r="Q5303" s="3">
        <v>89.06</v>
      </c>
      <c r="R5303" s="2">
        <v>80.06</v>
      </c>
      <c r="S5303" s="3">
        <v>71.06</v>
      </c>
      <c r="T5303">
        <v>80.599999999999994</v>
      </c>
    </row>
    <row r="5304" spans="1:20">
      <c r="A5304">
        <f t="shared" si="246"/>
        <v>221</v>
      </c>
      <c r="B5304" s="7">
        <f t="shared" si="247"/>
        <v>42225.791666653815</v>
      </c>
      <c r="C5304">
        <f t="shared" si="248"/>
        <v>5299</v>
      </c>
      <c r="D5304" s="2">
        <v>80.06</v>
      </c>
      <c r="E5304">
        <v>80.960000000000008</v>
      </c>
      <c r="F5304" s="3">
        <v>93.92</v>
      </c>
      <c r="G5304">
        <v>82.94</v>
      </c>
      <c r="H5304">
        <v>87.080000000000013</v>
      </c>
      <c r="I5304">
        <v>73.039999999999992</v>
      </c>
      <c r="J5304">
        <v>73.039999999999992</v>
      </c>
      <c r="K5304">
        <v>86</v>
      </c>
      <c r="L5304" s="3">
        <v>80.599999999999994</v>
      </c>
      <c r="M5304" s="2">
        <v>82.039999999999992</v>
      </c>
      <c r="N5304">
        <v>64.94</v>
      </c>
      <c r="O5304">
        <v>64.400000000000006</v>
      </c>
      <c r="P5304">
        <v>73.039999999999992</v>
      </c>
      <c r="Q5304" s="3">
        <v>86</v>
      </c>
      <c r="R5304" s="2">
        <v>78.080000000000013</v>
      </c>
      <c r="S5304" s="3">
        <v>69.98</v>
      </c>
      <c r="T5304">
        <v>77</v>
      </c>
    </row>
    <row r="5305" spans="1:20">
      <c r="A5305">
        <f t="shared" si="246"/>
        <v>221</v>
      </c>
      <c r="B5305" s="7">
        <f t="shared" si="247"/>
        <v>42225.833333320479</v>
      </c>
      <c r="C5305">
        <f t="shared" si="248"/>
        <v>5300</v>
      </c>
      <c r="D5305" s="2">
        <v>78.98</v>
      </c>
      <c r="E5305">
        <v>78.98</v>
      </c>
      <c r="F5305" s="3">
        <v>89.960000000000008</v>
      </c>
      <c r="G5305">
        <v>82.039999999999992</v>
      </c>
      <c r="H5305">
        <v>84.92</v>
      </c>
      <c r="I5305">
        <v>72.680000000000007</v>
      </c>
      <c r="J5305">
        <v>71.960000000000008</v>
      </c>
      <c r="K5305">
        <v>84.02</v>
      </c>
      <c r="L5305" s="3">
        <v>78.800000000000011</v>
      </c>
      <c r="M5305" s="2">
        <v>75.02</v>
      </c>
      <c r="N5305">
        <v>62.96</v>
      </c>
      <c r="O5305">
        <v>62.6</v>
      </c>
      <c r="P5305">
        <v>69.98</v>
      </c>
      <c r="Q5305" s="3">
        <v>82.039999999999992</v>
      </c>
      <c r="R5305" s="2">
        <v>73.94</v>
      </c>
      <c r="S5305" s="3">
        <v>68</v>
      </c>
      <c r="T5305">
        <v>73.400000000000006</v>
      </c>
    </row>
    <row r="5306" spans="1:20">
      <c r="A5306">
        <f t="shared" si="246"/>
        <v>221</v>
      </c>
      <c r="B5306" s="7">
        <f t="shared" si="247"/>
        <v>42225.874999987143</v>
      </c>
      <c r="C5306">
        <f t="shared" si="248"/>
        <v>5301</v>
      </c>
      <c r="D5306" s="2">
        <v>78.080000000000013</v>
      </c>
      <c r="E5306">
        <v>78.98</v>
      </c>
      <c r="F5306" s="3">
        <v>82.039999999999992</v>
      </c>
      <c r="G5306">
        <v>82.039999999999992</v>
      </c>
      <c r="H5306">
        <v>82.94</v>
      </c>
      <c r="I5306">
        <v>72.319999999999993</v>
      </c>
      <c r="J5306">
        <v>69.98</v>
      </c>
      <c r="K5306">
        <v>78.98</v>
      </c>
      <c r="L5306" s="3">
        <v>77</v>
      </c>
      <c r="M5306" s="2">
        <v>75.02</v>
      </c>
      <c r="N5306">
        <v>62.06</v>
      </c>
      <c r="O5306">
        <v>60.8</v>
      </c>
      <c r="P5306">
        <v>64.039999999999992</v>
      </c>
      <c r="Q5306" s="3">
        <v>75.02</v>
      </c>
      <c r="R5306" s="2">
        <v>69.98</v>
      </c>
      <c r="S5306" s="3">
        <v>64.039999999999992</v>
      </c>
      <c r="T5306">
        <v>73.400000000000006</v>
      </c>
    </row>
    <row r="5307" spans="1:20">
      <c r="A5307">
        <f t="shared" si="246"/>
        <v>221</v>
      </c>
      <c r="B5307" s="7">
        <f t="shared" si="247"/>
        <v>42225.916666653808</v>
      </c>
      <c r="C5307">
        <f t="shared" si="248"/>
        <v>5302</v>
      </c>
      <c r="D5307" s="2">
        <v>78.080000000000013</v>
      </c>
      <c r="E5307">
        <v>78.98</v>
      </c>
      <c r="F5307" s="3">
        <v>82.94</v>
      </c>
      <c r="G5307">
        <v>82.94</v>
      </c>
      <c r="H5307">
        <v>80.06</v>
      </c>
      <c r="I5307">
        <v>71.960000000000008</v>
      </c>
      <c r="J5307">
        <v>69.98</v>
      </c>
      <c r="K5307">
        <v>75.92</v>
      </c>
      <c r="L5307" s="3">
        <v>73.400000000000006</v>
      </c>
      <c r="M5307" s="2">
        <v>69.080000000000013</v>
      </c>
      <c r="N5307">
        <v>60.08</v>
      </c>
      <c r="O5307">
        <v>57.2</v>
      </c>
      <c r="P5307">
        <v>62.06</v>
      </c>
      <c r="Q5307" s="3">
        <v>75.02</v>
      </c>
      <c r="R5307" s="2">
        <v>69.080000000000013</v>
      </c>
      <c r="S5307" s="3">
        <v>60.08</v>
      </c>
      <c r="T5307">
        <v>73.400000000000006</v>
      </c>
    </row>
    <row r="5308" spans="1:20">
      <c r="A5308">
        <f t="shared" si="246"/>
        <v>221</v>
      </c>
      <c r="B5308" s="7">
        <f t="shared" si="247"/>
        <v>42225.958333320472</v>
      </c>
      <c r="C5308">
        <f t="shared" si="248"/>
        <v>5303</v>
      </c>
      <c r="D5308" s="2">
        <v>77</v>
      </c>
      <c r="E5308">
        <v>77</v>
      </c>
      <c r="F5308" s="3">
        <v>78.98</v>
      </c>
      <c r="G5308">
        <v>80.960000000000008</v>
      </c>
      <c r="H5308">
        <v>80.06</v>
      </c>
      <c r="I5308">
        <v>71.599999999999994</v>
      </c>
      <c r="J5308">
        <v>69.080000000000013</v>
      </c>
      <c r="K5308">
        <v>75.02</v>
      </c>
      <c r="L5308" s="3">
        <v>71.599999999999994</v>
      </c>
      <c r="M5308" s="2">
        <v>66.92</v>
      </c>
      <c r="N5308">
        <v>55.040000000000006</v>
      </c>
      <c r="O5308">
        <v>55.400000000000006</v>
      </c>
      <c r="P5308">
        <v>60.08</v>
      </c>
      <c r="Q5308" s="3">
        <v>75.92</v>
      </c>
      <c r="R5308" s="2">
        <v>66.92</v>
      </c>
      <c r="S5308" s="3">
        <v>57.019999999999996</v>
      </c>
      <c r="T5308">
        <v>71.599999999999994</v>
      </c>
    </row>
    <row r="5309" spans="1:20">
      <c r="A5309">
        <f t="shared" si="246"/>
        <v>221</v>
      </c>
      <c r="B5309" s="7">
        <f t="shared" si="247"/>
        <v>42225.999999987136</v>
      </c>
      <c r="C5309">
        <f t="shared" si="248"/>
        <v>5304</v>
      </c>
      <c r="D5309" s="2">
        <v>77</v>
      </c>
      <c r="E5309">
        <v>75.92</v>
      </c>
      <c r="F5309" s="3">
        <v>78.98</v>
      </c>
      <c r="G5309">
        <v>78.98</v>
      </c>
      <c r="H5309">
        <v>77</v>
      </c>
      <c r="I5309">
        <v>71.42</v>
      </c>
      <c r="J5309">
        <v>68</v>
      </c>
      <c r="K5309">
        <v>73.039999999999992</v>
      </c>
      <c r="L5309" s="3">
        <v>68</v>
      </c>
      <c r="M5309" s="2">
        <v>64.039999999999992</v>
      </c>
      <c r="N5309">
        <v>55.94</v>
      </c>
      <c r="O5309">
        <v>57.2</v>
      </c>
      <c r="P5309">
        <v>57.92</v>
      </c>
      <c r="Q5309" s="3">
        <v>66.92</v>
      </c>
      <c r="R5309" s="2">
        <v>62.06</v>
      </c>
      <c r="S5309" s="3">
        <v>55.040000000000006</v>
      </c>
      <c r="T5309">
        <v>71.599999999999994</v>
      </c>
    </row>
    <row r="5310" spans="1:20">
      <c r="A5310">
        <f t="shared" si="246"/>
        <v>222</v>
      </c>
      <c r="B5310" s="7">
        <f t="shared" si="247"/>
        <v>42226.0416666538</v>
      </c>
      <c r="C5310">
        <f t="shared" si="248"/>
        <v>5305</v>
      </c>
      <c r="D5310" s="2">
        <v>77</v>
      </c>
      <c r="E5310">
        <v>75.92</v>
      </c>
      <c r="F5310" s="3">
        <v>78.080000000000013</v>
      </c>
      <c r="G5310">
        <v>78.080000000000013</v>
      </c>
      <c r="H5310">
        <v>77</v>
      </c>
      <c r="I5310">
        <v>71.06</v>
      </c>
      <c r="J5310">
        <v>69.080000000000013</v>
      </c>
      <c r="K5310">
        <v>71.960000000000008</v>
      </c>
      <c r="L5310" s="3">
        <v>66.2</v>
      </c>
      <c r="M5310" s="2">
        <v>64.039999999999992</v>
      </c>
      <c r="N5310">
        <v>57.019999999999996</v>
      </c>
      <c r="O5310">
        <v>57.2</v>
      </c>
      <c r="P5310">
        <v>55.94</v>
      </c>
      <c r="Q5310" s="3">
        <v>68</v>
      </c>
      <c r="R5310" s="2">
        <v>60.980000000000004</v>
      </c>
      <c r="S5310" s="3">
        <v>51.980000000000004</v>
      </c>
      <c r="T5310">
        <v>69.800000000000011</v>
      </c>
    </row>
    <row r="5311" spans="1:20">
      <c r="A5311">
        <f t="shared" si="246"/>
        <v>222</v>
      </c>
      <c r="B5311" s="7">
        <f t="shared" si="247"/>
        <v>42226.083333320465</v>
      </c>
      <c r="C5311">
        <f t="shared" si="248"/>
        <v>5306</v>
      </c>
      <c r="D5311" s="2">
        <v>75.92</v>
      </c>
      <c r="E5311">
        <v>75.02</v>
      </c>
      <c r="F5311" s="3">
        <v>75.92</v>
      </c>
      <c r="G5311">
        <v>77</v>
      </c>
      <c r="H5311">
        <v>75.02</v>
      </c>
      <c r="I5311">
        <v>71.06</v>
      </c>
      <c r="J5311">
        <v>68</v>
      </c>
      <c r="K5311">
        <v>71.960000000000008</v>
      </c>
      <c r="L5311" s="3">
        <v>64.400000000000006</v>
      </c>
      <c r="M5311" s="2">
        <v>62.06</v>
      </c>
      <c r="N5311">
        <v>57.019999999999996</v>
      </c>
      <c r="O5311">
        <v>59</v>
      </c>
      <c r="P5311">
        <v>57.019999999999996</v>
      </c>
      <c r="Q5311" s="3">
        <v>60.980000000000004</v>
      </c>
      <c r="R5311" s="2">
        <v>60.980000000000004</v>
      </c>
      <c r="S5311" s="3">
        <v>53.06</v>
      </c>
      <c r="T5311">
        <v>69.800000000000011</v>
      </c>
    </row>
    <row r="5312" spans="1:20">
      <c r="A5312">
        <f t="shared" si="246"/>
        <v>222</v>
      </c>
      <c r="B5312" s="7">
        <f t="shared" si="247"/>
        <v>42226.124999987129</v>
      </c>
      <c r="C5312">
        <f t="shared" si="248"/>
        <v>5307</v>
      </c>
      <c r="D5312" s="2">
        <v>75.92</v>
      </c>
      <c r="E5312">
        <v>75.02</v>
      </c>
      <c r="F5312" s="3">
        <v>75.02</v>
      </c>
      <c r="G5312">
        <v>77</v>
      </c>
      <c r="H5312">
        <v>73.039999999999992</v>
      </c>
      <c r="I5312">
        <v>71.06</v>
      </c>
      <c r="J5312">
        <v>68</v>
      </c>
      <c r="K5312">
        <v>71.960000000000008</v>
      </c>
      <c r="L5312" s="3">
        <v>62.6</v>
      </c>
      <c r="M5312" s="2">
        <v>62.06</v>
      </c>
      <c r="N5312">
        <v>57.92</v>
      </c>
      <c r="O5312">
        <v>57.2</v>
      </c>
      <c r="P5312">
        <v>55.94</v>
      </c>
      <c r="Q5312" s="3">
        <v>62.96</v>
      </c>
      <c r="R5312" s="2">
        <v>60.980000000000004</v>
      </c>
      <c r="S5312" s="3">
        <v>53.06</v>
      </c>
      <c r="T5312">
        <v>68</v>
      </c>
    </row>
    <row r="5313" spans="1:20">
      <c r="A5313">
        <f t="shared" si="246"/>
        <v>222</v>
      </c>
      <c r="B5313" s="7">
        <f t="shared" si="247"/>
        <v>42226.166666653793</v>
      </c>
      <c r="C5313">
        <f t="shared" si="248"/>
        <v>5308</v>
      </c>
      <c r="D5313" s="2">
        <v>75.92</v>
      </c>
      <c r="E5313">
        <v>75.02</v>
      </c>
      <c r="F5313" s="3">
        <v>75.02</v>
      </c>
      <c r="G5313">
        <v>75.02</v>
      </c>
      <c r="H5313">
        <v>71.06</v>
      </c>
      <c r="I5313">
        <v>71.06</v>
      </c>
      <c r="J5313">
        <v>66.92</v>
      </c>
      <c r="K5313">
        <v>71.06</v>
      </c>
      <c r="L5313" s="3">
        <v>60.8</v>
      </c>
      <c r="M5313" s="2">
        <v>62.06</v>
      </c>
      <c r="N5313">
        <v>57.019999999999996</v>
      </c>
      <c r="O5313">
        <v>55.400000000000006</v>
      </c>
      <c r="P5313">
        <v>53.96</v>
      </c>
      <c r="Q5313" s="3">
        <v>64.94</v>
      </c>
      <c r="R5313" s="2">
        <v>60.08</v>
      </c>
      <c r="S5313" s="3">
        <v>50</v>
      </c>
      <c r="T5313">
        <v>68</v>
      </c>
    </row>
    <row r="5314" spans="1:20">
      <c r="A5314">
        <f t="shared" si="246"/>
        <v>222</v>
      </c>
      <c r="B5314" s="7">
        <f t="shared" si="247"/>
        <v>42226.208333320457</v>
      </c>
      <c r="C5314">
        <f t="shared" si="248"/>
        <v>5309</v>
      </c>
      <c r="D5314" s="2">
        <v>75.92</v>
      </c>
      <c r="E5314">
        <v>73.94</v>
      </c>
      <c r="F5314" s="3">
        <v>75.02</v>
      </c>
      <c r="G5314">
        <v>75.92</v>
      </c>
      <c r="H5314">
        <v>71.960000000000008</v>
      </c>
      <c r="I5314">
        <v>71.06</v>
      </c>
      <c r="J5314">
        <v>66.92</v>
      </c>
      <c r="K5314">
        <v>71.06</v>
      </c>
      <c r="L5314" s="3">
        <v>62.6</v>
      </c>
      <c r="M5314" s="2">
        <v>62.06</v>
      </c>
      <c r="N5314">
        <v>55.94</v>
      </c>
      <c r="O5314">
        <v>57.2</v>
      </c>
      <c r="P5314">
        <v>53.96</v>
      </c>
      <c r="Q5314" s="3">
        <v>62.96</v>
      </c>
      <c r="R5314" s="2">
        <v>60.08</v>
      </c>
      <c r="S5314" s="3">
        <v>50</v>
      </c>
      <c r="T5314">
        <v>68</v>
      </c>
    </row>
    <row r="5315" spans="1:20">
      <c r="A5315">
        <f t="shared" si="246"/>
        <v>222</v>
      </c>
      <c r="B5315" s="7">
        <f t="shared" si="247"/>
        <v>42226.249999987122</v>
      </c>
      <c r="C5315">
        <f t="shared" si="248"/>
        <v>5310</v>
      </c>
      <c r="D5315" s="2">
        <v>75.92</v>
      </c>
      <c r="E5315">
        <v>73.94</v>
      </c>
      <c r="F5315" s="3">
        <v>73.94</v>
      </c>
      <c r="G5315">
        <v>75.92</v>
      </c>
      <c r="H5315">
        <v>71.06</v>
      </c>
      <c r="I5315">
        <v>71.06</v>
      </c>
      <c r="J5315">
        <v>69.080000000000013</v>
      </c>
      <c r="K5315">
        <v>71.06</v>
      </c>
      <c r="L5315" s="3">
        <v>62.6</v>
      </c>
      <c r="M5315" s="2">
        <v>62.06</v>
      </c>
      <c r="N5315">
        <v>57.019999999999996</v>
      </c>
      <c r="O5315">
        <v>59</v>
      </c>
      <c r="P5315">
        <v>55.94</v>
      </c>
      <c r="Q5315" s="3">
        <v>62.96</v>
      </c>
      <c r="R5315" s="2">
        <v>59</v>
      </c>
      <c r="S5315" s="3">
        <v>51.08</v>
      </c>
      <c r="T5315">
        <v>66.2</v>
      </c>
    </row>
    <row r="5316" spans="1:20">
      <c r="A5316">
        <f t="shared" si="246"/>
        <v>222</v>
      </c>
      <c r="B5316" s="7">
        <f t="shared" si="247"/>
        <v>42226.291666653786</v>
      </c>
      <c r="C5316">
        <f t="shared" si="248"/>
        <v>5311</v>
      </c>
      <c r="D5316" s="2">
        <v>77</v>
      </c>
      <c r="E5316">
        <v>75.92</v>
      </c>
      <c r="F5316" s="3">
        <v>75.92</v>
      </c>
      <c r="G5316">
        <v>77</v>
      </c>
      <c r="H5316">
        <v>73.94</v>
      </c>
      <c r="I5316">
        <v>71.06</v>
      </c>
      <c r="J5316">
        <v>71.960000000000008</v>
      </c>
      <c r="K5316">
        <v>71.960000000000008</v>
      </c>
      <c r="L5316" s="3">
        <v>66.2</v>
      </c>
      <c r="M5316" s="2">
        <v>68</v>
      </c>
      <c r="N5316">
        <v>60.08</v>
      </c>
      <c r="O5316">
        <v>62.6</v>
      </c>
      <c r="P5316">
        <v>60.980000000000004</v>
      </c>
      <c r="Q5316" s="3">
        <v>71.960000000000008</v>
      </c>
      <c r="R5316" s="2">
        <v>60.08</v>
      </c>
      <c r="S5316" s="3">
        <v>53.06</v>
      </c>
      <c r="T5316">
        <v>68</v>
      </c>
    </row>
    <row r="5317" spans="1:20">
      <c r="A5317">
        <f t="shared" si="246"/>
        <v>222</v>
      </c>
      <c r="B5317" s="7">
        <f t="shared" si="247"/>
        <v>42226.33333332045</v>
      </c>
      <c r="C5317">
        <f t="shared" si="248"/>
        <v>5312</v>
      </c>
      <c r="D5317" s="2">
        <v>82.039999999999992</v>
      </c>
      <c r="E5317">
        <v>80.960000000000008</v>
      </c>
      <c r="F5317" s="3">
        <v>78.080000000000013</v>
      </c>
      <c r="G5317">
        <v>80.960000000000008</v>
      </c>
      <c r="H5317">
        <v>78.080000000000013</v>
      </c>
      <c r="I5317">
        <v>73.400000000000006</v>
      </c>
      <c r="J5317">
        <v>75.02</v>
      </c>
      <c r="K5317">
        <v>71.06</v>
      </c>
      <c r="L5317" s="3">
        <v>69.800000000000011</v>
      </c>
      <c r="M5317" s="2">
        <v>71.06</v>
      </c>
      <c r="N5317">
        <v>59</v>
      </c>
      <c r="O5317">
        <v>62.6</v>
      </c>
      <c r="P5317">
        <v>66.92</v>
      </c>
      <c r="Q5317" s="3">
        <v>75.02</v>
      </c>
      <c r="R5317" s="2">
        <v>60.08</v>
      </c>
      <c r="S5317" s="3">
        <v>55.94</v>
      </c>
      <c r="T5317">
        <v>71.599999999999994</v>
      </c>
    </row>
    <row r="5318" spans="1:20">
      <c r="A5318">
        <f t="shared" si="246"/>
        <v>222</v>
      </c>
      <c r="B5318" s="7">
        <f t="shared" si="247"/>
        <v>42226.374999987114</v>
      </c>
      <c r="C5318">
        <f t="shared" si="248"/>
        <v>5313</v>
      </c>
      <c r="D5318" s="2">
        <v>84.02</v>
      </c>
      <c r="E5318">
        <v>84.92</v>
      </c>
      <c r="F5318" s="3">
        <v>78.080000000000013</v>
      </c>
      <c r="G5318">
        <v>84.02</v>
      </c>
      <c r="H5318">
        <v>80.06</v>
      </c>
      <c r="I5318">
        <v>75.740000000000009</v>
      </c>
      <c r="J5318">
        <v>78.080000000000013</v>
      </c>
      <c r="K5318">
        <v>73.039999999999992</v>
      </c>
      <c r="L5318" s="3">
        <v>73.400000000000006</v>
      </c>
      <c r="M5318" s="2">
        <v>77</v>
      </c>
      <c r="N5318">
        <v>60.08</v>
      </c>
      <c r="O5318">
        <v>62.6</v>
      </c>
      <c r="P5318">
        <v>73.039999999999992</v>
      </c>
      <c r="Q5318" s="3">
        <v>82.039999999999992</v>
      </c>
      <c r="R5318" s="2">
        <v>62.96</v>
      </c>
      <c r="S5318" s="3">
        <v>57.92</v>
      </c>
      <c r="T5318">
        <v>75.2</v>
      </c>
    </row>
    <row r="5319" spans="1:20">
      <c r="A5319">
        <f t="shared" ref="A5319:A5382" si="249">ROUNDDOWN(B5319-DATE(YEAR(B5319),1,0),0)</f>
        <v>222</v>
      </c>
      <c r="B5319" s="7">
        <f t="shared" si="247"/>
        <v>42226.416666653779</v>
      </c>
      <c r="C5319">
        <f t="shared" si="248"/>
        <v>5314</v>
      </c>
      <c r="D5319" s="2">
        <v>86</v>
      </c>
      <c r="E5319">
        <v>87.98</v>
      </c>
      <c r="F5319" s="3">
        <v>80.06</v>
      </c>
      <c r="G5319">
        <v>87.080000000000013</v>
      </c>
      <c r="H5319">
        <v>82.039999999999992</v>
      </c>
      <c r="I5319">
        <v>78.080000000000013</v>
      </c>
      <c r="J5319">
        <v>77</v>
      </c>
      <c r="K5319">
        <v>75.92</v>
      </c>
      <c r="L5319" s="3">
        <v>77</v>
      </c>
      <c r="M5319" s="2">
        <v>82.039999999999992</v>
      </c>
      <c r="N5319">
        <v>64.94</v>
      </c>
      <c r="O5319">
        <v>64.400000000000006</v>
      </c>
      <c r="P5319">
        <v>75.92</v>
      </c>
      <c r="Q5319" s="3">
        <v>87.080000000000013</v>
      </c>
      <c r="R5319" s="2">
        <v>66.92</v>
      </c>
      <c r="S5319" s="3">
        <v>64.039999999999992</v>
      </c>
      <c r="T5319">
        <v>78.800000000000011</v>
      </c>
    </row>
    <row r="5320" spans="1:20">
      <c r="A5320">
        <f t="shared" si="249"/>
        <v>222</v>
      </c>
      <c r="B5320" s="7">
        <f t="shared" ref="B5320:B5383" si="250">B5319+1/24</f>
        <v>42226.458333320443</v>
      </c>
      <c r="C5320">
        <f t="shared" ref="C5320:C5383" si="251">C5319+1</f>
        <v>5315</v>
      </c>
      <c r="D5320" s="2">
        <v>86</v>
      </c>
      <c r="E5320">
        <v>89.06</v>
      </c>
      <c r="F5320" s="3">
        <v>80.06</v>
      </c>
      <c r="G5320">
        <v>89.960000000000008</v>
      </c>
      <c r="H5320">
        <v>84.92</v>
      </c>
      <c r="I5320">
        <v>78.080000000000013</v>
      </c>
      <c r="J5320">
        <v>78.080000000000013</v>
      </c>
      <c r="K5320">
        <v>80.960000000000008</v>
      </c>
      <c r="L5320" s="3">
        <v>80.599999999999994</v>
      </c>
      <c r="M5320" s="2">
        <v>84.02</v>
      </c>
      <c r="N5320">
        <v>71.06</v>
      </c>
      <c r="O5320">
        <v>66.2</v>
      </c>
      <c r="P5320">
        <v>78.98</v>
      </c>
      <c r="Q5320" s="3">
        <v>89.06</v>
      </c>
      <c r="R5320" s="2">
        <v>69.98</v>
      </c>
      <c r="S5320" s="3">
        <v>66.92</v>
      </c>
      <c r="T5320">
        <v>82.4</v>
      </c>
    </row>
    <row r="5321" spans="1:20">
      <c r="A5321">
        <f t="shared" si="249"/>
        <v>222</v>
      </c>
      <c r="B5321" s="7">
        <f t="shared" si="250"/>
        <v>42226.499999987107</v>
      </c>
      <c r="C5321">
        <f t="shared" si="251"/>
        <v>5316</v>
      </c>
      <c r="D5321" s="2">
        <v>89.06</v>
      </c>
      <c r="E5321">
        <v>87.080000000000013</v>
      </c>
      <c r="F5321" s="3">
        <v>86</v>
      </c>
      <c r="G5321">
        <v>87.98</v>
      </c>
      <c r="H5321">
        <v>87.080000000000013</v>
      </c>
      <c r="I5321">
        <v>78.080000000000013</v>
      </c>
      <c r="J5321">
        <v>78.98</v>
      </c>
      <c r="K5321">
        <v>82.039999999999992</v>
      </c>
      <c r="L5321" s="3">
        <v>82.4</v>
      </c>
      <c r="M5321" s="2">
        <v>86</v>
      </c>
      <c r="N5321">
        <v>73.039999999999992</v>
      </c>
      <c r="O5321">
        <v>64.400000000000006</v>
      </c>
      <c r="P5321">
        <v>82.039999999999992</v>
      </c>
      <c r="Q5321" s="3">
        <v>89.06</v>
      </c>
      <c r="R5321" s="2">
        <v>69.080000000000013</v>
      </c>
      <c r="S5321" s="3">
        <v>69.98</v>
      </c>
      <c r="T5321">
        <v>84.2</v>
      </c>
    </row>
    <row r="5322" spans="1:20">
      <c r="A5322">
        <f t="shared" si="249"/>
        <v>222</v>
      </c>
      <c r="B5322" s="7">
        <f t="shared" si="250"/>
        <v>42226.541666653771</v>
      </c>
      <c r="C5322">
        <f t="shared" si="251"/>
        <v>5317</v>
      </c>
      <c r="D5322" s="2">
        <v>87.98</v>
      </c>
      <c r="E5322">
        <v>84.92</v>
      </c>
      <c r="F5322" s="3">
        <v>89.06</v>
      </c>
      <c r="G5322">
        <v>87.98</v>
      </c>
      <c r="H5322">
        <v>89.960000000000008</v>
      </c>
      <c r="I5322">
        <v>78.080000000000013</v>
      </c>
      <c r="J5322">
        <v>80.06</v>
      </c>
      <c r="K5322">
        <v>84.92</v>
      </c>
      <c r="L5322" s="3">
        <v>84.2</v>
      </c>
      <c r="M5322" s="2">
        <v>84.02</v>
      </c>
      <c r="N5322">
        <v>73.039999999999992</v>
      </c>
      <c r="O5322">
        <v>66.2</v>
      </c>
      <c r="P5322">
        <v>82.039999999999992</v>
      </c>
      <c r="Q5322" s="3">
        <v>89.960000000000008</v>
      </c>
      <c r="R5322" s="2">
        <v>64.94</v>
      </c>
      <c r="S5322" s="3">
        <v>71.06</v>
      </c>
      <c r="T5322">
        <v>84.2</v>
      </c>
    </row>
    <row r="5323" spans="1:20">
      <c r="A5323">
        <f t="shared" si="249"/>
        <v>222</v>
      </c>
      <c r="B5323" s="7">
        <f t="shared" si="250"/>
        <v>42226.583333320435</v>
      </c>
      <c r="C5323">
        <f t="shared" si="251"/>
        <v>5318</v>
      </c>
      <c r="D5323" s="2">
        <v>87.98</v>
      </c>
      <c r="E5323">
        <v>80.06</v>
      </c>
      <c r="F5323" s="3">
        <v>93.92</v>
      </c>
      <c r="G5323">
        <v>87.080000000000013</v>
      </c>
      <c r="H5323">
        <v>91.039999999999992</v>
      </c>
      <c r="I5323">
        <v>77.36</v>
      </c>
      <c r="J5323">
        <v>78.98</v>
      </c>
      <c r="K5323">
        <v>86</v>
      </c>
      <c r="L5323" s="3">
        <v>87.800000000000011</v>
      </c>
      <c r="M5323" s="2">
        <v>87.080000000000013</v>
      </c>
      <c r="N5323">
        <v>77</v>
      </c>
      <c r="O5323">
        <v>69.800000000000011</v>
      </c>
      <c r="P5323">
        <v>80.960000000000008</v>
      </c>
      <c r="Q5323" s="3">
        <v>91.039999999999992</v>
      </c>
      <c r="R5323" s="2">
        <v>66.92</v>
      </c>
      <c r="S5323" s="3">
        <v>71.960000000000008</v>
      </c>
      <c r="T5323">
        <v>84.2</v>
      </c>
    </row>
    <row r="5324" spans="1:20">
      <c r="A5324">
        <f t="shared" si="249"/>
        <v>222</v>
      </c>
      <c r="B5324" s="7">
        <f t="shared" si="250"/>
        <v>42226.6249999871</v>
      </c>
      <c r="C5324">
        <f t="shared" si="251"/>
        <v>5319</v>
      </c>
      <c r="D5324" s="2">
        <v>89.06</v>
      </c>
      <c r="E5324">
        <v>84.92</v>
      </c>
      <c r="F5324" s="3">
        <v>89.960000000000008</v>
      </c>
      <c r="G5324">
        <v>87.98</v>
      </c>
      <c r="H5324">
        <v>93.02</v>
      </c>
      <c r="I5324">
        <v>76.64</v>
      </c>
      <c r="J5324">
        <v>78.98</v>
      </c>
      <c r="K5324">
        <v>87.080000000000013</v>
      </c>
      <c r="L5324" s="3">
        <v>87.800000000000011</v>
      </c>
      <c r="M5324" s="2">
        <v>86</v>
      </c>
      <c r="N5324">
        <v>78.98</v>
      </c>
      <c r="O5324">
        <v>69.800000000000011</v>
      </c>
      <c r="P5324">
        <v>84.02</v>
      </c>
      <c r="Q5324" s="3">
        <v>93.02</v>
      </c>
      <c r="R5324" s="2">
        <v>62.06</v>
      </c>
      <c r="S5324" s="3">
        <v>71.960000000000008</v>
      </c>
      <c r="T5324">
        <v>82.4</v>
      </c>
    </row>
    <row r="5325" spans="1:20">
      <c r="A5325">
        <f t="shared" si="249"/>
        <v>222</v>
      </c>
      <c r="B5325" s="7">
        <f t="shared" si="250"/>
        <v>42226.666666653764</v>
      </c>
      <c r="C5325">
        <f t="shared" si="251"/>
        <v>5320</v>
      </c>
      <c r="D5325" s="2">
        <v>87.98</v>
      </c>
      <c r="E5325">
        <v>87.080000000000013</v>
      </c>
      <c r="F5325" s="3">
        <v>89.06</v>
      </c>
      <c r="G5325">
        <v>89.06</v>
      </c>
      <c r="H5325">
        <v>93.02</v>
      </c>
      <c r="I5325">
        <v>75.92</v>
      </c>
      <c r="J5325">
        <v>78.98</v>
      </c>
      <c r="K5325">
        <v>87.080000000000013</v>
      </c>
      <c r="L5325" s="3">
        <v>87.800000000000011</v>
      </c>
      <c r="M5325" s="2">
        <v>84.92</v>
      </c>
      <c r="N5325">
        <v>78.98</v>
      </c>
      <c r="O5325">
        <v>66.2</v>
      </c>
      <c r="P5325">
        <v>84.02</v>
      </c>
      <c r="Q5325" s="3">
        <v>89.06</v>
      </c>
      <c r="R5325" s="2">
        <v>64.94</v>
      </c>
      <c r="S5325" s="3">
        <v>73.039999999999992</v>
      </c>
      <c r="T5325">
        <v>82.4</v>
      </c>
    </row>
    <row r="5326" spans="1:20">
      <c r="A5326">
        <f t="shared" si="249"/>
        <v>222</v>
      </c>
      <c r="B5326" s="7">
        <f t="shared" si="250"/>
        <v>42226.708333320428</v>
      </c>
      <c r="C5326">
        <f t="shared" si="251"/>
        <v>5321</v>
      </c>
      <c r="D5326" s="2">
        <v>86</v>
      </c>
      <c r="E5326">
        <v>82.039999999999992</v>
      </c>
      <c r="F5326" s="3">
        <v>84.92</v>
      </c>
      <c r="G5326">
        <v>91.039999999999992</v>
      </c>
      <c r="H5326">
        <v>91.94</v>
      </c>
      <c r="I5326">
        <v>74.66</v>
      </c>
      <c r="J5326">
        <v>78.080000000000013</v>
      </c>
      <c r="K5326">
        <v>87.98</v>
      </c>
      <c r="L5326" s="3">
        <v>89.6</v>
      </c>
      <c r="M5326" s="2">
        <v>82.94</v>
      </c>
      <c r="N5326">
        <v>71.06</v>
      </c>
      <c r="O5326">
        <v>66.2</v>
      </c>
      <c r="P5326">
        <v>82.94</v>
      </c>
      <c r="Q5326" s="3">
        <v>89.960000000000008</v>
      </c>
      <c r="R5326" s="2">
        <v>66.02</v>
      </c>
      <c r="S5326" s="3">
        <v>73.94</v>
      </c>
      <c r="T5326">
        <v>80.599999999999994</v>
      </c>
    </row>
    <row r="5327" spans="1:20">
      <c r="A5327">
        <f t="shared" si="249"/>
        <v>222</v>
      </c>
      <c r="B5327" s="7">
        <f t="shared" si="250"/>
        <v>42226.749999987092</v>
      </c>
      <c r="C5327">
        <f t="shared" si="251"/>
        <v>5322</v>
      </c>
      <c r="D5327" s="2">
        <v>82.94</v>
      </c>
      <c r="E5327">
        <v>80.960000000000008</v>
      </c>
      <c r="F5327" s="3">
        <v>84.92</v>
      </c>
      <c r="G5327">
        <v>89.06</v>
      </c>
      <c r="H5327">
        <v>91.039999999999992</v>
      </c>
      <c r="I5327">
        <v>73.22</v>
      </c>
      <c r="J5327">
        <v>75.92</v>
      </c>
      <c r="K5327">
        <v>82.94</v>
      </c>
      <c r="L5327" s="3">
        <v>87.800000000000011</v>
      </c>
      <c r="M5327" s="2">
        <v>80.960000000000008</v>
      </c>
      <c r="N5327">
        <v>68</v>
      </c>
      <c r="O5327">
        <v>64.400000000000006</v>
      </c>
      <c r="P5327">
        <v>75.92</v>
      </c>
      <c r="Q5327" s="3">
        <v>87.98</v>
      </c>
      <c r="R5327" s="2">
        <v>66.02</v>
      </c>
      <c r="S5327" s="3">
        <v>73.039999999999992</v>
      </c>
      <c r="T5327">
        <v>77</v>
      </c>
    </row>
    <row r="5328" spans="1:20">
      <c r="A5328">
        <f t="shared" si="249"/>
        <v>222</v>
      </c>
      <c r="B5328" s="7">
        <f t="shared" si="250"/>
        <v>42226.791666653757</v>
      </c>
      <c r="C5328">
        <f t="shared" si="251"/>
        <v>5323</v>
      </c>
      <c r="D5328" s="2">
        <v>78.98</v>
      </c>
      <c r="E5328">
        <v>78.080000000000013</v>
      </c>
      <c r="F5328" s="3">
        <v>84.02</v>
      </c>
      <c r="G5328">
        <v>87.080000000000013</v>
      </c>
      <c r="H5328">
        <v>89.06</v>
      </c>
      <c r="I5328">
        <v>71.960000000000008</v>
      </c>
      <c r="J5328">
        <v>73.94</v>
      </c>
      <c r="K5328">
        <v>66.92</v>
      </c>
      <c r="L5328" s="3">
        <v>84.2</v>
      </c>
      <c r="M5328" s="2">
        <v>78.080000000000013</v>
      </c>
      <c r="N5328">
        <v>62.96</v>
      </c>
      <c r="O5328">
        <v>62.6</v>
      </c>
      <c r="P5328">
        <v>71.960000000000008</v>
      </c>
      <c r="Q5328" s="3">
        <v>82.94</v>
      </c>
      <c r="R5328" s="2">
        <v>62.96</v>
      </c>
      <c r="S5328" s="3">
        <v>71.06</v>
      </c>
      <c r="T5328">
        <v>73.400000000000006</v>
      </c>
    </row>
    <row r="5329" spans="1:20">
      <c r="A5329">
        <f t="shared" si="249"/>
        <v>222</v>
      </c>
      <c r="B5329" s="7">
        <f t="shared" si="250"/>
        <v>42226.833333320421</v>
      </c>
      <c r="C5329">
        <f t="shared" si="251"/>
        <v>5324</v>
      </c>
      <c r="D5329" s="2">
        <v>78.080000000000013</v>
      </c>
      <c r="E5329">
        <v>78.98</v>
      </c>
      <c r="F5329" s="3">
        <v>82.94</v>
      </c>
      <c r="G5329">
        <v>84.92</v>
      </c>
      <c r="H5329">
        <v>87.98</v>
      </c>
      <c r="I5329">
        <v>71.960000000000008</v>
      </c>
      <c r="J5329">
        <v>73.94</v>
      </c>
      <c r="K5329">
        <v>68</v>
      </c>
      <c r="L5329" s="3">
        <v>78.800000000000011</v>
      </c>
      <c r="M5329" s="2">
        <v>78.080000000000013</v>
      </c>
      <c r="N5329">
        <v>62.96</v>
      </c>
      <c r="O5329">
        <v>62.6</v>
      </c>
      <c r="P5329">
        <v>68</v>
      </c>
      <c r="Q5329" s="3">
        <v>78.080000000000013</v>
      </c>
      <c r="R5329" s="2">
        <v>60.980000000000004</v>
      </c>
      <c r="S5329" s="3">
        <v>68</v>
      </c>
      <c r="T5329">
        <v>73.400000000000006</v>
      </c>
    </row>
    <row r="5330" spans="1:20">
      <c r="A5330">
        <f t="shared" si="249"/>
        <v>222</v>
      </c>
      <c r="B5330" s="7">
        <f t="shared" si="250"/>
        <v>42226.874999987085</v>
      </c>
      <c r="C5330">
        <f t="shared" si="251"/>
        <v>5325</v>
      </c>
      <c r="D5330" s="2">
        <v>78.080000000000013</v>
      </c>
      <c r="E5330">
        <v>78.080000000000013</v>
      </c>
      <c r="F5330" s="3">
        <v>80.960000000000008</v>
      </c>
      <c r="G5330">
        <v>82.039999999999992</v>
      </c>
      <c r="H5330">
        <v>86</v>
      </c>
      <c r="I5330">
        <v>71.960000000000008</v>
      </c>
      <c r="J5330">
        <v>73.94</v>
      </c>
      <c r="K5330">
        <v>66.92</v>
      </c>
      <c r="L5330" s="3">
        <v>77</v>
      </c>
      <c r="M5330" s="2">
        <v>78.98</v>
      </c>
      <c r="N5330">
        <v>60.980000000000004</v>
      </c>
      <c r="O5330">
        <v>60.8</v>
      </c>
      <c r="P5330">
        <v>64.94</v>
      </c>
      <c r="Q5330" s="3">
        <v>71.06</v>
      </c>
      <c r="R5330" s="2">
        <v>60.08</v>
      </c>
      <c r="S5330" s="3">
        <v>64.94</v>
      </c>
      <c r="T5330">
        <v>71.599999999999994</v>
      </c>
    </row>
    <row r="5331" spans="1:20">
      <c r="A5331">
        <f t="shared" si="249"/>
        <v>222</v>
      </c>
      <c r="B5331" s="7">
        <f t="shared" si="250"/>
        <v>42226.916666653749</v>
      </c>
      <c r="C5331">
        <f t="shared" si="251"/>
        <v>5326</v>
      </c>
      <c r="D5331" s="2">
        <v>77</v>
      </c>
      <c r="E5331">
        <v>77</v>
      </c>
      <c r="F5331" s="3">
        <v>80.960000000000008</v>
      </c>
      <c r="G5331">
        <v>75.92</v>
      </c>
      <c r="H5331">
        <v>84.02</v>
      </c>
      <c r="I5331">
        <v>71.960000000000008</v>
      </c>
      <c r="J5331">
        <v>73.94</v>
      </c>
      <c r="K5331">
        <v>66.92</v>
      </c>
      <c r="L5331" s="3">
        <v>73.400000000000006</v>
      </c>
      <c r="M5331" s="2">
        <v>78.080000000000013</v>
      </c>
      <c r="N5331">
        <v>60.08</v>
      </c>
      <c r="O5331">
        <v>59</v>
      </c>
      <c r="P5331">
        <v>64.039999999999992</v>
      </c>
      <c r="Q5331" s="3">
        <v>69.98</v>
      </c>
      <c r="R5331" s="2">
        <v>57.92</v>
      </c>
      <c r="S5331" s="3">
        <v>60.980000000000004</v>
      </c>
      <c r="T5331">
        <v>71.599999999999994</v>
      </c>
    </row>
    <row r="5332" spans="1:20">
      <c r="A5332">
        <f t="shared" si="249"/>
        <v>222</v>
      </c>
      <c r="B5332" s="7">
        <f t="shared" si="250"/>
        <v>42226.958333320414</v>
      </c>
      <c r="C5332">
        <f t="shared" si="251"/>
        <v>5327</v>
      </c>
      <c r="D5332" s="2">
        <v>77</v>
      </c>
      <c r="E5332">
        <v>78.080000000000013</v>
      </c>
      <c r="F5332" s="3">
        <v>77</v>
      </c>
      <c r="G5332">
        <v>75.02</v>
      </c>
      <c r="H5332">
        <v>82.039999999999992</v>
      </c>
      <c r="I5332">
        <v>71.960000000000008</v>
      </c>
      <c r="J5332">
        <v>73.039999999999992</v>
      </c>
      <c r="K5332">
        <v>66.92</v>
      </c>
      <c r="L5332" s="3">
        <v>69.800000000000011</v>
      </c>
      <c r="M5332" s="2">
        <v>71.960000000000008</v>
      </c>
      <c r="N5332">
        <v>60.08</v>
      </c>
      <c r="O5332">
        <v>57.2</v>
      </c>
      <c r="P5332">
        <v>66.92</v>
      </c>
      <c r="Q5332" s="3">
        <v>71.06</v>
      </c>
      <c r="R5332" s="2">
        <v>59</v>
      </c>
      <c r="S5332" s="3">
        <v>57.92</v>
      </c>
      <c r="T5332">
        <v>71.599999999999994</v>
      </c>
    </row>
    <row r="5333" spans="1:20">
      <c r="A5333">
        <f t="shared" si="249"/>
        <v>222</v>
      </c>
      <c r="B5333" s="7">
        <f t="shared" si="250"/>
        <v>42226.999999987078</v>
      </c>
      <c r="C5333">
        <f t="shared" si="251"/>
        <v>5328</v>
      </c>
      <c r="D5333" s="2">
        <v>77</v>
      </c>
      <c r="E5333">
        <v>78.080000000000013</v>
      </c>
      <c r="F5333" s="3">
        <v>71.06</v>
      </c>
      <c r="G5333">
        <v>77</v>
      </c>
      <c r="H5333">
        <v>80.06</v>
      </c>
      <c r="I5333">
        <v>71.960000000000008</v>
      </c>
      <c r="J5333">
        <v>73.039999999999992</v>
      </c>
      <c r="K5333">
        <v>64.94</v>
      </c>
      <c r="L5333" s="3">
        <v>67.099999999999994</v>
      </c>
      <c r="M5333" s="2">
        <v>73.039999999999992</v>
      </c>
      <c r="N5333">
        <v>60.08</v>
      </c>
      <c r="O5333">
        <v>57.2</v>
      </c>
      <c r="P5333">
        <v>64.039999999999992</v>
      </c>
      <c r="Q5333" s="3">
        <v>68</v>
      </c>
      <c r="R5333" s="2">
        <v>60.08</v>
      </c>
      <c r="S5333" s="3">
        <v>55.94</v>
      </c>
      <c r="T5333">
        <v>69.800000000000011</v>
      </c>
    </row>
    <row r="5334" spans="1:20">
      <c r="A5334">
        <f t="shared" si="249"/>
        <v>223</v>
      </c>
      <c r="B5334" s="7">
        <f t="shared" si="250"/>
        <v>42227.041666653742</v>
      </c>
      <c r="C5334">
        <f t="shared" si="251"/>
        <v>5329</v>
      </c>
      <c r="D5334" s="2">
        <v>77</v>
      </c>
      <c r="E5334">
        <v>78.080000000000013</v>
      </c>
      <c r="F5334" s="3">
        <v>71.06</v>
      </c>
      <c r="G5334">
        <v>75.02</v>
      </c>
      <c r="H5334">
        <v>77</v>
      </c>
      <c r="I5334">
        <v>71.960000000000008</v>
      </c>
      <c r="J5334">
        <v>73.039999999999992</v>
      </c>
      <c r="K5334">
        <v>64.94</v>
      </c>
      <c r="L5334" s="3">
        <v>64.400000000000006</v>
      </c>
      <c r="M5334" s="2">
        <v>69.98</v>
      </c>
      <c r="N5334">
        <v>59</v>
      </c>
      <c r="O5334">
        <v>55.400000000000006</v>
      </c>
      <c r="P5334">
        <v>62.96</v>
      </c>
      <c r="Q5334" s="3">
        <v>66.92</v>
      </c>
      <c r="R5334" s="2">
        <v>60.08</v>
      </c>
      <c r="S5334" s="3">
        <v>55.94</v>
      </c>
      <c r="T5334">
        <v>68</v>
      </c>
    </row>
    <row r="5335" spans="1:20">
      <c r="A5335">
        <f t="shared" si="249"/>
        <v>223</v>
      </c>
      <c r="B5335" s="7">
        <f t="shared" si="250"/>
        <v>42227.083333320406</v>
      </c>
      <c r="C5335">
        <f t="shared" si="251"/>
        <v>5330</v>
      </c>
      <c r="D5335" s="2">
        <v>77</v>
      </c>
      <c r="E5335">
        <v>78.080000000000013</v>
      </c>
      <c r="F5335" s="3">
        <v>69.98</v>
      </c>
      <c r="G5335">
        <v>73.94</v>
      </c>
      <c r="H5335">
        <v>73.039999999999992</v>
      </c>
      <c r="I5335">
        <v>71.960000000000008</v>
      </c>
      <c r="J5335">
        <v>71.960000000000008</v>
      </c>
      <c r="K5335">
        <v>64.94</v>
      </c>
      <c r="L5335" s="3">
        <v>62.6</v>
      </c>
      <c r="M5335" s="2">
        <v>68</v>
      </c>
      <c r="N5335">
        <v>57.92</v>
      </c>
      <c r="O5335">
        <v>55.400000000000006</v>
      </c>
      <c r="P5335">
        <v>60.980000000000004</v>
      </c>
      <c r="Q5335" s="3">
        <v>66.02</v>
      </c>
      <c r="R5335" s="2">
        <v>57.92</v>
      </c>
      <c r="S5335" s="3">
        <v>53.96</v>
      </c>
      <c r="T5335">
        <v>66.2</v>
      </c>
    </row>
    <row r="5336" spans="1:20">
      <c r="A5336">
        <f t="shared" si="249"/>
        <v>223</v>
      </c>
      <c r="B5336" s="7">
        <f t="shared" si="250"/>
        <v>42227.124999987071</v>
      </c>
      <c r="C5336">
        <f t="shared" si="251"/>
        <v>5331</v>
      </c>
      <c r="D5336" s="2">
        <v>75.92</v>
      </c>
      <c r="E5336">
        <v>77</v>
      </c>
      <c r="F5336" s="3">
        <v>69.98</v>
      </c>
      <c r="G5336">
        <v>73.039999999999992</v>
      </c>
      <c r="H5336">
        <v>73.94</v>
      </c>
      <c r="I5336">
        <v>71.960000000000008</v>
      </c>
      <c r="J5336">
        <v>71.960000000000008</v>
      </c>
      <c r="K5336">
        <v>64.039999999999992</v>
      </c>
      <c r="L5336" s="3">
        <v>60.620000000000005</v>
      </c>
      <c r="M5336" s="2">
        <v>66.02</v>
      </c>
      <c r="N5336">
        <v>57.92</v>
      </c>
      <c r="O5336">
        <v>57.2</v>
      </c>
      <c r="P5336">
        <v>57.92</v>
      </c>
      <c r="Q5336" s="3">
        <v>64.94</v>
      </c>
      <c r="R5336" s="2">
        <v>57.019999999999996</v>
      </c>
      <c r="S5336" s="3">
        <v>51.980000000000004</v>
      </c>
      <c r="T5336">
        <v>66.2</v>
      </c>
    </row>
    <row r="5337" spans="1:20">
      <c r="A5337">
        <f t="shared" si="249"/>
        <v>223</v>
      </c>
      <c r="B5337" s="7">
        <f t="shared" si="250"/>
        <v>42227.166666653735</v>
      </c>
      <c r="C5337">
        <f t="shared" si="251"/>
        <v>5332</v>
      </c>
      <c r="D5337" s="2">
        <v>73.039999999999992</v>
      </c>
      <c r="E5337">
        <v>77</v>
      </c>
      <c r="F5337" s="3">
        <v>71.06</v>
      </c>
      <c r="G5337">
        <v>73.94</v>
      </c>
      <c r="H5337">
        <v>75.92</v>
      </c>
      <c r="I5337">
        <v>71.960000000000008</v>
      </c>
      <c r="J5337">
        <v>71.06</v>
      </c>
      <c r="K5337">
        <v>62.96</v>
      </c>
      <c r="L5337" s="3">
        <v>58.82</v>
      </c>
      <c r="M5337" s="2">
        <v>66.02</v>
      </c>
      <c r="N5337">
        <v>55.040000000000006</v>
      </c>
      <c r="O5337">
        <v>55.400000000000006</v>
      </c>
      <c r="P5337">
        <v>55.94</v>
      </c>
      <c r="Q5337" s="3">
        <v>64.94</v>
      </c>
      <c r="R5337" s="2">
        <v>55.94</v>
      </c>
      <c r="S5337" s="3">
        <v>51.980000000000004</v>
      </c>
      <c r="T5337">
        <v>64.400000000000006</v>
      </c>
    </row>
    <row r="5338" spans="1:20">
      <c r="A5338">
        <f t="shared" si="249"/>
        <v>223</v>
      </c>
      <c r="B5338" s="7">
        <f t="shared" si="250"/>
        <v>42227.208333320399</v>
      </c>
      <c r="C5338">
        <f t="shared" si="251"/>
        <v>5333</v>
      </c>
      <c r="D5338" s="2">
        <v>71.960000000000008</v>
      </c>
      <c r="E5338">
        <v>77</v>
      </c>
      <c r="F5338" s="3">
        <v>71.06</v>
      </c>
      <c r="G5338">
        <v>73.039999999999992</v>
      </c>
      <c r="H5338">
        <v>73.94</v>
      </c>
      <c r="I5338">
        <v>71.960000000000008</v>
      </c>
      <c r="J5338">
        <v>71.06</v>
      </c>
      <c r="K5338">
        <v>60.980000000000004</v>
      </c>
      <c r="L5338" s="3">
        <v>57.2</v>
      </c>
      <c r="M5338" s="2">
        <v>64.039999999999992</v>
      </c>
      <c r="N5338">
        <v>55.94</v>
      </c>
      <c r="O5338">
        <v>55.400000000000006</v>
      </c>
      <c r="P5338">
        <v>57.019999999999996</v>
      </c>
      <c r="Q5338" s="3">
        <v>66.02</v>
      </c>
      <c r="R5338" s="2">
        <v>55.040000000000006</v>
      </c>
      <c r="S5338" s="3">
        <v>51.980000000000004</v>
      </c>
      <c r="T5338">
        <v>64.400000000000006</v>
      </c>
    </row>
    <row r="5339" spans="1:20">
      <c r="A5339">
        <f t="shared" si="249"/>
        <v>223</v>
      </c>
      <c r="B5339" s="7">
        <f t="shared" si="250"/>
        <v>42227.249999987063</v>
      </c>
      <c r="C5339">
        <f t="shared" si="251"/>
        <v>5334</v>
      </c>
      <c r="D5339" s="2">
        <v>73.039999999999992</v>
      </c>
      <c r="E5339">
        <v>77</v>
      </c>
      <c r="F5339" s="3">
        <v>71.06</v>
      </c>
      <c r="G5339">
        <v>73.039999999999992</v>
      </c>
      <c r="H5339">
        <v>71.960000000000008</v>
      </c>
      <c r="I5339">
        <v>71.960000000000008</v>
      </c>
      <c r="J5339">
        <v>73.039999999999992</v>
      </c>
      <c r="K5339">
        <v>60.08</v>
      </c>
      <c r="L5339" s="3">
        <v>57.2</v>
      </c>
      <c r="M5339" s="2">
        <v>64.039999999999992</v>
      </c>
      <c r="N5339">
        <v>57.019999999999996</v>
      </c>
      <c r="O5339">
        <v>57.2</v>
      </c>
      <c r="P5339">
        <v>57.92</v>
      </c>
      <c r="Q5339" s="3">
        <v>64.94</v>
      </c>
      <c r="R5339" s="2">
        <v>57.019999999999996</v>
      </c>
      <c r="S5339" s="3">
        <v>51.08</v>
      </c>
      <c r="T5339">
        <v>64.400000000000006</v>
      </c>
    </row>
    <row r="5340" spans="1:20">
      <c r="A5340">
        <f t="shared" si="249"/>
        <v>223</v>
      </c>
      <c r="B5340" s="7">
        <f t="shared" si="250"/>
        <v>42227.291666653728</v>
      </c>
      <c r="C5340">
        <f t="shared" si="251"/>
        <v>5335</v>
      </c>
      <c r="D5340" s="2">
        <v>73.039999999999992</v>
      </c>
      <c r="E5340">
        <v>77</v>
      </c>
      <c r="F5340" s="3">
        <v>71.06</v>
      </c>
      <c r="G5340">
        <v>73.039999999999992</v>
      </c>
      <c r="H5340">
        <v>75.02</v>
      </c>
      <c r="I5340">
        <v>71.960000000000008</v>
      </c>
      <c r="J5340">
        <v>75.02</v>
      </c>
      <c r="K5340">
        <v>62.06</v>
      </c>
      <c r="L5340" s="3">
        <v>58.82</v>
      </c>
      <c r="M5340" s="2">
        <v>64.94</v>
      </c>
      <c r="N5340">
        <v>59</v>
      </c>
      <c r="O5340">
        <v>60.8</v>
      </c>
      <c r="P5340">
        <v>60.08</v>
      </c>
      <c r="Q5340" s="3">
        <v>69.080000000000013</v>
      </c>
      <c r="R5340" s="2">
        <v>60.08</v>
      </c>
      <c r="S5340" s="3">
        <v>55.040000000000006</v>
      </c>
      <c r="T5340">
        <v>64.400000000000006</v>
      </c>
    </row>
    <row r="5341" spans="1:20">
      <c r="A5341">
        <f t="shared" si="249"/>
        <v>223</v>
      </c>
      <c r="B5341" s="7">
        <f t="shared" si="250"/>
        <v>42227.333333320392</v>
      </c>
      <c r="C5341">
        <f t="shared" si="251"/>
        <v>5336</v>
      </c>
      <c r="D5341" s="2">
        <v>80.960000000000008</v>
      </c>
      <c r="E5341">
        <v>77</v>
      </c>
      <c r="F5341" s="3">
        <v>73.94</v>
      </c>
      <c r="G5341">
        <v>73.94</v>
      </c>
      <c r="H5341">
        <v>78.080000000000013</v>
      </c>
      <c r="I5341">
        <v>72.680000000000007</v>
      </c>
      <c r="J5341">
        <v>78.080000000000013</v>
      </c>
      <c r="K5341">
        <v>64.94</v>
      </c>
      <c r="L5341" s="3">
        <v>60.8</v>
      </c>
      <c r="M5341" s="2">
        <v>66.02</v>
      </c>
      <c r="N5341">
        <v>64.039999999999992</v>
      </c>
      <c r="O5341">
        <v>62.6</v>
      </c>
      <c r="P5341">
        <v>68</v>
      </c>
      <c r="Q5341" s="3">
        <v>73.94</v>
      </c>
      <c r="R5341" s="2">
        <v>64.94</v>
      </c>
      <c r="S5341" s="3">
        <v>59</v>
      </c>
      <c r="T5341">
        <v>69.800000000000011</v>
      </c>
    </row>
    <row r="5342" spans="1:20">
      <c r="A5342">
        <f t="shared" si="249"/>
        <v>223</v>
      </c>
      <c r="B5342" s="7">
        <f t="shared" si="250"/>
        <v>42227.374999987056</v>
      </c>
      <c r="C5342">
        <f t="shared" si="251"/>
        <v>5337</v>
      </c>
      <c r="D5342" s="2">
        <v>80.960000000000008</v>
      </c>
      <c r="E5342">
        <v>80.06</v>
      </c>
      <c r="F5342" s="3">
        <v>75.92</v>
      </c>
      <c r="G5342">
        <v>75.92</v>
      </c>
      <c r="H5342">
        <v>80.960000000000008</v>
      </c>
      <c r="I5342">
        <v>73.22</v>
      </c>
      <c r="J5342">
        <v>78.080000000000013</v>
      </c>
      <c r="K5342">
        <v>69.98</v>
      </c>
      <c r="L5342" s="3">
        <v>62.6</v>
      </c>
      <c r="M5342" s="2">
        <v>68</v>
      </c>
      <c r="N5342">
        <v>69.080000000000013</v>
      </c>
      <c r="O5342">
        <v>62.6</v>
      </c>
      <c r="P5342">
        <v>73.94</v>
      </c>
      <c r="Q5342" s="3">
        <v>78.98</v>
      </c>
      <c r="R5342" s="2">
        <v>68</v>
      </c>
      <c r="S5342" s="3">
        <v>62.06</v>
      </c>
      <c r="T5342">
        <v>73.400000000000006</v>
      </c>
    </row>
    <row r="5343" spans="1:20">
      <c r="A5343">
        <f t="shared" si="249"/>
        <v>223</v>
      </c>
      <c r="B5343" s="7">
        <f t="shared" si="250"/>
        <v>42227.41666665372</v>
      </c>
      <c r="C5343">
        <f t="shared" si="251"/>
        <v>5338</v>
      </c>
      <c r="D5343" s="2">
        <v>84.92</v>
      </c>
      <c r="E5343">
        <v>82.94</v>
      </c>
      <c r="F5343" s="3">
        <v>78.080000000000013</v>
      </c>
      <c r="G5343">
        <v>78.98</v>
      </c>
      <c r="H5343">
        <v>84.92</v>
      </c>
      <c r="I5343">
        <v>73.94</v>
      </c>
      <c r="J5343">
        <v>80.960000000000008</v>
      </c>
      <c r="K5343">
        <v>73.94</v>
      </c>
      <c r="L5343" s="3">
        <v>64.400000000000006</v>
      </c>
      <c r="M5343" s="2">
        <v>69.080000000000013</v>
      </c>
      <c r="N5343">
        <v>73.039999999999992</v>
      </c>
      <c r="O5343">
        <v>66.2</v>
      </c>
      <c r="P5343">
        <v>78.080000000000013</v>
      </c>
      <c r="Q5343" s="3">
        <v>82.039999999999992</v>
      </c>
      <c r="R5343" s="2">
        <v>69.98</v>
      </c>
      <c r="S5343" s="3">
        <v>64.94</v>
      </c>
      <c r="T5343">
        <v>78.800000000000011</v>
      </c>
    </row>
    <row r="5344" spans="1:20">
      <c r="A5344">
        <f t="shared" si="249"/>
        <v>223</v>
      </c>
      <c r="B5344" s="7">
        <f t="shared" si="250"/>
        <v>42227.458333320385</v>
      </c>
      <c r="C5344">
        <f t="shared" si="251"/>
        <v>5339</v>
      </c>
      <c r="D5344" s="2">
        <v>87.98</v>
      </c>
      <c r="E5344">
        <v>84.92</v>
      </c>
      <c r="F5344" s="3">
        <v>82.039999999999992</v>
      </c>
      <c r="G5344">
        <v>82.039999999999992</v>
      </c>
      <c r="H5344">
        <v>87.98</v>
      </c>
      <c r="I5344">
        <v>75.38</v>
      </c>
      <c r="J5344">
        <v>82.039999999999992</v>
      </c>
      <c r="K5344">
        <v>78.080000000000013</v>
      </c>
      <c r="L5344" s="3">
        <v>69.800000000000011</v>
      </c>
      <c r="M5344" s="2">
        <v>71.960000000000008</v>
      </c>
      <c r="N5344">
        <v>77</v>
      </c>
      <c r="O5344">
        <v>62.6</v>
      </c>
      <c r="P5344">
        <v>82.039999999999992</v>
      </c>
      <c r="Q5344" s="3">
        <v>82.94</v>
      </c>
      <c r="R5344" s="2">
        <v>71.960000000000008</v>
      </c>
      <c r="S5344" s="3">
        <v>69.080000000000013</v>
      </c>
      <c r="T5344">
        <v>80.599999999999994</v>
      </c>
    </row>
    <row r="5345" spans="1:20">
      <c r="A5345">
        <f t="shared" si="249"/>
        <v>223</v>
      </c>
      <c r="B5345" s="7">
        <f t="shared" si="250"/>
        <v>42227.499999987049</v>
      </c>
      <c r="C5345">
        <f t="shared" si="251"/>
        <v>5340</v>
      </c>
      <c r="D5345" s="2">
        <v>87.080000000000013</v>
      </c>
      <c r="E5345">
        <v>84.92</v>
      </c>
      <c r="F5345" s="3">
        <v>84.92</v>
      </c>
      <c r="G5345">
        <v>84.02</v>
      </c>
      <c r="H5345">
        <v>89.960000000000008</v>
      </c>
      <c r="I5345">
        <v>76.64</v>
      </c>
      <c r="J5345">
        <v>82.94</v>
      </c>
      <c r="K5345">
        <v>80.06</v>
      </c>
      <c r="L5345" s="3">
        <v>73.400000000000006</v>
      </c>
      <c r="M5345" s="2">
        <v>73.94</v>
      </c>
      <c r="N5345">
        <v>80.06</v>
      </c>
      <c r="O5345">
        <v>66.2</v>
      </c>
      <c r="P5345">
        <v>84.02</v>
      </c>
      <c r="Q5345" s="3">
        <v>84.92</v>
      </c>
      <c r="R5345" s="2">
        <v>73.039999999999992</v>
      </c>
      <c r="S5345" s="3">
        <v>71.06</v>
      </c>
      <c r="T5345">
        <v>84.2</v>
      </c>
    </row>
    <row r="5346" spans="1:20">
      <c r="A5346">
        <f t="shared" si="249"/>
        <v>223</v>
      </c>
      <c r="B5346" s="7">
        <f t="shared" si="250"/>
        <v>42227.541666653713</v>
      </c>
      <c r="C5346">
        <f t="shared" si="251"/>
        <v>5341</v>
      </c>
      <c r="D5346" s="2">
        <v>87.98</v>
      </c>
      <c r="E5346">
        <v>87.98</v>
      </c>
      <c r="F5346" s="3">
        <v>89.06</v>
      </c>
      <c r="G5346">
        <v>86</v>
      </c>
      <c r="H5346">
        <v>91.94</v>
      </c>
      <c r="I5346">
        <v>78.080000000000013</v>
      </c>
      <c r="J5346">
        <v>82.94</v>
      </c>
      <c r="K5346">
        <v>80.960000000000008</v>
      </c>
      <c r="L5346" s="3">
        <v>75.2</v>
      </c>
      <c r="M5346" s="2">
        <v>75.02</v>
      </c>
      <c r="N5346">
        <v>82.94</v>
      </c>
      <c r="O5346">
        <v>64.400000000000006</v>
      </c>
      <c r="P5346">
        <v>80.06</v>
      </c>
      <c r="Q5346" s="3">
        <v>87.98</v>
      </c>
      <c r="R5346" s="2">
        <v>75.92</v>
      </c>
      <c r="S5346" s="3">
        <v>73.039999999999992</v>
      </c>
      <c r="T5346">
        <v>84.2</v>
      </c>
    </row>
    <row r="5347" spans="1:20">
      <c r="A5347">
        <f t="shared" si="249"/>
        <v>223</v>
      </c>
      <c r="B5347" s="7">
        <f t="shared" si="250"/>
        <v>42227.583333320377</v>
      </c>
      <c r="C5347">
        <f t="shared" si="251"/>
        <v>5342</v>
      </c>
      <c r="D5347" s="2">
        <v>91.039999999999992</v>
      </c>
      <c r="E5347">
        <v>89.960000000000008</v>
      </c>
      <c r="F5347" s="3">
        <v>75.02</v>
      </c>
      <c r="G5347">
        <v>87.080000000000013</v>
      </c>
      <c r="H5347">
        <v>93.92</v>
      </c>
      <c r="I5347">
        <v>77</v>
      </c>
      <c r="J5347">
        <v>84.02</v>
      </c>
      <c r="K5347">
        <v>82.94</v>
      </c>
      <c r="L5347" s="3">
        <v>78.800000000000011</v>
      </c>
      <c r="M5347" s="2">
        <v>75.92</v>
      </c>
      <c r="N5347">
        <v>84.92</v>
      </c>
      <c r="O5347">
        <v>60.8</v>
      </c>
      <c r="P5347">
        <v>82.94</v>
      </c>
      <c r="Q5347" s="3">
        <v>89.960000000000008</v>
      </c>
      <c r="R5347" s="2">
        <v>77</v>
      </c>
      <c r="S5347" s="3">
        <v>75.02</v>
      </c>
      <c r="T5347">
        <v>86</v>
      </c>
    </row>
    <row r="5348" spans="1:20">
      <c r="A5348">
        <f t="shared" si="249"/>
        <v>223</v>
      </c>
      <c r="B5348" s="7">
        <f t="shared" si="250"/>
        <v>42227.624999987042</v>
      </c>
      <c r="C5348">
        <f t="shared" si="251"/>
        <v>5343</v>
      </c>
      <c r="D5348" s="2">
        <v>89.06</v>
      </c>
      <c r="E5348">
        <v>89.960000000000008</v>
      </c>
      <c r="F5348" s="3">
        <v>84.92</v>
      </c>
      <c r="G5348">
        <v>87.98</v>
      </c>
      <c r="H5348">
        <v>95</v>
      </c>
      <c r="I5348">
        <v>76.099999999999994</v>
      </c>
      <c r="J5348">
        <v>82.039999999999992</v>
      </c>
      <c r="K5348">
        <v>84.02</v>
      </c>
      <c r="L5348" s="3">
        <v>80.599999999999994</v>
      </c>
      <c r="M5348" s="2">
        <v>77</v>
      </c>
      <c r="N5348">
        <v>84.92</v>
      </c>
      <c r="O5348">
        <v>62.6</v>
      </c>
      <c r="P5348">
        <v>80.06</v>
      </c>
      <c r="Q5348" s="3">
        <v>87.080000000000013</v>
      </c>
      <c r="R5348" s="2">
        <v>78.98</v>
      </c>
      <c r="S5348" s="3">
        <v>75.92</v>
      </c>
      <c r="T5348">
        <v>86</v>
      </c>
    </row>
    <row r="5349" spans="1:20">
      <c r="A5349">
        <f t="shared" si="249"/>
        <v>223</v>
      </c>
      <c r="B5349" s="7">
        <f t="shared" si="250"/>
        <v>42227.666666653706</v>
      </c>
      <c r="C5349">
        <f t="shared" si="251"/>
        <v>5344</v>
      </c>
      <c r="D5349" s="2">
        <v>89.06</v>
      </c>
      <c r="E5349">
        <v>82.94</v>
      </c>
      <c r="F5349" s="3">
        <v>87.98</v>
      </c>
      <c r="G5349">
        <v>89.06</v>
      </c>
      <c r="H5349">
        <v>91.039999999999992</v>
      </c>
      <c r="I5349">
        <v>75.02</v>
      </c>
      <c r="J5349">
        <v>80.960000000000008</v>
      </c>
      <c r="K5349">
        <v>84.02</v>
      </c>
      <c r="L5349" s="3">
        <v>80.599999999999994</v>
      </c>
      <c r="M5349" s="2">
        <v>77</v>
      </c>
      <c r="N5349">
        <v>82.94</v>
      </c>
      <c r="O5349">
        <v>62.6</v>
      </c>
      <c r="P5349">
        <v>78.98</v>
      </c>
      <c r="Q5349" s="3">
        <v>87.080000000000013</v>
      </c>
      <c r="R5349" s="2">
        <v>80.06</v>
      </c>
      <c r="S5349" s="3">
        <v>78.080000000000013</v>
      </c>
      <c r="T5349">
        <v>82.4</v>
      </c>
    </row>
    <row r="5350" spans="1:20">
      <c r="A5350">
        <f t="shared" si="249"/>
        <v>223</v>
      </c>
      <c r="B5350" s="7">
        <f t="shared" si="250"/>
        <v>42227.70833332037</v>
      </c>
      <c r="C5350">
        <f t="shared" si="251"/>
        <v>5345</v>
      </c>
      <c r="D5350" s="2">
        <v>87.080000000000013</v>
      </c>
      <c r="E5350">
        <v>73.94</v>
      </c>
      <c r="F5350" s="3">
        <v>87.080000000000013</v>
      </c>
      <c r="G5350">
        <v>75.92</v>
      </c>
      <c r="H5350">
        <v>87.080000000000013</v>
      </c>
      <c r="I5350">
        <v>73.94</v>
      </c>
      <c r="J5350">
        <v>80.06</v>
      </c>
      <c r="K5350">
        <v>84.02</v>
      </c>
      <c r="L5350" s="3">
        <v>80.599999999999994</v>
      </c>
      <c r="M5350" s="2">
        <v>77</v>
      </c>
      <c r="N5350">
        <v>80.06</v>
      </c>
      <c r="O5350">
        <v>60.8</v>
      </c>
      <c r="P5350">
        <v>73.94</v>
      </c>
      <c r="Q5350" s="3">
        <v>87.98</v>
      </c>
      <c r="R5350" s="2">
        <v>78.98</v>
      </c>
      <c r="S5350" s="3">
        <v>78.080000000000013</v>
      </c>
      <c r="T5350">
        <v>80.599999999999994</v>
      </c>
    </row>
    <row r="5351" spans="1:20">
      <c r="A5351">
        <f t="shared" si="249"/>
        <v>223</v>
      </c>
      <c r="B5351" s="7">
        <f t="shared" si="250"/>
        <v>42227.749999987034</v>
      </c>
      <c r="C5351">
        <f t="shared" si="251"/>
        <v>5346</v>
      </c>
      <c r="D5351" s="2">
        <v>84.02</v>
      </c>
      <c r="E5351">
        <v>75.92</v>
      </c>
      <c r="F5351" s="3">
        <v>87.080000000000013</v>
      </c>
      <c r="G5351">
        <v>77</v>
      </c>
      <c r="H5351">
        <v>77</v>
      </c>
      <c r="I5351">
        <v>73.039999999999992</v>
      </c>
      <c r="J5351">
        <v>78.080000000000013</v>
      </c>
      <c r="K5351">
        <v>82.94</v>
      </c>
      <c r="L5351" s="3">
        <v>80.599999999999994</v>
      </c>
      <c r="M5351" s="2">
        <v>75.02</v>
      </c>
      <c r="N5351">
        <v>80.960000000000008</v>
      </c>
      <c r="O5351">
        <v>62.6</v>
      </c>
      <c r="P5351">
        <v>77</v>
      </c>
      <c r="Q5351" s="3">
        <v>86</v>
      </c>
      <c r="R5351" s="2">
        <v>75.92</v>
      </c>
      <c r="S5351" s="3">
        <v>78.080000000000013</v>
      </c>
      <c r="T5351">
        <v>75.2</v>
      </c>
    </row>
    <row r="5352" spans="1:20">
      <c r="A5352">
        <f t="shared" si="249"/>
        <v>223</v>
      </c>
      <c r="B5352" s="7">
        <f t="shared" si="250"/>
        <v>42227.791666653698</v>
      </c>
      <c r="C5352">
        <f t="shared" si="251"/>
        <v>5347</v>
      </c>
      <c r="D5352" s="2">
        <v>80.960000000000008</v>
      </c>
      <c r="E5352">
        <v>77</v>
      </c>
      <c r="F5352" s="3">
        <v>82.039999999999992</v>
      </c>
      <c r="G5352">
        <v>75.92</v>
      </c>
      <c r="H5352">
        <v>73.039999999999992</v>
      </c>
      <c r="I5352">
        <v>71.960000000000008</v>
      </c>
      <c r="J5352">
        <v>77</v>
      </c>
      <c r="K5352">
        <v>78.98</v>
      </c>
      <c r="L5352" s="3">
        <v>78.800000000000011</v>
      </c>
      <c r="M5352" s="2">
        <v>71.960000000000008</v>
      </c>
      <c r="N5352">
        <v>75.02</v>
      </c>
      <c r="O5352">
        <v>57.2</v>
      </c>
      <c r="P5352">
        <v>69.98</v>
      </c>
      <c r="Q5352" s="3">
        <v>82.94</v>
      </c>
      <c r="R5352" s="2">
        <v>71.960000000000008</v>
      </c>
      <c r="S5352" s="3">
        <v>77</v>
      </c>
      <c r="T5352">
        <v>73.400000000000006</v>
      </c>
    </row>
    <row r="5353" spans="1:20">
      <c r="A5353">
        <f t="shared" si="249"/>
        <v>223</v>
      </c>
      <c r="B5353" s="7">
        <f t="shared" si="250"/>
        <v>42227.833333320363</v>
      </c>
      <c r="C5353">
        <f t="shared" si="251"/>
        <v>5348</v>
      </c>
      <c r="D5353" s="2">
        <v>80.06</v>
      </c>
      <c r="E5353">
        <v>77</v>
      </c>
      <c r="F5353" s="3">
        <v>80.06</v>
      </c>
      <c r="G5353">
        <v>75.92</v>
      </c>
      <c r="H5353">
        <v>73.039999999999992</v>
      </c>
      <c r="I5353">
        <v>71.599999999999994</v>
      </c>
      <c r="J5353">
        <v>75.92</v>
      </c>
      <c r="K5353">
        <v>78.080000000000013</v>
      </c>
      <c r="L5353" s="3">
        <v>73.400000000000006</v>
      </c>
      <c r="M5353" s="2">
        <v>68</v>
      </c>
      <c r="N5353">
        <v>73.039999999999992</v>
      </c>
      <c r="O5353">
        <v>59</v>
      </c>
      <c r="P5353">
        <v>66.02</v>
      </c>
      <c r="Q5353" s="3">
        <v>78.98</v>
      </c>
      <c r="R5353" s="2">
        <v>66.92</v>
      </c>
      <c r="S5353" s="3">
        <v>75.92</v>
      </c>
      <c r="T5353">
        <v>71.599999999999994</v>
      </c>
    </row>
    <row r="5354" spans="1:20">
      <c r="A5354">
        <f t="shared" si="249"/>
        <v>223</v>
      </c>
      <c r="B5354" s="7">
        <f t="shared" si="250"/>
        <v>42227.874999987027</v>
      </c>
      <c r="C5354">
        <f t="shared" si="251"/>
        <v>5349</v>
      </c>
      <c r="D5354" s="2">
        <v>78.080000000000013</v>
      </c>
      <c r="E5354">
        <v>75.92</v>
      </c>
      <c r="F5354" s="3">
        <v>78.98</v>
      </c>
      <c r="G5354">
        <v>75.92</v>
      </c>
      <c r="H5354">
        <v>73.94</v>
      </c>
      <c r="I5354">
        <v>71.42</v>
      </c>
      <c r="J5354">
        <v>75.02</v>
      </c>
      <c r="K5354">
        <v>75.92</v>
      </c>
      <c r="L5354" s="3">
        <v>71.599999999999994</v>
      </c>
      <c r="M5354" s="2">
        <v>66.02</v>
      </c>
      <c r="N5354">
        <v>71.06</v>
      </c>
      <c r="O5354">
        <v>57.2</v>
      </c>
      <c r="P5354">
        <v>66.02</v>
      </c>
      <c r="Q5354" s="3">
        <v>75.02</v>
      </c>
      <c r="R5354" s="2">
        <v>66.92</v>
      </c>
      <c r="S5354" s="3">
        <v>73.039999999999992</v>
      </c>
      <c r="T5354">
        <v>71.599999999999994</v>
      </c>
    </row>
    <row r="5355" spans="1:20">
      <c r="A5355">
        <f t="shared" si="249"/>
        <v>223</v>
      </c>
      <c r="B5355" s="7">
        <f t="shared" si="250"/>
        <v>42227.916666653691</v>
      </c>
      <c r="C5355">
        <f t="shared" si="251"/>
        <v>5350</v>
      </c>
      <c r="D5355" s="2">
        <v>78.98</v>
      </c>
      <c r="E5355">
        <v>75.92</v>
      </c>
      <c r="F5355" s="3">
        <v>78.080000000000013</v>
      </c>
      <c r="G5355">
        <v>75.92</v>
      </c>
      <c r="H5355">
        <v>73.039999999999992</v>
      </c>
      <c r="I5355">
        <v>71.06</v>
      </c>
      <c r="J5355">
        <v>75.02</v>
      </c>
      <c r="K5355">
        <v>75.92</v>
      </c>
      <c r="L5355" s="3">
        <v>69.800000000000011</v>
      </c>
      <c r="M5355" s="2">
        <v>64.039999999999992</v>
      </c>
      <c r="N5355">
        <v>69.080000000000013</v>
      </c>
      <c r="O5355">
        <v>57.2</v>
      </c>
      <c r="P5355">
        <v>62.96</v>
      </c>
      <c r="Q5355" s="3">
        <v>71.960000000000008</v>
      </c>
      <c r="R5355" s="2">
        <v>66.92</v>
      </c>
      <c r="S5355" s="3">
        <v>68</v>
      </c>
      <c r="T5355">
        <v>69.800000000000011</v>
      </c>
    </row>
    <row r="5356" spans="1:20">
      <c r="A5356">
        <f t="shared" si="249"/>
        <v>223</v>
      </c>
      <c r="B5356" s="7">
        <f t="shared" si="250"/>
        <v>42227.958333320355</v>
      </c>
      <c r="C5356">
        <f t="shared" si="251"/>
        <v>5351</v>
      </c>
      <c r="D5356" s="2">
        <v>78.98</v>
      </c>
      <c r="E5356">
        <v>75.92</v>
      </c>
      <c r="F5356" s="3">
        <v>78.080000000000013</v>
      </c>
      <c r="G5356">
        <v>75.02</v>
      </c>
      <c r="H5356">
        <v>73.039999999999992</v>
      </c>
      <c r="I5356">
        <v>71.06</v>
      </c>
      <c r="J5356">
        <v>75.02</v>
      </c>
      <c r="K5356">
        <v>73.94</v>
      </c>
      <c r="L5356" s="3">
        <v>68</v>
      </c>
      <c r="M5356" s="2">
        <v>62.06</v>
      </c>
      <c r="N5356">
        <v>69.080000000000013</v>
      </c>
      <c r="O5356">
        <v>57.2</v>
      </c>
      <c r="P5356">
        <v>62.06</v>
      </c>
      <c r="Q5356" s="3">
        <v>73.039999999999992</v>
      </c>
      <c r="R5356" s="2">
        <v>64.94</v>
      </c>
      <c r="S5356" s="3">
        <v>66.92</v>
      </c>
      <c r="T5356">
        <v>68</v>
      </c>
    </row>
    <row r="5357" spans="1:20">
      <c r="A5357">
        <f t="shared" si="249"/>
        <v>223</v>
      </c>
      <c r="B5357" s="7">
        <f t="shared" si="250"/>
        <v>42227.99999998702</v>
      </c>
      <c r="C5357">
        <f t="shared" si="251"/>
        <v>5352</v>
      </c>
      <c r="D5357" s="2">
        <v>78.080000000000013</v>
      </c>
      <c r="E5357">
        <v>75.92</v>
      </c>
      <c r="F5357" s="3">
        <v>75.92</v>
      </c>
      <c r="G5357">
        <v>75.02</v>
      </c>
      <c r="H5357">
        <v>73.039999999999992</v>
      </c>
      <c r="I5357">
        <v>71.06</v>
      </c>
      <c r="J5357">
        <v>75.02</v>
      </c>
      <c r="K5357">
        <v>73.94</v>
      </c>
      <c r="L5357" s="3">
        <v>66.2</v>
      </c>
      <c r="M5357" s="2">
        <v>60.08</v>
      </c>
      <c r="N5357">
        <v>64.94</v>
      </c>
      <c r="O5357">
        <v>55.400000000000006</v>
      </c>
      <c r="P5357">
        <v>62.06</v>
      </c>
      <c r="Q5357" s="3">
        <v>71.960000000000008</v>
      </c>
      <c r="R5357" s="2">
        <v>64.039999999999992</v>
      </c>
      <c r="S5357" s="3">
        <v>64.94</v>
      </c>
      <c r="T5357">
        <v>66.2</v>
      </c>
    </row>
    <row r="5358" spans="1:20">
      <c r="A5358">
        <f t="shared" si="249"/>
        <v>224</v>
      </c>
      <c r="B5358" s="7">
        <f t="shared" si="250"/>
        <v>42228.041666653684</v>
      </c>
      <c r="C5358">
        <f t="shared" si="251"/>
        <v>5353</v>
      </c>
      <c r="D5358" s="2">
        <v>78.080000000000013</v>
      </c>
      <c r="E5358">
        <v>75.92</v>
      </c>
      <c r="F5358" s="3">
        <v>75.92</v>
      </c>
      <c r="G5358">
        <v>73.94</v>
      </c>
      <c r="H5358">
        <v>71.960000000000008</v>
      </c>
      <c r="I5358">
        <v>71.06</v>
      </c>
      <c r="J5358">
        <v>73.94</v>
      </c>
      <c r="K5358">
        <v>73.039999999999992</v>
      </c>
      <c r="L5358" s="3">
        <v>64.400000000000006</v>
      </c>
      <c r="M5358" s="2">
        <v>57.92</v>
      </c>
      <c r="N5358">
        <v>62.96</v>
      </c>
      <c r="O5358">
        <v>55.400000000000006</v>
      </c>
      <c r="P5358">
        <v>62.06</v>
      </c>
      <c r="Q5358" s="3">
        <v>69.98</v>
      </c>
      <c r="R5358" s="2">
        <v>64.039999999999992</v>
      </c>
      <c r="S5358" s="3">
        <v>64.039999999999992</v>
      </c>
      <c r="T5358">
        <v>64.400000000000006</v>
      </c>
    </row>
    <row r="5359" spans="1:20">
      <c r="A5359">
        <f t="shared" si="249"/>
        <v>224</v>
      </c>
      <c r="B5359" s="7">
        <f t="shared" si="250"/>
        <v>42228.083333320348</v>
      </c>
      <c r="C5359">
        <f t="shared" si="251"/>
        <v>5354</v>
      </c>
      <c r="D5359" s="2">
        <v>78.080000000000013</v>
      </c>
      <c r="E5359">
        <v>75.02</v>
      </c>
      <c r="F5359" s="3">
        <v>75.02</v>
      </c>
      <c r="G5359">
        <v>73.94</v>
      </c>
      <c r="H5359">
        <v>69.98</v>
      </c>
      <c r="I5359">
        <v>71.06</v>
      </c>
      <c r="J5359">
        <v>73.94</v>
      </c>
      <c r="K5359">
        <v>71.06</v>
      </c>
      <c r="L5359" s="3">
        <v>64.400000000000006</v>
      </c>
      <c r="M5359" s="2">
        <v>57.019999999999996</v>
      </c>
      <c r="N5359">
        <v>66.02</v>
      </c>
      <c r="O5359">
        <v>55.400000000000006</v>
      </c>
      <c r="P5359">
        <v>60.980000000000004</v>
      </c>
      <c r="Q5359" s="3">
        <v>64.94</v>
      </c>
      <c r="R5359" s="2">
        <v>64.039999999999992</v>
      </c>
      <c r="S5359" s="3">
        <v>62.06</v>
      </c>
      <c r="T5359">
        <v>64.400000000000006</v>
      </c>
    </row>
    <row r="5360" spans="1:20">
      <c r="A5360">
        <f t="shared" si="249"/>
        <v>224</v>
      </c>
      <c r="B5360" s="7">
        <f t="shared" si="250"/>
        <v>42228.124999987012</v>
      </c>
      <c r="C5360">
        <f t="shared" si="251"/>
        <v>5355</v>
      </c>
      <c r="D5360" s="2">
        <v>78.080000000000013</v>
      </c>
      <c r="E5360">
        <v>75.02</v>
      </c>
      <c r="F5360" s="3">
        <v>75.02</v>
      </c>
      <c r="G5360">
        <v>73.94</v>
      </c>
      <c r="H5360">
        <v>69.080000000000013</v>
      </c>
      <c r="I5360">
        <v>71.06</v>
      </c>
      <c r="J5360">
        <v>73.039999999999992</v>
      </c>
      <c r="K5360">
        <v>69.98</v>
      </c>
      <c r="L5360" s="3">
        <v>60.8</v>
      </c>
      <c r="M5360" s="2">
        <v>57.92</v>
      </c>
      <c r="N5360">
        <v>64.94</v>
      </c>
      <c r="O5360">
        <v>55.400000000000006</v>
      </c>
      <c r="P5360">
        <v>60.08</v>
      </c>
      <c r="Q5360" s="3">
        <v>59</v>
      </c>
      <c r="R5360" s="2">
        <v>62.06</v>
      </c>
      <c r="S5360" s="3">
        <v>60.980000000000004</v>
      </c>
      <c r="T5360">
        <v>64.400000000000006</v>
      </c>
    </row>
    <row r="5361" spans="1:20">
      <c r="A5361">
        <f t="shared" si="249"/>
        <v>224</v>
      </c>
      <c r="B5361" s="7">
        <f t="shared" si="250"/>
        <v>42228.166666653677</v>
      </c>
      <c r="C5361">
        <f t="shared" si="251"/>
        <v>5356</v>
      </c>
      <c r="D5361" s="2">
        <v>77</v>
      </c>
      <c r="E5361">
        <v>75.02</v>
      </c>
      <c r="F5361" s="3">
        <v>75.02</v>
      </c>
      <c r="G5361">
        <v>73.94</v>
      </c>
      <c r="H5361">
        <v>69.080000000000013</v>
      </c>
      <c r="I5361">
        <v>71.06</v>
      </c>
      <c r="J5361">
        <v>73.039999999999992</v>
      </c>
      <c r="K5361">
        <v>66.92</v>
      </c>
      <c r="L5361" s="3">
        <v>60.8</v>
      </c>
      <c r="M5361" s="2">
        <v>55.94</v>
      </c>
      <c r="N5361">
        <v>60.980000000000004</v>
      </c>
      <c r="O5361">
        <v>53.6</v>
      </c>
      <c r="P5361">
        <v>60.980000000000004</v>
      </c>
      <c r="Q5361" s="3">
        <v>59</v>
      </c>
      <c r="R5361" s="2">
        <v>62.06</v>
      </c>
      <c r="S5361" s="3">
        <v>59</v>
      </c>
      <c r="T5361">
        <v>64.400000000000006</v>
      </c>
    </row>
    <row r="5362" spans="1:20">
      <c r="A5362">
        <f t="shared" si="249"/>
        <v>224</v>
      </c>
      <c r="B5362" s="7">
        <f t="shared" si="250"/>
        <v>42228.208333320341</v>
      </c>
      <c r="C5362">
        <f t="shared" si="251"/>
        <v>5357</v>
      </c>
      <c r="D5362" s="2">
        <v>77</v>
      </c>
      <c r="E5362">
        <v>73.94</v>
      </c>
      <c r="F5362" s="3">
        <v>73.94</v>
      </c>
      <c r="G5362">
        <v>73.94</v>
      </c>
      <c r="H5362">
        <v>68</v>
      </c>
      <c r="I5362">
        <v>71.06</v>
      </c>
      <c r="J5362">
        <v>73.039999999999992</v>
      </c>
      <c r="K5362">
        <v>68</v>
      </c>
      <c r="L5362" s="3">
        <v>60.8</v>
      </c>
      <c r="M5362" s="2">
        <v>55.040000000000006</v>
      </c>
      <c r="N5362">
        <v>62.06</v>
      </c>
      <c r="O5362">
        <v>53.6</v>
      </c>
      <c r="P5362">
        <v>60.08</v>
      </c>
      <c r="Q5362" s="3">
        <v>55.040000000000006</v>
      </c>
      <c r="R5362" s="2">
        <v>60.980000000000004</v>
      </c>
      <c r="S5362" s="3">
        <v>57.92</v>
      </c>
      <c r="T5362">
        <v>64.400000000000006</v>
      </c>
    </row>
    <row r="5363" spans="1:20">
      <c r="A5363">
        <f t="shared" si="249"/>
        <v>224</v>
      </c>
      <c r="B5363" s="7">
        <f t="shared" si="250"/>
        <v>42228.249999987005</v>
      </c>
      <c r="C5363">
        <f t="shared" si="251"/>
        <v>5358</v>
      </c>
      <c r="D5363" s="2">
        <v>77</v>
      </c>
      <c r="E5363">
        <v>73.039999999999992</v>
      </c>
      <c r="F5363" s="3">
        <v>73.94</v>
      </c>
      <c r="G5363">
        <v>73.039999999999992</v>
      </c>
      <c r="H5363">
        <v>66.02</v>
      </c>
      <c r="I5363">
        <v>71.06</v>
      </c>
      <c r="J5363">
        <v>73.94</v>
      </c>
      <c r="K5363">
        <v>66.92</v>
      </c>
      <c r="L5363" s="3">
        <v>60.8</v>
      </c>
      <c r="M5363" s="2">
        <v>55.040000000000006</v>
      </c>
      <c r="N5363">
        <v>60.980000000000004</v>
      </c>
      <c r="O5363">
        <v>53.6</v>
      </c>
      <c r="P5363">
        <v>59</v>
      </c>
      <c r="Q5363" s="3">
        <v>57.92</v>
      </c>
      <c r="R5363" s="2">
        <v>62.06</v>
      </c>
      <c r="S5363" s="3">
        <v>60.08</v>
      </c>
      <c r="T5363">
        <v>62.6</v>
      </c>
    </row>
    <row r="5364" spans="1:20">
      <c r="A5364">
        <f t="shared" si="249"/>
        <v>224</v>
      </c>
      <c r="B5364" s="7">
        <f t="shared" si="250"/>
        <v>42228.291666653669</v>
      </c>
      <c r="C5364">
        <f t="shared" si="251"/>
        <v>5359</v>
      </c>
      <c r="D5364" s="2">
        <v>77</v>
      </c>
      <c r="E5364">
        <v>75.92</v>
      </c>
      <c r="F5364" s="3">
        <v>73.94</v>
      </c>
      <c r="G5364">
        <v>73.94</v>
      </c>
      <c r="H5364">
        <v>69.98</v>
      </c>
      <c r="I5364">
        <v>71.06</v>
      </c>
      <c r="J5364">
        <v>73.94</v>
      </c>
      <c r="K5364">
        <v>69.98</v>
      </c>
      <c r="L5364" s="3">
        <v>62.6</v>
      </c>
      <c r="M5364" s="2">
        <v>59</v>
      </c>
      <c r="N5364">
        <v>66.02</v>
      </c>
      <c r="O5364">
        <v>57.2</v>
      </c>
      <c r="P5364">
        <v>62.06</v>
      </c>
      <c r="Q5364" s="3">
        <v>62.96</v>
      </c>
      <c r="R5364" s="2">
        <v>62.96</v>
      </c>
      <c r="S5364" s="3">
        <v>59</v>
      </c>
      <c r="T5364">
        <v>64.400000000000006</v>
      </c>
    </row>
    <row r="5365" spans="1:20">
      <c r="A5365">
        <f t="shared" si="249"/>
        <v>224</v>
      </c>
      <c r="B5365" s="7">
        <f t="shared" si="250"/>
        <v>42228.333333320334</v>
      </c>
      <c r="C5365">
        <f t="shared" si="251"/>
        <v>5360</v>
      </c>
      <c r="D5365" s="2">
        <v>82.039999999999992</v>
      </c>
      <c r="E5365">
        <v>80.06</v>
      </c>
      <c r="F5365" s="3">
        <v>78.98</v>
      </c>
      <c r="G5365">
        <v>75.02</v>
      </c>
      <c r="H5365">
        <v>71.960000000000008</v>
      </c>
      <c r="I5365">
        <v>72.319999999999993</v>
      </c>
      <c r="J5365">
        <v>78.080000000000013</v>
      </c>
      <c r="K5365">
        <v>73.039999999999992</v>
      </c>
      <c r="L5365" s="3">
        <v>66.2</v>
      </c>
      <c r="M5365" s="2">
        <v>62.96</v>
      </c>
      <c r="N5365">
        <v>73.039999999999992</v>
      </c>
      <c r="O5365">
        <v>57.2</v>
      </c>
      <c r="P5365">
        <v>68</v>
      </c>
      <c r="Q5365" s="3">
        <v>68</v>
      </c>
      <c r="R5365" s="2">
        <v>64.039999999999992</v>
      </c>
      <c r="S5365" s="3">
        <v>59</v>
      </c>
      <c r="T5365">
        <v>64.400000000000006</v>
      </c>
    </row>
    <row r="5366" spans="1:20">
      <c r="A5366">
        <f t="shared" si="249"/>
        <v>224</v>
      </c>
      <c r="B5366" s="7">
        <f t="shared" si="250"/>
        <v>42228.374999986998</v>
      </c>
      <c r="C5366">
        <f t="shared" si="251"/>
        <v>5361</v>
      </c>
      <c r="D5366" s="2">
        <v>84.92</v>
      </c>
      <c r="E5366">
        <v>84.02</v>
      </c>
      <c r="F5366" s="3">
        <v>80.960000000000008</v>
      </c>
      <c r="G5366">
        <v>75.92</v>
      </c>
      <c r="H5366">
        <v>75.92</v>
      </c>
      <c r="I5366">
        <v>73.759999999999991</v>
      </c>
      <c r="J5366">
        <v>78.98</v>
      </c>
      <c r="K5366">
        <v>75.02</v>
      </c>
      <c r="L5366" s="3">
        <v>69.800000000000011</v>
      </c>
      <c r="M5366" s="2">
        <v>66.02</v>
      </c>
      <c r="N5366">
        <v>73.94</v>
      </c>
      <c r="O5366">
        <v>60.8</v>
      </c>
      <c r="P5366">
        <v>71.06</v>
      </c>
      <c r="Q5366" s="3">
        <v>73.94</v>
      </c>
      <c r="R5366" s="2">
        <v>64.039999999999992</v>
      </c>
      <c r="S5366" s="3">
        <v>60.08</v>
      </c>
      <c r="T5366">
        <v>69.800000000000011</v>
      </c>
    </row>
    <row r="5367" spans="1:20">
      <c r="A5367">
        <f t="shared" si="249"/>
        <v>224</v>
      </c>
      <c r="B5367" s="7">
        <f t="shared" si="250"/>
        <v>42228.416666653662</v>
      </c>
      <c r="C5367">
        <f t="shared" si="251"/>
        <v>5362</v>
      </c>
      <c r="D5367" s="2">
        <v>86</v>
      </c>
      <c r="E5367">
        <v>84.92</v>
      </c>
      <c r="F5367" s="3">
        <v>86</v>
      </c>
      <c r="G5367">
        <v>78.98</v>
      </c>
      <c r="H5367">
        <v>78.080000000000013</v>
      </c>
      <c r="I5367">
        <v>75.02</v>
      </c>
      <c r="J5367">
        <v>80.960000000000008</v>
      </c>
      <c r="K5367">
        <v>77</v>
      </c>
      <c r="L5367" s="3">
        <v>71.599999999999994</v>
      </c>
      <c r="M5367" s="2">
        <v>71.06</v>
      </c>
      <c r="N5367">
        <v>77</v>
      </c>
      <c r="O5367">
        <v>62.6</v>
      </c>
      <c r="P5367">
        <v>75.92</v>
      </c>
      <c r="Q5367" s="3">
        <v>78.98</v>
      </c>
      <c r="R5367" s="2">
        <v>64.94</v>
      </c>
      <c r="S5367" s="3">
        <v>62.96</v>
      </c>
      <c r="T5367">
        <v>73.400000000000006</v>
      </c>
    </row>
    <row r="5368" spans="1:20">
      <c r="A5368">
        <f t="shared" si="249"/>
        <v>224</v>
      </c>
      <c r="B5368" s="7">
        <f t="shared" si="250"/>
        <v>42228.458333320326</v>
      </c>
      <c r="C5368">
        <f t="shared" si="251"/>
        <v>5363</v>
      </c>
      <c r="D5368" s="2">
        <v>84.92</v>
      </c>
      <c r="E5368">
        <v>86</v>
      </c>
      <c r="F5368" s="3">
        <v>87.98</v>
      </c>
      <c r="G5368">
        <v>82.039999999999992</v>
      </c>
      <c r="H5368">
        <v>82.94</v>
      </c>
      <c r="I5368">
        <v>75.740000000000009</v>
      </c>
      <c r="J5368">
        <v>82.94</v>
      </c>
      <c r="K5368">
        <v>80.960000000000008</v>
      </c>
      <c r="L5368" s="3">
        <v>73.400000000000006</v>
      </c>
      <c r="M5368" s="2">
        <v>71.06</v>
      </c>
      <c r="N5368">
        <v>82.039999999999992</v>
      </c>
      <c r="O5368">
        <v>60.8</v>
      </c>
      <c r="P5368">
        <v>80.06</v>
      </c>
      <c r="Q5368" s="3">
        <v>82.94</v>
      </c>
      <c r="R5368" s="2">
        <v>62.96</v>
      </c>
      <c r="S5368" s="3">
        <v>64.94</v>
      </c>
      <c r="T5368">
        <v>75.2</v>
      </c>
    </row>
    <row r="5369" spans="1:20">
      <c r="A5369">
        <f t="shared" si="249"/>
        <v>224</v>
      </c>
      <c r="B5369" s="7">
        <f t="shared" si="250"/>
        <v>42228.499999986991</v>
      </c>
      <c r="C5369">
        <f t="shared" si="251"/>
        <v>5364</v>
      </c>
      <c r="D5369" s="2">
        <v>89.06</v>
      </c>
      <c r="E5369">
        <v>87.98</v>
      </c>
      <c r="F5369" s="3">
        <v>89.960000000000008</v>
      </c>
      <c r="G5369">
        <v>82.94</v>
      </c>
      <c r="H5369">
        <v>84.02</v>
      </c>
      <c r="I5369">
        <v>76.28</v>
      </c>
      <c r="J5369">
        <v>84.92</v>
      </c>
      <c r="K5369">
        <v>84.02</v>
      </c>
      <c r="L5369" s="3">
        <v>77</v>
      </c>
      <c r="M5369" s="2">
        <v>73.94</v>
      </c>
      <c r="N5369">
        <v>82.94</v>
      </c>
      <c r="O5369">
        <v>64.400000000000006</v>
      </c>
      <c r="P5369">
        <v>80.06</v>
      </c>
      <c r="Q5369" s="3">
        <v>84.02</v>
      </c>
      <c r="R5369" s="2">
        <v>69.080000000000013</v>
      </c>
      <c r="S5369" s="3">
        <v>66.92</v>
      </c>
      <c r="T5369">
        <v>78.800000000000011</v>
      </c>
    </row>
    <row r="5370" spans="1:20">
      <c r="A5370">
        <f t="shared" si="249"/>
        <v>224</v>
      </c>
      <c r="B5370" s="7">
        <f t="shared" si="250"/>
        <v>42228.541666653655</v>
      </c>
      <c r="C5370">
        <f t="shared" si="251"/>
        <v>5365</v>
      </c>
      <c r="D5370" s="2">
        <v>89.06</v>
      </c>
      <c r="E5370">
        <v>89.960000000000008</v>
      </c>
      <c r="F5370" s="3">
        <v>93.92</v>
      </c>
      <c r="G5370">
        <v>84.02</v>
      </c>
      <c r="H5370">
        <v>87.98</v>
      </c>
      <c r="I5370">
        <v>77</v>
      </c>
      <c r="J5370">
        <v>84.02</v>
      </c>
      <c r="K5370">
        <v>84.92</v>
      </c>
      <c r="L5370" s="3">
        <v>78.800000000000011</v>
      </c>
      <c r="M5370" s="2">
        <v>75.02</v>
      </c>
      <c r="N5370">
        <v>84.92</v>
      </c>
      <c r="O5370">
        <v>66.2</v>
      </c>
      <c r="P5370">
        <v>80.06</v>
      </c>
      <c r="Q5370" s="3">
        <v>86</v>
      </c>
      <c r="R5370" s="2">
        <v>69.98</v>
      </c>
      <c r="S5370" s="3">
        <v>66.92</v>
      </c>
      <c r="T5370">
        <v>80.599999999999994</v>
      </c>
    </row>
    <row r="5371" spans="1:20">
      <c r="A5371">
        <f t="shared" si="249"/>
        <v>224</v>
      </c>
      <c r="B5371" s="7">
        <f t="shared" si="250"/>
        <v>42228.583333320319</v>
      </c>
      <c r="C5371">
        <f t="shared" si="251"/>
        <v>5366</v>
      </c>
      <c r="D5371" s="2">
        <v>89.06</v>
      </c>
      <c r="E5371">
        <v>87.98</v>
      </c>
      <c r="F5371" s="3">
        <v>96.08</v>
      </c>
      <c r="G5371">
        <v>87.080000000000013</v>
      </c>
      <c r="H5371">
        <v>89.06</v>
      </c>
      <c r="I5371">
        <v>76.28</v>
      </c>
      <c r="J5371">
        <v>84.02</v>
      </c>
      <c r="K5371">
        <v>87.080000000000013</v>
      </c>
      <c r="L5371" s="3">
        <v>80.599999999999994</v>
      </c>
      <c r="M5371" s="2">
        <v>75.92</v>
      </c>
      <c r="N5371">
        <v>86</v>
      </c>
      <c r="O5371">
        <v>69.800000000000011</v>
      </c>
      <c r="P5371">
        <v>77</v>
      </c>
      <c r="Q5371" s="3">
        <v>87.98</v>
      </c>
      <c r="R5371" s="2">
        <v>71.06</v>
      </c>
      <c r="S5371" s="3">
        <v>69.080000000000013</v>
      </c>
      <c r="T5371">
        <v>82.4</v>
      </c>
    </row>
    <row r="5372" spans="1:20">
      <c r="A5372">
        <f t="shared" si="249"/>
        <v>224</v>
      </c>
      <c r="B5372" s="7">
        <f t="shared" si="250"/>
        <v>42228.624999986983</v>
      </c>
      <c r="C5372">
        <f t="shared" si="251"/>
        <v>5367</v>
      </c>
      <c r="D5372" s="2">
        <v>87.98</v>
      </c>
      <c r="E5372">
        <v>87.98</v>
      </c>
      <c r="F5372" s="3">
        <v>93.92</v>
      </c>
      <c r="G5372">
        <v>87.98</v>
      </c>
      <c r="H5372">
        <v>91.94</v>
      </c>
      <c r="I5372">
        <v>75.740000000000009</v>
      </c>
      <c r="J5372">
        <v>84.02</v>
      </c>
      <c r="K5372">
        <v>87.98</v>
      </c>
      <c r="L5372" s="3">
        <v>82.4</v>
      </c>
      <c r="M5372" s="2">
        <v>77</v>
      </c>
      <c r="N5372">
        <v>86</v>
      </c>
      <c r="O5372">
        <v>64.400000000000006</v>
      </c>
      <c r="P5372">
        <v>71.06</v>
      </c>
      <c r="Q5372" s="3">
        <v>87.98</v>
      </c>
      <c r="R5372" s="2">
        <v>71.06</v>
      </c>
      <c r="S5372" s="3">
        <v>69.080000000000013</v>
      </c>
      <c r="T5372">
        <v>80.599999999999994</v>
      </c>
    </row>
    <row r="5373" spans="1:20">
      <c r="A5373">
        <f t="shared" si="249"/>
        <v>224</v>
      </c>
      <c r="B5373" s="7">
        <f t="shared" si="250"/>
        <v>42228.666666653648</v>
      </c>
      <c r="C5373">
        <f t="shared" si="251"/>
        <v>5368</v>
      </c>
      <c r="D5373" s="2">
        <v>87.080000000000013</v>
      </c>
      <c r="E5373">
        <v>80.960000000000008</v>
      </c>
      <c r="F5373" s="3">
        <v>96.08</v>
      </c>
      <c r="G5373">
        <v>89.06</v>
      </c>
      <c r="H5373">
        <v>93.02</v>
      </c>
      <c r="I5373">
        <v>75.02</v>
      </c>
      <c r="J5373">
        <v>82.039999999999992</v>
      </c>
      <c r="K5373">
        <v>82.039999999999992</v>
      </c>
      <c r="L5373" s="3">
        <v>82.4</v>
      </c>
      <c r="M5373" s="2">
        <v>77</v>
      </c>
      <c r="N5373">
        <v>86</v>
      </c>
      <c r="O5373">
        <v>66.2</v>
      </c>
      <c r="P5373">
        <v>69.080000000000013</v>
      </c>
      <c r="Q5373" s="3">
        <v>87.98</v>
      </c>
      <c r="R5373" s="2">
        <v>69.080000000000013</v>
      </c>
      <c r="S5373" s="3">
        <v>66.92</v>
      </c>
      <c r="T5373">
        <v>78.800000000000011</v>
      </c>
    </row>
    <row r="5374" spans="1:20">
      <c r="A5374">
        <f t="shared" si="249"/>
        <v>224</v>
      </c>
      <c r="B5374" s="7">
        <f t="shared" si="250"/>
        <v>42228.708333320312</v>
      </c>
      <c r="C5374">
        <f t="shared" si="251"/>
        <v>5369</v>
      </c>
      <c r="D5374" s="2">
        <v>84.92</v>
      </c>
      <c r="E5374">
        <v>84.02</v>
      </c>
      <c r="F5374" s="3">
        <v>96.98</v>
      </c>
      <c r="G5374">
        <v>87.98</v>
      </c>
      <c r="H5374">
        <v>93.02</v>
      </c>
      <c r="I5374">
        <v>73.94</v>
      </c>
      <c r="J5374">
        <v>82.039999999999992</v>
      </c>
      <c r="K5374">
        <v>75.92</v>
      </c>
      <c r="L5374" s="3">
        <v>82.4</v>
      </c>
      <c r="M5374" s="2">
        <v>77</v>
      </c>
      <c r="N5374">
        <v>86</v>
      </c>
      <c r="O5374">
        <v>64.400000000000006</v>
      </c>
      <c r="P5374">
        <v>71.06</v>
      </c>
      <c r="Q5374" s="3">
        <v>86</v>
      </c>
      <c r="R5374" s="2">
        <v>69.080000000000013</v>
      </c>
      <c r="S5374" s="3">
        <v>66.92</v>
      </c>
      <c r="T5374">
        <v>77</v>
      </c>
    </row>
    <row r="5375" spans="1:20">
      <c r="A5375">
        <f t="shared" si="249"/>
        <v>224</v>
      </c>
      <c r="B5375" s="7">
        <f t="shared" si="250"/>
        <v>42228.749999986976</v>
      </c>
      <c r="C5375">
        <f t="shared" si="251"/>
        <v>5370</v>
      </c>
      <c r="D5375" s="2">
        <v>82.039999999999992</v>
      </c>
      <c r="E5375">
        <v>84.02</v>
      </c>
      <c r="F5375" s="3">
        <v>93.02</v>
      </c>
      <c r="G5375">
        <v>87.98</v>
      </c>
      <c r="H5375">
        <v>91.94</v>
      </c>
      <c r="I5375">
        <v>73.039999999999992</v>
      </c>
      <c r="J5375">
        <v>82.94</v>
      </c>
      <c r="K5375">
        <v>73.94</v>
      </c>
      <c r="L5375" s="3">
        <v>80.599999999999994</v>
      </c>
      <c r="M5375" s="2">
        <v>73.94</v>
      </c>
      <c r="N5375">
        <v>84.02</v>
      </c>
      <c r="O5375">
        <v>64.400000000000006</v>
      </c>
      <c r="P5375">
        <v>66.92</v>
      </c>
      <c r="Q5375" s="3">
        <v>86</v>
      </c>
      <c r="R5375" s="2">
        <v>66.02</v>
      </c>
      <c r="S5375" s="3">
        <v>66.02</v>
      </c>
      <c r="T5375">
        <v>71.599999999999994</v>
      </c>
    </row>
    <row r="5376" spans="1:20">
      <c r="A5376">
        <f t="shared" si="249"/>
        <v>224</v>
      </c>
      <c r="B5376" s="7">
        <f t="shared" si="250"/>
        <v>42228.79166665364</v>
      </c>
      <c r="C5376">
        <f t="shared" si="251"/>
        <v>5371</v>
      </c>
      <c r="D5376" s="2">
        <v>80.06</v>
      </c>
      <c r="E5376">
        <v>82.94</v>
      </c>
      <c r="F5376" s="3">
        <v>93.02</v>
      </c>
      <c r="G5376">
        <v>86</v>
      </c>
      <c r="H5376">
        <v>89.960000000000008</v>
      </c>
      <c r="I5376">
        <v>71.960000000000008</v>
      </c>
      <c r="J5376">
        <v>89.06</v>
      </c>
      <c r="K5376">
        <v>73.039999999999992</v>
      </c>
      <c r="L5376" s="3">
        <v>77</v>
      </c>
      <c r="M5376" s="2">
        <v>69.080000000000013</v>
      </c>
      <c r="N5376">
        <v>78.080000000000013</v>
      </c>
      <c r="O5376">
        <v>62.6</v>
      </c>
      <c r="P5376">
        <v>66.02</v>
      </c>
      <c r="Q5376" s="3">
        <v>84.02</v>
      </c>
      <c r="R5376" s="2">
        <v>64.94</v>
      </c>
      <c r="S5376" s="3">
        <v>62.96</v>
      </c>
      <c r="T5376">
        <v>69.800000000000011</v>
      </c>
    </row>
    <row r="5377" spans="1:20">
      <c r="A5377">
        <f t="shared" si="249"/>
        <v>224</v>
      </c>
      <c r="B5377" s="7">
        <f t="shared" si="250"/>
        <v>42228.833333320305</v>
      </c>
      <c r="C5377">
        <f t="shared" si="251"/>
        <v>5372</v>
      </c>
      <c r="D5377" s="2">
        <v>78.98</v>
      </c>
      <c r="E5377">
        <v>82.039999999999992</v>
      </c>
      <c r="F5377" s="3">
        <v>89.960000000000008</v>
      </c>
      <c r="G5377">
        <v>84.02</v>
      </c>
      <c r="H5377">
        <v>89.06</v>
      </c>
      <c r="I5377">
        <v>71.599999999999994</v>
      </c>
      <c r="J5377">
        <v>84.92</v>
      </c>
      <c r="K5377">
        <v>71.06</v>
      </c>
      <c r="L5377" s="3">
        <v>75.2</v>
      </c>
      <c r="M5377" s="2">
        <v>64.94</v>
      </c>
      <c r="N5377">
        <v>75.02</v>
      </c>
      <c r="O5377">
        <v>59</v>
      </c>
      <c r="P5377">
        <v>64.94</v>
      </c>
      <c r="Q5377" s="3">
        <v>75.02</v>
      </c>
      <c r="R5377" s="2">
        <v>62.96</v>
      </c>
      <c r="S5377" s="3">
        <v>62.96</v>
      </c>
      <c r="T5377">
        <v>66.2</v>
      </c>
    </row>
    <row r="5378" spans="1:20">
      <c r="A5378">
        <f t="shared" si="249"/>
        <v>224</v>
      </c>
      <c r="B5378" s="7">
        <f t="shared" si="250"/>
        <v>42228.874999986969</v>
      </c>
      <c r="C5378">
        <f t="shared" si="251"/>
        <v>5373</v>
      </c>
      <c r="D5378" s="2">
        <v>78.98</v>
      </c>
      <c r="E5378">
        <v>80.06</v>
      </c>
      <c r="F5378" s="3">
        <v>84.92</v>
      </c>
      <c r="G5378">
        <v>82.94</v>
      </c>
      <c r="H5378">
        <v>87.080000000000013</v>
      </c>
      <c r="I5378">
        <v>71.42</v>
      </c>
      <c r="J5378">
        <v>82.94</v>
      </c>
      <c r="K5378">
        <v>69.98</v>
      </c>
      <c r="L5378" s="3">
        <v>71.599999999999994</v>
      </c>
      <c r="M5378" s="2">
        <v>62.96</v>
      </c>
      <c r="N5378">
        <v>71.06</v>
      </c>
      <c r="O5378">
        <v>57.2</v>
      </c>
      <c r="P5378">
        <v>64.94</v>
      </c>
      <c r="Q5378" s="3">
        <v>71.06</v>
      </c>
      <c r="R5378" s="2">
        <v>62.06</v>
      </c>
      <c r="S5378" s="3">
        <v>62.96</v>
      </c>
      <c r="T5378">
        <v>64.400000000000006</v>
      </c>
    </row>
    <row r="5379" spans="1:20">
      <c r="A5379">
        <f t="shared" si="249"/>
        <v>224</v>
      </c>
      <c r="B5379" s="7">
        <f t="shared" si="250"/>
        <v>42228.916666653633</v>
      </c>
      <c r="C5379">
        <f t="shared" si="251"/>
        <v>5374</v>
      </c>
      <c r="D5379" s="2">
        <v>78.080000000000013</v>
      </c>
      <c r="E5379">
        <v>78.98</v>
      </c>
      <c r="F5379" s="3">
        <v>84.92</v>
      </c>
      <c r="G5379">
        <v>80.960000000000008</v>
      </c>
      <c r="H5379">
        <v>82.039999999999992</v>
      </c>
      <c r="I5379">
        <v>71.06</v>
      </c>
      <c r="J5379">
        <v>82.94</v>
      </c>
      <c r="K5379">
        <v>69.98</v>
      </c>
      <c r="L5379" s="3">
        <v>69.800000000000011</v>
      </c>
      <c r="M5379" s="2">
        <v>60.980000000000004</v>
      </c>
      <c r="N5379">
        <v>68</v>
      </c>
      <c r="O5379">
        <v>57.2</v>
      </c>
      <c r="P5379">
        <v>64.94</v>
      </c>
      <c r="Q5379" s="3">
        <v>69.080000000000013</v>
      </c>
      <c r="R5379" s="2">
        <v>60.980000000000004</v>
      </c>
      <c r="S5379" s="3">
        <v>62.06</v>
      </c>
      <c r="T5379">
        <v>64.400000000000006</v>
      </c>
    </row>
    <row r="5380" spans="1:20">
      <c r="A5380">
        <f t="shared" si="249"/>
        <v>224</v>
      </c>
      <c r="B5380" s="7">
        <f t="shared" si="250"/>
        <v>42228.958333320297</v>
      </c>
      <c r="C5380">
        <f t="shared" si="251"/>
        <v>5375</v>
      </c>
      <c r="D5380" s="2">
        <v>78.080000000000013</v>
      </c>
      <c r="E5380">
        <v>78.080000000000013</v>
      </c>
      <c r="F5380" s="3">
        <v>82.039999999999992</v>
      </c>
      <c r="G5380">
        <v>80.06</v>
      </c>
      <c r="H5380">
        <v>80.06</v>
      </c>
      <c r="I5380">
        <v>70.7</v>
      </c>
      <c r="J5380">
        <v>80.960000000000008</v>
      </c>
      <c r="K5380">
        <v>69.080000000000013</v>
      </c>
      <c r="L5380" s="3">
        <v>68</v>
      </c>
      <c r="M5380" s="2">
        <v>60.08</v>
      </c>
      <c r="N5380">
        <v>66.02</v>
      </c>
      <c r="O5380">
        <v>55.400000000000006</v>
      </c>
      <c r="P5380">
        <v>64.94</v>
      </c>
      <c r="Q5380" s="3">
        <v>66.02</v>
      </c>
      <c r="R5380" s="2">
        <v>57.92</v>
      </c>
      <c r="S5380" s="3">
        <v>60.980000000000004</v>
      </c>
      <c r="T5380">
        <v>66.2</v>
      </c>
    </row>
    <row r="5381" spans="1:20">
      <c r="A5381">
        <f t="shared" si="249"/>
        <v>224</v>
      </c>
      <c r="B5381" s="7">
        <f t="shared" si="250"/>
        <v>42228.999999986961</v>
      </c>
      <c r="C5381">
        <f t="shared" si="251"/>
        <v>5376</v>
      </c>
      <c r="D5381" s="2">
        <v>78.080000000000013</v>
      </c>
      <c r="E5381">
        <v>75.92</v>
      </c>
      <c r="F5381" s="3">
        <v>78.98</v>
      </c>
      <c r="G5381">
        <v>78.98</v>
      </c>
      <c r="H5381">
        <v>80.06</v>
      </c>
      <c r="I5381">
        <v>70.34</v>
      </c>
      <c r="J5381">
        <v>80.960000000000008</v>
      </c>
      <c r="K5381">
        <v>69.98</v>
      </c>
      <c r="L5381" s="3">
        <v>66.2</v>
      </c>
      <c r="M5381" s="2">
        <v>59</v>
      </c>
      <c r="N5381">
        <v>64.039999999999992</v>
      </c>
      <c r="O5381">
        <v>57.2</v>
      </c>
      <c r="P5381">
        <v>64.039999999999992</v>
      </c>
      <c r="Q5381" s="3">
        <v>62.06</v>
      </c>
      <c r="R5381" s="2">
        <v>55.040000000000006</v>
      </c>
      <c r="S5381" s="3">
        <v>60.08</v>
      </c>
      <c r="T5381">
        <v>64.400000000000006</v>
      </c>
    </row>
    <row r="5382" spans="1:20">
      <c r="A5382">
        <f t="shared" si="249"/>
        <v>225</v>
      </c>
      <c r="B5382" s="7">
        <f t="shared" si="250"/>
        <v>42229.041666653626</v>
      </c>
      <c r="C5382">
        <f t="shared" si="251"/>
        <v>5377</v>
      </c>
      <c r="D5382" s="2">
        <v>77</v>
      </c>
      <c r="E5382">
        <v>75.02</v>
      </c>
      <c r="F5382" s="3">
        <v>78.080000000000013</v>
      </c>
      <c r="G5382">
        <v>77</v>
      </c>
      <c r="H5382">
        <v>78.98</v>
      </c>
      <c r="I5382">
        <v>69.98</v>
      </c>
      <c r="J5382">
        <v>82.039999999999992</v>
      </c>
      <c r="K5382">
        <v>68</v>
      </c>
      <c r="L5382" s="3">
        <v>64.400000000000006</v>
      </c>
      <c r="M5382" s="2">
        <v>60.08</v>
      </c>
      <c r="N5382">
        <v>62.06</v>
      </c>
      <c r="O5382">
        <v>59</v>
      </c>
      <c r="P5382">
        <v>64.039999999999992</v>
      </c>
      <c r="Q5382" s="3">
        <v>60.08</v>
      </c>
      <c r="R5382" s="2">
        <v>53.06</v>
      </c>
      <c r="S5382" s="3">
        <v>59</v>
      </c>
      <c r="T5382">
        <v>64.400000000000006</v>
      </c>
    </row>
    <row r="5383" spans="1:20">
      <c r="A5383">
        <f t="shared" ref="A5383:A5446" si="252">ROUNDDOWN(B5383-DATE(YEAR(B5383),1,0),0)</f>
        <v>225</v>
      </c>
      <c r="B5383" s="7">
        <f t="shared" si="250"/>
        <v>42229.08333332029</v>
      </c>
      <c r="C5383">
        <f t="shared" si="251"/>
        <v>5378</v>
      </c>
      <c r="D5383" s="2">
        <v>75.92</v>
      </c>
      <c r="E5383">
        <v>73.94</v>
      </c>
      <c r="F5383" s="3">
        <v>78.080000000000013</v>
      </c>
      <c r="G5383">
        <v>75.02</v>
      </c>
      <c r="H5383">
        <v>73.94</v>
      </c>
      <c r="I5383">
        <v>69.98</v>
      </c>
      <c r="J5383">
        <v>80.06</v>
      </c>
      <c r="K5383">
        <v>66.02</v>
      </c>
      <c r="L5383" s="3">
        <v>64.400000000000006</v>
      </c>
      <c r="M5383" s="2">
        <v>57.92</v>
      </c>
      <c r="N5383">
        <v>60.980000000000004</v>
      </c>
      <c r="O5383">
        <v>57.2</v>
      </c>
      <c r="P5383">
        <v>64.039999999999992</v>
      </c>
      <c r="Q5383" s="3">
        <v>57.019999999999996</v>
      </c>
      <c r="R5383" s="2">
        <v>51.980000000000004</v>
      </c>
      <c r="S5383" s="3">
        <v>59</v>
      </c>
      <c r="T5383">
        <v>64.400000000000006</v>
      </c>
    </row>
    <row r="5384" spans="1:20">
      <c r="A5384">
        <f t="shared" si="252"/>
        <v>225</v>
      </c>
      <c r="B5384" s="7">
        <f t="shared" ref="B5384:B5447" si="253">B5383+1/24</f>
        <v>42229.124999986954</v>
      </c>
      <c r="C5384">
        <f t="shared" ref="C5384:C5447" si="254">C5383+1</f>
        <v>5379</v>
      </c>
      <c r="D5384" s="2">
        <v>73.94</v>
      </c>
      <c r="E5384">
        <v>73.94</v>
      </c>
      <c r="F5384" s="3">
        <v>75.02</v>
      </c>
      <c r="G5384">
        <v>73.94</v>
      </c>
      <c r="H5384">
        <v>71.960000000000008</v>
      </c>
      <c r="I5384">
        <v>69.98</v>
      </c>
      <c r="J5384">
        <v>78.080000000000013</v>
      </c>
      <c r="K5384">
        <v>64.039999999999992</v>
      </c>
      <c r="L5384" s="3">
        <v>62.6</v>
      </c>
      <c r="M5384" s="2">
        <v>59</v>
      </c>
      <c r="N5384">
        <v>60.08</v>
      </c>
      <c r="O5384">
        <v>57.2</v>
      </c>
      <c r="P5384">
        <v>64.039999999999992</v>
      </c>
      <c r="Q5384" s="3">
        <v>55.94</v>
      </c>
      <c r="R5384" s="2">
        <v>51.08</v>
      </c>
      <c r="S5384" s="3">
        <v>57.92</v>
      </c>
      <c r="T5384">
        <v>66.2</v>
      </c>
    </row>
    <row r="5385" spans="1:20">
      <c r="A5385">
        <f t="shared" si="252"/>
        <v>225</v>
      </c>
      <c r="B5385" s="7">
        <f t="shared" si="253"/>
        <v>42229.166666653618</v>
      </c>
      <c r="C5385">
        <f t="shared" si="254"/>
        <v>5380</v>
      </c>
      <c r="D5385" s="2">
        <v>75.02</v>
      </c>
      <c r="E5385">
        <v>73.94</v>
      </c>
      <c r="F5385" s="3">
        <v>75.02</v>
      </c>
      <c r="G5385">
        <v>73.039999999999992</v>
      </c>
      <c r="H5385">
        <v>71.960000000000008</v>
      </c>
      <c r="I5385">
        <v>69.98</v>
      </c>
      <c r="J5385">
        <v>77</v>
      </c>
      <c r="K5385">
        <v>62.96</v>
      </c>
      <c r="L5385" s="3">
        <v>60.8</v>
      </c>
      <c r="M5385" s="2">
        <v>59</v>
      </c>
      <c r="N5385">
        <v>60.980000000000004</v>
      </c>
      <c r="O5385">
        <v>55.400000000000006</v>
      </c>
      <c r="P5385">
        <v>64.94</v>
      </c>
      <c r="Q5385" s="3">
        <v>57.019999999999996</v>
      </c>
      <c r="R5385" s="2">
        <v>50</v>
      </c>
      <c r="S5385" s="3">
        <v>57.92</v>
      </c>
      <c r="T5385">
        <v>66.2</v>
      </c>
    </row>
    <row r="5386" spans="1:20">
      <c r="A5386">
        <f t="shared" si="252"/>
        <v>225</v>
      </c>
      <c r="B5386" s="7">
        <f t="shared" si="253"/>
        <v>42229.208333320283</v>
      </c>
      <c r="C5386">
        <f t="shared" si="254"/>
        <v>5381</v>
      </c>
      <c r="D5386" s="2">
        <v>73.94</v>
      </c>
      <c r="E5386">
        <v>73.039999999999992</v>
      </c>
      <c r="F5386" s="3">
        <v>73.94</v>
      </c>
      <c r="G5386">
        <v>73.039999999999992</v>
      </c>
      <c r="H5386">
        <v>71.06</v>
      </c>
      <c r="I5386">
        <v>70.34</v>
      </c>
      <c r="J5386">
        <v>75.02</v>
      </c>
      <c r="K5386">
        <v>62.96</v>
      </c>
      <c r="L5386" s="3">
        <v>60.8</v>
      </c>
      <c r="M5386" s="2">
        <v>60.08</v>
      </c>
      <c r="N5386">
        <v>59</v>
      </c>
      <c r="O5386">
        <v>51.8</v>
      </c>
      <c r="P5386">
        <v>64.039999999999992</v>
      </c>
      <c r="Q5386" s="3">
        <v>55.94</v>
      </c>
      <c r="R5386" s="2">
        <v>48.92</v>
      </c>
      <c r="S5386" s="3">
        <v>57.019999999999996</v>
      </c>
      <c r="T5386">
        <v>66.2</v>
      </c>
    </row>
    <row r="5387" spans="1:20">
      <c r="A5387">
        <f t="shared" si="252"/>
        <v>225</v>
      </c>
      <c r="B5387" s="7">
        <f t="shared" si="253"/>
        <v>42229.249999986947</v>
      </c>
      <c r="C5387">
        <f t="shared" si="254"/>
        <v>5382</v>
      </c>
      <c r="D5387" s="2">
        <v>73.94</v>
      </c>
      <c r="E5387">
        <v>73.94</v>
      </c>
      <c r="F5387" s="3">
        <v>73.039999999999992</v>
      </c>
      <c r="G5387">
        <v>71.960000000000008</v>
      </c>
      <c r="H5387">
        <v>69.98</v>
      </c>
      <c r="I5387">
        <v>70.7</v>
      </c>
      <c r="J5387">
        <v>75.02</v>
      </c>
      <c r="K5387">
        <v>64.039999999999992</v>
      </c>
      <c r="L5387" s="3">
        <v>59</v>
      </c>
      <c r="M5387" s="2">
        <v>60.980000000000004</v>
      </c>
      <c r="N5387">
        <v>60.08</v>
      </c>
      <c r="O5387">
        <v>53.6</v>
      </c>
      <c r="P5387">
        <v>62.06</v>
      </c>
      <c r="Q5387" s="3">
        <v>57.019999999999996</v>
      </c>
      <c r="R5387" s="2">
        <v>48.92</v>
      </c>
      <c r="S5387" s="3">
        <v>57.019999999999996</v>
      </c>
      <c r="T5387">
        <v>66.2</v>
      </c>
    </row>
    <row r="5388" spans="1:20">
      <c r="A5388">
        <f t="shared" si="252"/>
        <v>225</v>
      </c>
      <c r="B5388" s="7">
        <f t="shared" si="253"/>
        <v>42229.291666653611</v>
      </c>
      <c r="C5388">
        <f t="shared" si="254"/>
        <v>5383</v>
      </c>
      <c r="D5388" s="2">
        <v>75.02</v>
      </c>
      <c r="E5388">
        <v>75.02</v>
      </c>
      <c r="F5388" s="3">
        <v>75.92</v>
      </c>
      <c r="G5388">
        <v>73.039999999999992</v>
      </c>
      <c r="H5388">
        <v>71.06</v>
      </c>
      <c r="I5388">
        <v>71.06</v>
      </c>
      <c r="J5388">
        <v>77</v>
      </c>
      <c r="K5388">
        <v>66.02</v>
      </c>
      <c r="L5388" s="3">
        <v>60.8</v>
      </c>
      <c r="M5388" s="2">
        <v>64.039999999999992</v>
      </c>
      <c r="N5388">
        <v>62.96</v>
      </c>
      <c r="O5388">
        <v>55.400000000000006</v>
      </c>
      <c r="P5388">
        <v>62.96</v>
      </c>
      <c r="Q5388" s="3">
        <v>60.08</v>
      </c>
      <c r="R5388" s="2">
        <v>55.040000000000006</v>
      </c>
      <c r="S5388" s="3">
        <v>57.92</v>
      </c>
      <c r="T5388">
        <v>66.2</v>
      </c>
    </row>
    <row r="5389" spans="1:20">
      <c r="A5389">
        <f t="shared" si="252"/>
        <v>225</v>
      </c>
      <c r="B5389" s="7">
        <f t="shared" si="253"/>
        <v>42229.333333320275</v>
      </c>
      <c r="C5389">
        <f t="shared" si="254"/>
        <v>5384</v>
      </c>
      <c r="D5389" s="2">
        <v>78.98</v>
      </c>
      <c r="E5389">
        <v>80.06</v>
      </c>
      <c r="F5389" s="3">
        <v>80.06</v>
      </c>
      <c r="G5389">
        <v>75.92</v>
      </c>
      <c r="H5389">
        <v>73.94</v>
      </c>
      <c r="I5389">
        <v>72.680000000000007</v>
      </c>
      <c r="J5389">
        <v>78.98</v>
      </c>
      <c r="K5389">
        <v>68</v>
      </c>
      <c r="L5389" s="3">
        <v>60.8</v>
      </c>
      <c r="M5389" s="2">
        <v>69.080000000000013</v>
      </c>
      <c r="N5389">
        <v>66.92</v>
      </c>
      <c r="O5389">
        <v>57.2</v>
      </c>
      <c r="P5389">
        <v>62.96</v>
      </c>
      <c r="Q5389" s="3">
        <v>64.039999999999992</v>
      </c>
      <c r="R5389" s="2">
        <v>60.980000000000004</v>
      </c>
      <c r="S5389" s="3">
        <v>57.92</v>
      </c>
      <c r="T5389">
        <v>66.2</v>
      </c>
    </row>
    <row r="5390" spans="1:20">
      <c r="A5390">
        <f t="shared" si="252"/>
        <v>225</v>
      </c>
      <c r="B5390" s="7">
        <f t="shared" si="253"/>
        <v>42229.37499998694</v>
      </c>
      <c r="C5390">
        <f t="shared" si="254"/>
        <v>5385</v>
      </c>
      <c r="D5390" s="2">
        <v>84.02</v>
      </c>
      <c r="E5390">
        <v>82.94</v>
      </c>
      <c r="F5390" s="3">
        <v>84.02</v>
      </c>
      <c r="G5390">
        <v>78.98</v>
      </c>
      <c r="H5390">
        <v>75.92</v>
      </c>
      <c r="I5390">
        <v>74.300000000000011</v>
      </c>
      <c r="J5390">
        <v>82.039999999999992</v>
      </c>
      <c r="K5390">
        <v>71.960000000000008</v>
      </c>
      <c r="L5390" s="3">
        <v>60.8</v>
      </c>
      <c r="M5390" s="2">
        <v>73.039999999999992</v>
      </c>
      <c r="N5390">
        <v>71.06</v>
      </c>
      <c r="O5390">
        <v>59</v>
      </c>
      <c r="P5390">
        <v>64.94</v>
      </c>
      <c r="Q5390" s="3">
        <v>64.039999999999992</v>
      </c>
      <c r="R5390" s="2">
        <v>66.02</v>
      </c>
      <c r="S5390" s="3">
        <v>57.92</v>
      </c>
      <c r="T5390">
        <v>66.2</v>
      </c>
    </row>
    <row r="5391" spans="1:20">
      <c r="A5391">
        <f t="shared" si="252"/>
        <v>225</v>
      </c>
      <c r="B5391" s="7">
        <f t="shared" si="253"/>
        <v>42229.416666653604</v>
      </c>
      <c r="C5391">
        <f t="shared" si="254"/>
        <v>5386</v>
      </c>
      <c r="D5391" s="2">
        <v>84.92</v>
      </c>
      <c r="E5391">
        <v>86</v>
      </c>
      <c r="F5391" s="3">
        <v>89.960000000000008</v>
      </c>
      <c r="G5391">
        <v>80.06</v>
      </c>
      <c r="H5391">
        <v>78.080000000000013</v>
      </c>
      <c r="I5391">
        <v>75.92</v>
      </c>
      <c r="J5391">
        <v>84.02</v>
      </c>
      <c r="K5391">
        <v>75.02</v>
      </c>
      <c r="L5391" s="3">
        <v>62.6</v>
      </c>
      <c r="M5391" s="2">
        <v>77</v>
      </c>
      <c r="N5391">
        <v>73.94</v>
      </c>
      <c r="O5391">
        <v>60.8</v>
      </c>
      <c r="P5391">
        <v>66.02</v>
      </c>
      <c r="Q5391" s="3">
        <v>66.02</v>
      </c>
      <c r="R5391" s="2">
        <v>69.080000000000013</v>
      </c>
      <c r="S5391" s="3">
        <v>60.08</v>
      </c>
      <c r="T5391">
        <v>69.800000000000011</v>
      </c>
    </row>
    <row r="5392" spans="1:20">
      <c r="A5392">
        <f t="shared" si="252"/>
        <v>225</v>
      </c>
      <c r="B5392" s="7">
        <f t="shared" si="253"/>
        <v>42229.458333320268</v>
      </c>
      <c r="C5392">
        <f t="shared" si="254"/>
        <v>5387</v>
      </c>
      <c r="D5392" s="2">
        <v>87.98</v>
      </c>
      <c r="E5392">
        <v>87.98</v>
      </c>
      <c r="F5392" s="3">
        <v>91.94</v>
      </c>
      <c r="G5392">
        <v>82.039999999999992</v>
      </c>
      <c r="H5392">
        <v>80.06</v>
      </c>
      <c r="I5392">
        <v>76.28</v>
      </c>
      <c r="J5392">
        <v>86</v>
      </c>
      <c r="K5392">
        <v>78.080000000000013</v>
      </c>
      <c r="L5392" s="3">
        <v>62.6</v>
      </c>
      <c r="M5392" s="2">
        <v>82.039999999999992</v>
      </c>
      <c r="N5392">
        <v>82.039999999999992</v>
      </c>
      <c r="O5392">
        <v>64.400000000000006</v>
      </c>
      <c r="P5392">
        <v>66.92</v>
      </c>
      <c r="Q5392" s="3">
        <v>66.92</v>
      </c>
      <c r="R5392" s="2">
        <v>69.98</v>
      </c>
      <c r="S5392" s="3">
        <v>60.980000000000004</v>
      </c>
      <c r="T5392">
        <v>71.599999999999994</v>
      </c>
    </row>
    <row r="5393" spans="1:20">
      <c r="A5393">
        <f t="shared" si="252"/>
        <v>225</v>
      </c>
      <c r="B5393" s="7">
        <f t="shared" si="253"/>
        <v>42229.499999986932</v>
      </c>
      <c r="C5393">
        <f t="shared" si="254"/>
        <v>5388</v>
      </c>
      <c r="D5393" s="2">
        <v>89.06</v>
      </c>
      <c r="E5393">
        <v>89.06</v>
      </c>
      <c r="F5393" s="3">
        <v>93.92</v>
      </c>
      <c r="G5393">
        <v>82.94</v>
      </c>
      <c r="H5393">
        <v>82.94</v>
      </c>
      <c r="I5393">
        <v>76.64</v>
      </c>
      <c r="J5393">
        <v>87.080000000000013</v>
      </c>
      <c r="K5393">
        <v>80.960000000000008</v>
      </c>
      <c r="L5393" s="3">
        <v>66.2</v>
      </c>
      <c r="M5393" s="2">
        <v>84.02</v>
      </c>
      <c r="N5393">
        <v>82.94</v>
      </c>
      <c r="O5393">
        <v>64.400000000000006</v>
      </c>
      <c r="P5393">
        <v>73.039999999999992</v>
      </c>
      <c r="Q5393" s="3">
        <v>64.94</v>
      </c>
      <c r="R5393" s="2">
        <v>73.039999999999992</v>
      </c>
      <c r="S5393" s="3">
        <v>62.96</v>
      </c>
      <c r="T5393">
        <v>73.400000000000006</v>
      </c>
    </row>
    <row r="5394" spans="1:20">
      <c r="A5394">
        <f t="shared" si="252"/>
        <v>225</v>
      </c>
      <c r="B5394" s="7">
        <f t="shared" si="253"/>
        <v>42229.541666653597</v>
      </c>
      <c r="C5394">
        <f t="shared" si="254"/>
        <v>5389</v>
      </c>
      <c r="D5394" s="2">
        <v>89.960000000000008</v>
      </c>
      <c r="E5394">
        <v>89.06</v>
      </c>
      <c r="F5394" s="3">
        <v>98.960000000000008</v>
      </c>
      <c r="G5394">
        <v>86</v>
      </c>
      <c r="H5394">
        <v>84.92</v>
      </c>
      <c r="I5394">
        <v>77</v>
      </c>
      <c r="J5394">
        <v>87.98</v>
      </c>
      <c r="K5394">
        <v>82.94</v>
      </c>
      <c r="L5394" s="3">
        <v>71.599999999999994</v>
      </c>
      <c r="M5394" s="2">
        <v>86</v>
      </c>
      <c r="N5394">
        <v>73.400000000000006</v>
      </c>
      <c r="O5394">
        <v>69.800000000000011</v>
      </c>
      <c r="P5394">
        <v>77</v>
      </c>
      <c r="Q5394" s="3">
        <v>62.96</v>
      </c>
      <c r="R5394" s="2">
        <v>73.039999999999992</v>
      </c>
      <c r="S5394" s="3">
        <v>64.039999999999992</v>
      </c>
      <c r="T5394">
        <v>75.2</v>
      </c>
    </row>
    <row r="5395" spans="1:20">
      <c r="A5395">
        <f t="shared" si="252"/>
        <v>225</v>
      </c>
      <c r="B5395" s="7">
        <f t="shared" si="253"/>
        <v>42229.583333320261</v>
      </c>
      <c r="C5395">
        <f t="shared" si="254"/>
        <v>5390</v>
      </c>
      <c r="D5395" s="2">
        <v>89.06</v>
      </c>
      <c r="E5395">
        <v>89.960000000000008</v>
      </c>
      <c r="F5395" s="3">
        <v>98.960000000000008</v>
      </c>
      <c r="G5395">
        <v>87.080000000000013</v>
      </c>
      <c r="H5395">
        <v>89.06</v>
      </c>
      <c r="I5395">
        <v>76.28</v>
      </c>
      <c r="J5395">
        <v>89.06</v>
      </c>
      <c r="K5395">
        <v>86</v>
      </c>
      <c r="L5395" s="3">
        <v>75.2</v>
      </c>
      <c r="M5395" s="2">
        <v>86</v>
      </c>
      <c r="N5395">
        <v>69.080000000000013</v>
      </c>
      <c r="O5395">
        <v>69.800000000000011</v>
      </c>
      <c r="P5395">
        <v>78.98</v>
      </c>
      <c r="Q5395" s="3">
        <v>60.08</v>
      </c>
      <c r="R5395" s="2">
        <v>73.94</v>
      </c>
      <c r="S5395" s="3">
        <v>66.02</v>
      </c>
      <c r="T5395">
        <v>78.800000000000011</v>
      </c>
    </row>
    <row r="5396" spans="1:20">
      <c r="A5396">
        <f t="shared" si="252"/>
        <v>225</v>
      </c>
      <c r="B5396" s="7">
        <f t="shared" si="253"/>
        <v>42229.624999986925</v>
      </c>
      <c r="C5396">
        <f t="shared" si="254"/>
        <v>5391</v>
      </c>
      <c r="D5396" s="2">
        <v>86</v>
      </c>
      <c r="E5396">
        <v>89.960000000000008</v>
      </c>
      <c r="F5396" s="3">
        <v>102.02</v>
      </c>
      <c r="G5396">
        <v>87.080000000000013</v>
      </c>
      <c r="H5396">
        <v>89.960000000000008</v>
      </c>
      <c r="I5396">
        <v>75.740000000000009</v>
      </c>
      <c r="J5396">
        <v>87.080000000000013</v>
      </c>
      <c r="K5396">
        <v>84.92</v>
      </c>
      <c r="L5396" s="3">
        <v>75.2</v>
      </c>
      <c r="M5396" s="2">
        <v>86</v>
      </c>
      <c r="N5396">
        <v>77</v>
      </c>
      <c r="O5396">
        <v>69.800000000000011</v>
      </c>
      <c r="P5396">
        <v>78.98</v>
      </c>
      <c r="Q5396" s="3">
        <v>60.08</v>
      </c>
      <c r="R5396" s="2">
        <v>73.039999999999992</v>
      </c>
      <c r="S5396" s="3">
        <v>64.94</v>
      </c>
      <c r="T5396">
        <v>78.800000000000011</v>
      </c>
    </row>
    <row r="5397" spans="1:20">
      <c r="A5397">
        <f t="shared" si="252"/>
        <v>225</v>
      </c>
      <c r="B5397" s="7">
        <f t="shared" si="253"/>
        <v>42229.666666653589</v>
      </c>
      <c r="C5397">
        <f t="shared" si="254"/>
        <v>5392</v>
      </c>
      <c r="D5397" s="2">
        <v>87.080000000000013</v>
      </c>
      <c r="E5397">
        <v>89.06</v>
      </c>
      <c r="F5397" s="3">
        <v>100.94</v>
      </c>
      <c r="G5397">
        <v>86</v>
      </c>
      <c r="H5397">
        <v>89.06</v>
      </c>
      <c r="I5397">
        <v>75.02</v>
      </c>
      <c r="J5397">
        <v>86</v>
      </c>
      <c r="K5397">
        <v>86</v>
      </c>
      <c r="L5397" s="3">
        <v>77</v>
      </c>
      <c r="M5397" s="2">
        <v>84.92</v>
      </c>
      <c r="N5397">
        <v>77</v>
      </c>
      <c r="O5397">
        <v>69.800000000000011</v>
      </c>
      <c r="P5397">
        <v>78.080000000000013</v>
      </c>
      <c r="Q5397" s="3">
        <v>62.06</v>
      </c>
      <c r="R5397" s="2">
        <v>71.960000000000008</v>
      </c>
      <c r="S5397" s="3">
        <v>66.02</v>
      </c>
      <c r="T5397">
        <v>77</v>
      </c>
    </row>
    <row r="5398" spans="1:20">
      <c r="A5398">
        <f t="shared" si="252"/>
        <v>225</v>
      </c>
      <c r="B5398" s="7">
        <f t="shared" si="253"/>
        <v>42229.708333320254</v>
      </c>
      <c r="C5398">
        <f t="shared" si="254"/>
        <v>5393</v>
      </c>
      <c r="D5398" s="2">
        <v>84.92</v>
      </c>
      <c r="E5398">
        <v>87.080000000000013</v>
      </c>
      <c r="F5398" s="3">
        <v>98.960000000000008</v>
      </c>
      <c r="G5398">
        <v>87.98</v>
      </c>
      <c r="H5398">
        <v>87.98</v>
      </c>
      <c r="I5398">
        <v>73.759999999999991</v>
      </c>
      <c r="J5398">
        <v>84.92</v>
      </c>
      <c r="K5398">
        <v>87.98</v>
      </c>
      <c r="L5398" s="3">
        <v>77</v>
      </c>
      <c r="M5398" s="2">
        <v>80.960000000000008</v>
      </c>
      <c r="N5398">
        <v>73.400000000000006</v>
      </c>
      <c r="O5398">
        <v>66.2</v>
      </c>
      <c r="P5398">
        <v>77</v>
      </c>
      <c r="Q5398" s="3">
        <v>64.039999999999992</v>
      </c>
      <c r="R5398" s="2">
        <v>71.960000000000008</v>
      </c>
      <c r="S5398" s="3">
        <v>64.94</v>
      </c>
      <c r="T5398">
        <v>73.400000000000006</v>
      </c>
    </row>
    <row r="5399" spans="1:20">
      <c r="A5399">
        <f t="shared" si="252"/>
        <v>225</v>
      </c>
      <c r="B5399" s="7">
        <f t="shared" si="253"/>
        <v>42229.749999986918</v>
      </c>
      <c r="C5399">
        <f t="shared" si="254"/>
        <v>5394</v>
      </c>
      <c r="D5399" s="2">
        <v>82.039999999999992</v>
      </c>
      <c r="E5399">
        <v>84.92</v>
      </c>
      <c r="F5399" s="3">
        <v>98.960000000000008</v>
      </c>
      <c r="G5399">
        <v>87.98</v>
      </c>
      <c r="H5399">
        <v>87.98</v>
      </c>
      <c r="I5399">
        <v>72.319999999999993</v>
      </c>
      <c r="J5399">
        <v>84.02</v>
      </c>
      <c r="K5399">
        <v>84.02</v>
      </c>
      <c r="L5399" s="3">
        <v>75.2</v>
      </c>
      <c r="M5399" s="2">
        <v>80.06</v>
      </c>
      <c r="N5399">
        <v>71.960000000000008</v>
      </c>
      <c r="O5399">
        <v>64.400000000000006</v>
      </c>
      <c r="P5399">
        <v>77</v>
      </c>
      <c r="Q5399" s="3">
        <v>64.94</v>
      </c>
      <c r="R5399" s="2">
        <v>71.960000000000008</v>
      </c>
      <c r="S5399" s="3">
        <v>62.96</v>
      </c>
      <c r="T5399">
        <v>71.599999999999994</v>
      </c>
    </row>
    <row r="5400" spans="1:20">
      <c r="A5400">
        <f t="shared" si="252"/>
        <v>225</v>
      </c>
      <c r="B5400" s="7">
        <f t="shared" si="253"/>
        <v>42229.791666653582</v>
      </c>
      <c r="C5400">
        <f t="shared" si="254"/>
        <v>5395</v>
      </c>
      <c r="D5400" s="2">
        <v>78.98</v>
      </c>
      <c r="E5400">
        <v>82.94</v>
      </c>
      <c r="F5400" s="3">
        <v>96.08</v>
      </c>
      <c r="G5400">
        <v>86</v>
      </c>
      <c r="H5400">
        <v>87.080000000000013</v>
      </c>
      <c r="I5400">
        <v>71.06</v>
      </c>
      <c r="J5400">
        <v>78.080000000000013</v>
      </c>
      <c r="K5400">
        <v>82.039999999999992</v>
      </c>
      <c r="L5400" s="3">
        <v>73.400000000000006</v>
      </c>
      <c r="M5400" s="2">
        <v>78.080000000000013</v>
      </c>
      <c r="N5400">
        <v>69.080000000000013</v>
      </c>
      <c r="O5400">
        <v>62.6</v>
      </c>
      <c r="P5400">
        <v>71.960000000000008</v>
      </c>
      <c r="Q5400" s="3">
        <v>62.96</v>
      </c>
      <c r="R5400" s="2">
        <v>69.080000000000013</v>
      </c>
      <c r="S5400" s="3">
        <v>62.06</v>
      </c>
      <c r="T5400">
        <v>68</v>
      </c>
    </row>
    <row r="5401" spans="1:20">
      <c r="A5401">
        <f t="shared" si="252"/>
        <v>225</v>
      </c>
      <c r="B5401" s="7">
        <f t="shared" si="253"/>
        <v>42229.833333320246</v>
      </c>
      <c r="C5401">
        <f t="shared" si="254"/>
        <v>5396</v>
      </c>
      <c r="D5401" s="2">
        <v>78.080000000000013</v>
      </c>
      <c r="E5401">
        <v>80.06</v>
      </c>
      <c r="F5401" s="3">
        <v>91.94</v>
      </c>
      <c r="G5401">
        <v>84.92</v>
      </c>
      <c r="H5401">
        <v>82.94</v>
      </c>
      <c r="I5401">
        <v>71.06</v>
      </c>
      <c r="J5401">
        <v>77</v>
      </c>
      <c r="K5401">
        <v>78.98</v>
      </c>
      <c r="L5401" s="3">
        <v>69.800000000000011</v>
      </c>
      <c r="M5401" s="2">
        <v>77</v>
      </c>
      <c r="N5401">
        <v>68</v>
      </c>
      <c r="O5401">
        <v>57.2</v>
      </c>
      <c r="P5401">
        <v>66.92</v>
      </c>
      <c r="Q5401" s="3">
        <v>59</v>
      </c>
      <c r="R5401" s="2">
        <v>62.96</v>
      </c>
      <c r="S5401" s="3">
        <v>60.08</v>
      </c>
      <c r="T5401">
        <v>66.2</v>
      </c>
    </row>
    <row r="5402" spans="1:20">
      <c r="A5402">
        <f t="shared" si="252"/>
        <v>225</v>
      </c>
      <c r="B5402" s="7">
        <f t="shared" si="253"/>
        <v>42229.874999986911</v>
      </c>
      <c r="C5402">
        <f t="shared" si="254"/>
        <v>5397</v>
      </c>
      <c r="D5402" s="2">
        <v>78.080000000000013</v>
      </c>
      <c r="E5402">
        <v>78.080000000000013</v>
      </c>
      <c r="F5402" s="3">
        <v>87.080000000000013</v>
      </c>
      <c r="G5402">
        <v>82.94</v>
      </c>
      <c r="H5402">
        <v>82.039999999999992</v>
      </c>
      <c r="I5402">
        <v>71.06</v>
      </c>
      <c r="J5402">
        <v>75.92</v>
      </c>
      <c r="K5402">
        <v>77</v>
      </c>
      <c r="L5402" s="3">
        <v>68</v>
      </c>
      <c r="M5402" s="2">
        <v>75.92</v>
      </c>
      <c r="N5402">
        <v>68</v>
      </c>
      <c r="O5402">
        <v>57.2</v>
      </c>
      <c r="P5402">
        <v>64.94</v>
      </c>
      <c r="Q5402" s="3">
        <v>59</v>
      </c>
      <c r="R5402" s="2">
        <v>60.08</v>
      </c>
      <c r="S5402" s="3">
        <v>59</v>
      </c>
      <c r="T5402">
        <v>64.400000000000006</v>
      </c>
    </row>
    <row r="5403" spans="1:20">
      <c r="A5403">
        <f t="shared" si="252"/>
        <v>225</v>
      </c>
      <c r="B5403" s="7">
        <f t="shared" si="253"/>
        <v>42229.916666653575</v>
      </c>
      <c r="C5403">
        <f t="shared" si="254"/>
        <v>5398</v>
      </c>
      <c r="D5403" s="2">
        <v>78.080000000000013</v>
      </c>
      <c r="E5403">
        <v>77</v>
      </c>
      <c r="F5403" s="3">
        <v>82.94</v>
      </c>
      <c r="G5403">
        <v>82.039999999999992</v>
      </c>
      <c r="H5403">
        <v>80.960000000000008</v>
      </c>
      <c r="I5403">
        <v>71.06</v>
      </c>
      <c r="J5403">
        <v>75.92</v>
      </c>
      <c r="K5403">
        <v>75.02</v>
      </c>
      <c r="L5403" s="3">
        <v>68</v>
      </c>
      <c r="M5403" s="2">
        <v>75.92</v>
      </c>
      <c r="N5403">
        <v>66.92</v>
      </c>
      <c r="O5403">
        <v>57.2</v>
      </c>
      <c r="P5403">
        <v>66.02</v>
      </c>
      <c r="Q5403" s="3">
        <v>59</v>
      </c>
      <c r="R5403" s="2">
        <v>57.92</v>
      </c>
      <c r="S5403" s="3">
        <v>57.92</v>
      </c>
      <c r="T5403">
        <v>64.400000000000006</v>
      </c>
    </row>
    <row r="5404" spans="1:20">
      <c r="A5404">
        <f t="shared" si="252"/>
        <v>225</v>
      </c>
      <c r="B5404" s="7">
        <f t="shared" si="253"/>
        <v>42229.958333320239</v>
      </c>
      <c r="C5404">
        <f t="shared" si="254"/>
        <v>5399</v>
      </c>
      <c r="D5404" s="2">
        <v>77</v>
      </c>
      <c r="E5404">
        <v>77</v>
      </c>
      <c r="F5404" s="3">
        <v>80.06</v>
      </c>
      <c r="G5404">
        <v>80.06</v>
      </c>
      <c r="H5404">
        <v>77</v>
      </c>
      <c r="I5404">
        <v>71.06</v>
      </c>
      <c r="J5404">
        <v>75.02</v>
      </c>
      <c r="K5404">
        <v>75.02</v>
      </c>
      <c r="L5404" s="3">
        <v>62.6</v>
      </c>
      <c r="M5404" s="2">
        <v>75.92</v>
      </c>
      <c r="N5404">
        <v>64.039999999999992</v>
      </c>
      <c r="O5404">
        <v>55.400000000000006</v>
      </c>
      <c r="P5404">
        <v>66.02</v>
      </c>
      <c r="Q5404" s="3">
        <v>59</v>
      </c>
      <c r="R5404" s="2">
        <v>60.08</v>
      </c>
      <c r="S5404" s="3">
        <v>57.019999999999996</v>
      </c>
      <c r="T5404">
        <v>62.6</v>
      </c>
    </row>
    <row r="5405" spans="1:20">
      <c r="A5405">
        <f t="shared" si="252"/>
        <v>225</v>
      </c>
      <c r="B5405" s="7">
        <f t="shared" si="253"/>
        <v>42229.999999986903</v>
      </c>
      <c r="C5405">
        <f t="shared" si="254"/>
        <v>5400</v>
      </c>
      <c r="D5405" s="2">
        <v>77</v>
      </c>
      <c r="E5405">
        <v>75.02</v>
      </c>
      <c r="F5405" s="3">
        <v>80.06</v>
      </c>
      <c r="G5405">
        <v>78.98</v>
      </c>
      <c r="H5405">
        <v>64.400000000000006</v>
      </c>
      <c r="I5405">
        <v>71.06</v>
      </c>
      <c r="J5405">
        <v>73.94</v>
      </c>
      <c r="K5405">
        <v>71.06</v>
      </c>
      <c r="L5405" s="3">
        <v>60.8</v>
      </c>
      <c r="M5405" s="2">
        <v>75.02</v>
      </c>
      <c r="N5405">
        <v>64.039999999999992</v>
      </c>
      <c r="O5405">
        <v>53.6</v>
      </c>
      <c r="P5405">
        <v>60.980000000000004</v>
      </c>
      <c r="Q5405" s="3">
        <v>57.92</v>
      </c>
      <c r="R5405" s="2">
        <v>59</v>
      </c>
      <c r="S5405" s="3">
        <v>55.94</v>
      </c>
      <c r="T5405">
        <v>62.6</v>
      </c>
    </row>
    <row r="5406" spans="1:20">
      <c r="A5406">
        <f t="shared" si="252"/>
        <v>226</v>
      </c>
      <c r="B5406" s="7">
        <f t="shared" si="253"/>
        <v>42230.041666653568</v>
      </c>
      <c r="C5406">
        <f t="shared" si="254"/>
        <v>5401</v>
      </c>
      <c r="D5406" s="2">
        <v>77</v>
      </c>
      <c r="E5406">
        <v>75.02</v>
      </c>
      <c r="F5406" s="3">
        <v>78.98</v>
      </c>
      <c r="G5406">
        <v>77</v>
      </c>
      <c r="H5406">
        <v>64.039999999999992</v>
      </c>
      <c r="I5406">
        <v>71.06</v>
      </c>
      <c r="J5406">
        <v>75.02</v>
      </c>
      <c r="K5406">
        <v>68</v>
      </c>
      <c r="L5406" s="3">
        <v>60.8</v>
      </c>
      <c r="M5406" s="2">
        <v>75.02</v>
      </c>
      <c r="N5406">
        <v>64.039999999999992</v>
      </c>
      <c r="O5406">
        <v>53.6</v>
      </c>
      <c r="P5406">
        <v>60.980000000000004</v>
      </c>
      <c r="Q5406" s="3">
        <v>57.019999999999996</v>
      </c>
      <c r="R5406" s="2">
        <v>59</v>
      </c>
      <c r="S5406" s="3">
        <v>55.040000000000006</v>
      </c>
      <c r="T5406">
        <v>64.400000000000006</v>
      </c>
    </row>
    <row r="5407" spans="1:20">
      <c r="A5407">
        <f t="shared" si="252"/>
        <v>226</v>
      </c>
      <c r="B5407" s="7">
        <f t="shared" si="253"/>
        <v>42230.083333320232</v>
      </c>
      <c r="C5407">
        <f t="shared" si="254"/>
        <v>5402</v>
      </c>
      <c r="D5407" s="2">
        <v>77</v>
      </c>
      <c r="E5407">
        <v>73.94</v>
      </c>
      <c r="F5407" s="3">
        <v>78.080000000000013</v>
      </c>
      <c r="G5407">
        <v>78.98</v>
      </c>
      <c r="H5407">
        <v>64.039999999999992</v>
      </c>
      <c r="I5407">
        <v>70.7</v>
      </c>
      <c r="J5407">
        <v>73.94</v>
      </c>
      <c r="K5407">
        <v>68</v>
      </c>
      <c r="L5407" s="3">
        <v>59</v>
      </c>
      <c r="M5407" s="2">
        <v>75.02</v>
      </c>
      <c r="N5407">
        <v>64.039999999999992</v>
      </c>
      <c r="O5407">
        <v>51.8</v>
      </c>
      <c r="P5407">
        <v>60.980000000000004</v>
      </c>
      <c r="Q5407" s="3">
        <v>55.040000000000006</v>
      </c>
      <c r="R5407" s="2">
        <v>60.08</v>
      </c>
      <c r="S5407" s="3">
        <v>53.96</v>
      </c>
      <c r="T5407">
        <v>64.400000000000006</v>
      </c>
    </row>
    <row r="5408" spans="1:20">
      <c r="A5408">
        <f t="shared" si="252"/>
        <v>226</v>
      </c>
      <c r="B5408" s="7">
        <f t="shared" si="253"/>
        <v>42230.124999986896</v>
      </c>
      <c r="C5408">
        <f t="shared" si="254"/>
        <v>5403</v>
      </c>
      <c r="D5408" s="2">
        <v>75.92</v>
      </c>
      <c r="E5408">
        <v>73.94</v>
      </c>
      <c r="F5408" s="3">
        <v>77</v>
      </c>
      <c r="G5408">
        <v>78.080000000000013</v>
      </c>
      <c r="H5408">
        <v>62.96</v>
      </c>
      <c r="I5408">
        <v>70.34</v>
      </c>
      <c r="J5408">
        <v>71.960000000000008</v>
      </c>
      <c r="K5408">
        <v>66.92</v>
      </c>
      <c r="L5408" s="3">
        <v>57.2</v>
      </c>
      <c r="M5408" s="2">
        <v>75.02</v>
      </c>
      <c r="N5408">
        <v>64.039999999999992</v>
      </c>
      <c r="O5408">
        <v>50</v>
      </c>
      <c r="P5408">
        <v>60.980000000000004</v>
      </c>
      <c r="Q5408" s="3">
        <v>53.96</v>
      </c>
      <c r="R5408" s="2">
        <v>59</v>
      </c>
      <c r="S5408" s="3">
        <v>53.96</v>
      </c>
      <c r="T5408">
        <v>64.400000000000006</v>
      </c>
    </row>
    <row r="5409" spans="1:20">
      <c r="A5409">
        <f t="shared" si="252"/>
        <v>226</v>
      </c>
      <c r="B5409" s="7">
        <f t="shared" si="253"/>
        <v>42230.16666665356</v>
      </c>
      <c r="C5409">
        <f t="shared" si="254"/>
        <v>5404</v>
      </c>
      <c r="D5409" s="2">
        <v>75.02</v>
      </c>
      <c r="E5409">
        <v>73.94</v>
      </c>
      <c r="F5409" s="3">
        <v>75.92</v>
      </c>
      <c r="G5409">
        <v>75.92</v>
      </c>
      <c r="H5409">
        <v>64.039999999999992</v>
      </c>
      <c r="I5409">
        <v>69.98</v>
      </c>
      <c r="J5409">
        <v>71.960000000000008</v>
      </c>
      <c r="K5409">
        <v>66.02</v>
      </c>
      <c r="L5409" s="3">
        <v>57.2</v>
      </c>
      <c r="M5409" s="2">
        <v>73.94</v>
      </c>
      <c r="N5409">
        <v>64.94</v>
      </c>
      <c r="O5409">
        <v>50</v>
      </c>
      <c r="P5409">
        <v>60.980000000000004</v>
      </c>
      <c r="Q5409" s="3">
        <v>53.96</v>
      </c>
      <c r="R5409" s="2">
        <v>60.980000000000004</v>
      </c>
      <c r="S5409" s="3">
        <v>53.06</v>
      </c>
      <c r="T5409">
        <v>64.400000000000006</v>
      </c>
    </row>
    <row r="5410" spans="1:20">
      <c r="A5410">
        <f t="shared" si="252"/>
        <v>226</v>
      </c>
      <c r="B5410" s="7">
        <f t="shared" si="253"/>
        <v>42230.208333320224</v>
      </c>
      <c r="C5410">
        <f t="shared" si="254"/>
        <v>5405</v>
      </c>
      <c r="D5410" s="2">
        <v>75.02</v>
      </c>
      <c r="E5410">
        <v>73.94</v>
      </c>
      <c r="F5410" s="3">
        <v>75.02</v>
      </c>
      <c r="G5410">
        <v>73.94</v>
      </c>
      <c r="H5410">
        <v>62.96</v>
      </c>
      <c r="I5410">
        <v>69.98</v>
      </c>
      <c r="J5410">
        <v>71.960000000000008</v>
      </c>
      <c r="K5410">
        <v>66.02</v>
      </c>
      <c r="L5410" s="3">
        <v>55.400000000000006</v>
      </c>
      <c r="M5410" s="2">
        <v>73.039999999999992</v>
      </c>
      <c r="N5410">
        <v>62.96</v>
      </c>
      <c r="O5410">
        <v>51.8</v>
      </c>
      <c r="P5410">
        <v>60.08</v>
      </c>
      <c r="Q5410" s="3">
        <v>53.96</v>
      </c>
      <c r="R5410" s="2">
        <v>60.980000000000004</v>
      </c>
      <c r="S5410" s="3">
        <v>51.980000000000004</v>
      </c>
      <c r="T5410">
        <v>64.400000000000006</v>
      </c>
    </row>
    <row r="5411" spans="1:20">
      <c r="A5411">
        <f t="shared" si="252"/>
        <v>226</v>
      </c>
      <c r="B5411" s="7">
        <f t="shared" si="253"/>
        <v>42230.249999986889</v>
      </c>
      <c r="C5411">
        <f t="shared" si="254"/>
        <v>5406</v>
      </c>
      <c r="D5411" s="2">
        <v>71.960000000000008</v>
      </c>
      <c r="E5411">
        <v>73.94</v>
      </c>
      <c r="F5411" s="3">
        <v>75.02</v>
      </c>
      <c r="G5411">
        <v>73.94</v>
      </c>
      <c r="H5411">
        <v>64.039999999999992</v>
      </c>
      <c r="I5411">
        <v>69.98</v>
      </c>
      <c r="J5411">
        <v>73.94</v>
      </c>
      <c r="K5411">
        <v>66.02</v>
      </c>
      <c r="L5411" s="3">
        <v>55.400000000000006</v>
      </c>
      <c r="M5411" s="2">
        <v>73.039999999999992</v>
      </c>
      <c r="N5411">
        <v>62.06</v>
      </c>
      <c r="O5411">
        <v>53.6</v>
      </c>
      <c r="P5411">
        <v>60.980000000000004</v>
      </c>
      <c r="Q5411" s="3">
        <v>53.06</v>
      </c>
      <c r="R5411" s="2">
        <v>59</v>
      </c>
      <c r="S5411" s="3">
        <v>51.980000000000004</v>
      </c>
      <c r="T5411">
        <v>64.400000000000006</v>
      </c>
    </row>
    <row r="5412" spans="1:20">
      <c r="A5412">
        <f t="shared" si="252"/>
        <v>226</v>
      </c>
      <c r="B5412" s="7">
        <f t="shared" si="253"/>
        <v>42230.291666653553</v>
      </c>
      <c r="C5412">
        <f t="shared" si="254"/>
        <v>5407</v>
      </c>
      <c r="D5412" s="2">
        <v>73.94</v>
      </c>
      <c r="E5412">
        <v>75.02</v>
      </c>
      <c r="F5412" s="3">
        <v>75.92</v>
      </c>
      <c r="G5412">
        <v>75.02</v>
      </c>
      <c r="H5412">
        <v>64.039999999999992</v>
      </c>
      <c r="I5412">
        <v>69.98</v>
      </c>
      <c r="J5412">
        <v>75.92</v>
      </c>
      <c r="K5412">
        <v>68</v>
      </c>
      <c r="L5412" s="3">
        <v>55.400000000000006</v>
      </c>
      <c r="M5412" s="2">
        <v>73.94</v>
      </c>
      <c r="N5412">
        <v>64.039999999999992</v>
      </c>
      <c r="O5412">
        <v>62.6</v>
      </c>
      <c r="P5412">
        <v>60.980000000000004</v>
      </c>
      <c r="Q5412" s="3">
        <v>55.040000000000006</v>
      </c>
      <c r="R5412" s="2">
        <v>59</v>
      </c>
      <c r="S5412" s="3">
        <v>51.980000000000004</v>
      </c>
      <c r="T5412">
        <v>64.400000000000006</v>
      </c>
    </row>
    <row r="5413" spans="1:20">
      <c r="A5413">
        <f t="shared" si="252"/>
        <v>226</v>
      </c>
      <c r="B5413" s="7">
        <f t="shared" si="253"/>
        <v>42230.333333320217</v>
      </c>
      <c r="C5413">
        <f t="shared" si="254"/>
        <v>5408</v>
      </c>
      <c r="D5413" s="2">
        <v>80.06</v>
      </c>
      <c r="E5413">
        <v>75.92</v>
      </c>
      <c r="F5413" s="3">
        <v>82.039999999999992</v>
      </c>
      <c r="G5413">
        <v>75.92</v>
      </c>
      <c r="H5413">
        <v>64.94</v>
      </c>
      <c r="I5413">
        <v>71.240000000000009</v>
      </c>
      <c r="J5413">
        <v>78.080000000000013</v>
      </c>
      <c r="K5413">
        <v>71.960000000000008</v>
      </c>
      <c r="L5413" s="3">
        <v>57.2</v>
      </c>
      <c r="M5413" s="2">
        <v>75.92</v>
      </c>
      <c r="N5413">
        <v>66.92</v>
      </c>
      <c r="O5413">
        <v>68</v>
      </c>
      <c r="P5413">
        <v>66.02</v>
      </c>
      <c r="Q5413" s="3">
        <v>59</v>
      </c>
      <c r="R5413" s="2">
        <v>60.08</v>
      </c>
      <c r="S5413" s="3">
        <v>53.06</v>
      </c>
      <c r="T5413">
        <v>64.400000000000006</v>
      </c>
    </row>
    <row r="5414" spans="1:20">
      <c r="A5414">
        <f t="shared" si="252"/>
        <v>226</v>
      </c>
      <c r="B5414" s="7">
        <f t="shared" si="253"/>
        <v>42230.374999986881</v>
      </c>
      <c r="C5414">
        <f t="shared" si="254"/>
        <v>5409</v>
      </c>
      <c r="D5414" s="2">
        <v>82.94</v>
      </c>
      <c r="E5414">
        <v>82.94</v>
      </c>
      <c r="F5414" s="3">
        <v>86</v>
      </c>
      <c r="G5414">
        <v>78.98</v>
      </c>
      <c r="H5414">
        <v>66.02</v>
      </c>
      <c r="I5414">
        <v>72.680000000000007</v>
      </c>
      <c r="J5414">
        <v>80.960000000000008</v>
      </c>
      <c r="K5414">
        <v>75.02</v>
      </c>
      <c r="L5414" s="3">
        <v>59</v>
      </c>
      <c r="M5414" s="2">
        <v>75.92</v>
      </c>
      <c r="N5414">
        <v>69.98</v>
      </c>
      <c r="O5414">
        <v>69.800000000000011</v>
      </c>
      <c r="P5414">
        <v>66.02</v>
      </c>
      <c r="Q5414" s="3">
        <v>62.96</v>
      </c>
      <c r="R5414" s="2">
        <v>60.08</v>
      </c>
      <c r="S5414" s="3">
        <v>55.040000000000006</v>
      </c>
      <c r="T5414">
        <v>66.2</v>
      </c>
    </row>
    <row r="5415" spans="1:20">
      <c r="A5415">
        <f t="shared" si="252"/>
        <v>226</v>
      </c>
      <c r="B5415" s="7">
        <f t="shared" si="253"/>
        <v>42230.416666653546</v>
      </c>
      <c r="C5415">
        <f t="shared" si="254"/>
        <v>5410</v>
      </c>
      <c r="D5415" s="2">
        <v>86</v>
      </c>
      <c r="E5415">
        <v>86</v>
      </c>
      <c r="F5415" s="3">
        <v>87.98</v>
      </c>
      <c r="G5415">
        <v>82.039999999999992</v>
      </c>
      <c r="H5415">
        <v>68</v>
      </c>
      <c r="I5415">
        <v>73.94</v>
      </c>
      <c r="J5415">
        <v>82.039999999999992</v>
      </c>
      <c r="K5415">
        <v>78.080000000000013</v>
      </c>
      <c r="L5415" s="3">
        <v>60.8</v>
      </c>
      <c r="M5415" s="2">
        <v>75.02</v>
      </c>
      <c r="N5415">
        <v>71.06</v>
      </c>
      <c r="O5415">
        <v>71.599999999999994</v>
      </c>
      <c r="P5415">
        <v>69.080000000000013</v>
      </c>
      <c r="Q5415" s="3">
        <v>66.02</v>
      </c>
      <c r="R5415" s="2">
        <v>62.06</v>
      </c>
      <c r="S5415" s="3">
        <v>53.96</v>
      </c>
      <c r="T5415">
        <v>68</v>
      </c>
    </row>
    <row r="5416" spans="1:20">
      <c r="A5416">
        <f t="shared" si="252"/>
        <v>226</v>
      </c>
      <c r="B5416" s="7">
        <f t="shared" si="253"/>
        <v>42230.45833332021</v>
      </c>
      <c r="C5416">
        <f t="shared" si="254"/>
        <v>5411</v>
      </c>
      <c r="D5416" s="2">
        <v>87.98</v>
      </c>
      <c r="E5416">
        <v>87.98</v>
      </c>
      <c r="F5416" s="3">
        <v>91.039999999999992</v>
      </c>
      <c r="G5416">
        <v>84.02</v>
      </c>
      <c r="H5416">
        <v>69.080000000000013</v>
      </c>
      <c r="I5416">
        <v>75.38</v>
      </c>
      <c r="J5416">
        <v>82.94</v>
      </c>
      <c r="K5416">
        <v>80.06</v>
      </c>
      <c r="L5416" s="3">
        <v>64.400000000000006</v>
      </c>
      <c r="M5416" s="2">
        <v>75.92</v>
      </c>
      <c r="N5416">
        <v>75.02</v>
      </c>
      <c r="O5416">
        <v>71.599999999999994</v>
      </c>
      <c r="P5416">
        <v>69.98</v>
      </c>
      <c r="Q5416" s="3">
        <v>69.080000000000013</v>
      </c>
      <c r="R5416" s="2">
        <v>64.94</v>
      </c>
      <c r="S5416" s="3">
        <v>55.94</v>
      </c>
      <c r="T5416">
        <v>71.599999999999994</v>
      </c>
    </row>
    <row r="5417" spans="1:20">
      <c r="A5417">
        <f t="shared" si="252"/>
        <v>226</v>
      </c>
      <c r="B5417" s="7">
        <f t="shared" si="253"/>
        <v>42230.499999986874</v>
      </c>
      <c r="C5417">
        <f t="shared" si="254"/>
        <v>5412</v>
      </c>
      <c r="D5417" s="2">
        <v>89.960000000000008</v>
      </c>
      <c r="E5417">
        <v>87.080000000000013</v>
      </c>
      <c r="F5417" s="3">
        <v>93.92</v>
      </c>
      <c r="G5417">
        <v>84.92</v>
      </c>
      <c r="H5417">
        <v>71.06</v>
      </c>
      <c r="I5417">
        <v>76.64</v>
      </c>
      <c r="J5417">
        <v>84.02</v>
      </c>
      <c r="K5417">
        <v>82.94</v>
      </c>
      <c r="L5417" s="3">
        <v>68</v>
      </c>
      <c r="M5417" s="2">
        <v>80.06</v>
      </c>
      <c r="N5417">
        <v>73.94</v>
      </c>
      <c r="O5417">
        <v>71.599999999999994</v>
      </c>
      <c r="P5417">
        <v>73.94</v>
      </c>
      <c r="Q5417" s="3">
        <v>69.98</v>
      </c>
      <c r="R5417" s="2">
        <v>62.06</v>
      </c>
      <c r="S5417" s="3">
        <v>57.019999999999996</v>
      </c>
      <c r="T5417">
        <v>73.400000000000006</v>
      </c>
    </row>
    <row r="5418" spans="1:20">
      <c r="A5418">
        <f t="shared" si="252"/>
        <v>226</v>
      </c>
      <c r="B5418" s="7">
        <f t="shared" si="253"/>
        <v>42230.541666653538</v>
      </c>
      <c r="C5418">
        <f t="shared" si="254"/>
        <v>5413</v>
      </c>
      <c r="D5418" s="2">
        <v>87.98</v>
      </c>
      <c r="E5418">
        <v>87.080000000000013</v>
      </c>
      <c r="F5418" s="3">
        <v>93.92</v>
      </c>
      <c r="G5418">
        <v>86</v>
      </c>
      <c r="H5418">
        <v>71.06</v>
      </c>
      <c r="I5418">
        <v>78.080000000000013</v>
      </c>
      <c r="J5418">
        <v>84.92</v>
      </c>
      <c r="K5418">
        <v>84.02</v>
      </c>
      <c r="L5418" s="3">
        <v>71.599999999999994</v>
      </c>
      <c r="M5418" s="2">
        <v>78.98</v>
      </c>
      <c r="N5418">
        <v>75.92</v>
      </c>
      <c r="O5418">
        <v>75.2</v>
      </c>
      <c r="P5418">
        <v>75.02</v>
      </c>
      <c r="Q5418" s="3">
        <v>69.080000000000013</v>
      </c>
      <c r="R5418" s="2">
        <v>64.94</v>
      </c>
      <c r="S5418" s="3">
        <v>57.019999999999996</v>
      </c>
      <c r="T5418">
        <v>75.2</v>
      </c>
    </row>
    <row r="5419" spans="1:20">
      <c r="A5419">
        <f t="shared" si="252"/>
        <v>226</v>
      </c>
      <c r="B5419" s="7">
        <f t="shared" si="253"/>
        <v>42230.583333320203</v>
      </c>
      <c r="C5419">
        <f t="shared" si="254"/>
        <v>5414</v>
      </c>
      <c r="D5419" s="2">
        <v>86</v>
      </c>
      <c r="E5419">
        <v>87.98</v>
      </c>
      <c r="F5419" s="3">
        <v>95</v>
      </c>
      <c r="G5419">
        <v>87.080000000000013</v>
      </c>
      <c r="H5419">
        <v>71.06</v>
      </c>
      <c r="I5419">
        <v>77.36</v>
      </c>
      <c r="J5419">
        <v>86</v>
      </c>
      <c r="K5419">
        <v>84.92</v>
      </c>
      <c r="L5419" s="3">
        <v>73.400000000000006</v>
      </c>
      <c r="M5419" s="2">
        <v>82.94</v>
      </c>
      <c r="N5419">
        <v>73.039999999999992</v>
      </c>
      <c r="O5419">
        <v>75.2</v>
      </c>
      <c r="P5419">
        <v>78.080000000000013</v>
      </c>
      <c r="Q5419" s="3">
        <v>73.94</v>
      </c>
      <c r="R5419" s="2">
        <v>66.92</v>
      </c>
      <c r="S5419" s="3">
        <v>60.08</v>
      </c>
      <c r="T5419">
        <v>78.800000000000011</v>
      </c>
    </row>
    <row r="5420" spans="1:20">
      <c r="A5420">
        <f t="shared" si="252"/>
        <v>226</v>
      </c>
      <c r="B5420" s="7">
        <f t="shared" si="253"/>
        <v>42230.624999986867</v>
      </c>
      <c r="C5420">
        <f t="shared" si="254"/>
        <v>5415</v>
      </c>
      <c r="D5420" s="2">
        <v>89.06</v>
      </c>
      <c r="E5420">
        <v>91.039999999999992</v>
      </c>
      <c r="F5420" s="3">
        <v>96.08</v>
      </c>
      <c r="G5420">
        <v>87.98</v>
      </c>
      <c r="H5420">
        <v>71.960000000000008</v>
      </c>
      <c r="I5420">
        <v>76.64</v>
      </c>
      <c r="J5420">
        <v>82.94</v>
      </c>
      <c r="K5420">
        <v>86</v>
      </c>
      <c r="L5420" s="3">
        <v>73.400000000000006</v>
      </c>
      <c r="M5420" s="2">
        <v>82.039999999999992</v>
      </c>
      <c r="N5420">
        <v>73.94</v>
      </c>
      <c r="O5420">
        <v>77</v>
      </c>
      <c r="P5420">
        <v>78.080000000000013</v>
      </c>
      <c r="Q5420" s="3">
        <v>71.960000000000008</v>
      </c>
      <c r="R5420" s="2">
        <v>66.92</v>
      </c>
      <c r="S5420" s="3">
        <v>59</v>
      </c>
      <c r="T5420">
        <v>75.2</v>
      </c>
    </row>
    <row r="5421" spans="1:20">
      <c r="A5421">
        <f t="shared" si="252"/>
        <v>226</v>
      </c>
      <c r="B5421" s="7">
        <f t="shared" si="253"/>
        <v>42230.666666653531</v>
      </c>
      <c r="C5421">
        <f t="shared" si="254"/>
        <v>5416</v>
      </c>
      <c r="D5421" s="2">
        <v>87.98</v>
      </c>
      <c r="E5421">
        <v>89.960000000000008</v>
      </c>
      <c r="F5421" s="3">
        <v>96.08</v>
      </c>
      <c r="G5421">
        <v>87.080000000000013</v>
      </c>
      <c r="H5421">
        <v>73.039999999999992</v>
      </c>
      <c r="I5421">
        <v>75.92</v>
      </c>
      <c r="J5421">
        <v>82.039999999999992</v>
      </c>
      <c r="K5421">
        <v>87.080000000000013</v>
      </c>
      <c r="L5421" s="3">
        <v>75.2</v>
      </c>
      <c r="M5421" s="2">
        <v>82.039999999999992</v>
      </c>
      <c r="N5421">
        <v>77</v>
      </c>
      <c r="O5421">
        <v>78.800000000000011</v>
      </c>
      <c r="P5421">
        <v>75.02</v>
      </c>
      <c r="Q5421" s="3">
        <v>73.94</v>
      </c>
      <c r="R5421" s="2">
        <v>69.080000000000013</v>
      </c>
      <c r="S5421" s="3">
        <v>57.92</v>
      </c>
      <c r="T5421">
        <v>75.2</v>
      </c>
    </row>
    <row r="5422" spans="1:20">
      <c r="A5422">
        <f t="shared" si="252"/>
        <v>226</v>
      </c>
      <c r="B5422" s="7">
        <f t="shared" si="253"/>
        <v>42230.708333320195</v>
      </c>
      <c r="C5422">
        <f t="shared" si="254"/>
        <v>5417</v>
      </c>
      <c r="D5422" s="2">
        <v>86</v>
      </c>
      <c r="E5422">
        <v>84.92</v>
      </c>
      <c r="F5422" s="3">
        <v>96.08</v>
      </c>
      <c r="G5422">
        <v>87.98</v>
      </c>
      <c r="H5422">
        <v>73.94</v>
      </c>
      <c r="I5422">
        <v>74.66</v>
      </c>
      <c r="J5422">
        <v>80.960000000000008</v>
      </c>
      <c r="K5422">
        <v>86</v>
      </c>
      <c r="L5422" s="3">
        <v>77</v>
      </c>
      <c r="M5422" s="2">
        <v>80.960000000000008</v>
      </c>
      <c r="N5422">
        <v>71.06</v>
      </c>
      <c r="O5422">
        <v>80.599999999999994</v>
      </c>
      <c r="P5422">
        <v>73.94</v>
      </c>
      <c r="Q5422" s="3">
        <v>75.02</v>
      </c>
      <c r="R5422" s="2">
        <v>71.06</v>
      </c>
      <c r="S5422" s="3">
        <v>59</v>
      </c>
      <c r="T5422">
        <v>71.599999999999994</v>
      </c>
    </row>
    <row r="5423" spans="1:20">
      <c r="A5423">
        <f t="shared" si="252"/>
        <v>226</v>
      </c>
      <c r="B5423" s="7">
        <f t="shared" si="253"/>
        <v>42230.74999998686</v>
      </c>
      <c r="C5423">
        <f t="shared" si="254"/>
        <v>5418</v>
      </c>
      <c r="D5423" s="2">
        <v>82.94</v>
      </c>
      <c r="E5423">
        <v>86</v>
      </c>
      <c r="F5423" s="3">
        <v>93.92</v>
      </c>
      <c r="G5423">
        <v>86</v>
      </c>
      <c r="H5423">
        <v>73.94</v>
      </c>
      <c r="I5423">
        <v>73.22</v>
      </c>
      <c r="J5423">
        <v>78.98</v>
      </c>
      <c r="K5423">
        <v>84.92</v>
      </c>
      <c r="L5423" s="3">
        <v>75.56</v>
      </c>
      <c r="M5423" s="2">
        <v>78.98</v>
      </c>
      <c r="N5423">
        <v>69.98</v>
      </c>
      <c r="O5423">
        <v>80.599999999999994</v>
      </c>
      <c r="P5423">
        <v>71.06</v>
      </c>
      <c r="Q5423" s="3">
        <v>71.06</v>
      </c>
      <c r="R5423" s="2">
        <v>71.06</v>
      </c>
      <c r="S5423" s="3">
        <v>60.08</v>
      </c>
      <c r="T5423">
        <v>69.800000000000011</v>
      </c>
    </row>
    <row r="5424" spans="1:20">
      <c r="A5424">
        <f t="shared" si="252"/>
        <v>226</v>
      </c>
      <c r="B5424" s="7">
        <f t="shared" si="253"/>
        <v>42230.791666653524</v>
      </c>
      <c r="C5424">
        <f t="shared" si="254"/>
        <v>5419</v>
      </c>
      <c r="D5424" s="2">
        <v>80.06</v>
      </c>
      <c r="E5424">
        <v>84.02</v>
      </c>
      <c r="F5424" s="3">
        <v>91.039999999999992</v>
      </c>
      <c r="G5424">
        <v>84.92</v>
      </c>
      <c r="H5424">
        <v>71.960000000000008</v>
      </c>
      <c r="I5424">
        <v>71.960000000000008</v>
      </c>
      <c r="J5424">
        <v>77</v>
      </c>
      <c r="K5424">
        <v>82.039999999999992</v>
      </c>
      <c r="L5424" s="3">
        <v>73.400000000000006</v>
      </c>
      <c r="M5424" s="2">
        <v>77</v>
      </c>
      <c r="N5424">
        <v>68</v>
      </c>
      <c r="O5424">
        <v>75.02</v>
      </c>
      <c r="P5424">
        <v>68</v>
      </c>
      <c r="Q5424" s="3">
        <v>68</v>
      </c>
      <c r="R5424" s="2">
        <v>68</v>
      </c>
      <c r="S5424" s="3">
        <v>57.92</v>
      </c>
      <c r="T5424">
        <v>66.2</v>
      </c>
    </row>
    <row r="5425" spans="1:20">
      <c r="A5425">
        <f t="shared" si="252"/>
        <v>226</v>
      </c>
      <c r="B5425" s="7">
        <f t="shared" si="253"/>
        <v>42230.833333320188</v>
      </c>
      <c r="C5425">
        <f t="shared" si="254"/>
        <v>5420</v>
      </c>
      <c r="D5425" s="2">
        <v>78.98</v>
      </c>
      <c r="E5425">
        <v>82.94</v>
      </c>
      <c r="F5425" s="3">
        <v>89.06</v>
      </c>
      <c r="G5425">
        <v>80.06</v>
      </c>
      <c r="H5425">
        <v>71.960000000000008</v>
      </c>
      <c r="I5425">
        <v>71.240000000000009</v>
      </c>
      <c r="J5425">
        <v>77</v>
      </c>
      <c r="K5425">
        <v>80.06</v>
      </c>
      <c r="L5425" s="3">
        <v>71.599999999999994</v>
      </c>
      <c r="M5425" s="2">
        <v>75.92</v>
      </c>
      <c r="N5425">
        <v>62.96</v>
      </c>
      <c r="O5425">
        <v>69.259999999999991</v>
      </c>
      <c r="P5425">
        <v>66.02</v>
      </c>
      <c r="Q5425" s="3">
        <v>64.039999999999992</v>
      </c>
      <c r="R5425" s="2">
        <v>66.02</v>
      </c>
      <c r="S5425" s="3">
        <v>57.019999999999996</v>
      </c>
      <c r="T5425">
        <v>64.400000000000006</v>
      </c>
    </row>
    <row r="5426" spans="1:20">
      <c r="A5426">
        <f t="shared" si="252"/>
        <v>226</v>
      </c>
      <c r="B5426" s="7">
        <f t="shared" si="253"/>
        <v>42230.874999986852</v>
      </c>
      <c r="C5426">
        <f t="shared" si="254"/>
        <v>5421</v>
      </c>
      <c r="D5426" s="2">
        <v>77</v>
      </c>
      <c r="E5426">
        <v>82.039999999999992</v>
      </c>
      <c r="F5426" s="3">
        <v>84.92</v>
      </c>
      <c r="G5426">
        <v>78.080000000000013</v>
      </c>
      <c r="H5426">
        <v>71.960000000000008</v>
      </c>
      <c r="I5426">
        <v>70.7</v>
      </c>
      <c r="J5426">
        <v>77</v>
      </c>
      <c r="K5426">
        <v>77</v>
      </c>
      <c r="L5426" s="3">
        <v>68</v>
      </c>
      <c r="M5426" s="2">
        <v>75.92</v>
      </c>
      <c r="N5426">
        <v>64.94</v>
      </c>
      <c r="O5426">
        <v>64.759999999999991</v>
      </c>
      <c r="P5426">
        <v>64.039999999999992</v>
      </c>
      <c r="Q5426" s="3">
        <v>60.08</v>
      </c>
      <c r="R5426" s="2">
        <v>64.039999999999992</v>
      </c>
      <c r="S5426" s="3">
        <v>57.019999999999996</v>
      </c>
      <c r="T5426">
        <v>64.400000000000006</v>
      </c>
    </row>
    <row r="5427" spans="1:20">
      <c r="A5427">
        <f t="shared" si="252"/>
        <v>226</v>
      </c>
      <c r="B5427" s="7">
        <f t="shared" si="253"/>
        <v>42230.916666653517</v>
      </c>
      <c r="C5427">
        <f t="shared" si="254"/>
        <v>5422</v>
      </c>
      <c r="D5427" s="2">
        <v>77</v>
      </c>
      <c r="E5427">
        <v>80.960000000000008</v>
      </c>
      <c r="F5427" s="3">
        <v>84.02</v>
      </c>
      <c r="G5427">
        <v>77</v>
      </c>
      <c r="H5427">
        <v>71.960000000000008</v>
      </c>
      <c r="I5427">
        <v>69.98</v>
      </c>
      <c r="J5427">
        <v>75.92</v>
      </c>
      <c r="K5427">
        <v>75.02</v>
      </c>
      <c r="L5427" s="3">
        <v>64.400000000000006</v>
      </c>
      <c r="M5427" s="2">
        <v>75.02</v>
      </c>
      <c r="N5427">
        <v>64.039999999999992</v>
      </c>
      <c r="O5427">
        <v>60.8</v>
      </c>
      <c r="P5427">
        <v>62.06</v>
      </c>
      <c r="Q5427" s="3">
        <v>59</v>
      </c>
      <c r="R5427" s="2">
        <v>62.06</v>
      </c>
      <c r="S5427" s="3">
        <v>55.040000000000006</v>
      </c>
      <c r="T5427">
        <v>64.400000000000006</v>
      </c>
    </row>
    <row r="5428" spans="1:20">
      <c r="A5428">
        <f t="shared" si="252"/>
        <v>226</v>
      </c>
      <c r="B5428" s="7">
        <f t="shared" si="253"/>
        <v>42230.958333320181</v>
      </c>
      <c r="C5428">
        <f t="shared" si="254"/>
        <v>5423</v>
      </c>
      <c r="D5428" s="2">
        <v>75.92</v>
      </c>
      <c r="E5428">
        <v>80.06</v>
      </c>
      <c r="F5428" s="3">
        <v>80.06</v>
      </c>
      <c r="G5428">
        <v>75.92</v>
      </c>
      <c r="H5428">
        <v>71.06</v>
      </c>
      <c r="I5428">
        <v>69.62</v>
      </c>
      <c r="J5428">
        <v>75.92</v>
      </c>
      <c r="K5428">
        <v>71.960000000000008</v>
      </c>
      <c r="L5428" s="3">
        <v>64.400000000000006</v>
      </c>
      <c r="M5428" s="2">
        <v>75.02</v>
      </c>
      <c r="N5428">
        <v>62.96</v>
      </c>
      <c r="O5428">
        <v>59</v>
      </c>
      <c r="P5428">
        <v>59</v>
      </c>
      <c r="Q5428" s="3">
        <v>57.92</v>
      </c>
      <c r="R5428" s="2">
        <v>60.08</v>
      </c>
      <c r="S5428" s="3">
        <v>53.06</v>
      </c>
      <c r="T5428">
        <v>62.6</v>
      </c>
    </row>
    <row r="5429" spans="1:20">
      <c r="A5429">
        <f t="shared" si="252"/>
        <v>226</v>
      </c>
      <c r="B5429" s="7">
        <f t="shared" si="253"/>
        <v>42230.999999986845</v>
      </c>
      <c r="C5429">
        <f t="shared" si="254"/>
        <v>5424</v>
      </c>
      <c r="D5429" s="2">
        <v>77</v>
      </c>
      <c r="E5429">
        <v>80.06</v>
      </c>
      <c r="F5429" s="3">
        <v>78.080000000000013</v>
      </c>
      <c r="G5429">
        <v>75.02</v>
      </c>
      <c r="H5429">
        <v>69.98</v>
      </c>
      <c r="I5429">
        <v>69.44</v>
      </c>
      <c r="J5429">
        <v>75.92</v>
      </c>
      <c r="K5429">
        <v>71.06</v>
      </c>
      <c r="L5429" s="3">
        <v>62.6</v>
      </c>
      <c r="M5429" s="2">
        <v>75.92</v>
      </c>
      <c r="N5429">
        <v>64.94</v>
      </c>
      <c r="O5429">
        <v>57.2</v>
      </c>
      <c r="P5429">
        <v>60.08</v>
      </c>
      <c r="Q5429" s="3">
        <v>55.94</v>
      </c>
      <c r="R5429" s="2">
        <v>59</v>
      </c>
      <c r="S5429" s="3">
        <v>53.06</v>
      </c>
      <c r="T5429">
        <v>62.6</v>
      </c>
    </row>
    <row r="5430" spans="1:20">
      <c r="A5430">
        <f t="shared" si="252"/>
        <v>227</v>
      </c>
      <c r="B5430" s="7">
        <f t="shared" si="253"/>
        <v>42231.041666653509</v>
      </c>
      <c r="C5430">
        <f t="shared" si="254"/>
        <v>5425</v>
      </c>
      <c r="D5430" s="2">
        <v>77</v>
      </c>
      <c r="E5430">
        <v>78.98</v>
      </c>
      <c r="F5430" s="3">
        <v>77</v>
      </c>
      <c r="G5430">
        <v>73.94</v>
      </c>
      <c r="H5430">
        <v>69.98</v>
      </c>
      <c r="I5430">
        <v>69.080000000000013</v>
      </c>
      <c r="J5430">
        <v>75.92</v>
      </c>
      <c r="K5430">
        <v>69.98</v>
      </c>
      <c r="L5430" s="3">
        <v>62.6</v>
      </c>
      <c r="M5430" s="2">
        <v>75.92</v>
      </c>
      <c r="N5430">
        <v>64.94</v>
      </c>
      <c r="O5430">
        <v>57.2</v>
      </c>
      <c r="P5430">
        <v>60.980000000000004</v>
      </c>
      <c r="Q5430" s="3">
        <v>57.019999999999996</v>
      </c>
      <c r="R5430" s="2">
        <v>57.92</v>
      </c>
      <c r="S5430" s="3">
        <v>53.06</v>
      </c>
      <c r="T5430">
        <v>62.6</v>
      </c>
    </row>
    <row r="5431" spans="1:20">
      <c r="A5431">
        <f t="shared" si="252"/>
        <v>227</v>
      </c>
      <c r="B5431" s="7">
        <f t="shared" si="253"/>
        <v>42231.083333320174</v>
      </c>
      <c r="C5431">
        <f t="shared" si="254"/>
        <v>5426</v>
      </c>
      <c r="D5431" s="2">
        <v>77</v>
      </c>
      <c r="E5431">
        <v>78.080000000000013</v>
      </c>
      <c r="F5431" s="3">
        <v>75.02</v>
      </c>
      <c r="G5431">
        <v>73.94</v>
      </c>
      <c r="H5431">
        <v>69.080000000000013</v>
      </c>
      <c r="I5431">
        <v>68.72</v>
      </c>
      <c r="J5431">
        <v>75.92</v>
      </c>
      <c r="K5431">
        <v>69.98</v>
      </c>
      <c r="L5431" s="3">
        <v>60.8</v>
      </c>
      <c r="M5431" s="2">
        <v>73.039999999999992</v>
      </c>
      <c r="N5431">
        <v>62.96</v>
      </c>
      <c r="O5431">
        <v>57.2</v>
      </c>
      <c r="P5431">
        <v>60.980000000000004</v>
      </c>
      <c r="Q5431" s="3">
        <v>57.92</v>
      </c>
      <c r="R5431" s="2">
        <v>59</v>
      </c>
      <c r="S5431" s="3">
        <v>53.06</v>
      </c>
      <c r="T5431">
        <v>62.6</v>
      </c>
    </row>
    <row r="5432" spans="1:20">
      <c r="A5432">
        <f t="shared" si="252"/>
        <v>227</v>
      </c>
      <c r="B5432" s="7">
        <f t="shared" si="253"/>
        <v>42231.124999986838</v>
      </c>
      <c r="C5432">
        <f t="shared" si="254"/>
        <v>5427</v>
      </c>
      <c r="D5432" s="2">
        <v>75.92</v>
      </c>
      <c r="E5432">
        <v>78.080000000000013</v>
      </c>
      <c r="F5432" s="3">
        <v>69.98</v>
      </c>
      <c r="G5432">
        <v>73.039999999999992</v>
      </c>
      <c r="H5432">
        <v>68</v>
      </c>
      <c r="I5432">
        <v>68.36</v>
      </c>
      <c r="J5432">
        <v>75.92</v>
      </c>
      <c r="K5432">
        <v>69.98</v>
      </c>
      <c r="L5432" s="3">
        <v>59</v>
      </c>
      <c r="M5432" s="2">
        <v>73.039999999999992</v>
      </c>
      <c r="N5432">
        <v>62.96</v>
      </c>
      <c r="O5432">
        <v>57.2</v>
      </c>
      <c r="P5432">
        <v>60.980000000000004</v>
      </c>
      <c r="Q5432" s="3">
        <v>59</v>
      </c>
      <c r="R5432" s="2">
        <v>60.08</v>
      </c>
      <c r="S5432" s="3">
        <v>51.980000000000004</v>
      </c>
      <c r="T5432">
        <v>62.6</v>
      </c>
    </row>
    <row r="5433" spans="1:20">
      <c r="A5433">
        <f t="shared" si="252"/>
        <v>227</v>
      </c>
      <c r="B5433" s="7">
        <f t="shared" si="253"/>
        <v>42231.166666653502</v>
      </c>
      <c r="C5433">
        <f t="shared" si="254"/>
        <v>5428</v>
      </c>
      <c r="D5433" s="2">
        <v>75.92</v>
      </c>
      <c r="E5433">
        <v>75.92</v>
      </c>
      <c r="F5433" s="3">
        <v>69.080000000000013</v>
      </c>
      <c r="G5433">
        <v>73.039999999999992</v>
      </c>
      <c r="H5433">
        <v>66.92</v>
      </c>
      <c r="I5433">
        <v>68</v>
      </c>
      <c r="J5433">
        <v>75.92</v>
      </c>
      <c r="K5433">
        <v>69.080000000000013</v>
      </c>
      <c r="L5433" s="3">
        <v>57.2</v>
      </c>
      <c r="M5433" s="2">
        <v>71.960000000000008</v>
      </c>
      <c r="N5433">
        <v>60.980000000000004</v>
      </c>
      <c r="O5433">
        <v>55.400000000000006</v>
      </c>
      <c r="P5433">
        <v>60.08</v>
      </c>
      <c r="Q5433" s="3">
        <v>60.08</v>
      </c>
      <c r="R5433" s="2">
        <v>59</v>
      </c>
      <c r="S5433" s="3">
        <v>51.08</v>
      </c>
      <c r="T5433">
        <v>62.6</v>
      </c>
    </row>
    <row r="5434" spans="1:20">
      <c r="A5434">
        <f t="shared" si="252"/>
        <v>227</v>
      </c>
      <c r="B5434" s="7">
        <f t="shared" si="253"/>
        <v>42231.208333320166</v>
      </c>
      <c r="C5434">
        <f t="shared" si="254"/>
        <v>5429</v>
      </c>
      <c r="D5434" s="2">
        <v>75.92</v>
      </c>
      <c r="E5434">
        <v>75.92</v>
      </c>
      <c r="F5434" s="3">
        <v>66.92</v>
      </c>
      <c r="G5434">
        <v>73.039999999999992</v>
      </c>
      <c r="H5434">
        <v>66.92</v>
      </c>
      <c r="I5434">
        <v>68</v>
      </c>
      <c r="J5434">
        <v>75.92</v>
      </c>
      <c r="K5434">
        <v>68</v>
      </c>
      <c r="L5434" s="3">
        <v>57.2</v>
      </c>
      <c r="M5434" s="2">
        <v>73.039999999999992</v>
      </c>
      <c r="N5434">
        <v>60.980000000000004</v>
      </c>
      <c r="O5434">
        <v>57.2</v>
      </c>
      <c r="P5434">
        <v>59</v>
      </c>
      <c r="Q5434" s="3">
        <v>57.019999999999996</v>
      </c>
      <c r="R5434" s="2">
        <v>57.019999999999996</v>
      </c>
      <c r="S5434" s="3">
        <v>51.08</v>
      </c>
      <c r="T5434">
        <v>62.6</v>
      </c>
    </row>
    <row r="5435" spans="1:20">
      <c r="A5435">
        <f t="shared" si="252"/>
        <v>227</v>
      </c>
      <c r="B5435" s="7">
        <f t="shared" si="253"/>
        <v>42231.249999986831</v>
      </c>
      <c r="C5435">
        <f t="shared" si="254"/>
        <v>5430</v>
      </c>
      <c r="D5435" s="2">
        <v>75.92</v>
      </c>
      <c r="E5435">
        <v>75.92</v>
      </c>
      <c r="F5435" s="3">
        <v>66.92</v>
      </c>
      <c r="G5435">
        <v>73.94</v>
      </c>
      <c r="H5435">
        <v>66.92</v>
      </c>
      <c r="I5435">
        <v>68</v>
      </c>
      <c r="J5435">
        <v>75.92</v>
      </c>
      <c r="K5435">
        <v>68</v>
      </c>
      <c r="L5435" s="3">
        <v>57.2</v>
      </c>
      <c r="M5435" s="2">
        <v>71.960000000000008</v>
      </c>
      <c r="N5435">
        <v>60.980000000000004</v>
      </c>
      <c r="O5435">
        <v>62.6</v>
      </c>
      <c r="P5435">
        <v>57.019999999999996</v>
      </c>
      <c r="Q5435" s="3">
        <v>57.019999999999996</v>
      </c>
      <c r="R5435" s="2">
        <v>57.019999999999996</v>
      </c>
      <c r="S5435" s="3">
        <v>51.08</v>
      </c>
      <c r="T5435">
        <v>64.400000000000006</v>
      </c>
    </row>
    <row r="5436" spans="1:20">
      <c r="A5436">
        <f t="shared" si="252"/>
        <v>227</v>
      </c>
      <c r="B5436" s="7">
        <f t="shared" si="253"/>
        <v>42231.291666653495</v>
      </c>
      <c r="C5436">
        <f t="shared" si="254"/>
        <v>5431</v>
      </c>
      <c r="D5436" s="2">
        <v>78.080000000000013</v>
      </c>
      <c r="E5436">
        <v>77</v>
      </c>
      <c r="F5436" s="3">
        <v>71.960000000000008</v>
      </c>
      <c r="G5436">
        <v>73.039999999999992</v>
      </c>
      <c r="H5436">
        <v>66.02</v>
      </c>
      <c r="I5436">
        <v>68</v>
      </c>
      <c r="J5436">
        <v>75.92</v>
      </c>
      <c r="K5436">
        <v>69.98</v>
      </c>
      <c r="L5436" s="3">
        <v>55.400000000000006</v>
      </c>
      <c r="M5436" s="2">
        <v>73.039999999999992</v>
      </c>
      <c r="N5436">
        <v>64.94</v>
      </c>
      <c r="O5436">
        <v>62.6</v>
      </c>
      <c r="P5436">
        <v>60.08</v>
      </c>
      <c r="Q5436" s="3">
        <v>62.96</v>
      </c>
      <c r="R5436" s="2">
        <v>57.92</v>
      </c>
      <c r="S5436" s="3">
        <v>51.980000000000004</v>
      </c>
      <c r="T5436">
        <v>64.400000000000006</v>
      </c>
    </row>
    <row r="5437" spans="1:20">
      <c r="A5437">
        <f t="shared" si="252"/>
        <v>227</v>
      </c>
      <c r="B5437" s="7">
        <f t="shared" si="253"/>
        <v>42231.333333320159</v>
      </c>
      <c r="C5437">
        <f t="shared" si="254"/>
        <v>5432</v>
      </c>
      <c r="D5437" s="2">
        <v>80.960000000000008</v>
      </c>
      <c r="E5437">
        <v>77</v>
      </c>
      <c r="F5437" s="3">
        <v>78.98</v>
      </c>
      <c r="G5437">
        <v>75.92</v>
      </c>
      <c r="H5437">
        <v>66.92</v>
      </c>
      <c r="I5437">
        <v>69.98</v>
      </c>
      <c r="J5437">
        <v>80.06</v>
      </c>
      <c r="K5437">
        <v>73.039999999999992</v>
      </c>
      <c r="L5437" s="3">
        <v>57.2</v>
      </c>
      <c r="M5437" s="2">
        <v>75.02</v>
      </c>
      <c r="N5437">
        <v>68</v>
      </c>
      <c r="O5437">
        <v>64.400000000000006</v>
      </c>
      <c r="P5437">
        <v>62.96</v>
      </c>
      <c r="Q5437" s="3">
        <v>66.02</v>
      </c>
      <c r="R5437" s="2">
        <v>59</v>
      </c>
      <c r="S5437" s="3">
        <v>51.980000000000004</v>
      </c>
      <c r="T5437">
        <v>64.400000000000006</v>
      </c>
    </row>
    <row r="5438" spans="1:20">
      <c r="A5438">
        <f t="shared" si="252"/>
        <v>227</v>
      </c>
      <c r="B5438" s="7">
        <f t="shared" si="253"/>
        <v>42231.374999986823</v>
      </c>
      <c r="C5438">
        <f t="shared" si="254"/>
        <v>5433</v>
      </c>
      <c r="D5438" s="2">
        <v>82.039999999999992</v>
      </c>
      <c r="E5438">
        <v>77</v>
      </c>
      <c r="F5438" s="3">
        <v>84.02</v>
      </c>
      <c r="G5438">
        <v>78.080000000000013</v>
      </c>
      <c r="H5438">
        <v>68</v>
      </c>
      <c r="I5438">
        <v>71.960000000000008</v>
      </c>
      <c r="J5438">
        <v>80.06</v>
      </c>
      <c r="K5438">
        <v>75.92</v>
      </c>
      <c r="L5438" s="3">
        <v>59</v>
      </c>
      <c r="M5438" s="2">
        <v>78.98</v>
      </c>
      <c r="N5438">
        <v>73.94</v>
      </c>
      <c r="O5438">
        <v>60.8</v>
      </c>
      <c r="P5438">
        <v>66.02</v>
      </c>
      <c r="Q5438" s="3">
        <v>69.98</v>
      </c>
      <c r="R5438" s="2">
        <v>59</v>
      </c>
      <c r="S5438" s="3">
        <v>53.96</v>
      </c>
      <c r="T5438">
        <v>64.400000000000006</v>
      </c>
    </row>
    <row r="5439" spans="1:20">
      <c r="A5439">
        <f t="shared" si="252"/>
        <v>227</v>
      </c>
      <c r="B5439" s="7">
        <f t="shared" si="253"/>
        <v>42231.416666653487</v>
      </c>
      <c r="C5439">
        <f t="shared" si="254"/>
        <v>5434</v>
      </c>
      <c r="D5439" s="2">
        <v>84.02</v>
      </c>
      <c r="E5439">
        <v>78.080000000000013</v>
      </c>
      <c r="F5439" s="3">
        <v>87.98</v>
      </c>
      <c r="G5439">
        <v>80.960000000000008</v>
      </c>
      <c r="H5439">
        <v>71.960000000000008</v>
      </c>
      <c r="I5439">
        <v>73.94</v>
      </c>
      <c r="J5439">
        <v>82.94</v>
      </c>
      <c r="K5439">
        <v>78.98</v>
      </c>
      <c r="L5439" s="3">
        <v>59</v>
      </c>
      <c r="M5439" s="2">
        <v>80.06</v>
      </c>
      <c r="N5439">
        <v>75.92</v>
      </c>
      <c r="O5439">
        <v>60.8</v>
      </c>
      <c r="P5439">
        <v>68</v>
      </c>
      <c r="Q5439" s="3">
        <v>71.960000000000008</v>
      </c>
      <c r="R5439" s="2">
        <v>60.08</v>
      </c>
      <c r="S5439" s="3">
        <v>55.040000000000006</v>
      </c>
      <c r="T5439">
        <v>66.2</v>
      </c>
    </row>
    <row r="5440" spans="1:20">
      <c r="A5440">
        <f t="shared" si="252"/>
        <v>227</v>
      </c>
      <c r="B5440" s="7">
        <f t="shared" si="253"/>
        <v>42231.458333320152</v>
      </c>
      <c r="C5440">
        <f t="shared" si="254"/>
        <v>5435</v>
      </c>
      <c r="D5440" s="2">
        <v>87.98</v>
      </c>
      <c r="E5440">
        <v>80.960000000000008</v>
      </c>
      <c r="F5440" s="3">
        <v>89.960000000000008</v>
      </c>
      <c r="G5440">
        <v>82.94</v>
      </c>
      <c r="H5440">
        <v>73.039999999999992</v>
      </c>
      <c r="I5440">
        <v>75.02</v>
      </c>
      <c r="J5440">
        <v>82.94</v>
      </c>
      <c r="K5440">
        <v>80.06</v>
      </c>
      <c r="L5440" s="3">
        <v>62.6</v>
      </c>
      <c r="M5440" s="2">
        <v>80.06</v>
      </c>
      <c r="N5440">
        <v>78.080000000000013</v>
      </c>
      <c r="O5440">
        <v>68</v>
      </c>
      <c r="P5440">
        <v>66.92</v>
      </c>
      <c r="Q5440" s="3">
        <v>75.02</v>
      </c>
      <c r="R5440" s="2">
        <v>60.08</v>
      </c>
      <c r="S5440" s="3">
        <v>55.94</v>
      </c>
      <c r="T5440">
        <v>70.7</v>
      </c>
    </row>
    <row r="5441" spans="1:20">
      <c r="A5441">
        <f t="shared" si="252"/>
        <v>227</v>
      </c>
      <c r="B5441" s="7">
        <f t="shared" si="253"/>
        <v>42231.499999986816</v>
      </c>
      <c r="C5441">
        <f t="shared" si="254"/>
        <v>5436</v>
      </c>
      <c r="D5441" s="2">
        <v>89.06</v>
      </c>
      <c r="E5441">
        <v>84.02</v>
      </c>
      <c r="F5441" s="3">
        <v>91.94</v>
      </c>
      <c r="G5441">
        <v>82.94</v>
      </c>
      <c r="H5441">
        <v>75.02</v>
      </c>
      <c r="I5441">
        <v>75.92</v>
      </c>
      <c r="J5441">
        <v>84.02</v>
      </c>
      <c r="K5441">
        <v>82.94</v>
      </c>
      <c r="L5441" s="3">
        <v>64.400000000000006</v>
      </c>
      <c r="M5441" s="2">
        <v>80.06</v>
      </c>
      <c r="N5441">
        <v>78.080000000000013</v>
      </c>
      <c r="O5441">
        <v>68</v>
      </c>
      <c r="P5441">
        <v>71.06</v>
      </c>
      <c r="Q5441" s="3">
        <v>75.92</v>
      </c>
      <c r="R5441" s="2">
        <v>60.980000000000004</v>
      </c>
      <c r="S5441" s="3">
        <v>59</v>
      </c>
      <c r="T5441">
        <v>74.48</v>
      </c>
    </row>
    <row r="5442" spans="1:20">
      <c r="A5442">
        <f t="shared" si="252"/>
        <v>227</v>
      </c>
      <c r="B5442" s="7">
        <f t="shared" si="253"/>
        <v>42231.54166665348</v>
      </c>
      <c r="C5442">
        <f t="shared" si="254"/>
        <v>5437</v>
      </c>
      <c r="D5442" s="2">
        <v>89.960000000000008</v>
      </c>
      <c r="E5442">
        <v>86</v>
      </c>
      <c r="F5442" s="3">
        <v>93.02</v>
      </c>
      <c r="G5442">
        <v>84.92</v>
      </c>
      <c r="H5442">
        <v>73.94</v>
      </c>
      <c r="I5442">
        <v>77</v>
      </c>
      <c r="J5442">
        <v>84.92</v>
      </c>
      <c r="K5442">
        <v>86</v>
      </c>
      <c r="L5442" s="3">
        <v>66.2</v>
      </c>
      <c r="M5442" s="2">
        <v>82.039999999999992</v>
      </c>
      <c r="N5442">
        <v>77</v>
      </c>
      <c r="O5442">
        <v>69.800000000000011</v>
      </c>
      <c r="P5442">
        <v>69.98</v>
      </c>
      <c r="Q5442" s="3">
        <v>75.92</v>
      </c>
      <c r="R5442" s="2">
        <v>62.96</v>
      </c>
      <c r="S5442" s="3">
        <v>59</v>
      </c>
      <c r="T5442">
        <v>77</v>
      </c>
    </row>
    <row r="5443" spans="1:20">
      <c r="A5443">
        <f t="shared" si="252"/>
        <v>227</v>
      </c>
      <c r="B5443" s="7">
        <f t="shared" si="253"/>
        <v>42231.583333320144</v>
      </c>
      <c r="C5443">
        <f t="shared" si="254"/>
        <v>5438</v>
      </c>
      <c r="D5443" s="2">
        <v>91.039999999999992</v>
      </c>
      <c r="E5443">
        <v>86</v>
      </c>
      <c r="F5443" s="3">
        <v>95</v>
      </c>
      <c r="G5443">
        <v>86</v>
      </c>
      <c r="H5443">
        <v>75.02</v>
      </c>
      <c r="I5443">
        <v>77</v>
      </c>
      <c r="J5443">
        <v>84.02</v>
      </c>
      <c r="K5443">
        <v>87.98</v>
      </c>
      <c r="L5443" s="3">
        <v>71.599999999999994</v>
      </c>
      <c r="M5443" s="2">
        <v>78.98</v>
      </c>
      <c r="N5443">
        <v>66.02</v>
      </c>
      <c r="O5443">
        <v>66.2</v>
      </c>
      <c r="P5443">
        <v>71.06</v>
      </c>
      <c r="Q5443" s="3">
        <v>78.080000000000013</v>
      </c>
      <c r="R5443" s="2">
        <v>64.94</v>
      </c>
      <c r="S5443" s="3">
        <v>60.08</v>
      </c>
      <c r="T5443">
        <v>78.800000000000011</v>
      </c>
    </row>
    <row r="5444" spans="1:20">
      <c r="A5444">
        <f t="shared" si="252"/>
        <v>227</v>
      </c>
      <c r="B5444" s="7">
        <f t="shared" si="253"/>
        <v>42231.624999986809</v>
      </c>
      <c r="C5444">
        <f t="shared" si="254"/>
        <v>5439</v>
      </c>
      <c r="D5444" s="2">
        <v>89.06</v>
      </c>
      <c r="E5444">
        <v>87.080000000000013</v>
      </c>
      <c r="F5444" s="3">
        <v>96.08</v>
      </c>
      <c r="G5444">
        <v>89.960000000000008</v>
      </c>
      <c r="H5444">
        <v>75.92</v>
      </c>
      <c r="I5444">
        <v>77</v>
      </c>
      <c r="J5444">
        <v>82.94</v>
      </c>
      <c r="K5444">
        <v>89.06</v>
      </c>
      <c r="L5444" s="3">
        <v>73.400000000000006</v>
      </c>
      <c r="M5444" s="2">
        <v>73.94</v>
      </c>
      <c r="N5444">
        <v>71.06</v>
      </c>
      <c r="O5444">
        <v>64.400000000000006</v>
      </c>
      <c r="P5444">
        <v>69.98</v>
      </c>
      <c r="Q5444" s="3">
        <v>78.98</v>
      </c>
      <c r="R5444" s="2">
        <v>66.92</v>
      </c>
      <c r="S5444" s="3">
        <v>55.94</v>
      </c>
      <c r="T5444">
        <v>77</v>
      </c>
    </row>
    <row r="5445" spans="1:20">
      <c r="A5445">
        <f t="shared" si="252"/>
        <v>227</v>
      </c>
      <c r="B5445" s="7">
        <f t="shared" si="253"/>
        <v>42231.666666653473</v>
      </c>
      <c r="C5445">
        <f t="shared" si="254"/>
        <v>5440</v>
      </c>
      <c r="D5445" s="2">
        <v>87.98</v>
      </c>
      <c r="E5445">
        <v>87.080000000000013</v>
      </c>
      <c r="F5445" s="3">
        <v>96.08</v>
      </c>
      <c r="G5445">
        <v>89.960000000000008</v>
      </c>
      <c r="H5445">
        <v>77</v>
      </c>
      <c r="I5445">
        <v>77</v>
      </c>
      <c r="J5445">
        <v>82.039999999999992</v>
      </c>
      <c r="K5445">
        <v>91.039999999999992</v>
      </c>
      <c r="L5445" s="3">
        <v>74.66</v>
      </c>
      <c r="M5445" s="2">
        <v>71.960000000000008</v>
      </c>
      <c r="N5445">
        <v>68</v>
      </c>
      <c r="O5445">
        <v>62.6</v>
      </c>
      <c r="P5445">
        <v>71.960000000000008</v>
      </c>
      <c r="Q5445" s="3">
        <v>77</v>
      </c>
      <c r="R5445" s="2">
        <v>60.980000000000004</v>
      </c>
      <c r="S5445" s="3">
        <v>60.980000000000004</v>
      </c>
      <c r="T5445">
        <v>77</v>
      </c>
    </row>
    <row r="5446" spans="1:20">
      <c r="A5446">
        <f t="shared" si="252"/>
        <v>227</v>
      </c>
      <c r="B5446" s="7">
        <f t="shared" si="253"/>
        <v>42231.708333320137</v>
      </c>
      <c r="C5446">
        <f t="shared" si="254"/>
        <v>5441</v>
      </c>
      <c r="D5446" s="2">
        <v>82.039999999999992</v>
      </c>
      <c r="E5446">
        <v>84.02</v>
      </c>
      <c r="F5446" s="3">
        <v>96.98</v>
      </c>
      <c r="G5446">
        <v>87.98</v>
      </c>
      <c r="H5446">
        <v>75.92</v>
      </c>
      <c r="I5446">
        <v>75.38</v>
      </c>
      <c r="J5446">
        <v>82.039999999999992</v>
      </c>
      <c r="K5446">
        <v>89.960000000000008</v>
      </c>
      <c r="L5446" s="3">
        <v>75.2</v>
      </c>
      <c r="M5446" s="2">
        <v>69.080000000000013</v>
      </c>
      <c r="N5446">
        <v>68</v>
      </c>
      <c r="O5446">
        <v>62.6</v>
      </c>
      <c r="P5446">
        <v>71.06</v>
      </c>
      <c r="Q5446" s="3">
        <v>75.02</v>
      </c>
      <c r="R5446" s="2">
        <v>62.96</v>
      </c>
      <c r="S5446" s="3">
        <v>57.019999999999996</v>
      </c>
      <c r="T5446">
        <v>73.400000000000006</v>
      </c>
    </row>
    <row r="5447" spans="1:20">
      <c r="A5447">
        <f t="shared" ref="A5447:A5510" si="255">ROUNDDOWN(B5447-DATE(YEAR(B5447),1,0),0)</f>
        <v>227</v>
      </c>
      <c r="B5447" s="7">
        <f t="shared" si="253"/>
        <v>42231.749999986801</v>
      </c>
      <c r="C5447">
        <f t="shared" si="254"/>
        <v>5442</v>
      </c>
      <c r="D5447" s="2">
        <v>80.960000000000008</v>
      </c>
      <c r="E5447">
        <v>78.98</v>
      </c>
      <c r="F5447" s="3">
        <v>93.92</v>
      </c>
      <c r="G5447">
        <v>87.080000000000013</v>
      </c>
      <c r="H5447">
        <v>75.92</v>
      </c>
      <c r="I5447">
        <v>73.580000000000013</v>
      </c>
      <c r="J5447">
        <v>80.06</v>
      </c>
      <c r="K5447">
        <v>87.98</v>
      </c>
      <c r="L5447" s="3">
        <v>75.2</v>
      </c>
      <c r="M5447" s="2">
        <v>64.94</v>
      </c>
      <c r="N5447">
        <v>66.92</v>
      </c>
      <c r="O5447">
        <v>62.6</v>
      </c>
      <c r="P5447">
        <v>69.98</v>
      </c>
      <c r="Q5447" s="3">
        <v>73.94</v>
      </c>
      <c r="R5447" s="2">
        <v>60.980000000000004</v>
      </c>
      <c r="S5447" s="3">
        <v>62.06</v>
      </c>
      <c r="T5447">
        <v>69.800000000000011</v>
      </c>
    </row>
    <row r="5448" spans="1:20">
      <c r="A5448">
        <f t="shared" si="255"/>
        <v>227</v>
      </c>
      <c r="B5448" s="7">
        <f t="shared" ref="B5448:B5511" si="256">B5447+1/24</f>
        <v>42231.791666653466</v>
      </c>
      <c r="C5448">
        <f t="shared" ref="C5448:C5511" si="257">C5447+1</f>
        <v>5443</v>
      </c>
      <c r="D5448" s="2">
        <v>78.98</v>
      </c>
      <c r="E5448">
        <v>80.06</v>
      </c>
      <c r="F5448" s="3">
        <v>93.02</v>
      </c>
      <c r="G5448">
        <v>82.039999999999992</v>
      </c>
      <c r="H5448">
        <v>75.02</v>
      </c>
      <c r="I5448">
        <v>71.960000000000008</v>
      </c>
      <c r="J5448">
        <v>77</v>
      </c>
      <c r="K5448">
        <v>84.02</v>
      </c>
      <c r="L5448" s="3">
        <v>73.400000000000006</v>
      </c>
      <c r="M5448" s="2">
        <v>64.94</v>
      </c>
      <c r="N5448">
        <v>68</v>
      </c>
      <c r="O5448">
        <v>60.8</v>
      </c>
      <c r="P5448">
        <v>66.02</v>
      </c>
      <c r="Q5448" s="3">
        <v>62.06</v>
      </c>
      <c r="R5448" s="2">
        <v>60.980000000000004</v>
      </c>
      <c r="S5448" s="3">
        <v>60.08</v>
      </c>
      <c r="T5448">
        <v>66.2</v>
      </c>
    </row>
    <row r="5449" spans="1:20">
      <c r="A5449">
        <f t="shared" si="255"/>
        <v>227</v>
      </c>
      <c r="B5449" s="7">
        <f t="shared" si="256"/>
        <v>42231.83333332013</v>
      </c>
      <c r="C5449">
        <f t="shared" si="257"/>
        <v>5444</v>
      </c>
      <c r="D5449" s="2">
        <v>78.080000000000013</v>
      </c>
      <c r="E5449">
        <v>78.98</v>
      </c>
      <c r="F5449" s="3">
        <v>87.98</v>
      </c>
      <c r="G5449">
        <v>80.960000000000008</v>
      </c>
      <c r="H5449">
        <v>73.039999999999992</v>
      </c>
      <c r="I5449">
        <v>71.240000000000009</v>
      </c>
      <c r="J5449">
        <v>75.92</v>
      </c>
      <c r="K5449">
        <v>80.06</v>
      </c>
      <c r="L5449" s="3">
        <v>71.599999999999994</v>
      </c>
      <c r="M5449" s="2">
        <v>66.02</v>
      </c>
      <c r="N5449">
        <v>64.94</v>
      </c>
      <c r="O5449">
        <v>59</v>
      </c>
      <c r="P5449">
        <v>60.980000000000004</v>
      </c>
      <c r="Q5449" s="3">
        <v>62.96</v>
      </c>
      <c r="R5449" s="2">
        <v>59</v>
      </c>
      <c r="S5449" s="3">
        <v>59</v>
      </c>
      <c r="T5449">
        <v>66.2</v>
      </c>
    </row>
    <row r="5450" spans="1:20">
      <c r="A5450">
        <f t="shared" si="255"/>
        <v>227</v>
      </c>
      <c r="B5450" s="7">
        <f t="shared" si="256"/>
        <v>42231.874999986794</v>
      </c>
      <c r="C5450">
        <f t="shared" si="257"/>
        <v>5445</v>
      </c>
      <c r="D5450" s="2">
        <v>77</v>
      </c>
      <c r="E5450">
        <v>78.98</v>
      </c>
      <c r="F5450" s="3">
        <v>84.02</v>
      </c>
      <c r="G5450">
        <v>80.06</v>
      </c>
      <c r="H5450">
        <v>73.039999999999992</v>
      </c>
      <c r="I5450">
        <v>70.7</v>
      </c>
      <c r="J5450">
        <v>75.92</v>
      </c>
      <c r="K5450">
        <v>77</v>
      </c>
      <c r="L5450" s="3">
        <v>68</v>
      </c>
      <c r="M5450" s="2">
        <v>64.94</v>
      </c>
      <c r="N5450">
        <v>64.039999999999992</v>
      </c>
      <c r="O5450">
        <v>59</v>
      </c>
      <c r="P5450">
        <v>60.08</v>
      </c>
      <c r="Q5450" s="3">
        <v>62.06</v>
      </c>
      <c r="R5450" s="2">
        <v>57.92</v>
      </c>
      <c r="S5450" s="3">
        <v>57.019999999999996</v>
      </c>
      <c r="T5450">
        <v>66.2</v>
      </c>
    </row>
    <row r="5451" spans="1:20">
      <c r="A5451">
        <f t="shared" si="255"/>
        <v>227</v>
      </c>
      <c r="B5451" s="7">
        <f t="shared" si="256"/>
        <v>42231.916666653458</v>
      </c>
      <c r="C5451">
        <f t="shared" si="257"/>
        <v>5446</v>
      </c>
      <c r="D5451" s="2">
        <v>78.080000000000013</v>
      </c>
      <c r="E5451">
        <v>78.080000000000013</v>
      </c>
      <c r="F5451" s="3">
        <v>82.94</v>
      </c>
      <c r="G5451">
        <v>78.080000000000013</v>
      </c>
      <c r="H5451">
        <v>71.06</v>
      </c>
      <c r="I5451">
        <v>69.98</v>
      </c>
      <c r="J5451">
        <v>73.94</v>
      </c>
      <c r="K5451">
        <v>77</v>
      </c>
      <c r="L5451" s="3">
        <v>64.400000000000006</v>
      </c>
      <c r="M5451" s="2">
        <v>64.94</v>
      </c>
      <c r="N5451">
        <v>62.06</v>
      </c>
      <c r="O5451">
        <v>59</v>
      </c>
      <c r="P5451">
        <v>55.94</v>
      </c>
      <c r="Q5451" s="3">
        <v>62.96</v>
      </c>
      <c r="R5451" s="2">
        <v>57.92</v>
      </c>
      <c r="S5451" s="3">
        <v>55.94</v>
      </c>
      <c r="T5451">
        <v>66.2</v>
      </c>
    </row>
    <row r="5452" spans="1:20">
      <c r="A5452">
        <f t="shared" si="255"/>
        <v>227</v>
      </c>
      <c r="B5452" s="7">
        <f t="shared" si="256"/>
        <v>42231.958333320123</v>
      </c>
      <c r="C5452">
        <f t="shared" si="257"/>
        <v>5447</v>
      </c>
      <c r="D5452" s="2">
        <v>77</v>
      </c>
      <c r="E5452">
        <v>78.080000000000013</v>
      </c>
      <c r="F5452" s="3">
        <v>80.960000000000008</v>
      </c>
      <c r="G5452">
        <v>77</v>
      </c>
      <c r="H5452">
        <v>69.98</v>
      </c>
      <c r="I5452">
        <v>69.259999999999991</v>
      </c>
      <c r="J5452">
        <v>75.02</v>
      </c>
      <c r="K5452">
        <v>73.94</v>
      </c>
      <c r="L5452" s="3">
        <v>60.8</v>
      </c>
      <c r="M5452" s="2">
        <v>64.039999999999992</v>
      </c>
      <c r="N5452">
        <v>60.980000000000004</v>
      </c>
      <c r="O5452">
        <v>57.2</v>
      </c>
      <c r="P5452">
        <v>55.040000000000006</v>
      </c>
      <c r="Q5452" s="3">
        <v>62.06</v>
      </c>
      <c r="R5452" s="2">
        <v>57.019999999999996</v>
      </c>
      <c r="S5452" s="3">
        <v>55.040000000000006</v>
      </c>
      <c r="T5452">
        <v>64.400000000000006</v>
      </c>
    </row>
    <row r="5453" spans="1:20">
      <c r="A5453">
        <f t="shared" si="255"/>
        <v>227</v>
      </c>
      <c r="B5453" s="7">
        <f t="shared" si="256"/>
        <v>42231.999999986787</v>
      </c>
      <c r="C5453">
        <f t="shared" si="257"/>
        <v>5448</v>
      </c>
      <c r="D5453" s="2">
        <v>77</v>
      </c>
      <c r="E5453">
        <v>78.080000000000013</v>
      </c>
      <c r="F5453" s="3">
        <v>78.98</v>
      </c>
      <c r="G5453">
        <v>75.92</v>
      </c>
      <c r="H5453">
        <v>68</v>
      </c>
      <c r="I5453">
        <v>68.72</v>
      </c>
      <c r="J5453">
        <v>73.039999999999992</v>
      </c>
      <c r="K5453">
        <v>73.039999999999992</v>
      </c>
      <c r="L5453" s="3">
        <v>57.2</v>
      </c>
      <c r="M5453" s="2">
        <v>64.039999999999992</v>
      </c>
      <c r="N5453">
        <v>60.980000000000004</v>
      </c>
      <c r="O5453">
        <v>57.2</v>
      </c>
      <c r="P5453">
        <v>55.040000000000006</v>
      </c>
      <c r="Q5453" s="3">
        <v>60.08</v>
      </c>
      <c r="R5453" s="2">
        <v>55.040000000000006</v>
      </c>
      <c r="S5453" s="3">
        <v>53.96</v>
      </c>
      <c r="T5453">
        <v>64.400000000000006</v>
      </c>
    </row>
    <row r="5454" spans="1:20">
      <c r="A5454">
        <f t="shared" si="255"/>
        <v>228</v>
      </c>
      <c r="B5454" s="7">
        <f t="shared" si="256"/>
        <v>42232.041666653451</v>
      </c>
      <c r="C5454">
        <f t="shared" si="257"/>
        <v>5449</v>
      </c>
      <c r="D5454" s="2">
        <v>77</v>
      </c>
      <c r="E5454">
        <v>77</v>
      </c>
      <c r="F5454" s="3">
        <v>75.92</v>
      </c>
      <c r="G5454">
        <v>75.92</v>
      </c>
      <c r="H5454">
        <v>66.92</v>
      </c>
      <c r="I5454">
        <v>68</v>
      </c>
      <c r="J5454">
        <v>73.039999999999992</v>
      </c>
      <c r="K5454">
        <v>71.960000000000008</v>
      </c>
      <c r="L5454" s="3">
        <v>57.2</v>
      </c>
      <c r="M5454" s="2">
        <v>62.96</v>
      </c>
      <c r="N5454">
        <v>62.06</v>
      </c>
      <c r="O5454">
        <v>57.2</v>
      </c>
      <c r="P5454">
        <v>53.96</v>
      </c>
      <c r="Q5454" s="3">
        <v>59</v>
      </c>
      <c r="R5454" s="2">
        <v>55.94</v>
      </c>
      <c r="S5454" s="3">
        <v>51.980000000000004</v>
      </c>
      <c r="T5454">
        <v>64.400000000000006</v>
      </c>
    </row>
    <row r="5455" spans="1:20">
      <c r="A5455">
        <f t="shared" si="255"/>
        <v>228</v>
      </c>
      <c r="B5455" s="7">
        <f t="shared" si="256"/>
        <v>42232.083333320115</v>
      </c>
      <c r="C5455">
        <f t="shared" si="257"/>
        <v>5450</v>
      </c>
      <c r="D5455" s="2">
        <v>75.92</v>
      </c>
      <c r="E5455">
        <v>77</v>
      </c>
      <c r="F5455" s="3">
        <v>71.960000000000008</v>
      </c>
      <c r="G5455">
        <v>75.02</v>
      </c>
      <c r="H5455">
        <v>66.92</v>
      </c>
      <c r="I5455">
        <v>67.64</v>
      </c>
      <c r="J5455">
        <v>73.039999999999992</v>
      </c>
      <c r="K5455">
        <v>69.98</v>
      </c>
      <c r="L5455" s="3">
        <v>57.2</v>
      </c>
      <c r="M5455" s="2">
        <v>62.96</v>
      </c>
      <c r="N5455">
        <v>60.08</v>
      </c>
      <c r="O5455">
        <v>57.2</v>
      </c>
      <c r="P5455">
        <v>53.06</v>
      </c>
      <c r="Q5455" s="3">
        <v>59</v>
      </c>
      <c r="R5455" s="2">
        <v>55.94</v>
      </c>
      <c r="S5455" s="3">
        <v>51.980000000000004</v>
      </c>
      <c r="T5455">
        <v>62.6</v>
      </c>
    </row>
    <row r="5456" spans="1:20">
      <c r="A5456">
        <f t="shared" si="255"/>
        <v>228</v>
      </c>
      <c r="B5456" s="7">
        <f t="shared" si="256"/>
        <v>42232.12499998678</v>
      </c>
      <c r="C5456">
        <f t="shared" si="257"/>
        <v>5451</v>
      </c>
      <c r="D5456" s="2">
        <v>75.92</v>
      </c>
      <c r="E5456">
        <v>75.02</v>
      </c>
      <c r="F5456" s="3">
        <v>69.98</v>
      </c>
      <c r="G5456">
        <v>73.94</v>
      </c>
      <c r="H5456">
        <v>66.92</v>
      </c>
      <c r="I5456">
        <v>67.28</v>
      </c>
      <c r="J5456">
        <v>73.94</v>
      </c>
      <c r="K5456">
        <v>69.98</v>
      </c>
      <c r="L5456" s="3">
        <v>57.2</v>
      </c>
      <c r="M5456" s="2">
        <v>62.06</v>
      </c>
      <c r="N5456">
        <v>59</v>
      </c>
      <c r="O5456">
        <v>57.2</v>
      </c>
      <c r="P5456">
        <v>51.980000000000004</v>
      </c>
      <c r="Q5456" s="3">
        <v>55.040000000000006</v>
      </c>
      <c r="R5456" s="2">
        <v>55.94</v>
      </c>
      <c r="S5456" s="3">
        <v>53.06</v>
      </c>
      <c r="T5456">
        <v>62.6</v>
      </c>
    </row>
    <row r="5457" spans="1:20">
      <c r="A5457">
        <f t="shared" si="255"/>
        <v>228</v>
      </c>
      <c r="B5457" s="7">
        <f t="shared" si="256"/>
        <v>42232.166666653444</v>
      </c>
      <c r="C5457">
        <f t="shared" si="257"/>
        <v>5452</v>
      </c>
      <c r="D5457" s="2">
        <v>75.02</v>
      </c>
      <c r="E5457">
        <v>73.039999999999992</v>
      </c>
      <c r="F5457" s="3">
        <v>69.080000000000013</v>
      </c>
      <c r="G5457">
        <v>73.94</v>
      </c>
      <c r="H5457">
        <v>68</v>
      </c>
      <c r="I5457">
        <v>66.92</v>
      </c>
      <c r="J5457">
        <v>73.94</v>
      </c>
      <c r="K5457">
        <v>66.02</v>
      </c>
      <c r="L5457" s="3">
        <v>57.2</v>
      </c>
      <c r="M5457" s="2">
        <v>62.06</v>
      </c>
      <c r="N5457">
        <v>55.94</v>
      </c>
      <c r="O5457">
        <v>55.400000000000006</v>
      </c>
      <c r="P5457">
        <v>51.08</v>
      </c>
      <c r="Q5457" s="3">
        <v>55.040000000000006</v>
      </c>
      <c r="R5457" s="2">
        <v>55.94</v>
      </c>
      <c r="S5457" s="3">
        <v>51.980000000000004</v>
      </c>
      <c r="T5457">
        <v>62.6</v>
      </c>
    </row>
    <row r="5458" spans="1:20">
      <c r="A5458">
        <f t="shared" si="255"/>
        <v>228</v>
      </c>
      <c r="B5458" s="7">
        <f t="shared" si="256"/>
        <v>42232.208333320108</v>
      </c>
      <c r="C5458">
        <f t="shared" si="257"/>
        <v>5453</v>
      </c>
      <c r="D5458" s="2">
        <v>75.02</v>
      </c>
      <c r="E5458">
        <v>73.94</v>
      </c>
      <c r="F5458" s="3">
        <v>69.080000000000013</v>
      </c>
      <c r="G5458">
        <v>73.94</v>
      </c>
      <c r="H5458">
        <v>66.92</v>
      </c>
      <c r="I5458">
        <v>67.64</v>
      </c>
      <c r="J5458">
        <v>73.039999999999992</v>
      </c>
      <c r="K5458">
        <v>66.02</v>
      </c>
      <c r="L5458" s="3">
        <v>57.2</v>
      </c>
      <c r="M5458" s="2">
        <v>60.980000000000004</v>
      </c>
      <c r="N5458">
        <v>55.040000000000006</v>
      </c>
      <c r="O5458">
        <v>53.6</v>
      </c>
      <c r="P5458">
        <v>51.08</v>
      </c>
      <c r="Q5458" s="3">
        <v>53.96</v>
      </c>
      <c r="R5458" s="2">
        <v>55.040000000000006</v>
      </c>
      <c r="S5458" s="3">
        <v>51.980000000000004</v>
      </c>
      <c r="T5458">
        <v>62.6</v>
      </c>
    </row>
    <row r="5459" spans="1:20">
      <c r="A5459">
        <f t="shared" si="255"/>
        <v>228</v>
      </c>
      <c r="B5459" s="7">
        <f t="shared" si="256"/>
        <v>42232.249999986772</v>
      </c>
      <c r="C5459">
        <f t="shared" si="257"/>
        <v>5454</v>
      </c>
      <c r="D5459" s="2">
        <v>71.960000000000008</v>
      </c>
      <c r="E5459">
        <v>75.02</v>
      </c>
      <c r="F5459" s="3">
        <v>66.02</v>
      </c>
      <c r="G5459">
        <v>73.039999999999992</v>
      </c>
      <c r="H5459">
        <v>66.92</v>
      </c>
      <c r="I5459">
        <v>68.36</v>
      </c>
      <c r="J5459">
        <v>73.039999999999992</v>
      </c>
      <c r="K5459">
        <v>64.94</v>
      </c>
      <c r="L5459" s="3">
        <v>57.2</v>
      </c>
      <c r="M5459" s="2">
        <v>60.08</v>
      </c>
      <c r="N5459">
        <v>55.040000000000006</v>
      </c>
      <c r="O5459">
        <v>57.2</v>
      </c>
      <c r="P5459">
        <v>48.92</v>
      </c>
      <c r="Q5459" s="3">
        <v>53.06</v>
      </c>
      <c r="R5459" s="2">
        <v>55.040000000000006</v>
      </c>
      <c r="S5459" s="3">
        <v>51.980000000000004</v>
      </c>
      <c r="T5459">
        <v>62.6</v>
      </c>
    </row>
    <row r="5460" spans="1:20">
      <c r="A5460">
        <f t="shared" si="255"/>
        <v>228</v>
      </c>
      <c r="B5460" s="7">
        <f t="shared" si="256"/>
        <v>42232.291666653437</v>
      </c>
      <c r="C5460">
        <f t="shared" si="257"/>
        <v>5455</v>
      </c>
      <c r="D5460" s="2">
        <v>75.02</v>
      </c>
      <c r="E5460">
        <v>75.92</v>
      </c>
      <c r="F5460" s="3">
        <v>71.06</v>
      </c>
      <c r="G5460">
        <v>73.94</v>
      </c>
      <c r="H5460">
        <v>66.92</v>
      </c>
      <c r="I5460">
        <v>69.080000000000013</v>
      </c>
      <c r="J5460">
        <v>75.02</v>
      </c>
      <c r="K5460">
        <v>68</v>
      </c>
      <c r="L5460" s="3">
        <v>57.2</v>
      </c>
      <c r="M5460" s="2">
        <v>60.980000000000004</v>
      </c>
      <c r="N5460">
        <v>60.980000000000004</v>
      </c>
      <c r="O5460">
        <v>57.2</v>
      </c>
      <c r="P5460">
        <v>55.040000000000006</v>
      </c>
      <c r="Q5460" s="3">
        <v>55.040000000000006</v>
      </c>
      <c r="R5460" s="2">
        <v>55.040000000000006</v>
      </c>
      <c r="S5460" s="3">
        <v>53.06</v>
      </c>
      <c r="T5460">
        <v>62.6</v>
      </c>
    </row>
    <row r="5461" spans="1:20">
      <c r="A5461">
        <f t="shared" si="255"/>
        <v>228</v>
      </c>
      <c r="B5461" s="7">
        <f t="shared" si="256"/>
        <v>42232.333333320101</v>
      </c>
      <c r="C5461">
        <f t="shared" si="257"/>
        <v>5456</v>
      </c>
      <c r="D5461" s="2">
        <v>78.080000000000013</v>
      </c>
      <c r="E5461">
        <v>78.080000000000013</v>
      </c>
      <c r="F5461" s="3">
        <v>78.080000000000013</v>
      </c>
      <c r="G5461">
        <v>77</v>
      </c>
      <c r="H5461">
        <v>69.080000000000013</v>
      </c>
      <c r="I5461">
        <v>70.34</v>
      </c>
      <c r="J5461">
        <v>77</v>
      </c>
      <c r="K5461">
        <v>73.039999999999992</v>
      </c>
      <c r="L5461" s="3">
        <v>57.2</v>
      </c>
      <c r="M5461" s="2">
        <v>66.02</v>
      </c>
      <c r="N5461">
        <v>64.94</v>
      </c>
      <c r="O5461">
        <v>59</v>
      </c>
      <c r="P5461">
        <v>62.06</v>
      </c>
      <c r="Q5461" s="3">
        <v>59</v>
      </c>
      <c r="R5461" s="2">
        <v>57.92</v>
      </c>
      <c r="S5461" s="3">
        <v>53.06</v>
      </c>
      <c r="T5461">
        <v>64.400000000000006</v>
      </c>
    </row>
    <row r="5462" spans="1:20">
      <c r="A5462">
        <f t="shared" si="255"/>
        <v>228</v>
      </c>
      <c r="B5462" s="7">
        <f t="shared" si="256"/>
        <v>42232.374999986765</v>
      </c>
      <c r="C5462">
        <f t="shared" si="257"/>
        <v>5457</v>
      </c>
      <c r="D5462" s="2">
        <v>82.94</v>
      </c>
      <c r="E5462">
        <v>80.06</v>
      </c>
      <c r="F5462" s="3">
        <v>84.02</v>
      </c>
      <c r="G5462">
        <v>82.039999999999992</v>
      </c>
      <c r="H5462">
        <v>69.080000000000013</v>
      </c>
      <c r="I5462">
        <v>71.78</v>
      </c>
      <c r="J5462">
        <v>80.960000000000008</v>
      </c>
      <c r="K5462">
        <v>75.92</v>
      </c>
      <c r="L5462" s="3">
        <v>59</v>
      </c>
      <c r="M5462" s="2">
        <v>68</v>
      </c>
      <c r="N5462">
        <v>69.080000000000013</v>
      </c>
      <c r="O5462">
        <v>60.8</v>
      </c>
      <c r="P5462">
        <v>66.02</v>
      </c>
      <c r="Q5462" s="3">
        <v>60.980000000000004</v>
      </c>
      <c r="R5462" s="2">
        <v>62.96</v>
      </c>
      <c r="S5462" s="3">
        <v>53.96</v>
      </c>
      <c r="T5462">
        <v>64.400000000000006</v>
      </c>
    </row>
    <row r="5463" spans="1:20">
      <c r="A5463">
        <f t="shared" si="255"/>
        <v>228</v>
      </c>
      <c r="B5463" s="7">
        <f t="shared" si="256"/>
        <v>42232.416666653429</v>
      </c>
      <c r="C5463">
        <f t="shared" si="257"/>
        <v>5458</v>
      </c>
      <c r="D5463" s="2">
        <v>84.92</v>
      </c>
      <c r="E5463">
        <v>82.94</v>
      </c>
      <c r="F5463" s="3">
        <v>89.960000000000008</v>
      </c>
      <c r="G5463">
        <v>84.92</v>
      </c>
      <c r="H5463">
        <v>68</v>
      </c>
      <c r="I5463">
        <v>73.039999999999992</v>
      </c>
      <c r="J5463">
        <v>84.02</v>
      </c>
      <c r="K5463">
        <v>80.960000000000008</v>
      </c>
      <c r="L5463" s="3">
        <v>59</v>
      </c>
      <c r="M5463" s="2">
        <v>71.06</v>
      </c>
      <c r="N5463">
        <v>71.960000000000008</v>
      </c>
      <c r="O5463">
        <v>62.6</v>
      </c>
      <c r="P5463">
        <v>69.080000000000013</v>
      </c>
      <c r="Q5463" s="3">
        <v>66.02</v>
      </c>
      <c r="R5463" s="2">
        <v>66.92</v>
      </c>
      <c r="S5463" s="3">
        <v>57.92</v>
      </c>
      <c r="T5463">
        <v>66.2</v>
      </c>
    </row>
    <row r="5464" spans="1:20">
      <c r="A5464">
        <f t="shared" si="255"/>
        <v>228</v>
      </c>
      <c r="B5464" s="7">
        <f t="shared" si="256"/>
        <v>42232.458333320094</v>
      </c>
      <c r="C5464">
        <f t="shared" si="257"/>
        <v>5459</v>
      </c>
      <c r="D5464" s="2">
        <v>86</v>
      </c>
      <c r="E5464">
        <v>86</v>
      </c>
      <c r="F5464" s="3">
        <v>91.94</v>
      </c>
      <c r="G5464">
        <v>87.080000000000013</v>
      </c>
      <c r="H5464">
        <v>69.080000000000013</v>
      </c>
      <c r="I5464">
        <v>73.94</v>
      </c>
      <c r="J5464">
        <v>87.080000000000013</v>
      </c>
      <c r="K5464">
        <v>82.94</v>
      </c>
      <c r="L5464" s="3">
        <v>60.8</v>
      </c>
      <c r="M5464" s="2">
        <v>73.94</v>
      </c>
      <c r="N5464">
        <v>71.960000000000008</v>
      </c>
      <c r="O5464">
        <v>62.6</v>
      </c>
      <c r="P5464">
        <v>71.06</v>
      </c>
      <c r="Q5464" s="3">
        <v>64.94</v>
      </c>
      <c r="R5464" s="2">
        <v>69.98</v>
      </c>
      <c r="S5464" s="3">
        <v>60.08</v>
      </c>
      <c r="T5464">
        <v>69.800000000000011</v>
      </c>
    </row>
    <row r="5465" spans="1:20">
      <c r="A5465">
        <f t="shared" si="255"/>
        <v>228</v>
      </c>
      <c r="B5465" s="7">
        <f t="shared" si="256"/>
        <v>42232.499999986758</v>
      </c>
      <c r="C5465">
        <f t="shared" si="257"/>
        <v>5460</v>
      </c>
      <c r="D5465" s="2">
        <v>87.98</v>
      </c>
      <c r="E5465">
        <v>84.92</v>
      </c>
      <c r="F5465" s="3">
        <v>93.02</v>
      </c>
      <c r="G5465">
        <v>87.98</v>
      </c>
      <c r="H5465">
        <v>71.960000000000008</v>
      </c>
      <c r="I5465">
        <v>75.02</v>
      </c>
      <c r="J5465">
        <v>87.080000000000013</v>
      </c>
      <c r="K5465">
        <v>86</v>
      </c>
      <c r="L5465" s="3">
        <v>62.6</v>
      </c>
      <c r="M5465" s="2">
        <v>75.92</v>
      </c>
      <c r="N5465">
        <v>75.02</v>
      </c>
      <c r="O5465">
        <v>66.2</v>
      </c>
      <c r="P5465">
        <v>71.960000000000008</v>
      </c>
      <c r="Q5465" s="3">
        <v>66.92</v>
      </c>
      <c r="R5465" s="2">
        <v>68</v>
      </c>
      <c r="S5465" s="3">
        <v>62.06</v>
      </c>
      <c r="T5465">
        <v>73.400000000000006</v>
      </c>
    </row>
    <row r="5466" spans="1:20">
      <c r="A5466">
        <f t="shared" si="255"/>
        <v>228</v>
      </c>
      <c r="B5466" s="7">
        <f t="shared" si="256"/>
        <v>42232.541666653422</v>
      </c>
      <c r="C5466">
        <f t="shared" si="257"/>
        <v>5461</v>
      </c>
      <c r="D5466" s="2">
        <v>89.06</v>
      </c>
      <c r="E5466">
        <v>87.98</v>
      </c>
      <c r="F5466" s="3">
        <v>96.08</v>
      </c>
      <c r="G5466">
        <v>89.06</v>
      </c>
      <c r="H5466">
        <v>73.94</v>
      </c>
      <c r="I5466">
        <v>75.92</v>
      </c>
      <c r="J5466">
        <v>89.960000000000008</v>
      </c>
      <c r="K5466">
        <v>89.06</v>
      </c>
      <c r="L5466" s="3">
        <v>62.6</v>
      </c>
      <c r="M5466" s="2">
        <v>77</v>
      </c>
      <c r="N5466">
        <v>78.080000000000013</v>
      </c>
      <c r="O5466">
        <v>68</v>
      </c>
      <c r="P5466">
        <v>73.039999999999992</v>
      </c>
      <c r="Q5466" s="3">
        <v>66.92</v>
      </c>
      <c r="R5466" s="2">
        <v>69.98</v>
      </c>
      <c r="S5466" s="3">
        <v>64.039999999999992</v>
      </c>
      <c r="T5466">
        <v>77</v>
      </c>
    </row>
    <row r="5467" spans="1:20">
      <c r="A5467">
        <f t="shared" si="255"/>
        <v>228</v>
      </c>
      <c r="B5467" s="7">
        <f t="shared" si="256"/>
        <v>42232.583333320086</v>
      </c>
      <c r="C5467">
        <f t="shared" si="257"/>
        <v>5462</v>
      </c>
      <c r="D5467" s="2">
        <v>89.960000000000008</v>
      </c>
      <c r="E5467">
        <v>87.080000000000013</v>
      </c>
      <c r="F5467" s="3">
        <v>96.98</v>
      </c>
      <c r="G5467">
        <v>91.039999999999992</v>
      </c>
      <c r="H5467">
        <v>75.92</v>
      </c>
      <c r="I5467">
        <v>75.56</v>
      </c>
      <c r="J5467">
        <v>89.960000000000008</v>
      </c>
      <c r="K5467">
        <v>89.960000000000008</v>
      </c>
      <c r="L5467" s="3">
        <v>64.400000000000006</v>
      </c>
      <c r="M5467" s="2">
        <v>78.080000000000013</v>
      </c>
      <c r="N5467">
        <v>78.080000000000013</v>
      </c>
      <c r="O5467">
        <v>69.800000000000011</v>
      </c>
      <c r="P5467">
        <v>73.94</v>
      </c>
      <c r="Q5467" s="3">
        <v>69.080000000000013</v>
      </c>
      <c r="R5467" s="2">
        <v>71.06</v>
      </c>
      <c r="S5467" s="3">
        <v>64.039999999999992</v>
      </c>
      <c r="T5467">
        <v>80.599999999999994</v>
      </c>
    </row>
    <row r="5468" spans="1:20">
      <c r="A5468">
        <f t="shared" si="255"/>
        <v>228</v>
      </c>
      <c r="B5468" s="7">
        <f t="shared" si="256"/>
        <v>42232.62499998675</v>
      </c>
      <c r="C5468">
        <f t="shared" si="257"/>
        <v>5463</v>
      </c>
      <c r="D5468" s="2">
        <v>89.06</v>
      </c>
      <c r="E5468">
        <v>89.06</v>
      </c>
      <c r="F5468" s="3">
        <v>98.960000000000008</v>
      </c>
      <c r="G5468">
        <v>91.039999999999992</v>
      </c>
      <c r="H5468">
        <v>78.080000000000013</v>
      </c>
      <c r="I5468">
        <v>75.38</v>
      </c>
      <c r="J5468">
        <v>89.960000000000008</v>
      </c>
      <c r="K5468">
        <v>91.94</v>
      </c>
      <c r="L5468" s="3">
        <v>66.2</v>
      </c>
      <c r="M5468" s="2">
        <v>80.06</v>
      </c>
      <c r="N5468">
        <v>77</v>
      </c>
      <c r="O5468">
        <v>68</v>
      </c>
      <c r="P5468">
        <v>75.02</v>
      </c>
      <c r="Q5468" s="3">
        <v>66.92</v>
      </c>
      <c r="R5468" s="2">
        <v>68</v>
      </c>
      <c r="S5468" s="3">
        <v>64.039999999999992</v>
      </c>
      <c r="T5468">
        <v>80.599999999999994</v>
      </c>
    </row>
    <row r="5469" spans="1:20">
      <c r="A5469">
        <f t="shared" si="255"/>
        <v>228</v>
      </c>
      <c r="B5469" s="7">
        <f t="shared" si="256"/>
        <v>42232.666666653415</v>
      </c>
      <c r="C5469">
        <f t="shared" si="257"/>
        <v>5464</v>
      </c>
      <c r="D5469" s="2">
        <v>87.98</v>
      </c>
      <c r="E5469">
        <v>86</v>
      </c>
      <c r="F5469" s="3">
        <v>98.960000000000008</v>
      </c>
      <c r="G5469">
        <v>91.039999999999992</v>
      </c>
      <c r="H5469">
        <v>80.960000000000008</v>
      </c>
      <c r="I5469">
        <v>75.02</v>
      </c>
      <c r="J5469">
        <v>87.98</v>
      </c>
      <c r="K5469">
        <v>91.94</v>
      </c>
      <c r="L5469" s="3">
        <v>66.2</v>
      </c>
      <c r="M5469" s="2">
        <v>78.98</v>
      </c>
      <c r="N5469">
        <v>78.98</v>
      </c>
      <c r="O5469">
        <v>66.2</v>
      </c>
      <c r="P5469">
        <v>75.02</v>
      </c>
      <c r="Q5469" s="3">
        <v>53.96</v>
      </c>
      <c r="R5469" s="2">
        <v>68</v>
      </c>
      <c r="S5469" s="3">
        <v>64.039999999999992</v>
      </c>
      <c r="T5469">
        <v>80.599999999999994</v>
      </c>
    </row>
    <row r="5470" spans="1:20">
      <c r="A5470">
        <f t="shared" si="255"/>
        <v>228</v>
      </c>
      <c r="B5470" s="7">
        <f t="shared" si="256"/>
        <v>42232.708333320079</v>
      </c>
      <c r="C5470">
        <f t="shared" si="257"/>
        <v>5465</v>
      </c>
      <c r="D5470" s="2">
        <v>86</v>
      </c>
      <c r="E5470">
        <v>87.080000000000013</v>
      </c>
      <c r="F5470" s="3">
        <v>98.960000000000008</v>
      </c>
      <c r="G5470">
        <v>91.94</v>
      </c>
      <c r="H5470">
        <v>80.06</v>
      </c>
      <c r="I5470">
        <v>73.759999999999991</v>
      </c>
      <c r="J5470">
        <v>86</v>
      </c>
      <c r="K5470">
        <v>91.039999999999992</v>
      </c>
      <c r="L5470" s="3">
        <v>64.400000000000006</v>
      </c>
      <c r="M5470" s="2">
        <v>78.98</v>
      </c>
      <c r="N5470">
        <v>71.960000000000008</v>
      </c>
      <c r="O5470">
        <v>66.2</v>
      </c>
      <c r="P5470">
        <v>75.02</v>
      </c>
      <c r="Q5470" s="3">
        <v>57.92</v>
      </c>
      <c r="R5470" s="2">
        <v>66.02</v>
      </c>
      <c r="S5470" s="3">
        <v>64.039999999999992</v>
      </c>
      <c r="T5470">
        <v>78.800000000000011</v>
      </c>
    </row>
    <row r="5471" spans="1:20">
      <c r="A5471">
        <f t="shared" si="255"/>
        <v>228</v>
      </c>
      <c r="B5471" s="7">
        <f t="shared" si="256"/>
        <v>42232.749999986743</v>
      </c>
      <c r="C5471">
        <f t="shared" si="257"/>
        <v>5466</v>
      </c>
      <c r="D5471" s="2">
        <v>82.94</v>
      </c>
      <c r="E5471">
        <v>75.92</v>
      </c>
      <c r="F5471" s="3">
        <v>96.08</v>
      </c>
      <c r="G5471">
        <v>89.960000000000008</v>
      </c>
      <c r="H5471">
        <v>66.2</v>
      </c>
      <c r="I5471">
        <v>72.319999999999993</v>
      </c>
      <c r="J5471">
        <v>84.92</v>
      </c>
      <c r="K5471">
        <v>89.960000000000008</v>
      </c>
      <c r="L5471" s="3">
        <v>64.400000000000006</v>
      </c>
      <c r="M5471" s="2">
        <v>77</v>
      </c>
      <c r="N5471">
        <v>71.960000000000008</v>
      </c>
      <c r="O5471">
        <v>64.400000000000006</v>
      </c>
      <c r="P5471">
        <v>71.960000000000008</v>
      </c>
      <c r="Q5471" s="3">
        <v>57.92</v>
      </c>
      <c r="R5471" s="2">
        <v>66.02</v>
      </c>
      <c r="S5471" s="3">
        <v>64.039999999999992</v>
      </c>
      <c r="T5471">
        <v>75.2</v>
      </c>
    </row>
    <row r="5472" spans="1:20">
      <c r="A5472">
        <f t="shared" si="255"/>
        <v>228</v>
      </c>
      <c r="B5472" s="7">
        <f t="shared" si="256"/>
        <v>42232.791666653407</v>
      </c>
      <c r="C5472">
        <f t="shared" si="257"/>
        <v>5467</v>
      </c>
      <c r="D5472" s="2">
        <v>80.06</v>
      </c>
      <c r="E5472">
        <v>75.02</v>
      </c>
      <c r="F5472" s="3">
        <v>95</v>
      </c>
      <c r="G5472">
        <v>89.06</v>
      </c>
      <c r="H5472">
        <v>66.02</v>
      </c>
      <c r="I5472">
        <v>71.06</v>
      </c>
      <c r="J5472">
        <v>82.94</v>
      </c>
      <c r="K5472">
        <v>87.080000000000013</v>
      </c>
      <c r="L5472" s="3">
        <v>62.6</v>
      </c>
      <c r="M5472" s="2">
        <v>75.92</v>
      </c>
      <c r="N5472">
        <v>66.92</v>
      </c>
      <c r="O5472">
        <v>64.400000000000006</v>
      </c>
      <c r="P5472">
        <v>68</v>
      </c>
      <c r="Q5472" s="3">
        <v>57.019999999999996</v>
      </c>
      <c r="R5472" s="2">
        <v>64.94</v>
      </c>
      <c r="S5472" s="3">
        <v>60.980000000000004</v>
      </c>
      <c r="T5472">
        <v>71.599999999999994</v>
      </c>
    </row>
    <row r="5473" spans="1:20">
      <c r="A5473">
        <f t="shared" si="255"/>
        <v>228</v>
      </c>
      <c r="B5473" s="7">
        <f t="shared" si="256"/>
        <v>42232.833333320072</v>
      </c>
      <c r="C5473">
        <f t="shared" si="257"/>
        <v>5468</v>
      </c>
      <c r="D5473" s="2">
        <v>78.080000000000013</v>
      </c>
      <c r="E5473">
        <v>75.02</v>
      </c>
      <c r="F5473" s="3">
        <v>91.94</v>
      </c>
      <c r="G5473">
        <v>87.080000000000013</v>
      </c>
      <c r="H5473">
        <v>64.94</v>
      </c>
      <c r="I5473">
        <v>70.7</v>
      </c>
      <c r="J5473">
        <v>80.06</v>
      </c>
      <c r="K5473">
        <v>80.06</v>
      </c>
      <c r="L5473" s="3">
        <v>62.6</v>
      </c>
      <c r="M5473" s="2">
        <v>73.039999999999992</v>
      </c>
      <c r="N5473">
        <v>62.06</v>
      </c>
      <c r="O5473">
        <v>62.6</v>
      </c>
      <c r="P5473">
        <v>62.96</v>
      </c>
      <c r="Q5473" s="3">
        <v>55.040000000000006</v>
      </c>
      <c r="R5473" s="2">
        <v>62.06</v>
      </c>
      <c r="S5473" s="3">
        <v>60.08</v>
      </c>
      <c r="T5473">
        <v>66.2</v>
      </c>
    </row>
    <row r="5474" spans="1:20">
      <c r="A5474">
        <f t="shared" si="255"/>
        <v>228</v>
      </c>
      <c r="B5474" s="7">
        <f t="shared" si="256"/>
        <v>42232.874999986736</v>
      </c>
      <c r="C5474">
        <f t="shared" si="257"/>
        <v>5469</v>
      </c>
      <c r="D5474" s="2">
        <v>78.080000000000013</v>
      </c>
      <c r="E5474">
        <v>75.02</v>
      </c>
      <c r="F5474" s="3">
        <v>87.98</v>
      </c>
      <c r="G5474">
        <v>84.02</v>
      </c>
      <c r="H5474">
        <v>64.039999999999992</v>
      </c>
      <c r="I5474">
        <v>70.34</v>
      </c>
      <c r="J5474">
        <v>80.06</v>
      </c>
      <c r="K5474">
        <v>78.080000000000013</v>
      </c>
      <c r="L5474" s="3">
        <v>62.6</v>
      </c>
      <c r="M5474" s="2">
        <v>69.98</v>
      </c>
      <c r="N5474">
        <v>62.96</v>
      </c>
      <c r="O5474">
        <v>62.6</v>
      </c>
      <c r="P5474">
        <v>60.08</v>
      </c>
      <c r="Q5474" s="3">
        <v>51.980000000000004</v>
      </c>
      <c r="R5474" s="2">
        <v>57.92</v>
      </c>
      <c r="S5474" s="3">
        <v>60.08</v>
      </c>
      <c r="T5474">
        <v>66.2</v>
      </c>
    </row>
    <row r="5475" spans="1:20">
      <c r="A5475">
        <f t="shared" si="255"/>
        <v>228</v>
      </c>
      <c r="B5475" s="7">
        <f t="shared" si="256"/>
        <v>42232.9166666534</v>
      </c>
      <c r="C5475">
        <f t="shared" si="257"/>
        <v>5470</v>
      </c>
      <c r="D5475" s="2">
        <v>78.080000000000013</v>
      </c>
      <c r="E5475">
        <v>75.92</v>
      </c>
      <c r="F5475" s="3">
        <v>86</v>
      </c>
      <c r="G5475">
        <v>80.960000000000008</v>
      </c>
      <c r="H5475">
        <v>64.039999999999992</v>
      </c>
      <c r="I5475">
        <v>69.98</v>
      </c>
      <c r="J5475">
        <v>78.98</v>
      </c>
      <c r="K5475">
        <v>75.02</v>
      </c>
      <c r="L5475" s="3">
        <v>60.8</v>
      </c>
      <c r="M5475" s="2">
        <v>68</v>
      </c>
      <c r="N5475">
        <v>60.980000000000004</v>
      </c>
      <c r="O5475">
        <v>60.8</v>
      </c>
      <c r="P5475">
        <v>59</v>
      </c>
      <c r="Q5475" s="3">
        <v>50</v>
      </c>
      <c r="R5475" s="2">
        <v>57.92</v>
      </c>
      <c r="S5475" s="3">
        <v>57.019999999999996</v>
      </c>
      <c r="T5475">
        <v>66.2</v>
      </c>
    </row>
    <row r="5476" spans="1:20">
      <c r="A5476">
        <f t="shared" si="255"/>
        <v>228</v>
      </c>
      <c r="B5476" s="7">
        <f t="shared" si="256"/>
        <v>42232.958333320064</v>
      </c>
      <c r="C5476">
        <f t="shared" si="257"/>
        <v>5471</v>
      </c>
      <c r="D5476" s="2">
        <v>78.080000000000013</v>
      </c>
      <c r="E5476">
        <v>75.92</v>
      </c>
      <c r="F5476" s="3">
        <v>84.02</v>
      </c>
      <c r="G5476">
        <v>78.98</v>
      </c>
      <c r="H5476">
        <v>62.96</v>
      </c>
      <c r="I5476">
        <v>69.259999999999991</v>
      </c>
      <c r="J5476">
        <v>78.98</v>
      </c>
      <c r="K5476">
        <v>73.94</v>
      </c>
      <c r="L5476" s="3">
        <v>60.8</v>
      </c>
      <c r="M5476" s="2">
        <v>64.94</v>
      </c>
      <c r="N5476">
        <v>57.92</v>
      </c>
      <c r="O5476">
        <v>59</v>
      </c>
      <c r="P5476">
        <v>55.94</v>
      </c>
      <c r="Q5476" s="3">
        <v>48.019999999999996</v>
      </c>
      <c r="R5476" s="2">
        <v>57.92</v>
      </c>
      <c r="S5476" s="3">
        <v>55.94</v>
      </c>
      <c r="T5476">
        <v>64.400000000000006</v>
      </c>
    </row>
    <row r="5477" spans="1:20">
      <c r="A5477">
        <f t="shared" si="255"/>
        <v>228</v>
      </c>
      <c r="B5477" s="7">
        <f t="shared" si="256"/>
        <v>42232.999999986729</v>
      </c>
      <c r="C5477">
        <f t="shared" si="257"/>
        <v>5472</v>
      </c>
      <c r="D5477" s="2">
        <v>77</v>
      </c>
      <c r="E5477">
        <v>75.92</v>
      </c>
      <c r="F5477" s="3">
        <v>82.039999999999992</v>
      </c>
      <c r="G5477">
        <v>77</v>
      </c>
      <c r="H5477">
        <v>62.96</v>
      </c>
      <c r="I5477">
        <v>68.72</v>
      </c>
      <c r="J5477">
        <v>78.080000000000013</v>
      </c>
      <c r="K5477">
        <v>73.039999999999992</v>
      </c>
      <c r="L5477" s="3">
        <v>59</v>
      </c>
      <c r="M5477" s="2">
        <v>62.96</v>
      </c>
      <c r="N5477">
        <v>59</v>
      </c>
      <c r="O5477">
        <v>57.2</v>
      </c>
      <c r="P5477">
        <v>55.040000000000006</v>
      </c>
      <c r="Q5477" s="3">
        <v>46.04</v>
      </c>
      <c r="R5477" s="2">
        <v>59</v>
      </c>
      <c r="S5477" s="3">
        <v>55.94</v>
      </c>
      <c r="T5477">
        <v>64.400000000000006</v>
      </c>
    </row>
    <row r="5478" spans="1:20">
      <c r="A5478">
        <f t="shared" si="255"/>
        <v>229</v>
      </c>
      <c r="B5478" s="7">
        <f t="shared" si="256"/>
        <v>42233.041666653393</v>
      </c>
      <c r="C5478">
        <f t="shared" si="257"/>
        <v>5473</v>
      </c>
      <c r="D5478" s="2">
        <v>75.92</v>
      </c>
      <c r="E5478">
        <v>75.02</v>
      </c>
      <c r="F5478" s="3">
        <v>77</v>
      </c>
      <c r="G5478">
        <v>77</v>
      </c>
      <c r="H5478">
        <v>62.96</v>
      </c>
      <c r="I5478">
        <v>68</v>
      </c>
      <c r="J5478">
        <v>78.98</v>
      </c>
      <c r="K5478">
        <v>71.960000000000008</v>
      </c>
      <c r="L5478" s="3">
        <v>59</v>
      </c>
      <c r="M5478" s="2">
        <v>60.980000000000004</v>
      </c>
      <c r="N5478">
        <v>59</v>
      </c>
      <c r="O5478">
        <v>57.2</v>
      </c>
      <c r="P5478">
        <v>53.96</v>
      </c>
      <c r="Q5478" s="3">
        <v>44.06</v>
      </c>
      <c r="R5478" s="2">
        <v>59</v>
      </c>
      <c r="S5478" s="3">
        <v>55.040000000000006</v>
      </c>
      <c r="T5478">
        <v>62.6</v>
      </c>
    </row>
    <row r="5479" spans="1:20">
      <c r="A5479">
        <f t="shared" si="255"/>
        <v>229</v>
      </c>
      <c r="B5479" s="7">
        <f t="shared" si="256"/>
        <v>42233.083333320057</v>
      </c>
      <c r="C5479">
        <f t="shared" si="257"/>
        <v>5474</v>
      </c>
      <c r="D5479" s="2">
        <v>75.02</v>
      </c>
      <c r="E5479">
        <v>75.02</v>
      </c>
      <c r="F5479" s="3">
        <v>75.02</v>
      </c>
      <c r="G5479">
        <v>75.92</v>
      </c>
      <c r="H5479">
        <v>62.96</v>
      </c>
      <c r="I5479">
        <v>67.28</v>
      </c>
      <c r="J5479">
        <v>78.080000000000013</v>
      </c>
      <c r="K5479">
        <v>71.960000000000008</v>
      </c>
      <c r="L5479" s="3">
        <v>57.2</v>
      </c>
      <c r="M5479" s="2">
        <v>57.92</v>
      </c>
      <c r="N5479">
        <v>59</v>
      </c>
      <c r="O5479">
        <v>57.2</v>
      </c>
      <c r="P5479">
        <v>53.06</v>
      </c>
      <c r="Q5479" s="3">
        <v>44.96</v>
      </c>
      <c r="R5479" s="2">
        <v>59</v>
      </c>
      <c r="S5479" s="3">
        <v>53.96</v>
      </c>
      <c r="T5479">
        <v>62.6</v>
      </c>
    </row>
    <row r="5480" spans="1:20">
      <c r="A5480">
        <f t="shared" si="255"/>
        <v>229</v>
      </c>
      <c r="B5480" s="7">
        <f t="shared" si="256"/>
        <v>42233.124999986721</v>
      </c>
      <c r="C5480">
        <f t="shared" si="257"/>
        <v>5475</v>
      </c>
      <c r="D5480" s="2">
        <v>75.02</v>
      </c>
      <c r="E5480">
        <v>75.02</v>
      </c>
      <c r="F5480" s="3">
        <v>71.06</v>
      </c>
      <c r="G5480">
        <v>75.02</v>
      </c>
      <c r="H5480">
        <v>62.96</v>
      </c>
      <c r="I5480">
        <v>66.740000000000009</v>
      </c>
      <c r="J5480">
        <v>78.080000000000013</v>
      </c>
      <c r="K5480">
        <v>73.039999999999992</v>
      </c>
      <c r="L5480" s="3">
        <v>57.2</v>
      </c>
      <c r="M5480" s="2">
        <v>55.94</v>
      </c>
      <c r="N5480">
        <v>59</v>
      </c>
      <c r="O5480">
        <v>55.400000000000006</v>
      </c>
      <c r="P5480">
        <v>51.980000000000004</v>
      </c>
      <c r="Q5480" s="3">
        <v>44.06</v>
      </c>
      <c r="R5480" s="2">
        <v>59</v>
      </c>
      <c r="S5480" s="3">
        <v>53.06</v>
      </c>
      <c r="T5480">
        <v>60.8</v>
      </c>
    </row>
    <row r="5481" spans="1:20">
      <c r="A5481">
        <f t="shared" si="255"/>
        <v>229</v>
      </c>
      <c r="B5481" s="7">
        <f t="shared" si="256"/>
        <v>42233.166666653386</v>
      </c>
      <c r="C5481">
        <f t="shared" si="257"/>
        <v>5476</v>
      </c>
      <c r="D5481" s="2">
        <v>75.92</v>
      </c>
      <c r="E5481">
        <v>73.94</v>
      </c>
      <c r="F5481" s="3">
        <v>71.06</v>
      </c>
      <c r="G5481">
        <v>73.94</v>
      </c>
      <c r="H5481">
        <v>64.039999999999992</v>
      </c>
      <c r="I5481">
        <v>66.02</v>
      </c>
      <c r="J5481">
        <v>77</v>
      </c>
      <c r="K5481">
        <v>71.06</v>
      </c>
      <c r="L5481" s="3">
        <v>57.2</v>
      </c>
      <c r="M5481" s="2">
        <v>55.94</v>
      </c>
      <c r="N5481">
        <v>55.94</v>
      </c>
      <c r="O5481">
        <v>55.58</v>
      </c>
      <c r="P5481">
        <v>51.08</v>
      </c>
      <c r="Q5481" s="3">
        <v>44.96</v>
      </c>
      <c r="R5481" s="2">
        <v>59</v>
      </c>
      <c r="S5481" s="3">
        <v>51.980000000000004</v>
      </c>
      <c r="T5481">
        <v>60.8</v>
      </c>
    </row>
    <row r="5482" spans="1:20">
      <c r="A5482">
        <f t="shared" si="255"/>
        <v>229</v>
      </c>
      <c r="B5482" s="7">
        <f t="shared" si="256"/>
        <v>42233.20833332005</v>
      </c>
      <c r="C5482">
        <f t="shared" si="257"/>
        <v>5477</v>
      </c>
      <c r="D5482" s="2">
        <v>73.039999999999992</v>
      </c>
      <c r="E5482">
        <v>73.94</v>
      </c>
      <c r="F5482" s="3">
        <v>69.98</v>
      </c>
      <c r="G5482">
        <v>73.94</v>
      </c>
      <c r="H5482">
        <v>62.96</v>
      </c>
      <c r="I5482">
        <v>66.02</v>
      </c>
      <c r="J5482">
        <v>77</v>
      </c>
      <c r="K5482">
        <v>69.080000000000013</v>
      </c>
      <c r="L5482" s="3">
        <v>57.2</v>
      </c>
      <c r="M5482" s="2">
        <v>55.040000000000006</v>
      </c>
      <c r="N5482">
        <v>53.06</v>
      </c>
      <c r="O5482">
        <v>55.400000000000006</v>
      </c>
      <c r="P5482">
        <v>51.08</v>
      </c>
      <c r="Q5482" s="3">
        <v>44.96</v>
      </c>
      <c r="R5482" s="2">
        <v>59</v>
      </c>
      <c r="S5482" s="3">
        <v>51.08</v>
      </c>
      <c r="T5482">
        <v>60.8</v>
      </c>
    </row>
    <row r="5483" spans="1:20">
      <c r="A5483">
        <f t="shared" si="255"/>
        <v>229</v>
      </c>
      <c r="B5483" s="7">
        <f t="shared" si="256"/>
        <v>42233.249999986714</v>
      </c>
      <c r="C5483">
        <f t="shared" si="257"/>
        <v>5478</v>
      </c>
      <c r="D5483" s="2">
        <v>73.039999999999992</v>
      </c>
      <c r="E5483">
        <v>75.02</v>
      </c>
      <c r="F5483" s="3">
        <v>69.98</v>
      </c>
      <c r="G5483">
        <v>73.94</v>
      </c>
      <c r="H5483">
        <v>62.96</v>
      </c>
      <c r="I5483">
        <v>66.02</v>
      </c>
      <c r="J5483">
        <v>78.080000000000013</v>
      </c>
      <c r="K5483">
        <v>69.080000000000013</v>
      </c>
      <c r="L5483" s="3">
        <v>57.2</v>
      </c>
      <c r="M5483" s="2">
        <v>53.96</v>
      </c>
      <c r="N5483">
        <v>53.96</v>
      </c>
      <c r="O5483">
        <v>57.2</v>
      </c>
      <c r="P5483">
        <v>51.980000000000004</v>
      </c>
      <c r="Q5483" s="3">
        <v>46.94</v>
      </c>
      <c r="R5483" s="2">
        <v>59</v>
      </c>
      <c r="S5483" s="3">
        <v>48.019999999999996</v>
      </c>
      <c r="T5483">
        <v>60.8</v>
      </c>
    </row>
    <row r="5484" spans="1:20">
      <c r="A5484">
        <f t="shared" si="255"/>
        <v>229</v>
      </c>
      <c r="B5484" s="7">
        <f t="shared" si="256"/>
        <v>42233.291666653378</v>
      </c>
      <c r="C5484">
        <f t="shared" si="257"/>
        <v>5479</v>
      </c>
      <c r="D5484" s="2">
        <v>73.94</v>
      </c>
      <c r="E5484">
        <v>78.080000000000013</v>
      </c>
      <c r="F5484" s="3">
        <v>73.039999999999992</v>
      </c>
      <c r="G5484">
        <v>75.92</v>
      </c>
      <c r="H5484">
        <v>64.039999999999992</v>
      </c>
      <c r="I5484">
        <v>66.02</v>
      </c>
      <c r="J5484">
        <v>80.06</v>
      </c>
      <c r="K5484">
        <v>75.02</v>
      </c>
      <c r="L5484" s="3">
        <v>57.2</v>
      </c>
      <c r="M5484" s="2">
        <v>57.92</v>
      </c>
      <c r="N5484">
        <v>59</v>
      </c>
      <c r="O5484">
        <v>59</v>
      </c>
      <c r="P5484">
        <v>59</v>
      </c>
      <c r="Q5484" s="3">
        <v>46.94</v>
      </c>
      <c r="R5484" s="2">
        <v>60.980000000000004</v>
      </c>
      <c r="S5484" s="3">
        <v>51.08</v>
      </c>
      <c r="T5484">
        <v>62.6</v>
      </c>
    </row>
    <row r="5485" spans="1:20">
      <c r="A5485">
        <f t="shared" si="255"/>
        <v>229</v>
      </c>
      <c r="B5485" s="7">
        <f t="shared" si="256"/>
        <v>42233.333333320043</v>
      </c>
      <c r="C5485">
        <f t="shared" si="257"/>
        <v>5480</v>
      </c>
      <c r="D5485" s="2">
        <v>80.06</v>
      </c>
      <c r="E5485">
        <v>80.06</v>
      </c>
      <c r="F5485" s="3">
        <v>78.98</v>
      </c>
      <c r="G5485">
        <v>78.98</v>
      </c>
      <c r="H5485">
        <v>64.94</v>
      </c>
      <c r="I5485">
        <v>68</v>
      </c>
      <c r="J5485">
        <v>80.960000000000008</v>
      </c>
      <c r="K5485">
        <v>78.080000000000013</v>
      </c>
      <c r="L5485" s="3">
        <v>59</v>
      </c>
      <c r="M5485" s="2">
        <v>64.94</v>
      </c>
      <c r="N5485">
        <v>64.94</v>
      </c>
      <c r="O5485">
        <v>60.8</v>
      </c>
      <c r="P5485">
        <v>64.94</v>
      </c>
      <c r="Q5485" s="3">
        <v>48.019999999999996</v>
      </c>
      <c r="R5485" s="2">
        <v>57.019999999999996</v>
      </c>
      <c r="S5485" s="3">
        <v>51.980000000000004</v>
      </c>
      <c r="T5485">
        <v>66.2</v>
      </c>
    </row>
    <row r="5486" spans="1:20">
      <c r="A5486">
        <f t="shared" si="255"/>
        <v>229</v>
      </c>
      <c r="B5486" s="7">
        <f t="shared" si="256"/>
        <v>42233.374999986707</v>
      </c>
      <c r="C5486">
        <f t="shared" si="257"/>
        <v>5481</v>
      </c>
      <c r="D5486" s="2">
        <v>82.039999999999992</v>
      </c>
      <c r="E5486">
        <v>82.94</v>
      </c>
      <c r="F5486" s="3">
        <v>86</v>
      </c>
      <c r="G5486">
        <v>82.94</v>
      </c>
      <c r="H5486">
        <v>66.92</v>
      </c>
      <c r="I5486">
        <v>69.98</v>
      </c>
      <c r="J5486">
        <v>82.94</v>
      </c>
      <c r="K5486">
        <v>80.06</v>
      </c>
      <c r="L5486" s="3">
        <v>60.8</v>
      </c>
      <c r="M5486" s="2">
        <v>73.039999999999992</v>
      </c>
      <c r="N5486">
        <v>71.06</v>
      </c>
      <c r="O5486">
        <v>66.2</v>
      </c>
      <c r="P5486">
        <v>69.98</v>
      </c>
      <c r="Q5486" s="3">
        <v>48.019999999999996</v>
      </c>
      <c r="R5486" s="2">
        <v>55.94</v>
      </c>
      <c r="S5486" s="3">
        <v>53.96</v>
      </c>
      <c r="T5486">
        <v>69.800000000000011</v>
      </c>
    </row>
    <row r="5487" spans="1:20">
      <c r="A5487">
        <f t="shared" si="255"/>
        <v>229</v>
      </c>
      <c r="B5487" s="7">
        <f t="shared" si="256"/>
        <v>42233.416666653371</v>
      </c>
      <c r="C5487">
        <f t="shared" si="257"/>
        <v>5482</v>
      </c>
      <c r="D5487" s="2">
        <v>84.92</v>
      </c>
      <c r="E5487">
        <v>84.92</v>
      </c>
      <c r="F5487" s="3">
        <v>91.94</v>
      </c>
      <c r="G5487">
        <v>84.02</v>
      </c>
      <c r="H5487">
        <v>68</v>
      </c>
      <c r="I5487">
        <v>71.960000000000008</v>
      </c>
      <c r="J5487">
        <v>84.02</v>
      </c>
      <c r="K5487">
        <v>82.94</v>
      </c>
      <c r="L5487" s="3">
        <v>62.6</v>
      </c>
      <c r="M5487" s="2">
        <v>77</v>
      </c>
      <c r="N5487">
        <v>73.039999999999992</v>
      </c>
      <c r="O5487">
        <v>68</v>
      </c>
      <c r="P5487">
        <v>73.039999999999992</v>
      </c>
      <c r="Q5487" s="3">
        <v>48.019999999999996</v>
      </c>
      <c r="R5487" s="2">
        <v>53.96</v>
      </c>
      <c r="S5487" s="3">
        <v>57.019999999999996</v>
      </c>
      <c r="T5487">
        <v>71.599999999999994</v>
      </c>
    </row>
    <row r="5488" spans="1:20">
      <c r="A5488">
        <f t="shared" si="255"/>
        <v>229</v>
      </c>
      <c r="B5488" s="7">
        <f t="shared" si="256"/>
        <v>42233.458333320035</v>
      </c>
      <c r="C5488">
        <f t="shared" si="257"/>
        <v>5483</v>
      </c>
      <c r="D5488" s="2">
        <v>87.98</v>
      </c>
      <c r="E5488">
        <v>87.080000000000013</v>
      </c>
      <c r="F5488" s="3">
        <v>93.92</v>
      </c>
      <c r="G5488">
        <v>87.080000000000013</v>
      </c>
      <c r="H5488">
        <v>71.960000000000008</v>
      </c>
      <c r="I5488">
        <v>73.580000000000013</v>
      </c>
      <c r="J5488">
        <v>84.92</v>
      </c>
      <c r="K5488">
        <v>86</v>
      </c>
      <c r="L5488" s="3">
        <v>64.400000000000006</v>
      </c>
      <c r="M5488" s="2">
        <v>80.06</v>
      </c>
      <c r="N5488">
        <v>77</v>
      </c>
      <c r="O5488">
        <v>66.2</v>
      </c>
      <c r="P5488">
        <v>73.94</v>
      </c>
      <c r="Q5488" s="3">
        <v>46.94</v>
      </c>
      <c r="R5488" s="2">
        <v>53.96</v>
      </c>
      <c r="S5488" s="3">
        <v>59</v>
      </c>
      <c r="T5488">
        <v>73.400000000000006</v>
      </c>
    </row>
    <row r="5489" spans="1:20">
      <c r="A5489">
        <f t="shared" si="255"/>
        <v>229</v>
      </c>
      <c r="B5489" s="7">
        <f t="shared" si="256"/>
        <v>42233.4999999867</v>
      </c>
      <c r="C5489">
        <f t="shared" si="257"/>
        <v>5484</v>
      </c>
      <c r="D5489" s="2">
        <v>89.06</v>
      </c>
      <c r="E5489">
        <v>86</v>
      </c>
      <c r="F5489" s="3">
        <v>96.98</v>
      </c>
      <c r="G5489">
        <v>89.06</v>
      </c>
      <c r="H5489">
        <v>73.94</v>
      </c>
      <c r="I5489">
        <v>75.38</v>
      </c>
      <c r="J5489">
        <v>87.98</v>
      </c>
      <c r="K5489">
        <v>87.98</v>
      </c>
      <c r="L5489" s="3">
        <v>66.2</v>
      </c>
      <c r="M5489" s="2">
        <v>80.960000000000008</v>
      </c>
      <c r="N5489">
        <v>80.960000000000008</v>
      </c>
      <c r="O5489">
        <v>66.2</v>
      </c>
      <c r="P5489">
        <v>75.02</v>
      </c>
      <c r="Q5489" s="3">
        <v>46.94</v>
      </c>
      <c r="R5489" s="2">
        <v>51.08</v>
      </c>
      <c r="S5489" s="3">
        <v>60.08</v>
      </c>
      <c r="T5489">
        <v>77</v>
      </c>
    </row>
    <row r="5490" spans="1:20">
      <c r="A5490">
        <f t="shared" si="255"/>
        <v>229</v>
      </c>
      <c r="B5490" s="7">
        <f t="shared" si="256"/>
        <v>42233.541666653364</v>
      </c>
      <c r="C5490">
        <f t="shared" si="257"/>
        <v>5485</v>
      </c>
      <c r="D5490" s="2">
        <v>87.080000000000013</v>
      </c>
      <c r="E5490">
        <v>84.02</v>
      </c>
      <c r="F5490" s="3">
        <v>98.06</v>
      </c>
      <c r="G5490">
        <v>91.039999999999992</v>
      </c>
      <c r="H5490">
        <v>75.92</v>
      </c>
      <c r="I5490">
        <v>77</v>
      </c>
      <c r="J5490">
        <v>87.98</v>
      </c>
      <c r="K5490">
        <v>91.039999999999992</v>
      </c>
      <c r="L5490" s="3">
        <v>68</v>
      </c>
      <c r="M5490" s="2">
        <v>82.94</v>
      </c>
      <c r="N5490">
        <v>80.960000000000008</v>
      </c>
      <c r="O5490">
        <v>69.800000000000011</v>
      </c>
      <c r="P5490">
        <v>77</v>
      </c>
      <c r="Q5490" s="3">
        <v>46.94</v>
      </c>
      <c r="R5490" s="2">
        <v>51.980000000000004</v>
      </c>
      <c r="S5490" s="3">
        <v>60.980000000000004</v>
      </c>
      <c r="T5490">
        <v>80.599999999999994</v>
      </c>
    </row>
    <row r="5491" spans="1:20">
      <c r="A5491">
        <f t="shared" si="255"/>
        <v>229</v>
      </c>
      <c r="B5491" s="7">
        <f t="shared" si="256"/>
        <v>42233.583333320028</v>
      </c>
      <c r="C5491">
        <f t="shared" si="257"/>
        <v>5486</v>
      </c>
      <c r="D5491" s="2">
        <v>84.92</v>
      </c>
      <c r="E5491">
        <v>87.080000000000013</v>
      </c>
      <c r="F5491" s="3">
        <v>102.02</v>
      </c>
      <c r="G5491">
        <v>91.94</v>
      </c>
      <c r="H5491">
        <v>78.080000000000013</v>
      </c>
      <c r="I5491">
        <v>76.64</v>
      </c>
      <c r="J5491">
        <v>87.98</v>
      </c>
      <c r="K5491">
        <v>93.02</v>
      </c>
      <c r="L5491" s="3">
        <v>69.800000000000011</v>
      </c>
      <c r="M5491" s="2">
        <v>84.02</v>
      </c>
      <c r="N5491">
        <v>82.94</v>
      </c>
      <c r="O5491">
        <v>71.599999999999994</v>
      </c>
      <c r="P5491">
        <v>78.080000000000013</v>
      </c>
      <c r="Q5491" s="3">
        <v>48.019999999999996</v>
      </c>
      <c r="R5491" s="2">
        <v>51.08</v>
      </c>
      <c r="S5491" s="3">
        <v>64.039999999999992</v>
      </c>
      <c r="T5491">
        <v>80.599999999999994</v>
      </c>
    </row>
    <row r="5492" spans="1:20">
      <c r="A5492">
        <f t="shared" si="255"/>
        <v>229</v>
      </c>
      <c r="B5492" s="7">
        <f t="shared" si="256"/>
        <v>42233.624999986692</v>
      </c>
      <c r="C5492">
        <f t="shared" si="257"/>
        <v>5487</v>
      </c>
      <c r="D5492" s="2">
        <v>89.06</v>
      </c>
      <c r="E5492">
        <v>89.06</v>
      </c>
      <c r="F5492" s="3">
        <v>100.94</v>
      </c>
      <c r="G5492">
        <v>91.94</v>
      </c>
      <c r="H5492">
        <v>80.06</v>
      </c>
      <c r="I5492">
        <v>76.28</v>
      </c>
      <c r="J5492">
        <v>87.98</v>
      </c>
      <c r="K5492">
        <v>89.06</v>
      </c>
      <c r="L5492" s="3">
        <v>69.800000000000011</v>
      </c>
      <c r="M5492" s="2">
        <v>84.02</v>
      </c>
      <c r="N5492">
        <v>82.94</v>
      </c>
      <c r="O5492">
        <v>71.599999999999994</v>
      </c>
      <c r="P5492">
        <v>78.98</v>
      </c>
      <c r="Q5492" s="3">
        <v>48.019999999999996</v>
      </c>
      <c r="R5492" s="2">
        <v>51.980000000000004</v>
      </c>
      <c r="S5492" s="3">
        <v>64.94</v>
      </c>
      <c r="T5492">
        <v>80.599999999999994</v>
      </c>
    </row>
    <row r="5493" spans="1:20">
      <c r="A5493">
        <f t="shared" si="255"/>
        <v>229</v>
      </c>
      <c r="B5493" s="7">
        <f t="shared" si="256"/>
        <v>42233.666666653357</v>
      </c>
      <c r="C5493">
        <f t="shared" si="257"/>
        <v>5488</v>
      </c>
      <c r="D5493" s="2">
        <v>86</v>
      </c>
      <c r="E5493">
        <v>86</v>
      </c>
      <c r="F5493" s="3">
        <v>102.92</v>
      </c>
      <c r="G5493">
        <v>91.94</v>
      </c>
      <c r="H5493">
        <v>78.98</v>
      </c>
      <c r="I5493">
        <v>75.92</v>
      </c>
      <c r="J5493">
        <v>87.98</v>
      </c>
      <c r="K5493">
        <v>89.06</v>
      </c>
      <c r="L5493" s="3">
        <v>71.599999999999994</v>
      </c>
      <c r="M5493" s="2">
        <v>84.02</v>
      </c>
      <c r="N5493">
        <v>82.94</v>
      </c>
      <c r="O5493">
        <v>69.800000000000011</v>
      </c>
      <c r="P5493">
        <v>78.080000000000013</v>
      </c>
      <c r="Q5493" s="3">
        <v>48.92</v>
      </c>
      <c r="R5493" s="2">
        <v>53.96</v>
      </c>
      <c r="S5493" s="3">
        <v>64.039999999999992</v>
      </c>
      <c r="T5493">
        <v>82.4</v>
      </c>
    </row>
    <row r="5494" spans="1:20">
      <c r="A5494">
        <f t="shared" si="255"/>
        <v>229</v>
      </c>
      <c r="B5494" s="7">
        <f t="shared" si="256"/>
        <v>42233.708333320021</v>
      </c>
      <c r="C5494">
        <f t="shared" si="257"/>
        <v>5489</v>
      </c>
      <c r="D5494" s="2">
        <v>86</v>
      </c>
      <c r="E5494">
        <v>84.02</v>
      </c>
      <c r="F5494" s="3">
        <v>102.02</v>
      </c>
      <c r="G5494">
        <v>91.94</v>
      </c>
      <c r="H5494">
        <v>78.98</v>
      </c>
      <c r="I5494">
        <v>74.300000000000011</v>
      </c>
      <c r="J5494">
        <v>87.98</v>
      </c>
      <c r="K5494">
        <v>87.98</v>
      </c>
      <c r="L5494" s="3">
        <v>71.599999999999994</v>
      </c>
      <c r="M5494" s="2">
        <v>80.960000000000008</v>
      </c>
      <c r="N5494">
        <v>82.039999999999992</v>
      </c>
      <c r="O5494">
        <v>69.800000000000011</v>
      </c>
      <c r="P5494">
        <v>77</v>
      </c>
      <c r="Q5494" s="3">
        <v>48.92</v>
      </c>
      <c r="R5494" s="2">
        <v>55.040000000000006</v>
      </c>
      <c r="S5494" s="3">
        <v>64.039999999999992</v>
      </c>
      <c r="T5494">
        <v>80.599999999999994</v>
      </c>
    </row>
    <row r="5495" spans="1:20">
      <c r="A5495">
        <f t="shared" si="255"/>
        <v>229</v>
      </c>
      <c r="B5495" s="7">
        <f t="shared" si="256"/>
        <v>42233.749999986685</v>
      </c>
      <c r="C5495">
        <f t="shared" si="257"/>
        <v>5490</v>
      </c>
      <c r="D5495" s="2">
        <v>82.94</v>
      </c>
      <c r="E5495">
        <v>82.039999999999992</v>
      </c>
      <c r="F5495" s="3">
        <v>100.03999999999999</v>
      </c>
      <c r="G5495">
        <v>89.960000000000008</v>
      </c>
      <c r="H5495">
        <v>78.080000000000013</v>
      </c>
      <c r="I5495">
        <v>72.680000000000007</v>
      </c>
      <c r="J5495">
        <v>86</v>
      </c>
      <c r="K5495">
        <v>89.960000000000008</v>
      </c>
      <c r="L5495" s="3">
        <v>71.599999999999994</v>
      </c>
      <c r="M5495" s="2">
        <v>77</v>
      </c>
      <c r="N5495">
        <v>80.06</v>
      </c>
      <c r="O5495">
        <v>69.800000000000011</v>
      </c>
      <c r="P5495">
        <v>73.94</v>
      </c>
      <c r="Q5495" s="3">
        <v>48.92</v>
      </c>
      <c r="R5495" s="2">
        <v>55.94</v>
      </c>
      <c r="S5495" s="3">
        <v>64.039999999999992</v>
      </c>
      <c r="T5495">
        <v>75.2</v>
      </c>
    </row>
    <row r="5496" spans="1:20">
      <c r="A5496">
        <f t="shared" si="255"/>
        <v>229</v>
      </c>
      <c r="B5496" s="7">
        <f t="shared" si="256"/>
        <v>42233.791666653349</v>
      </c>
      <c r="C5496">
        <f t="shared" si="257"/>
        <v>5491</v>
      </c>
      <c r="D5496" s="2">
        <v>80.06</v>
      </c>
      <c r="E5496">
        <v>77</v>
      </c>
      <c r="F5496" s="3">
        <v>96.08</v>
      </c>
      <c r="G5496">
        <v>87.98</v>
      </c>
      <c r="H5496">
        <v>77</v>
      </c>
      <c r="I5496">
        <v>71.06</v>
      </c>
      <c r="J5496">
        <v>84.92</v>
      </c>
      <c r="K5496">
        <v>87.080000000000013</v>
      </c>
      <c r="L5496" s="3">
        <v>69.98</v>
      </c>
      <c r="M5496" s="2">
        <v>73.94</v>
      </c>
      <c r="N5496">
        <v>73.94</v>
      </c>
      <c r="O5496">
        <v>64.400000000000006</v>
      </c>
      <c r="P5496">
        <v>66.92</v>
      </c>
      <c r="Q5496" s="3">
        <v>48.92</v>
      </c>
      <c r="R5496" s="2">
        <v>53.96</v>
      </c>
      <c r="S5496" s="3">
        <v>64.94</v>
      </c>
      <c r="T5496">
        <v>71.599999999999994</v>
      </c>
    </row>
    <row r="5497" spans="1:20">
      <c r="A5497">
        <f t="shared" si="255"/>
        <v>229</v>
      </c>
      <c r="B5497" s="7">
        <f t="shared" si="256"/>
        <v>42233.833333320013</v>
      </c>
      <c r="C5497">
        <f t="shared" si="257"/>
        <v>5492</v>
      </c>
      <c r="D5497" s="2">
        <v>78.080000000000013</v>
      </c>
      <c r="E5497">
        <v>75.92</v>
      </c>
      <c r="F5497" s="3">
        <v>93.92</v>
      </c>
      <c r="G5497">
        <v>86</v>
      </c>
      <c r="H5497">
        <v>75.92</v>
      </c>
      <c r="I5497">
        <v>70.7</v>
      </c>
      <c r="J5497">
        <v>84.02</v>
      </c>
      <c r="K5497">
        <v>82.94</v>
      </c>
      <c r="L5497" s="3">
        <v>68</v>
      </c>
      <c r="M5497" s="2">
        <v>71.06</v>
      </c>
      <c r="N5497">
        <v>73.94</v>
      </c>
      <c r="O5497">
        <v>60.8</v>
      </c>
      <c r="P5497">
        <v>60.980000000000004</v>
      </c>
      <c r="Q5497" s="3">
        <v>48.019999999999996</v>
      </c>
      <c r="R5497" s="2">
        <v>55.040000000000006</v>
      </c>
      <c r="S5497" s="3">
        <v>62.06</v>
      </c>
      <c r="T5497">
        <v>68</v>
      </c>
    </row>
    <row r="5498" spans="1:20">
      <c r="A5498">
        <f t="shared" si="255"/>
        <v>229</v>
      </c>
      <c r="B5498" s="7">
        <f t="shared" si="256"/>
        <v>42233.874999986678</v>
      </c>
      <c r="C5498">
        <f t="shared" si="257"/>
        <v>5493</v>
      </c>
      <c r="D5498" s="2">
        <v>77</v>
      </c>
      <c r="E5498">
        <v>75.92</v>
      </c>
      <c r="F5498" s="3">
        <v>91.94</v>
      </c>
      <c r="G5498">
        <v>84.02</v>
      </c>
      <c r="H5498">
        <v>73.94</v>
      </c>
      <c r="I5498">
        <v>70.34</v>
      </c>
      <c r="J5498">
        <v>82.94</v>
      </c>
      <c r="K5498">
        <v>80.06</v>
      </c>
      <c r="L5498" s="3">
        <v>64.400000000000006</v>
      </c>
      <c r="M5498" s="2">
        <v>69.080000000000013</v>
      </c>
      <c r="N5498">
        <v>68</v>
      </c>
      <c r="O5498">
        <v>59</v>
      </c>
      <c r="P5498">
        <v>60.980000000000004</v>
      </c>
      <c r="Q5498" s="3">
        <v>48.019999999999996</v>
      </c>
      <c r="R5498" s="2">
        <v>55.94</v>
      </c>
      <c r="S5498" s="3">
        <v>60.08</v>
      </c>
      <c r="T5498">
        <v>66.2</v>
      </c>
    </row>
    <row r="5499" spans="1:20">
      <c r="A5499">
        <f t="shared" si="255"/>
        <v>229</v>
      </c>
      <c r="B5499" s="7">
        <f t="shared" si="256"/>
        <v>42233.916666653342</v>
      </c>
      <c r="C5499">
        <f t="shared" si="257"/>
        <v>5494</v>
      </c>
      <c r="D5499" s="2">
        <v>75.92</v>
      </c>
      <c r="E5499">
        <v>77</v>
      </c>
      <c r="F5499" s="3">
        <v>89.06</v>
      </c>
      <c r="G5499">
        <v>82.039999999999992</v>
      </c>
      <c r="H5499">
        <v>73.039999999999992</v>
      </c>
      <c r="I5499">
        <v>69.98</v>
      </c>
      <c r="J5499">
        <v>80.06</v>
      </c>
      <c r="K5499">
        <v>80.960000000000008</v>
      </c>
      <c r="L5499" s="3">
        <v>64.400000000000006</v>
      </c>
      <c r="M5499" s="2">
        <v>66.02</v>
      </c>
      <c r="N5499">
        <v>66.02</v>
      </c>
      <c r="O5499">
        <v>57.2</v>
      </c>
      <c r="P5499">
        <v>57.92</v>
      </c>
      <c r="Q5499" s="3">
        <v>46.94</v>
      </c>
      <c r="R5499" s="2">
        <v>55.94</v>
      </c>
      <c r="S5499" s="3">
        <v>57.019999999999996</v>
      </c>
      <c r="T5499">
        <v>64.400000000000006</v>
      </c>
    </row>
    <row r="5500" spans="1:20">
      <c r="A5500">
        <f t="shared" si="255"/>
        <v>229</v>
      </c>
      <c r="B5500" s="7">
        <f t="shared" si="256"/>
        <v>42233.958333320006</v>
      </c>
      <c r="C5500">
        <f t="shared" si="257"/>
        <v>5495</v>
      </c>
      <c r="D5500" s="2">
        <v>75.02</v>
      </c>
      <c r="E5500">
        <v>75.92</v>
      </c>
      <c r="F5500" s="3">
        <v>86</v>
      </c>
      <c r="G5500">
        <v>82.039999999999992</v>
      </c>
      <c r="H5500">
        <v>71.960000000000008</v>
      </c>
      <c r="I5500">
        <v>69.62</v>
      </c>
      <c r="J5500">
        <v>80.06</v>
      </c>
      <c r="K5500">
        <v>78.080000000000013</v>
      </c>
      <c r="L5500" s="3">
        <v>64.400000000000006</v>
      </c>
      <c r="M5500" s="2">
        <v>64.94</v>
      </c>
      <c r="N5500">
        <v>66.02</v>
      </c>
      <c r="O5500">
        <v>57.2</v>
      </c>
      <c r="P5500">
        <v>57.019999999999996</v>
      </c>
      <c r="Q5500" s="3">
        <v>44.96</v>
      </c>
      <c r="R5500" s="2">
        <v>55.94</v>
      </c>
      <c r="S5500" s="3">
        <v>55.94</v>
      </c>
      <c r="T5500">
        <v>64.400000000000006</v>
      </c>
    </row>
    <row r="5501" spans="1:20">
      <c r="A5501">
        <f t="shared" si="255"/>
        <v>229</v>
      </c>
      <c r="B5501" s="7">
        <f t="shared" si="256"/>
        <v>42233.99999998667</v>
      </c>
      <c r="C5501">
        <f t="shared" si="257"/>
        <v>5496</v>
      </c>
      <c r="D5501" s="2">
        <v>73.94</v>
      </c>
      <c r="E5501">
        <v>75.02</v>
      </c>
      <c r="F5501" s="3">
        <v>80.06</v>
      </c>
      <c r="G5501">
        <v>80.06</v>
      </c>
      <c r="H5501">
        <v>69.98</v>
      </c>
      <c r="I5501">
        <v>69.44</v>
      </c>
      <c r="J5501">
        <v>80.06</v>
      </c>
      <c r="K5501">
        <v>75.02</v>
      </c>
      <c r="L5501" s="3">
        <v>62.6</v>
      </c>
      <c r="M5501" s="2">
        <v>64.039999999999992</v>
      </c>
      <c r="N5501">
        <v>64.94</v>
      </c>
      <c r="O5501">
        <v>57.2</v>
      </c>
      <c r="P5501">
        <v>55.94</v>
      </c>
      <c r="Q5501" s="3">
        <v>44.96</v>
      </c>
      <c r="R5501" s="2">
        <v>55.040000000000006</v>
      </c>
      <c r="S5501" s="3">
        <v>55.040000000000006</v>
      </c>
      <c r="T5501">
        <v>62.6</v>
      </c>
    </row>
    <row r="5502" spans="1:20">
      <c r="A5502">
        <f t="shared" si="255"/>
        <v>230</v>
      </c>
      <c r="B5502" s="7">
        <f t="shared" si="256"/>
        <v>42234.041666653335</v>
      </c>
      <c r="C5502">
        <f t="shared" si="257"/>
        <v>5497</v>
      </c>
      <c r="D5502" s="2">
        <v>73.94</v>
      </c>
      <c r="E5502">
        <v>75.02</v>
      </c>
      <c r="F5502" s="3">
        <v>78.98</v>
      </c>
      <c r="G5502">
        <v>78.98</v>
      </c>
      <c r="H5502">
        <v>69.98</v>
      </c>
      <c r="I5502">
        <v>69.080000000000013</v>
      </c>
      <c r="J5502">
        <v>78.080000000000013</v>
      </c>
      <c r="K5502">
        <v>75.02</v>
      </c>
      <c r="L5502" s="3">
        <v>62.6</v>
      </c>
      <c r="M5502" s="2">
        <v>62.96</v>
      </c>
      <c r="N5502">
        <v>64.039999999999992</v>
      </c>
      <c r="O5502">
        <v>57.2</v>
      </c>
      <c r="P5502">
        <v>53.96</v>
      </c>
      <c r="Q5502" s="3">
        <v>44.96</v>
      </c>
      <c r="R5502" s="2">
        <v>55.94</v>
      </c>
      <c r="S5502" s="3">
        <v>53.96</v>
      </c>
      <c r="T5502">
        <v>62.6</v>
      </c>
    </row>
    <row r="5503" spans="1:20">
      <c r="A5503">
        <f t="shared" si="255"/>
        <v>230</v>
      </c>
      <c r="B5503" s="7">
        <f t="shared" si="256"/>
        <v>42234.083333319999</v>
      </c>
      <c r="C5503">
        <f t="shared" si="257"/>
        <v>5498</v>
      </c>
      <c r="D5503" s="2">
        <v>73.039999999999992</v>
      </c>
      <c r="E5503">
        <v>75.02</v>
      </c>
      <c r="F5503" s="3">
        <v>75.92</v>
      </c>
      <c r="G5503">
        <v>78.080000000000013</v>
      </c>
      <c r="H5503">
        <v>69.98</v>
      </c>
      <c r="I5503">
        <v>68.72</v>
      </c>
      <c r="J5503">
        <v>78.080000000000013</v>
      </c>
      <c r="K5503">
        <v>69.98</v>
      </c>
      <c r="L5503" s="3">
        <v>62.6</v>
      </c>
      <c r="M5503" s="2">
        <v>62.06</v>
      </c>
      <c r="N5503">
        <v>62.96</v>
      </c>
      <c r="O5503">
        <v>57.2</v>
      </c>
      <c r="P5503">
        <v>53.96</v>
      </c>
      <c r="Q5503" s="3">
        <v>46.04</v>
      </c>
      <c r="R5503" s="2">
        <v>55.94</v>
      </c>
      <c r="S5503" s="3">
        <v>51.980000000000004</v>
      </c>
      <c r="T5503">
        <v>60.8</v>
      </c>
    </row>
    <row r="5504" spans="1:20">
      <c r="A5504">
        <f t="shared" si="255"/>
        <v>230</v>
      </c>
      <c r="B5504" s="7">
        <f t="shared" si="256"/>
        <v>42234.124999986663</v>
      </c>
      <c r="C5504">
        <f t="shared" si="257"/>
        <v>5499</v>
      </c>
      <c r="D5504" s="2">
        <v>71.960000000000008</v>
      </c>
      <c r="E5504">
        <v>75.02</v>
      </c>
      <c r="F5504" s="3">
        <v>73.94</v>
      </c>
      <c r="G5504">
        <v>75.92</v>
      </c>
      <c r="H5504">
        <v>69.080000000000013</v>
      </c>
      <c r="I5504">
        <v>68.36</v>
      </c>
      <c r="J5504">
        <v>78.080000000000013</v>
      </c>
      <c r="K5504">
        <v>71.960000000000008</v>
      </c>
      <c r="L5504" s="3">
        <v>62.6</v>
      </c>
      <c r="M5504" s="2">
        <v>62.06</v>
      </c>
      <c r="N5504">
        <v>62.96</v>
      </c>
      <c r="O5504">
        <v>57.2</v>
      </c>
      <c r="P5504">
        <v>53.06</v>
      </c>
      <c r="Q5504" s="3">
        <v>46.04</v>
      </c>
      <c r="R5504" s="2">
        <v>53.06</v>
      </c>
      <c r="S5504" s="3">
        <v>51.08</v>
      </c>
      <c r="T5504">
        <v>60.8</v>
      </c>
    </row>
    <row r="5505" spans="1:20">
      <c r="A5505">
        <f t="shared" si="255"/>
        <v>230</v>
      </c>
      <c r="B5505" s="7">
        <f t="shared" si="256"/>
        <v>42234.166666653327</v>
      </c>
      <c r="C5505">
        <f t="shared" si="257"/>
        <v>5500</v>
      </c>
      <c r="D5505" s="2">
        <v>71.06</v>
      </c>
      <c r="E5505">
        <v>73.94</v>
      </c>
      <c r="F5505" s="3">
        <v>73.039999999999992</v>
      </c>
      <c r="G5505">
        <v>73.94</v>
      </c>
      <c r="H5505">
        <v>68</v>
      </c>
      <c r="I5505">
        <v>68</v>
      </c>
      <c r="J5505">
        <v>77</v>
      </c>
      <c r="K5505">
        <v>69.98</v>
      </c>
      <c r="L5505" s="3">
        <v>62.6</v>
      </c>
      <c r="M5505" s="2">
        <v>60.980000000000004</v>
      </c>
      <c r="N5505">
        <v>60.08</v>
      </c>
      <c r="O5505">
        <v>57.2</v>
      </c>
      <c r="P5505">
        <v>53.06</v>
      </c>
      <c r="Q5505" s="3">
        <v>44.96</v>
      </c>
      <c r="R5505" s="2">
        <v>53.96</v>
      </c>
      <c r="S5505" s="3">
        <v>51.08</v>
      </c>
      <c r="T5505">
        <v>60.8</v>
      </c>
    </row>
    <row r="5506" spans="1:20">
      <c r="A5506">
        <f t="shared" si="255"/>
        <v>230</v>
      </c>
      <c r="B5506" s="7">
        <f t="shared" si="256"/>
        <v>42234.208333319992</v>
      </c>
      <c r="C5506">
        <f t="shared" si="257"/>
        <v>5501</v>
      </c>
      <c r="D5506" s="2">
        <v>71.960000000000008</v>
      </c>
      <c r="E5506">
        <v>73.94</v>
      </c>
      <c r="F5506" s="3">
        <v>73.039999999999992</v>
      </c>
      <c r="G5506">
        <v>73.94</v>
      </c>
      <c r="H5506">
        <v>68</v>
      </c>
      <c r="I5506">
        <v>68</v>
      </c>
      <c r="J5506">
        <v>77</v>
      </c>
      <c r="K5506">
        <v>68</v>
      </c>
      <c r="L5506" s="3">
        <v>60.8</v>
      </c>
      <c r="M5506" s="2">
        <v>59</v>
      </c>
      <c r="N5506">
        <v>59</v>
      </c>
      <c r="O5506">
        <v>57.2</v>
      </c>
      <c r="P5506">
        <v>53.06</v>
      </c>
      <c r="Q5506" s="3">
        <v>44.96</v>
      </c>
      <c r="R5506" s="2">
        <v>53.06</v>
      </c>
      <c r="S5506" s="3">
        <v>51.08</v>
      </c>
      <c r="T5506">
        <v>60.8</v>
      </c>
    </row>
    <row r="5507" spans="1:20">
      <c r="A5507">
        <f t="shared" si="255"/>
        <v>230</v>
      </c>
      <c r="B5507" s="7">
        <f t="shared" si="256"/>
        <v>42234.249999986656</v>
      </c>
      <c r="C5507">
        <f t="shared" si="257"/>
        <v>5502</v>
      </c>
      <c r="D5507" s="2">
        <v>69.98</v>
      </c>
      <c r="E5507">
        <v>73.94</v>
      </c>
      <c r="F5507" s="3">
        <v>71.960000000000008</v>
      </c>
      <c r="G5507">
        <v>73.039999999999992</v>
      </c>
      <c r="H5507">
        <v>68</v>
      </c>
      <c r="I5507">
        <v>68</v>
      </c>
      <c r="J5507">
        <v>77</v>
      </c>
      <c r="K5507">
        <v>68</v>
      </c>
      <c r="L5507" s="3">
        <v>60.8</v>
      </c>
      <c r="M5507" s="2">
        <v>62.06</v>
      </c>
      <c r="N5507">
        <v>60.08</v>
      </c>
      <c r="O5507">
        <v>57.2</v>
      </c>
      <c r="P5507">
        <v>53.96</v>
      </c>
      <c r="Q5507" s="3">
        <v>46.04</v>
      </c>
      <c r="R5507" s="2">
        <v>51.980000000000004</v>
      </c>
      <c r="S5507" s="3">
        <v>50</v>
      </c>
      <c r="T5507">
        <v>60.8</v>
      </c>
    </row>
    <row r="5508" spans="1:20">
      <c r="A5508">
        <f t="shared" si="255"/>
        <v>230</v>
      </c>
      <c r="B5508" s="7">
        <f t="shared" si="256"/>
        <v>42234.29166665332</v>
      </c>
      <c r="C5508">
        <f t="shared" si="257"/>
        <v>5503</v>
      </c>
      <c r="D5508" s="2">
        <v>73.039999999999992</v>
      </c>
      <c r="E5508">
        <v>73.94</v>
      </c>
      <c r="F5508" s="3">
        <v>73.94</v>
      </c>
      <c r="G5508">
        <v>75.02</v>
      </c>
      <c r="H5508">
        <v>68</v>
      </c>
      <c r="I5508">
        <v>68</v>
      </c>
      <c r="J5508">
        <v>78.98</v>
      </c>
      <c r="K5508">
        <v>71.06</v>
      </c>
      <c r="L5508" s="3">
        <v>59</v>
      </c>
      <c r="M5508" s="2">
        <v>66.02</v>
      </c>
      <c r="N5508">
        <v>64.94</v>
      </c>
      <c r="O5508">
        <v>62.6</v>
      </c>
      <c r="P5508">
        <v>59</v>
      </c>
      <c r="Q5508" s="3">
        <v>50</v>
      </c>
      <c r="R5508" s="2">
        <v>51.980000000000004</v>
      </c>
      <c r="S5508" s="3">
        <v>51.08</v>
      </c>
      <c r="T5508">
        <v>59</v>
      </c>
    </row>
    <row r="5509" spans="1:20">
      <c r="A5509">
        <f t="shared" si="255"/>
        <v>230</v>
      </c>
      <c r="B5509" s="7">
        <f t="shared" si="256"/>
        <v>42234.333333319984</v>
      </c>
      <c r="C5509">
        <f t="shared" si="257"/>
        <v>5504</v>
      </c>
      <c r="D5509" s="2">
        <v>80.06</v>
      </c>
      <c r="E5509">
        <v>77</v>
      </c>
      <c r="F5509" s="3">
        <v>78.98</v>
      </c>
      <c r="G5509">
        <v>78.98</v>
      </c>
      <c r="H5509">
        <v>69.98</v>
      </c>
      <c r="I5509">
        <v>69.62</v>
      </c>
      <c r="J5509">
        <v>82.039999999999992</v>
      </c>
      <c r="K5509">
        <v>75.02</v>
      </c>
      <c r="L5509" s="3">
        <v>59</v>
      </c>
      <c r="M5509" s="2">
        <v>71.960000000000008</v>
      </c>
      <c r="N5509">
        <v>69.98</v>
      </c>
      <c r="O5509">
        <v>66.2</v>
      </c>
      <c r="P5509">
        <v>64.94</v>
      </c>
      <c r="Q5509" s="3">
        <v>53.96</v>
      </c>
      <c r="R5509" s="2">
        <v>53.96</v>
      </c>
      <c r="S5509" s="3">
        <v>51.08</v>
      </c>
      <c r="T5509">
        <v>60.8</v>
      </c>
    </row>
    <row r="5510" spans="1:20">
      <c r="A5510">
        <f t="shared" si="255"/>
        <v>230</v>
      </c>
      <c r="B5510" s="7">
        <f t="shared" si="256"/>
        <v>42234.374999986649</v>
      </c>
      <c r="C5510">
        <f t="shared" si="257"/>
        <v>5505</v>
      </c>
      <c r="D5510" s="2">
        <v>82.94</v>
      </c>
      <c r="E5510">
        <v>82.039999999999992</v>
      </c>
      <c r="F5510" s="3">
        <v>86</v>
      </c>
      <c r="G5510">
        <v>82.94</v>
      </c>
      <c r="H5510">
        <v>73.039999999999992</v>
      </c>
      <c r="I5510">
        <v>71.42</v>
      </c>
      <c r="J5510">
        <v>84.92</v>
      </c>
      <c r="K5510">
        <v>82.039999999999992</v>
      </c>
      <c r="L5510" s="3">
        <v>59</v>
      </c>
      <c r="M5510" s="2">
        <v>75.92</v>
      </c>
      <c r="N5510">
        <v>75.02</v>
      </c>
      <c r="O5510">
        <v>66.2</v>
      </c>
      <c r="P5510">
        <v>69.98</v>
      </c>
      <c r="Q5510" s="3">
        <v>59</v>
      </c>
      <c r="R5510" s="2">
        <v>55.040000000000006</v>
      </c>
      <c r="S5510" s="3">
        <v>53.06</v>
      </c>
      <c r="T5510">
        <v>64.400000000000006</v>
      </c>
    </row>
    <row r="5511" spans="1:20">
      <c r="A5511">
        <f t="shared" ref="A5511:A5574" si="258">ROUNDDOWN(B5511-DATE(YEAR(B5511),1,0),0)</f>
        <v>230</v>
      </c>
      <c r="B5511" s="7">
        <f t="shared" si="256"/>
        <v>42234.416666653313</v>
      </c>
      <c r="C5511">
        <f t="shared" si="257"/>
        <v>5506</v>
      </c>
      <c r="D5511" s="2">
        <v>86</v>
      </c>
      <c r="E5511">
        <v>84.92</v>
      </c>
      <c r="F5511" s="3">
        <v>91.039999999999992</v>
      </c>
      <c r="G5511">
        <v>86</v>
      </c>
      <c r="H5511">
        <v>75.92</v>
      </c>
      <c r="I5511">
        <v>73.039999999999992</v>
      </c>
      <c r="J5511">
        <v>87.080000000000013</v>
      </c>
      <c r="K5511">
        <v>84.92</v>
      </c>
      <c r="L5511" s="3">
        <v>62.6</v>
      </c>
      <c r="M5511" s="2">
        <v>78.98</v>
      </c>
      <c r="N5511">
        <v>80.06</v>
      </c>
      <c r="O5511">
        <v>66.38</v>
      </c>
      <c r="P5511">
        <v>73.039999999999992</v>
      </c>
      <c r="Q5511" s="3">
        <v>62.06</v>
      </c>
      <c r="R5511" s="2">
        <v>57.019999999999996</v>
      </c>
      <c r="S5511" s="3">
        <v>53.96</v>
      </c>
      <c r="T5511">
        <v>69.800000000000011</v>
      </c>
    </row>
    <row r="5512" spans="1:20">
      <c r="A5512">
        <f t="shared" si="258"/>
        <v>230</v>
      </c>
      <c r="B5512" s="7">
        <f t="shared" ref="B5512:B5575" si="259">B5511+1/24</f>
        <v>42234.458333319977</v>
      </c>
      <c r="C5512">
        <f t="shared" ref="C5512:C5575" si="260">C5511+1</f>
        <v>5507</v>
      </c>
      <c r="D5512" s="2">
        <v>87.98</v>
      </c>
      <c r="E5512">
        <v>87.98</v>
      </c>
      <c r="F5512" s="3">
        <v>95</v>
      </c>
      <c r="G5512">
        <v>89.960000000000008</v>
      </c>
      <c r="H5512">
        <v>78.080000000000013</v>
      </c>
      <c r="I5512">
        <v>73.94</v>
      </c>
      <c r="J5512">
        <v>89.06</v>
      </c>
      <c r="K5512">
        <v>84.92</v>
      </c>
      <c r="L5512" s="3">
        <v>64.400000000000006</v>
      </c>
      <c r="M5512" s="2">
        <v>80.960000000000008</v>
      </c>
      <c r="N5512">
        <v>86</v>
      </c>
      <c r="O5512">
        <v>66.2</v>
      </c>
      <c r="P5512">
        <v>75.02</v>
      </c>
      <c r="Q5512" s="3">
        <v>64.94</v>
      </c>
      <c r="R5512" s="2">
        <v>57.019999999999996</v>
      </c>
      <c r="S5512" s="3">
        <v>55.94</v>
      </c>
      <c r="T5512">
        <v>73.400000000000006</v>
      </c>
    </row>
    <row r="5513" spans="1:20">
      <c r="A5513">
        <f t="shared" si="258"/>
        <v>230</v>
      </c>
      <c r="B5513" s="7">
        <f t="shared" si="259"/>
        <v>42234.499999986641</v>
      </c>
      <c r="C5513">
        <f t="shared" si="260"/>
        <v>5508</v>
      </c>
      <c r="D5513" s="2">
        <v>87.98</v>
      </c>
      <c r="E5513">
        <v>89.06</v>
      </c>
      <c r="F5513" s="3">
        <v>98.960000000000008</v>
      </c>
      <c r="G5513">
        <v>93.02</v>
      </c>
      <c r="H5513">
        <v>78.98</v>
      </c>
      <c r="I5513">
        <v>75.02</v>
      </c>
      <c r="J5513">
        <v>91.039999999999992</v>
      </c>
      <c r="K5513">
        <v>87.98</v>
      </c>
      <c r="L5513" s="3">
        <v>66.2</v>
      </c>
      <c r="M5513" s="2">
        <v>84.02</v>
      </c>
      <c r="N5513">
        <v>86</v>
      </c>
      <c r="O5513">
        <v>69.800000000000011</v>
      </c>
      <c r="P5513">
        <v>77</v>
      </c>
      <c r="Q5513" s="3">
        <v>68</v>
      </c>
      <c r="R5513" s="2">
        <v>59</v>
      </c>
      <c r="S5513" s="3">
        <v>60.08</v>
      </c>
      <c r="T5513">
        <v>75.2</v>
      </c>
    </row>
    <row r="5514" spans="1:20">
      <c r="A5514">
        <f t="shared" si="258"/>
        <v>230</v>
      </c>
      <c r="B5514" s="7">
        <f t="shared" si="259"/>
        <v>42234.541666653306</v>
      </c>
      <c r="C5514">
        <f t="shared" si="260"/>
        <v>5509</v>
      </c>
      <c r="D5514" s="2">
        <v>87.98</v>
      </c>
      <c r="E5514">
        <v>89.06</v>
      </c>
      <c r="F5514" s="3">
        <v>102.92</v>
      </c>
      <c r="G5514">
        <v>93.92</v>
      </c>
      <c r="H5514">
        <v>82.039999999999992</v>
      </c>
      <c r="I5514">
        <v>75.92</v>
      </c>
      <c r="J5514">
        <v>91.94</v>
      </c>
      <c r="K5514">
        <v>89.06</v>
      </c>
      <c r="L5514" s="3">
        <v>69.800000000000011</v>
      </c>
      <c r="M5514" s="2">
        <v>84.92</v>
      </c>
      <c r="N5514">
        <v>87.98</v>
      </c>
      <c r="O5514">
        <v>69.800000000000011</v>
      </c>
      <c r="P5514">
        <v>78.080000000000013</v>
      </c>
      <c r="Q5514" s="3">
        <v>69.080000000000013</v>
      </c>
      <c r="R5514" s="2">
        <v>60.08</v>
      </c>
      <c r="S5514" s="3">
        <v>57.019999999999996</v>
      </c>
      <c r="T5514">
        <v>78.800000000000011</v>
      </c>
    </row>
    <row r="5515" spans="1:20">
      <c r="A5515">
        <f t="shared" si="258"/>
        <v>230</v>
      </c>
      <c r="B5515" s="7">
        <f t="shared" si="259"/>
        <v>42234.58333331997</v>
      </c>
      <c r="C5515">
        <f t="shared" si="260"/>
        <v>5510</v>
      </c>
      <c r="D5515" s="2">
        <v>89.06</v>
      </c>
      <c r="E5515">
        <v>89.960000000000008</v>
      </c>
      <c r="F5515" s="3">
        <v>102.92</v>
      </c>
      <c r="G5515">
        <v>91.94</v>
      </c>
      <c r="H5515">
        <v>84.02</v>
      </c>
      <c r="I5515">
        <v>75.92</v>
      </c>
      <c r="J5515">
        <v>91.94</v>
      </c>
      <c r="K5515">
        <v>89.960000000000008</v>
      </c>
      <c r="L5515" s="3">
        <v>69.800000000000011</v>
      </c>
      <c r="M5515" s="2">
        <v>86</v>
      </c>
      <c r="N5515">
        <v>89.960000000000008</v>
      </c>
      <c r="O5515">
        <v>68</v>
      </c>
      <c r="P5515">
        <v>77</v>
      </c>
      <c r="Q5515" s="3">
        <v>69.98</v>
      </c>
      <c r="R5515" s="2">
        <v>60.08</v>
      </c>
      <c r="S5515" s="3">
        <v>53.96</v>
      </c>
      <c r="T5515">
        <v>78.800000000000011</v>
      </c>
    </row>
    <row r="5516" spans="1:20">
      <c r="A5516">
        <f t="shared" si="258"/>
        <v>230</v>
      </c>
      <c r="B5516" s="7">
        <f t="shared" si="259"/>
        <v>42234.624999986634</v>
      </c>
      <c r="C5516">
        <f t="shared" si="260"/>
        <v>5511</v>
      </c>
      <c r="D5516" s="2">
        <v>87.98</v>
      </c>
      <c r="E5516">
        <v>89.960000000000008</v>
      </c>
      <c r="F5516" s="3">
        <v>102.92</v>
      </c>
      <c r="G5516">
        <v>93.92</v>
      </c>
      <c r="H5516">
        <v>84.02</v>
      </c>
      <c r="I5516">
        <v>75.92</v>
      </c>
      <c r="J5516">
        <v>91.039999999999992</v>
      </c>
      <c r="K5516">
        <v>91.039999999999992</v>
      </c>
      <c r="L5516" s="3">
        <v>69.800000000000011</v>
      </c>
      <c r="M5516" s="2">
        <v>86</v>
      </c>
      <c r="N5516">
        <v>89.960000000000008</v>
      </c>
      <c r="O5516">
        <v>66.2</v>
      </c>
      <c r="P5516">
        <v>78.080000000000013</v>
      </c>
      <c r="Q5516" s="3">
        <v>71.960000000000008</v>
      </c>
      <c r="R5516" s="2">
        <v>60.08</v>
      </c>
      <c r="S5516" s="3">
        <v>55.94</v>
      </c>
      <c r="T5516">
        <v>78.800000000000011</v>
      </c>
    </row>
    <row r="5517" spans="1:20">
      <c r="A5517">
        <f t="shared" si="258"/>
        <v>230</v>
      </c>
      <c r="B5517" s="7">
        <f t="shared" si="259"/>
        <v>42234.666666653298</v>
      </c>
      <c r="C5517">
        <f t="shared" si="260"/>
        <v>5512</v>
      </c>
      <c r="D5517" s="2">
        <v>87.080000000000013</v>
      </c>
      <c r="E5517">
        <v>91.039999999999992</v>
      </c>
      <c r="F5517" s="3">
        <v>102.92</v>
      </c>
      <c r="G5517">
        <v>95</v>
      </c>
      <c r="H5517">
        <v>87.080000000000013</v>
      </c>
      <c r="I5517">
        <v>75.92</v>
      </c>
      <c r="J5517">
        <v>91.039999999999992</v>
      </c>
      <c r="K5517">
        <v>91.94</v>
      </c>
      <c r="L5517" s="3">
        <v>69.800000000000011</v>
      </c>
      <c r="M5517" s="2">
        <v>84.92</v>
      </c>
      <c r="N5517">
        <v>89.06</v>
      </c>
      <c r="O5517">
        <v>69.800000000000011</v>
      </c>
      <c r="P5517">
        <v>78.080000000000013</v>
      </c>
      <c r="Q5517" s="3">
        <v>71.06</v>
      </c>
      <c r="R5517" s="2">
        <v>57.92</v>
      </c>
      <c r="S5517" s="3">
        <v>55.040000000000006</v>
      </c>
      <c r="T5517">
        <v>78.800000000000011</v>
      </c>
    </row>
    <row r="5518" spans="1:20">
      <c r="A5518">
        <f t="shared" si="258"/>
        <v>230</v>
      </c>
      <c r="B5518" s="7">
        <f t="shared" si="259"/>
        <v>42234.708333319963</v>
      </c>
      <c r="C5518">
        <f t="shared" si="260"/>
        <v>5513</v>
      </c>
      <c r="D5518" s="2">
        <v>86</v>
      </c>
      <c r="E5518">
        <v>91.039999999999992</v>
      </c>
      <c r="F5518" s="3">
        <v>102.92</v>
      </c>
      <c r="G5518">
        <v>93.92</v>
      </c>
      <c r="H5518">
        <v>87.080000000000013</v>
      </c>
      <c r="I5518">
        <v>73.94</v>
      </c>
      <c r="J5518">
        <v>89.06</v>
      </c>
      <c r="K5518">
        <v>91.039999999999992</v>
      </c>
      <c r="L5518" s="3">
        <v>69.800000000000011</v>
      </c>
      <c r="M5518" s="2">
        <v>84.92</v>
      </c>
      <c r="N5518">
        <v>89.06</v>
      </c>
      <c r="O5518">
        <v>66.2</v>
      </c>
      <c r="P5518">
        <v>77</v>
      </c>
      <c r="Q5518" s="3">
        <v>71.06</v>
      </c>
      <c r="R5518" s="2">
        <v>57.019999999999996</v>
      </c>
      <c r="S5518" s="3">
        <v>55.040000000000006</v>
      </c>
      <c r="T5518">
        <v>77</v>
      </c>
    </row>
    <row r="5519" spans="1:20">
      <c r="A5519">
        <f t="shared" si="258"/>
        <v>230</v>
      </c>
      <c r="B5519" s="7">
        <f t="shared" si="259"/>
        <v>42234.749999986627</v>
      </c>
      <c r="C5519">
        <f t="shared" si="260"/>
        <v>5514</v>
      </c>
      <c r="D5519" s="2">
        <v>84.02</v>
      </c>
      <c r="E5519">
        <v>87.080000000000013</v>
      </c>
      <c r="F5519" s="3">
        <v>102.02</v>
      </c>
      <c r="G5519">
        <v>93.02</v>
      </c>
      <c r="H5519">
        <v>84.92</v>
      </c>
      <c r="I5519">
        <v>71.960000000000008</v>
      </c>
      <c r="J5519">
        <v>86</v>
      </c>
      <c r="K5519">
        <v>89.960000000000008</v>
      </c>
      <c r="L5519" s="3">
        <v>68</v>
      </c>
      <c r="M5519" s="2">
        <v>82.94</v>
      </c>
      <c r="N5519">
        <v>82.039999999999992</v>
      </c>
      <c r="O5519">
        <v>64.400000000000006</v>
      </c>
      <c r="P5519">
        <v>75.02</v>
      </c>
      <c r="Q5519" s="3">
        <v>69.98</v>
      </c>
      <c r="R5519" s="2">
        <v>55.94</v>
      </c>
      <c r="S5519" s="3">
        <v>53.96</v>
      </c>
      <c r="T5519">
        <v>73.400000000000006</v>
      </c>
    </row>
    <row r="5520" spans="1:20">
      <c r="A5520">
        <f t="shared" si="258"/>
        <v>230</v>
      </c>
      <c r="B5520" s="7">
        <f t="shared" si="259"/>
        <v>42234.791666653291</v>
      </c>
      <c r="C5520">
        <f t="shared" si="260"/>
        <v>5515</v>
      </c>
      <c r="D5520" s="2">
        <v>82.039999999999992</v>
      </c>
      <c r="E5520">
        <v>84.92</v>
      </c>
      <c r="F5520" s="3">
        <v>98.960000000000008</v>
      </c>
      <c r="G5520">
        <v>91.039999999999992</v>
      </c>
      <c r="H5520">
        <v>80.960000000000008</v>
      </c>
      <c r="I5520">
        <v>69.98</v>
      </c>
      <c r="J5520">
        <v>78.080000000000013</v>
      </c>
      <c r="K5520">
        <v>87.080000000000013</v>
      </c>
      <c r="L5520" s="3">
        <v>68</v>
      </c>
      <c r="M5520" s="2">
        <v>78.98</v>
      </c>
      <c r="N5520">
        <v>78.080000000000013</v>
      </c>
      <c r="O5520">
        <v>62.6</v>
      </c>
      <c r="P5520">
        <v>69.080000000000013</v>
      </c>
      <c r="Q5520" s="3">
        <v>66.02</v>
      </c>
      <c r="R5520" s="2">
        <v>55.040000000000006</v>
      </c>
      <c r="S5520" s="3">
        <v>53.96</v>
      </c>
      <c r="T5520">
        <v>69.800000000000011</v>
      </c>
    </row>
    <row r="5521" spans="1:20">
      <c r="A5521">
        <f t="shared" si="258"/>
        <v>230</v>
      </c>
      <c r="B5521" s="7">
        <f t="shared" si="259"/>
        <v>42234.833333319955</v>
      </c>
      <c r="C5521">
        <f t="shared" si="260"/>
        <v>5516</v>
      </c>
      <c r="D5521" s="2">
        <v>80.06</v>
      </c>
      <c r="E5521">
        <v>80.06</v>
      </c>
      <c r="F5521" s="3">
        <v>95</v>
      </c>
      <c r="G5521">
        <v>89.06</v>
      </c>
      <c r="H5521">
        <v>80.06</v>
      </c>
      <c r="I5521">
        <v>69.62</v>
      </c>
      <c r="J5521">
        <v>78.98</v>
      </c>
      <c r="K5521">
        <v>80.960000000000008</v>
      </c>
      <c r="L5521" s="3">
        <v>64.400000000000006</v>
      </c>
      <c r="M5521" s="2">
        <v>75.02</v>
      </c>
      <c r="N5521">
        <v>71.960000000000008</v>
      </c>
      <c r="O5521">
        <v>62.6</v>
      </c>
      <c r="P5521">
        <v>64.039999999999992</v>
      </c>
      <c r="Q5521" s="3">
        <v>60.980000000000004</v>
      </c>
      <c r="R5521" s="2">
        <v>51.980000000000004</v>
      </c>
      <c r="S5521" s="3">
        <v>53.06</v>
      </c>
      <c r="T5521">
        <v>66.2</v>
      </c>
    </row>
    <row r="5522" spans="1:20">
      <c r="A5522">
        <f t="shared" si="258"/>
        <v>230</v>
      </c>
      <c r="B5522" s="7">
        <f t="shared" si="259"/>
        <v>42234.87499998662</v>
      </c>
      <c r="C5522">
        <f t="shared" si="260"/>
        <v>5517</v>
      </c>
      <c r="D5522" s="2">
        <v>78.98</v>
      </c>
      <c r="E5522">
        <v>78.080000000000013</v>
      </c>
      <c r="F5522" s="3">
        <v>93.02</v>
      </c>
      <c r="G5522">
        <v>87.98</v>
      </c>
      <c r="H5522">
        <v>78.080000000000013</v>
      </c>
      <c r="I5522">
        <v>69.44</v>
      </c>
      <c r="J5522">
        <v>77</v>
      </c>
      <c r="K5522">
        <v>78.98</v>
      </c>
      <c r="L5522" s="3">
        <v>62.6</v>
      </c>
      <c r="M5522" s="2">
        <v>73.039999999999992</v>
      </c>
      <c r="N5522">
        <v>73.039999999999992</v>
      </c>
      <c r="O5522">
        <v>60.8</v>
      </c>
      <c r="P5522">
        <v>60.980000000000004</v>
      </c>
      <c r="Q5522" s="3">
        <v>60.08</v>
      </c>
      <c r="R5522" s="2">
        <v>48.019999999999996</v>
      </c>
      <c r="S5522" s="3">
        <v>51.980000000000004</v>
      </c>
      <c r="T5522">
        <v>66.2</v>
      </c>
    </row>
    <row r="5523" spans="1:20">
      <c r="A5523">
        <f t="shared" si="258"/>
        <v>230</v>
      </c>
      <c r="B5523" s="7">
        <f t="shared" si="259"/>
        <v>42234.916666653284</v>
      </c>
      <c r="C5523">
        <f t="shared" si="260"/>
        <v>5518</v>
      </c>
      <c r="D5523" s="2">
        <v>77</v>
      </c>
      <c r="E5523">
        <v>78.080000000000013</v>
      </c>
      <c r="F5523" s="3">
        <v>89.06</v>
      </c>
      <c r="G5523">
        <v>84.92</v>
      </c>
      <c r="H5523">
        <v>77</v>
      </c>
      <c r="I5523">
        <v>69.080000000000013</v>
      </c>
      <c r="J5523">
        <v>75.02</v>
      </c>
      <c r="K5523">
        <v>75.02</v>
      </c>
      <c r="L5523" s="3">
        <v>62.6</v>
      </c>
      <c r="M5523" s="2">
        <v>71.06</v>
      </c>
      <c r="N5523">
        <v>73.94</v>
      </c>
      <c r="O5523">
        <v>55.400000000000006</v>
      </c>
      <c r="P5523">
        <v>60.08</v>
      </c>
      <c r="Q5523" s="3">
        <v>60.08</v>
      </c>
      <c r="R5523" s="2">
        <v>44.96</v>
      </c>
      <c r="S5523" s="3">
        <v>51.980000000000004</v>
      </c>
      <c r="T5523">
        <v>64.400000000000006</v>
      </c>
    </row>
    <row r="5524" spans="1:20">
      <c r="A5524">
        <f t="shared" si="258"/>
        <v>230</v>
      </c>
      <c r="B5524" s="7">
        <f t="shared" si="259"/>
        <v>42234.958333319948</v>
      </c>
      <c r="C5524">
        <f t="shared" si="260"/>
        <v>5519</v>
      </c>
      <c r="D5524" s="2">
        <v>77</v>
      </c>
      <c r="E5524">
        <v>78.080000000000013</v>
      </c>
      <c r="F5524" s="3">
        <v>86</v>
      </c>
      <c r="G5524">
        <v>84.02</v>
      </c>
      <c r="H5524">
        <v>77</v>
      </c>
      <c r="I5524">
        <v>68.72</v>
      </c>
      <c r="J5524">
        <v>73.94</v>
      </c>
      <c r="K5524">
        <v>75.92</v>
      </c>
      <c r="L5524" s="3">
        <v>62.6</v>
      </c>
      <c r="M5524" s="2">
        <v>71.06</v>
      </c>
      <c r="N5524">
        <v>71.06</v>
      </c>
      <c r="O5524">
        <v>53.6</v>
      </c>
      <c r="P5524">
        <v>60.980000000000004</v>
      </c>
      <c r="Q5524" s="3">
        <v>55.94</v>
      </c>
      <c r="R5524" s="2">
        <v>44.06</v>
      </c>
      <c r="S5524" s="3">
        <v>53.06</v>
      </c>
      <c r="T5524">
        <v>64.400000000000006</v>
      </c>
    </row>
    <row r="5525" spans="1:20">
      <c r="A5525">
        <f t="shared" si="258"/>
        <v>230</v>
      </c>
      <c r="B5525" s="7">
        <f t="shared" si="259"/>
        <v>42234.999999986612</v>
      </c>
      <c r="C5525">
        <f t="shared" si="260"/>
        <v>5520</v>
      </c>
      <c r="D5525" s="2">
        <v>75.92</v>
      </c>
      <c r="E5525">
        <v>78.080000000000013</v>
      </c>
      <c r="F5525" s="3">
        <v>82.039999999999992</v>
      </c>
      <c r="G5525">
        <v>82.039999999999992</v>
      </c>
      <c r="H5525">
        <v>73.039999999999992</v>
      </c>
      <c r="I5525">
        <v>68.36</v>
      </c>
      <c r="J5525">
        <v>73.039999999999992</v>
      </c>
      <c r="K5525">
        <v>73.039999999999992</v>
      </c>
      <c r="L5525" s="3">
        <v>62.6</v>
      </c>
      <c r="M5525" s="2">
        <v>69.98</v>
      </c>
      <c r="N5525">
        <v>69.98</v>
      </c>
      <c r="O5525">
        <v>53.6</v>
      </c>
      <c r="P5525">
        <v>60.980000000000004</v>
      </c>
      <c r="Q5525" s="3">
        <v>57.019999999999996</v>
      </c>
      <c r="R5525" s="2">
        <v>46.04</v>
      </c>
      <c r="S5525" s="3">
        <v>51.980000000000004</v>
      </c>
      <c r="T5525">
        <v>64.400000000000006</v>
      </c>
    </row>
    <row r="5526" spans="1:20">
      <c r="A5526">
        <f t="shared" si="258"/>
        <v>231</v>
      </c>
      <c r="B5526" s="7">
        <f t="shared" si="259"/>
        <v>42235.041666653276</v>
      </c>
      <c r="C5526">
        <f t="shared" si="260"/>
        <v>5521</v>
      </c>
      <c r="D5526" s="2">
        <v>75.02</v>
      </c>
      <c r="E5526">
        <v>78.080000000000013</v>
      </c>
      <c r="F5526" s="3">
        <v>80.06</v>
      </c>
      <c r="G5526">
        <v>80.06</v>
      </c>
      <c r="H5526">
        <v>73.039999999999992</v>
      </c>
      <c r="I5526">
        <v>68</v>
      </c>
      <c r="J5526">
        <v>71.06</v>
      </c>
      <c r="K5526">
        <v>71.960000000000008</v>
      </c>
      <c r="L5526" s="3">
        <v>62.6</v>
      </c>
      <c r="M5526" s="2">
        <v>71.06</v>
      </c>
      <c r="N5526">
        <v>69.080000000000013</v>
      </c>
      <c r="O5526">
        <v>55.400000000000006</v>
      </c>
      <c r="P5526">
        <v>62.96</v>
      </c>
      <c r="Q5526" s="3">
        <v>55.94</v>
      </c>
      <c r="R5526" s="2">
        <v>44.96</v>
      </c>
      <c r="S5526" s="3">
        <v>51.980000000000004</v>
      </c>
      <c r="T5526">
        <v>62.6</v>
      </c>
    </row>
    <row r="5527" spans="1:20">
      <c r="A5527">
        <f t="shared" si="258"/>
        <v>231</v>
      </c>
      <c r="B5527" s="7">
        <f t="shared" si="259"/>
        <v>42235.083333319941</v>
      </c>
      <c r="C5527">
        <f t="shared" si="260"/>
        <v>5522</v>
      </c>
      <c r="D5527" s="2">
        <v>73.94</v>
      </c>
      <c r="E5527">
        <v>77</v>
      </c>
      <c r="F5527" s="3">
        <v>84.02</v>
      </c>
      <c r="G5527">
        <v>78.98</v>
      </c>
      <c r="H5527">
        <v>71.06</v>
      </c>
      <c r="I5527">
        <v>68</v>
      </c>
      <c r="J5527">
        <v>71.06</v>
      </c>
      <c r="K5527">
        <v>71.06</v>
      </c>
      <c r="L5527" s="3">
        <v>60.8</v>
      </c>
      <c r="M5527" s="2">
        <v>68</v>
      </c>
      <c r="N5527">
        <v>68</v>
      </c>
      <c r="O5527">
        <v>53.6</v>
      </c>
      <c r="P5527">
        <v>62.96</v>
      </c>
      <c r="Q5527" s="3">
        <v>55.040000000000006</v>
      </c>
      <c r="R5527" s="2">
        <v>42.980000000000004</v>
      </c>
      <c r="S5527" s="3">
        <v>50</v>
      </c>
      <c r="T5527">
        <v>62.6</v>
      </c>
    </row>
    <row r="5528" spans="1:20">
      <c r="A5528">
        <f t="shared" si="258"/>
        <v>231</v>
      </c>
      <c r="B5528" s="7">
        <f t="shared" si="259"/>
        <v>42235.124999986605</v>
      </c>
      <c r="C5528">
        <f t="shared" si="260"/>
        <v>5523</v>
      </c>
      <c r="D5528" s="2">
        <v>75.02</v>
      </c>
      <c r="E5528">
        <v>77</v>
      </c>
      <c r="F5528" s="3">
        <v>82.94</v>
      </c>
      <c r="G5528">
        <v>78.080000000000013</v>
      </c>
      <c r="H5528">
        <v>73.039999999999992</v>
      </c>
      <c r="I5528">
        <v>68</v>
      </c>
      <c r="J5528">
        <v>69.080000000000013</v>
      </c>
      <c r="K5528">
        <v>71.06</v>
      </c>
      <c r="L5528" s="3">
        <v>60.8</v>
      </c>
      <c r="M5528" s="2">
        <v>69.080000000000013</v>
      </c>
      <c r="N5528">
        <v>66.92</v>
      </c>
      <c r="O5528">
        <v>53.6</v>
      </c>
      <c r="P5528">
        <v>62.06</v>
      </c>
      <c r="Q5528" s="3">
        <v>55.94</v>
      </c>
      <c r="R5528" s="2">
        <v>42.08</v>
      </c>
      <c r="S5528" s="3">
        <v>50</v>
      </c>
      <c r="T5528">
        <v>60.8</v>
      </c>
    </row>
    <row r="5529" spans="1:20">
      <c r="A5529">
        <f t="shared" si="258"/>
        <v>231</v>
      </c>
      <c r="B5529" s="7">
        <f t="shared" si="259"/>
        <v>42235.166666653269</v>
      </c>
      <c r="C5529">
        <f t="shared" si="260"/>
        <v>5524</v>
      </c>
      <c r="D5529" s="2">
        <v>73.94</v>
      </c>
      <c r="E5529">
        <v>75.92</v>
      </c>
      <c r="F5529" s="3">
        <v>82.039999999999992</v>
      </c>
      <c r="G5529">
        <v>77</v>
      </c>
      <c r="H5529">
        <v>69.98</v>
      </c>
      <c r="I5529">
        <v>68</v>
      </c>
      <c r="J5529">
        <v>68</v>
      </c>
      <c r="K5529">
        <v>69.080000000000013</v>
      </c>
      <c r="L5529" s="3">
        <v>60.8</v>
      </c>
      <c r="M5529" s="2">
        <v>69.080000000000013</v>
      </c>
      <c r="N5529">
        <v>68</v>
      </c>
      <c r="O5529">
        <v>53.6</v>
      </c>
      <c r="P5529">
        <v>60.980000000000004</v>
      </c>
      <c r="Q5529" s="3">
        <v>55.040000000000006</v>
      </c>
      <c r="R5529" s="2">
        <v>39.92</v>
      </c>
      <c r="S5529" s="3">
        <v>48.92</v>
      </c>
      <c r="T5529">
        <v>60.8</v>
      </c>
    </row>
    <row r="5530" spans="1:20">
      <c r="A5530">
        <f t="shared" si="258"/>
        <v>231</v>
      </c>
      <c r="B5530" s="7">
        <f t="shared" si="259"/>
        <v>42235.208333319933</v>
      </c>
      <c r="C5530">
        <f t="shared" si="260"/>
        <v>5525</v>
      </c>
      <c r="D5530" s="2">
        <v>73.94</v>
      </c>
      <c r="E5530">
        <v>75.92</v>
      </c>
      <c r="F5530" s="3">
        <v>80.06</v>
      </c>
      <c r="G5530">
        <v>75.92</v>
      </c>
      <c r="H5530">
        <v>69.080000000000013</v>
      </c>
      <c r="I5530">
        <v>67.64</v>
      </c>
      <c r="J5530">
        <v>66.92</v>
      </c>
      <c r="K5530">
        <v>66.92</v>
      </c>
      <c r="L5530" s="3">
        <v>60.8</v>
      </c>
      <c r="M5530" s="2">
        <v>69.080000000000013</v>
      </c>
      <c r="N5530">
        <v>66.92</v>
      </c>
      <c r="O5530">
        <v>53.6</v>
      </c>
      <c r="P5530">
        <v>60.08</v>
      </c>
      <c r="Q5530" s="3">
        <v>55.040000000000006</v>
      </c>
      <c r="R5530" s="2">
        <v>39.92</v>
      </c>
      <c r="S5530" s="3">
        <v>48.92</v>
      </c>
      <c r="T5530">
        <v>60.8</v>
      </c>
    </row>
    <row r="5531" spans="1:20">
      <c r="A5531">
        <f t="shared" si="258"/>
        <v>231</v>
      </c>
      <c r="B5531" s="7">
        <f t="shared" si="259"/>
        <v>42235.249999986598</v>
      </c>
      <c r="C5531">
        <f t="shared" si="260"/>
        <v>5526</v>
      </c>
      <c r="D5531" s="2">
        <v>73.94</v>
      </c>
      <c r="E5531">
        <v>75.92</v>
      </c>
      <c r="F5531" s="3">
        <v>78.080000000000013</v>
      </c>
      <c r="G5531">
        <v>75.92</v>
      </c>
      <c r="H5531">
        <v>66.92</v>
      </c>
      <c r="I5531">
        <v>67.28</v>
      </c>
      <c r="J5531">
        <v>68</v>
      </c>
      <c r="K5531">
        <v>64.94</v>
      </c>
      <c r="L5531" s="3">
        <v>60.8</v>
      </c>
      <c r="M5531" s="2">
        <v>66.02</v>
      </c>
      <c r="N5531">
        <v>66.92</v>
      </c>
      <c r="O5531">
        <v>53.6</v>
      </c>
      <c r="P5531">
        <v>60.980000000000004</v>
      </c>
      <c r="Q5531" s="3">
        <v>57.019999999999996</v>
      </c>
      <c r="R5531" s="2">
        <v>42.08</v>
      </c>
      <c r="S5531" s="3">
        <v>48.92</v>
      </c>
      <c r="T5531">
        <v>60.8</v>
      </c>
    </row>
    <row r="5532" spans="1:20">
      <c r="A5532">
        <f t="shared" si="258"/>
        <v>231</v>
      </c>
      <c r="B5532" s="7">
        <f t="shared" si="259"/>
        <v>42235.291666653262</v>
      </c>
      <c r="C5532">
        <f t="shared" si="260"/>
        <v>5527</v>
      </c>
      <c r="D5532" s="2">
        <v>77</v>
      </c>
      <c r="E5532">
        <v>77</v>
      </c>
      <c r="F5532" s="3">
        <v>77</v>
      </c>
      <c r="G5532">
        <v>78.080000000000013</v>
      </c>
      <c r="H5532">
        <v>66.92</v>
      </c>
      <c r="I5532">
        <v>66.92</v>
      </c>
      <c r="J5532">
        <v>69.98</v>
      </c>
      <c r="K5532">
        <v>69.98</v>
      </c>
      <c r="L5532" s="3">
        <v>59</v>
      </c>
      <c r="M5532" s="2">
        <v>66.02</v>
      </c>
      <c r="N5532">
        <v>71.960000000000008</v>
      </c>
      <c r="O5532">
        <v>53.6</v>
      </c>
      <c r="P5532">
        <v>62.96</v>
      </c>
      <c r="Q5532" s="3">
        <v>57.92</v>
      </c>
      <c r="R5532" s="2">
        <v>48.92</v>
      </c>
      <c r="S5532" s="3">
        <v>48.019999999999996</v>
      </c>
      <c r="T5532">
        <v>62.6</v>
      </c>
    </row>
    <row r="5533" spans="1:20">
      <c r="A5533">
        <f t="shared" si="258"/>
        <v>231</v>
      </c>
      <c r="B5533" s="7">
        <f t="shared" si="259"/>
        <v>42235.333333319926</v>
      </c>
      <c r="C5533">
        <f t="shared" si="260"/>
        <v>5528</v>
      </c>
      <c r="D5533" s="2">
        <v>82.039999999999992</v>
      </c>
      <c r="E5533">
        <v>80.960000000000008</v>
      </c>
      <c r="F5533" s="3">
        <v>82.039999999999992</v>
      </c>
      <c r="G5533">
        <v>80.960000000000008</v>
      </c>
      <c r="H5533">
        <v>73.039999999999992</v>
      </c>
      <c r="I5533">
        <v>68.36</v>
      </c>
      <c r="J5533">
        <v>71.960000000000008</v>
      </c>
      <c r="K5533">
        <v>75.92</v>
      </c>
      <c r="L5533" s="3">
        <v>60.8</v>
      </c>
      <c r="M5533" s="2">
        <v>68</v>
      </c>
      <c r="N5533">
        <v>80.06</v>
      </c>
      <c r="O5533">
        <v>60.8</v>
      </c>
      <c r="P5533">
        <v>66.92</v>
      </c>
      <c r="Q5533" s="3">
        <v>62.06</v>
      </c>
      <c r="R5533" s="2">
        <v>53.96</v>
      </c>
      <c r="S5533" s="3">
        <v>48.019999999999996</v>
      </c>
      <c r="T5533">
        <v>66.2</v>
      </c>
    </row>
    <row r="5534" spans="1:20">
      <c r="A5534">
        <f t="shared" si="258"/>
        <v>231</v>
      </c>
      <c r="B5534" s="7">
        <f t="shared" si="259"/>
        <v>42235.37499998659</v>
      </c>
      <c r="C5534">
        <f t="shared" si="260"/>
        <v>5529</v>
      </c>
      <c r="D5534" s="2">
        <v>84.02</v>
      </c>
      <c r="E5534">
        <v>84.02</v>
      </c>
      <c r="F5534" s="3">
        <v>87.080000000000013</v>
      </c>
      <c r="G5534">
        <v>84.92</v>
      </c>
      <c r="H5534">
        <v>75.92</v>
      </c>
      <c r="I5534">
        <v>69.62</v>
      </c>
      <c r="J5534">
        <v>73.039999999999992</v>
      </c>
      <c r="K5534">
        <v>78.98</v>
      </c>
      <c r="L5534" s="3">
        <v>62.6</v>
      </c>
      <c r="M5534" s="2">
        <v>69.98</v>
      </c>
      <c r="N5534">
        <v>86</v>
      </c>
      <c r="O5534">
        <v>64.400000000000006</v>
      </c>
      <c r="P5534">
        <v>71.06</v>
      </c>
      <c r="Q5534" s="3">
        <v>64.94</v>
      </c>
      <c r="R5534" s="2">
        <v>60.08</v>
      </c>
      <c r="S5534" s="3">
        <v>48.92</v>
      </c>
      <c r="T5534">
        <v>69.800000000000011</v>
      </c>
    </row>
    <row r="5535" spans="1:20">
      <c r="A5535">
        <f t="shared" si="258"/>
        <v>231</v>
      </c>
      <c r="B5535" s="7">
        <f t="shared" si="259"/>
        <v>42235.416666653255</v>
      </c>
      <c r="C5535">
        <f t="shared" si="260"/>
        <v>5530</v>
      </c>
      <c r="D5535" s="2">
        <v>86</v>
      </c>
      <c r="E5535">
        <v>86</v>
      </c>
      <c r="F5535" s="3">
        <v>89.960000000000008</v>
      </c>
      <c r="G5535">
        <v>89.06</v>
      </c>
      <c r="H5535">
        <v>80.960000000000008</v>
      </c>
      <c r="I5535">
        <v>71.06</v>
      </c>
      <c r="J5535">
        <v>75.92</v>
      </c>
      <c r="K5535">
        <v>82.94</v>
      </c>
      <c r="L5535" s="3">
        <v>64.400000000000006</v>
      </c>
      <c r="M5535" s="2">
        <v>71.960000000000008</v>
      </c>
      <c r="N5535">
        <v>89.06</v>
      </c>
      <c r="O5535">
        <v>64.400000000000006</v>
      </c>
      <c r="P5535">
        <v>71.960000000000008</v>
      </c>
      <c r="Q5535" s="3">
        <v>64.94</v>
      </c>
      <c r="R5535" s="2">
        <v>62.96</v>
      </c>
      <c r="S5535" s="3">
        <v>50</v>
      </c>
      <c r="T5535">
        <v>73.400000000000006</v>
      </c>
    </row>
    <row r="5536" spans="1:20">
      <c r="A5536">
        <f t="shared" si="258"/>
        <v>231</v>
      </c>
      <c r="B5536" s="7">
        <f t="shared" si="259"/>
        <v>42235.458333319919</v>
      </c>
      <c r="C5536">
        <f t="shared" si="260"/>
        <v>5531</v>
      </c>
      <c r="D5536" s="2">
        <v>86</v>
      </c>
      <c r="E5536">
        <v>89.06</v>
      </c>
      <c r="F5536" s="3">
        <v>95</v>
      </c>
      <c r="G5536">
        <v>89.960000000000008</v>
      </c>
      <c r="H5536">
        <v>84.02</v>
      </c>
      <c r="I5536">
        <v>72.319999999999993</v>
      </c>
      <c r="J5536">
        <v>78.98</v>
      </c>
      <c r="K5536">
        <v>84.92</v>
      </c>
      <c r="L5536" s="3">
        <v>66.2</v>
      </c>
      <c r="M5536" s="2">
        <v>73.94</v>
      </c>
      <c r="N5536">
        <v>91.039999999999992</v>
      </c>
      <c r="O5536">
        <v>64.400000000000006</v>
      </c>
      <c r="P5536">
        <v>68</v>
      </c>
      <c r="Q5536" s="3">
        <v>66.92</v>
      </c>
      <c r="R5536" s="2">
        <v>66.92</v>
      </c>
      <c r="S5536" s="3">
        <v>50</v>
      </c>
      <c r="T5536">
        <v>75.2</v>
      </c>
    </row>
    <row r="5537" spans="1:20">
      <c r="A5537">
        <f t="shared" si="258"/>
        <v>231</v>
      </c>
      <c r="B5537" s="7">
        <f t="shared" si="259"/>
        <v>42235.499999986583</v>
      </c>
      <c r="C5537">
        <f t="shared" si="260"/>
        <v>5532</v>
      </c>
      <c r="D5537" s="2">
        <v>87.080000000000013</v>
      </c>
      <c r="E5537">
        <v>89.960000000000008</v>
      </c>
      <c r="F5537" s="3">
        <v>96.98</v>
      </c>
      <c r="G5537">
        <v>91.039999999999992</v>
      </c>
      <c r="H5537">
        <v>86</v>
      </c>
      <c r="I5537">
        <v>73.759999999999991</v>
      </c>
      <c r="J5537">
        <v>80.960000000000008</v>
      </c>
      <c r="K5537">
        <v>89.06</v>
      </c>
      <c r="L5537" s="3">
        <v>66.2</v>
      </c>
      <c r="M5537" s="2">
        <v>75.02</v>
      </c>
      <c r="N5537">
        <v>93.92</v>
      </c>
      <c r="O5537">
        <v>64.400000000000006</v>
      </c>
      <c r="P5537">
        <v>69.98</v>
      </c>
      <c r="Q5537" s="3">
        <v>69.080000000000013</v>
      </c>
      <c r="R5537" s="2">
        <v>68</v>
      </c>
      <c r="S5537" s="3">
        <v>51.08</v>
      </c>
      <c r="T5537">
        <v>77</v>
      </c>
    </row>
    <row r="5538" spans="1:20">
      <c r="A5538">
        <f t="shared" si="258"/>
        <v>231</v>
      </c>
      <c r="B5538" s="7">
        <f t="shared" si="259"/>
        <v>42235.541666653247</v>
      </c>
      <c r="C5538">
        <f t="shared" si="260"/>
        <v>5533</v>
      </c>
      <c r="D5538" s="2">
        <v>89.06</v>
      </c>
      <c r="E5538">
        <v>91.039999999999992</v>
      </c>
      <c r="F5538" s="3">
        <v>100.03999999999999</v>
      </c>
      <c r="G5538">
        <v>91.94</v>
      </c>
      <c r="H5538">
        <v>87.080000000000013</v>
      </c>
      <c r="I5538">
        <v>75.02</v>
      </c>
      <c r="J5538">
        <v>80.960000000000008</v>
      </c>
      <c r="K5538">
        <v>86</v>
      </c>
      <c r="L5538" s="3">
        <v>69.800000000000011</v>
      </c>
      <c r="M5538" s="2">
        <v>75.02</v>
      </c>
      <c r="N5538">
        <v>93.92</v>
      </c>
      <c r="O5538">
        <v>69.800000000000011</v>
      </c>
      <c r="P5538">
        <v>66.92</v>
      </c>
      <c r="Q5538" s="3">
        <v>71.960000000000008</v>
      </c>
      <c r="R5538" s="2">
        <v>71.06</v>
      </c>
      <c r="S5538" s="3">
        <v>53.06</v>
      </c>
      <c r="T5538">
        <v>78.800000000000011</v>
      </c>
    </row>
    <row r="5539" spans="1:20">
      <c r="A5539">
        <f t="shared" si="258"/>
        <v>231</v>
      </c>
      <c r="B5539" s="7">
        <f t="shared" si="259"/>
        <v>42235.583333319912</v>
      </c>
      <c r="C5539">
        <f t="shared" si="260"/>
        <v>5534</v>
      </c>
      <c r="D5539" s="2">
        <v>89.06</v>
      </c>
      <c r="E5539">
        <v>91.039999999999992</v>
      </c>
      <c r="F5539" s="3">
        <v>102.02</v>
      </c>
      <c r="G5539">
        <v>93.02</v>
      </c>
      <c r="H5539">
        <v>87.98</v>
      </c>
      <c r="I5539">
        <v>75.38</v>
      </c>
      <c r="J5539">
        <v>82.94</v>
      </c>
      <c r="K5539">
        <v>87.98</v>
      </c>
      <c r="L5539" s="3">
        <v>69.800000000000011</v>
      </c>
      <c r="M5539" s="2">
        <v>75.02</v>
      </c>
      <c r="N5539">
        <v>93.92</v>
      </c>
      <c r="O5539">
        <v>66.2</v>
      </c>
      <c r="P5539">
        <v>66.02</v>
      </c>
      <c r="Q5539" s="3">
        <v>69.98</v>
      </c>
      <c r="R5539" s="2">
        <v>71.06</v>
      </c>
      <c r="S5539" s="3">
        <v>55.040000000000006</v>
      </c>
      <c r="T5539">
        <v>80.599999999999994</v>
      </c>
    </row>
    <row r="5540" spans="1:20">
      <c r="A5540">
        <f t="shared" si="258"/>
        <v>231</v>
      </c>
      <c r="B5540" s="7">
        <f t="shared" si="259"/>
        <v>42235.624999986576</v>
      </c>
      <c r="C5540">
        <f t="shared" si="260"/>
        <v>5535</v>
      </c>
      <c r="D5540" s="2">
        <v>89.06</v>
      </c>
      <c r="E5540">
        <v>91.94</v>
      </c>
      <c r="F5540" s="3">
        <v>102.92</v>
      </c>
      <c r="G5540">
        <v>91.94</v>
      </c>
      <c r="H5540">
        <v>89.960000000000008</v>
      </c>
      <c r="I5540">
        <v>75.56</v>
      </c>
      <c r="J5540">
        <v>84.02</v>
      </c>
      <c r="K5540">
        <v>87.98</v>
      </c>
      <c r="L5540" s="3">
        <v>71.599999999999994</v>
      </c>
      <c r="M5540" s="2">
        <v>73.94</v>
      </c>
      <c r="N5540">
        <v>91.039999999999992</v>
      </c>
      <c r="O5540">
        <v>68</v>
      </c>
      <c r="P5540">
        <v>66.92</v>
      </c>
      <c r="Q5540" s="3">
        <v>71.960000000000008</v>
      </c>
      <c r="R5540" s="2">
        <v>71.960000000000008</v>
      </c>
      <c r="S5540" s="3">
        <v>55.040000000000006</v>
      </c>
      <c r="T5540">
        <v>80.599999999999994</v>
      </c>
    </row>
    <row r="5541" spans="1:20">
      <c r="A5541">
        <f t="shared" si="258"/>
        <v>231</v>
      </c>
      <c r="B5541" s="7">
        <f t="shared" si="259"/>
        <v>42235.66666665324</v>
      </c>
      <c r="C5541">
        <f t="shared" si="260"/>
        <v>5536</v>
      </c>
      <c r="D5541" s="2">
        <v>87.080000000000013</v>
      </c>
      <c r="E5541">
        <v>91.039999999999992</v>
      </c>
      <c r="F5541" s="3">
        <v>102.02</v>
      </c>
      <c r="G5541">
        <v>91.039999999999992</v>
      </c>
      <c r="H5541">
        <v>89.960000000000008</v>
      </c>
      <c r="I5541">
        <v>75.92</v>
      </c>
      <c r="J5541">
        <v>80.960000000000008</v>
      </c>
      <c r="K5541">
        <v>87.98</v>
      </c>
      <c r="L5541" s="3">
        <v>71.599999999999994</v>
      </c>
      <c r="M5541" s="2">
        <v>73.039999999999992</v>
      </c>
      <c r="N5541">
        <v>82.039999999999992</v>
      </c>
      <c r="O5541">
        <v>68</v>
      </c>
      <c r="P5541">
        <v>66.92</v>
      </c>
      <c r="Q5541" s="3">
        <v>71.960000000000008</v>
      </c>
      <c r="R5541" s="2">
        <v>73.039999999999992</v>
      </c>
      <c r="S5541" s="3">
        <v>55.040000000000006</v>
      </c>
      <c r="T5541">
        <v>80.599999999999994</v>
      </c>
    </row>
    <row r="5542" spans="1:20">
      <c r="A5542">
        <f t="shared" si="258"/>
        <v>231</v>
      </c>
      <c r="B5542" s="7">
        <f t="shared" si="259"/>
        <v>42235.708333319904</v>
      </c>
      <c r="C5542">
        <f t="shared" si="260"/>
        <v>5537</v>
      </c>
      <c r="D5542" s="2">
        <v>86</v>
      </c>
      <c r="E5542">
        <v>89.960000000000008</v>
      </c>
      <c r="F5542" s="3">
        <v>102.92</v>
      </c>
      <c r="G5542">
        <v>86</v>
      </c>
      <c r="H5542">
        <v>89.06</v>
      </c>
      <c r="I5542">
        <v>74.300000000000011</v>
      </c>
      <c r="J5542">
        <v>77</v>
      </c>
      <c r="K5542">
        <v>87.98</v>
      </c>
      <c r="L5542" s="3">
        <v>69.800000000000011</v>
      </c>
      <c r="M5542" s="2">
        <v>71.960000000000008</v>
      </c>
      <c r="N5542">
        <v>80.960000000000008</v>
      </c>
      <c r="O5542">
        <v>64.400000000000006</v>
      </c>
      <c r="P5542">
        <v>68</v>
      </c>
      <c r="Q5542" s="3">
        <v>69.98</v>
      </c>
      <c r="R5542" s="2">
        <v>71.06</v>
      </c>
      <c r="S5542" s="3">
        <v>55.94</v>
      </c>
      <c r="T5542">
        <v>78.800000000000011</v>
      </c>
    </row>
    <row r="5543" spans="1:20">
      <c r="A5543">
        <f t="shared" si="258"/>
        <v>231</v>
      </c>
      <c r="B5543" s="7">
        <f t="shared" si="259"/>
        <v>42235.749999986569</v>
      </c>
      <c r="C5543">
        <f t="shared" si="260"/>
        <v>5538</v>
      </c>
      <c r="D5543" s="2">
        <v>86</v>
      </c>
      <c r="E5543">
        <v>87.080000000000013</v>
      </c>
      <c r="F5543" s="3">
        <v>100.94</v>
      </c>
      <c r="G5543">
        <v>82.94</v>
      </c>
      <c r="H5543">
        <v>87.080000000000013</v>
      </c>
      <c r="I5543">
        <v>72.680000000000007</v>
      </c>
      <c r="J5543">
        <v>73.94</v>
      </c>
      <c r="K5543">
        <v>87.080000000000013</v>
      </c>
      <c r="L5543" s="3">
        <v>69.800000000000011</v>
      </c>
      <c r="M5543" s="2">
        <v>69.98</v>
      </c>
      <c r="N5543">
        <v>80.06</v>
      </c>
      <c r="O5543">
        <v>64.400000000000006</v>
      </c>
      <c r="P5543">
        <v>68</v>
      </c>
      <c r="Q5543" s="3">
        <v>60.980000000000004</v>
      </c>
      <c r="R5543" s="2">
        <v>69.98</v>
      </c>
      <c r="S5543" s="3">
        <v>55.94</v>
      </c>
      <c r="T5543">
        <v>77</v>
      </c>
    </row>
    <row r="5544" spans="1:20">
      <c r="A5544">
        <f t="shared" si="258"/>
        <v>231</v>
      </c>
      <c r="B5544" s="7">
        <f t="shared" si="259"/>
        <v>42235.791666653233</v>
      </c>
      <c r="C5544">
        <f t="shared" si="260"/>
        <v>5539</v>
      </c>
      <c r="D5544" s="2">
        <v>82.94</v>
      </c>
      <c r="E5544">
        <v>84.92</v>
      </c>
      <c r="F5544" s="3">
        <v>93.92</v>
      </c>
      <c r="G5544">
        <v>82.039999999999992</v>
      </c>
      <c r="H5544">
        <v>84.92</v>
      </c>
      <c r="I5544">
        <v>71.06</v>
      </c>
      <c r="J5544">
        <v>71.960000000000008</v>
      </c>
      <c r="K5544">
        <v>84.02</v>
      </c>
      <c r="L5544" s="3">
        <v>68</v>
      </c>
      <c r="M5544" s="2">
        <v>69.080000000000013</v>
      </c>
      <c r="N5544">
        <v>75.92</v>
      </c>
      <c r="O5544">
        <v>59</v>
      </c>
      <c r="P5544">
        <v>66.92</v>
      </c>
      <c r="Q5544" s="3">
        <v>60.980000000000004</v>
      </c>
      <c r="R5544" s="2">
        <v>66.02</v>
      </c>
      <c r="S5544" s="3">
        <v>55.94</v>
      </c>
      <c r="T5544">
        <v>71.599999999999994</v>
      </c>
    </row>
    <row r="5545" spans="1:20">
      <c r="A5545">
        <f t="shared" si="258"/>
        <v>231</v>
      </c>
      <c r="B5545" s="7">
        <f t="shared" si="259"/>
        <v>42235.833333319897</v>
      </c>
      <c r="C5545">
        <f t="shared" si="260"/>
        <v>5540</v>
      </c>
      <c r="D5545" s="2">
        <v>80.960000000000008</v>
      </c>
      <c r="E5545">
        <v>78.080000000000013</v>
      </c>
      <c r="F5545" s="3">
        <v>93.02</v>
      </c>
      <c r="G5545">
        <v>80.06</v>
      </c>
      <c r="H5545">
        <v>84.02</v>
      </c>
      <c r="I5545">
        <v>70.34</v>
      </c>
      <c r="J5545">
        <v>71.960000000000008</v>
      </c>
      <c r="K5545">
        <v>80.960000000000008</v>
      </c>
      <c r="L5545" s="3">
        <v>64.400000000000006</v>
      </c>
      <c r="M5545" s="2">
        <v>68</v>
      </c>
      <c r="N5545">
        <v>71.960000000000008</v>
      </c>
      <c r="O5545">
        <v>55.400000000000006</v>
      </c>
      <c r="P5545">
        <v>66.02</v>
      </c>
      <c r="Q5545" s="3">
        <v>57.92</v>
      </c>
      <c r="R5545" s="2">
        <v>60.08</v>
      </c>
      <c r="S5545" s="3">
        <v>53.06</v>
      </c>
      <c r="T5545">
        <v>69.800000000000011</v>
      </c>
    </row>
    <row r="5546" spans="1:20">
      <c r="A5546">
        <f t="shared" si="258"/>
        <v>231</v>
      </c>
      <c r="B5546" s="7">
        <f t="shared" si="259"/>
        <v>42235.874999986561</v>
      </c>
      <c r="C5546">
        <f t="shared" si="260"/>
        <v>5541</v>
      </c>
      <c r="D5546" s="2">
        <v>80.06</v>
      </c>
      <c r="E5546">
        <v>78.080000000000013</v>
      </c>
      <c r="F5546" s="3">
        <v>89.06</v>
      </c>
      <c r="G5546">
        <v>78.98</v>
      </c>
      <c r="H5546">
        <v>82.039999999999992</v>
      </c>
      <c r="I5546">
        <v>69.800000000000011</v>
      </c>
      <c r="J5546">
        <v>69.98</v>
      </c>
      <c r="K5546">
        <v>77</v>
      </c>
      <c r="L5546" s="3">
        <v>62.6</v>
      </c>
      <c r="M5546" s="2">
        <v>66.02</v>
      </c>
      <c r="N5546">
        <v>73.039999999999992</v>
      </c>
      <c r="O5546">
        <v>53.6</v>
      </c>
      <c r="P5546">
        <v>66.02</v>
      </c>
      <c r="Q5546" s="3">
        <v>57.92</v>
      </c>
      <c r="R5546" s="2">
        <v>57.92</v>
      </c>
      <c r="S5546" s="3">
        <v>51.980000000000004</v>
      </c>
      <c r="T5546">
        <v>68</v>
      </c>
    </row>
    <row r="5547" spans="1:20">
      <c r="A5547">
        <f t="shared" si="258"/>
        <v>231</v>
      </c>
      <c r="B5547" s="7">
        <f t="shared" si="259"/>
        <v>42235.916666653226</v>
      </c>
      <c r="C5547">
        <f t="shared" si="260"/>
        <v>5542</v>
      </c>
      <c r="D5547" s="2">
        <v>80.06</v>
      </c>
      <c r="E5547">
        <v>78.080000000000013</v>
      </c>
      <c r="F5547" s="3">
        <v>86</v>
      </c>
      <c r="G5547">
        <v>78.98</v>
      </c>
      <c r="H5547">
        <v>80.06</v>
      </c>
      <c r="I5547">
        <v>69.080000000000013</v>
      </c>
      <c r="J5547">
        <v>68</v>
      </c>
      <c r="K5547">
        <v>78.080000000000013</v>
      </c>
      <c r="L5547" s="3">
        <v>62.6</v>
      </c>
      <c r="M5547" s="2">
        <v>66.02</v>
      </c>
      <c r="N5547">
        <v>71.06</v>
      </c>
      <c r="O5547">
        <v>55.400000000000006</v>
      </c>
      <c r="P5547">
        <v>66.02</v>
      </c>
      <c r="Q5547" s="3">
        <v>57.019999999999996</v>
      </c>
      <c r="R5547" s="2">
        <v>57.92</v>
      </c>
      <c r="S5547" s="3">
        <v>51.08</v>
      </c>
      <c r="T5547">
        <v>66.2</v>
      </c>
    </row>
    <row r="5548" spans="1:20">
      <c r="A5548">
        <f t="shared" si="258"/>
        <v>231</v>
      </c>
      <c r="B5548" s="7">
        <f t="shared" si="259"/>
        <v>42235.95833331989</v>
      </c>
      <c r="C5548">
        <f t="shared" si="260"/>
        <v>5543</v>
      </c>
      <c r="D5548" s="2">
        <v>80.06</v>
      </c>
      <c r="E5548">
        <v>78.98</v>
      </c>
      <c r="F5548" s="3">
        <v>82.94</v>
      </c>
      <c r="G5548">
        <v>78.080000000000013</v>
      </c>
      <c r="H5548">
        <v>78.98</v>
      </c>
      <c r="I5548">
        <v>68.72</v>
      </c>
      <c r="J5548">
        <v>66.92</v>
      </c>
      <c r="K5548">
        <v>75.92</v>
      </c>
      <c r="L5548" s="3">
        <v>60.8</v>
      </c>
      <c r="M5548" s="2">
        <v>66.02</v>
      </c>
      <c r="N5548">
        <v>69.98</v>
      </c>
      <c r="O5548">
        <v>53.6</v>
      </c>
      <c r="P5548">
        <v>62.96</v>
      </c>
      <c r="Q5548" s="3">
        <v>57.019999999999996</v>
      </c>
      <c r="R5548" s="2">
        <v>59</v>
      </c>
      <c r="S5548" s="3">
        <v>48.92</v>
      </c>
      <c r="T5548">
        <v>64.400000000000006</v>
      </c>
    </row>
    <row r="5549" spans="1:20">
      <c r="A5549">
        <f t="shared" si="258"/>
        <v>231</v>
      </c>
      <c r="B5549" s="7">
        <f t="shared" si="259"/>
        <v>42235.999999986554</v>
      </c>
      <c r="C5549">
        <f t="shared" si="260"/>
        <v>5544</v>
      </c>
      <c r="D5549" s="2">
        <v>78.98</v>
      </c>
      <c r="E5549">
        <v>78.080000000000013</v>
      </c>
      <c r="F5549" s="3">
        <v>82.039999999999992</v>
      </c>
      <c r="G5549">
        <v>77</v>
      </c>
      <c r="H5549">
        <v>78.080000000000013</v>
      </c>
      <c r="I5549">
        <v>68.36</v>
      </c>
      <c r="J5549">
        <v>64.94</v>
      </c>
      <c r="K5549">
        <v>73.039999999999992</v>
      </c>
      <c r="L5549" s="3">
        <v>57.2</v>
      </c>
      <c r="M5549" s="2">
        <v>64.039999999999992</v>
      </c>
      <c r="N5549">
        <v>69.98</v>
      </c>
      <c r="O5549">
        <v>53.6</v>
      </c>
      <c r="P5549">
        <v>64.039999999999992</v>
      </c>
      <c r="Q5549" s="3">
        <v>55.040000000000006</v>
      </c>
      <c r="R5549" s="2">
        <v>57.92</v>
      </c>
      <c r="S5549" s="3">
        <v>48.92</v>
      </c>
      <c r="T5549">
        <v>64.400000000000006</v>
      </c>
    </row>
    <row r="5550" spans="1:20">
      <c r="A5550">
        <f t="shared" si="258"/>
        <v>232</v>
      </c>
      <c r="B5550" s="7">
        <f t="shared" si="259"/>
        <v>42236.041666653218</v>
      </c>
      <c r="C5550">
        <f t="shared" si="260"/>
        <v>5545</v>
      </c>
      <c r="D5550" s="2">
        <v>78.98</v>
      </c>
      <c r="E5550">
        <v>78.080000000000013</v>
      </c>
      <c r="F5550" s="3">
        <v>82.039999999999992</v>
      </c>
      <c r="G5550">
        <v>75.92</v>
      </c>
      <c r="H5550">
        <v>75.02</v>
      </c>
      <c r="I5550">
        <v>68</v>
      </c>
      <c r="J5550">
        <v>62.96</v>
      </c>
      <c r="K5550">
        <v>71.960000000000008</v>
      </c>
      <c r="L5550" s="3">
        <v>57.2</v>
      </c>
      <c r="M5550" s="2">
        <v>64.039999999999992</v>
      </c>
      <c r="N5550">
        <v>66.02</v>
      </c>
      <c r="O5550">
        <v>53.6</v>
      </c>
      <c r="P5550">
        <v>64.039999999999992</v>
      </c>
      <c r="Q5550" s="3">
        <v>55.040000000000006</v>
      </c>
      <c r="R5550" s="2">
        <v>55.94</v>
      </c>
      <c r="S5550" s="3">
        <v>48.92</v>
      </c>
      <c r="T5550">
        <v>64.400000000000006</v>
      </c>
    </row>
    <row r="5551" spans="1:20">
      <c r="A5551">
        <f t="shared" si="258"/>
        <v>232</v>
      </c>
      <c r="B5551" s="7">
        <f t="shared" si="259"/>
        <v>42236.083333319883</v>
      </c>
      <c r="C5551">
        <f t="shared" si="260"/>
        <v>5546</v>
      </c>
      <c r="D5551" s="2">
        <v>78.98</v>
      </c>
      <c r="E5551">
        <v>75.92</v>
      </c>
      <c r="F5551" s="3">
        <v>82.039999999999992</v>
      </c>
      <c r="G5551">
        <v>75.92</v>
      </c>
      <c r="H5551">
        <v>73.94</v>
      </c>
      <c r="I5551">
        <v>68</v>
      </c>
      <c r="J5551">
        <v>60.980000000000004</v>
      </c>
      <c r="K5551">
        <v>69.080000000000013</v>
      </c>
      <c r="L5551" s="3">
        <v>57.2</v>
      </c>
      <c r="M5551" s="2">
        <v>62.96</v>
      </c>
      <c r="N5551">
        <v>69.080000000000013</v>
      </c>
      <c r="O5551">
        <v>50</v>
      </c>
      <c r="P5551">
        <v>62.96</v>
      </c>
      <c r="Q5551" s="3">
        <v>51.980000000000004</v>
      </c>
      <c r="R5551" s="2">
        <v>55.040000000000006</v>
      </c>
      <c r="S5551" s="3">
        <v>46.04</v>
      </c>
      <c r="T5551">
        <v>64.400000000000006</v>
      </c>
    </row>
    <row r="5552" spans="1:20">
      <c r="A5552">
        <f t="shared" si="258"/>
        <v>232</v>
      </c>
      <c r="B5552" s="7">
        <f t="shared" si="259"/>
        <v>42236.124999986547</v>
      </c>
      <c r="C5552">
        <f t="shared" si="260"/>
        <v>5547</v>
      </c>
      <c r="D5552" s="2">
        <v>78.080000000000013</v>
      </c>
      <c r="E5552">
        <v>75.92</v>
      </c>
      <c r="F5552" s="3">
        <v>80.06</v>
      </c>
      <c r="G5552">
        <v>75.92</v>
      </c>
      <c r="H5552">
        <v>75.92</v>
      </c>
      <c r="I5552">
        <v>68</v>
      </c>
      <c r="J5552">
        <v>60.08</v>
      </c>
      <c r="K5552">
        <v>69.98</v>
      </c>
      <c r="L5552" s="3">
        <v>55.400000000000006</v>
      </c>
      <c r="M5552" s="2">
        <v>59</v>
      </c>
      <c r="N5552">
        <v>69.080000000000013</v>
      </c>
      <c r="O5552">
        <v>48.2</v>
      </c>
      <c r="P5552">
        <v>62.06</v>
      </c>
      <c r="Q5552" s="3">
        <v>53.06</v>
      </c>
      <c r="R5552" s="2">
        <v>55.94</v>
      </c>
      <c r="S5552" s="3">
        <v>44.96</v>
      </c>
      <c r="T5552">
        <v>62.6</v>
      </c>
    </row>
    <row r="5553" spans="1:20">
      <c r="A5553">
        <f t="shared" si="258"/>
        <v>232</v>
      </c>
      <c r="B5553" s="7">
        <f t="shared" si="259"/>
        <v>42236.166666653211</v>
      </c>
      <c r="C5553">
        <f t="shared" si="260"/>
        <v>5548</v>
      </c>
      <c r="D5553" s="2">
        <v>77</v>
      </c>
      <c r="E5553">
        <v>75.92</v>
      </c>
      <c r="F5553" s="3">
        <v>78.98</v>
      </c>
      <c r="G5553">
        <v>75.02</v>
      </c>
      <c r="H5553">
        <v>75.92</v>
      </c>
      <c r="I5553">
        <v>68</v>
      </c>
      <c r="J5553">
        <v>60.980000000000004</v>
      </c>
      <c r="K5553">
        <v>66.02</v>
      </c>
      <c r="L5553" s="3">
        <v>55.400000000000006</v>
      </c>
      <c r="M5553" s="2">
        <v>59</v>
      </c>
      <c r="N5553">
        <v>69.080000000000013</v>
      </c>
      <c r="O5553">
        <v>48.2</v>
      </c>
      <c r="P5553">
        <v>60.08</v>
      </c>
      <c r="Q5553" s="3">
        <v>51.980000000000004</v>
      </c>
      <c r="R5553" s="2">
        <v>57.019999999999996</v>
      </c>
      <c r="S5553" s="3">
        <v>42.08</v>
      </c>
      <c r="T5553">
        <v>62.6</v>
      </c>
    </row>
    <row r="5554" spans="1:20">
      <c r="A5554">
        <f t="shared" si="258"/>
        <v>232</v>
      </c>
      <c r="B5554" s="7">
        <f t="shared" si="259"/>
        <v>42236.208333319875</v>
      </c>
      <c r="C5554">
        <f t="shared" si="260"/>
        <v>5549</v>
      </c>
      <c r="D5554" s="2">
        <v>77</v>
      </c>
      <c r="E5554">
        <v>75.92</v>
      </c>
      <c r="F5554" s="3">
        <v>77</v>
      </c>
      <c r="G5554">
        <v>75.02</v>
      </c>
      <c r="H5554">
        <v>69.080000000000013</v>
      </c>
      <c r="I5554">
        <v>68</v>
      </c>
      <c r="J5554">
        <v>60.08</v>
      </c>
      <c r="K5554">
        <v>66.92</v>
      </c>
      <c r="L5554" s="3">
        <v>55.400000000000006</v>
      </c>
      <c r="M5554" s="2">
        <v>57.92</v>
      </c>
      <c r="N5554">
        <v>68</v>
      </c>
      <c r="O5554">
        <v>46.4</v>
      </c>
      <c r="P5554">
        <v>59</v>
      </c>
      <c r="Q5554" s="3">
        <v>51.08</v>
      </c>
      <c r="R5554" s="2">
        <v>57.019999999999996</v>
      </c>
      <c r="S5554" s="3">
        <v>39.92</v>
      </c>
      <c r="T5554">
        <v>62.6</v>
      </c>
    </row>
    <row r="5555" spans="1:20">
      <c r="A5555">
        <f t="shared" si="258"/>
        <v>232</v>
      </c>
      <c r="B5555" s="7">
        <f t="shared" si="259"/>
        <v>42236.249999986539</v>
      </c>
      <c r="C5555">
        <f t="shared" si="260"/>
        <v>5550</v>
      </c>
      <c r="D5555" s="2">
        <v>78.080000000000013</v>
      </c>
      <c r="E5555">
        <v>75.92</v>
      </c>
      <c r="F5555" s="3">
        <v>78.98</v>
      </c>
      <c r="G5555">
        <v>75.02</v>
      </c>
      <c r="H5555">
        <v>66.02</v>
      </c>
      <c r="I5555">
        <v>68</v>
      </c>
      <c r="J5555">
        <v>60.980000000000004</v>
      </c>
      <c r="K5555">
        <v>66.02</v>
      </c>
      <c r="L5555" s="3">
        <v>57.2</v>
      </c>
      <c r="M5555" s="2">
        <v>59</v>
      </c>
      <c r="N5555">
        <v>68</v>
      </c>
      <c r="O5555">
        <v>48.2</v>
      </c>
      <c r="P5555">
        <v>57.92</v>
      </c>
      <c r="Q5555" s="3">
        <v>50</v>
      </c>
      <c r="R5555" s="2">
        <v>57.92</v>
      </c>
      <c r="S5555" s="3">
        <v>42.08</v>
      </c>
      <c r="T5555">
        <v>60.8</v>
      </c>
    </row>
    <row r="5556" spans="1:20">
      <c r="A5556">
        <f t="shared" si="258"/>
        <v>232</v>
      </c>
      <c r="B5556" s="7">
        <f t="shared" si="259"/>
        <v>42236.291666653204</v>
      </c>
      <c r="C5556">
        <f t="shared" si="260"/>
        <v>5551</v>
      </c>
      <c r="D5556" s="2">
        <v>78.080000000000013</v>
      </c>
      <c r="E5556">
        <v>77</v>
      </c>
      <c r="F5556" s="3">
        <v>78.080000000000013</v>
      </c>
      <c r="G5556">
        <v>75.02</v>
      </c>
      <c r="H5556">
        <v>68</v>
      </c>
      <c r="I5556">
        <v>68</v>
      </c>
      <c r="J5556">
        <v>64.039999999999992</v>
      </c>
      <c r="K5556">
        <v>69.98</v>
      </c>
      <c r="L5556" s="3">
        <v>59</v>
      </c>
      <c r="M5556" s="2">
        <v>60.08</v>
      </c>
      <c r="N5556">
        <v>73.039999999999992</v>
      </c>
      <c r="O5556">
        <v>57.2</v>
      </c>
      <c r="P5556">
        <v>62.06</v>
      </c>
      <c r="Q5556" s="3">
        <v>53.96</v>
      </c>
      <c r="R5556" s="2">
        <v>60.08</v>
      </c>
      <c r="S5556" s="3">
        <v>42.980000000000004</v>
      </c>
      <c r="T5556">
        <v>62.6</v>
      </c>
    </row>
    <row r="5557" spans="1:20">
      <c r="A5557">
        <f t="shared" si="258"/>
        <v>232</v>
      </c>
      <c r="B5557" s="7">
        <f t="shared" si="259"/>
        <v>42236.333333319868</v>
      </c>
      <c r="C5557">
        <f t="shared" si="260"/>
        <v>5552</v>
      </c>
      <c r="D5557" s="2">
        <v>82.039999999999992</v>
      </c>
      <c r="E5557">
        <v>78.98</v>
      </c>
      <c r="F5557" s="3">
        <v>82.039999999999992</v>
      </c>
      <c r="G5557">
        <v>75.92</v>
      </c>
      <c r="H5557">
        <v>73.039999999999992</v>
      </c>
      <c r="I5557">
        <v>69.98</v>
      </c>
      <c r="J5557">
        <v>66.92</v>
      </c>
      <c r="K5557">
        <v>75.92</v>
      </c>
      <c r="L5557" s="3">
        <v>60.8</v>
      </c>
      <c r="M5557" s="2">
        <v>62.06</v>
      </c>
      <c r="N5557">
        <v>78.080000000000013</v>
      </c>
      <c r="O5557">
        <v>60.8</v>
      </c>
      <c r="P5557">
        <v>64.94</v>
      </c>
      <c r="Q5557" s="3">
        <v>55.040000000000006</v>
      </c>
      <c r="R5557" s="2">
        <v>64.94</v>
      </c>
      <c r="S5557" s="3">
        <v>44.06</v>
      </c>
      <c r="T5557">
        <v>66.2</v>
      </c>
    </row>
    <row r="5558" spans="1:20">
      <c r="A5558">
        <f t="shared" si="258"/>
        <v>232</v>
      </c>
      <c r="B5558" s="7">
        <f t="shared" si="259"/>
        <v>42236.374999986532</v>
      </c>
      <c r="C5558">
        <f t="shared" si="260"/>
        <v>5553</v>
      </c>
      <c r="D5558" s="2">
        <v>84.02</v>
      </c>
      <c r="E5558">
        <v>82.039999999999992</v>
      </c>
      <c r="F5558" s="3">
        <v>87.080000000000013</v>
      </c>
      <c r="G5558">
        <v>77</v>
      </c>
      <c r="H5558">
        <v>78.98</v>
      </c>
      <c r="I5558">
        <v>71.960000000000008</v>
      </c>
      <c r="J5558">
        <v>71.06</v>
      </c>
      <c r="K5558">
        <v>78.98</v>
      </c>
      <c r="L5558" s="3">
        <v>62.6</v>
      </c>
      <c r="M5558" s="2">
        <v>66.92</v>
      </c>
      <c r="N5558">
        <v>84.92</v>
      </c>
      <c r="O5558">
        <v>62.6</v>
      </c>
      <c r="P5558">
        <v>69.080000000000013</v>
      </c>
      <c r="Q5558" s="3">
        <v>57.92</v>
      </c>
      <c r="R5558" s="2">
        <v>69.080000000000013</v>
      </c>
      <c r="S5558" s="3">
        <v>44.96</v>
      </c>
      <c r="T5558">
        <v>70.7</v>
      </c>
    </row>
    <row r="5559" spans="1:20">
      <c r="A5559">
        <f t="shared" si="258"/>
        <v>232</v>
      </c>
      <c r="B5559" s="7">
        <f t="shared" si="259"/>
        <v>42236.416666653196</v>
      </c>
      <c r="C5559">
        <f t="shared" si="260"/>
        <v>5554</v>
      </c>
      <c r="D5559" s="2">
        <v>87.98</v>
      </c>
      <c r="E5559">
        <v>84.02</v>
      </c>
      <c r="F5559" s="3">
        <v>91.039999999999992</v>
      </c>
      <c r="G5559">
        <v>78.98</v>
      </c>
      <c r="H5559">
        <v>82.94</v>
      </c>
      <c r="I5559">
        <v>73.94</v>
      </c>
      <c r="J5559">
        <v>75.02</v>
      </c>
      <c r="K5559">
        <v>82.94</v>
      </c>
      <c r="L5559" s="3">
        <v>62.6</v>
      </c>
      <c r="M5559" s="2">
        <v>69.080000000000013</v>
      </c>
      <c r="N5559">
        <v>86</v>
      </c>
      <c r="O5559">
        <v>60.8</v>
      </c>
      <c r="P5559">
        <v>73.039999999999992</v>
      </c>
      <c r="Q5559" s="3">
        <v>60.980000000000004</v>
      </c>
      <c r="R5559" s="2">
        <v>73.039999999999992</v>
      </c>
      <c r="S5559" s="3">
        <v>46.04</v>
      </c>
      <c r="T5559">
        <v>75.2</v>
      </c>
    </row>
    <row r="5560" spans="1:20">
      <c r="A5560">
        <f t="shared" si="258"/>
        <v>232</v>
      </c>
      <c r="B5560" s="7">
        <f t="shared" si="259"/>
        <v>42236.458333319861</v>
      </c>
      <c r="C5560">
        <f t="shared" si="260"/>
        <v>5555</v>
      </c>
      <c r="D5560" s="2">
        <v>89.06</v>
      </c>
      <c r="E5560">
        <v>87.98</v>
      </c>
      <c r="F5560" s="3">
        <v>93.92</v>
      </c>
      <c r="G5560">
        <v>80.06</v>
      </c>
      <c r="H5560">
        <v>84.92</v>
      </c>
      <c r="I5560">
        <v>75.02</v>
      </c>
      <c r="J5560">
        <v>78.98</v>
      </c>
      <c r="K5560">
        <v>87.98</v>
      </c>
      <c r="L5560" s="3">
        <v>66.2</v>
      </c>
      <c r="M5560" s="2">
        <v>69.080000000000013</v>
      </c>
      <c r="N5560">
        <v>86</v>
      </c>
      <c r="O5560">
        <v>62.6</v>
      </c>
      <c r="P5560">
        <v>73.039999999999992</v>
      </c>
      <c r="Q5560" s="3">
        <v>62.96</v>
      </c>
      <c r="R5560" s="2">
        <v>75.02</v>
      </c>
      <c r="S5560" s="3">
        <v>48.019999999999996</v>
      </c>
      <c r="T5560">
        <v>80.599999999999994</v>
      </c>
    </row>
    <row r="5561" spans="1:20">
      <c r="A5561">
        <f t="shared" si="258"/>
        <v>232</v>
      </c>
      <c r="B5561" s="7">
        <f t="shared" si="259"/>
        <v>42236.499999986525</v>
      </c>
      <c r="C5561">
        <f t="shared" si="260"/>
        <v>5556</v>
      </c>
      <c r="D5561" s="2">
        <v>89.960000000000008</v>
      </c>
      <c r="E5561">
        <v>84.92</v>
      </c>
      <c r="F5561" s="3">
        <v>96.98</v>
      </c>
      <c r="G5561">
        <v>86</v>
      </c>
      <c r="H5561">
        <v>87.080000000000013</v>
      </c>
      <c r="I5561">
        <v>75.92</v>
      </c>
      <c r="J5561">
        <v>80.06</v>
      </c>
      <c r="K5561">
        <v>91.039999999999992</v>
      </c>
      <c r="L5561" s="3">
        <v>66.2</v>
      </c>
      <c r="M5561" s="2">
        <v>69.98</v>
      </c>
      <c r="N5561">
        <v>87.98</v>
      </c>
      <c r="O5561">
        <v>68</v>
      </c>
      <c r="P5561">
        <v>75.92</v>
      </c>
      <c r="Q5561" s="3">
        <v>66.02</v>
      </c>
      <c r="R5561" s="2">
        <v>75.92</v>
      </c>
      <c r="S5561" s="3">
        <v>53.06</v>
      </c>
      <c r="T5561">
        <v>84.2</v>
      </c>
    </row>
    <row r="5562" spans="1:20">
      <c r="A5562">
        <f t="shared" si="258"/>
        <v>232</v>
      </c>
      <c r="B5562" s="7">
        <f t="shared" si="259"/>
        <v>42236.541666653189</v>
      </c>
      <c r="C5562">
        <f t="shared" si="260"/>
        <v>5557</v>
      </c>
      <c r="D5562" s="2">
        <v>89.960000000000008</v>
      </c>
      <c r="E5562">
        <v>87.98</v>
      </c>
      <c r="F5562" s="3">
        <v>98.960000000000008</v>
      </c>
      <c r="G5562">
        <v>80.06</v>
      </c>
      <c r="H5562">
        <v>87.080000000000013</v>
      </c>
      <c r="I5562">
        <v>77</v>
      </c>
      <c r="J5562">
        <v>82.039999999999992</v>
      </c>
      <c r="K5562">
        <v>91.039999999999992</v>
      </c>
      <c r="L5562" s="3">
        <v>71.599999999999994</v>
      </c>
      <c r="M5562" s="2">
        <v>73.039999999999992</v>
      </c>
      <c r="N5562">
        <v>87.98</v>
      </c>
      <c r="O5562">
        <v>73.400000000000006</v>
      </c>
      <c r="P5562">
        <v>75.92</v>
      </c>
      <c r="Q5562" s="3">
        <v>66.92</v>
      </c>
      <c r="R5562" s="2">
        <v>77</v>
      </c>
      <c r="S5562" s="3">
        <v>57.019999999999996</v>
      </c>
      <c r="T5562">
        <v>84.2</v>
      </c>
    </row>
    <row r="5563" spans="1:20">
      <c r="A5563">
        <f t="shared" si="258"/>
        <v>232</v>
      </c>
      <c r="B5563" s="7">
        <f t="shared" si="259"/>
        <v>42236.583333319853</v>
      </c>
      <c r="C5563">
        <f t="shared" si="260"/>
        <v>5558</v>
      </c>
      <c r="D5563" s="2">
        <v>89.960000000000008</v>
      </c>
      <c r="E5563">
        <v>86</v>
      </c>
      <c r="F5563" s="3">
        <v>100.03999999999999</v>
      </c>
      <c r="G5563">
        <v>84.92</v>
      </c>
      <c r="H5563">
        <v>89.960000000000008</v>
      </c>
      <c r="I5563">
        <v>77.36</v>
      </c>
      <c r="J5563">
        <v>84.02</v>
      </c>
      <c r="K5563">
        <v>93.92</v>
      </c>
      <c r="L5563" s="3">
        <v>71.599999999999994</v>
      </c>
      <c r="M5563" s="2">
        <v>71.960000000000008</v>
      </c>
      <c r="N5563">
        <v>80.599999999999994</v>
      </c>
      <c r="O5563">
        <v>73.400000000000006</v>
      </c>
      <c r="P5563">
        <v>75.92</v>
      </c>
      <c r="Q5563" s="3">
        <v>69.98</v>
      </c>
      <c r="R5563" s="2">
        <v>77</v>
      </c>
      <c r="S5563" s="3">
        <v>60.08</v>
      </c>
      <c r="T5563">
        <v>84.2</v>
      </c>
    </row>
    <row r="5564" spans="1:20">
      <c r="A5564">
        <f t="shared" si="258"/>
        <v>232</v>
      </c>
      <c r="B5564" s="7">
        <f t="shared" si="259"/>
        <v>42236.624999986518</v>
      </c>
      <c r="C5564">
        <f t="shared" si="260"/>
        <v>5559</v>
      </c>
      <c r="D5564" s="2">
        <v>89.960000000000008</v>
      </c>
      <c r="E5564">
        <v>86</v>
      </c>
      <c r="F5564" s="3">
        <v>98.960000000000008</v>
      </c>
      <c r="G5564">
        <v>78.080000000000013</v>
      </c>
      <c r="H5564">
        <v>89.06</v>
      </c>
      <c r="I5564">
        <v>77.72</v>
      </c>
      <c r="J5564">
        <v>82.039999999999992</v>
      </c>
      <c r="K5564">
        <v>95</v>
      </c>
      <c r="L5564" s="3">
        <v>73.400000000000006</v>
      </c>
      <c r="M5564" s="2">
        <v>69.080000000000013</v>
      </c>
      <c r="N5564">
        <v>78.080000000000013</v>
      </c>
      <c r="O5564">
        <v>73.400000000000006</v>
      </c>
      <c r="P5564">
        <v>77</v>
      </c>
      <c r="Q5564" s="3">
        <v>71.06</v>
      </c>
      <c r="R5564" s="2">
        <v>78.080000000000013</v>
      </c>
      <c r="S5564" s="3">
        <v>62.96</v>
      </c>
      <c r="T5564">
        <v>87.800000000000011</v>
      </c>
    </row>
    <row r="5565" spans="1:20">
      <c r="A5565">
        <f t="shared" si="258"/>
        <v>232</v>
      </c>
      <c r="B5565" s="7">
        <f t="shared" si="259"/>
        <v>42236.666666653182</v>
      </c>
      <c r="C5565">
        <f t="shared" si="260"/>
        <v>5560</v>
      </c>
      <c r="D5565" s="2">
        <v>89.06</v>
      </c>
      <c r="E5565">
        <v>87.080000000000013</v>
      </c>
      <c r="F5565" s="3">
        <v>84.02</v>
      </c>
      <c r="G5565">
        <v>82.94</v>
      </c>
      <c r="H5565">
        <v>91.039999999999992</v>
      </c>
      <c r="I5565">
        <v>78.080000000000013</v>
      </c>
      <c r="J5565">
        <v>78.080000000000013</v>
      </c>
      <c r="K5565">
        <v>95</v>
      </c>
      <c r="L5565" s="3">
        <v>73.400000000000006</v>
      </c>
      <c r="M5565" s="2">
        <v>69.080000000000013</v>
      </c>
      <c r="N5565">
        <v>78.080000000000013</v>
      </c>
      <c r="O5565">
        <v>75.2</v>
      </c>
      <c r="P5565">
        <v>78.080000000000013</v>
      </c>
      <c r="Q5565" s="3">
        <v>73.039999999999992</v>
      </c>
      <c r="R5565" s="2">
        <v>75.92</v>
      </c>
      <c r="S5565" s="3">
        <v>60.980000000000004</v>
      </c>
      <c r="T5565">
        <v>86</v>
      </c>
    </row>
    <row r="5566" spans="1:20">
      <c r="A5566">
        <f t="shared" si="258"/>
        <v>232</v>
      </c>
      <c r="B5566" s="7">
        <f t="shared" si="259"/>
        <v>42236.708333319846</v>
      </c>
      <c r="C5566">
        <f t="shared" si="260"/>
        <v>5561</v>
      </c>
      <c r="D5566" s="2">
        <v>86</v>
      </c>
      <c r="E5566">
        <v>87.080000000000013</v>
      </c>
      <c r="F5566" s="3">
        <v>84.92</v>
      </c>
      <c r="G5566">
        <v>82.039999999999992</v>
      </c>
      <c r="H5566">
        <v>89.960000000000008</v>
      </c>
      <c r="I5566">
        <v>76.099999999999994</v>
      </c>
      <c r="J5566">
        <v>77</v>
      </c>
      <c r="K5566">
        <v>93.92</v>
      </c>
      <c r="L5566" s="3">
        <v>71.599999999999994</v>
      </c>
      <c r="M5566" s="2">
        <v>69.080000000000013</v>
      </c>
      <c r="N5566">
        <v>78.080000000000013</v>
      </c>
      <c r="O5566">
        <v>71.599999999999994</v>
      </c>
      <c r="P5566">
        <v>75.92</v>
      </c>
      <c r="Q5566" s="3">
        <v>73.94</v>
      </c>
      <c r="R5566" s="2">
        <v>71.960000000000008</v>
      </c>
      <c r="S5566" s="3">
        <v>64.039999999999992</v>
      </c>
      <c r="T5566">
        <v>84.2</v>
      </c>
    </row>
    <row r="5567" spans="1:20">
      <c r="A5567">
        <f t="shared" si="258"/>
        <v>232</v>
      </c>
      <c r="B5567" s="7">
        <f t="shared" si="259"/>
        <v>42236.74999998651</v>
      </c>
      <c r="C5567">
        <f t="shared" si="260"/>
        <v>5562</v>
      </c>
      <c r="D5567" s="2">
        <v>84.02</v>
      </c>
      <c r="E5567">
        <v>84.92</v>
      </c>
      <c r="F5567" s="3">
        <v>82.94</v>
      </c>
      <c r="G5567">
        <v>78.98</v>
      </c>
      <c r="H5567">
        <v>89.960000000000008</v>
      </c>
      <c r="I5567">
        <v>73.94</v>
      </c>
      <c r="J5567">
        <v>73.94</v>
      </c>
      <c r="K5567">
        <v>93.92</v>
      </c>
      <c r="L5567" s="3">
        <v>69.800000000000011</v>
      </c>
      <c r="M5567" s="2">
        <v>68</v>
      </c>
      <c r="N5567">
        <v>75.92</v>
      </c>
      <c r="O5567">
        <v>62.6</v>
      </c>
      <c r="P5567">
        <v>75.02</v>
      </c>
      <c r="Q5567" s="3">
        <v>73.039999999999992</v>
      </c>
      <c r="R5567" s="2">
        <v>69.98</v>
      </c>
      <c r="S5567" s="3">
        <v>64.039999999999992</v>
      </c>
      <c r="T5567">
        <v>78.800000000000011</v>
      </c>
    </row>
    <row r="5568" spans="1:20">
      <c r="A5568">
        <f t="shared" si="258"/>
        <v>232</v>
      </c>
      <c r="B5568" s="7">
        <f t="shared" si="259"/>
        <v>42236.791666653175</v>
      </c>
      <c r="C5568">
        <f t="shared" si="260"/>
        <v>5563</v>
      </c>
      <c r="D5568" s="2">
        <v>80.06</v>
      </c>
      <c r="E5568">
        <v>80.960000000000008</v>
      </c>
      <c r="F5568" s="3">
        <v>82.94</v>
      </c>
      <c r="G5568">
        <v>73.039999999999992</v>
      </c>
      <c r="H5568">
        <v>87.080000000000013</v>
      </c>
      <c r="I5568">
        <v>71.960000000000008</v>
      </c>
      <c r="J5568">
        <v>71.960000000000008</v>
      </c>
      <c r="K5568">
        <v>86</v>
      </c>
      <c r="L5568" s="3">
        <v>68</v>
      </c>
      <c r="M5568" s="2">
        <v>66.92</v>
      </c>
      <c r="N5568">
        <v>75.2</v>
      </c>
      <c r="O5568">
        <v>60.8</v>
      </c>
      <c r="P5568">
        <v>69.98</v>
      </c>
      <c r="Q5568" s="3">
        <v>69.98</v>
      </c>
      <c r="R5568" s="2">
        <v>66.02</v>
      </c>
      <c r="S5568" s="3">
        <v>62.06</v>
      </c>
      <c r="T5568">
        <v>75.2</v>
      </c>
    </row>
    <row r="5569" spans="1:20">
      <c r="A5569">
        <f t="shared" si="258"/>
        <v>232</v>
      </c>
      <c r="B5569" s="7">
        <f t="shared" si="259"/>
        <v>42236.833333319839</v>
      </c>
      <c r="C5569">
        <f t="shared" si="260"/>
        <v>5564</v>
      </c>
      <c r="D5569" s="2">
        <v>78.98</v>
      </c>
      <c r="E5569">
        <v>82.039999999999992</v>
      </c>
      <c r="F5569" s="3">
        <v>82.039999999999992</v>
      </c>
      <c r="G5569">
        <v>73.94</v>
      </c>
      <c r="H5569">
        <v>84.92</v>
      </c>
      <c r="I5569">
        <v>71.599999999999994</v>
      </c>
      <c r="J5569">
        <v>71.06</v>
      </c>
      <c r="K5569">
        <v>84.92</v>
      </c>
      <c r="L5569" s="3">
        <v>66.2</v>
      </c>
      <c r="M5569" s="2">
        <v>66.02</v>
      </c>
      <c r="N5569">
        <v>71.960000000000008</v>
      </c>
      <c r="O5569">
        <v>59</v>
      </c>
      <c r="P5569">
        <v>66.92</v>
      </c>
      <c r="Q5569" s="3">
        <v>66.92</v>
      </c>
      <c r="R5569" s="2">
        <v>62.06</v>
      </c>
      <c r="S5569" s="3">
        <v>60.08</v>
      </c>
      <c r="T5569">
        <v>71.599999999999994</v>
      </c>
    </row>
    <row r="5570" spans="1:20">
      <c r="A5570">
        <f t="shared" si="258"/>
        <v>232</v>
      </c>
      <c r="B5570" s="7">
        <f t="shared" si="259"/>
        <v>42236.874999986503</v>
      </c>
      <c r="C5570">
        <f t="shared" si="260"/>
        <v>5565</v>
      </c>
      <c r="D5570" s="2">
        <v>78.98</v>
      </c>
      <c r="E5570">
        <v>80.960000000000008</v>
      </c>
      <c r="F5570" s="3">
        <v>80.06</v>
      </c>
      <c r="G5570">
        <v>73.039999999999992</v>
      </c>
      <c r="H5570">
        <v>82.039999999999992</v>
      </c>
      <c r="I5570">
        <v>71.42</v>
      </c>
      <c r="J5570">
        <v>69.98</v>
      </c>
      <c r="K5570">
        <v>84.02</v>
      </c>
      <c r="L5570" s="3">
        <v>64.400000000000006</v>
      </c>
      <c r="M5570" s="2">
        <v>66.02</v>
      </c>
      <c r="N5570">
        <v>71.06</v>
      </c>
      <c r="O5570">
        <v>59</v>
      </c>
      <c r="P5570">
        <v>62.96</v>
      </c>
      <c r="Q5570" s="3">
        <v>55.94</v>
      </c>
      <c r="R5570" s="2">
        <v>60.980000000000004</v>
      </c>
      <c r="S5570" s="3">
        <v>55.94</v>
      </c>
      <c r="T5570">
        <v>69.800000000000011</v>
      </c>
    </row>
    <row r="5571" spans="1:20">
      <c r="A5571">
        <f t="shared" si="258"/>
        <v>232</v>
      </c>
      <c r="B5571" s="7">
        <f t="shared" si="259"/>
        <v>42236.916666653167</v>
      </c>
      <c r="C5571">
        <f t="shared" si="260"/>
        <v>5566</v>
      </c>
      <c r="D5571" s="2">
        <v>78.98</v>
      </c>
      <c r="E5571">
        <v>80.960000000000008</v>
      </c>
      <c r="F5571" s="3">
        <v>78.98</v>
      </c>
      <c r="G5571">
        <v>73.039999999999992</v>
      </c>
      <c r="H5571">
        <v>78.98</v>
      </c>
      <c r="I5571">
        <v>71.06</v>
      </c>
      <c r="J5571">
        <v>69.98</v>
      </c>
      <c r="K5571">
        <v>80.960000000000008</v>
      </c>
      <c r="L5571" s="3">
        <v>62.6</v>
      </c>
      <c r="M5571" s="2">
        <v>64.94</v>
      </c>
      <c r="N5571">
        <v>71.06</v>
      </c>
      <c r="O5571">
        <v>57.2</v>
      </c>
      <c r="P5571">
        <v>62.06</v>
      </c>
      <c r="Q5571" s="3">
        <v>57.019999999999996</v>
      </c>
      <c r="R5571" s="2">
        <v>59</v>
      </c>
      <c r="S5571" s="3">
        <v>51.980000000000004</v>
      </c>
      <c r="T5571">
        <v>66.2</v>
      </c>
    </row>
    <row r="5572" spans="1:20">
      <c r="A5572">
        <f t="shared" si="258"/>
        <v>232</v>
      </c>
      <c r="B5572" s="7">
        <f t="shared" si="259"/>
        <v>42236.958333319832</v>
      </c>
      <c r="C5572">
        <f t="shared" si="260"/>
        <v>5567</v>
      </c>
      <c r="D5572" s="2">
        <v>78.98</v>
      </c>
      <c r="E5572">
        <v>80.06</v>
      </c>
      <c r="F5572" s="3">
        <v>75.92</v>
      </c>
      <c r="G5572">
        <v>73.039999999999992</v>
      </c>
      <c r="H5572">
        <v>78.080000000000013</v>
      </c>
      <c r="I5572">
        <v>70.7</v>
      </c>
      <c r="J5572">
        <v>71.06</v>
      </c>
      <c r="K5572">
        <v>78.98</v>
      </c>
      <c r="L5572" s="3">
        <v>60.8</v>
      </c>
      <c r="M5572" s="2">
        <v>64.94</v>
      </c>
      <c r="N5572">
        <v>66.02</v>
      </c>
      <c r="O5572">
        <v>55.400000000000006</v>
      </c>
      <c r="P5572">
        <v>62.96</v>
      </c>
      <c r="Q5572" s="3">
        <v>55.94</v>
      </c>
      <c r="R5572" s="2">
        <v>57.92</v>
      </c>
      <c r="S5572" s="3">
        <v>48.92</v>
      </c>
      <c r="T5572">
        <v>64.400000000000006</v>
      </c>
    </row>
    <row r="5573" spans="1:20">
      <c r="A5573">
        <f t="shared" si="258"/>
        <v>232</v>
      </c>
      <c r="B5573" s="7">
        <f t="shared" si="259"/>
        <v>42236.999999986496</v>
      </c>
      <c r="C5573">
        <f t="shared" si="260"/>
        <v>5568</v>
      </c>
      <c r="D5573" s="2">
        <v>78.98</v>
      </c>
      <c r="E5573">
        <v>78.98</v>
      </c>
      <c r="F5573" s="3">
        <v>77</v>
      </c>
      <c r="G5573">
        <v>73.039999999999992</v>
      </c>
      <c r="H5573">
        <v>77</v>
      </c>
      <c r="I5573">
        <v>70.34</v>
      </c>
      <c r="J5573">
        <v>69.98</v>
      </c>
      <c r="K5573">
        <v>80.06</v>
      </c>
      <c r="L5573" s="3">
        <v>60.08</v>
      </c>
      <c r="M5573" s="2">
        <v>62.96</v>
      </c>
      <c r="N5573">
        <v>64.039999999999992</v>
      </c>
      <c r="O5573">
        <v>55.400000000000006</v>
      </c>
      <c r="P5573">
        <v>59</v>
      </c>
      <c r="Q5573" s="3">
        <v>55.040000000000006</v>
      </c>
      <c r="R5573" s="2">
        <v>55.040000000000006</v>
      </c>
      <c r="S5573" s="3">
        <v>46.94</v>
      </c>
      <c r="T5573">
        <v>64.400000000000006</v>
      </c>
    </row>
    <row r="5574" spans="1:20">
      <c r="A5574">
        <f t="shared" si="258"/>
        <v>233</v>
      </c>
      <c r="B5574" s="7">
        <f t="shared" si="259"/>
        <v>42237.04166665316</v>
      </c>
      <c r="C5574">
        <f t="shared" si="260"/>
        <v>5569</v>
      </c>
      <c r="D5574" s="2">
        <v>78.080000000000013</v>
      </c>
      <c r="E5574">
        <v>80.06</v>
      </c>
      <c r="F5574" s="3">
        <v>75.92</v>
      </c>
      <c r="G5574">
        <v>71.960000000000008</v>
      </c>
      <c r="H5574">
        <v>75.92</v>
      </c>
      <c r="I5574">
        <v>69.98</v>
      </c>
      <c r="J5574">
        <v>69.98</v>
      </c>
      <c r="K5574">
        <v>75.92</v>
      </c>
      <c r="L5574" s="3">
        <v>59.540000000000006</v>
      </c>
      <c r="M5574" s="2">
        <v>62.06</v>
      </c>
      <c r="N5574">
        <v>69.080000000000013</v>
      </c>
      <c r="O5574">
        <v>53.6</v>
      </c>
      <c r="P5574">
        <v>60.980000000000004</v>
      </c>
      <c r="Q5574" s="3">
        <v>53.96</v>
      </c>
      <c r="R5574" s="2">
        <v>55.94</v>
      </c>
      <c r="S5574" s="3">
        <v>44.96</v>
      </c>
      <c r="T5574">
        <v>62.6</v>
      </c>
    </row>
    <row r="5575" spans="1:20">
      <c r="A5575">
        <f t="shared" ref="A5575:A5638" si="261">ROUNDDOWN(B5575-DATE(YEAR(B5575),1,0),0)</f>
        <v>233</v>
      </c>
      <c r="B5575" s="7">
        <f t="shared" si="259"/>
        <v>42237.083333319824</v>
      </c>
      <c r="C5575">
        <f t="shared" si="260"/>
        <v>5570</v>
      </c>
      <c r="D5575" s="2">
        <v>78.080000000000013</v>
      </c>
      <c r="E5575">
        <v>78.98</v>
      </c>
      <c r="F5575" s="3">
        <v>75.92</v>
      </c>
      <c r="G5575">
        <v>73.039999999999992</v>
      </c>
      <c r="H5575">
        <v>75.02</v>
      </c>
      <c r="I5575">
        <v>69.62</v>
      </c>
      <c r="J5575">
        <v>69.080000000000013</v>
      </c>
      <c r="K5575">
        <v>75.02</v>
      </c>
      <c r="L5575" s="3">
        <v>59</v>
      </c>
      <c r="M5575" s="2">
        <v>60.08</v>
      </c>
      <c r="N5575">
        <v>64.94</v>
      </c>
      <c r="O5575">
        <v>59</v>
      </c>
      <c r="P5575">
        <v>62.06</v>
      </c>
      <c r="Q5575" s="3">
        <v>53.96</v>
      </c>
      <c r="R5575" s="2">
        <v>57.019999999999996</v>
      </c>
      <c r="S5575" s="3">
        <v>42.980000000000004</v>
      </c>
      <c r="T5575">
        <v>62.6</v>
      </c>
    </row>
    <row r="5576" spans="1:20">
      <c r="A5576">
        <f t="shared" si="261"/>
        <v>233</v>
      </c>
      <c r="B5576" s="7">
        <f t="shared" ref="B5576:B5639" si="262">B5575+1/24</f>
        <v>42237.124999986489</v>
      </c>
      <c r="C5576">
        <f t="shared" ref="C5576:C5639" si="263">C5575+1</f>
        <v>5571</v>
      </c>
      <c r="D5576" s="2">
        <v>78.080000000000013</v>
      </c>
      <c r="E5576">
        <v>80.06</v>
      </c>
      <c r="F5576" s="3">
        <v>75.92</v>
      </c>
      <c r="G5576">
        <v>71.960000000000008</v>
      </c>
      <c r="H5576">
        <v>73.039999999999992</v>
      </c>
      <c r="I5576">
        <v>69.44</v>
      </c>
      <c r="J5576">
        <v>69.080000000000013</v>
      </c>
      <c r="K5576">
        <v>73.039999999999992</v>
      </c>
      <c r="L5576" s="3">
        <v>57.2</v>
      </c>
      <c r="M5576" s="2">
        <v>60.08</v>
      </c>
      <c r="N5576">
        <v>66.92</v>
      </c>
      <c r="O5576">
        <v>53.6</v>
      </c>
      <c r="P5576">
        <v>60.08</v>
      </c>
      <c r="Q5576" s="3">
        <v>53.06</v>
      </c>
      <c r="R5576" s="2">
        <v>57.019999999999996</v>
      </c>
      <c r="S5576" s="3">
        <v>42.980000000000004</v>
      </c>
      <c r="T5576">
        <v>62.6</v>
      </c>
    </row>
    <row r="5577" spans="1:20">
      <c r="A5577">
        <f t="shared" si="261"/>
        <v>233</v>
      </c>
      <c r="B5577" s="7">
        <f t="shared" si="262"/>
        <v>42237.166666653153</v>
      </c>
      <c r="C5577">
        <f t="shared" si="263"/>
        <v>5572</v>
      </c>
      <c r="D5577" s="2">
        <v>77</v>
      </c>
      <c r="E5577">
        <v>78.080000000000013</v>
      </c>
      <c r="F5577" s="3">
        <v>73.94</v>
      </c>
      <c r="G5577">
        <v>71.06</v>
      </c>
      <c r="H5577">
        <v>71.06</v>
      </c>
      <c r="I5577">
        <v>69.080000000000013</v>
      </c>
      <c r="J5577">
        <v>69.080000000000013</v>
      </c>
      <c r="K5577">
        <v>71.06</v>
      </c>
      <c r="L5577" s="3">
        <v>57.2</v>
      </c>
      <c r="M5577" s="2">
        <v>59</v>
      </c>
      <c r="N5577">
        <v>66.02</v>
      </c>
      <c r="O5577">
        <v>51.8</v>
      </c>
      <c r="P5577">
        <v>60.08</v>
      </c>
      <c r="Q5577" s="3">
        <v>53.06</v>
      </c>
      <c r="R5577" s="2">
        <v>57.92</v>
      </c>
      <c r="S5577" s="3">
        <v>39.92</v>
      </c>
      <c r="T5577">
        <v>60.8</v>
      </c>
    </row>
    <row r="5578" spans="1:20">
      <c r="A5578">
        <f t="shared" si="261"/>
        <v>233</v>
      </c>
      <c r="B5578" s="7">
        <f t="shared" si="262"/>
        <v>42237.208333319817</v>
      </c>
      <c r="C5578">
        <f t="shared" si="263"/>
        <v>5573</v>
      </c>
      <c r="D5578" s="2">
        <v>78.080000000000013</v>
      </c>
      <c r="E5578">
        <v>78.98</v>
      </c>
      <c r="F5578" s="3">
        <v>73.94</v>
      </c>
      <c r="G5578">
        <v>71.06</v>
      </c>
      <c r="H5578">
        <v>69.98</v>
      </c>
      <c r="I5578">
        <v>69.080000000000013</v>
      </c>
      <c r="J5578">
        <v>69.080000000000013</v>
      </c>
      <c r="K5578">
        <v>71.06</v>
      </c>
      <c r="L5578" s="3">
        <v>57.2</v>
      </c>
      <c r="M5578" s="2">
        <v>57.92</v>
      </c>
      <c r="N5578">
        <v>66.02</v>
      </c>
      <c r="O5578">
        <v>51.8</v>
      </c>
      <c r="P5578">
        <v>60.980000000000004</v>
      </c>
      <c r="Q5578" s="3">
        <v>50</v>
      </c>
      <c r="R5578" s="2">
        <v>55.040000000000006</v>
      </c>
      <c r="S5578" s="3">
        <v>39.019999999999996</v>
      </c>
      <c r="T5578">
        <v>59</v>
      </c>
    </row>
    <row r="5579" spans="1:20">
      <c r="A5579">
        <f t="shared" si="261"/>
        <v>233</v>
      </c>
      <c r="B5579" s="7">
        <f t="shared" si="262"/>
        <v>42237.249999986481</v>
      </c>
      <c r="C5579">
        <f t="shared" si="263"/>
        <v>5574</v>
      </c>
      <c r="D5579" s="2">
        <v>78.080000000000013</v>
      </c>
      <c r="E5579">
        <v>78.080000000000013</v>
      </c>
      <c r="F5579" s="3">
        <v>75.02</v>
      </c>
      <c r="G5579">
        <v>71.960000000000008</v>
      </c>
      <c r="H5579">
        <v>68</v>
      </c>
      <c r="I5579">
        <v>69.080000000000013</v>
      </c>
      <c r="J5579">
        <v>69.080000000000013</v>
      </c>
      <c r="K5579">
        <v>69.98</v>
      </c>
      <c r="L5579" s="3">
        <v>57.2</v>
      </c>
      <c r="M5579" s="2">
        <v>57.92</v>
      </c>
      <c r="N5579">
        <v>64.039999999999992</v>
      </c>
      <c r="O5579">
        <v>51.8</v>
      </c>
      <c r="P5579">
        <v>60.08</v>
      </c>
      <c r="Q5579" s="3">
        <v>51.08</v>
      </c>
      <c r="R5579" s="2">
        <v>53.96</v>
      </c>
      <c r="S5579" s="3">
        <v>39.019999999999996</v>
      </c>
      <c r="T5579">
        <v>60.8</v>
      </c>
    </row>
    <row r="5580" spans="1:20">
      <c r="A5580">
        <f t="shared" si="261"/>
        <v>233</v>
      </c>
      <c r="B5580" s="7">
        <f t="shared" si="262"/>
        <v>42237.291666653146</v>
      </c>
      <c r="C5580">
        <f t="shared" si="263"/>
        <v>5575</v>
      </c>
      <c r="D5580" s="2">
        <v>77</v>
      </c>
      <c r="E5580">
        <v>80.06</v>
      </c>
      <c r="F5580" s="3">
        <v>75.02</v>
      </c>
      <c r="G5580">
        <v>71.960000000000008</v>
      </c>
      <c r="H5580">
        <v>71.06</v>
      </c>
      <c r="I5580">
        <v>69.080000000000013</v>
      </c>
      <c r="J5580">
        <v>71.960000000000008</v>
      </c>
      <c r="K5580">
        <v>71.960000000000008</v>
      </c>
      <c r="L5580" s="3">
        <v>57.2</v>
      </c>
      <c r="M5580" s="2">
        <v>60.08</v>
      </c>
      <c r="N5580">
        <v>69.98</v>
      </c>
      <c r="O5580">
        <v>57.2</v>
      </c>
      <c r="P5580">
        <v>64.039999999999992</v>
      </c>
      <c r="Q5580" s="3">
        <v>55.040000000000006</v>
      </c>
      <c r="R5580" s="2">
        <v>60.08</v>
      </c>
      <c r="S5580" s="3">
        <v>42.08</v>
      </c>
      <c r="T5580">
        <v>64.400000000000006</v>
      </c>
    </row>
    <row r="5581" spans="1:20">
      <c r="A5581">
        <f t="shared" si="261"/>
        <v>233</v>
      </c>
      <c r="B5581" s="7">
        <f t="shared" si="262"/>
        <v>42237.33333331981</v>
      </c>
      <c r="C5581">
        <f t="shared" si="263"/>
        <v>5576</v>
      </c>
      <c r="D5581" s="2">
        <v>78.080000000000013</v>
      </c>
      <c r="E5581">
        <v>84.02</v>
      </c>
      <c r="F5581" s="3">
        <v>84.02</v>
      </c>
      <c r="G5581">
        <v>73.039999999999992</v>
      </c>
      <c r="H5581">
        <v>73.94</v>
      </c>
      <c r="I5581">
        <v>71.06</v>
      </c>
      <c r="J5581">
        <v>73.94</v>
      </c>
      <c r="K5581">
        <v>73.94</v>
      </c>
      <c r="L5581" s="3">
        <v>59</v>
      </c>
      <c r="M5581" s="2">
        <v>62.06</v>
      </c>
      <c r="N5581">
        <v>75.02</v>
      </c>
      <c r="O5581">
        <v>60.8</v>
      </c>
      <c r="P5581">
        <v>68</v>
      </c>
      <c r="Q5581" s="3">
        <v>60.980000000000004</v>
      </c>
      <c r="R5581" s="2">
        <v>64.039999999999992</v>
      </c>
      <c r="S5581" s="3">
        <v>44.96</v>
      </c>
      <c r="T5581">
        <v>66.2</v>
      </c>
    </row>
    <row r="5582" spans="1:20">
      <c r="A5582">
        <f t="shared" si="261"/>
        <v>233</v>
      </c>
      <c r="B5582" s="7">
        <f t="shared" si="262"/>
        <v>42237.374999986474</v>
      </c>
      <c r="C5582">
        <f t="shared" si="263"/>
        <v>5577</v>
      </c>
      <c r="D5582" s="2">
        <v>82.039999999999992</v>
      </c>
      <c r="E5582">
        <v>86</v>
      </c>
      <c r="F5582" s="3">
        <v>87.98</v>
      </c>
      <c r="G5582">
        <v>73.94</v>
      </c>
      <c r="H5582">
        <v>78.98</v>
      </c>
      <c r="I5582">
        <v>73.039999999999992</v>
      </c>
      <c r="J5582">
        <v>78.080000000000013</v>
      </c>
      <c r="K5582">
        <v>78.080000000000013</v>
      </c>
      <c r="L5582" s="3">
        <v>59</v>
      </c>
      <c r="M5582" s="2">
        <v>64.039999999999992</v>
      </c>
      <c r="N5582">
        <v>78.98</v>
      </c>
      <c r="O5582">
        <v>62.6</v>
      </c>
      <c r="P5582">
        <v>71.960000000000008</v>
      </c>
      <c r="Q5582" s="3">
        <v>66.02</v>
      </c>
      <c r="R5582" s="2">
        <v>66.92</v>
      </c>
      <c r="S5582" s="3">
        <v>48.019999999999996</v>
      </c>
      <c r="T5582">
        <v>71.599999999999994</v>
      </c>
    </row>
    <row r="5583" spans="1:20">
      <c r="A5583">
        <f t="shared" si="261"/>
        <v>233</v>
      </c>
      <c r="B5583" s="7">
        <f t="shared" si="262"/>
        <v>42237.416666653138</v>
      </c>
      <c r="C5583">
        <f t="shared" si="263"/>
        <v>5578</v>
      </c>
      <c r="D5583" s="2">
        <v>82.039999999999992</v>
      </c>
      <c r="E5583">
        <v>87.98</v>
      </c>
      <c r="F5583" s="3">
        <v>89.960000000000008</v>
      </c>
      <c r="G5583">
        <v>75.02</v>
      </c>
      <c r="H5583">
        <v>80.960000000000008</v>
      </c>
      <c r="I5583">
        <v>75.02</v>
      </c>
      <c r="J5583">
        <v>82.039999999999992</v>
      </c>
      <c r="K5583">
        <v>80.06</v>
      </c>
      <c r="L5583" s="3">
        <v>59</v>
      </c>
      <c r="M5583" s="2">
        <v>64.94</v>
      </c>
      <c r="N5583">
        <v>80.06</v>
      </c>
      <c r="O5583">
        <v>66.2</v>
      </c>
      <c r="P5583">
        <v>75.02</v>
      </c>
      <c r="Q5583" s="3">
        <v>69.98</v>
      </c>
      <c r="R5583" s="2">
        <v>68</v>
      </c>
      <c r="S5583" s="3">
        <v>50</v>
      </c>
      <c r="T5583">
        <v>73.400000000000006</v>
      </c>
    </row>
    <row r="5584" spans="1:20">
      <c r="A5584">
        <f t="shared" si="261"/>
        <v>233</v>
      </c>
      <c r="B5584" s="7">
        <f t="shared" si="262"/>
        <v>42237.458333319802</v>
      </c>
      <c r="C5584">
        <f t="shared" si="263"/>
        <v>5579</v>
      </c>
      <c r="D5584" s="2">
        <v>82.039999999999992</v>
      </c>
      <c r="E5584">
        <v>89.06</v>
      </c>
      <c r="F5584" s="3">
        <v>91.94</v>
      </c>
      <c r="G5584">
        <v>77</v>
      </c>
      <c r="H5584">
        <v>82.94</v>
      </c>
      <c r="I5584">
        <v>76.099999999999994</v>
      </c>
      <c r="J5584">
        <v>84.92</v>
      </c>
      <c r="K5584">
        <v>84.02</v>
      </c>
      <c r="L5584" s="3">
        <v>60.8</v>
      </c>
      <c r="M5584" s="2">
        <v>64.94</v>
      </c>
      <c r="N5584">
        <v>80.960000000000008</v>
      </c>
      <c r="O5584">
        <v>68</v>
      </c>
      <c r="P5584">
        <v>78.98</v>
      </c>
      <c r="Q5584" s="3">
        <v>73.039999999999992</v>
      </c>
      <c r="R5584" s="2">
        <v>69.080000000000013</v>
      </c>
      <c r="S5584" s="3">
        <v>51.980000000000004</v>
      </c>
      <c r="T5584">
        <v>80.599999999999994</v>
      </c>
    </row>
    <row r="5585" spans="1:20">
      <c r="A5585">
        <f t="shared" si="261"/>
        <v>233</v>
      </c>
      <c r="B5585" s="7">
        <f t="shared" si="262"/>
        <v>42237.499999986467</v>
      </c>
      <c r="C5585">
        <f t="shared" si="263"/>
        <v>5580</v>
      </c>
      <c r="D5585" s="2">
        <v>82.94</v>
      </c>
      <c r="E5585">
        <v>89.06</v>
      </c>
      <c r="F5585" s="3">
        <v>93.92</v>
      </c>
      <c r="G5585">
        <v>78.98</v>
      </c>
      <c r="H5585">
        <v>87.080000000000013</v>
      </c>
      <c r="I5585">
        <v>77</v>
      </c>
      <c r="J5585">
        <v>87.98</v>
      </c>
      <c r="K5585">
        <v>86</v>
      </c>
      <c r="L5585" s="3">
        <v>62.6</v>
      </c>
      <c r="M5585" s="2">
        <v>66.92</v>
      </c>
      <c r="N5585">
        <v>82.94</v>
      </c>
      <c r="O5585">
        <v>73.400000000000006</v>
      </c>
      <c r="P5585">
        <v>78.98</v>
      </c>
      <c r="Q5585" s="3">
        <v>75.02</v>
      </c>
      <c r="R5585" s="2">
        <v>69.080000000000013</v>
      </c>
      <c r="S5585" s="3">
        <v>55.040000000000006</v>
      </c>
      <c r="T5585">
        <v>84.2</v>
      </c>
    </row>
    <row r="5586" spans="1:20">
      <c r="A5586">
        <f t="shared" si="261"/>
        <v>233</v>
      </c>
      <c r="B5586" s="7">
        <f t="shared" si="262"/>
        <v>42237.541666653131</v>
      </c>
      <c r="C5586">
        <f t="shared" si="263"/>
        <v>5581</v>
      </c>
      <c r="D5586" s="2">
        <v>84.92</v>
      </c>
      <c r="E5586">
        <v>82.94</v>
      </c>
      <c r="F5586" s="3">
        <v>93.02</v>
      </c>
      <c r="G5586">
        <v>80.960000000000008</v>
      </c>
      <c r="H5586">
        <v>89.06</v>
      </c>
      <c r="I5586">
        <v>78.080000000000013</v>
      </c>
      <c r="J5586">
        <v>89.960000000000008</v>
      </c>
      <c r="K5586">
        <v>87.98</v>
      </c>
      <c r="L5586" s="3">
        <v>62.6</v>
      </c>
      <c r="M5586" s="2">
        <v>69.080000000000013</v>
      </c>
      <c r="N5586">
        <v>84.92</v>
      </c>
      <c r="O5586">
        <v>69.800000000000011</v>
      </c>
      <c r="P5586">
        <v>84.02</v>
      </c>
      <c r="Q5586" s="3">
        <v>77</v>
      </c>
      <c r="R5586" s="2">
        <v>71.06</v>
      </c>
      <c r="S5586" s="3">
        <v>59</v>
      </c>
      <c r="T5586">
        <v>87.800000000000011</v>
      </c>
    </row>
    <row r="5587" spans="1:20">
      <c r="A5587">
        <f t="shared" si="261"/>
        <v>233</v>
      </c>
      <c r="B5587" s="7">
        <f t="shared" si="262"/>
        <v>42237.583333319795</v>
      </c>
      <c r="C5587">
        <f t="shared" si="263"/>
        <v>5582</v>
      </c>
      <c r="D5587" s="2">
        <v>84.02</v>
      </c>
      <c r="E5587">
        <v>82.039999999999992</v>
      </c>
      <c r="F5587" s="3">
        <v>93.02</v>
      </c>
      <c r="G5587">
        <v>80.960000000000008</v>
      </c>
      <c r="H5587">
        <v>89.06</v>
      </c>
      <c r="I5587">
        <v>77.36</v>
      </c>
      <c r="J5587">
        <v>89.06</v>
      </c>
      <c r="K5587">
        <v>89.960000000000008</v>
      </c>
      <c r="L5587" s="3">
        <v>64.400000000000006</v>
      </c>
      <c r="M5587" s="2">
        <v>66.92</v>
      </c>
      <c r="N5587">
        <v>86</v>
      </c>
      <c r="O5587">
        <v>69.800000000000011</v>
      </c>
      <c r="P5587">
        <v>84.92</v>
      </c>
      <c r="Q5587" s="3">
        <v>78.080000000000013</v>
      </c>
      <c r="R5587" s="2">
        <v>71.960000000000008</v>
      </c>
      <c r="S5587" s="3">
        <v>62.06</v>
      </c>
      <c r="T5587">
        <v>89.6</v>
      </c>
    </row>
    <row r="5588" spans="1:20">
      <c r="A5588">
        <f t="shared" si="261"/>
        <v>233</v>
      </c>
      <c r="B5588" s="7">
        <f t="shared" si="262"/>
        <v>42237.624999986459</v>
      </c>
      <c r="C5588">
        <f t="shared" si="263"/>
        <v>5583</v>
      </c>
      <c r="D5588" s="2">
        <v>87.080000000000013</v>
      </c>
      <c r="E5588">
        <v>87.98</v>
      </c>
      <c r="F5588" s="3">
        <v>95</v>
      </c>
      <c r="G5588">
        <v>86</v>
      </c>
      <c r="H5588">
        <v>89.960000000000008</v>
      </c>
      <c r="I5588">
        <v>76.64</v>
      </c>
      <c r="J5588">
        <v>87.080000000000013</v>
      </c>
      <c r="K5588">
        <v>89.960000000000008</v>
      </c>
      <c r="L5588" s="3">
        <v>66.2</v>
      </c>
      <c r="M5588" s="2">
        <v>69.080000000000013</v>
      </c>
      <c r="N5588">
        <v>87.080000000000013</v>
      </c>
      <c r="O5588">
        <v>69.800000000000011</v>
      </c>
      <c r="P5588">
        <v>82.94</v>
      </c>
      <c r="Q5588" s="3">
        <v>77</v>
      </c>
      <c r="R5588" s="2">
        <v>71.06</v>
      </c>
      <c r="S5588" s="3">
        <v>64.039999999999992</v>
      </c>
      <c r="T5588">
        <v>89.6</v>
      </c>
    </row>
    <row r="5589" spans="1:20">
      <c r="A5589">
        <f t="shared" si="261"/>
        <v>233</v>
      </c>
      <c r="B5589" s="7">
        <f t="shared" si="262"/>
        <v>42237.666666653124</v>
      </c>
      <c r="C5589">
        <f t="shared" si="263"/>
        <v>5584</v>
      </c>
      <c r="D5589" s="2">
        <v>87.080000000000013</v>
      </c>
      <c r="E5589">
        <v>87.98</v>
      </c>
      <c r="F5589" s="3">
        <v>89.960000000000008</v>
      </c>
      <c r="G5589">
        <v>86</v>
      </c>
      <c r="H5589">
        <v>91.039999999999992</v>
      </c>
      <c r="I5589">
        <v>75.92</v>
      </c>
      <c r="J5589">
        <v>84.92</v>
      </c>
      <c r="K5589">
        <v>91.039999999999992</v>
      </c>
      <c r="L5589" s="3">
        <v>66.2</v>
      </c>
      <c r="M5589" s="2">
        <v>69.080000000000013</v>
      </c>
      <c r="N5589">
        <v>87.98</v>
      </c>
      <c r="O5589">
        <v>69.800000000000011</v>
      </c>
      <c r="P5589">
        <v>84.02</v>
      </c>
      <c r="Q5589" s="3">
        <v>80.06</v>
      </c>
      <c r="R5589" s="2">
        <v>73.039999999999992</v>
      </c>
      <c r="S5589" s="3">
        <v>64.94</v>
      </c>
      <c r="T5589">
        <v>89.6</v>
      </c>
    </row>
    <row r="5590" spans="1:20">
      <c r="A5590">
        <f t="shared" si="261"/>
        <v>233</v>
      </c>
      <c r="B5590" s="7">
        <f t="shared" si="262"/>
        <v>42237.708333319788</v>
      </c>
      <c r="C5590">
        <f t="shared" si="263"/>
        <v>5585</v>
      </c>
      <c r="D5590" s="2">
        <v>84.02</v>
      </c>
      <c r="E5590">
        <v>82.94</v>
      </c>
      <c r="F5590" s="3">
        <v>93.02</v>
      </c>
      <c r="G5590">
        <v>87.080000000000013</v>
      </c>
      <c r="H5590">
        <v>91.039999999999992</v>
      </c>
      <c r="I5590">
        <v>74.300000000000011</v>
      </c>
      <c r="J5590">
        <v>84.02</v>
      </c>
      <c r="K5590">
        <v>91.94</v>
      </c>
      <c r="L5590" s="3">
        <v>64.400000000000006</v>
      </c>
      <c r="M5590" s="2">
        <v>69.080000000000013</v>
      </c>
      <c r="N5590">
        <v>84.02</v>
      </c>
      <c r="O5590">
        <v>69.800000000000011</v>
      </c>
      <c r="P5590">
        <v>82.039999999999992</v>
      </c>
      <c r="Q5590" s="3">
        <v>80.06</v>
      </c>
      <c r="R5590" s="2">
        <v>71.960000000000008</v>
      </c>
      <c r="S5590" s="3">
        <v>66.02</v>
      </c>
      <c r="T5590">
        <v>86</v>
      </c>
    </row>
    <row r="5591" spans="1:20">
      <c r="A5591">
        <f t="shared" si="261"/>
        <v>233</v>
      </c>
      <c r="B5591" s="7">
        <f t="shared" si="262"/>
        <v>42237.749999986452</v>
      </c>
      <c r="C5591">
        <f t="shared" si="263"/>
        <v>5586</v>
      </c>
      <c r="D5591" s="2">
        <v>82.039999999999992</v>
      </c>
      <c r="E5591">
        <v>84.92</v>
      </c>
      <c r="F5591" s="3">
        <v>93.02</v>
      </c>
      <c r="G5591">
        <v>86</v>
      </c>
      <c r="H5591">
        <v>91.039999999999992</v>
      </c>
      <c r="I5591">
        <v>72.680000000000007</v>
      </c>
      <c r="J5591">
        <v>82.94</v>
      </c>
      <c r="K5591">
        <v>86</v>
      </c>
      <c r="L5591" s="3">
        <v>62.6</v>
      </c>
      <c r="M5591" s="2">
        <v>68</v>
      </c>
      <c r="N5591">
        <v>82.039999999999992</v>
      </c>
      <c r="O5591">
        <v>66.2</v>
      </c>
      <c r="P5591">
        <v>80.06</v>
      </c>
      <c r="Q5591" s="3">
        <v>77</v>
      </c>
      <c r="R5591" s="2">
        <v>71.06</v>
      </c>
      <c r="S5591" s="3">
        <v>66.02</v>
      </c>
      <c r="T5591">
        <v>80.599999999999994</v>
      </c>
    </row>
    <row r="5592" spans="1:20">
      <c r="A5592">
        <f t="shared" si="261"/>
        <v>233</v>
      </c>
      <c r="B5592" s="7">
        <f t="shared" si="262"/>
        <v>42237.791666653116</v>
      </c>
      <c r="C5592">
        <f t="shared" si="263"/>
        <v>5587</v>
      </c>
      <c r="D5592" s="2">
        <v>78.98</v>
      </c>
      <c r="E5592">
        <v>84.02</v>
      </c>
      <c r="F5592" s="3">
        <v>89.06</v>
      </c>
      <c r="G5592">
        <v>84.02</v>
      </c>
      <c r="H5592">
        <v>89.06</v>
      </c>
      <c r="I5592">
        <v>71.06</v>
      </c>
      <c r="J5592">
        <v>87.080000000000013</v>
      </c>
      <c r="K5592">
        <v>82.94</v>
      </c>
      <c r="L5592" s="3">
        <v>62.6</v>
      </c>
      <c r="M5592" s="2">
        <v>66.92</v>
      </c>
      <c r="N5592">
        <v>78.080000000000013</v>
      </c>
      <c r="O5592">
        <v>62.6</v>
      </c>
      <c r="P5592">
        <v>78.080000000000013</v>
      </c>
      <c r="Q5592" s="3">
        <v>73.039999999999992</v>
      </c>
      <c r="R5592" s="2">
        <v>69.080000000000013</v>
      </c>
      <c r="S5592" s="3">
        <v>64.94</v>
      </c>
      <c r="T5592">
        <v>78.800000000000011</v>
      </c>
    </row>
    <row r="5593" spans="1:20">
      <c r="A5593">
        <f t="shared" si="261"/>
        <v>233</v>
      </c>
      <c r="B5593" s="7">
        <f t="shared" si="262"/>
        <v>42237.833333319781</v>
      </c>
      <c r="C5593">
        <f t="shared" si="263"/>
        <v>5588</v>
      </c>
      <c r="D5593" s="2">
        <v>78.080000000000013</v>
      </c>
      <c r="E5593">
        <v>82.039999999999992</v>
      </c>
      <c r="F5593" s="3">
        <v>87.080000000000013</v>
      </c>
      <c r="G5593">
        <v>82.039999999999992</v>
      </c>
      <c r="H5593">
        <v>87.080000000000013</v>
      </c>
      <c r="I5593">
        <v>70.34</v>
      </c>
      <c r="J5593">
        <v>82.94</v>
      </c>
      <c r="K5593">
        <v>82.039999999999992</v>
      </c>
      <c r="L5593" s="3">
        <v>62.6</v>
      </c>
      <c r="M5593" s="2">
        <v>64.94</v>
      </c>
      <c r="N5593">
        <v>75.92</v>
      </c>
      <c r="O5593">
        <v>60.8</v>
      </c>
      <c r="P5593">
        <v>75.02</v>
      </c>
      <c r="Q5593" s="3">
        <v>69.080000000000013</v>
      </c>
      <c r="R5593" s="2">
        <v>66.92</v>
      </c>
      <c r="S5593" s="3">
        <v>62.96</v>
      </c>
      <c r="T5593">
        <v>71.599999999999994</v>
      </c>
    </row>
    <row r="5594" spans="1:20">
      <c r="A5594">
        <f t="shared" si="261"/>
        <v>233</v>
      </c>
      <c r="B5594" s="7">
        <f t="shared" si="262"/>
        <v>42237.874999986445</v>
      </c>
      <c r="C5594">
        <f t="shared" si="263"/>
        <v>5589</v>
      </c>
      <c r="D5594" s="2">
        <v>78.080000000000013</v>
      </c>
      <c r="E5594">
        <v>82.039999999999992</v>
      </c>
      <c r="F5594" s="3">
        <v>73.039999999999992</v>
      </c>
      <c r="G5594">
        <v>80.06</v>
      </c>
      <c r="H5594">
        <v>86</v>
      </c>
      <c r="I5594">
        <v>69.800000000000011</v>
      </c>
      <c r="J5594">
        <v>82.94</v>
      </c>
      <c r="K5594">
        <v>80.06</v>
      </c>
      <c r="L5594" s="3">
        <v>62.6</v>
      </c>
      <c r="M5594" s="2">
        <v>64.94</v>
      </c>
      <c r="N5594">
        <v>75.92</v>
      </c>
      <c r="O5594">
        <v>57.2</v>
      </c>
      <c r="P5594">
        <v>75.02</v>
      </c>
      <c r="Q5594" s="3">
        <v>66.92</v>
      </c>
      <c r="R5594" s="2">
        <v>66.02</v>
      </c>
      <c r="S5594" s="3">
        <v>59</v>
      </c>
      <c r="T5594">
        <v>71.599999999999994</v>
      </c>
    </row>
    <row r="5595" spans="1:20">
      <c r="A5595">
        <f t="shared" si="261"/>
        <v>233</v>
      </c>
      <c r="B5595" s="7">
        <f t="shared" si="262"/>
        <v>42237.916666653109</v>
      </c>
      <c r="C5595">
        <f t="shared" si="263"/>
        <v>5590</v>
      </c>
      <c r="D5595" s="2">
        <v>78.080000000000013</v>
      </c>
      <c r="E5595">
        <v>80.06</v>
      </c>
      <c r="F5595" s="3">
        <v>73.039999999999992</v>
      </c>
      <c r="G5595">
        <v>78.080000000000013</v>
      </c>
      <c r="H5595">
        <v>82.94</v>
      </c>
      <c r="I5595">
        <v>69.080000000000013</v>
      </c>
      <c r="J5595">
        <v>82.039999999999992</v>
      </c>
      <c r="K5595">
        <v>78.080000000000013</v>
      </c>
      <c r="L5595" s="3">
        <v>60.8</v>
      </c>
      <c r="M5595" s="2">
        <v>62.06</v>
      </c>
      <c r="N5595">
        <v>71.06</v>
      </c>
      <c r="O5595">
        <v>59</v>
      </c>
      <c r="P5595">
        <v>73.039999999999992</v>
      </c>
      <c r="Q5595" s="3">
        <v>64.94</v>
      </c>
      <c r="R5595" s="2">
        <v>66.92</v>
      </c>
      <c r="S5595" s="3">
        <v>51.980000000000004</v>
      </c>
      <c r="T5595">
        <v>68</v>
      </c>
    </row>
    <row r="5596" spans="1:20">
      <c r="A5596">
        <f t="shared" si="261"/>
        <v>233</v>
      </c>
      <c r="B5596" s="7">
        <f t="shared" si="262"/>
        <v>42237.958333319773</v>
      </c>
      <c r="C5596">
        <f t="shared" si="263"/>
        <v>5591</v>
      </c>
      <c r="D5596" s="2">
        <v>77</v>
      </c>
      <c r="E5596">
        <v>78.98</v>
      </c>
      <c r="F5596" s="3">
        <v>71.960000000000008</v>
      </c>
      <c r="G5596">
        <v>77</v>
      </c>
      <c r="H5596">
        <v>84.92</v>
      </c>
      <c r="I5596">
        <v>69.080000000000013</v>
      </c>
      <c r="J5596">
        <v>80.960000000000008</v>
      </c>
      <c r="K5596">
        <v>77</v>
      </c>
      <c r="L5596" s="3">
        <v>62.6</v>
      </c>
      <c r="M5596" s="2">
        <v>60.08</v>
      </c>
      <c r="N5596">
        <v>71.06</v>
      </c>
      <c r="O5596">
        <v>60.8</v>
      </c>
      <c r="P5596">
        <v>73.039999999999992</v>
      </c>
      <c r="Q5596" s="3">
        <v>64.039999999999992</v>
      </c>
      <c r="R5596" s="2">
        <v>64.94</v>
      </c>
      <c r="S5596" s="3">
        <v>50</v>
      </c>
      <c r="T5596">
        <v>66.2</v>
      </c>
    </row>
    <row r="5597" spans="1:20">
      <c r="A5597">
        <f t="shared" si="261"/>
        <v>233</v>
      </c>
      <c r="B5597" s="7">
        <f t="shared" si="262"/>
        <v>42237.999999986438</v>
      </c>
      <c r="C5597">
        <f t="shared" si="263"/>
        <v>5592</v>
      </c>
      <c r="D5597" s="2">
        <v>77</v>
      </c>
      <c r="E5597">
        <v>78.98</v>
      </c>
      <c r="F5597" s="3">
        <v>71.960000000000008</v>
      </c>
      <c r="G5597">
        <v>75.92</v>
      </c>
      <c r="H5597">
        <v>75.92</v>
      </c>
      <c r="I5597">
        <v>69.080000000000013</v>
      </c>
      <c r="J5597">
        <v>80.960000000000008</v>
      </c>
      <c r="K5597">
        <v>75.92</v>
      </c>
      <c r="L5597" s="3">
        <v>62.6</v>
      </c>
      <c r="M5597" s="2">
        <v>60.980000000000004</v>
      </c>
      <c r="N5597">
        <v>69.080000000000013</v>
      </c>
      <c r="O5597">
        <v>57.2</v>
      </c>
      <c r="P5597">
        <v>71.960000000000008</v>
      </c>
      <c r="Q5597" s="3">
        <v>62.96</v>
      </c>
      <c r="R5597" s="2">
        <v>62.96</v>
      </c>
      <c r="S5597" s="3">
        <v>48.019999999999996</v>
      </c>
      <c r="T5597">
        <v>66.2</v>
      </c>
    </row>
    <row r="5598" spans="1:20">
      <c r="A5598">
        <f t="shared" si="261"/>
        <v>234</v>
      </c>
      <c r="B5598" s="7">
        <f t="shared" si="262"/>
        <v>42238.041666653102</v>
      </c>
      <c r="C5598">
        <f t="shared" si="263"/>
        <v>5593</v>
      </c>
      <c r="D5598" s="2">
        <v>77</v>
      </c>
      <c r="E5598">
        <v>78.98</v>
      </c>
      <c r="F5598" s="3">
        <v>73.039999999999992</v>
      </c>
      <c r="G5598">
        <v>73.94</v>
      </c>
      <c r="H5598">
        <v>73.94</v>
      </c>
      <c r="I5598">
        <v>69.080000000000013</v>
      </c>
      <c r="J5598">
        <v>80.06</v>
      </c>
      <c r="K5598">
        <v>75.02</v>
      </c>
      <c r="L5598" s="3">
        <v>62.6</v>
      </c>
      <c r="M5598" s="2">
        <v>57.92</v>
      </c>
      <c r="N5598">
        <v>68</v>
      </c>
      <c r="O5598">
        <v>57.2</v>
      </c>
      <c r="P5598">
        <v>62.96</v>
      </c>
      <c r="Q5598" s="3">
        <v>60.980000000000004</v>
      </c>
      <c r="R5598" s="2">
        <v>62.06</v>
      </c>
      <c r="S5598" s="3">
        <v>46.94</v>
      </c>
      <c r="T5598">
        <v>66.2</v>
      </c>
    </row>
    <row r="5599" spans="1:20">
      <c r="A5599">
        <f t="shared" si="261"/>
        <v>234</v>
      </c>
      <c r="B5599" s="7">
        <f t="shared" si="262"/>
        <v>42238.083333319766</v>
      </c>
      <c r="C5599">
        <f t="shared" si="263"/>
        <v>5594</v>
      </c>
      <c r="D5599" s="2">
        <v>75.02</v>
      </c>
      <c r="E5599">
        <v>78.080000000000013</v>
      </c>
      <c r="F5599" s="3">
        <v>71.06</v>
      </c>
      <c r="G5599">
        <v>73.94</v>
      </c>
      <c r="H5599">
        <v>73.039999999999992</v>
      </c>
      <c r="I5599">
        <v>68</v>
      </c>
      <c r="J5599">
        <v>80.06</v>
      </c>
      <c r="K5599">
        <v>73.039999999999992</v>
      </c>
      <c r="L5599" s="3">
        <v>62.6</v>
      </c>
      <c r="M5599" s="2">
        <v>57.019999999999996</v>
      </c>
      <c r="N5599">
        <v>68</v>
      </c>
      <c r="O5599">
        <v>57.2</v>
      </c>
      <c r="P5599">
        <v>62.06</v>
      </c>
      <c r="Q5599" s="3">
        <v>57.92</v>
      </c>
      <c r="R5599" s="2">
        <v>60.980000000000004</v>
      </c>
      <c r="S5599" s="3">
        <v>44.96</v>
      </c>
      <c r="T5599">
        <v>64.400000000000006</v>
      </c>
    </row>
    <row r="5600" spans="1:20">
      <c r="A5600">
        <f t="shared" si="261"/>
        <v>234</v>
      </c>
      <c r="B5600" s="7">
        <f t="shared" si="262"/>
        <v>42238.12499998643</v>
      </c>
      <c r="C5600">
        <f t="shared" si="263"/>
        <v>5595</v>
      </c>
      <c r="D5600" s="2">
        <v>75.02</v>
      </c>
      <c r="E5600">
        <v>78.080000000000013</v>
      </c>
      <c r="F5600" s="3">
        <v>69.98</v>
      </c>
      <c r="G5600">
        <v>75.02</v>
      </c>
      <c r="H5600">
        <v>71.960000000000008</v>
      </c>
      <c r="I5600">
        <v>67.099999999999994</v>
      </c>
      <c r="J5600">
        <v>80.960000000000008</v>
      </c>
      <c r="K5600">
        <v>69.98</v>
      </c>
      <c r="L5600" s="3">
        <v>62.6</v>
      </c>
      <c r="M5600" s="2">
        <v>57.92</v>
      </c>
      <c r="N5600">
        <v>64.039999999999992</v>
      </c>
      <c r="O5600">
        <v>57.2</v>
      </c>
      <c r="P5600">
        <v>62.06</v>
      </c>
      <c r="Q5600" s="3">
        <v>57.019999999999996</v>
      </c>
      <c r="R5600" s="2">
        <v>59</v>
      </c>
      <c r="S5600" s="3">
        <v>42.980000000000004</v>
      </c>
      <c r="T5600">
        <v>64.400000000000006</v>
      </c>
    </row>
    <row r="5601" spans="1:20">
      <c r="A5601">
        <f t="shared" si="261"/>
        <v>234</v>
      </c>
      <c r="B5601" s="7">
        <f t="shared" si="262"/>
        <v>42238.166666653095</v>
      </c>
      <c r="C5601">
        <f t="shared" si="263"/>
        <v>5596</v>
      </c>
      <c r="D5601" s="2">
        <v>75.92</v>
      </c>
      <c r="E5601">
        <v>80.06</v>
      </c>
      <c r="F5601" s="3">
        <v>69.98</v>
      </c>
      <c r="G5601">
        <v>73.94</v>
      </c>
      <c r="H5601">
        <v>69.98</v>
      </c>
      <c r="I5601">
        <v>66.02</v>
      </c>
      <c r="J5601">
        <v>78.98</v>
      </c>
      <c r="K5601">
        <v>71.06</v>
      </c>
      <c r="L5601" s="3">
        <v>62.6</v>
      </c>
      <c r="M5601" s="2">
        <v>57.92</v>
      </c>
      <c r="N5601">
        <v>64.039999999999992</v>
      </c>
      <c r="O5601">
        <v>57.2</v>
      </c>
      <c r="P5601">
        <v>62.06</v>
      </c>
      <c r="Q5601" s="3">
        <v>55.94</v>
      </c>
      <c r="R5601" s="2">
        <v>57.92</v>
      </c>
      <c r="S5601" s="3">
        <v>42.08</v>
      </c>
      <c r="T5601">
        <v>62.6</v>
      </c>
    </row>
    <row r="5602" spans="1:20">
      <c r="A5602">
        <f t="shared" si="261"/>
        <v>234</v>
      </c>
      <c r="B5602" s="7">
        <f t="shared" si="262"/>
        <v>42238.208333319759</v>
      </c>
      <c r="C5602">
        <f t="shared" si="263"/>
        <v>5597</v>
      </c>
      <c r="D5602" s="2">
        <v>75.92</v>
      </c>
      <c r="E5602">
        <v>80.06</v>
      </c>
      <c r="F5602" s="3">
        <v>69.080000000000013</v>
      </c>
      <c r="G5602">
        <v>73.039999999999992</v>
      </c>
      <c r="H5602">
        <v>69.080000000000013</v>
      </c>
      <c r="I5602">
        <v>67.099999999999994</v>
      </c>
      <c r="J5602">
        <v>77</v>
      </c>
      <c r="K5602">
        <v>71.06</v>
      </c>
      <c r="L5602" s="3">
        <v>62.6</v>
      </c>
      <c r="M5602" s="2">
        <v>57.92</v>
      </c>
      <c r="N5602">
        <v>64.94</v>
      </c>
      <c r="O5602">
        <v>55.400000000000006</v>
      </c>
      <c r="P5602">
        <v>62.06</v>
      </c>
      <c r="Q5602" s="3">
        <v>55.94</v>
      </c>
      <c r="R5602" s="2">
        <v>55.94</v>
      </c>
      <c r="S5602" s="3">
        <v>42.08</v>
      </c>
      <c r="T5602">
        <v>62.6</v>
      </c>
    </row>
    <row r="5603" spans="1:20">
      <c r="A5603">
        <f t="shared" si="261"/>
        <v>234</v>
      </c>
      <c r="B5603" s="7">
        <f t="shared" si="262"/>
        <v>42238.249999986423</v>
      </c>
      <c r="C5603">
        <f t="shared" si="263"/>
        <v>5598</v>
      </c>
      <c r="D5603" s="2">
        <v>75.92</v>
      </c>
      <c r="E5603">
        <v>80.06</v>
      </c>
      <c r="F5603" s="3">
        <v>69.080000000000013</v>
      </c>
      <c r="G5603">
        <v>73.039999999999992</v>
      </c>
      <c r="H5603">
        <v>68</v>
      </c>
      <c r="I5603">
        <v>68</v>
      </c>
      <c r="J5603">
        <v>77</v>
      </c>
      <c r="K5603">
        <v>69.080000000000013</v>
      </c>
      <c r="L5603" s="3">
        <v>62.6</v>
      </c>
      <c r="M5603" s="2">
        <v>57.019999999999996</v>
      </c>
      <c r="N5603">
        <v>64.94</v>
      </c>
      <c r="O5603">
        <v>57.2</v>
      </c>
      <c r="P5603">
        <v>62.96</v>
      </c>
      <c r="Q5603" s="3">
        <v>53.06</v>
      </c>
      <c r="R5603" s="2">
        <v>55.94</v>
      </c>
      <c r="S5603" s="3">
        <v>42.980000000000004</v>
      </c>
      <c r="T5603">
        <v>62.6</v>
      </c>
    </row>
    <row r="5604" spans="1:20">
      <c r="A5604">
        <f t="shared" si="261"/>
        <v>234</v>
      </c>
      <c r="B5604" s="7">
        <f t="shared" si="262"/>
        <v>42238.291666653087</v>
      </c>
      <c r="C5604">
        <f t="shared" si="263"/>
        <v>5599</v>
      </c>
      <c r="D5604" s="2">
        <v>77</v>
      </c>
      <c r="E5604">
        <v>80.960000000000008</v>
      </c>
      <c r="F5604" s="3">
        <v>71.06</v>
      </c>
      <c r="G5604">
        <v>73.039999999999992</v>
      </c>
      <c r="H5604">
        <v>69.98</v>
      </c>
      <c r="I5604">
        <v>69.080000000000013</v>
      </c>
      <c r="J5604">
        <v>78.98</v>
      </c>
      <c r="K5604">
        <v>69.080000000000013</v>
      </c>
      <c r="L5604" s="3">
        <v>62.6</v>
      </c>
      <c r="M5604" s="2">
        <v>59</v>
      </c>
      <c r="N5604">
        <v>68</v>
      </c>
      <c r="O5604">
        <v>60.8</v>
      </c>
      <c r="P5604">
        <v>66.92</v>
      </c>
      <c r="Q5604" s="3">
        <v>53.96</v>
      </c>
      <c r="R5604" s="2">
        <v>60.08</v>
      </c>
      <c r="S5604" s="3">
        <v>44.06</v>
      </c>
      <c r="T5604">
        <v>64.400000000000006</v>
      </c>
    </row>
    <row r="5605" spans="1:20">
      <c r="A5605">
        <f t="shared" si="261"/>
        <v>234</v>
      </c>
      <c r="B5605" s="7">
        <f t="shared" si="262"/>
        <v>42238.333333319752</v>
      </c>
      <c r="C5605">
        <f t="shared" si="263"/>
        <v>5600</v>
      </c>
      <c r="D5605" s="2">
        <v>78.98</v>
      </c>
      <c r="E5605">
        <v>84.02</v>
      </c>
      <c r="F5605" s="3">
        <v>75.02</v>
      </c>
      <c r="G5605">
        <v>75.02</v>
      </c>
      <c r="H5605">
        <v>71.960000000000008</v>
      </c>
      <c r="I5605">
        <v>70.7</v>
      </c>
      <c r="J5605">
        <v>80.06</v>
      </c>
      <c r="K5605">
        <v>73.94</v>
      </c>
      <c r="L5605" s="3">
        <v>62.6</v>
      </c>
      <c r="M5605" s="2">
        <v>62.06</v>
      </c>
      <c r="N5605">
        <v>69.080000000000013</v>
      </c>
      <c r="O5605">
        <v>60.8</v>
      </c>
      <c r="P5605">
        <v>71.06</v>
      </c>
      <c r="Q5605" s="3">
        <v>57.019999999999996</v>
      </c>
      <c r="R5605" s="2">
        <v>64.94</v>
      </c>
      <c r="S5605" s="3">
        <v>46.04</v>
      </c>
      <c r="T5605">
        <v>69.800000000000011</v>
      </c>
    </row>
    <row r="5606" spans="1:20">
      <c r="A5606">
        <f t="shared" si="261"/>
        <v>234</v>
      </c>
      <c r="B5606" s="7">
        <f t="shared" si="262"/>
        <v>42238.374999986416</v>
      </c>
      <c r="C5606">
        <f t="shared" si="263"/>
        <v>5601</v>
      </c>
      <c r="D5606" s="2">
        <v>82.039999999999992</v>
      </c>
      <c r="E5606">
        <v>86</v>
      </c>
      <c r="F5606" s="3">
        <v>78.080000000000013</v>
      </c>
      <c r="G5606">
        <v>77</v>
      </c>
      <c r="H5606">
        <v>75.02</v>
      </c>
      <c r="I5606">
        <v>72.319999999999993</v>
      </c>
      <c r="J5606">
        <v>82.039999999999992</v>
      </c>
      <c r="K5606">
        <v>78.080000000000013</v>
      </c>
      <c r="L5606" s="3">
        <v>64.400000000000006</v>
      </c>
      <c r="M5606" s="2">
        <v>64.94</v>
      </c>
      <c r="N5606">
        <v>71.06</v>
      </c>
      <c r="O5606">
        <v>60.8</v>
      </c>
      <c r="P5606">
        <v>75.02</v>
      </c>
      <c r="Q5606" s="3">
        <v>62.06</v>
      </c>
      <c r="R5606" s="2">
        <v>68</v>
      </c>
      <c r="S5606" s="3">
        <v>48.019999999999996</v>
      </c>
      <c r="T5606">
        <v>75.2</v>
      </c>
    </row>
    <row r="5607" spans="1:20">
      <c r="A5607">
        <f t="shared" si="261"/>
        <v>234</v>
      </c>
      <c r="B5607" s="7">
        <f t="shared" si="262"/>
        <v>42238.41666665308</v>
      </c>
      <c r="C5607">
        <f t="shared" si="263"/>
        <v>5602</v>
      </c>
      <c r="D5607" s="2">
        <v>84.92</v>
      </c>
      <c r="E5607">
        <v>87.98</v>
      </c>
      <c r="F5607" s="3">
        <v>84.02</v>
      </c>
      <c r="G5607">
        <v>80.960000000000008</v>
      </c>
      <c r="H5607">
        <v>80.960000000000008</v>
      </c>
      <c r="I5607">
        <v>73.94</v>
      </c>
      <c r="J5607">
        <v>82.94</v>
      </c>
      <c r="K5607">
        <v>80.06</v>
      </c>
      <c r="L5607" s="3">
        <v>64.400000000000006</v>
      </c>
      <c r="M5607" s="2">
        <v>66.92</v>
      </c>
      <c r="N5607">
        <v>75.92</v>
      </c>
      <c r="O5607">
        <v>62.6</v>
      </c>
      <c r="P5607">
        <v>78.080000000000013</v>
      </c>
      <c r="Q5607" s="3">
        <v>64.039999999999992</v>
      </c>
      <c r="R5607" s="2">
        <v>69.98</v>
      </c>
      <c r="S5607" s="3">
        <v>50</v>
      </c>
      <c r="T5607">
        <v>80.599999999999994</v>
      </c>
    </row>
    <row r="5608" spans="1:20">
      <c r="A5608">
        <f t="shared" si="261"/>
        <v>234</v>
      </c>
      <c r="B5608" s="7">
        <f t="shared" si="262"/>
        <v>42238.458333319744</v>
      </c>
      <c r="C5608">
        <f t="shared" si="263"/>
        <v>5603</v>
      </c>
      <c r="D5608" s="2">
        <v>87.080000000000013</v>
      </c>
      <c r="E5608">
        <v>89.06</v>
      </c>
      <c r="F5608" s="3">
        <v>86</v>
      </c>
      <c r="G5608">
        <v>82.94</v>
      </c>
      <c r="H5608">
        <v>84.02</v>
      </c>
      <c r="I5608">
        <v>75.02</v>
      </c>
      <c r="J5608">
        <v>84.92</v>
      </c>
      <c r="K5608">
        <v>82.039999999999992</v>
      </c>
      <c r="L5608" s="3">
        <v>64.400000000000006</v>
      </c>
      <c r="M5608" s="2">
        <v>68</v>
      </c>
      <c r="N5608">
        <v>80.06</v>
      </c>
      <c r="O5608">
        <v>62.6</v>
      </c>
      <c r="P5608">
        <v>80.06</v>
      </c>
      <c r="Q5608" s="3">
        <v>69.080000000000013</v>
      </c>
      <c r="R5608" s="2">
        <v>73.039999999999992</v>
      </c>
      <c r="S5608" s="3">
        <v>55.040000000000006</v>
      </c>
      <c r="T5608">
        <v>84.2</v>
      </c>
    </row>
    <row r="5609" spans="1:20">
      <c r="A5609">
        <f t="shared" si="261"/>
        <v>234</v>
      </c>
      <c r="B5609" s="7">
        <f t="shared" si="262"/>
        <v>42238.499999986409</v>
      </c>
      <c r="C5609">
        <f t="shared" si="263"/>
        <v>5604</v>
      </c>
      <c r="D5609" s="2">
        <v>87.98</v>
      </c>
      <c r="E5609">
        <v>89.960000000000008</v>
      </c>
      <c r="F5609" s="3">
        <v>91.039999999999992</v>
      </c>
      <c r="G5609">
        <v>84.92</v>
      </c>
      <c r="H5609">
        <v>86</v>
      </c>
      <c r="I5609">
        <v>75.92</v>
      </c>
      <c r="J5609">
        <v>86</v>
      </c>
      <c r="K5609">
        <v>84.92</v>
      </c>
      <c r="L5609" s="3">
        <v>66.2</v>
      </c>
      <c r="M5609" s="2">
        <v>71.06</v>
      </c>
      <c r="N5609">
        <v>82.039999999999992</v>
      </c>
      <c r="O5609">
        <v>60.8</v>
      </c>
      <c r="P5609">
        <v>82.94</v>
      </c>
      <c r="Q5609" s="3">
        <v>69.98</v>
      </c>
      <c r="R5609" s="2">
        <v>73.94</v>
      </c>
      <c r="S5609" s="3">
        <v>60.08</v>
      </c>
      <c r="T5609">
        <v>87.800000000000011</v>
      </c>
    </row>
    <row r="5610" spans="1:20">
      <c r="A5610">
        <f t="shared" si="261"/>
        <v>234</v>
      </c>
      <c r="B5610" s="7">
        <f t="shared" si="262"/>
        <v>42238.541666653073</v>
      </c>
      <c r="C5610">
        <f t="shared" si="263"/>
        <v>5605</v>
      </c>
      <c r="D5610" s="2">
        <v>89.06</v>
      </c>
      <c r="E5610">
        <v>91.039999999999992</v>
      </c>
      <c r="F5610" s="3">
        <v>93.92</v>
      </c>
      <c r="G5610">
        <v>84.02</v>
      </c>
      <c r="H5610">
        <v>89.960000000000008</v>
      </c>
      <c r="I5610">
        <v>77</v>
      </c>
      <c r="J5610">
        <v>87.080000000000013</v>
      </c>
      <c r="K5610">
        <v>87.080000000000013</v>
      </c>
      <c r="L5610" s="3">
        <v>66.2</v>
      </c>
      <c r="M5610" s="2">
        <v>71.960000000000008</v>
      </c>
      <c r="N5610">
        <v>82.039999999999992</v>
      </c>
      <c r="O5610">
        <v>62.6</v>
      </c>
      <c r="P5610">
        <v>84.02</v>
      </c>
      <c r="Q5610" s="3">
        <v>73.039999999999992</v>
      </c>
      <c r="R5610" s="2">
        <v>75.02</v>
      </c>
      <c r="S5610" s="3">
        <v>62.96</v>
      </c>
      <c r="T5610">
        <v>87.800000000000011</v>
      </c>
    </row>
    <row r="5611" spans="1:20">
      <c r="A5611">
        <f t="shared" si="261"/>
        <v>234</v>
      </c>
      <c r="B5611" s="7">
        <f t="shared" si="262"/>
        <v>42238.583333319737</v>
      </c>
      <c r="C5611">
        <f t="shared" si="263"/>
        <v>5606</v>
      </c>
      <c r="D5611" s="2">
        <v>89.960000000000008</v>
      </c>
      <c r="E5611">
        <v>87.080000000000013</v>
      </c>
      <c r="F5611" s="3">
        <v>95</v>
      </c>
      <c r="G5611">
        <v>86</v>
      </c>
      <c r="H5611">
        <v>89.06</v>
      </c>
      <c r="I5611">
        <v>75.92</v>
      </c>
      <c r="J5611">
        <v>87.98</v>
      </c>
      <c r="K5611">
        <v>89.960000000000008</v>
      </c>
      <c r="L5611" s="3">
        <v>66.2</v>
      </c>
      <c r="M5611" s="2">
        <v>73.039999999999992</v>
      </c>
      <c r="N5611">
        <v>80.960000000000008</v>
      </c>
      <c r="O5611">
        <v>64.400000000000006</v>
      </c>
      <c r="P5611">
        <v>86</v>
      </c>
      <c r="Q5611" s="3">
        <v>75.92</v>
      </c>
      <c r="R5611" s="2">
        <v>75.92</v>
      </c>
      <c r="S5611" s="3">
        <v>64.94</v>
      </c>
      <c r="T5611">
        <v>84.2</v>
      </c>
    </row>
    <row r="5612" spans="1:20">
      <c r="A5612">
        <f t="shared" si="261"/>
        <v>234</v>
      </c>
      <c r="B5612" s="7">
        <f t="shared" si="262"/>
        <v>42238.624999986401</v>
      </c>
      <c r="C5612">
        <f t="shared" si="263"/>
        <v>5607</v>
      </c>
      <c r="D5612" s="2">
        <v>87.98</v>
      </c>
      <c r="E5612">
        <v>91.039999999999992</v>
      </c>
      <c r="F5612" s="3">
        <v>93.92</v>
      </c>
      <c r="G5612">
        <v>86</v>
      </c>
      <c r="H5612">
        <v>89.960000000000008</v>
      </c>
      <c r="I5612">
        <v>75.02</v>
      </c>
      <c r="J5612">
        <v>86</v>
      </c>
      <c r="K5612">
        <v>89.960000000000008</v>
      </c>
      <c r="L5612" s="3">
        <v>66.2</v>
      </c>
      <c r="M5612" s="2">
        <v>73.94</v>
      </c>
      <c r="N5612">
        <v>80.960000000000008</v>
      </c>
      <c r="O5612">
        <v>62.6</v>
      </c>
      <c r="P5612">
        <v>86</v>
      </c>
      <c r="Q5612" s="3">
        <v>71.960000000000008</v>
      </c>
      <c r="R5612" s="2">
        <v>75.92</v>
      </c>
      <c r="S5612" s="3">
        <v>68</v>
      </c>
      <c r="T5612">
        <v>84.2</v>
      </c>
    </row>
    <row r="5613" spans="1:20">
      <c r="A5613">
        <f t="shared" si="261"/>
        <v>234</v>
      </c>
      <c r="B5613" s="7">
        <f t="shared" si="262"/>
        <v>42238.666666653065</v>
      </c>
      <c r="C5613">
        <f t="shared" si="263"/>
        <v>5608</v>
      </c>
      <c r="D5613" s="2">
        <v>84.02</v>
      </c>
      <c r="E5613">
        <v>89.960000000000008</v>
      </c>
      <c r="F5613" s="3">
        <v>95</v>
      </c>
      <c r="G5613">
        <v>86</v>
      </c>
      <c r="H5613">
        <v>91.039999999999992</v>
      </c>
      <c r="I5613">
        <v>73.94</v>
      </c>
      <c r="J5613">
        <v>84.92</v>
      </c>
      <c r="K5613">
        <v>82.94</v>
      </c>
      <c r="L5613" s="3">
        <v>60.8</v>
      </c>
      <c r="M5613" s="2">
        <v>73.039999999999992</v>
      </c>
      <c r="N5613">
        <v>80.960000000000008</v>
      </c>
      <c r="O5613">
        <v>62.6</v>
      </c>
      <c r="P5613">
        <v>86</v>
      </c>
      <c r="Q5613" s="3">
        <v>57.92</v>
      </c>
      <c r="R5613" s="2">
        <v>73.94</v>
      </c>
      <c r="S5613" s="3">
        <v>68</v>
      </c>
      <c r="T5613">
        <v>86</v>
      </c>
    </row>
    <row r="5614" spans="1:20">
      <c r="A5614">
        <f t="shared" si="261"/>
        <v>234</v>
      </c>
      <c r="B5614" s="7">
        <f t="shared" si="262"/>
        <v>42238.70833331973</v>
      </c>
      <c r="C5614">
        <f t="shared" si="263"/>
        <v>5609</v>
      </c>
      <c r="D5614" s="2">
        <v>84.92</v>
      </c>
      <c r="E5614">
        <v>89.960000000000008</v>
      </c>
      <c r="F5614" s="3">
        <v>96.08</v>
      </c>
      <c r="G5614">
        <v>82.94</v>
      </c>
      <c r="H5614">
        <v>91.039999999999992</v>
      </c>
      <c r="I5614">
        <v>73.039999999999992</v>
      </c>
      <c r="J5614">
        <v>84.02</v>
      </c>
      <c r="K5614">
        <v>75.92</v>
      </c>
      <c r="L5614" s="3">
        <v>60.8</v>
      </c>
      <c r="M5614" s="2">
        <v>71.960000000000008</v>
      </c>
      <c r="N5614">
        <v>69.98</v>
      </c>
      <c r="O5614">
        <v>62.6</v>
      </c>
      <c r="P5614">
        <v>82.94</v>
      </c>
      <c r="Q5614" s="3">
        <v>57.92</v>
      </c>
      <c r="R5614" s="2">
        <v>71.960000000000008</v>
      </c>
      <c r="S5614" s="3">
        <v>68</v>
      </c>
      <c r="T5614">
        <v>87.800000000000011</v>
      </c>
    </row>
    <row r="5615" spans="1:20">
      <c r="A5615">
        <f t="shared" si="261"/>
        <v>234</v>
      </c>
      <c r="B5615" s="7">
        <f t="shared" si="262"/>
        <v>42238.749999986394</v>
      </c>
      <c r="C5615">
        <f t="shared" si="263"/>
        <v>5610</v>
      </c>
      <c r="D5615" s="2">
        <v>82.94</v>
      </c>
      <c r="E5615">
        <v>89.06</v>
      </c>
      <c r="F5615" s="3">
        <v>87.98</v>
      </c>
      <c r="G5615">
        <v>84.02</v>
      </c>
      <c r="H5615">
        <v>89.06</v>
      </c>
      <c r="I5615">
        <v>71.960000000000008</v>
      </c>
      <c r="J5615">
        <v>82.039999999999992</v>
      </c>
      <c r="K5615">
        <v>75.02</v>
      </c>
      <c r="L5615" s="3">
        <v>62.6</v>
      </c>
      <c r="M5615" s="2">
        <v>71.06</v>
      </c>
      <c r="N5615">
        <v>69.98</v>
      </c>
      <c r="O5615">
        <v>60.8</v>
      </c>
      <c r="P5615">
        <v>80.960000000000008</v>
      </c>
      <c r="Q5615" s="3">
        <v>59</v>
      </c>
      <c r="R5615" s="2">
        <v>71.06</v>
      </c>
      <c r="S5615" s="3">
        <v>69.080000000000013</v>
      </c>
      <c r="T5615">
        <v>84.2</v>
      </c>
    </row>
    <row r="5616" spans="1:20">
      <c r="A5616">
        <f t="shared" si="261"/>
        <v>234</v>
      </c>
      <c r="B5616" s="7">
        <f t="shared" si="262"/>
        <v>42238.791666653058</v>
      </c>
      <c r="C5616">
        <f t="shared" si="263"/>
        <v>5611</v>
      </c>
      <c r="D5616" s="2">
        <v>78.98</v>
      </c>
      <c r="E5616">
        <v>86</v>
      </c>
      <c r="F5616" s="3">
        <v>86</v>
      </c>
      <c r="G5616">
        <v>82.039999999999992</v>
      </c>
      <c r="H5616">
        <v>87.98</v>
      </c>
      <c r="I5616">
        <v>71.06</v>
      </c>
      <c r="J5616">
        <v>80.06</v>
      </c>
      <c r="K5616">
        <v>75.02</v>
      </c>
      <c r="L5616" s="3">
        <v>62.6</v>
      </c>
      <c r="M5616" s="2">
        <v>68</v>
      </c>
      <c r="N5616">
        <v>69.080000000000013</v>
      </c>
      <c r="O5616">
        <v>57.2</v>
      </c>
      <c r="P5616">
        <v>75.92</v>
      </c>
      <c r="Q5616" s="3">
        <v>59</v>
      </c>
      <c r="R5616" s="2">
        <v>66.92</v>
      </c>
      <c r="S5616" s="3">
        <v>68</v>
      </c>
      <c r="T5616">
        <v>80.599999999999994</v>
      </c>
    </row>
    <row r="5617" spans="1:20">
      <c r="A5617">
        <f t="shared" si="261"/>
        <v>234</v>
      </c>
      <c r="B5617" s="7">
        <f t="shared" si="262"/>
        <v>42238.833333319722</v>
      </c>
      <c r="C5617">
        <f t="shared" si="263"/>
        <v>5612</v>
      </c>
      <c r="D5617" s="2">
        <v>78.080000000000013</v>
      </c>
      <c r="E5617">
        <v>82.94</v>
      </c>
      <c r="F5617" s="3">
        <v>84.92</v>
      </c>
      <c r="G5617">
        <v>78.080000000000013</v>
      </c>
      <c r="H5617">
        <v>87.080000000000013</v>
      </c>
      <c r="I5617">
        <v>70.34</v>
      </c>
      <c r="J5617">
        <v>78.98</v>
      </c>
      <c r="K5617">
        <v>73.039999999999992</v>
      </c>
      <c r="L5617" s="3">
        <v>62.6</v>
      </c>
      <c r="M5617" s="2">
        <v>64.94</v>
      </c>
      <c r="N5617">
        <v>68</v>
      </c>
      <c r="O5617">
        <v>55.400000000000006</v>
      </c>
      <c r="P5617">
        <v>73.94</v>
      </c>
      <c r="Q5617" s="3">
        <v>55.040000000000006</v>
      </c>
      <c r="R5617" s="2">
        <v>62.06</v>
      </c>
      <c r="S5617" s="3">
        <v>64.94</v>
      </c>
      <c r="T5617">
        <v>75.2</v>
      </c>
    </row>
    <row r="5618" spans="1:20">
      <c r="A5618">
        <f t="shared" si="261"/>
        <v>234</v>
      </c>
      <c r="B5618" s="7">
        <f t="shared" si="262"/>
        <v>42238.874999986387</v>
      </c>
      <c r="C5618">
        <f t="shared" si="263"/>
        <v>5613</v>
      </c>
      <c r="D5618" s="2">
        <v>78.98</v>
      </c>
      <c r="E5618">
        <v>82.94</v>
      </c>
      <c r="F5618" s="3">
        <v>84.02</v>
      </c>
      <c r="G5618">
        <v>78.080000000000013</v>
      </c>
      <c r="H5618">
        <v>84.92</v>
      </c>
      <c r="I5618">
        <v>69.800000000000011</v>
      </c>
      <c r="J5618">
        <v>78.080000000000013</v>
      </c>
      <c r="K5618">
        <v>71.06</v>
      </c>
      <c r="L5618" s="3">
        <v>60.8</v>
      </c>
      <c r="M5618" s="2">
        <v>64.94</v>
      </c>
      <c r="N5618">
        <v>66.92</v>
      </c>
      <c r="O5618">
        <v>57.2</v>
      </c>
      <c r="P5618">
        <v>71.960000000000008</v>
      </c>
      <c r="Q5618" s="3">
        <v>51.980000000000004</v>
      </c>
      <c r="R5618" s="2">
        <v>62.96</v>
      </c>
      <c r="S5618" s="3">
        <v>60.980000000000004</v>
      </c>
      <c r="T5618">
        <v>73.400000000000006</v>
      </c>
    </row>
    <row r="5619" spans="1:20">
      <c r="A5619">
        <f t="shared" si="261"/>
        <v>234</v>
      </c>
      <c r="B5619" s="7">
        <f t="shared" si="262"/>
        <v>42238.916666653051</v>
      </c>
      <c r="C5619">
        <f t="shared" si="263"/>
        <v>5614</v>
      </c>
      <c r="D5619" s="2">
        <v>75.02</v>
      </c>
      <c r="E5619">
        <v>82.039999999999992</v>
      </c>
      <c r="F5619" s="3">
        <v>82.94</v>
      </c>
      <c r="G5619">
        <v>77</v>
      </c>
      <c r="H5619">
        <v>82.94</v>
      </c>
      <c r="I5619">
        <v>69.080000000000013</v>
      </c>
      <c r="J5619">
        <v>75.92</v>
      </c>
      <c r="K5619">
        <v>69.080000000000013</v>
      </c>
      <c r="L5619" s="3">
        <v>59</v>
      </c>
      <c r="M5619" s="2">
        <v>62.06</v>
      </c>
      <c r="N5619">
        <v>66.02</v>
      </c>
      <c r="O5619">
        <v>55.400000000000006</v>
      </c>
      <c r="P5619">
        <v>69.98</v>
      </c>
      <c r="Q5619" s="3">
        <v>51.980000000000004</v>
      </c>
      <c r="R5619" s="2">
        <v>64.94</v>
      </c>
      <c r="S5619" s="3">
        <v>57.019999999999996</v>
      </c>
      <c r="T5619">
        <v>69.800000000000011</v>
      </c>
    </row>
    <row r="5620" spans="1:20">
      <c r="A5620">
        <f t="shared" si="261"/>
        <v>234</v>
      </c>
      <c r="B5620" s="7">
        <f t="shared" si="262"/>
        <v>42238.958333319715</v>
      </c>
      <c r="C5620">
        <f t="shared" si="263"/>
        <v>5615</v>
      </c>
      <c r="D5620" s="2">
        <v>75.92</v>
      </c>
      <c r="E5620">
        <v>80.06</v>
      </c>
      <c r="F5620" s="3">
        <v>80.960000000000008</v>
      </c>
      <c r="G5620">
        <v>77</v>
      </c>
      <c r="H5620">
        <v>80.960000000000008</v>
      </c>
      <c r="I5620">
        <v>68.72</v>
      </c>
      <c r="J5620">
        <v>73.94</v>
      </c>
      <c r="K5620">
        <v>69.080000000000013</v>
      </c>
      <c r="L5620" s="3">
        <v>57.2</v>
      </c>
      <c r="M5620" s="2">
        <v>59</v>
      </c>
      <c r="N5620">
        <v>68</v>
      </c>
      <c r="O5620">
        <v>53.6</v>
      </c>
      <c r="P5620">
        <v>69.98</v>
      </c>
      <c r="Q5620" s="3">
        <v>53.06</v>
      </c>
      <c r="R5620" s="2">
        <v>64.039999999999992</v>
      </c>
      <c r="S5620" s="3">
        <v>55.040000000000006</v>
      </c>
      <c r="T5620">
        <v>68</v>
      </c>
    </row>
    <row r="5621" spans="1:20">
      <c r="A5621">
        <f t="shared" si="261"/>
        <v>234</v>
      </c>
      <c r="B5621" s="7">
        <f t="shared" si="262"/>
        <v>42238.999999986379</v>
      </c>
      <c r="C5621">
        <f t="shared" si="263"/>
        <v>5616</v>
      </c>
      <c r="D5621" s="2">
        <v>75.92</v>
      </c>
      <c r="E5621">
        <v>78.98</v>
      </c>
      <c r="F5621" s="3">
        <v>80.06</v>
      </c>
      <c r="G5621">
        <v>75.92</v>
      </c>
      <c r="H5621">
        <v>80.06</v>
      </c>
      <c r="I5621">
        <v>68.36</v>
      </c>
      <c r="J5621">
        <v>71.960000000000008</v>
      </c>
      <c r="K5621">
        <v>68</v>
      </c>
      <c r="L5621" s="3">
        <v>57.2</v>
      </c>
      <c r="M5621" s="2">
        <v>57.019999999999996</v>
      </c>
      <c r="N5621">
        <v>64.039999999999992</v>
      </c>
      <c r="O5621">
        <v>53.6</v>
      </c>
      <c r="P5621">
        <v>68</v>
      </c>
      <c r="Q5621" s="3">
        <v>51.980000000000004</v>
      </c>
      <c r="R5621" s="2">
        <v>64.039999999999992</v>
      </c>
      <c r="S5621" s="3">
        <v>55.040000000000006</v>
      </c>
      <c r="T5621">
        <v>66.2</v>
      </c>
    </row>
    <row r="5622" spans="1:20">
      <c r="A5622">
        <f t="shared" si="261"/>
        <v>235</v>
      </c>
      <c r="B5622" s="7">
        <f t="shared" si="262"/>
        <v>42239.041666653044</v>
      </c>
      <c r="C5622">
        <f t="shared" si="263"/>
        <v>5617</v>
      </c>
      <c r="D5622" s="2">
        <v>77</v>
      </c>
      <c r="E5622">
        <v>78.98</v>
      </c>
      <c r="F5622" s="3">
        <v>78.98</v>
      </c>
      <c r="G5622">
        <v>75.02</v>
      </c>
      <c r="H5622">
        <v>75.92</v>
      </c>
      <c r="I5622">
        <v>68</v>
      </c>
      <c r="J5622">
        <v>71.06</v>
      </c>
      <c r="K5622">
        <v>66.92</v>
      </c>
      <c r="L5622" s="3">
        <v>55.400000000000006</v>
      </c>
      <c r="M5622" s="2">
        <v>55.94</v>
      </c>
      <c r="N5622">
        <v>62.96</v>
      </c>
      <c r="O5622">
        <v>53.6</v>
      </c>
      <c r="P5622">
        <v>66.02</v>
      </c>
      <c r="Q5622" s="3">
        <v>51.980000000000004</v>
      </c>
      <c r="R5622" s="2">
        <v>62.96</v>
      </c>
      <c r="S5622" s="3">
        <v>55.040000000000006</v>
      </c>
      <c r="T5622">
        <v>66.2</v>
      </c>
    </row>
    <row r="5623" spans="1:20">
      <c r="A5623">
        <f t="shared" si="261"/>
        <v>235</v>
      </c>
      <c r="B5623" s="7">
        <f t="shared" si="262"/>
        <v>42239.083333319708</v>
      </c>
      <c r="C5623">
        <f t="shared" si="263"/>
        <v>5618</v>
      </c>
      <c r="D5623" s="2">
        <v>75.92</v>
      </c>
      <c r="E5623">
        <v>78.98</v>
      </c>
      <c r="F5623" s="3">
        <v>77</v>
      </c>
      <c r="G5623">
        <v>75.02</v>
      </c>
      <c r="H5623">
        <v>71.960000000000008</v>
      </c>
      <c r="I5623">
        <v>68.36</v>
      </c>
      <c r="J5623">
        <v>68</v>
      </c>
      <c r="K5623">
        <v>66.92</v>
      </c>
      <c r="L5623" s="3">
        <v>55.400000000000006</v>
      </c>
      <c r="M5623" s="2">
        <v>53.96</v>
      </c>
      <c r="N5623">
        <v>60.980000000000004</v>
      </c>
      <c r="O5623">
        <v>51.8</v>
      </c>
      <c r="P5623">
        <v>66.92</v>
      </c>
      <c r="Q5623" s="3">
        <v>51.980000000000004</v>
      </c>
      <c r="R5623" s="2">
        <v>62.06</v>
      </c>
      <c r="S5623" s="3">
        <v>55.040000000000006</v>
      </c>
      <c r="T5623">
        <v>64.400000000000006</v>
      </c>
    </row>
    <row r="5624" spans="1:20">
      <c r="A5624">
        <f t="shared" si="261"/>
        <v>235</v>
      </c>
      <c r="B5624" s="7">
        <f t="shared" si="262"/>
        <v>42239.124999986372</v>
      </c>
      <c r="C5624">
        <f t="shared" si="263"/>
        <v>5619</v>
      </c>
      <c r="D5624" s="2">
        <v>75.92</v>
      </c>
      <c r="E5624">
        <v>80.06</v>
      </c>
      <c r="F5624" s="3">
        <v>75.92</v>
      </c>
      <c r="G5624">
        <v>75.02</v>
      </c>
      <c r="H5624">
        <v>71.960000000000008</v>
      </c>
      <c r="I5624">
        <v>68.72</v>
      </c>
      <c r="J5624">
        <v>68</v>
      </c>
      <c r="K5624">
        <v>66.92</v>
      </c>
      <c r="L5624" s="3">
        <v>55.400000000000006</v>
      </c>
      <c r="M5624" s="2">
        <v>53.96</v>
      </c>
      <c r="N5624">
        <v>60.980000000000004</v>
      </c>
      <c r="O5624">
        <v>50</v>
      </c>
      <c r="P5624">
        <v>66.92</v>
      </c>
      <c r="Q5624" s="3">
        <v>51.980000000000004</v>
      </c>
      <c r="R5624" s="2">
        <v>62.06</v>
      </c>
      <c r="S5624" s="3">
        <v>53.96</v>
      </c>
      <c r="T5624">
        <v>62.6</v>
      </c>
    </row>
    <row r="5625" spans="1:20">
      <c r="A5625">
        <f t="shared" si="261"/>
        <v>235</v>
      </c>
      <c r="B5625" s="7">
        <f t="shared" si="262"/>
        <v>42239.166666653036</v>
      </c>
      <c r="C5625">
        <f t="shared" si="263"/>
        <v>5620</v>
      </c>
      <c r="D5625" s="2">
        <v>77</v>
      </c>
      <c r="E5625">
        <v>78.98</v>
      </c>
      <c r="F5625" s="3">
        <v>73.94</v>
      </c>
      <c r="G5625">
        <v>73.94</v>
      </c>
      <c r="H5625">
        <v>68</v>
      </c>
      <c r="I5625">
        <v>69.080000000000013</v>
      </c>
      <c r="J5625">
        <v>64.94</v>
      </c>
      <c r="K5625">
        <v>66.02</v>
      </c>
      <c r="L5625" s="3">
        <v>55.400000000000006</v>
      </c>
      <c r="M5625" s="2">
        <v>53.06</v>
      </c>
      <c r="N5625">
        <v>60.980000000000004</v>
      </c>
      <c r="O5625">
        <v>46.4</v>
      </c>
      <c r="P5625">
        <v>66.92</v>
      </c>
      <c r="Q5625" s="3">
        <v>53.06</v>
      </c>
      <c r="R5625" s="2">
        <v>62.06</v>
      </c>
      <c r="S5625" s="3">
        <v>53.06</v>
      </c>
      <c r="T5625">
        <v>62.6</v>
      </c>
    </row>
    <row r="5626" spans="1:20">
      <c r="A5626">
        <f t="shared" si="261"/>
        <v>235</v>
      </c>
      <c r="B5626" s="7">
        <f t="shared" si="262"/>
        <v>42239.208333319701</v>
      </c>
      <c r="C5626">
        <f t="shared" si="263"/>
        <v>5621</v>
      </c>
      <c r="D5626" s="2">
        <v>77</v>
      </c>
      <c r="E5626">
        <v>78.080000000000013</v>
      </c>
      <c r="F5626" s="3">
        <v>73.94</v>
      </c>
      <c r="G5626">
        <v>69.98</v>
      </c>
      <c r="H5626">
        <v>68</v>
      </c>
      <c r="I5626">
        <v>69.080000000000013</v>
      </c>
      <c r="J5626">
        <v>66.02</v>
      </c>
      <c r="K5626">
        <v>64.94</v>
      </c>
      <c r="L5626" s="3">
        <v>57.2</v>
      </c>
      <c r="M5626" s="2">
        <v>55.040000000000006</v>
      </c>
      <c r="N5626">
        <v>59</v>
      </c>
      <c r="O5626">
        <v>48.2</v>
      </c>
      <c r="P5626">
        <v>64.94</v>
      </c>
      <c r="Q5626" s="3">
        <v>53.06</v>
      </c>
      <c r="R5626" s="2">
        <v>60.08</v>
      </c>
      <c r="S5626" s="3">
        <v>51.980000000000004</v>
      </c>
      <c r="T5626">
        <v>62.6</v>
      </c>
    </row>
    <row r="5627" spans="1:20">
      <c r="A5627">
        <f t="shared" si="261"/>
        <v>235</v>
      </c>
      <c r="B5627" s="7">
        <f t="shared" si="262"/>
        <v>42239.249999986365</v>
      </c>
      <c r="C5627">
        <f t="shared" si="263"/>
        <v>5622</v>
      </c>
      <c r="D5627" s="2">
        <v>75.92</v>
      </c>
      <c r="E5627">
        <v>77</v>
      </c>
      <c r="F5627" s="3">
        <v>73.039999999999992</v>
      </c>
      <c r="G5627">
        <v>69.080000000000013</v>
      </c>
      <c r="H5627">
        <v>68</v>
      </c>
      <c r="I5627">
        <v>69.080000000000013</v>
      </c>
      <c r="J5627">
        <v>66.02</v>
      </c>
      <c r="K5627">
        <v>64.94</v>
      </c>
      <c r="L5627" s="3">
        <v>57.2</v>
      </c>
      <c r="M5627" s="2">
        <v>55.94</v>
      </c>
      <c r="N5627">
        <v>57.019999999999996</v>
      </c>
      <c r="O5627">
        <v>51.8</v>
      </c>
      <c r="P5627">
        <v>64.039999999999992</v>
      </c>
      <c r="Q5627" s="3">
        <v>53.96</v>
      </c>
      <c r="R5627" s="2">
        <v>60.980000000000004</v>
      </c>
      <c r="S5627" s="3">
        <v>51.08</v>
      </c>
      <c r="T5627">
        <v>62.6</v>
      </c>
    </row>
    <row r="5628" spans="1:20">
      <c r="A5628">
        <f t="shared" si="261"/>
        <v>235</v>
      </c>
      <c r="B5628" s="7">
        <f t="shared" si="262"/>
        <v>42239.291666653029</v>
      </c>
      <c r="C5628">
        <f t="shared" si="263"/>
        <v>5623</v>
      </c>
      <c r="D5628" s="2">
        <v>77</v>
      </c>
      <c r="E5628">
        <v>78.98</v>
      </c>
      <c r="F5628" s="3">
        <v>73.94</v>
      </c>
      <c r="G5628">
        <v>71.06</v>
      </c>
      <c r="H5628">
        <v>71.06</v>
      </c>
      <c r="I5628">
        <v>69.080000000000013</v>
      </c>
      <c r="J5628">
        <v>69.080000000000013</v>
      </c>
      <c r="K5628">
        <v>66.02</v>
      </c>
      <c r="L5628" s="3">
        <v>57.2</v>
      </c>
      <c r="M5628" s="2">
        <v>57.92</v>
      </c>
      <c r="N5628">
        <v>64.039999999999992</v>
      </c>
      <c r="O5628">
        <v>57.2</v>
      </c>
      <c r="P5628">
        <v>64.94</v>
      </c>
      <c r="Q5628" s="3">
        <v>55.94</v>
      </c>
      <c r="R5628" s="2">
        <v>62.06</v>
      </c>
      <c r="S5628" s="3">
        <v>51.08</v>
      </c>
      <c r="T5628">
        <v>64.400000000000006</v>
      </c>
    </row>
    <row r="5629" spans="1:20">
      <c r="A5629">
        <f t="shared" si="261"/>
        <v>235</v>
      </c>
      <c r="B5629" s="7">
        <f t="shared" si="262"/>
        <v>42239.333333319693</v>
      </c>
      <c r="C5629">
        <f t="shared" si="263"/>
        <v>5624</v>
      </c>
      <c r="D5629" s="2">
        <v>80.960000000000008</v>
      </c>
      <c r="E5629">
        <v>84.02</v>
      </c>
      <c r="F5629" s="3">
        <v>80.06</v>
      </c>
      <c r="G5629">
        <v>71.960000000000008</v>
      </c>
      <c r="H5629">
        <v>75.02</v>
      </c>
      <c r="I5629">
        <v>70.7</v>
      </c>
      <c r="J5629">
        <v>71.960000000000008</v>
      </c>
      <c r="K5629">
        <v>66.92</v>
      </c>
      <c r="L5629" s="3">
        <v>59</v>
      </c>
      <c r="M5629" s="2">
        <v>62.06</v>
      </c>
      <c r="N5629">
        <v>68</v>
      </c>
      <c r="O5629">
        <v>59</v>
      </c>
      <c r="P5629">
        <v>66.02</v>
      </c>
      <c r="Q5629" s="3">
        <v>60.08</v>
      </c>
      <c r="R5629" s="2">
        <v>64.94</v>
      </c>
      <c r="S5629" s="3">
        <v>53.96</v>
      </c>
      <c r="T5629">
        <v>66.2</v>
      </c>
    </row>
    <row r="5630" spans="1:20">
      <c r="A5630">
        <f t="shared" si="261"/>
        <v>235</v>
      </c>
      <c r="B5630" s="7">
        <f t="shared" si="262"/>
        <v>42239.374999986358</v>
      </c>
      <c r="C5630">
        <f t="shared" si="263"/>
        <v>5625</v>
      </c>
      <c r="D5630" s="2">
        <v>84.02</v>
      </c>
      <c r="E5630">
        <v>87.98</v>
      </c>
      <c r="F5630" s="3">
        <v>84.92</v>
      </c>
      <c r="G5630">
        <v>71.960000000000008</v>
      </c>
      <c r="H5630">
        <v>78.98</v>
      </c>
      <c r="I5630">
        <v>72.319999999999993</v>
      </c>
      <c r="J5630">
        <v>73.039999999999992</v>
      </c>
      <c r="K5630">
        <v>64.039999999999992</v>
      </c>
      <c r="L5630" s="3">
        <v>59</v>
      </c>
      <c r="M5630" s="2">
        <v>66.02</v>
      </c>
      <c r="N5630">
        <v>66.92</v>
      </c>
      <c r="O5630">
        <v>60.8</v>
      </c>
      <c r="P5630">
        <v>66.92</v>
      </c>
      <c r="Q5630" s="3">
        <v>62.06</v>
      </c>
      <c r="R5630" s="2">
        <v>69.080000000000013</v>
      </c>
      <c r="S5630" s="3">
        <v>57.019999999999996</v>
      </c>
      <c r="T5630">
        <v>69.800000000000011</v>
      </c>
    </row>
    <row r="5631" spans="1:20">
      <c r="A5631">
        <f t="shared" si="261"/>
        <v>235</v>
      </c>
      <c r="B5631" s="7">
        <f t="shared" si="262"/>
        <v>42239.416666653022</v>
      </c>
      <c r="C5631">
        <f t="shared" si="263"/>
        <v>5626</v>
      </c>
      <c r="D5631" s="2">
        <v>86</v>
      </c>
      <c r="E5631">
        <v>89.960000000000008</v>
      </c>
      <c r="F5631" s="3">
        <v>89.06</v>
      </c>
      <c r="G5631">
        <v>73.039999999999992</v>
      </c>
      <c r="H5631">
        <v>84.02</v>
      </c>
      <c r="I5631">
        <v>73.94</v>
      </c>
      <c r="J5631">
        <v>75.02</v>
      </c>
      <c r="K5631">
        <v>64.039999999999992</v>
      </c>
      <c r="L5631" s="3">
        <v>62.6</v>
      </c>
      <c r="M5631" s="2">
        <v>69.98</v>
      </c>
      <c r="N5631">
        <v>68</v>
      </c>
      <c r="O5631">
        <v>62.6</v>
      </c>
      <c r="P5631">
        <v>68</v>
      </c>
      <c r="Q5631" s="3">
        <v>64.039999999999992</v>
      </c>
      <c r="R5631" s="2">
        <v>71.960000000000008</v>
      </c>
      <c r="S5631" s="3">
        <v>62.06</v>
      </c>
      <c r="T5631">
        <v>73.400000000000006</v>
      </c>
    </row>
    <row r="5632" spans="1:20">
      <c r="A5632">
        <f t="shared" si="261"/>
        <v>235</v>
      </c>
      <c r="B5632" s="7">
        <f t="shared" si="262"/>
        <v>42239.458333319686</v>
      </c>
      <c r="C5632">
        <f t="shared" si="263"/>
        <v>5627</v>
      </c>
      <c r="D5632" s="2">
        <v>87.98</v>
      </c>
      <c r="E5632">
        <v>87.98</v>
      </c>
      <c r="F5632" s="3">
        <v>91.94</v>
      </c>
      <c r="G5632">
        <v>75.02</v>
      </c>
      <c r="H5632">
        <v>87.080000000000013</v>
      </c>
      <c r="I5632">
        <v>75.02</v>
      </c>
      <c r="J5632">
        <v>78.98</v>
      </c>
      <c r="K5632">
        <v>66.92</v>
      </c>
      <c r="L5632" s="3">
        <v>62.6</v>
      </c>
      <c r="M5632" s="2">
        <v>71.06</v>
      </c>
      <c r="N5632">
        <v>69.98</v>
      </c>
      <c r="O5632">
        <v>62.6</v>
      </c>
      <c r="P5632">
        <v>69.98</v>
      </c>
      <c r="Q5632" s="3">
        <v>66.02</v>
      </c>
      <c r="R5632" s="2">
        <v>73.94</v>
      </c>
      <c r="S5632" s="3">
        <v>66.02</v>
      </c>
      <c r="T5632">
        <v>78.800000000000011</v>
      </c>
    </row>
    <row r="5633" spans="1:20">
      <c r="A5633">
        <f t="shared" si="261"/>
        <v>235</v>
      </c>
      <c r="B5633" s="7">
        <f t="shared" si="262"/>
        <v>42239.49999998635</v>
      </c>
      <c r="C5633">
        <f t="shared" si="263"/>
        <v>5628</v>
      </c>
      <c r="D5633" s="2">
        <v>89.960000000000008</v>
      </c>
      <c r="E5633">
        <v>89.960000000000008</v>
      </c>
      <c r="F5633" s="3">
        <v>93.02</v>
      </c>
      <c r="G5633">
        <v>75.92</v>
      </c>
      <c r="H5633">
        <v>89.06</v>
      </c>
      <c r="I5633">
        <v>75.92</v>
      </c>
      <c r="J5633">
        <v>78.98</v>
      </c>
      <c r="K5633">
        <v>69.080000000000013</v>
      </c>
      <c r="L5633" s="3">
        <v>64.400000000000006</v>
      </c>
      <c r="M5633" s="2">
        <v>73.039999999999992</v>
      </c>
      <c r="N5633">
        <v>73.94</v>
      </c>
      <c r="O5633">
        <v>62.6</v>
      </c>
      <c r="P5633">
        <v>71.960000000000008</v>
      </c>
      <c r="Q5633" s="3">
        <v>69.98</v>
      </c>
      <c r="R5633" s="2">
        <v>77</v>
      </c>
      <c r="S5633" s="3">
        <v>69.080000000000013</v>
      </c>
      <c r="T5633">
        <v>84.2</v>
      </c>
    </row>
    <row r="5634" spans="1:20">
      <c r="A5634">
        <f t="shared" si="261"/>
        <v>235</v>
      </c>
      <c r="B5634" s="7">
        <f t="shared" si="262"/>
        <v>42239.541666653015</v>
      </c>
      <c r="C5634">
        <f t="shared" si="263"/>
        <v>5629</v>
      </c>
      <c r="D5634" s="2">
        <v>89.06</v>
      </c>
      <c r="E5634">
        <v>91.94</v>
      </c>
      <c r="F5634" s="3">
        <v>95</v>
      </c>
      <c r="G5634">
        <v>78.080000000000013</v>
      </c>
      <c r="H5634">
        <v>89.960000000000008</v>
      </c>
      <c r="I5634">
        <v>77</v>
      </c>
      <c r="J5634">
        <v>78.080000000000013</v>
      </c>
      <c r="K5634">
        <v>73.039999999999992</v>
      </c>
      <c r="L5634" s="3">
        <v>64.400000000000006</v>
      </c>
      <c r="M5634" s="2">
        <v>75.02</v>
      </c>
      <c r="N5634">
        <v>77</v>
      </c>
      <c r="O5634">
        <v>64.400000000000006</v>
      </c>
      <c r="P5634">
        <v>73.039999999999992</v>
      </c>
      <c r="Q5634" s="3">
        <v>71.06</v>
      </c>
      <c r="R5634" s="2">
        <v>78.080000000000013</v>
      </c>
      <c r="S5634" s="3">
        <v>73.94</v>
      </c>
      <c r="T5634">
        <v>84.2</v>
      </c>
    </row>
    <row r="5635" spans="1:20">
      <c r="A5635">
        <f t="shared" si="261"/>
        <v>235</v>
      </c>
      <c r="B5635" s="7">
        <f t="shared" si="262"/>
        <v>42239.583333319679</v>
      </c>
      <c r="C5635">
        <f t="shared" si="263"/>
        <v>5630</v>
      </c>
      <c r="D5635" s="2">
        <v>89.960000000000008</v>
      </c>
      <c r="E5635">
        <v>91.94</v>
      </c>
      <c r="F5635" s="3">
        <v>98.960000000000008</v>
      </c>
      <c r="G5635">
        <v>80.960000000000008</v>
      </c>
      <c r="H5635">
        <v>91.039999999999992</v>
      </c>
      <c r="I5635">
        <v>76.64</v>
      </c>
      <c r="J5635">
        <v>78.080000000000013</v>
      </c>
      <c r="K5635">
        <v>68</v>
      </c>
      <c r="L5635" s="3">
        <v>62.6</v>
      </c>
      <c r="M5635" s="2">
        <v>75.92</v>
      </c>
      <c r="N5635">
        <v>80.06</v>
      </c>
      <c r="O5635">
        <v>62.6</v>
      </c>
      <c r="P5635">
        <v>73.039999999999992</v>
      </c>
      <c r="Q5635" s="3">
        <v>71.960000000000008</v>
      </c>
      <c r="R5635" s="2">
        <v>78.98</v>
      </c>
      <c r="S5635" s="3">
        <v>75.02</v>
      </c>
      <c r="T5635">
        <v>82.4</v>
      </c>
    </row>
    <row r="5636" spans="1:20">
      <c r="A5636">
        <f t="shared" si="261"/>
        <v>235</v>
      </c>
      <c r="B5636" s="7">
        <f t="shared" si="262"/>
        <v>42239.624999986343</v>
      </c>
      <c r="C5636">
        <f t="shared" si="263"/>
        <v>5631</v>
      </c>
      <c r="D5636" s="2">
        <v>89.06</v>
      </c>
      <c r="E5636">
        <v>91.039999999999992</v>
      </c>
      <c r="F5636" s="3">
        <v>96.08</v>
      </c>
      <c r="G5636">
        <v>82.039999999999992</v>
      </c>
      <c r="H5636">
        <v>91.94</v>
      </c>
      <c r="I5636">
        <v>76.28</v>
      </c>
      <c r="J5636">
        <v>78.080000000000013</v>
      </c>
      <c r="K5636">
        <v>77</v>
      </c>
      <c r="L5636" s="3">
        <v>62.6</v>
      </c>
      <c r="M5636" s="2">
        <v>75.02</v>
      </c>
      <c r="N5636">
        <v>82.039999999999992</v>
      </c>
      <c r="O5636">
        <v>62.6</v>
      </c>
      <c r="P5636">
        <v>73.039999999999992</v>
      </c>
      <c r="Q5636" s="3">
        <v>69.98</v>
      </c>
      <c r="R5636" s="2">
        <v>80.06</v>
      </c>
      <c r="S5636" s="3">
        <v>75.92</v>
      </c>
      <c r="T5636">
        <v>80.599999999999994</v>
      </c>
    </row>
    <row r="5637" spans="1:20">
      <c r="A5637">
        <f t="shared" si="261"/>
        <v>235</v>
      </c>
      <c r="B5637" s="7">
        <f t="shared" si="262"/>
        <v>42239.666666653007</v>
      </c>
      <c r="C5637">
        <f t="shared" si="263"/>
        <v>5632</v>
      </c>
      <c r="D5637" s="2">
        <v>84.02</v>
      </c>
      <c r="E5637">
        <v>91.94</v>
      </c>
      <c r="F5637" s="3">
        <v>96.08</v>
      </c>
      <c r="G5637">
        <v>80.06</v>
      </c>
      <c r="H5637">
        <v>91.94</v>
      </c>
      <c r="I5637">
        <v>75.92</v>
      </c>
      <c r="J5637">
        <v>78.080000000000013</v>
      </c>
      <c r="K5637">
        <v>73.94</v>
      </c>
      <c r="L5637" s="3">
        <v>62.6</v>
      </c>
      <c r="M5637" s="2">
        <v>73.039999999999992</v>
      </c>
      <c r="N5637">
        <v>82.94</v>
      </c>
      <c r="O5637">
        <v>64.400000000000006</v>
      </c>
      <c r="P5637">
        <v>73.94</v>
      </c>
      <c r="Q5637" s="3">
        <v>73.039999999999992</v>
      </c>
      <c r="R5637" s="2">
        <v>78.98</v>
      </c>
      <c r="S5637" s="3">
        <v>77</v>
      </c>
      <c r="T5637">
        <v>78.800000000000011</v>
      </c>
    </row>
    <row r="5638" spans="1:20">
      <c r="A5638">
        <f t="shared" si="261"/>
        <v>235</v>
      </c>
      <c r="B5638" s="7">
        <f t="shared" si="262"/>
        <v>42239.708333319672</v>
      </c>
      <c r="C5638">
        <f t="shared" si="263"/>
        <v>5633</v>
      </c>
      <c r="D5638" s="2">
        <v>84.92</v>
      </c>
      <c r="E5638">
        <v>89.960000000000008</v>
      </c>
      <c r="F5638" s="3">
        <v>96.08</v>
      </c>
      <c r="G5638">
        <v>80.960000000000008</v>
      </c>
      <c r="H5638">
        <v>91.039999999999992</v>
      </c>
      <c r="I5638">
        <v>73.580000000000013</v>
      </c>
      <c r="J5638">
        <v>77</v>
      </c>
      <c r="K5638">
        <v>75.92</v>
      </c>
      <c r="L5638" s="3">
        <v>62.6</v>
      </c>
      <c r="M5638" s="2">
        <v>71.960000000000008</v>
      </c>
      <c r="N5638">
        <v>84.02</v>
      </c>
      <c r="O5638">
        <v>62.6</v>
      </c>
      <c r="P5638">
        <v>69.98</v>
      </c>
      <c r="Q5638" s="3">
        <v>73.039999999999992</v>
      </c>
      <c r="R5638" s="2">
        <v>78.080000000000013</v>
      </c>
      <c r="S5638" s="3">
        <v>77</v>
      </c>
      <c r="T5638">
        <v>77</v>
      </c>
    </row>
    <row r="5639" spans="1:20">
      <c r="A5639">
        <f t="shared" ref="A5639:A5702" si="264">ROUNDDOWN(B5639-DATE(YEAR(B5639),1,0),0)</f>
        <v>235</v>
      </c>
      <c r="B5639" s="7">
        <f t="shared" si="262"/>
        <v>42239.749999986336</v>
      </c>
      <c r="C5639">
        <f t="shared" si="263"/>
        <v>5634</v>
      </c>
      <c r="D5639" s="2">
        <v>82.94</v>
      </c>
      <c r="E5639">
        <v>86</v>
      </c>
      <c r="F5639" s="3">
        <v>95</v>
      </c>
      <c r="G5639">
        <v>78.98</v>
      </c>
      <c r="H5639">
        <v>89.06</v>
      </c>
      <c r="I5639">
        <v>71.42</v>
      </c>
      <c r="J5639">
        <v>75.02</v>
      </c>
      <c r="K5639">
        <v>75.02</v>
      </c>
      <c r="L5639" s="3">
        <v>62.6</v>
      </c>
      <c r="M5639" s="2">
        <v>71.06</v>
      </c>
      <c r="N5639">
        <v>82.039999999999992</v>
      </c>
      <c r="O5639">
        <v>59</v>
      </c>
      <c r="P5639">
        <v>68</v>
      </c>
      <c r="Q5639" s="3">
        <v>71.960000000000008</v>
      </c>
      <c r="R5639" s="2">
        <v>75.92</v>
      </c>
      <c r="S5639" s="3">
        <v>77</v>
      </c>
      <c r="T5639">
        <v>73.400000000000006</v>
      </c>
    </row>
    <row r="5640" spans="1:20">
      <c r="A5640">
        <f t="shared" si="264"/>
        <v>235</v>
      </c>
      <c r="B5640" s="7">
        <f t="shared" ref="B5640:B5703" si="265">B5639+1/24</f>
        <v>42239.791666653</v>
      </c>
      <c r="C5640">
        <f t="shared" ref="C5640:C5703" si="266">C5639+1</f>
        <v>5635</v>
      </c>
      <c r="D5640" s="2">
        <v>78.98</v>
      </c>
      <c r="E5640">
        <v>84.92</v>
      </c>
      <c r="F5640" s="3">
        <v>87.080000000000013</v>
      </c>
      <c r="G5640">
        <v>78.080000000000013</v>
      </c>
      <c r="H5640">
        <v>87.080000000000013</v>
      </c>
      <c r="I5640">
        <v>69.080000000000013</v>
      </c>
      <c r="J5640">
        <v>73.039999999999992</v>
      </c>
      <c r="K5640">
        <v>71.960000000000008</v>
      </c>
      <c r="L5640" s="3">
        <v>60.8</v>
      </c>
      <c r="M5640" s="2">
        <v>69.98</v>
      </c>
      <c r="N5640">
        <v>73.94</v>
      </c>
      <c r="O5640">
        <v>59</v>
      </c>
      <c r="P5640">
        <v>66.92</v>
      </c>
      <c r="Q5640" s="3">
        <v>66.02</v>
      </c>
      <c r="R5640" s="2">
        <v>71.06</v>
      </c>
      <c r="S5640" s="3">
        <v>75.92</v>
      </c>
      <c r="T5640">
        <v>69.800000000000011</v>
      </c>
    </row>
    <row r="5641" spans="1:20">
      <c r="A5641">
        <f t="shared" si="264"/>
        <v>235</v>
      </c>
      <c r="B5641" s="7">
        <f t="shared" si="265"/>
        <v>42239.833333319664</v>
      </c>
      <c r="C5641">
        <f t="shared" si="266"/>
        <v>5636</v>
      </c>
      <c r="D5641" s="2">
        <v>78.080000000000013</v>
      </c>
      <c r="E5641">
        <v>84.02</v>
      </c>
      <c r="F5641" s="3">
        <v>84.92</v>
      </c>
      <c r="G5641">
        <v>75.02</v>
      </c>
      <c r="H5641">
        <v>86</v>
      </c>
      <c r="I5641">
        <v>68.72</v>
      </c>
      <c r="J5641">
        <v>73.039999999999992</v>
      </c>
      <c r="K5641">
        <v>71.06</v>
      </c>
      <c r="L5641" s="3">
        <v>59</v>
      </c>
      <c r="M5641" s="2">
        <v>69.080000000000013</v>
      </c>
      <c r="N5641">
        <v>71.960000000000008</v>
      </c>
      <c r="O5641">
        <v>57.2</v>
      </c>
      <c r="P5641">
        <v>66.02</v>
      </c>
      <c r="Q5641" s="3">
        <v>64.039999999999992</v>
      </c>
      <c r="R5641" s="2">
        <v>69.98</v>
      </c>
      <c r="S5641" s="3">
        <v>71.960000000000008</v>
      </c>
      <c r="T5641">
        <v>68</v>
      </c>
    </row>
    <row r="5642" spans="1:20">
      <c r="A5642">
        <f t="shared" si="264"/>
        <v>235</v>
      </c>
      <c r="B5642" s="7">
        <f t="shared" si="265"/>
        <v>42239.874999986328</v>
      </c>
      <c r="C5642">
        <f t="shared" si="266"/>
        <v>5637</v>
      </c>
      <c r="D5642" s="2">
        <v>78.080000000000013</v>
      </c>
      <c r="E5642">
        <v>82.039999999999992</v>
      </c>
      <c r="F5642" s="3">
        <v>87.98</v>
      </c>
      <c r="G5642">
        <v>75.02</v>
      </c>
      <c r="H5642">
        <v>84.92</v>
      </c>
      <c r="I5642">
        <v>68.36</v>
      </c>
      <c r="J5642">
        <v>73.039999999999992</v>
      </c>
      <c r="K5642">
        <v>69.98</v>
      </c>
      <c r="L5642" s="3">
        <v>57.2</v>
      </c>
      <c r="M5642" s="2">
        <v>66.02</v>
      </c>
      <c r="N5642">
        <v>71.06</v>
      </c>
      <c r="O5642">
        <v>53.6</v>
      </c>
      <c r="P5642">
        <v>64.94</v>
      </c>
      <c r="Q5642" s="3">
        <v>64.039999999999992</v>
      </c>
      <c r="R5642" s="2">
        <v>69.98</v>
      </c>
      <c r="S5642" s="3">
        <v>66.02</v>
      </c>
      <c r="T5642">
        <v>66.2</v>
      </c>
    </row>
    <row r="5643" spans="1:20">
      <c r="A5643">
        <f t="shared" si="264"/>
        <v>235</v>
      </c>
      <c r="B5643" s="7">
        <f t="shared" si="265"/>
        <v>42239.916666652993</v>
      </c>
      <c r="C5643">
        <f t="shared" si="266"/>
        <v>5638</v>
      </c>
      <c r="D5643" s="2">
        <v>77</v>
      </c>
      <c r="E5643">
        <v>82.039999999999992</v>
      </c>
      <c r="F5643" s="3">
        <v>86</v>
      </c>
      <c r="G5643">
        <v>75.02</v>
      </c>
      <c r="H5643">
        <v>82.94</v>
      </c>
      <c r="I5643">
        <v>68</v>
      </c>
      <c r="J5643">
        <v>71.960000000000008</v>
      </c>
      <c r="K5643">
        <v>66.92</v>
      </c>
      <c r="L5643" s="3">
        <v>57.2</v>
      </c>
      <c r="M5643" s="2">
        <v>62.96</v>
      </c>
      <c r="N5643">
        <v>66.02</v>
      </c>
      <c r="O5643">
        <v>51.8</v>
      </c>
      <c r="P5643">
        <v>64.039999999999992</v>
      </c>
      <c r="Q5643" s="3">
        <v>62.06</v>
      </c>
      <c r="R5643" s="2">
        <v>64.039999999999992</v>
      </c>
      <c r="S5643" s="3">
        <v>60.980000000000004</v>
      </c>
      <c r="T5643">
        <v>64.400000000000006</v>
      </c>
    </row>
    <row r="5644" spans="1:20">
      <c r="A5644">
        <f t="shared" si="264"/>
        <v>235</v>
      </c>
      <c r="B5644" s="7">
        <f t="shared" si="265"/>
        <v>42239.958333319657</v>
      </c>
      <c r="C5644">
        <f t="shared" si="266"/>
        <v>5639</v>
      </c>
      <c r="D5644" s="2">
        <v>78.080000000000013</v>
      </c>
      <c r="E5644">
        <v>82.039999999999992</v>
      </c>
      <c r="F5644" s="3">
        <v>84.02</v>
      </c>
      <c r="G5644">
        <v>73.94</v>
      </c>
      <c r="H5644">
        <v>82.039999999999992</v>
      </c>
      <c r="I5644">
        <v>67.28</v>
      </c>
      <c r="J5644">
        <v>71.960000000000008</v>
      </c>
      <c r="K5644">
        <v>66.92</v>
      </c>
      <c r="L5644" s="3">
        <v>57.2</v>
      </c>
      <c r="M5644" s="2">
        <v>62.96</v>
      </c>
      <c r="N5644">
        <v>68</v>
      </c>
      <c r="O5644">
        <v>55.400000000000006</v>
      </c>
      <c r="P5644">
        <v>60.980000000000004</v>
      </c>
      <c r="Q5644" s="3">
        <v>60.08</v>
      </c>
      <c r="R5644" s="2">
        <v>62.06</v>
      </c>
      <c r="S5644" s="3">
        <v>57.92</v>
      </c>
      <c r="T5644">
        <v>64.400000000000006</v>
      </c>
    </row>
    <row r="5645" spans="1:20">
      <c r="A5645">
        <f t="shared" si="264"/>
        <v>235</v>
      </c>
      <c r="B5645" s="7">
        <f t="shared" si="265"/>
        <v>42239.999999986321</v>
      </c>
      <c r="C5645">
        <f t="shared" si="266"/>
        <v>5640</v>
      </c>
      <c r="D5645" s="2">
        <v>77</v>
      </c>
      <c r="E5645">
        <v>80.960000000000008</v>
      </c>
      <c r="F5645" s="3">
        <v>82.94</v>
      </c>
      <c r="G5645">
        <v>73.94</v>
      </c>
      <c r="H5645">
        <v>80.960000000000008</v>
      </c>
      <c r="I5645">
        <v>66.740000000000009</v>
      </c>
      <c r="J5645">
        <v>71.960000000000008</v>
      </c>
      <c r="K5645">
        <v>66.02</v>
      </c>
      <c r="L5645" s="3">
        <v>57.2</v>
      </c>
      <c r="M5645" s="2">
        <v>62.06</v>
      </c>
      <c r="N5645">
        <v>68</v>
      </c>
      <c r="O5645">
        <v>53.6</v>
      </c>
      <c r="P5645">
        <v>62.06</v>
      </c>
      <c r="Q5645" s="3">
        <v>60.08</v>
      </c>
      <c r="R5645" s="2">
        <v>59</v>
      </c>
      <c r="S5645" s="3">
        <v>53.96</v>
      </c>
      <c r="T5645">
        <v>64.400000000000006</v>
      </c>
    </row>
    <row r="5646" spans="1:20">
      <c r="A5646">
        <f t="shared" si="264"/>
        <v>236</v>
      </c>
      <c r="B5646" s="7">
        <f t="shared" si="265"/>
        <v>42240.041666652985</v>
      </c>
      <c r="C5646">
        <f t="shared" si="266"/>
        <v>5641</v>
      </c>
      <c r="D5646" s="2">
        <v>75.92</v>
      </c>
      <c r="E5646">
        <v>80.06</v>
      </c>
      <c r="F5646" s="3">
        <v>82.039999999999992</v>
      </c>
      <c r="G5646">
        <v>73.039999999999992</v>
      </c>
      <c r="H5646">
        <v>82.039999999999992</v>
      </c>
      <c r="I5646">
        <v>66.02</v>
      </c>
      <c r="J5646">
        <v>71.06</v>
      </c>
      <c r="K5646">
        <v>64.039999999999992</v>
      </c>
      <c r="L5646" s="3">
        <v>57.2</v>
      </c>
      <c r="M5646" s="2">
        <v>62.06</v>
      </c>
      <c r="N5646">
        <v>66.92</v>
      </c>
      <c r="O5646">
        <v>53.6</v>
      </c>
      <c r="P5646">
        <v>62.96</v>
      </c>
      <c r="Q5646" s="3">
        <v>57.92</v>
      </c>
      <c r="R5646" s="2">
        <v>59</v>
      </c>
      <c r="S5646" s="3">
        <v>51.980000000000004</v>
      </c>
      <c r="T5646">
        <v>62.6</v>
      </c>
    </row>
    <row r="5647" spans="1:20">
      <c r="A5647">
        <f t="shared" si="264"/>
        <v>236</v>
      </c>
      <c r="B5647" s="7">
        <f t="shared" si="265"/>
        <v>42240.08333331965</v>
      </c>
      <c r="C5647">
        <f t="shared" si="266"/>
        <v>5642</v>
      </c>
      <c r="D5647" s="2">
        <v>73.039999999999992</v>
      </c>
      <c r="E5647">
        <v>78.98</v>
      </c>
      <c r="F5647" s="3">
        <v>80.960000000000008</v>
      </c>
      <c r="G5647">
        <v>73.039999999999992</v>
      </c>
      <c r="H5647">
        <v>80.06</v>
      </c>
      <c r="I5647">
        <v>64.94</v>
      </c>
      <c r="J5647">
        <v>71.06</v>
      </c>
      <c r="K5647">
        <v>66.02</v>
      </c>
      <c r="L5647" s="3">
        <v>53.6</v>
      </c>
      <c r="M5647" s="2">
        <v>62.06</v>
      </c>
      <c r="N5647">
        <v>66.02</v>
      </c>
      <c r="O5647">
        <v>53.6</v>
      </c>
      <c r="P5647">
        <v>62.06</v>
      </c>
      <c r="Q5647" s="3">
        <v>55.040000000000006</v>
      </c>
      <c r="R5647" s="2">
        <v>60.08</v>
      </c>
      <c r="S5647" s="3">
        <v>50</v>
      </c>
      <c r="T5647">
        <v>62.6</v>
      </c>
    </row>
    <row r="5648" spans="1:20">
      <c r="A5648">
        <f t="shared" si="264"/>
        <v>236</v>
      </c>
      <c r="B5648" s="7">
        <f t="shared" si="265"/>
        <v>42240.124999986314</v>
      </c>
      <c r="C5648">
        <f t="shared" si="266"/>
        <v>5643</v>
      </c>
      <c r="D5648" s="2">
        <v>73.94</v>
      </c>
      <c r="E5648">
        <v>77</v>
      </c>
      <c r="F5648" s="3">
        <v>80.06</v>
      </c>
      <c r="G5648">
        <v>73.039999999999992</v>
      </c>
      <c r="H5648">
        <v>78.98</v>
      </c>
      <c r="I5648">
        <v>64.039999999999992</v>
      </c>
      <c r="J5648">
        <v>69.98</v>
      </c>
      <c r="K5648">
        <v>66.02</v>
      </c>
      <c r="L5648" s="3">
        <v>55.400000000000006</v>
      </c>
      <c r="M5648" s="2">
        <v>62.06</v>
      </c>
      <c r="N5648">
        <v>62.96</v>
      </c>
      <c r="O5648">
        <v>50</v>
      </c>
      <c r="P5648">
        <v>57.92</v>
      </c>
      <c r="Q5648" s="3">
        <v>55.94</v>
      </c>
      <c r="R5648" s="2">
        <v>60.08</v>
      </c>
      <c r="S5648" s="3">
        <v>50</v>
      </c>
      <c r="T5648">
        <v>62.6</v>
      </c>
    </row>
    <row r="5649" spans="1:20">
      <c r="A5649">
        <f t="shared" si="264"/>
        <v>236</v>
      </c>
      <c r="B5649" s="7">
        <f t="shared" si="265"/>
        <v>42240.166666652978</v>
      </c>
      <c r="C5649">
        <f t="shared" si="266"/>
        <v>5644</v>
      </c>
      <c r="D5649" s="2">
        <v>71.960000000000008</v>
      </c>
      <c r="E5649">
        <v>77</v>
      </c>
      <c r="F5649" s="3">
        <v>77</v>
      </c>
      <c r="G5649">
        <v>73.039999999999992</v>
      </c>
      <c r="H5649">
        <v>78.080000000000013</v>
      </c>
      <c r="I5649">
        <v>62.96</v>
      </c>
      <c r="J5649">
        <v>69.98</v>
      </c>
      <c r="K5649">
        <v>64.039999999999992</v>
      </c>
      <c r="L5649" s="3">
        <v>55.400000000000006</v>
      </c>
      <c r="M5649" s="2">
        <v>60.980000000000004</v>
      </c>
      <c r="N5649">
        <v>64.039999999999992</v>
      </c>
      <c r="O5649">
        <v>48.2</v>
      </c>
      <c r="P5649">
        <v>57.019999999999996</v>
      </c>
      <c r="Q5649" s="3">
        <v>53.96</v>
      </c>
      <c r="R5649" s="2">
        <v>59</v>
      </c>
      <c r="S5649" s="3">
        <v>48.019999999999996</v>
      </c>
      <c r="T5649">
        <v>60.8</v>
      </c>
    </row>
    <row r="5650" spans="1:20">
      <c r="A5650">
        <f t="shared" si="264"/>
        <v>236</v>
      </c>
      <c r="B5650" s="7">
        <f t="shared" si="265"/>
        <v>42240.208333319642</v>
      </c>
      <c r="C5650">
        <f t="shared" si="266"/>
        <v>5645</v>
      </c>
      <c r="D5650" s="2">
        <v>69.98</v>
      </c>
      <c r="E5650">
        <v>77</v>
      </c>
      <c r="F5650" s="3">
        <v>75.02</v>
      </c>
      <c r="G5650">
        <v>73.039999999999992</v>
      </c>
      <c r="H5650">
        <v>77</v>
      </c>
      <c r="I5650">
        <v>63.680000000000007</v>
      </c>
      <c r="J5650">
        <v>69.98</v>
      </c>
      <c r="K5650">
        <v>62.06</v>
      </c>
      <c r="L5650" s="3">
        <v>55.400000000000006</v>
      </c>
      <c r="M5650" s="2">
        <v>60.980000000000004</v>
      </c>
      <c r="N5650">
        <v>62.06</v>
      </c>
      <c r="O5650">
        <v>48.2</v>
      </c>
      <c r="P5650">
        <v>53.96</v>
      </c>
      <c r="Q5650" s="3">
        <v>46.94</v>
      </c>
      <c r="R5650" s="2">
        <v>59</v>
      </c>
      <c r="S5650" s="3">
        <v>48.019999999999996</v>
      </c>
      <c r="T5650">
        <v>60.8</v>
      </c>
    </row>
    <row r="5651" spans="1:20">
      <c r="A5651">
        <f t="shared" si="264"/>
        <v>236</v>
      </c>
      <c r="B5651" s="7">
        <f t="shared" si="265"/>
        <v>42240.249999986307</v>
      </c>
      <c r="C5651">
        <f t="shared" si="266"/>
        <v>5646</v>
      </c>
      <c r="D5651" s="2">
        <v>69.98</v>
      </c>
      <c r="E5651">
        <v>77</v>
      </c>
      <c r="F5651" s="3">
        <v>73.94</v>
      </c>
      <c r="G5651">
        <v>73.94</v>
      </c>
      <c r="H5651">
        <v>77</v>
      </c>
      <c r="I5651">
        <v>64.22</v>
      </c>
      <c r="J5651">
        <v>69.98</v>
      </c>
      <c r="K5651">
        <v>62.06</v>
      </c>
      <c r="L5651" s="3">
        <v>55.400000000000006</v>
      </c>
      <c r="M5651" s="2">
        <v>62.06</v>
      </c>
      <c r="N5651">
        <v>62.06</v>
      </c>
      <c r="O5651">
        <v>46.4</v>
      </c>
      <c r="P5651">
        <v>55.040000000000006</v>
      </c>
      <c r="Q5651" s="3">
        <v>50</v>
      </c>
      <c r="R5651" s="2">
        <v>57.92</v>
      </c>
      <c r="S5651" s="3">
        <v>46.04</v>
      </c>
      <c r="T5651">
        <v>60.8</v>
      </c>
    </row>
    <row r="5652" spans="1:20">
      <c r="A5652">
        <f t="shared" si="264"/>
        <v>236</v>
      </c>
      <c r="B5652" s="7">
        <f t="shared" si="265"/>
        <v>42240.291666652971</v>
      </c>
      <c r="C5652">
        <f t="shared" si="266"/>
        <v>5647</v>
      </c>
      <c r="D5652" s="2">
        <v>73.039999999999992</v>
      </c>
      <c r="E5652">
        <v>78.98</v>
      </c>
      <c r="F5652" s="3">
        <v>77</v>
      </c>
      <c r="G5652">
        <v>73.94</v>
      </c>
      <c r="H5652">
        <v>75.92</v>
      </c>
      <c r="I5652">
        <v>64.94</v>
      </c>
      <c r="J5652">
        <v>71.960000000000008</v>
      </c>
      <c r="K5652">
        <v>60.980000000000004</v>
      </c>
      <c r="L5652" s="3">
        <v>57.2</v>
      </c>
      <c r="M5652" s="2">
        <v>59</v>
      </c>
      <c r="N5652">
        <v>66.92</v>
      </c>
      <c r="O5652">
        <v>55.400000000000006</v>
      </c>
      <c r="P5652">
        <v>59</v>
      </c>
      <c r="Q5652" s="3">
        <v>51.980000000000004</v>
      </c>
      <c r="R5652" s="2">
        <v>62.06</v>
      </c>
      <c r="S5652" s="3">
        <v>50</v>
      </c>
      <c r="T5652">
        <v>64.400000000000006</v>
      </c>
    </row>
    <row r="5653" spans="1:20">
      <c r="A5653">
        <f t="shared" si="264"/>
        <v>236</v>
      </c>
      <c r="B5653" s="7">
        <f t="shared" si="265"/>
        <v>42240.333333319635</v>
      </c>
      <c r="C5653">
        <f t="shared" si="266"/>
        <v>5648</v>
      </c>
      <c r="D5653" s="2">
        <v>78.080000000000013</v>
      </c>
      <c r="E5653">
        <v>84.02</v>
      </c>
      <c r="F5653" s="3">
        <v>80.06</v>
      </c>
      <c r="G5653">
        <v>75.02</v>
      </c>
      <c r="H5653">
        <v>71.06</v>
      </c>
      <c r="I5653">
        <v>67.64</v>
      </c>
      <c r="J5653">
        <v>75.02</v>
      </c>
      <c r="K5653">
        <v>66.02</v>
      </c>
      <c r="L5653" s="3">
        <v>60.8</v>
      </c>
      <c r="M5653" s="2">
        <v>59</v>
      </c>
      <c r="N5653">
        <v>75.92</v>
      </c>
      <c r="O5653">
        <v>60.8</v>
      </c>
      <c r="P5653">
        <v>62.06</v>
      </c>
      <c r="Q5653" s="3">
        <v>57.92</v>
      </c>
      <c r="R5653" s="2">
        <v>64.94</v>
      </c>
      <c r="S5653" s="3">
        <v>53.06</v>
      </c>
      <c r="T5653">
        <v>68</v>
      </c>
    </row>
    <row r="5654" spans="1:20">
      <c r="A5654">
        <f t="shared" si="264"/>
        <v>236</v>
      </c>
      <c r="B5654" s="7">
        <f t="shared" si="265"/>
        <v>42240.374999986299</v>
      </c>
      <c r="C5654">
        <f t="shared" si="266"/>
        <v>5649</v>
      </c>
      <c r="D5654" s="2">
        <v>82.94</v>
      </c>
      <c r="E5654">
        <v>87.98</v>
      </c>
      <c r="F5654" s="3">
        <v>78.080000000000013</v>
      </c>
      <c r="G5654">
        <v>73.94</v>
      </c>
      <c r="H5654">
        <v>69.98</v>
      </c>
      <c r="I5654">
        <v>70.34</v>
      </c>
      <c r="J5654">
        <v>78.080000000000013</v>
      </c>
      <c r="K5654">
        <v>68</v>
      </c>
      <c r="L5654" s="3">
        <v>62.6</v>
      </c>
      <c r="M5654" s="2">
        <v>60.08</v>
      </c>
      <c r="N5654">
        <v>80.960000000000008</v>
      </c>
      <c r="O5654">
        <v>60.8</v>
      </c>
      <c r="P5654">
        <v>64.94</v>
      </c>
      <c r="Q5654" s="3">
        <v>62.06</v>
      </c>
      <c r="R5654" s="2">
        <v>69.98</v>
      </c>
      <c r="S5654" s="3">
        <v>55.94</v>
      </c>
      <c r="T5654">
        <v>73.400000000000006</v>
      </c>
    </row>
    <row r="5655" spans="1:20">
      <c r="A5655">
        <f t="shared" si="264"/>
        <v>236</v>
      </c>
      <c r="B5655" s="7">
        <f t="shared" si="265"/>
        <v>42240.416666652964</v>
      </c>
      <c r="C5655">
        <f t="shared" si="266"/>
        <v>5650</v>
      </c>
      <c r="D5655" s="2">
        <v>86</v>
      </c>
      <c r="E5655">
        <v>87.98</v>
      </c>
      <c r="F5655" s="3">
        <v>86</v>
      </c>
      <c r="G5655">
        <v>75.02</v>
      </c>
      <c r="H5655">
        <v>73.94</v>
      </c>
      <c r="I5655">
        <v>73.039999999999992</v>
      </c>
      <c r="J5655">
        <v>80.960000000000008</v>
      </c>
      <c r="K5655">
        <v>73.039999999999992</v>
      </c>
      <c r="L5655" s="3">
        <v>64.400000000000006</v>
      </c>
      <c r="M5655" s="2">
        <v>60.980000000000004</v>
      </c>
      <c r="N5655">
        <v>86</v>
      </c>
      <c r="O5655">
        <v>64.400000000000006</v>
      </c>
      <c r="P5655">
        <v>66.02</v>
      </c>
      <c r="Q5655" s="3">
        <v>68</v>
      </c>
      <c r="R5655" s="2">
        <v>73.039999999999992</v>
      </c>
      <c r="S5655" s="3">
        <v>60.08</v>
      </c>
      <c r="T5655">
        <v>78.800000000000011</v>
      </c>
    </row>
    <row r="5656" spans="1:20">
      <c r="A5656">
        <f t="shared" si="264"/>
        <v>236</v>
      </c>
      <c r="B5656" s="7">
        <f t="shared" si="265"/>
        <v>42240.458333319628</v>
      </c>
      <c r="C5656">
        <f t="shared" si="266"/>
        <v>5651</v>
      </c>
      <c r="D5656" s="2">
        <v>86</v>
      </c>
      <c r="E5656">
        <v>87.98</v>
      </c>
      <c r="F5656" s="3">
        <v>87.080000000000013</v>
      </c>
      <c r="G5656">
        <v>77</v>
      </c>
      <c r="H5656">
        <v>77</v>
      </c>
      <c r="I5656">
        <v>73.94</v>
      </c>
      <c r="J5656">
        <v>84.92</v>
      </c>
      <c r="K5656">
        <v>73.039999999999992</v>
      </c>
      <c r="L5656" s="3">
        <v>66.2</v>
      </c>
      <c r="M5656" s="2">
        <v>66.92</v>
      </c>
      <c r="N5656">
        <v>89.06</v>
      </c>
      <c r="O5656">
        <v>64.400000000000006</v>
      </c>
      <c r="P5656">
        <v>64.94</v>
      </c>
      <c r="Q5656" s="3">
        <v>69.98</v>
      </c>
      <c r="R5656" s="2">
        <v>73.94</v>
      </c>
      <c r="S5656" s="3">
        <v>62.96</v>
      </c>
      <c r="T5656">
        <v>82.4</v>
      </c>
    </row>
    <row r="5657" spans="1:20">
      <c r="A5657">
        <f t="shared" si="264"/>
        <v>236</v>
      </c>
      <c r="B5657" s="7">
        <f t="shared" si="265"/>
        <v>42240.499999986292</v>
      </c>
      <c r="C5657">
        <f t="shared" si="266"/>
        <v>5652</v>
      </c>
      <c r="D5657" s="2">
        <v>86</v>
      </c>
      <c r="E5657">
        <v>89.960000000000008</v>
      </c>
      <c r="F5657" s="3">
        <v>87.98</v>
      </c>
      <c r="G5657">
        <v>80.960000000000008</v>
      </c>
      <c r="H5657">
        <v>80.06</v>
      </c>
      <c r="I5657">
        <v>75.02</v>
      </c>
      <c r="J5657">
        <v>87.080000000000013</v>
      </c>
      <c r="K5657">
        <v>75.92</v>
      </c>
      <c r="L5657" s="3">
        <v>68</v>
      </c>
      <c r="M5657" s="2">
        <v>73.039999999999992</v>
      </c>
      <c r="N5657">
        <v>89.960000000000008</v>
      </c>
      <c r="O5657">
        <v>69.800000000000011</v>
      </c>
      <c r="P5657">
        <v>66.92</v>
      </c>
      <c r="Q5657" s="3">
        <v>73.94</v>
      </c>
      <c r="R5657" s="2">
        <v>75.92</v>
      </c>
      <c r="S5657" s="3">
        <v>68</v>
      </c>
      <c r="T5657">
        <v>84.2</v>
      </c>
    </row>
    <row r="5658" spans="1:20">
      <c r="A5658">
        <f t="shared" si="264"/>
        <v>236</v>
      </c>
      <c r="B5658" s="7">
        <f t="shared" si="265"/>
        <v>42240.541666652956</v>
      </c>
      <c r="C5658">
        <f t="shared" si="266"/>
        <v>5653</v>
      </c>
      <c r="D5658" s="2">
        <v>86</v>
      </c>
      <c r="E5658">
        <v>86</v>
      </c>
      <c r="F5658" s="3">
        <v>93.02</v>
      </c>
      <c r="G5658">
        <v>82.94</v>
      </c>
      <c r="H5658">
        <v>80.06</v>
      </c>
      <c r="I5658">
        <v>75.92</v>
      </c>
      <c r="J5658">
        <v>89.960000000000008</v>
      </c>
      <c r="K5658">
        <v>80.06</v>
      </c>
      <c r="L5658" s="3">
        <v>69.800000000000011</v>
      </c>
      <c r="M5658" s="2">
        <v>75.02</v>
      </c>
      <c r="N5658">
        <v>89.06</v>
      </c>
      <c r="O5658">
        <v>68</v>
      </c>
      <c r="P5658">
        <v>69.080000000000013</v>
      </c>
      <c r="Q5658" s="3">
        <v>78.98</v>
      </c>
      <c r="R5658" s="2">
        <v>78.080000000000013</v>
      </c>
      <c r="S5658" s="3">
        <v>71.06</v>
      </c>
      <c r="T5658">
        <v>89.6</v>
      </c>
    </row>
    <row r="5659" spans="1:20">
      <c r="A5659">
        <f t="shared" si="264"/>
        <v>236</v>
      </c>
      <c r="B5659" s="7">
        <f t="shared" si="265"/>
        <v>42240.583333319621</v>
      </c>
      <c r="C5659">
        <f t="shared" si="266"/>
        <v>5654</v>
      </c>
      <c r="D5659" s="2">
        <v>84.92</v>
      </c>
      <c r="E5659">
        <v>91.039999999999992</v>
      </c>
      <c r="F5659" s="3">
        <v>91.039999999999992</v>
      </c>
      <c r="G5659">
        <v>84.02</v>
      </c>
      <c r="H5659">
        <v>80.960000000000008</v>
      </c>
      <c r="I5659">
        <v>75.56</v>
      </c>
      <c r="J5659">
        <v>91.039999999999992</v>
      </c>
      <c r="K5659">
        <v>80.06</v>
      </c>
      <c r="L5659" s="3">
        <v>71.599999999999994</v>
      </c>
      <c r="M5659" s="2">
        <v>75.92</v>
      </c>
      <c r="N5659">
        <v>89.960000000000008</v>
      </c>
      <c r="O5659">
        <v>66.2</v>
      </c>
      <c r="P5659">
        <v>69.080000000000013</v>
      </c>
      <c r="Q5659" s="3">
        <v>82.94</v>
      </c>
      <c r="R5659" s="2">
        <v>77</v>
      </c>
      <c r="S5659" s="3">
        <v>73.94</v>
      </c>
      <c r="T5659">
        <v>91.4</v>
      </c>
    </row>
    <row r="5660" spans="1:20">
      <c r="A5660">
        <f t="shared" si="264"/>
        <v>236</v>
      </c>
      <c r="B5660" s="7">
        <f t="shared" si="265"/>
        <v>42240.624999986285</v>
      </c>
      <c r="C5660">
        <f t="shared" si="266"/>
        <v>5655</v>
      </c>
      <c r="D5660" s="2">
        <v>82.94</v>
      </c>
      <c r="E5660">
        <v>91.039999999999992</v>
      </c>
      <c r="F5660" s="3">
        <v>82.94</v>
      </c>
      <c r="G5660">
        <v>84.92</v>
      </c>
      <c r="H5660">
        <v>82.039999999999992</v>
      </c>
      <c r="I5660">
        <v>75.38</v>
      </c>
      <c r="J5660">
        <v>93.02</v>
      </c>
      <c r="K5660">
        <v>80.960000000000008</v>
      </c>
      <c r="L5660" s="3">
        <v>71.599999999999994</v>
      </c>
      <c r="M5660" s="2">
        <v>77</v>
      </c>
      <c r="N5660">
        <v>89.960000000000008</v>
      </c>
      <c r="O5660">
        <v>68</v>
      </c>
      <c r="P5660">
        <v>69.98</v>
      </c>
      <c r="Q5660" s="3">
        <v>84.02</v>
      </c>
      <c r="R5660" s="2">
        <v>78.98</v>
      </c>
      <c r="S5660" s="3">
        <v>75.92</v>
      </c>
      <c r="T5660">
        <v>89.6</v>
      </c>
    </row>
    <row r="5661" spans="1:20">
      <c r="A5661">
        <f t="shared" si="264"/>
        <v>236</v>
      </c>
      <c r="B5661" s="7">
        <f t="shared" si="265"/>
        <v>42240.666666652949</v>
      </c>
      <c r="C5661">
        <f t="shared" si="266"/>
        <v>5656</v>
      </c>
      <c r="D5661" s="2">
        <v>82.039999999999992</v>
      </c>
      <c r="E5661">
        <v>91.039999999999992</v>
      </c>
      <c r="F5661" s="3">
        <v>80.960000000000008</v>
      </c>
      <c r="G5661">
        <v>86</v>
      </c>
      <c r="H5661">
        <v>84.02</v>
      </c>
      <c r="I5661">
        <v>75.02</v>
      </c>
      <c r="J5661">
        <v>93.02</v>
      </c>
      <c r="K5661">
        <v>78.080000000000013</v>
      </c>
      <c r="L5661" s="3">
        <v>71.599999999999994</v>
      </c>
      <c r="M5661" s="2">
        <v>75.02</v>
      </c>
      <c r="N5661">
        <v>89.960000000000008</v>
      </c>
      <c r="O5661">
        <v>69.800000000000011</v>
      </c>
      <c r="P5661">
        <v>71.06</v>
      </c>
      <c r="Q5661" s="3">
        <v>84.92</v>
      </c>
      <c r="R5661" s="2">
        <v>78.98</v>
      </c>
      <c r="S5661" s="3">
        <v>75.92</v>
      </c>
      <c r="T5661">
        <v>87.800000000000011</v>
      </c>
    </row>
    <row r="5662" spans="1:20">
      <c r="A5662">
        <f t="shared" si="264"/>
        <v>236</v>
      </c>
      <c r="B5662" s="7">
        <f t="shared" si="265"/>
        <v>42240.708333319613</v>
      </c>
      <c r="C5662">
        <f t="shared" si="266"/>
        <v>5657</v>
      </c>
      <c r="D5662" s="2">
        <v>80.960000000000008</v>
      </c>
      <c r="E5662">
        <v>89.06</v>
      </c>
      <c r="F5662" s="3">
        <v>84.92</v>
      </c>
      <c r="G5662">
        <v>84.02</v>
      </c>
      <c r="H5662">
        <v>84.02</v>
      </c>
      <c r="I5662">
        <v>73.94</v>
      </c>
      <c r="J5662">
        <v>91.94</v>
      </c>
      <c r="K5662">
        <v>77</v>
      </c>
      <c r="L5662" s="3">
        <v>71.599999999999994</v>
      </c>
      <c r="M5662" s="2">
        <v>73.94</v>
      </c>
      <c r="N5662">
        <v>87.98</v>
      </c>
      <c r="O5662">
        <v>62.6</v>
      </c>
      <c r="P5662">
        <v>71.06</v>
      </c>
      <c r="Q5662" s="3">
        <v>84.92</v>
      </c>
      <c r="R5662" s="2">
        <v>77</v>
      </c>
      <c r="S5662" s="3">
        <v>75.02</v>
      </c>
      <c r="T5662">
        <v>86</v>
      </c>
    </row>
    <row r="5663" spans="1:20">
      <c r="A5663">
        <f t="shared" si="264"/>
        <v>236</v>
      </c>
      <c r="B5663" s="7">
        <f t="shared" si="265"/>
        <v>42240.749999986278</v>
      </c>
      <c r="C5663">
        <f t="shared" si="266"/>
        <v>5658</v>
      </c>
      <c r="D5663" s="2">
        <v>80.06</v>
      </c>
      <c r="E5663">
        <v>87.080000000000013</v>
      </c>
      <c r="F5663" s="3">
        <v>73.039999999999992</v>
      </c>
      <c r="G5663">
        <v>82.94</v>
      </c>
      <c r="H5663">
        <v>82.039999999999992</v>
      </c>
      <c r="I5663">
        <v>73.039999999999992</v>
      </c>
      <c r="J5663">
        <v>87.98</v>
      </c>
      <c r="K5663">
        <v>71.06</v>
      </c>
      <c r="L5663" s="3">
        <v>71.599999999999994</v>
      </c>
      <c r="M5663" s="2">
        <v>73.039999999999992</v>
      </c>
      <c r="N5663">
        <v>84.02</v>
      </c>
      <c r="O5663">
        <v>62.6</v>
      </c>
      <c r="P5663">
        <v>69.080000000000013</v>
      </c>
      <c r="Q5663" s="3">
        <v>82.039999999999992</v>
      </c>
      <c r="R5663" s="2">
        <v>75.02</v>
      </c>
      <c r="S5663" s="3">
        <v>73.94</v>
      </c>
      <c r="T5663">
        <v>82.4</v>
      </c>
    </row>
    <row r="5664" spans="1:20">
      <c r="A5664">
        <f t="shared" si="264"/>
        <v>236</v>
      </c>
      <c r="B5664" s="7">
        <f t="shared" si="265"/>
        <v>42240.791666652942</v>
      </c>
      <c r="C5664">
        <f t="shared" si="266"/>
        <v>5659</v>
      </c>
      <c r="D5664" s="2">
        <v>78.98</v>
      </c>
      <c r="E5664">
        <v>84.02</v>
      </c>
      <c r="F5664" s="3">
        <v>69.98</v>
      </c>
      <c r="G5664">
        <v>82.039999999999992</v>
      </c>
      <c r="H5664">
        <v>80.960000000000008</v>
      </c>
      <c r="I5664">
        <v>71.960000000000008</v>
      </c>
      <c r="J5664">
        <v>84.92</v>
      </c>
      <c r="K5664">
        <v>69.080000000000013</v>
      </c>
      <c r="L5664" s="3">
        <v>69.800000000000011</v>
      </c>
      <c r="M5664" s="2">
        <v>69.080000000000013</v>
      </c>
      <c r="N5664">
        <v>82.039999999999992</v>
      </c>
      <c r="O5664">
        <v>62.6</v>
      </c>
      <c r="P5664">
        <v>64.94</v>
      </c>
      <c r="Q5664" s="3">
        <v>78.080000000000013</v>
      </c>
      <c r="R5664" s="2">
        <v>69.080000000000013</v>
      </c>
      <c r="S5664" s="3">
        <v>73.039999999999992</v>
      </c>
      <c r="T5664">
        <v>80.599999999999994</v>
      </c>
    </row>
    <row r="5665" spans="1:20">
      <c r="A5665">
        <f t="shared" si="264"/>
        <v>236</v>
      </c>
      <c r="B5665" s="7">
        <f t="shared" si="265"/>
        <v>42240.833333319606</v>
      </c>
      <c r="C5665">
        <f t="shared" si="266"/>
        <v>5660</v>
      </c>
      <c r="D5665" s="2">
        <v>78.080000000000013</v>
      </c>
      <c r="E5665">
        <v>82.039999999999992</v>
      </c>
      <c r="F5665" s="3">
        <v>71.06</v>
      </c>
      <c r="G5665">
        <v>78.080000000000013</v>
      </c>
      <c r="H5665">
        <v>78.98</v>
      </c>
      <c r="I5665">
        <v>71.06</v>
      </c>
      <c r="J5665">
        <v>80.960000000000008</v>
      </c>
      <c r="K5665">
        <v>68</v>
      </c>
      <c r="L5665" s="3">
        <v>66.2</v>
      </c>
      <c r="M5665" s="2">
        <v>66.02</v>
      </c>
      <c r="N5665">
        <v>80.599999999999994</v>
      </c>
      <c r="O5665">
        <v>59</v>
      </c>
      <c r="P5665">
        <v>60.980000000000004</v>
      </c>
      <c r="Q5665" s="3">
        <v>73.94</v>
      </c>
      <c r="R5665" s="2">
        <v>62.96</v>
      </c>
      <c r="S5665" s="3">
        <v>69.080000000000013</v>
      </c>
      <c r="T5665">
        <v>75.2</v>
      </c>
    </row>
    <row r="5666" spans="1:20">
      <c r="A5666">
        <f t="shared" si="264"/>
        <v>236</v>
      </c>
      <c r="B5666" s="7">
        <f t="shared" si="265"/>
        <v>42240.87499998627</v>
      </c>
      <c r="C5666">
        <f t="shared" si="266"/>
        <v>5661</v>
      </c>
      <c r="D5666" s="2">
        <v>75.02</v>
      </c>
      <c r="E5666">
        <v>80.960000000000008</v>
      </c>
      <c r="F5666" s="3">
        <v>69.080000000000013</v>
      </c>
      <c r="G5666">
        <v>77</v>
      </c>
      <c r="H5666">
        <v>80.06</v>
      </c>
      <c r="I5666">
        <v>69.98</v>
      </c>
      <c r="J5666">
        <v>78.080000000000013</v>
      </c>
      <c r="K5666">
        <v>66.02</v>
      </c>
      <c r="L5666" s="3">
        <v>64.400000000000006</v>
      </c>
      <c r="M5666" s="2">
        <v>66.02</v>
      </c>
      <c r="N5666">
        <v>80.960000000000008</v>
      </c>
      <c r="O5666">
        <v>57.2</v>
      </c>
      <c r="P5666">
        <v>60.08</v>
      </c>
      <c r="Q5666" s="3">
        <v>69.98</v>
      </c>
      <c r="R5666" s="2">
        <v>57.019999999999996</v>
      </c>
      <c r="S5666" s="3">
        <v>64.039999999999992</v>
      </c>
      <c r="T5666">
        <v>73.400000000000006</v>
      </c>
    </row>
    <row r="5667" spans="1:20">
      <c r="A5667">
        <f t="shared" si="264"/>
        <v>236</v>
      </c>
      <c r="B5667" s="7">
        <f t="shared" si="265"/>
        <v>42240.916666652935</v>
      </c>
      <c r="C5667">
        <f t="shared" si="266"/>
        <v>5662</v>
      </c>
      <c r="D5667" s="2">
        <v>75.92</v>
      </c>
      <c r="E5667">
        <v>80.06</v>
      </c>
      <c r="F5667" s="3">
        <v>68</v>
      </c>
      <c r="G5667">
        <v>75.02</v>
      </c>
      <c r="H5667">
        <v>78.98</v>
      </c>
      <c r="I5667">
        <v>69.080000000000013</v>
      </c>
      <c r="J5667">
        <v>75.92</v>
      </c>
      <c r="K5667">
        <v>66.02</v>
      </c>
      <c r="L5667" s="3">
        <v>62.6</v>
      </c>
      <c r="M5667" s="2">
        <v>64.94</v>
      </c>
      <c r="N5667">
        <v>78.080000000000013</v>
      </c>
      <c r="O5667">
        <v>57.2</v>
      </c>
      <c r="P5667">
        <v>57.92</v>
      </c>
      <c r="Q5667" s="3">
        <v>68</v>
      </c>
      <c r="R5667" s="2">
        <v>53.96</v>
      </c>
      <c r="S5667" s="3">
        <v>57.92</v>
      </c>
      <c r="T5667">
        <v>71.599999999999994</v>
      </c>
    </row>
    <row r="5668" spans="1:20">
      <c r="A5668">
        <f t="shared" si="264"/>
        <v>236</v>
      </c>
      <c r="B5668" s="7">
        <f t="shared" si="265"/>
        <v>42240.958333319599</v>
      </c>
      <c r="C5668">
        <f t="shared" si="266"/>
        <v>5663</v>
      </c>
      <c r="D5668" s="2">
        <v>75.02</v>
      </c>
      <c r="E5668">
        <v>78.98</v>
      </c>
      <c r="F5668" s="3">
        <v>69.080000000000013</v>
      </c>
      <c r="G5668">
        <v>73.94</v>
      </c>
      <c r="H5668">
        <v>73.94</v>
      </c>
      <c r="I5668">
        <v>68</v>
      </c>
      <c r="J5668">
        <v>73.039999999999992</v>
      </c>
      <c r="K5668">
        <v>64.94</v>
      </c>
      <c r="L5668" s="3">
        <v>60.8</v>
      </c>
      <c r="M5668" s="2">
        <v>64.94</v>
      </c>
      <c r="N5668">
        <v>75.92</v>
      </c>
      <c r="O5668">
        <v>59</v>
      </c>
      <c r="P5668">
        <v>59</v>
      </c>
      <c r="Q5668" s="3">
        <v>66.02</v>
      </c>
      <c r="R5668" s="2">
        <v>51.980000000000004</v>
      </c>
      <c r="S5668" s="3">
        <v>57.92</v>
      </c>
      <c r="T5668">
        <v>71.599999999999994</v>
      </c>
    </row>
    <row r="5669" spans="1:20">
      <c r="A5669">
        <f t="shared" si="264"/>
        <v>236</v>
      </c>
      <c r="B5669" s="7">
        <f t="shared" si="265"/>
        <v>42240.999999986263</v>
      </c>
      <c r="C5669">
        <f t="shared" si="266"/>
        <v>5664</v>
      </c>
      <c r="D5669" s="2">
        <v>73.94</v>
      </c>
      <c r="E5669">
        <v>80.960000000000008</v>
      </c>
      <c r="F5669" s="3">
        <v>69.98</v>
      </c>
      <c r="G5669">
        <v>71.06</v>
      </c>
      <c r="H5669">
        <v>71.960000000000008</v>
      </c>
      <c r="I5669">
        <v>67.099999999999994</v>
      </c>
      <c r="J5669">
        <v>71.960000000000008</v>
      </c>
      <c r="K5669">
        <v>66.02</v>
      </c>
      <c r="L5669" s="3">
        <v>59</v>
      </c>
      <c r="M5669" s="2">
        <v>64.94</v>
      </c>
      <c r="N5669">
        <v>80.960000000000008</v>
      </c>
      <c r="O5669">
        <v>55.400000000000006</v>
      </c>
      <c r="P5669">
        <v>57.019999999999996</v>
      </c>
      <c r="Q5669" s="3">
        <v>59</v>
      </c>
      <c r="R5669" s="2">
        <v>50</v>
      </c>
      <c r="S5669" s="3">
        <v>55.94</v>
      </c>
      <c r="T5669">
        <v>69.800000000000011</v>
      </c>
    </row>
    <row r="5670" spans="1:20">
      <c r="A5670">
        <f t="shared" si="264"/>
        <v>237</v>
      </c>
      <c r="B5670" s="7">
        <f t="shared" si="265"/>
        <v>42241.041666652927</v>
      </c>
      <c r="C5670">
        <f t="shared" si="266"/>
        <v>5665</v>
      </c>
      <c r="D5670" s="2">
        <v>73.94</v>
      </c>
      <c r="E5670">
        <v>80.06</v>
      </c>
      <c r="F5670" s="3">
        <v>69.080000000000013</v>
      </c>
      <c r="G5670">
        <v>71.06</v>
      </c>
      <c r="H5670">
        <v>69.98</v>
      </c>
      <c r="I5670">
        <v>66.02</v>
      </c>
      <c r="J5670">
        <v>69.98</v>
      </c>
      <c r="K5670">
        <v>64.039999999999992</v>
      </c>
      <c r="L5670" s="3">
        <v>57.2</v>
      </c>
      <c r="M5670" s="2">
        <v>64.039999999999992</v>
      </c>
      <c r="N5670">
        <v>73.94</v>
      </c>
      <c r="O5670">
        <v>53.6</v>
      </c>
      <c r="P5670">
        <v>57.019999999999996</v>
      </c>
      <c r="Q5670" s="3">
        <v>60.08</v>
      </c>
      <c r="R5670" s="2">
        <v>53.06</v>
      </c>
      <c r="S5670" s="3">
        <v>53.06</v>
      </c>
      <c r="T5670">
        <v>69.800000000000011</v>
      </c>
    </row>
    <row r="5671" spans="1:20">
      <c r="A5671">
        <f t="shared" si="264"/>
        <v>237</v>
      </c>
      <c r="B5671" s="7">
        <f t="shared" si="265"/>
        <v>42241.083333319591</v>
      </c>
      <c r="C5671">
        <f t="shared" si="266"/>
        <v>5666</v>
      </c>
      <c r="D5671" s="2">
        <v>73.94</v>
      </c>
      <c r="E5671">
        <v>80.06</v>
      </c>
      <c r="F5671" s="3">
        <v>69.98</v>
      </c>
      <c r="G5671">
        <v>71.06</v>
      </c>
      <c r="H5671">
        <v>69.98</v>
      </c>
      <c r="I5671">
        <v>65.300000000000011</v>
      </c>
      <c r="J5671">
        <v>69.080000000000013</v>
      </c>
      <c r="K5671">
        <v>60.980000000000004</v>
      </c>
      <c r="L5671" s="3">
        <v>57.2</v>
      </c>
      <c r="M5671" s="2">
        <v>64.039999999999992</v>
      </c>
      <c r="N5671">
        <v>71.960000000000008</v>
      </c>
      <c r="O5671">
        <v>53.6</v>
      </c>
      <c r="P5671">
        <v>55.040000000000006</v>
      </c>
      <c r="Q5671" s="3">
        <v>59</v>
      </c>
      <c r="R5671" s="2">
        <v>48.92</v>
      </c>
      <c r="S5671" s="3">
        <v>51.08</v>
      </c>
      <c r="T5671">
        <v>69.800000000000011</v>
      </c>
    </row>
    <row r="5672" spans="1:20">
      <c r="A5672">
        <f t="shared" si="264"/>
        <v>237</v>
      </c>
      <c r="B5672" s="7">
        <f t="shared" si="265"/>
        <v>42241.124999986256</v>
      </c>
      <c r="C5672">
        <f t="shared" si="266"/>
        <v>5667</v>
      </c>
      <c r="D5672" s="2">
        <v>71.960000000000008</v>
      </c>
      <c r="E5672">
        <v>78.98</v>
      </c>
      <c r="F5672" s="3">
        <v>69.080000000000013</v>
      </c>
      <c r="G5672">
        <v>69.080000000000013</v>
      </c>
      <c r="H5672">
        <v>69.080000000000013</v>
      </c>
      <c r="I5672">
        <v>64.759999999999991</v>
      </c>
      <c r="J5672">
        <v>68</v>
      </c>
      <c r="K5672">
        <v>60.980000000000004</v>
      </c>
      <c r="L5672" s="3">
        <v>55.400000000000006</v>
      </c>
      <c r="M5672" s="2">
        <v>64.039999999999992</v>
      </c>
      <c r="N5672">
        <v>66.92</v>
      </c>
      <c r="O5672">
        <v>53.6</v>
      </c>
      <c r="P5672">
        <v>55.94</v>
      </c>
      <c r="Q5672" s="3">
        <v>57.92</v>
      </c>
      <c r="R5672" s="2">
        <v>48.019999999999996</v>
      </c>
      <c r="S5672" s="3">
        <v>48.92</v>
      </c>
      <c r="T5672">
        <v>66.2</v>
      </c>
    </row>
    <row r="5673" spans="1:20">
      <c r="A5673">
        <f t="shared" si="264"/>
        <v>237</v>
      </c>
      <c r="B5673" s="7">
        <f t="shared" si="265"/>
        <v>42241.16666665292</v>
      </c>
      <c r="C5673">
        <f t="shared" si="266"/>
        <v>5668</v>
      </c>
      <c r="D5673" s="2">
        <v>71.960000000000008</v>
      </c>
      <c r="E5673">
        <v>78.080000000000013</v>
      </c>
      <c r="F5673" s="3">
        <v>66.92</v>
      </c>
      <c r="G5673">
        <v>68</v>
      </c>
      <c r="H5673">
        <v>69.080000000000013</v>
      </c>
      <c r="I5673">
        <v>64.039999999999992</v>
      </c>
      <c r="J5673">
        <v>66.92</v>
      </c>
      <c r="K5673">
        <v>62.06</v>
      </c>
      <c r="L5673" s="3">
        <v>55.400000000000006</v>
      </c>
      <c r="M5673" s="2">
        <v>66.02</v>
      </c>
      <c r="N5673">
        <v>66.92</v>
      </c>
      <c r="O5673">
        <v>53.6</v>
      </c>
      <c r="P5673">
        <v>55.040000000000006</v>
      </c>
      <c r="Q5673" s="3">
        <v>57.019999999999996</v>
      </c>
      <c r="R5673" s="2">
        <v>48.019999999999996</v>
      </c>
      <c r="S5673" s="3">
        <v>48.019999999999996</v>
      </c>
      <c r="T5673">
        <v>66.2</v>
      </c>
    </row>
    <row r="5674" spans="1:20">
      <c r="A5674">
        <f t="shared" si="264"/>
        <v>237</v>
      </c>
      <c r="B5674" s="7">
        <f t="shared" si="265"/>
        <v>42241.208333319584</v>
      </c>
      <c r="C5674">
        <f t="shared" si="266"/>
        <v>5669</v>
      </c>
      <c r="D5674" s="2">
        <v>71.960000000000008</v>
      </c>
      <c r="E5674">
        <v>78.98</v>
      </c>
      <c r="F5674" s="3">
        <v>69.080000000000013</v>
      </c>
      <c r="G5674">
        <v>66.92</v>
      </c>
      <c r="H5674">
        <v>64.94</v>
      </c>
      <c r="I5674">
        <v>65.300000000000011</v>
      </c>
      <c r="J5674">
        <v>66.02</v>
      </c>
      <c r="K5674">
        <v>59</v>
      </c>
      <c r="L5674" s="3">
        <v>53.6</v>
      </c>
      <c r="M5674" s="2">
        <v>66.02</v>
      </c>
      <c r="N5674">
        <v>64.94</v>
      </c>
      <c r="O5674">
        <v>55.400000000000006</v>
      </c>
      <c r="P5674">
        <v>55.040000000000006</v>
      </c>
      <c r="Q5674" s="3">
        <v>57.019999999999996</v>
      </c>
      <c r="R5674" s="2">
        <v>46.04</v>
      </c>
      <c r="S5674" s="3">
        <v>46.04</v>
      </c>
      <c r="T5674">
        <v>66.2</v>
      </c>
    </row>
    <row r="5675" spans="1:20">
      <c r="A5675">
        <f t="shared" si="264"/>
        <v>237</v>
      </c>
      <c r="B5675" s="7">
        <f t="shared" si="265"/>
        <v>42241.249999986248</v>
      </c>
      <c r="C5675">
        <f t="shared" si="266"/>
        <v>5670</v>
      </c>
      <c r="D5675" s="2">
        <v>73.039999999999992</v>
      </c>
      <c r="E5675">
        <v>78.080000000000013</v>
      </c>
      <c r="F5675" s="3">
        <v>69.98</v>
      </c>
      <c r="G5675">
        <v>64.94</v>
      </c>
      <c r="H5675">
        <v>66.02</v>
      </c>
      <c r="I5675">
        <v>66.740000000000009</v>
      </c>
      <c r="J5675">
        <v>64.039999999999992</v>
      </c>
      <c r="K5675">
        <v>59</v>
      </c>
      <c r="L5675" s="3">
        <v>53.6</v>
      </c>
      <c r="M5675" s="2">
        <v>66.02</v>
      </c>
      <c r="N5675">
        <v>68</v>
      </c>
      <c r="O5675">
        <v>53.6</v>
      </c>
      <c r="P5675">
        <v>55.94</v>
      </c>
      <c r="Q5675" s="3">
        <v>57.019999999999996</v>
      </c>
      <c r="R5675" s="2">
        <v>46.94</v>
      </c>
      <c r="S5675" s="3">
        <v>46.04</v>
      </c>
      <c r="T5675">
        <v>68</v>
      </c>
    </row>
    <row r="5676" spans="1:20">
      <c r="A5676">
        <f t="shared" si="264"/>
        <v>237</v>
      </c>
      <c r="B5676" s="7">
        <f t="shared" si="265"/>
        <v>42241.291666652913</v>
      </c>
      <c r="C5676">
        <f t="shared" si="266"/>
        <v>5671</v>
      </c>
      <c r="D5676" s="2">
        <v>73.039999999999992</v>
      </c>
      <c r="E5676">
        <v>80.06</v>
      </c>
      <c r="F5676" s="3">
        <v>71.06</v>
      </c>
      <c r="G5676">
        <v>66.02</v>
      </c>
      <c r="H5676">
        <v>69.080000000000013</v>
      </c>
      <c r="I5676">
        <v>68</v>
      </c>
      <c r="J5676">
        <v>64.94</v>
      </c>
      <c r="K5676">
        <v>62.96</v>
      </c>
      <c r="L5676" s="3">
        <v>57.2</v>
      </c>
      <c r="M5676" s="2">
        <v>66.92</v>
      </c>
      <c r="N5676">
        <v>73.94</v>
      </c>
      <c r="O5676">
        <v>59</v>
      </c>
      <c r="P5676">
        <v>57.019999999999996</v>
      </c>
      <c r="Q5676" s="3">
        <v>60.08</v>
      </c>
      <c r="R5676" s="2">
        <v>55.040000000000006</v>
      </c>
      <c r="S5676" s="3">
        <v>48.019999999999996</v>
      </c>
      <c r="T5676">
        <v>71.599999999999994</v>
      </c>
    </row>
    <row r="5677" spans="1:20">
      <c r="A5677">
        <f t="shared" si="264"/>
        <v>237</v>
      </c>
      <c r="B5677" s="7">
        <f t="shared" si="265"/>
        <v>42241.333333319577</v>
      </c>
      <c r="C5677">
        <f t="shared" si="266"/>
        <v>5672</v>
      </c>
      <c r="D5677" s="2">
        <v>75.92</v>
      </c>
      <c r="E5677">
        <v>84.92</v>
      </c>
      <c r="F5677" s="3">
        <v>75.02</v>
      </c>
      <c r="G5677">
        <v>71.06</v>
      </c>
      <c r="H5677">
        <v>71.960000000000008</v>
      </c>
      <c r="I5677">
        <v>69.259999999999991</v>
      </c>
      <c r="J5677">
        <v>66.92</v>
      </c>
      <c r="K5677">
        <v>66.92</v>
      </c>
      <c r="L5677" s="3">
        <v>60.8</v>
      </c>
      <c r="M5677" s="2">
        <v>68</v>
      </c>
      <c r="N5677">
        <v>69.98</v>
      </c>
      <c r="O5677">
        <v>62.6</v>
      </c>
      <c r="P5677">
        <v>57.92</v>
      </c>
      <c r="Q5677" s="3">
        <v>66.92</v>
      </c>
      <c r="R5677" s="2">
        <v>62.96</v>
      </c>
      <c r="S5677" s="3">
        <v>53.06</v>
      </c>
      <c r="T5677">
        <v>75.2</v>
      </c>
    </row>
    <row r="5678" spans="1:20">
      <c r="A5678">
        <f t="shared" si="264"/>
        <v>237</v>
      </c>
      <c r="B5678" s="7">
        <f t="shared" si="265"/>
        <v>42241.374999986241</v>
      </c>
      <c r="C5678">
        <f t="shared" si="266"/>
        <v>5673</v>
      </c>
      <c r="D5678" s="2">
        <v>78.080000000000013</v>
      </c>
      <c r="E5678">
        <v>86</v>
      </c>
      <c r="F5678" s="3">
        <v>80.06</v>
      </c>
      <c r="G5678">
        <v>75.92</v>
      </c>
      <c r="H5678">
        <v>75.92</v>
      </c>
      <c r="I5678">
        <v>70.7</v>
      </c>
      <c r="J5678">
        <v>69.080000000000013</v>
      </c>
      <c r="K5678">
        <v>69.98</v>
      </c>
      <c r="L5678" s="3">
        <v>62.6</v>
      </c>
      <c r="M5678" s="2">
        <v>69.98</v>
      </c>
      <c r="N5678">
        <v>69.800000000000011</v>
      </c>
      <c r="O5678">
        <v>64.400000000000006</v>
      </c>
      <c r="P5678">
        <v>60.980000000000004</v>
      </c>
      <c r="Q5678" s="3">
        <v>71.960000000000008</v>
      </c>
      <c r="R5678" s="2">
        <v>69.080000000000013</v>
      </c>
      <c r="S5678" s="3">
        <v>55.94</v>
      </c>
      <c r="T5678">
        <v>84.2</v>
      </c>
    </row>
    <row r="5679" spans="1:20">
      <c r="A5679">
        <f t="shared" si="264"/>
        <v>237</v>
      </c>
      <c r="B5679" s="7">
        <f t="shared" si="265"/>
        <v>42241.416666652905</v>
      </c>
      <c r="C5679">
        <f t="shared" si="266"/>
        <v>5674</v>
      </c>
      <c r="D5679" s="2">
        <v>82.039999999999992</v>
      </c>
      <c r="E5679">
        <v>87.98</v>
      </c>
      <c r="F5679" s="3">
        <v>82.94</v>
      </c>
      <c r="G5679">
        <v>82.039999999999992</v>
      </c>
      <c r="H5679">
        <v>80.06</v>
      </c>
      <c r="I5679">
        <v>71.960000000000008</v>
      </c>
      <c r="J5679">
        <v>71.06</v>
      </c>
      <c r="K5679">
        <v>73.94</v>
      </c>
      <c r="L5679" s="3">
        <v>64.400000000000006</v>
      </c>
      <c r="M5679" s="2">
        <v>71.960000000000008</v>
      </c>
      <c r="N5679">
        <v>69.98</v>
      </c>
      <c r="O5679">
        <v>68</v>
      </c>
      <c r="P5679">
        <v>64.039999999999992</v>
      </c>
      <c r="Q5679" s="3">
        <v>75.92</v>
      </c>
      <c r="R5679" s="2">
        <v>73.039999999999992</v>
      </c>
      <c r="S5679" s="3">
        <v>60.08</v>
      </c>
      <c r="T5679">
        <v>87.800000000000011</v>
      </c>
    </row>
    <row r="5680" spans="1:20">
      <c r="A5680">
        <f t="shared" si="264"/>
        <v>237</v>
      </c>
      <c r="B5680" s="7">
        <f t="shared" si="265"/>
        <v>42241.45833331957</v>
      </c>
      <c r="C5680">
        <f t="shared" si="266"/>
        <v>5675</v>
      </c>
      <c r="D5680" s="2">
        <v>84.92</v>
      </c>
      <c r="E5680">
        <v>89.06</v>
      </c>
      <c r="F5680" s="3">
        <v>87.080000000000013</v>
      </c>
      <c r="G5680">
        <v>84.02</v>
      </c>
      <c r="H5680">
        <v>82.94</v>
      </c>
      <c r="I5680">
        <v>73.039999999999992</v>
      </c>
      <c r="J5680">
        <v>73.94</v>
      </c>
      <c r="K5680">
        <v>75.02</v>
      </c>
      <c r="L5680" s="3">
        <v>66.2</v>
      </c>
      <c r="M5680" s="2">
        <v>73.94</v>
      </c>
      <c r="N5680">
        <v>71.06</v>
      </c>
      <c r="O5680">
        <v>64.400000000000006</v>
      </c>
      <c r="P5680">
        <v>68</v>
      </c>
      <c r="Q5680" s="3">
        <v>80.06</v>
      </c>
      <c r="R5680" s="2">
        <v>77</v>
      </c>
      <c r="S5680" s="3">
        <v>62.96</v>
      </c>
      <c r="T5680">
        <v>91.4</v>
      </c>
    </row>
    <row r="5681" spans="1:20">
      <c r="A5681">
        <f t="shared" si="264"/>
        <v>237</v>
      </c>
      <c r="B5681" s="7">
        <f t="shared" si="265"/>
        <v>42241.499999986234</v>
      </c>
      <c r="C5681">
        <f t="shared" si="266"/>
        <v>5676</v>
      </c>
      <c r="D5681" s="2">
        <v>82.94</v>
      </c>
      <c r="E5681">
        <v>89.960000000000008</v>
      </c>
      <c r="F5681" s="3">
        <v>89.960000000000008</v>
      </c>
      <c r="G5681">
        <v>84.92</v>
      </c>
      <c r="H5681">
        <v>84.92</v>
      </c>
      <c r="I5681">
        <v>73.94</v>
      </c>
      <c r="J5681">
        <v>75.92</v>
      </c>
      <c r="K5681">
        <v>78.080000000000013</v>
      </c>
      <c r="L5681" s="3">
        <v>71.599999999999994</v>
      </c>
      <c r="M5681" s="2">
        <v>73.94</v>
      </c>
      <c r="N5681">
        <v>75.92</v>
      </c>
      <c r="O5681">
        <v>66.2</v>
      </c>
      <c r="P5681">
        <v>69.080000000000013</v>
      </c>
      <c r="Q5681" s="3">
        <v>84.92</v>
      </c>
      <c r="R5681" s="2">
        <v>80.06</v>
      </c>
      <c r="S5681" s="3">
        <v>66.02</v>
      </c>
      <c r="T5681">
        <v>93.2</v>
      </c>
    </row>
    <row r="5682" spans="1:20">
      <c r="A5682">
        <f t="shared" si="264"/>
        <v>237</v>
      </c>
      <c r="B5682" s="7">
        <f t="shared" si="265"/>
        <v>42241.541666652898</v>
      </c>
      <c r="C5682">
        <f t="shared" si="266"/>
        <v>5677</v>
      </c>
      <c r="D5682" s="2">
        <v>84.02</v>
      </c>
      <c r="E5682">
        <v>89.960000000000008</v>
      </c>
      <c r="F5682" s="3">
        <v>84.02</v>
      </c>
      <c r="G5682">
        <v>86</v>
      </c>
      <c r="H5682">
        <v>87.98</v>
      </c>
      <c r="I5682">
        <v>75.02</v>
      </c>
      <c r="J5682">
        <v>77</v>
      </c>
      <c r="K5682">
        <v>78.98</v>
      </c>
      <c r="L5682" s="3">
        <v>73.400000000000006</v>
      </c>
      <c r="M5682" s="2">
        <v>75.02</v>
      </c>
      <c r="N5682">
        <v>78.080000000000013</v>
      </c>
      <c r="O5682">
        <v>66.2</v>
      </c>
      <c r="P5682">
        <v>73.039999999999992</v>
      </c>
      <c r="Q5682" s="3">
        <v>86</v>
      </c>
      <c r="R5682" s="2">
        <v>80.960000000000008</v>
      </c>
      <c r="S5682" s="3">
        <v>69.080000000000013</v>
      </c>
      <c r="T5682">
        <v>98.600000000000009</v>
      </c>
    </row>
    <row r="5683" spans="1:20">
      <c r="A5683">
        <f t="shared" si="264"/>
        <v>237</v>
      </c>
      <c r="B5683" s="7">
        <f t="shared" si="265"/>
        <v>42241.583333319562</v>
      </c>
      <c r="C5683">
        <f t="shared" si="266"/>
        <v>5678</v>
      </c>
      <c r="D5683" s="2">
        <v>84.02</v>
      </c>
      <c r="E5683">
        <v>91.039999999999992</v>
      </c>
      <c r="F5683" s="3">
        <v>87.98</v>
      </c>
      <c r="G5683">
        <v>87.98</v>
      </c>
      <c r="H5683">
        <v>87.080000000000013</v>
      </c>
      <c r="I5683">
        <v>75.02</v>
      </c>
      <c r="J5683">
        <v>80.06</v>
      </c>
      <c r="K5683">
        <v>84.02</v>
      </c>
      <c r="L5683" s="3">
        <v>73.400000000000006</v>
      </c>
      <c r="M5683" s="2">
        <v>78.080000000000013</v>
      </c>
      <c r="N5683">
        <v>78.98</v>
      </c>
      <c r="O5683">
        <v>69.800000000000011</v>
      </c>
      <c r="P5683">
        <v>73.039999999999992</v>
      </c>
      <c r="Q5683" s="3">
        <v>87.080000000000013</v>
      </c>
      <c r="R5683" s="2">
        <v>82.94</v>
      </c>
      <c r="S5683" s="3">
        <v>73.039999999999992</v>
      </c>
      <c r="T5683">
        <v>96.8</v>
      </c>
    </row>
    <row r="5684" spans="1:20">
      <c r="A5684">
        <f t="shared" si="264"/>
        <v>237</v>
      </c>
      <c r="B5684" s="7">
        <f t="shared" si="265"/>
        <v>42241.624999986227</v>
      </c>
      <c r="C5684">
        <f t="shared" si="266"/>
        <v>5679</v>
      </c>
      <c r="D5684" s="2">
        <v>84.92</v>
      </c>
      <c r="E5684">
        <v>89.960000000000008</v>
      </c>
      <c r="F5684" s="3">
        <v>87.080000000000013</v>
      </c>
      <c r="G5684">
        <v>87.98</v>
      </c>
      <c r="H5684">
        <v>89.06</v>
      </c>
      <c r="I5684">
        <v>75.02</v>
      </c>
      <c r="J5684">
        <v>80.06</v>
      </c>
      <c r="K5684">
        <v>82.94</v>
      </c>
      <c r="L5684" s="3">
        <v>73.400000000000006</v>
      </c>
      <c r="M5684" s="2">
        <v>77</v>
      </c>
      <c r="N5684">
        <v>80.06</v>
      </c>
      <c r="O5684">
        <v>73.400000000000006</v>
      </c>
      <c r="P5684">
        <v>71.960000000000008</v>
      </c>
      <c r="Q5684" s="3">
        <v>87.98</v>
      </c>
      <c r="R5684" s="2">
        <v>82.94</v>
      </c>
      <c r="S5684" s="3">
        <v>73.94</v>
      </c>
      <c r="T5684">
        <v>96.8</v>
      </c>
    </row>
    <row r="5685" spans="1:20">
      <c r="A5685">
        <f t="shared" si="264"/>
        <v>237</v>
      </c>
      <c r="B5685" s="7">
        <f t="shared" si="265"/>
        <v>42241.666666652891</v>
      </c>
      <c r="C5685">
        <f t="shared" si="266"/>
        <v>5680</v>
      </c>
      <c r="D5685" s="2">
        <v>82.039999999999992</v>
      </c>
      <c r="E5685">
        <v>89.960000000000008</v>
      </c>
      <c r="F5685" s="3">
        <v>84.02</v>
      </c>
      <c r="G5685">
        <v>89.06</v>
      </c>
      <c r="H5685">
        <v>91.039999999999992</v>
      </c>
      <c r="I5685">
        <v>75.02</v>
      </c>
      <c r="J5685">
        <v>80.06</v>
      </c>
      <c r="K5685">
        <v>82.039999999999992</v>
      </c>
      <c r="L5685" s="3">
        <v>73.400000000000006</v>
      </c>
      <c r="M5685" s="2">
        <v>77</v>
      </c>
      <c r="N5685">
        <v>82.039999999999992</v>
      </c>
      <c r="O5685">
        <v>71.599999999999994</v>
      </c>
      <c r="P5685">
        <v>73.039999999999992</v>
      </c>
      <c r="Q5685" s="3">
        <v>87.080000000000013</v>
      </c>
      <c r="R5685" s="2">
        <v>82.94</v>
      </c>
      <c r="S5685" s="3">
        <v>75.02</v>
      </c>
      <c r="T5685">
        <v>96.8</v>
      </c>
    </row>
    <row r="5686" spans="1:20">
      <c r="A5686">
        <f t="shared" si="264"/>
        <v>237</v>
      </c>
      <c r="B5686" s="7">
        <f t="shared" si="265"/>
        <v>42241.708333319555</v>
      </c>
      <c r="C5686">
        <f t="shared" si="266"/>
        <v>5681</v>
      </c>
      <c r="D5686" s="2">
        <v>80.960000000000008</v>
      </c>
      <c r="E5686">
        <v>89.06</v>
      </c>
      <c r="F5686" s="3">
        <v>80.960000000000008</v>
      </c>
      <c r="G5686">
        <v>87.98</v>
      </c>
      <c r="H5686">
        <v>89.06</v>
      </c>
      <c r="I5686">
        <v>73.400000000000006</v>
      </c>
      <c r="J5686">
        <v>80.06</v>
      </c>
      <c r="K5686">
        <v>82.039999999999992</v>
      </c>
      <c r="L5686" s="3">
        <v>71.599999999999994</v>
      </c>
      <c r="M5686" s="2">
        <v>77</v>
      </c>
      <c r="N5686">
        <v>80.960000000000008</v>
      </c>
      <c r="O5686">
        <v>66.2</v>
      </c>
      <c r="P5686">
        <v>71.06</v>
      </c>
      <c r="Q5686" s="3">
        <v>82.94</v>
      </c>
      <c r="R5686" s="2">
        <v>82.039999999999992</v>
      </c>
      <c r="S5686" s="3">
        <v>73.94</v>
      </c>
      <c r="T5686">
        <v>93.2</v>
      </c>
    </row>
    <row r="5687" spans="1:20">
      <c r="A5687">
        <f t="shared" si="264"/>
        <v>237</v>
      </c>
      <c r="B5687" s="7">
        <f t="shared" si="265"/>
        <v>42241.749999986219</v>
      </c>
      <c r="C5687">
        <f t="shared" si="266"/>
        <v>5682</v>
      </c>
      <c r="D5687" s="2">
        <v>78.98</v>
      </c>
      <c r="E5687">
        <v>87.98</v>
      </c>
      <c r="F5687" s="3">
        <v>78.98</v>
      </c>
      <c r="G5687">
        <v>86</v>
      </c>
      <c r="H5687">
        <v>87.080000000000013</v>
      </c>
      <c r="I5687">
        <v>71.599999999999994</v>
      </c>
      <c r="J5687">
        <v>78.080000000000013</v>
      </c>
      <c r="K5687">
        <v>82.039999999999992</v>
      </c>
      <c r="L5687" s="3">
        <v>69.800000000000011</v>
      </c>
      <c r="M5687" s="2">
        <v>71.960000000000008</v>
      </c>
      <c r="N5687">
        <v>78.98</v>
      </c>
      <c r="O5687">
        <v>68</v>
      </c>
      <c r="P5687">
        <v>71.06</v>
      </c>
      <c r="Q5687" s="3">
        <v>77</v>
      </c>
      <c r="R5687" s="2">
        <v>78.98</v>
      </c>
      <c r="S5687" s="3">
        <v>73.94</v>
      </c>
      <c r="T5687">
        <v>87.800000000000011</v>
      </c>
    </row>
    <row r="5688" spans="1:20">
      <c r="A5688">
        <f t="shared" si="264"/>
        <v>237</v>
      </c>
      <c r="B5688" s="7">
        <f t="shared" si="265"/>
        <v>42241.791666652884</v>
      </c>
      <c r="C5688">
        <f t="shared" si="266"/>
        <v>5683</v>
      </c>
      <c r="D5688" s="2">
        <v>78.080000000000013</v>
      </c>
      <c r="E5688">
        <v>84.02</v>
      </c>
      <c r="F5688" s="3">
        <v>69.98</v>
      </c>
      <c r="G5688">
        <v>84.02</v>
      </c>
      <c r="H5688">
        <v>87.080000000000013</v>
      </c>
      <c r="I5688">
        <v>69.98</v>
      </c>
      <c r="J5688">
        <v>75.02</v>
      </c>
      <c r="K5688">
        <v>73.94</v>
      </c>
      <c r="L5688" s="3">
        <v>68</v>
      </c>
      <c r="M5688" s="2">
        <v>69.080000000000013</v>
      </c>
      <c r="N5688">
        <v>69.98</v>
      </c>
      <c r="O5688">
        <v>66.2</v>
      </c>
      <c r="P5688">
        <v>69.080000000000013</v>
      </c>
      <c r="Q5688" s="3">
        <v>71.960000000000008</v>
      </c>
      <c r="R5688" s="2">
        <v>69.98</v>
      </c>
      <c r="S5688" s="3">
        <v>71.960000000000008</v>
      </c>
      <c r="T5688">
        <v>87.800000000000011</v>
      </c>
    </row>
    <row r="5689" spans="1:20">
      <c r="A5689">
        <f t="shared" si="264"/>
        <v>237</v>
      </c>
      <c r="B5689" s="7">
        <f t="shared" si="265"/>
        <v>42241.833333319548</v>
      </c>
      <c r="C5689">
        <f t="shared" si="266"/>
        <v>5684</v>
      </c>
      <c r="D5689" s="2">
        <v>75.92</v>
      </c>
      <c r="E5689">
        <v>82.94</v>
      </c>
      <c r="F5689" s="3">
        <v>73.94</v>
      </c>
      <c r="G5689">
        <v>78.98</v>
      </c>
      <c r="H5689">
        <v>84.02</v>
      </c>
      <c r="I5689">
        <v>69.259999999999991</v>
      </c>
      <c r="J5689">
        <v>73.94</v>
      </c>
      <c r="K5689">
        <v>62.96</v>
      </c>
      <c r="L5689" s="3">
        <v>66.2</v>
      </c>
      <c r="M5689" s="2">
        <v>68</v>
      </c>
      <c r="N5689">
        <v>64.039999999999992</v>
      </c>
      <c r="O5689">
        <v>62.6</v>
      </c>
      <c r="P5689">
        <v>68</v>
      </c>
      <c r="Q5689" s="3">
        <v>66.92</v>
      </c>
      <c r="R5689" s="2">
        <v>64.039999999999992</v>
      </c>
      <c r="S5689" s="3">
        <v>69.080000000000013</v>
      </c>
      <c r="T5689">
        <v>86</v>
      </c>
    </row>
    <row r="5690" spans="1:20">
      <c r="A5690">
        <f t="shared" si="264"/>
        <v>237</v>
      </c>
      <c r="B5690" s="7">
        <f t="shared" si="265"/>
        <v>42241.874999986212</v>
      </c>
      <c r="C5690">
        <f t="shared" si="266"/>
        <v>5685</v>
      </c>
      <c r="D5690" s="2">
        <v>75.92</v>
      </c>
      <c r="E5690">
        <v>82.039999999999992</v>
      </c>
      <c r="F5690" s="3">
        <v>71.960000000000008</v>
      </c>
      <c r="G5690">
        <v>78.98</v>
      </c>
      <c r="H5690">
        <v>82.039999999999992</v>
      </c>
      <c r="I5690">
        <v>68.72</v>
      </c>
      <c r="J5690">
        <v>73.039999999999992</v>
      </c>
      <c r="K5690">
        <v>60.980000000000004</v>
      </c>
      <c r="L5690" s="3">
        <v>64.400000000000006</v>
      </c>
      <c r="M5690" s="2">
        <v>68</v>
      </c>
      <c r="N5690">
        <v>62.96</v>
      </c>
      <c r="O5690">
        <v>60.8</v>
      </c>
      <c r="P5690">
        <v>66.92</v>
      </c>
      <c r="Q5690" s="3">
        <v>62.96</v>
      </c>
      <c r="R5690" s="2">
        <v>64.039999999999992</v>
      </c>
      <c r="S5690" s="3">
        <v>66.02</v>
      </c>
      <c r="T5690">
        <v>86</v>
      </c>
    </row>
    <row r="5691" spans="1:20">
      <c r="A5691">
        <f t="shared" si="264"/>
        <v>237</v>
      </c>
      <c r="B5691" s="7">
        <f t="shared" si="265"/>
        <v>42241.916666652876</v>
      </c>
      <c r="C5691">
        <f t="shared" si="266"/>
        <v>5686</v>
      </c>
      <c r="D5691" s="2">
        <v>75.02</v>
      </c>
      <c r="E5691">
        <v>80.06</v>
      </c>
      <c r="F5691" s="3">
        <v>69.98</v>
      </c>
      <c r="G5691">
        <v>78.080000000000013</v>
      </c>
      <c r="H5691">
        <v>80.06</v>
      </c>
      <c r="I5691">
        <v>68</v>
      </c>
      <c r="J5691">
        <v>69.98</v>
      </c>
      <c r="K5691">
        <v>60.980000000000004</v>
      </c>
      <c r="L5691" s="3">
        <v>64.400000000000006</v>
      </c>
      <c r="M5691" s="2">
        <v>66.92</v>
      </c>
      <c r="N5691">
        <v>62.06</v>
      </c>
      <c r="O5691">
        <v>59</v>
      </c>
      <c r="P5691">
        <v>66.92</v>
      </c>
      <c r="Q5691" s="3">
        <v>62.96</v>
      </c>
      <c r="R5691" s="2">
        <v>62.06</v>
      </c>
      <c r="S5691" s="3">
        <v>59</v>
      </c>
      <c r="T5691">
        <v>84.2</v>
      </c>
    </row>
    <row r="5692" spans="1:20">
      <c r="A5692">
        <f t="shared" si="264"/>
        <v>237</v>
      </c>
      <c r="B5692" s="7">
        <f t="shared" si="265"/>
        <v>42241.958333319541</v>
      </c>
      <c r="C5692">
        <f t="shared" si="266"/>
        <v>5687</v>
      </c>
      <c r="D5692" s="2">
        <v>73.94</v>
      </c>
      <c r="E5692">
        <v>80.06</v>
      </c>
      <c r="F5692" s="3">
        <v>69.98</v>
      </c>
      <c r="G5692">
        <v>75.92</v>
      </c>
      <c r="H5692">
        <v>78.98</v>
      </c>
      <c r="I5692">
        <v>67.28</v>
      </c>
      <c r="J5692">
        <v>68</v>
      </c>
      <c r="K5692">
        <v>62.06</v>
      </c>
      <c r="L5692" s="3">
        <v>62.6</v>
      </c>
      <c r="M5692" s="2">
        <v>66.02</v>
      </c>
      <c r="N5692">
        <v>59</v>
      </c>
      <c r="O5692">
        <v>57.2</v>
      </c>
      <c r="P5692">
        <v>66.92</v>
      </c>
      <c r="Q5692" s="3">
        <v>60.08</v>
      </c>
      <c r="R5692" s="2">
        <v>64.039999999999992</v>
      </c>
      <c r="S5692" s="3">
        <v>59</v>
      </c>
      <c r="T5692">
        <v>82.4</v>
      </c>
    </row>
    <row r="5693" spans="1:20">
      <c r="A5693">
        <f t="shared" si="264"/>
        <v>237</v>
      </c>
      <c r="B5693" s="7">
        <f t="shared" si="265"/>
        <v>42241.999999986205</v>
      </c>
      <c r="C5693">
        <f t="shared" si="266"/>
        <v>5688</v>
      </c>
      <c r="D5693" s="2">
        <v>73.039999999999992</v>
      </c>
      <c r="E5693">
        <v>80.06</v>
      </c>
      <c r="F5693" s="3">
        <v>71.960000000000008</v>
      </c>
      <c r="G5693">
        <v>75.02</v>
      </c>
      <c r="H5693">
        <v>69.98</v>
      </c>
      <c r="I5693">
        <v>66.740000000000009</v>
      </c>
      <c r="J5693">
        <v>64.94</v>
      </c>
      <c r="K5693">
        <v>62.06</v>
      </c>
      <c r="L5693" s="3">
        <v>60.8</v>
      </c>
      <c r="M5693" s="2">
        <v>64.94</v>
      </c>
      <c r="N5693">
        <v>62.96</v>
      </c>
      <c r="O5693">
        <v>57.2</v>
      </c>
      <c r="P5693">
        <v>66.92</v>
      </c>
      <c r="Q5693" s="3">
        <v>59</v>
      </c>
      <c r="R5693" s="2">
        <v>60.08</v>
      </c>
      <c r="S5693" s="3">
        <v>57.019999999999996</v>
      </c>
      <c r="T5693">
        <v>77</v>
      </c>
    </row>
    <row r="5694" spans="1:20">
      <c r="A5694">
        <f t="shared" si="264"/>
        <v>238</v>
      </c>
      <c r="B5694" s="7">
        <f t="shared" si="265"/>
        <v>42242.041666652869</v>
      </c>
      <c r="C5694">
        <f t="shared" si="266"/>
        <v>5689</v>
      </c>
      <c r="D5694" s="2">
        <v>73.039999999999992</v>
      </c>
      <c r="E5694">
        <v>78.98</v>
      </c>
      <c r="F5694" s="3">
        <v>71.06</v>
      </c>
      <c r="G5694">
        <v>71.06</v>
      </c>
      <c r="H5694">
        <v>71.06</v>
      </c>
      <c r="I5694">
        <v>66.02</v>
      </c>
      <c r="J5694">
        <v>64.94</v>
      </c>
      <c r="K5694">
        <v>62.96</v>
      </c>
      <c r="L5694" s="3">
        <v>60.8</v>
      </c>
      <c r="M5694" s="2">
        <v>64.94</v>
      </c>
      <c r="N5694">
        <v>64.039999999999992</v>
      </c>
      <c r="O5694">
        <v>57.2</v>
      </c>
      <c r="P5694">
        <v>64.94</v>
      </c>
      <c r="Q5694" s="3">
        <v>60.08</v>
      </c>
      <c r="R5694" s="2">
        <v>59</v>
      </c>
      <c r="S5694" s="3">
        <v>55.040000000000006</v>
      </c>
      <c r="T5694">
        <v>75.2</v>
      </c>
    </row>
    <row r="5695" spans="1:20">
      <c r="A5695">
        <f t="shared" si="264"/>
        <v>238</v>
      </c>
      <c r="B5695" s="7">
        <f t="shared" si="265"/>
        <v>42242.083333319533</v>
      </c>
      <c r="C5695">
        <f t="shared" si="266"/>
        <v>5690</v>
      </c>
      <c r="D5695" s="2">
        <v>71.960000000000008</v>
      </c>
      <c r="E5695">
        <v>80.06</v>
      </c>
      <c r="F5695" s="3">
        <v>71.06</v>
      </c>
      <c r="G5695">
        <v>71.960000000000008</v>
      </c>
      <c r="H5695">
        <v>71.06</v>
      </c>
      <c r="I5695">
        <v>65.66</v>
      </c>
      <c r="J5695">
        <v>64.039999999999992</v>
      </c>
      <c r="K5695">
        <v>62.96</v>
      </c>
      <c r="L5695" s="3">
        <v>59</v>
      </c>
      <c r="M5695" s="2">
        <v>64.94</v>
      </c>
      <c r="N5695">
        <v>62.96</v>
      </c>
      <c r="O5695">
        <v>57.2</v>
      </c>
      <c r="P5695">
        <v>64.94</v>
      </c>
      <c r="Q5695" s="3">
        <v>60.980000000000004</v>
      </c>
      <c r="R5695" s="2">
        <v>57.019999999999996</v>
      </c>
      <c r="S5695" s="3">
        <v>53.06</v>
      </c>
      <c r="T5695">
        <v>75.2</v>
      </c>
    </row>
    <row r="5696" spans="1:20">
      <c r="A5696">
        <f t="shared" si="264"/>
        <v>238</v>
      </c>
      <c r="B5696" s="7">
        <f t="shared" si="265"/>
        <v>42242.124999986198</v>
      </c>
      <c r="C5696">
        <f t="shared" si="266"/>
        <v>5691</v>
      </c>
      <c r="D5696" s="2">
        <v>71.960000000000008</v>
      </c>
      <c r="E5696">
        <v>80.06</v>
      </c>
      <c r="F5696" s="3">
        <v>71.06</v>
      </c>
      <c r="G5696">
        <v>71.06</v>
      </c>
      <c r="H5696">
        <v>69.98</v>
      </c>
      <c r="I5696">
        <v>65.300000000000011</v>
      </c>
      <c r="J5696">
        <v>62.06</v>
      </c>
      <c r="K5696">
        <v>62.06</v>
      </c>
      <c r="L5696" s="3">
        <v>57.2</v>
      </c>
      <c r="M5696" s="2">
        <v>64.94</v>
      </c>
      <c r="N5696">
        <v>60.980000000000004</v>
      </c>
      <c r="O5696">
        <v>57.2</v>
      </c>
      <c r="P5696">
        <v>64.94</v>
      </c>
      <c r="Q5696" s="3">
        <v>60.08</v>
      </c>
      <c r="R5696" s="2">
        <v>55.040000000000006</v>
      </c>
      <c r="S5696" s="3">
        <v>50</v>
      </c>
      <c r="T5696">
        <v>75.2</v>
      </c>
    </row>
    <row r="5697" spans="1:20">
      <c r="A5697">
        <f t="shared" si="264"/>
        <v>238</v>
      </c>
      <c r="B5697" s="7">
        <f t="shared" si="265"/>
        <v>42242.166666652862</v>
      </c>
      <c r="C5697">
        <f t="shared" si="266"/>
        <v>5692</v>
      </c>
      <c r="D5697" s="2">
        <v>69.98</v>
      </c>
      <c r="E5697">
        <v>80.06</v>
      </c>
      <c r="F5697" s="3">
        <v>69.080000000000013</v>
      </c>
      <c r="G5697">
        <v>71.06</v>
      </c>
      <c r="H5697">
        <v>66.02</v>
      </c>
      <c r="I5697">
        <v>64.94</v>
      </c>
      <c r="J5697">
        <v>60.980000000000004</v>
      </c>
      <c r="K5697">
        <v>62.06</v>
      </c>
      <c r="L5697" s="3">
        <v>57.2</v>
      </c>
      <c r="M5697" s="2">
        <v>64.94</v>
      </c>
      <c r="N5697">
        <v>62.96</v>
      </c>
      <c r="O5697">
        <v>59</v>
      </c>
      <c r="P5697">
        <v>64.94</v>
      </c>
      <c r="Q5697" s="3">
        <v>57.92</v>
      </c>
      <c r="R5697" s="2">
        <v>53.96</v>
      </c>
      <c r="S5697" s="3">
        <v>50</v>
      </c>
      <c r="T5697">
        <v>73.400000000000006</v>
      </c>
    </row>
    <row r="5698" spans="1:20">
      <c r="A5698">
        <f t="shared" si="264"/>
        <v>238</v>
      </c>
      <c r="B5698" s="7">
        <f t="shared" si="265"/>
        <v>42242.208333319526</v>
      </c>
      <c r="C5698">
        <f t="shared" si="266"/>
        <v>5693</v>
      </c>
      <c r="D5698" s="2">
        <v>71.06</v>
      </c>
      <c r="E5698">
        <v>80.06</v>
      </c>
      <c r="F5698" s="3">
        <v>68</v>
      </c>
      <c r="G5698">
        <v>71.06</v>
      </c>
      <c r="H5698">
        <v>66.92</v>
      </c>
      <c r="I5698">
        <v>64.94</v>
      </c>
      <c r="J5698">
        <v>60.980000000000004</v>
      </c>
      <c r="K5698">
        <v>62.06</v>
      </c>
      <c r="L5698" s="3">
        <v>55.400000000000006</v>
      </c>
      <c r="M5698" s="2">
        <v>64.94</v>
      </c>
      <c r="N5698">
        <v>60.980000000000004</v>
      </c>
      <c r="O5698">
        <v>57.2</v>
      </c>
      <c r="P5698">
        <v>64.94</v>
      </c>
      <c r="Q5698" s="3">
        <v>57.92</v>
      </c>
      <c r="R5698" s="2">
        <v>60.980000000000004</v>
      </c>
      <c r="S5698" s="3">
        <v>48.019999999999996</v>
      </c>
      <c r="T5698">
        <v>73.400000000000006</v>
      </c>
    </row>
    <row r="5699" spans="1:20">
      <c r="A5699">
        <f t="shared" si="264"/>
        <v>238</v>
      </c>
      <c r="B5699" s="7">
        <f t="shared" si="265"/>
        <v>42242.24999998619</v>
      </c>
      <c r="C5699">
        <f t="shared" si="266"/>
        <v>5694</v>
      </c>
      <c r="D5699" s="2">
        <v>71.06</v>
      </c>
      <c r="E5699">
        <v>78.080000000000013</v>
      </c>
      <c r="F5699" s="3">
        <v>66.02</v>
      </c>
      <c r="G5699">
        <v>71.06</v>
      </c>
      <c r="H5699">
        <v>71.06</v>
      </c>
      <c r="I5699">
        <v>64.94</v>
      </c>
      <c r="J5699">
        <v>64.039999999999992</v>
      </c>
      <c r="K5699">
        <v>62.06</v>
      </c>
      <c r="L5699" s="3">
        <v>55.400000000000006</v>
      </c>
      <c r="M5699" s="2">
        <v>64.94</v>
      </c>
      <c r="N5699">
        <v>60.08</v>
      </c>
      <c r="O5699">
        <v>57.2</v>
      </c>
      <c r="P5699">
        <v>64.94</v>
      </c>
      <c r="Q5699" s="3">
        <v>55.94</v>
      </c>
      <c r="R5699" s="2">
        <v>60.980000000000004</v>
      </c>
      <c r="S5699" s="3">
        <v>46.04</v>
      </c>
      <c r="T5699">
        <v>73.400000000000006</v>
      </c>
    </row>
    <row r="5700" spans="1:20">
      <c r="A5700">
        <f t="shared" si="264"/>
        <v>238</v>
      </c>
      <c r="B5700" s="7">
        <f t="shared" si="265"/>
        <v>42242.291666652854</v>
      </c>
      <c r="C5700">
        <f t="shared" si="266"/>
        <v>5695</v>
      </c>
      <c r="D5700" s="2">
        <v>71.06</v>
      </c>
      <c r="E5700">
        <v>78.98</v>
      </c>
      <c r="F5700" s="3">
        <v>68</v>
      </c>
      <c r="G5700">
        <v>71.960000000000008</v>
      </c>
      <c r="H5700">
        <v>71.960000000000008</v>
      </c>
      <c r="I5700">
        <v>64.94</v>
      </c>
      <c r="J5700">
        <v>66.92</v>
      </c>
      <c r="K5700">
        <v>64.94</v>
      </c>
      <c r="L5700" s="3">
        <v>59</v>
      </c>
      <c r="M5700" s="2">
        <v>66.02</v>
      </c>
      <c r="N5700">
        <v>64.94</v>
      </c>
      <c r="O5700">
        <v>60.8</v>
      </c>
      <c r="P5700">
        <v>66.02</v>
      </c>
      <c r="Q5700" s="3">
        <v>57.92</v>
      </c>
      <c r="R5700" s="2">
        <v>62.96</v>
      </c>
      <c r="S5700" s="3">
        <v>48.019999999999996</v>
      </c>
      <c r="T5700">
        <v>77</v>
      </c>
    </row>
    <row r="5701" spans="1:20">
      <c r="A5701">
        <f t="shared" si="264"/>
        <v>238</v>
      </c>
      <c r="B5701" s="7">
        <f t="shared" si="265"/>
        <v>42242.333333319519</v>
      </c>
      <c r="C5701">
        <f t="shared" si="266"/>
        <v>5696</v>
      </c>
      <c r="D5701" s="2">
        <v>78.080000000000013</v>
      </c>
      <c r="E5701">
        <v>80.960000000000008</v>
      </c>
      <c r="F5701" s="3">
        <v>73.039999999999992</v>
      </c>
      <c r="G5701">
        <v>73.039999999999992</v>
      </c>
      <c r="H5701">
        <v>80.06</v>
      </c>
      <c r="I5701">
        <v>67.64</v>
      </c>
      <c r="J5701">
        <v>71.06</v>
      </c>
      <c r="K5701">
        <v>66.92</v>
      </c>
      <c r="L5701" s="3">
        <v>62.6</v>
      </c>
      <c r="M5701" s="2">
        <v>68</v>
      </c>
      <c r="N5701">
        <v>71.06</v>
      </c>
      <c r="O5701">
        <v>64.400000000000006</v>
      </c>
      <c r="P5701">
        <v>66.02</v>
      </c>
      <c r="Q5701" s="3">
        <v>60.980000000000004</v>
      </c>
      <c r="R5701" s="2">
        <v>66.92</v>
      </c>
      <c r="S5701" s="3">
        <v>51.980000000000004</v>
      </c>
      <c r="T5701">
        <v>78.800000000000011</v>
      </c>
    </row>
    <row r="5702" spans="1:20">
      <c r="A5702">
        <f t="shared" si="264"/>
        <v>238</v>
      </c>
      <c r="B5702" s="7">
        <f t="shared" si="265"/>
        <v>42242.374999986183</v>
      </c>
      <c r="C5702">
        <f t="shared" si="266"/>
        <v>5697</v>
      </c>
      <c r="D5702" s="2">
        <v>82.94</v>
      </c>
      <c r="E5702">
        <v>84.92</v>
      </c>
      <c r="F5702" s="3">
        <v>78.98</v>
      </c>
      <c r="G5702">
        <v>75.92</v>
      </c>
      <c r="H5702">
        <v>82.039999999999992</v>
      </c>
      <c r="I5702">
        <v>70.34</v>
      </c>
      <c r="J5702">
        <v>73.94</v>
      </c>
      <c r="K5702">
        <v>69.080000000000013</v>
      </c>
      <c r="L5702" s="3">
        <v>66.2</v>
      </c>
      <c r="M5702" s="2">
        <v>73.039999999999992</v>
      </c>
      <c r="N5702">
        <v>78.080000000000013</v>
      </c>
      <c r="O5702">
        <v>64.400000000000006</v>
      </c>
      <c r="P5702">
        <v>66.02</v>
      </c>
      <c r="Q5702" s="3">
        <v>62.96</v>
      </c>
      <c r="R5702" s="2">
        <v>69.98</v>
      </c>
      <c r="S5702" s="3">
        <v>55.040000000000006</v>
      </c>
      <c r="T5702">
        <v>84.2</v>
      </c>
    </row>
    <row r="5703" spans="1:20">
      <c r="A5703">
        <f t="shared" ref="A5703:A5766" si="267">ROUNDDOWN(B5703-DATE(YEAR(B5703),1,0),0)</f>
        <v>238</v>
      </c>
      <c r="B5703" s="7">
        <f t="shared" si="265"/>
        <v>42242.416666652847</v>
      </c>
      <c r="C5703">
        <f t="shared" si="266"/>
        <v>5698</v>
      </c>
      <c r="D5703" s="2">
        <v>84.02</v>
      </c>
      <c r="E5703">
        <v>86</v>
      </c>
      <c r="F5703" s="3">
        <v>80.960000000000008</v>
      </c>
      <c r="G5703">
        <v>80.960000000000008</v>
      </c>
      <c r="H5703">
        <v>86</v>
      </c>
      <c r="I5703">
        <v>73.039999999999992</v>
      </c>
      <c r="J5703">
        <v>75.02</v>
      </c>
      <c r="K5703">
        <v>71.06</v>
      </c>
      <c r="L5703" s="3">
        <v>68</v>
      </c>
      <c r="M5703" s="2">
        <v>75.92</v>
      </c>
      <c r="N5703">
        <v>84.02</v>
      </c>
      <c r="O5703">
        <v>66.2</v>
      </c>
      <c r="P5703">
        <v>68</v>
      </c>
      <c r="Q5703" s="3">
        <v>62.96</v>
      </c>
      <c r="R5703" s="2">
        <v>71.06</v>
      </c>
      <c r="S5703" s="3">
        <v>57.92</v>
      </c>
      <c r="T5703">
        <v>87.800000000000011</v>
      </c>
    </row>
    <row r="5704" spans="1:20">
      <c r="A5704">
        <f t="shared" si="267"/>
        <v>238</v>
      </c>
      <c r="B5704" s="7">
        <f t="shared" ref="B5704:B5767" si="268">B5703+1/24</f>
        <v>42242.458333319511</v>
      </c>
      <c r="C5704">
        <f t="shared" ref="C5704:C5767" si="269">C5703+1</f>
        <v>5699</v>
      </c>
      <c r="D5704" s="2">
        <v>87.080000000000013</v>
      </c>
      <c r="E5704">
        <v>87.080000000000013</v>
      </c>
      <c r="F5704" s="3">
        <v>84.92</v>
      </c>
      <c r="G5704">
        <v>84.02</v>
      </c>
      <c r="H5704">
        <v>87.080000000000013</v>
      </c>
      <c r="I5704">
        <v>74.300000000000011</v>
      </c>
      <c r="J5704">
        <v>75.92</v>
      </c>
      <c r="K5704">
        <v>73.039999999999992</v>
      </c>
      <c r="L5704" s="3">
        <v>69.800000000000011</v>
      </c>
      <c r="M5704" s="2">
        <v>78.98</v>
      </c>
      <c r="N5704">
        <v>87.080000000000013</v>
      </c>
      <c r="O5704">
        <v>64.400000000000006</v>
      </c>
      <c r="P5704">
        <v>71.960000000000008</v>
      </c>
      <c r="Q5704" s="3">
        <v>64.94</v>
      </c>
      <c r="R5704" s="2">
        <v>73.039999999999992</v>
      </c>
      <c r="S5704" s="3">
        <v>62.06</v>
      </c>
      <c r="T5704">
        <v>91.4</v>
      </c>
    </row>
    <row r="5705" spans="1:20">
      <c r="A5705">
        <f t="shared" si="267"/>
        <v>238</v>
      </c>
      <c r="B5705" s="7">
        <f t="shared" si="268"/>
        <v>42242.499999986176</v>
      </c>
      <c r="C5705">
        <f t="shared" si="269"/>
        <v>5700</v>
      </c>
      <c r="D5705" s="2">
        <v>87.98</v>
      </c>
      <c r="E5705">
        <v>87.98</v>
      </c>
      <c r="F5705" s="3">
        <v>89.06</v>
      </c>
      <c r="G5705">
        <v>87.080000000000013</v>
      </c>
      <c r="H5705">
        <v>89.960000000000008</v>
      </c>
      <c r="I5705">
        <v>75.740000000000009</v>
      </c>
      <c r="J5705">
        <v>77</v>
      </c>
      <c r="K5705">
        <v>77</v>
      </c>
      <c r="L5705" s="3">
        <v>73.400000000000006</v>
      </c>
      <c r="M5705" s="2">
        <v>80.960000000000008</v>
      </c>
      <c r="N5705">
        <v>89.06</v>
      </c>
      <c r="O5705">
        <v>64.400000000000006</v>
      </c>
      <c r="P5705">
        <v>75.02</v>
      </c>
      <c r="Q5705" s="3">
        <v>69.080000000000013</v>
      </c>
      <c r="R5705" s="2">
        <v>77</v>
      </c>
      <c r="S5705" s="3">
        <v>64.94</v>
      </c>
      <c r="T5705">
        <v>95</v>
      </c>
    </row>
    <row r="5706" spans="1:20">
      <c r="A5706">
        <f t="shared" si="267"/>
        <v>238</v>
      </c>
      <c r="B5706" s="7">
        <f t="shared" si="268"/>
        <v>42242.54166665284</v>
      </c>
      <c r="C5706">
        <f t="shared" si="269"/>
        <v>5701</v>
      </c>
      <c r="D5706" s="2">
        <v>89.960000000000008</v>
      </c>
      <c r="E5706">
        <v>89.960000000000008</v>
      </c>
      <c r="F5706" s="3">
        <v>89.06</v>
      </c>
      <c r="G5706">
        <v>89.06</v>
      </c>
      <c r="H5706">
        <v>91.039999999999992</v>
      </c>
      <c r="I5706">
        <v>77</v>
      </c>
      <c r="J5706">
        <v>78.080000000000013</v>
      </c>
      <c r="K5706">
        <v>82.039999999999992</v>
      </c>
      <c r="L5706" s="3">
        <v>75.2</v>
      </c>
      <c r="M5706" s="2">
        <v>77</v>
      </c>
      <c r="N5706">
        <v>89.960000000000008</v>
      </c>
      <c r="O5706">
        <v>64.400000000000006</v>
      </c>
      <c r="P5706">
        <v>75.92</v>
      </c>
      <c r="Q5706" s="3">
        <v>69.98</v>
      </c>
      <c r="R5706" s="2">
        <v>78.080000000000013</v>
      </c>
      <c r="S5706" s="3">
        <v>66.92</v>
      </c>
      <c r="T5706">
        <v>95</v>
      </c>
    </row>
    <row r="5707" spans="1:20">
      <c r="A5707">
        <f t="shared" si="267"/>
        <v>238</v>
      </c>
      <c r="B5707" s="7">
        <f t="shared" si="268"/>
        <v>42242.583333319504</v>
      </c>
      <c r="C5707">
        <f t="shared" si="269"/>
        <v>5702</v>
      </c>
      <c r="D5707" s="2">
        <v>89.960000000000008</v>
      </c>
      <c r="E5707">
        <v>89.06</v>
      </c>
      <c r="F5707" s="3">
        <v>91.039999999999992</v>
      </c>
      <c r="G5707">
        <v>91.039999999999992</v>
      </c>
      <c r="H5707">
        <v>93.02</v>
      </c>
      <c r="I5707">
        <v>76.28</v>
      </c>
      <c r="J5707">
        <v>78.080000000000013</v>
      </c>
      <c r="K5707">
        <v>77</v>
      </c>
      <c r="L5707" s="3">
        <v>77</v>
      </c>
      <c r="M5707" s="2">
        <v>77</v>
      </c>
      <c r="N5707">
        <v>91.94</v>
      </c>
      <c r="O5707">
        <v>64.400000000000006</v>
      </c>
      <c r="P5707">
        <v>75.92</v>
      </c>
      <c r="Q5707" s="3">
        <v>73.039999999999992</v>
      </c>
      <c r="R5707" s="2">
        <v>78.98</v>
      </c>
      <c r="S5707" s="3">
        <v>69.080000000000013</v>
      </c>
      <c r="T5707">
        <v>96.8</v>
      </c>
    </row>
    <row r="5708" spans="1:20">
      <c r="A5708">
        <f t="shared" si="267"/>
        <v>238</v>
      </c>
      <c r="B5708" s="7">
        <f t="shared" si="268"/>
        <v>42242.624999986168</v>
      </c>
      <c r="C5708">
        <f t="shared" si="269"/>
        <v>5703</v>
      </c>
      <c r="D5708" s="2">
        <v>87.98</v>
      </c>
      <c r="E5708">
        <v>91.94</v>
      </c>
      <c r="F5708" s="3">
        <v>89.960000000000008</v>
      </c>
      <c r="G5708">
        <v>87.98</v>
      </c>
      <c r="H5708">
        <v>93.92</v>
      </c>
      <c r="I5708">
        <v>75.740000000000009</v>
      </c>
      <c r="J5708">
        <v>78.080000000000013</v>
      </c>
      <c r="K5708">
        <v>73.94</v>
      </c>
      <c r="L5708" s="3">
        <v>78.800000000000011</v>
      </c>
      <c r="M5708" s="2">
        <v>80.960000000000008</v>
      </c>
      <c r="N5708">
        <v>91.94</v>
      </c>
      <c r="O5708">
        <v>62.6</v>
      </c>
      <c r="P5708">
        <v>75.92</v>
      </c>
      <c r="Q5708" s="3">
        <v>71.960000000000008</v>
      </c>
      <c r="R5708" s="2">
        <v>78.98</v>
      </c>
      <c r="S5708" s="3">
        <v>69.080000000000013</v>
      </c>
      <c r="T5708">
        <v>95</v>
      </c>
    </row>
    <row r="5709" spans="1:20">
      <c r="A5709">
        <f t="shared" si="267"/>
        <v>238</v>
      </c>
      <c r="B5709" s="7">
        <f t="shared" si="268"/>
        <v>42242.666666652833</v>
      </c>
      <c r="C5709">
        <f t="shared" si="269"/>
        <v>5704</v>
      </c>
      <c r="D5709" s="2">
        <v>87.080000000000013</v>
      </c>
      <c r="E5709">
        <v>89.960000000000008</v>
      </c>
      <c r="F5709" s="3">
        <v>80.06</v>
      </c>
      <c r="G5709">
        <v>87.98</v>
      </c>
      <c r="H5709">
        <v>93.02</v>
      </c>
      <c r="I5709">
        <v>75.02</v>
      </c>
      <c r="J5709">
        <v>77</v>
      </c>
      <c r="K5709">
        <v>71.960000000000008</v>
      </c>
      <c r="L5709" s="3">
        <v>78.800000000000011</v>
      </c>
      <c r="M5709" s="2">
        <v>69.080000000000013</v>
      </c>
      <c r="N5709">
        <v>91.94</v>
      </c>
      <c r="O5709">
        <v>62.6</v>
      </c>
      <c r="P5709">
        <v>78.080000000000013</v>
      </c>
      <c r="Q5709" s="3">
        <v>71.960000000000008</v>
      </c>
      <c r="R5709" s="2">
        <v>80.06</v>
      </c>
      <c r="S5709" s="3">
        <v>71.06</v>
      </c>
      <c r="T5709">
        <v>95</v>
      </c>
    </row>
    <row r="5710" spans="1:20">
      <c r="A5710">
        <f t="shared" si="267"/>
        <v>238</v>
      </c>
      <c r="B5710" s="7">
        <f t="shared" si="268"/>
        <v>42242.708333319497</v>
      </c>
      <c r="C5710">
        <f t="shared" si="269"/>
        <v>5705</v>
      </c>
      <c r="D5710" s="2">
        <v>84.92</v>
      </c>
      <c r="E5710">
        <v>87.98</v>
      </c>
      <c r="F5710" s="3">
        <v>78.080000000000013</v>
      </c>
      <c r="G5710">
        <v>87.080000000000013</v>
      </c>
      <c r="H5710">
        <v>93.02</v>
      </c>
      <c r="I5710">
        <v>73.400000000000006</v>
      </c>
      <c r="J5710">
        <v>75.92</v>
      </c>
      <c r="K5710">
        <v>73.039999999999992</v>
      </c>
      <c r="L5710" s="3">
        <v>78.800000000000011</v>
      </c>
      <c r="M5710" s="2">
        <v>73.94</v>
      </c>
      <c r="N5710">
        <v>91.039999999999992</v>
      </c>
      <c r="O5710">
        <v>62.6</v>
      </c>
      <c r="P5710">
        <v>78.080000000000013</v>
      </c>
      <c r="Q5710" s="3">
        <v>71.06</v>
      </c>
      <c r="R5710" s="2">
        <v>78.98</v>
      </c>
      <c r="S5710" s="3">
        <v>69.98</v>
      </c>
      <c r="T5710">
        <v>93.2</v>
      </c>
    </row>
    <row r="5711" spans="1:20">
      <c r="A5711">
        <f t="shared" si="267"/>
        <v>238</v>
      </c>
      <c r="B5711" s="7">
        <f t="shared" si="268"/>
        <v>42242.749999986161</v>
      </c>
      <c r="C5711">
        <f t="shared" si="269"/>
        <v>5706</v>
      </c>
      <c r="D5711" s="2">
        <v>80.960000000000008</v>
      </c>
      <c r="E5711">
        <v>86</v>
      </c>
      <c r="F5711" s="3">
        <v>78.080000000000013</v>
      </c>
      <c r="G5711">
        <v>87.080000000000013</v>
      </c>
      <c r="H5711">
        <v>91.94</v>
      </c>
      <c r="I5711">
        <v>71.599999999999994</v>
      </c>
      <c r="J5711">
        <v>75.02</v>
      </c>
      <c r="K5711">
        <v>71.06</v>
      </c>
      <c r="L5711" s="3">
        <v>75.2</v>
      </c>
      <c r="M5711" s="2">
        <v>73.039999999999992</v>
      </c>
      <c r="N5711">
        <v>84.02</v>
      </c>
      <c r="O5711">
        <v>62.6</v>
      </c>
      <c r="P5711">
        <v>75.92</v>
      </c>
      <c r="Q5711" s="3">
        <v>71.06</v>
      </c>
      <c r="R5711" s="2">
        <v>73.94</v>
      </c>
      <c r="S5711" s="3">
        <v>69.080000000000013</v>
      </c>
      <c r="T5711">
        <v>89.6</v>
      </c>
    </row>
    <row r="5712" spans="1:20">
      <c r="A5712">
        <f t="shared" si="267"/>
        <v>238</v>
      </c>
      <c r="B5712" s="7">
        <f t="shared" si="268"/>
        <v>42242.791666652825</v>
      </c>
      <c r="C5712">
        <f t="shared" si="269"/>
        <v>5707</v>
      </c>
      <c r="D5712" s="2">
        <v>78.98</v>
      </c>
      <c r="E5712">
        <v>84.02</v>
      </c>
      <c r="F5712" s="3">
        <v>78.080000000000013</v>
      </c>
      <c r="G5712">
        <v>84.02</v>
      </c>
      <c r="H5712">
        <v>89.06</v>
      </c>
      <c r="I5712">
        <v>69.98</v>
      </c>
      <c r="J5712">
        <v>73.94</v>
      </c>
      <c r="K5712">
        <v>71.06</v>
      </c>
      <c r="L5712" s="3">
        <v>71.599999999999994</v>
      </c>
      <c r="M5712" s="2">
        <v>71.960000000000008</v>
      </c>
      <c r="N5712">
        <v>78.98</v>
      </c>
      <c r="O5712">
        <v>60.8</v>
      </c>
      <c r="P5712">
        <v>71.06</v>
      </c>
      <c r="Q5712" s="3">
        <v>69.080000000000013</v>
      </c>
      <c r="R5712" s="2">
        <v>71.960000000000008</v>
      </c>
      <c r="S5712" s="3">
        <v>69.080000000000013</v>
      </c>
      <c r="T5712">
        <v>87.800000000000011</v>
      </c>
    </row>
    <row r="5713" spans="1:20">
      <c r="A5713">
        <f t="shared" si="267"/>
        <v>238</v>
      </c>
      <c r="B5713" s="7">
        <f t="shared" si="268"/>
        <v>42242.83333331949</v>
      </c>
      <c r="C5713">
        <f t="shared" si="269"/>
        <v>5708</v>
      </c>
      <c r="D5713" s="2">
        <v>78.98</v>
      </c>
      <c r="E5713">
        <v>80.06</v>
      </c>
      <c r="F5713" s="3">
        <v>77</v>
      </c>
      <c r="G5713">
        <v>80.960000000000008</v>
      </c>
      <c r="H5713">
        <v>84.92</v>
      </c>
      <c r="I5713">
        <v>69.98</v>
      </c>
      <c r="J5713">
        <v>73.94</v>
      </c>
      <c r="K5713">
        <v>69.98</v>
      </c>
      <c r="L5713" s="3">
        <v>69.800000000000011</v>
      </c>
      <c r="M5713" s="2">
        <v>71.06</v>
      </c>
      <c r="N5713">
        <v>75.02</v>
      </c>
      <c r="O5713">
        <v>60.8</v>
      </c>
      <c r="P5713">
        <v>69.080000000000013</v>
      </c>
      <c r="Q5713" s="3">
        <v>62.96</v>
      </c>
      <c r="R5713" s="2">
        <v>71.06</v>
      </c>
      <c r="S5713" s="3">
        <v>66.02</v>
      </c>
      <c r="T5713">
        <v>82.4</v>
      </c>
    </row>
    <row r="5714" spans="1:20">
      <c r="A5714">
        <f t="shared" si="267"/>
        <v>238</v>
      </c>
      <c r="B5714" s="7">
        <f t="shared" si="268"/>
        <v>42242.874999986154</v>
      </c>
      <c r="C5714">
        <f t="shared" si="269"/>
        <v>5709</v>
      </c>
      <c r="D5714" s="2">
        <v>78.080000000000013</v>
      </c>
      <c r="E5714">
        <v>75.02</v>
      </c>
      <c r="F5714" s="3">
        <v>71.960000000000008</v>
      </c>
      <c r="G5714">
        <v>80.960000000000008</v>
      </c>
      <c r="H5714">
        <v>80.960000000000008</v>
      </c>
      <c r="I5714">
        <v>69.98</v>
      </c>
      <c r="J5714">
        <v>73.039999999999992</v>
      </c>
      <c r="K5714">
        <v>69.080000000000013</v>
      </c>
      <c r="L5714" s="3">
        <v>66.2</v>
      </c>
      <c r="M5714" s="2">
        <v>71.06</v>
      </c>
      <c r="N5714">
        <v>71.06</v>
      </c>
      <c r="O5714">
        <v>59</v>
      </c>
      <c r="P5714">
        <v>66.92</v>
      </c>
      <c r="Q5714" s="3">
        <v>60.08</v>
      </c>
      <c r="R5714" s="2">
        <v>68</v>
      </c>
      <c r="S5714" s="3">
        <v>62.96</v>
      </c>
      <c r="T5714">
        <v>84.2</v>
      </c>
    </row>
    <row r="5715" spans="1:20">
      <c r="A5715">
        <f t="shared" si="267"/>
        <v>238</v>
      </c>
      <c r="B5715" s="7">
        <f t="shared" si="268"/>
        <v>42242.916666652818</v>
      </c>
      <c r="C5715">
        <f t="shared" si="269"/>
        <v>5710</v>
      </c>
      <c r="D5715" s="2">
        <v>78.080000000000013</v>
      </c>
      <c r="E5715">
        <v>75.02</v>
      </c>
      <c r="F5715" s="3">
        <v>69.98</v>
      </c>
      <c r="G5715">
        <v>78.080000000000013</v>
      </c>
      <c r="H5715">
        <v>82.039999999999992</v>
      </c>
      <c r="I5715">
        <v>69.98</v>
      </c>
      <c r="J5715">
        <v>71.960000000000008</v>
      </c>
      <c r="K5715">
        <v>69.080000000000013</v>
      </c>
      <c r="L5715" s="3">
        <v>64.400000000000006</v>
      </c>
      <c r="M5715" s="2">
        <v>71.06</v>
      </c>
      <c r="N5715">
        <v>73.94</v>
      </c>
      <c r="O5715">
        <v>57.2</v>
      </c>
      <c r="P5715">
        <v>66.02</v>
      </c>
      <c r="Q5715" s="3">
        <v>59</v>
      </c>
      <c r="R5715" s="2">
        <v>64.94</v>
      </c>
      <c r="S5715" s="3">
        <v>59</v>
      </c>
      <c r="T5715">
        <v>84.2</v>
      </c>
    </row>
    <row r="5716" spans="1:20">
      <c r="A5716">
        <f t="shared" si="267"/>
        <v>238</v>
      </c>
      <c r="B5716" s="7">
        <f t="shared" si="268"/>
        <v>42242.958333319482</v>
      </c>
      <c r="C5716">
        <f t="shared" si="269"/>
        <v>5711</v>
      </c>
      <c r="D5716" s="2">
        <v>78.98</v>
      </c>
      <c r="E5716">
        <v>75.92</v>
      </c>
      <c r="F5716" s="3">
        <v>71.960000000000008</v>
      </c>
      <c r="G5716">
        <v>75.92</v>
      </c>
      <c r="H5716">
        <v>80.960000000000008</v>
      </c>
      <c r="I5716">
        <v>69.62</v>
      </c>
      <c r="J5716">
        <v>71.960000000000008</v>
      </c>
      <c r="K5716">
        <v>69.98</v>
      </c>
      <c r="L5716" s="3">
        <v>64.400000000000006</v>
      </c>
      <c r="M5716" s="2">
        <v>71.06</v>
      </c>
      <c r="N5716">
        <v>69.080000000000013</v>
      </c>
      <c r="O5716">
        <v>57.2</v>
      </c>
      <c r="P5716">
        <v>64.039999999999992</v>
      </c>
      <c r="Q5716" s="3">
        <v>62.06</v>
      </c>
      <c r="R5716" s="2">
        <v>62.96</v>
      </c>
      <c r="S5716" s="3">
        <v>57.92</v>
      </c>
      <c r="T5716">
        <v>82.4</v>
      </c>
    </row>
    <row r="5717" spans="1:20">
      <c r="A5717">
        <f t="shared" si="267"/>
        <v>238</v>
      </c>
      <c r="B5717" s="7">
        <f t="shared" si="268"/>
        <v>42242.999999986147</v>
      </c>
      <c r="C5717">
        <f t="shared" si="269"/>
        <v>5712</v>
      </c>
      <c r="D5717" s="2">
        <v>78.080000000000013</v>
      </c>
      <c r="E5717">
        <v>75.02</v>
      </c>
      <c r="F5717" s="3">
        <v>69.98</v>
      </c>
      <c r="G5717">
        <v>75.02</v>
      </c>
      <c r="H5717">
        <v>78.080000000000013</v>
      </c>
      <c r="I5717">
        <v>69.44</v>
      </c>
      <c r="J5717">
        <v>71.960000000000008</v>
      </c>
      <c r="K5717">
        <v>69.080000000000013</v>
      </c>
      <c r="L5717" s="3">
        <v>62.6</v>
      </c>
      <c r="M5717" s="2">
        <v>69.98</v>
      </c>
      <c r="N5717">
        <v>68</v>
      </c>
      <c r="O5717">
        <v>57.2</v>
      </c>
      <c r="P5717">
        <v>62.06</v>
      </c>
      <c r="Q5717" s="3">
        <v>60.08</v>
      </c>
      <c r="R5717" s="2">
        <v>62.96</v>
      </c>
      <c r="S5717" s="3">
        <v>57.019999999999996</v>
      </c>
      <c r="T5717">
        <v>75.2</v>
      </c>
    </row>
    <row r="5718" spans="1:20">
      <c r="A5718">
        <f t="shared" si="267"/>
        <v>239</v>
      </c>
      <c r="B5718" s="7">
        <f t="shared" si="268"/>
        <v>42243.041666652811</v>
      </c>
      <c r="C5718">
        <f t="shared" si="269"/>
        <v>5713</v>
      </c>
      <c r="D5718" s="2">
        <v>78.080000000000013</v>
      </c>
      <c r="E5718">
        <v>75.02</v>
      </c>
      <c r="F5718" s="3">
        <v>66.02</v>
      </c>
      <c r="G5718">
        <v>73.94</v>
      </c>
      <c r="H5718">
        <v>77</v>
      </c>
      <c r="I5718">
        <v>69.080000000000013</v>
      </c>
      <c r="J5718">
        <v>71.960000000000008</v>
      </c>
      <c r="K5718">
        <v>68</v>
      </c>
      <c r="L5718" s="3">
        <v>60.8</v>
      </c>
      <c r="M5718" s="2">
        <v>69.080000000000013</v>
      </c>
      <c r="N5718">
        <v>69.98</v>
      </c>
      <c r="O5718">
        <v>53.6</v>
      </c>
      <c r="P5718">
        <v>62.96</v>
      </c>
      <c r="Q5718" s="3">
        <v>59</v>
      </c>
      <c r="R5718" s="2">
        <v>60.08</v>
      </c>
      <c r="S5718" s="3">
        <v>55.040000000000006</v>
      </c>
      <c r="T5718">
        <v>75.2</v>
      </c>
    </row>
    <row r="5719" spans="1:20">
      <c r="A5719">
        <f t="shared" si="267"/>
        <v>239</v>
      </c>
      <c r="B5719" s="7">
        <f t="shared" si="268"/>
        <v>42243.083333319475</v>
      </c>
      <c r="C5719">
        <f t="shared" si="269"/>
        <v>5714</v>
      </c>
      <c r="D5719" s="2">
        <v>78.080000000000013</v>
      </c>
      <c r="E5719">
        <v>75.02</v>
      </c>
      <c r="F5719" s="3">
        <v>66.02</v>
      </c>
      <c r="G5719">
        <v>73.039999999999992</v>
      </c>
      <c r="H5719">
        <v>73.94</v>
      </c>
      <c r="I5719">
        <v>69.080000000000013</v>
      </c>
      <c r="J5719">
        <v>71.960000000000008</v>
      </c>
      <c r="K5719">
        <v>66.92</v>
      </c>
      <c r="L5719" s="3">
        <v>60.8</v>
      </c>
      <c r="M5719" s="2">
        <v>69.080000000000013</v>
      </c>
      <c r="N5719">
        <v>69.080000000000013</v>
      </c>
      <c r="O5719">
        <v>53.6</v>
      </c>
      <c r="P5719">
        <v>60.08</v>
      </c>
      <c r="Q5719" s="3">
        <v>55.040000000000006</v>
      </c>
      <c r="R5719" s="2">
        <v>60.08</v>
      </c>
      <c r="S5719" s="3">
        <v>53.06</v>
      </c>
      <c r="T5719">
        <v>75.2</v>
      </c>
    </row>
    <row r="5720" spans="1:20">
      <c r="A5720">
        <f t="shared" si="267"/>
        <v>239</v>
      </c>
      <c r="B5720" s="7">
        <f t="shared" si="268"/>
        <v>42243.124999986139</v>
      </c>
      <c r="C5720">
        <f t="shared" si="269"/>
        <v>5715</v>
      </c>
      <c r="D5720" s="2">
        <v>77</v>
      </c>
      <c r="E5720">
        <v>75.02</v>
      </c>
      <c r="F5720" s="3">
        <v>64.039999999999992</v>
      </c>
      <c r="G5720">
        <v>71.960000000000008</v>
      </c>
      <c r="H5720">
        <v>73.039999999999992</v>
      </c>
      <c r="I5720">
        <v>69.080000000000013</v>
      </c>
      <c r="J5720">
        <v>71.06</v>
      </c>
      <c r="K5720">
        <v>66.02</v>
      </c>
      <c r="L5720" s="3">
        <v>57.2</v>
      </c>
      <c r="M5720" s="2">
        <v>66.02</v>
      </c>
      <c r="N5720">
        <v>64.039999999999992</v>
      </c>
      <c r="O5720">
        <v>53.6</v>
      </c>
      <c r="P5720">
        <v>57.92</v>
      </c>
      <c r="Q5720" s="3">
        <v>55.94</v>
      </c>
      <c r="R5720" s="2">
        <v>59</v>
      </c>
      <c r="S5720" s="3">
        <v>51.08</v>
      </c>
      <c r="T5720">
        <v>75.2</v>
      </c>
    </row>
    <row r="5721" spans="1:20">
      <c r="A5721">
        <f t="shared" si="267"/>
        <v>239</v>
      </c>
      <c r="B5721" s="7">
        <f t="shared" si="268"/>
        <v>42243.166666652804</v>
      </c>
      <c r="C5721">
        <f t="shared" si="269"/>
        <v>5716</v>
      </c>
      <c r="D5721" s="2">
        <v>77</v>
      </c>
      <c r="E5721">
        <v>73.94</v>
      </c>
      <c r="F5721" s="3">
        <v>64.039999999999992</v>
      </c>
      <c r="G5721">
        <v>71.06</v>
      </c>
      <c r="H5721">
        <v>66.92</v>
      </c>
      <c r="I5721">
        <v>69.080000000000013</v>
      </c>
      <c r="J5721">
        <v>71.06</v>
      </c>
      <c r="K5721">
        <v>66.02</v>
      </c>
      <c r="L5721" s="3">
        <v>57.2</v>
      </c>
      <c r="M5721" s="2">
        <v>64.94</v>
      </c>
      <c r="N5721">
        <v>64.039999999999992</v>
      </c>
      <c r="O5721">
        <v>51.8</v>
      </c>
      <c r="P5721">
        <v>57.92</v>
      </c>
      <c r="Q5721" s="3">
        <v>57.019999999999996</v>
      </c>
      <c r="R5721" s="2">
        <v>57.92</v>
      </c>
      <c r="S5721" s="3">
        <v>50</v>
      </c>
      <c r="T5721">
        <v>75.2</v>
      </c>
    </row>
    <row r="5722" spans="1:20">
      <c r="A5722">
        <f t="shared" si="267"/>
        <v>239</v>
      </c>
      <c r="B5722" s="7">
        <f t="shared" si="268"/>
        <v>42243.208333319468</v>
      </c>
      <c r="C5722">
        <f t="shared" si="269"/>
        <v>5717</v>
      </c>
      <c r="D5722" s="2">
        <v>78.080000000000013</v>
      </c>
      <c r="E5722">
        <v>73.94</v>
      </c>
      <c r="F5722" s="3">
        <v>66.02</v>
      </c>
      <c r="G5722">
        <v>69.080000000000013</v>
      </c>
      <c r="H5722">
        <v>68</v>
      </c>
      <c r="I5722">
        <v>68.72</v>
      </c>
      <c r="J5722">
        <v>71.06</v>
      </c>
      <c r="K5722">
        <v>66.02</v>
      </c>
      <c r="L5722" s="3">
        <v>57.2</v>
      </c>
      <c r="M5722" s="2">
        <v>64.039999999999992</v>
      </c>
      <c r="N5722">
        <v>62.06</v>
      </c>
      <c r="O5722">
        <v>53.6</v>
      </c>
      <c r="P5722">
        <v>55.94</v>
      </c>
      <c r="Q5722" s="3">
        <v>57.92</v>
      </c>
      <c r="R5722" s="2">
        <v>57.019999999999996</v>
      </c>
      <c r="S5722" s="3">
        <v>48.92</v>
      </c>
      <c r="T5722">
        <v>73.400000000000006</v>
      </c>
    </row>
    <row r="5723" spans="1:20">
      <c r="A5723">
        <f t="shared" si="267"/>
        <v>239</v>
      </c>
      <c r="B5723" s="7">
        <f t="shared" si="268"/>
        <v>42243.249999986132</v>
      </c>
      <c r="C5723">
        <f t="shared" si="269"/>
        <v>5718</v>
      </c>
      <c r="D5723" s="2">
        <v>78.080000000000013</v>
      </c>
      <c r="E5723">
        <v>73.94</v>
      </c>
      <c r="F5723" s="3">
        <v>64.94</v>
      </c>
      <c r="G5723">
        <v>69.080000000000013</v>
      </c>
      <c r="H5723">
        <v>69.98</v>
      </c>
      <c r="I5723">
        <v>68.36</v>
      </c>
      <c r="J5723">
        <v>71.06</v>
      </c>
      <c r="K5723">
        <v>66.02</v>
      </c>
      <c r="L5723" s="3">
        <v>55.400000000000006</v>
      </c>
      <c r="M5723" s="2">
        <v>62.96</v>
      </c>
      <c r="N5723">
        <v>62.06</v>
      </c>
      <c r="O5723">
        <v>55.400000000000006</v>
      </c>
      <c r="P5723">
        <v>57.019999999999996</v>
      </c>
      <c r="Q5723" s="3">
        <v>57.019999999999996</v>
      </c>
      <c r="R5723" s="2">
        <v>55.040000000000006</v>
      </c>
      <c r="S5723" s="3">
        <v>48.92</v>
      </c>
      <c r="T5723">
        <v>71.599999999999994</v>
      </c>
    </row>
    <row r="5724" spans="1:20">
      <c r="A5724">
        <f t="shared" si="267"/>
        <v>239</v>
      </c>
      <c r="B5724" s="7">
        <f t="shared" si="268"/>
        <v>42243.291666652796</v>
      </c>
      <c r="C5724">
        <f t="shared" si="269"/>
        <v>5719</v>
      </c>
      <c r="D5724" s="2">
        <v>78.98</v>
      </c>
      <c r="E5724">
        <v>75.02</v>
      </c>
      <c r="F5724" s="3">
        <v>66.02</v>
      </c>
      <c r="G5724">
        <v>69.98</v>
      </c>
      <c r="H5724">
        <v>75.02</v>
      </c>
      <c r="I5724">
        <v>68</v>
      </c>
      <c r="J5724">
        <v>71.960000000000008</v>
      </c>
      <c r="K5724">
        <v>66.92</v>
      </c>
      <c r="L5724" s="3">
        <v>59</v>
      </c>
      <c r="M5724" s="2">
        <v>64.039999999999992</v>
      </c>
      <c r="N5724">
        <v>69.080000000000013</v>
      </c>
      <c r="O5724">
        <v>57.2</v>
      </c>
      <c r="P5724">
        <v>60.980000000000004</v>
      </c>
      <c r="Q5724" s="3">
        <v>55.94</v>
      </c>
      <c r="R5724" s="2">
        <v>55.040000000000006</v>
      </c>
      <c r="S5724" s="3">
        <v>48.92</v>
      </c>
      <c r="T5724">
        <v>77</v>
      </c>
    </row>
    <row r="5725" spans="1:20">
      <c r="A5725">
        <f t="shared" si="267"/>
        <v>239</v>
      </c>
      <c r="B5725" s="7">
        <f t="shared" si="268"/>
        <v>42243.333333319461</v>
      </c>
      <c r="C5725">
        <f t="shared" si="269"/>
        <v>5720</v>
      </c>
      <c r="D5725" s="2">
        <v>82.039999999999992</v>
      </c>
      <c r="E5725">
        <v>78.98</v>
      </c>
      <c r="F5725" s="3">
        <v>71.06</v>
      </c>
      <c r="G5725">
        <v>73.039999999999992</v>
      </c>
      <c r="H5725">
        <v>80.06</v>
      </c>
      <c r="I5725">
        <v>69.259999999999991</v>
      </c>
      <c r="J5725">
        <v>73.039999999999992</v>
      </c>
      <c r="K5725">
        <v>68</v>
      </c>
      <c r="L5725" s="3">
        <v>60.8</v>
      </c>
      <c r="M5725" s="2">
        <v>66.02</v>
      </c>
      <c r="N5725">
        <v>73.94</v>
      </c>
      <c r="O5725">
        <v>60.8</v>
      </c>
      <c r="P5725">
        <v>66.02</v>
      </c>
      <c r="Q5725" s="3">
        <v>59</v>
      </c>
      <c r="R5725" s="2">
        <v>55.94</v>
      </c>
      <c r="S5725" s="3">
        <v>48.019999999999996</v>
      </c>
      <c r="T5725">
        <v>80.599999999999994</v>
      </c>
    </row>
    <row r="5726" spans="1:20">
      <c r="A5726">
        <f t="shared" si="267"/>
        <v>239</v>
      </c>
      <c r="B5726" s="7">
        <f t="shared" si="268"/>
        <v>42243.374999986125</v>
      </c>
      <c r="C5726">
        <f t="shared" si="269"/>
        <v>5721</v>
      </c>
      <c r="D5726" s="2">
        <v>84.92</v>
      </c>
      <c r="E5726">
        <v>84.02</v>
      </c>
      <c r="F5726" s="3">
        <v>77</v>
      </c>
      <c r="G5726">
        <v>77</v>
      </c>
      <c r="H5726">
        <v>84.92</v>
      </c>
      <c r="I5726">
        <v>70.7</v>
      </c>
      <c r="J5726">
        <v>75.92</v>
      </c>
      <c r="K5726">
        <v>71.06</v>
      </c>
      <c r="L5726" s="3">
        <v>62.6</v>
      </c>
      <c r="M5726" s="2">
        <v>69.080000000000013</v>
      </c>
      <c r="N5726">
        <v>80.06</v>
      </c>
      <c r="O5726">
        <v>60.8</v>
      </c>
      <c r="P5726">
        <v>73.039999999999992</v>
      </c>
      <c r="Q5726" s="3">
        <v>62.96</v>
      </c>
      <c r="R5726" s="2">
        <v>57.92</v>
      </c>
      <c r="S5726" s="3">
        <v>51.08</v>
      </c>
      <c r="T5726">
        <v>86</v>
      </c>
    </row>
    <row r="5727" spans="1:20">
      <c r="A5727">
        <f t="shared" si="267"/>
        <v>239</v>
      </c>
      <c r="B5727" s="7">
        <f t="shared" si="268"/>
        <v>42243.416666652789</v>
      </c>
      <c r="C5727">
        <f t="shared" si="269"/>
        <v>5722</v>
      </c>
      <c r="D5727" s="2">
        <v>87.080000000000013</v>
      </c>
      <c r="E5727">
        <v>84.92</v>
      </c>
      <c r="F5727" s="3">
        <v>82.039999999999992</v>
      </c>
      <c r="G5727">
        <v>80.960000000000008</v>
      </c>
      <c r="H5727">
        <v>89.06</v>
      </c>
      <c r="I5727">
        <v>71.960000000000008</v>
      </c>
      <c r="J5727">
        <v>78.98</v>
      </c>
      <c r="K5727">
        <v>73.94</v>
      </c>
      <c r="L5727" s="3">
        <v>62.6</v>
      </c>
      <c r="M5727" s="2">
        <v>69.98</v>
      </c>
      <c r="N5727">
        <v>86</v>
      </c>
      <c r="O5727">
        <v>62.6</v>
      </c>
      <c r="P5727">
        <v>75.92</v>
      </c>
      <c r="Q5727" s="3">
        <v>64.94</v>
      </c>
      <c r="R5727" s="2">
        <v>62.96</v>
      </c>
      <c r="S5727" s="3">
        <v>53.06</v>
      </c>
      <c r="T5727">
        <v>89.6</v>
      </c>
    </row>
    <row r="5728" spans="1:20">
      <c r="A5728">
        <f t="shared" si="267"/>
        <v>239</v>
      </c>
      <c r="B5728" s="7">
        <f t="shared" si="268"/>
        <v>42243.458333319453</v>
      </c>
      <c r="C5728">
        <f t="shared" si="269"/>
        <v>5723</v>
      </c>
      <c r="D5728" s="2">
        <v>87.98</v>
      </c>
      <c r="E5728">
        <v>86</v>
      </c>
      <c r="F5728" s="3">
        <v>87.080000000000013</v>
      </c>
      <c r="G5728">
        <v>87.080000000000013</v>
      </c>
      <c r="H5728">
        <v>89.960000000000008</v>
      </c>
      <c r="I5728">
        <v>73.039999999999992</v>
      </c>
      <c r="J5728">
        <v>80.960000000000008</v>
      </c>
      <c r="K5728">
        <v>75.02</v>
      </c>
      <c r="L5728" s="3">
        <v>64.400000000000006</v>
      </c>
      <c r="M5728" s="2">
        <v>71.06</v>
      </c>
      <c r="N5728">
        <v>89.06</v>
      </c>
      <c r="O5728">
        <v>62.6</v>
      </c>
      <c r="P5728">
        <v>78.98</v>
      </c>
      <c r="Q5728" s="3">
        <v>66.92</v>
      </c>
      <c r="R5728" s="2">
        <v>66.02</v>
      </c>
      <c r="S5728" s="3">
        <v>57.019999999999996</v>
      </c>
      <c r="T5728">
        <v>93.2</v>
      </c>
    </row>
    <row r="5729" spans="1:20">
      <c r="A5729">
        <f t="shared" si="267"/>
        <v>239</v>
      </c>
      <c r="B5729" s="7">
        <f t="shared" si="268"/>
        <v>42243.499999986117</v>
      </c>
      <c r="C5729">
        <f t="shared" si="269"/>
        <v>5724</v>
      </c>
      <c r="D5729" s="2">
        <v>89.06</v>
      </c>
      <c r="E5729">
        <v>71.06</v>
      </c>
      <c r="F5729" s="3">
        <v>89.960000000000008</v>
      </c>
      <c r="G5729">
        <v>87.98</v>
      </c>
      <c r="H5729">
        <v>91.94</v>
      </c>
      <c r="I5729">
        <v>73.94</v>
      </c>
      <c r="J5729">
        <v>82.94</v>
      </c>
      <c r="K5729">
        <v>78.080000000000013</v>
      </c>
      <c r="L5729" s="3">
        <v>66.2</v>
      </c>
      <c r="M5729" s="2">
        <v>71.960000000000008</v>
      </c>
      <c r="N5729">
        <v>91.039999999999992</v>
      </c>
      <c r="O5729">
        <v>62.6</v>
      </c>
      <c r="P5729">
        <v>78.98</v>
      </c>
      <c r="Q5729" s="3">
        <v>66.92</v>
      </c>
      <c r="R5729" s="2">
        <v>68</v>
      </c>
      <c r="S5729" s="3">
        <v>62.06</v>
      </c>
      <c r="T5729">
        <v>96.8</v>
      </c>
    </row>
    <row r="5730" spans="1:20">
      <c r="A5730">
        <f t="shared" si="267"/>
        <v>239</v>
      </c>
      <c r="B5730" s="7">
        <f t="shared" si="268"/>
        <v>42243.541666652782</v>
      </c>
      <c r="C5730">
        <f t="shared" si="269"/>
        <v>5725</v>
      </c>
      <c r="D5730" s="2">
        <v>89.06</v>
      </c>
      <c r="E5730">
        <v>73.039999999999992</v>
      </c>
      <c r="F5730" s="3">
        <v>89.960000000000008</v>
      </c>
      <c r="G5730">
        <v>89.06</v>
      </c>
      <c r="H5730">
        <v>93.92</v>
      </c>
      <c r="I5730">
        <v>75.02</v>
      </c>
      <c r="J5730">
        <v>82.039999999999992</v>
      </c>
      <c r="K5730">
        <v>80.06</v>
      </c>
      <c r="L5730" s="3">
        <v>68</v>
      </c>
      <c r="M5730" s="2">
        <v>73.94</v>
      </c>
      <c r="N5730">
        <v>93.02</v>
      </c>
      <c r="O5730">
        <v>66.2</v>
      </c>
      <c r="P5730">
        <v>80.06</v>
      </c>
      <c r="Q5730" s="3">
        <v>71.960000000000008</v>
      </c>
      <c r="R5730" s="2">
        <v>69.98</v>
      </c>
      <c r="S5730" s="3">
        <v>64.039999999999992</v>
      </c>
      <c r="T5730">
        <v>98.600000000000009</v>
      </c>
    </row>
    <row r="5731" spans="1:20">
      <c r="A5731">
        <f t="shared" si="267"/>
        <v>239</v>
      </c>
      <c r="B5731" s="7">
        <f t="shared" si="268"/>
        <v>42243.583333319446</v>
      </c>
      <c r="C5731">
        <f t="shared" si="269"/>
        <v>5726</v>
      </c>
      <c r="D5731" s="2">
        <v>89.06</v>
      </c>
      <c r="E5731">
        <v>73.039999999999992</v>
      </c>
      <c r="F5731" s="3">
        <v>91.94</v>
      </c>
      <c r="G5731">
        <v>89.06</v>
      </c>
      <c r="H5731">
        <v>93.92</v>
      </c>
      <c r="I5731">
        <v>75.740000000000009</v>
      </c>
      <c r="J5731">
        <v>80.06</v>
      </c>
      <c r="K5731">
        <v>82.039999999999992</v>
      </c>
      <c r="L5731" s="3">
        <v>69.800000000000011</v>
      </c>
      <c r="M5731" s="2">
        <v>75.02</v>
      </c>
      <c r="N5731">
        <v>93.02</v>
      </c>
      <c r="O5731">
        <v>66.2</v>
      </c>
      <c r="P5731">
        <v>80.06</v>
      </c>
      <c r="Q5731" s="3">
        <v>71.06</v>
      </c>
      <c r="R5731" s="2">
        <v>71.960000000000008</v>
      </c>
      <c r="S5731" s="3">
        <v>66.92</v>
      </c>
      <c r="T5731">
        <v>98.600000000000009</v>
      </c>
    </row>
    <row r="5732" spans="1:20">
      <c r="A5732">
        <f t="shared" si="267"/>
        <v>239</v>
      </c>
      <c r="B5732" s="7">
        <f t="shared" si="268"/>
        <v>42243.62499998611</v>
      </c>
      <c r="C5732">
        <f t="shared" si="269"/>
        <v>5727</v>
      </c>
      <c r="D5732" s="2">
        <v>87.98</v>
      </c>
      <c r="E5732">
        <v>73.039999999999992</v>
      </c>
      <c r="F5732" s="3">
        <v>93.92</v>
      </c>
      <c r="G5732">
        <v>89.06</v>
      </c>
      <c r="H5732">
        <v>95</v>
      </c>
      <c r="I5732">
        <v>76.28</v>
      </c>
      <c r="J5732">
        <v>78.080000000000013</v>
      </c>
      <c r="K5732">
        <v>82.94</v>
      </c>
      <c r="L5732" s="3">
        <v>71.599999999999994</v>
      </c>
      <c r="M5732" s="2">
        <v>75.02</v>
      </c>
      <c r="N5732">
        <v>89.960000000000008</v>
      </c>
      <c r="O5732">
        <v>64.400000000000006</v>
      </c>
      <c r="P5732">
        <v>80.06</v>
      </c>
      <c r="Q5732" s="3">
        <v>73.94</v>
      </c>
      <c r="R5732" s="2">
        <v>73.94</v>
      </c>
      <c r="S5732" s="3">
        <v>69.98</v>
      </c>
      <c r="T5732">
        <v>96.8</v>
      </c>
    </row>
    <row r="5733" spans="1:20">
      <c r="A5733">
        <f t="shared" si="267"/>
        <v>239</v>
      </c>
      <c r="B5733" s="7">
        <f t="shared" si="268"/>
        <v>42243.666666652774</v>
      </c>
      <c r="C5733">
        <f t="shared" si="269"/>
        <v>5728</v>
      </c>
      <c r="D5733" s="2">
        <v>87.98</v>
      </c>
      <c r="E5733">
        <v>73.94</v>
      </c>
      <c r="F5733" s="3">
        <v>95</v>
      </c>
      <c r="G5733">
        <v>89.06</v>
      </c>
      <c r="H5733">
        <v>95</v>
      </c>
      <c r="I5733">
        <v>77</v>
      </c>
      <c r="J5733">
        <v>78.080000000000013</v>
      </c>
      <c r="K5733">
        <v>78.98</v>
      </c>
      <c r="L5733" s="3">
        <v>73.400000000000006</v>
      </c>
      <c r="M5733" s="2">
        <v>73.94</v>
      </c>
      <c r="N5733">
        <v>89.06</v>
      </c>
      <c r="O5733">
        <v>66.2</v>
      </c>
      <c r="P5733">
        <v>80.960000000000008</v>
      </c>
      <c r="Q5733" s="3">
        <v>73.039999999999992</v>
      </c>
      <c r="R5733" s="2">
        <v>75.02</v>
      </c>
      <c r="S5733" s="3">
        <v>69.080000000000013</v>
      </c>
      <c r="T5733">
        <v>93.2</v>
      </c>
    </row>
    <row r="5734" spans="1:20">
      <c r="A5734">
        <f t="shared" si="267"/>
        <v>239</v>
      </c>
      <c r="B5734" s="7">
        <f t="shared" si="268"/>
        <v>42243.708333319439</v>
      </c>
      <c r="C5734">
        <f t="shared" si="269"/>
        <v>5729</v>
      </c>
      <c r="D5734" s="2">
        <v>84.92</v>
      </c>
      <c r="E5734">
        <v>75.02</v>
      </c>
      <c r="F5734" s="3">
        <v>95</v>
      </c>
      <c r="G5734">
        <v>87.98</v>
      </c>
      <c r="H5734">
        <v>95</v>
      </c>
      <c r="I5734">
        <v>75.02</v>
      </c>
      <c r="J5734">
        <v>78.080000000000013</v>
      </c>
      <c r="K5734">
        <v>78.98</v>
      </c>
      <c r="L5734" s="3">
        <v>73.400000000000006</v>
      </c>
      <c r="M5734" s="2">
        <v>71.960000000000008</v>
      </c>
      <c r="N5734">
        <v>89.960000000000008</v>
      </c>
      <c r="O5734">
        <v>64.400000000000006</v>
      </c>
      <c r="P5734">
        <v>80.960000000000008</v>
      </c>
      <c r="Q5734" s="3">
        <v>73.039999999999992</v>
      </c>
      <c r="R5734" s="2">
        <v>73.039999999999992</v>
      </c>
      <c r="S5734" s="3">
        <v>69.98</v>
      </c>
      <c r="T5734">
        <v>91.4</v>
      </c>
    </row>
    <row r="5735" spans="1:20">
      <c r="A5735">
        <f t="shared" si="267"/>
        <v>239</v>
      </c>
      <c r="B5735" s="7">
        <f t="shared" si="268"/>
        <v>42243.749999986103</v>
      </c>
      <c r="C5735">
        <f t="shared" si="269"/>
        <v>5730</v>
      </c>
      <c r="D5735" s="2">
        <v>82.039999999999992</v>
      </c>
      <c r="E5735">
        <v>77</v>
      </c>
      <c r="F5735" s="3">
        <v>91.039999999999992</v>
      </c>
      <c r="G5735">
        <v>86</v>
      </c>
      <c r="H5735">
        <v>91.94</v>
      </c>
      <c r="I5735">
        <v>73.039999999999992</v>
      </c>
      <c r="J5735">
        <v>78.080000000000013</v>
      </c>
      <c r="K5735">
        <v>78.080000000000013</v>
      </c>
      <c r="L5735" s="3">
        <v>71.599999999999994</v>
      </c>
      <c r="M5735" s="2">
        <v>71.960000000000008</v>
      </c>
      <c r="N5735">
        <v>82.94</v>
      </c>
      <c r="O5735">
        <v>62.6</v>
      </c>
      <c r="P5735">
        <v>75.92</v>
      </c>
      <c r="Q5735" s="3">
        <v>69.98</v>
      </c>
      <c r="R5735" s="2">
        <v>73.039999999999992</v>
      </c>
      <c r="S5735" s="3">
        <v>69.080000000000013</v>
      </c>
      <c r="T5735">
        <v>89.6</v>
      </c>
    </row>
    <row r="5736" spans="1:20">
      <c r="A5736">
        <f t="shared" si="267"/>
        <v>239</v>
      </c>
      <c r="B5736" s="7">
        <f t="shared" si="268"/>
        <v>42243.791666652767</v>
      </c>
      <c r="C5736">
        <f t="shared" si="269"/>
        <v>5731</v>
      </c>
      <c r="D5736" s="2">
        <v>78.98</v>
      </c>
      <c r="E5736">
        <v>75.92</v>
      </c>
      <c r="F5736" s="3">
        <v>89.06</v>
      </c>
      <c r="G5736">
        <v>84.02</v>
      </c>
      <c r="H5736">
        <v>89.960000000000008</v>
      </c>
      <c r="I5736">
        <v>71.06</v>
      </c>
      <c r="J5736">
        <v>78.080000000000013</v>
      </c>
      <c r="K5736">
        <v>73.94</v>
      </c>
      <c r="L5736" s="3">
        <v>71.599999999999994</v>
      </c>
      <c r="M5736" s="2">
        <v>69.98</v>
      </c>
      <c r="N5736">
        <v>80.06</v>
      </c>
      <c r="O5736">
        <v>55.400000000000006</v>
      </c>
      <c r="P5736">
        <v>73.94</v>
      </c>
      <c r="Q5736" s="3">
        <v>66.92</v>
      </c>
      <c r="R5736" s="2">
        <v>68</v>
      </c>
      <c r="S5736" s="3">
        <v>66.92</v>
      </c>
      <c r="T5736">
        <v>84.2</v>
      </c>
    </row>
    <row r="5737" spans="1:20">
      <c r="A5737">
        <f t="shared" si="267"/>
        <v>239</v>
      </c>
      <c r="B5737" s="7">
        <f t="shared" si="268"/>
        <v>42243.833333319431</v>
      </c>
      <c r="C5737">
        <f t="shared" si="269"/>
        <v>5732</v>
      </c>
      <c r="D5737" s="2">
        <v>78.98</v>
      </c>
      <c r="E5737">
        <v>75.02</v>
      </c>
      <c r="F5737" s="3">
        <v>87.080000000000013</v>
      </c>
      <c r="G5737">
        <v>80.960000000000008</v>
      </c>
      <c r="H5737">
        <v>82.94</v>
      </c>
      <c r="I5737">
        <v>71.06</v>
      </c>
      <c r="J5737">
        <v>75.92</v>
      </c>
      <c r="K5737">
        <v>71.06</v>
      </c>
      <c r="L5737" s="3">
        <v>68</v>
      </c>
      <c r="M5737" s="2">
        <v>69.080000000000013</v>
      </c>
      <c r="N5737">
        <v>77</v>
      </c>
      <c r="O5737">
        <v>53.6</v>
      </c>
      <c r="P5737">
        <v>71.06</v>
      </c>
      <c r="Q5737" s="3">
        <v>64.94</v>
      </c>
      <c r="R5737" s="2">
        <v>64.94</v>
      </c>
      <c r="S5737" s="3">
        <v>64.039999999999992</v>
      </c>
      <c r="T5737">
        <v>80.599999999999994</v>
      </c>
    </row>
    <row r="5738" spans="1:20">
      <c r="A5738">
        <f t="shared" si="267"/>
        <v>239</v>
      </c>
      <c r="B5738" s="7">
        <f t="shared" si="268"/>
        <v>42243.874999986096</v>
      </c>
      <c r="C5738">
        <f t="shared" si="269"/>
        <v>5733</v>
      </c>
      <c r="D5738" s="2">
        <v>78.080000000000013</v>
      </c>
      <c r="E5738">
        <v>75.02</v>
      </c>
      <c r="F5738" s="3">
        <v>80.960000000000008</v>
      </c>
      <c r="G5738">
        <v>78.98</v>
      </c>
      <c r="H5738">
        <v>78.98</v>
      </c>
      <c r="I5738">
        <v>71.06</v>
      </c>
      <c r="J5738">
        <v>73.039999999999992</v>
      </c>
      <c r="K5738">
        <v>69.080000000000013</v>
      </c>
      <c r="L5738" s="3">
        <v>66.2</v>
      </c>
      <c r="M5738" s="2">
        <v>68</v>
      </c>
      <c r="N5738">
        <v>75.92</v>
      </c>
      <c r="O5738">
        <v>51.8</v>
      </c>
      <c r="P5738">
        <v>69.98</v>
      </c>
      <c r="Q5738" s="3">
        <v>64.039999999999992</v>
      </c>
      <c r="R5738" s="2">
        <v>64.94</v>
      </c>
      <c r="S5738" s="3">
        <v>60.08</v>
      </c>
      <c r="T5738">
        <v>78.800000000000011</v>
      </c>
    </row>
    <row r="5739" spans="1:20">
      <c r="A5739">
        <f t="shared" si="267"/>
        <v>239</v>
      </c>
      <c r="B5739" s="7">
        <f t="shared" si="268"/>
        <v>42243.91666665276</v>
      </c>
      <c r="C5739">
        <f t="shared" si="269"/>
        <v>5734</v>
      </c>
      <c r="D5739" s="2">
        <v>78.080000000000013</v>
      </c>
      <c r="E5739">
        <v>75.92</v>
      </c>
      <c r="F5739" s="3">
        <v>78.98</v>
      </c>
      <c r="G5739">
        <v>77</v>
      </c>
      <c r="H5739">
        <v>80.06</v>
      </c>
      <c r="I5739">
        <v>71.06</v>
      </c>
      <c r="J5739">
        <v>71.960000000000008</v>
      </c>
      <c r="K5739">
        <v>69.080000000000013</v>
      </c>
      <c r="L5739" s="3">
        <v>66.2</v>
      </c>
      <c r="M5739" s="2">
        <v>68</v>
      </c>
      <c r="N5739">
        <v>73.94</v>
      </c>
      <c r="O5739">
        <v>51.8</v>
      </c>
      <c r="P5739">
        <v>69.98</v>
      </c>
      <c r="Q5739" s="3">
        <v>62.06</v>
      </c>
      <c r="R5739" s="2">
        <v>62.96</v>
      </c>
      <c r="S5739" s="3">
        <v>57.92</v>
      </c>
      <c r="T5739">
        <v>77</v>
      </c>
    </row>
    <row r="5740" spans="1:20">
      <c r="A5740">
        <f t="shared" si="267"/>
        <v>239</v>
      </c>
      <c r="B5740" s="7">
        <f t="shared" si="268"/>
        <v>42243.958333319424</v>
      </c>
      <c r="C5740">
        <f t="shared" si="269"/>
        <v>5735</v>
      </c>
      <c r="D5740" s="2">
        <v>78.080000000000013</v>
      </c>
      <c r="E5740">
        <v>73.94</v>
      </c>
      <c r="F5740" s="3">
        <v>75.02</v>
      </c>
      <c r="G5740">
        <v>75.02</v>
      </c>
      <c r="H5740">
        <v>78.98</v>
      </c>
      <c r="I5740">
        <v>70.7</v>
      </c>
      <c r="J5740">
        <v>71.960000000000008</v>
      </c>
      <c r="K5740">
        <v>66.92</v>
      </c>
      <c r="L5740" s="3">
        <v>66.2</v>
      </c>
      <c r="M5740" s="2">
        <v>66.92</v>
      </c>
      <c r="N5740">
        <v>73.94</v>
      </c>
      <c r="O5740">
        <v>51.8</v>
      </c>
      <c r="P5740">
        <v>69.080000000000013</v>
      </c>
      <c r="Q5740" s="3">
        <v>55.94</v>
      </c>
      <c r="R5740" s="2">
        <v>60.980000000000004</v>
      </c>
      <c r="S5740" s="3">
        <v>57.019999999999996</v>
      </c>
      <c r="T5740">
        <v>77</v>
      </c>
    </row>
    <row r="5741" spans="1:20">
      <c r="A5741">
        <f t="shared" si="267"/>
        <v>239</v>
      </c>
      <c r="B5741" s="7">
        <f t="shared" si="268"/>
        <v>42243.999999986088</v>
      </c>
      <c r="C5741">
        <f t="shared" si="269"/>
        <v>5736</v>
      </c>
      <c r="D5741" s="2">
        <v>78.080000000000013</v>
      </c>
      <c r="E5741">
        <v>75.02</v>
      </c>
      <c r="F5741" s="3">
        <v>75.92</v>
      </c>
      <c r="G5741">
        <v>73.039999999999992</v>
      </c>
      <c r="H5741">
        <v>75.02</v>
      </c>
      <c r="I5741">
        <v>70.34</v>
      </c>
      <c r="J5741">
        <v>71.960000000000008</v>
      </c>
      <c r="K5741">
        <v>66.92</v>
      </c>
      <c r="L5741" s="3">
        <v>66.2</v>
      </c>
      <c r="M5741" s="2">
        <v>68</v>
      </c>
      <c r="N5741">
        <v>71.06</v>
      </c>
      <c r="O5741">
        <v>50.18</v>
      </c>
      <c r="P5741">
        <v>69.080000000000013</v>
      </c>
      <c r="Q5741" s="3">
        <v>53.96</v>
      </c>
      <c r="R5741" s="2">
        <v>59</v>
      </c>
      <c r="S5741" s="3">
        <v>53.96</v>
      </c>
      <c r="T5741">
        <v>75.2</v>
      </c>
    </row>
    <row r="5742" spans="1:20">
      <c r="A5742">
        <f t="shared" si="267"/>
        <v>240</v>
      </c>
      <c r="B5742" s="7">
        <f t="shared" si="268"/>
        <v>42244.041666652753</v>
      </c>
      <c r="C5742">
        <f t="shared" si="269"/>
        <v>5737</v>
      </c>
      <c r="D5742" s="2">
        <v>77</v>
      </c>
      <c r="E5742">
        <v>73.94</v>
      </c>
      <c r="F5742" s="3">
        <v>73.039999999999992</v>
      </c>
      <c r="G5742">
        <v>71.960000000000008</v>
      </c>
      <c r="H5742">
        <v>73.039999999999992</v>
      </c>
      <c r="I5742">
        <v>69.98</v>
      </c>
      <c r="J5742">
        <v>71.06</v>
      </c>
      <c r="K5742">
        <v>66.02</v>
      </c>
      <c r="L5742" s="3">
        <v>66.2</v>
      </c>
      <c r="M5742" s="2">
        <v>69.080000000000013</v>
      </c>
      <c r="N5742">
        <v>71.06</v>
      </c>
      <c r="O5742">
        <v>49.28</v>
      </c>
      <c r="P5742">
        <v>68</v>
      </c>
      <c r="Q5742" s="3">
        <v>51.08</v>
      </c>
      <c r="R5742" s="2">
        <v>57.92</v>
      </c>
      <c r="S5742" s="3">
        <v>51.980000000000004</v>
      </c>
      <c r="T5742">
        <v>75.2</v>
      </c>
    </row>
    <row r="5743" spans="1:20">
      <c r="A5743">
        <f t="shared" si="267"/>
        <v>240</v>
      </c>
      <c r="B5743" s="7">
        <f t="shared" si="268"/>
        <v>42244.083333319417</v>
      </c>
      <c r="C5743">
        <f t="shared" si="269"/>
        <v>5738</v>
      </c>
      <c r="D5743" s="2">
        <v>78.080000000000013</v>
      </c>
      <c r="E5743">
        <v>73.94</v>
      </c>
      <c r="F5743" s="3">
        <v>71.06</v>
      </c>
      <c r="G5743">
        <v>71.960000000000008</v>
      </c>
      <c r="H5743">
        <v>71.960000000000008</v>
      </c>
      <c r="I5743">
        <v>69.62</v>
      </c>
      <c r="J5743">
        <v>71.06</v>
      </c>
      <c r="K5743">
        <v>64.039999999999992</v>
      </c>
      <c r="L5743" s="3">
        <v>64.400000000000006</v>
      </c>
      <c r="M5743" s="2">
        <v>68</v>
      </c>
      <c r="N5743">
        <v>69.080000000000013</v>
      </c>
      <c r="O5743">
        <v>48.2</v>
      </c>
      <c r="P5743">
        <v>66.92</v>
      </c>
      <c r="Q5743" s="3">
        <v>50</v>
      </c>
      <c r="R5743" s="2">
        <v>57.019999999999996</v>
      </c>
      <c r="S5743" s="3">
        <v>48.019999999999996</v>
      </c>
      <c r="T5743">
        <v>73.400000000000006</v>
      </c>
    </row>
    <row r="5744" spans="1:20">
      <c r="A5744">
        <f t="shared" si="267"/>
        <v>240</v>
      </c>
      <c r="B5744" s="7">
        <f t="shared" si="268"/>
        <v>42244.124999986081</v>
      </c>
      <c r="C5744">
        <f t="shared" si="269"/>
        <v>5739</v>
      </c>
      <c r="D5744" s="2">
        <v>77</v>
      </c>
      <c r="E5744">
        <v>73.039999999999992</v>
      </c>
      <c r="F5744" s="3">
        <v>69.98</v>
      </c>
      <c r="G5744">
        <v>71.06</v>
      </c>
      <c r="H5744">
        <v>71.960000000000008</v>
      </c>
      <c r="I5744">
        <v>69.44</v>
      </c>
      <c r="J5744">
        <v>69.080000000000013</v>
      </c>
      <c r="K5744">
        <v>64.039999999999992</v>
      </c>
      <c r="L5744" s="3">
        <v>64.400000000000006</v>
      </c>
      <c r="M5744" s="2">
        <v>68</v>
      </c>
      <c r="N5744">
        <v>68</v>
      </c>
      <c r="O5744">
        <v>50</v>
      </c>
      <c r="P5744">
        <v>66.02</v>
      </c>
      <c r="Q5744" s="3">
        <v>50</v>
      </c>
      <c r="R5744" s="2">
        <v>57.019999999999996</v>
      </c>
      <c r="S5744" s="3">
        <v>48.019999999999996</v>
      </c>
      <c r="T5744">
        <v>73.400000000000006</v>
      </c>
    </row>
    <row r="5745" spans="1:20">
      <c r="A5745">
        <f t="shared" si="267"/>
        <v>240</v>
      </c>
      <c r="B5745" s="7">
        <f t="shared" si="268"/>
        <v>42244.166666652745</v>
      </c>
      <c r="C5745">
        <f t="shared" si="269"/>
        <v>5740</v>
      </c>
      <c r="D5745" s="2">
        <v>77</v>
      </c>
      <c r="E5745">
        <v>73.039999999999992</v>
      </c>
      <c r="F5745" s="3">
        <v>68</v>
      </c>
      <c r="G5745">
        <v>69.98</v>
      </c>
      <c r="H5745">
        <v>71.960000000000008</v>
      </c>
      <c r="I5745">
        <v>69.080000000000013</v>
      </c>
      <c r="J5745">
        <v>68</v>
      </c>
      <c r="K5745">
        <v>64.039999999999992</v>
      </c>
      <c r="L5745" s="3">
        <v>62.6</v>
      </c>
      <c r="M5745" s="2">
        <v>68</v>
      </c>
      <c r="N5745">
        <v>68</v>
      </c>
      <c r="O5745">
        <v>48.2</v>
      </c>
      <c r="P5745">
        <v>64.94</v>
      </c>
      <c r="Q5745" s="3">
        <v>48.92</v>
      </c>
      <c r="R5745" s="2">
        <v>57.019999999999996</v>
      </c>
      <c r="S5745" s="3">
        <v>46.04</v>
      </c>
      <c r="T5745">
        <v>71.599999999999994</v>
      </c>
    </row>
    <row r="5746" spans="1:20">
      <c r="A5746">
        <f t="shared" si="267"/>
        <v>240</v>
      </c>
      <c r="B5746" s="7">
        <f t="shared" si="268"/>
        <v>42244.20833331941</v>
      </c>
      <c r="C5746">
        <f t="shared" si="269"/>
        <v>5741</v>
      </c>
      <c r="D5746" s="2">
        <v>77</v>
      </c>
      <c r="E5746">
        <v>73.94</v>
      </c>
      <c r="F5746" s="3">
        <v>66.92</v>
      </c>
      <c r="G5746">
        <v>71.06</v>
      </c>
      <c r="H5746">
        <v>71.06</v>
      </c>
      <c r="I5746">
        <v>68.72</v>
      </c>
      <c r="J5746">
        <v>66.92</v>
      </c>
      <c r="K5746">
        <v>62.06</v>
      </c>
      <c r="L5746" s="3">
        <v>62.6</v>
      </c>
      <c r="M5746" s="2">
        <v>68</v>
      </c>
      <c r="N5746">
        <v>62.96</v>
      </c>
      <c r="O5746">
        <v>48.2</v>
      </c>
      <c r="P5746">
        <v>64.94</v>
      </c>
      <c r="Q5746" s="3">
        <v>44.96</v>
      </c>
      <c r="R5746" s="2">
        <v>57.019999999999996</v>
      </c>
      <c r="S5746" s="3">
        <v>42.980000000000004</v>
      </c>
      <c r="T5746">
        <v>69.800000000000011</v>
      </c>
    </row>
    <row r="5747" spans="1:20">
      <c r="A5747">
        <f t="shared" si="267"/>
        <v>240</v>
      </c>
      <c r="B5747" s="7">
        <f t="shared" si="268"/>
        <v>42244.249999986074</v>
      </c>
      <c r="C5747">
        <f t="shared" si="269"/>
        <v>5742</v>
      </c>
      <c r="D5747" s="2">
        <v>75.92</v>
      </c>
      <c r="E5747">
        <v>73.94</v>
      </c>
      <c r="F5747" s="3">
        <v>68</v>
      </c>
      <c r="G5747">
        <v>69.98</v>
      </c>
      <c r="H5747">
        <v>68</v>
      </c>
      <c r="I5747">
        <v>68.36</v>
      </c>
      <c r="J5747">
        <v>68</v>
      </c>
      <c r="K5747">
        <v>60.08</v>
      </c>
      <c r="L5747" s="3">
        <v>60.8</v>
      </c>
      <c r="M5747" s="2">
        <v>66.92</v>
      </c>
      <c r="N5747">
        <v>64.94</v>
      </c>
      <c r="O5747">
        <v>50</v>
      </c>
      <c r="P5747">
        <v>66.02</v>
      </c>
      <c r="Q5747" s="3">
        <v>44.06</v>
      </c>
      <c r="R5747" s="2">
        <v>57.019999999999996</v>
      </c>
      <c r="S5747" s="3">
        <v>42.08</v>
      </c>
      <c r="T5747">
        <v>71.599999999999994</v>
      </c>
    </row>
    <row r="5748" spans="1:20">
      <c r="A5748">
        <f t="shared" si="267"/>
        <v>240</v>
      </c>
      <c r="B5748" s="7">
        <f t="shared" si="268"/>
        <v>42244.291666652738</v>
      </c>
      <c r="C5748">
        <f t="shared" si="269"/>
        <v>5743</v>
      </c>
      <c r="D5748" s="2">
        <v>77</v>
      </c>
      <c r="E5748">
        <v>73.94</v>
      </c>
      <c r="F5748" s="3">
        <v>69.98</v>
      </c>
      <c r="G5748">
        <v>69.98</v>
      </c>
      <c r="H5748">
        <v>71.960000000000008</v>
      </c>
      <c r="I5748">
        <v>68</v>
      </c>
      <c r="J5748">
        <v>69.080000000000013</v>
      </c>
      <c r="K5748">
        <v>62.96</v>
      </c>
      <c r="L5748" s="3">
        <v>62.6</v>
      </c>
      <c r="M5748" s="2">
        <v>68</v>
      </c>
      <c r="N5748">
        <v>66.92</v>
      </c>
      <c r="O5748">
        <v>57.2</v>
      </c>
      <c r="P5748">
        <v>66.02</v>
      </c>
      <c r="Q5748" s="3">
        <v>48.92</v>
      </c>
      <c r="R5748" s="2">
        <v>59</v>
      </c>
      <c r="S5748" s="3">
        <v>44.96</v>
      </c>
      <c r="T5748">
        <v>75.2</v>
      </c>
    </row>
    <row r="5749" spans="1:20">
      <c r="A5749">
        <f t="shared" si="267"/>
        <v>240</v>
      </c>
      <c r="B5749" s="7">
        <f t="shared" si="268"/>
        <v>42244.333333319402</v>
      </c>
      <c r="C5749">
        <f t="shared" si="269"/>
        <v>5744</v>
      </c>
      <c r="D5749" s="2">
        <v>80.06</v>
      </c>
      <c r="E5749">
        <v>78.080000000000013</v>
      </c>
      <c r="F5749" s="3">
        <v>77</v>
      </c>
      <c r="G5749">
        <v>73.039999999999992</v>
      </c>
      <c r="H5749">
        <v>73.94</v>
      </c>
      <c r="I5749">
        <v>68</v>
      </c>
      <c r="J5749">
        <v>73.039999999999992</v>
      </c>
      <c r="K5749">
        <v>66.02</v>
      </c>
      <c r="L5749" s="3">
        <v>62.6</v>
      </c>
      <c r="M5749" s="2">
        <v>69.080000000000013</v>
      </c>
      <c r="N5749">
        <v>71.06</v>
      </c>
      <c r="O5749">
        <v>64.400000000000006</v>
      </c>
      <c r="P5749">
        <v>66.92</v>
      </c>
      <c r="Q5749" s="3">
        <v>59</v>
      </c>
      <c r="R5749" s="2">
        <v>59</v>
      </c>
      <c r="S5749" s="3">
        <v>46.94</v>
      </c>
      <c r="T5749">
        <v>80.599999999999994</v>
      </c>
    </row>
    <row r="5750" spans="1:20">
      <c r="A5750">
        <f t="shared" si="267"/>
        <v>240</v>
      </c>
      <c r="B5750" s="7">
        <f t="shared" si="268"/>
        <v>42244.374999986067</v>
      </c>
      <c r="C5750">
        <f t="shared" si="269"/>
        <v>5745</v>
      </c>
      <c r="D5750" s="2">
        <v>82.94</v>
      </c>
      <c r="E5750">
        <v>80.960000000000008</v>
      </c>
      <c r="F5750" s="3">
        <v>84.02</v>
      </c>
      <c r="G5750">
        <v>75.92</v>
      </c>
      <c r="H5750">
        <v>77</v>
      </c>
      <c r="I5750">
        <v>68</v>
      </c>
      <c r="J5750">
        <v>77</v>
      </c>
      <c r="K5750">
        <v>68</v>
      </c>
      <c r="L5750" s="3">
        <v>66.2</v>
      </c>
      <c r="M5750" s="2">
        <v>71.960000000000008</v>
      </c>
      <c r="N5750">
        <v>73.039999999999992</v>
      </c>
      <c r="O5750">
        <v>68</v>
      </c>
      <c r="P5750">
        <v>69.080000000000013</v>
      </c>
      <c r="Q5750" s="3">
        <v>64.039999999999992</v>
      </c>
      <c r="R5750" s="2">
        <v>62.06</v>
      </c>
      <c r="S5750" s="3">
        <v>51.08</v>
      </c>
      <c r="T5750">
        <v>84.2</v>
      </c>
    </row>
    <row r="5751" spans="1:20">
      <c r="A5751">
        <f t="shared" si="267"/>
        <v>240</v>
      </c>
      <c r="B5751" s="7">
        <f t="shared" si="268"/>
        <v>42244.416666652731</v>
      </c>
      <c r="C5751">
        <f t="shared" si="269"/>
        <v>5746</v>
      </c>
      <c r="D5751" s="2">
        <v>84.92</v>
      </c>
      <c r="E5751">
        <v>82.94</v>
      </c>
      <c r="F5751" s="3">
        <v>89.06</v>
      </c>
      <c r="G5751">
        <v>78.98</v>
      </c>
      <c r="H5751">
        <v>80.06</v>
      </c>
      <c r="I5751">
        <v>68</v>
      </c>
      <c r="J5751">
        <v>77</v>
      </c>
      <c r="K5751">
        <v>71.06</v>
      </c>
      <c r="L5751" s="3">
        <v>68</v>
      </c>
      <c r="M5751" s="2">
        <v>73.94</v>
      </c>
      <c r="N5751">
        <v>78.98</v>
      </c>
      <c r="O5751">
        <v>68</v>
      </c>
      <c r="P5751">
        <v>75.02</v>
      </c>
      <c r="Q5751" s="3">
        <v>68</v>
      </c>
      <c r="R5751" s="2">
        <v>64.039999999999992</v>
      </c>
      <c r="S5751" s="3">
        <v>53.96</v>
      </c>
      <c r="T5751">
        <v>89.6</v>
      </c>
    </row>
    <row r="5752" spans="1:20">
      <c r="A5752">
        <f t="shared" si="267"/>
        <v>240</v>
      </c>
      <c r="B5752" s="7">
        <f t="shared" si="268"/>
        <v>42244.458333319395</v>
      </c>
      <c r="C5752">
        <f t="shared" si="269"/>
        <v>5747</v>
      </c>
      <c r="D5752" s="2">
        <v>87.98</v>
      </c>
      <c r="E5752">
        <v>84.92</v>
      </c>
      <c r="F5752" s="3">
        <v>93.02</v>
      </c>
      <c r="G5752">
        <v>80.06</v>
      </c>
      <c r="H5752">
        <v>82.039999999999992</v>
      </c>
      <c r="I5752">
        <v>69.98</v>
      </c>
      <c r="J5752">
        <v>78.080000000000013</v>
      </c>
      <c r="K5752">
        <v>73.94</v>
      </c>
      <c r="L5752" s="3">
        <v>69.800000000000011</v>
      </c>
      <c r="M5752" s="2">
        <v>73.94</v>
      </c>
      <c r="N5752">
        <v>82.94</v>
      </c>
      <c r="O5752">
        <v>69.800000000000011</v>
      </c>
      <c r="P5752">
        <v>73.94</v>
      </c>
      <c r="Q5752" s="3">
        <v>71.06</v>
      </c>
      <c r="R5752" s="2">
        <v>66.02</v>
      </c>
      <c r="S5752" s="3">
        <v>57.019999999999996</v>
      </c>
      <c r="T5752">
        <v>93.2</v>
      </c>
    </row>
    <row r="5753" spans="1:20">
      <c r="A5753">
        <f t="shared" si="267"/>
        <v>240</v>
      </c>
      <c r="B5753" s="7">
        <f t="shared" si="268"/>
        <v>42244.499999986059</v>
      </c>
      <c r="C5753">
        <f t="shared" si="269"/>
        <v>5748</v>
      </c>
      <c r="D5753" s="2">
        <v>89.06</v>
      </c>
      <c r="E5753">
        <v>87.080000000000013</v>
      </c>
      <c r="F5753" s="3">
        <v>95</v>
      </c>
      <c r="G5753">
        <v>82.039999999999992</v>
      </c>
      <c r="H5753">
        <v>84.02</v>
      </c>
      <c r="I5753">
        <v>71.960000000000008</v>
      </c>
      <c r="J5753">
        <v>78.98</v>
      </c>
      <c r="K5753">
        <v>75.02</v>
      </c>
      <c r="L5753" s="3">
        <v>71.599999999999994</v>
      </c>
      <c r="M5753" s="2">
        <v>75.02</v>
      </c>
      <c r="N5753">
        <v>87.080000000000013</v>
      </c>
      <c r="O5753">
        <v>69.800000000000011</v>
      </c>
      <c r="P5753">
        <v>78.080000000000013</v>
      </c>
      <c r="Q5753" s="3">
        <v>73.039999999999992</v>
      </c>
      <c r="R5753" s="2">
        <v>68</v>
      </c>
      <c r="S5753" s="3">
        <v>60.08</v>
      </c>
      <c r="T5753">
        <v>93.2</v>
      </c>
    </row>
    <row r="5754" spans="1:20">
      <c r="A5754">
        <f t="shared" si="267"/>
        <v>240</v>
      </c>
      <c r="B5754" s="7">
        <f t="shared" si="268"/>
        <v>42244.541666652724</v>
      </c>
      <c r="C5754">
        <f t="shared" si="269"/>
        <v>5749</v>
      </c>
      <c r="D5754" s="2">
        <v>89.960000000000008</v>
      </c>
      <c r="E5754">
        <v>87.98</v>
      </c>
      <c r="F5754" s="3">
        <v>96.08</v>
      </c>
      <c r="G5754">
        <v>82.94</v>
      </c>
      <c r="H5754">
        <v>87.080000000000013</v>
      </c>
      <c r="I5754">
        <v>73.94</v>
      </c>
      <c r="J5754">
        <v>78.98</v>
      </c>
      <c r="K5754">
        <v>73.94</v>
      </c>
      <c r="L5754" s="3">
        <v>73.400000000000006</v>
      </c>
      <c r="M5754" s="2">
        <v>77</v>
      </c>
      <c r="N5754">
        <v>87.98</v>
      </c>
      <c r="O5754">
        <v>71.599999999999994</v>
      </c>
      <c r="P5754">
        <v>80.06</v>
      </c>
      <c r="Q5754" s="3">
        <v>73.94</v>
      </c>
      <c r="R5754" s="2">
        <v>69.080000000000013</v>
      </c>
      <c r="S5754" s="3">
        <v>64.94</v>
      </c>
      <c r="T5754">
        <v>96.8</v>
      </c>
    </row>
    <row r="5755" spans="1:20">
      <c r="A5755">
        <f t="shared" si="267"/>
        <v>240</v>
      </c>
      <c r="B5755" s="7">
        <f t="shared" si="268"/>
        <v>42244.583333319388</v>
      </c>
      <c r="C5755">
        <f t="shared" si="269"/>
        <v>5750</v>
      </c>
      <c r="D5755" s="2">
        <v>89.960000000000008</v>
      </c>
      <c r="E5755">
        <v>89.06</v>
      </c>
      <c r="F5755" s="3">
        <v>96.98</v>
      </c>
      <c r="G5755">
        <v>82.94</v>
      </c>
      <c r="H5755">
        <v>87.080000000000013</v>
      </c>
      <c r="I5755">
        <v>73.22</v>
      </c>
      <c r="J5755">
        <v>78.080000000000013</v>
      </c>
      <c r="K5755">
        <v>73.94</v>
      </c>
      <c r="L5755" s="3">
        <v>73.400000000000006</v>
      </c>
      <c r="M5755" s="2">
        <v>75.92</v>
      </c>
      <c r="N5755">
        <v>87.080000000000013</v>
      </c>
      <c r="O5755">
        <v>73.400000000000006</v>
      </c>
      <c r="P5755">
        <v>80.06</v>
      </c>
      <c r="Q5755" s="3">
        <v>75.02</v>
      </c>
      <c r="R5755" s="2">
        <v>69.080000000000013</v>
      </c>
      <c r="S5755" s="3">
        <v>64.94</v>
      </c>
      <c r="T5755">
        <v>96.8</v>
      </c>
    </row>
    <row r="5756" spans="1:20">
      <c r="A5756">
        <f t="shared" si="267"/>
        <v>240</v>
      </c>
      <c r="B5756" s="7">
        <f t="shared" si="268"/>
        <v>42244.624999986052</v>
      </c>
      <c r="C5756">
        <f t="shared" si="269"/>
        <v>5751</v>
      </c>
      <c r="D5756" s="2">
        <v>87.98</v>
      </c>
      <c r="E5756">
        <v>89.960000000000008</v>
      </c>
      <c r="F5756" s="3">
        <v>96.98</v>
      </c>
      <c r="G5756">
        <v>84.92</v>
      </c>
      <c r="H5756">
        <v>87.080000000000013</v>
      </c>
      <c r="I5756">
        <v>72.680000000000007</v>
      </c>
      <c r="J5756">
        <v>78.080000000000013</v>
      </c>
      <c r="K5756">
        <v>75.02</v>
      </c>
      <c r="L5756" s="3">
        <v>73.400000000000006</v>
      </c>
      <c r="M5756" s="2">
        <v>77</v>
      </c>
      <c r="N5756">
        <v>89.06</v>
      </c>
      <c r="O5756">
        <v>75.2</v>
      </c>
      <c r="P5756">
        <v>80.960000000000008</v>
      </c>
      <c r="Q5756" s="3">
        <v>77</v>
      </c>
      <c r="R5756" s="2">
        <v>69.98</v>
      </c>
      <c r="S5756" s="3">
        <v>66.92</v>
      </c>
      <c r="T5756">
        <v>96.8</v>
      </c>
    </row>
    <row r="5757" spans="1:20">
      <c r="A5757">
        <f t="shared" si="267"/>
        <v>240</v>
      </c>
      <c r="B5757" s="7">
        <f t="shared" si="268"/>
        <v>42244.666666652716</v>
      </c>
      <c r="C5757">
        <f t="shared" si="269"/>
        <v>5752</v>
      </c>
      <c r="D5757" s="2">
        <v>86</v>
      </c>
      <c r="E5757">
        <v>84.92</v>
      </c>
      <c r="F5757" s="3">
        <v>96.08</v>
      </c>
      <c r="G5757">
        <v>86</v>
      </c>
      <c r="H5757">
        <v>87.080000000000013</v>
      </c>
      <c r="I5757">
        <v>71.960000000000008</v>
      </c>
      <c r="J5757">
        <v>75.92</v>
      </c>
      <c r="K5757">
        <v>78.080000000000013</v>
      </c>
      <c r="L5757" s="3">
        <v>73.400000000000006</v>
      </c>
      <c r="M5757" s="2">
        <v>73.94</v>
      </c>
      <c r="N5757">
        <v>86</v>
      </c>
      <c r="O5757">
        <v>75.2</v>
      </c>
      <c r="P5757">
        <v>82.039999999999992</v>
      </c>
      <c r="Q5757" s="3">
        <v>75.92</v>
      </c>
      <c r="R5757" s="2">
        <v>71.06</v>
      </c>
      <c r="S5757" s="3">
        <v>68</v>
      </c>
      <c r="T5757">
        <v>93.2</v>
      </c>
    </row>
    <row r="5758" spans="1:20">
      <c r="A5758">
        <f t="shared" si="267"/>
        <v>240</v>
      </c>
      <c r="B5758" s="7">
        <f t="shared" si="268"/>
        <v>42244.70833331938</v>
      </c>
      <c r="C5758">
        <f t="shared" si="269"/>
        <v>5753</v>
      </c>
      <c r="D5758" s="2">
        <v>84.92</v>
      </c>
      <c r="E5758">
        <v>82.039999999999992</v>
      </c>
      <c r="F5758" s="3">
        <v>96.98</v>
      </c>
      <c r="G5758">
        <v>87.98</v>
      </c>
      <c r="H5758">
        <v>86</v>
      </c>
      <c r="I5758">
        <v>71.240000000000009</v>
      </c>
      <c r="J5758">
        <v>75.92</v>
      </c>
      <c r="K5758">
        <v>75.92</v>
      </c>
      <c r="L5758" s="3">
        <v>73.400000000000006</v>
      </c>
      <c r="M5758" s="2">
        <v>69.080000000000013</v>
      </c>
      <c r="N5758">
        <v>82.039999999999992</v>
      </c>
      <c r="O5758">
        <v>68</v>
      </c>
      <c r="P5758">
        <v>78.98</v>
      </c>
      <c r="Q5758" s="3">
        <v>75.02</v>
      </c>
      <c r="R5758" s="2">
        <v>69.98</v>
      </c>
      <c r="S5758" s="3">
        <v>66.92</v>
      </c>
      <c r="T5758">
        <v>89.6</v>
      </c>
    </row>
    <row r="5759" spans="1:20">
      <c r="A5759">
        <f t="shared" si="267"/>
        <v>240</v>
      </c>
      <c r="B5759" s="7">
        <f t="shared" si="268"/>
        <v>42244.749999986045</v>
      </c>
      <c r="C5759">
        <f t="shared" si="269"/>
        <v>5754</v>
      </c>
      <c r="D5759" s="2">
        <v>82.94</v>
      </c>
      <c r="E5759">
        <v>80.06</v>
      </c>
      <c r="F5759" s="3">
        <v>96.08</v>
      </c>
      <c r="G5759">
        <v>86</v>
      </c>
      <c r="H5759">
        <v>84.92</v>
      </c>
      <c r="I5759">
        <v>70.7</v>
      </c>
      <c r="J5759">
        <v>73.94</v>
      </c>
      <c r="K5759">
        <v>73.94</v>
      </c>
      <c r="L5759" s="3">
        <v>71.599999999999994</v>
      </c>
      <c r="M5759" s="2">
        <v>69.98</v>
      </c>
      <c r="N5759">
        <v>80.960000000000008</v>
      </c>
      <c r="O5759">
        <v>62.6</v>
      </c>
      <c r="P5759">
        <v>78.98</v>
      </c>
      <c r="Q5759" s="3">
        <v>73.94</v>
      </c>
      <c r="R5759" s="2">
        <v>69.080000000000013</v>
      </c>
      <c r="S5759" s="3">
        <v>66.92</v>
      </c>
      <c r="T5759">
        <v>86</v>
      </c>
    </row>
    <row r="5760" spans="1:20">
      <c r="A5760">
        <f t="shared" si="267"/>
        <v>240</v>
      </c>
      <c r="B5760" s="7">
        <f t="shared" si="268"/>
        <v>42244.791666652709</v>
      </c>
      <c r="C5760">
        <f t="shared" si="269"/>
        <v>5755</v>
      </c>
      <c r="D5760" s="2">
        <v>80.06</v>
      </c>
      <c r="E5760">
        <v>80.960000000000008</v>
      </c>
      <c r="F5760" s="3">
        <v>91.94</v>
      </c>
      <c r="G5760">
        <v>84.92</v>
      </c>
      <c r="H5760">
        <v>80.960000000000008</v>
      </c>
      <c r="I5760">
        <v>69.98</v>
      </c>
      <c r="J5760">
        <v>71.06</v>
      </c>
      <c r="K5760">
        <v>69.080000000000013</v>
      </c>
      <c r="L5760" s="3">
        <v>69.800000000000011</v>
      </c>
      <c r="M5760" s="2">
        <v>71.06</v>
      </c>
      <c r="N5760">
        <v>75.92</v>
      </c>
      <c r="O5760">
        <v>60.8</v>
      </c>
      <c r="P5760">
        <v>75.02</v>
      </c>
      <c r="Q5760" s="3">
        <v>71.06</v>
      </c>
      <c r="R5760" s="2">
        <v>66.92</v>
      </c>
      <c r="S5760" s="3">
        <v>66.02</v>
      </c>
      <c r="T5760">
        <v>82.4</v>
      </c>
    </row>
    <row r="5761" spans="1:20">
      <c r="A5761">
        <f t="shared" si="267"/>
        <v>240</v>
      </c>
      <c r="B5761" s="7">
        <f t="shared" si="268"/>
        <v>42244.833333319373</v>
      </c>
      <c r="C5761">
        <f t="shared" si="269"/>
        <v>5756</v>
      </c>
      <c r="D5761" s="2">
        <v>78.98</v>
      </c>
      <c r="E5761">
        <v>78.98</v>
      </c>
      <c r="F5761" s="3">
        <v>87.98</v>
      </c>
      <c r="G5761">
        <v>82.039999999999992</v>
      </c>
      <c r="H5761">
        <v>78.98</v>
      </c>
      <c r="I5761">
        <v>69.98</v>
      </c>
      <c r="J5761">
        <v>69.98</v>
      </c>
      <c r="K5761">
        <v>66.92</v>
      </c>
      <c r="L5761" s="3">
        <v>68</v>
      </c>
      <c r="M5761" s="2">
        <v>69.080000000000013</v>
      </c>
      <c r="N5761">
        <v>68</v>
      </c>
      <c r="O5761">
        <v>60.8</v>
      </c>
      <c r="P5761">
        <v>71.960000000000008</v>
      </c>
      <c r="Q5761" s="3">
        <v>69.98</v>
      </c>
      <c r="R5761" s="2">
        <v>66.02</v>
      </c>
      <c r="S5761" s="3">
        <v>62.96</v>
      </c>
      <c r="T5761">
        <v>80.599999999999994</v>
      </c>
    </row>
    <row r="5762" spans="1:20">
      <c r="A5762">
        <f t="shared" si="267"/>
        <v>240</v>
      </c>
      <c r="B5762" s="7">
        <f t="shared" si="268"/>
        <v>42244.874999986037</v>
      </c>
      <c r="C5762">
        <f t="shared" si="269"/>
        <v>5757</v>
      </c>
      <c r="D5762" s="2">
        <v>78.080000000000013</v>
      </c>
      <c r="E5762">
        <v>78.98</v>
      </c>
      <c r="F5762" s="3">
        <v>84.02</v>
      </c>
      <c r="G5762">
        <v>78.98</v>
      </c>
      <c r="H5762">
        <v>77</v>
      </c>
      <c r="I5762">
        <v>69.98</v>
      </c>
      <c r="J5762">
        <v>68</v>
      </c>
      <c r="K5762">
        <v>64.94</v>
      </c>
      <c r="L5762" s="3">
        <v>69.800000000000011</v>
      </c>
      <c r="M5762" s="2">
        <v>69.080000000000013</v>
      </c>
      <c r="N5762">
        <v>69.98</v>
      </c>
      <c r="O5762">
        <v>59</v>
      </c>
      <c r="P5762">
        <v>71.06</v>
      </c>
      <c r="Q5762" s="3">
        <v>69.98</v>
      </c>
      <c r="R5762" s="2">
        <v>64.039999999999992</v>
      </c>
      <c r="S5762" s="3">
        <v>57.92</v>
      </c>
      <c r="T5762">
        <v>78.800000000000011</v>
      </c>
    </row>
    <row r="5763" spans="1:20">
      <c r="A5763">
        <f t="shared" si="267"/>
        <v>240</v>
      </c>
      <c r="B5763" s="7">
        <f t="shared" si="268"/>
        <v>42244.916666652702</v>
      </c>
      <c r="C5763">
        <f t="shared" si="269"/>
        <v>5758</v>
      </c>
      <c r="D5763" s="2">
        <v>78.080000000000013</v>
      </c>
      <c r="E5763">
        <v>78.98</v>
      </c>
      <c r="F5763" s="3">
        <v>82.94</v>
      </c>
      <c r="G5763">
        <v>77</v>
      </c>
      <c r="H5763">
        <v>75.02</v>
      </c>
      <c r="I5763">
        <v>69.98</v>
      </c>
      <c r="J5763">
        <v>66.92</v>
      </c>
      <c r="K5763">
        <v>64.039999999999992</v>
      </c>
      <c r="L5763" s="3">
        <v>66.2</v>
      </c>
      <c r="M5763" s="2">
        <v>68</v>
      </c>
      <c r="N5763">
        <v>66.02</v>
      </c>
      <c r="O5763">
        <v>57.2</v>
      </c>
      <c r="P5763">
        <v>71.06</v>
      </c>
      <c r="Q5763" s="3">
        <v>66.02</v>
      </c>
      <c r="R5763" s="2">
        <v>62.96</v>
      </c>
      <c r="S5763" s="3">
        <v>55.040000000000006</v>
      </c>
      <c r="T5763">
        <v>77</v>
      </c>
    </row>
    <row r="5764" spans="1:20">
      <c r="A5764">
        <f t="shared" si="267"/>
        <v>240</v>
      </c>
      <c r="B5764" s="7">
        <f t="shared" si="268"/>
        <v>42244.958333319366</v>
      </c>
      <c r="C5764">
        <f t="shared" si="269"/>
        <v>5759</v>
      </c>
      <c r="D5764" s="2">
        <v>78.080000000000013</v>
      </c>
      <c r="E5764">
        <v>78.080000000000013</v>
      </c>
      <c r="F5764" s="3">
        <v>80.06</v>
      </c>
      <c r="G5764">
        <v>75.92</v>
      </c>
      <c r="H5764">
        <v>73.039999999999992</v>
      </c>
      <c r="I5764">
        <v>69.62</v>
      </c>
      <c r="J5764">
        <v>66.02</v>
      </c>
      <c r="K5764">
        <v>62.96</v>
      </c>
      <c r="L5764" s="3">
        <v>64.400000000000006</v>
      </c>
      <c r="M5764" s="2">
        <v>66.92</v>
      </c>
      <c r="N5764">
        <v>69.98</v>
      </c>
      <c r="O5764">
        <v>56.480000000000004</v>
      </c>
      <c r="P5764">
        <v>71.06</v>
      </c>
      <c r="Q5764" s="3">
        <v>64.94</v>
      </c>
      <c r="R5764" s="2">
        <v>64.039999999999992</v>
      </c>
      <c r="S5764" s="3">
        <v>51.08</v>
      </c>
      <c r="T5764">
        <v>73.400000000000006</v>
      </c>
    </row>
    <row r="5765" spans="1:20">
      <c r="A5765">
        <f t="shared" si="267"/>
        <v>240</v>
      </c>
      <c r="B5765" s="7">
        <f t="shared" si="268"/>
        <v>42244.99999998603</v>
      </c>
      <c r="C5765">
        <f t="shared" si="269"/>
        <v>5760</v>
      </c>
      <c r="D5765" s="2">
        <v>78.080000000000013</v>
      </c>
      <c r="E5765">
        <v>77</v>
      </c>
      <c r="F5765" s="3">
        <v>80.06</v>
      </c>
      <c r="G5765">
        <v>75.02</v>
      </c>
      <c r="H5765">
        <v>71.960000000000008</v>
      </c>
      <c r="I5765">
        <v>69.44</v>
      </c>
      <c r="J5765">
        <v>64.039999999999992</v>
      </c>
      <c r="K5765">
        <v>62.96</v>
      </c>
      <c r="L5765" s="3">
        <v>64.400000000000006</v>
      </c>
      <c r="M5765" s="2">
        <v>64.039999999999992</v>
      </c>
      <c r="N5765">
        <v>68</v>
      </c>
      <c r="O5765">
        <v>55.58</v>
      </c>
      <c r="P5765">
        <v>71.06</v>
      </c>
      <c r="Q5765" s="3">
        <v>64.039999999999992</v>
      </c>
      <c r="R5765" s="2">
        <v>62.96</v>
      </c>
      <c r="S5765" s="3">
        <v>50</v>
      </c>
      <c r="T5765">
        <v>73.400000000000006</v>
      </c>
    </row>
    <row r="5766" spans="1:20">
      <c r="A5766">
        <f t="shared" si="267"/>
        <v>241</v>
      </c>
      <c r="B5766" s="7">
        <f t="shared" si="268"/>
        <v>42245.041666652694</v>
      </c>
      <c r="C5766">
        <f t="shared" si="269"/>
        <v>5761</v>
      </c>
      <c r="D5766" s="2">
        <v>77</v>
      </c>
      <c r="E5766">
        <v>75.92</v>
      </c>
      <c r="F5766" s="3">
        <v>80.06</v>
      </c>
      <c r="G5766">
        <v>73.94</v>
      </c>
      <c r="H5766">
        <v>73.039999999999992</v>
      </c>
      <c r="I5766">
        <v>69.080000000000013</v>
      </c>
      <c r="J5766">
        <v>64.94</v>
      </c>
      <c r="K5766">
        <v>62.96</v>
      </c>
      <c r="L5766" s="3">
        <v>64.400000000000006</v>
      </c>
      <c r="M5766" s="2">
        <v>62.96</v>
      </c>
      <c r="N5766">
        <v>66.92</v>
      </c>
      <c r="O5766">
        <v>55.400000000000006</v>
      </c>
      <c r="P5766">
        <v>69.080000000000013</v>
      </c>
      <c r="Q5766" s="3">
        <v>60.08</v>
      </c>
      <c r="R5766" s="2">
        <v>62.96</v>
      </c>
      <c r="S5766" s="3">
        <v>48.019999999999996</v>
      </c>
      <c r="T5766">
        <v>73.400000000000006</v>
      </c>
    </row>
    <row r="5767" spans="1:20">
      <c r="A5767">
        <f t="shared" ref="A5767:A5830" si="270">ROUNDDOWN(B5767-DATE(YEAR(B5767),1,0),0)</f>
        <v>241</v>
      </c>
      <c r="B5767" s="7">
        <f t="shared" si="268"/>
        <v>42245.083333319359</v>
      </c>
      <c r="C5767">
        <f t="shared" si="269"/>
        <v>5762</v>
      </c>
      <c r="D5767" s="2">
        <v>77</v>
      </c>
      <c r="E5767">
        <v>75.92</v>
      </c>
      <c r="F5767" s="3">
        <v>78.98</v>
      </c>
      <c r="G5767">
        <v>73.039999999999992</v>
      </c>
      <c r="H5767">
        <v>71.960000000000008</v>
      </c>
      <c r="I5767">
        <v>68.72</v>
      </c>
      <c r="J5767">
        <v>64.039999999999992</v>
      </c>
      <c r="K5767">
        <v>62.06</v>
      </c>
      <c r="L5767" s="3">
        <v>62.6</v>
      </c>
      <c r="M5767" s="2">
        <v>60.980000000000004</v>
      </c>
      <c r="N5767">
        <v>64.94</v>
      </c>
      <c r="O5767">
        <v>55.400000000000006</v>
      </c>
      <c r="P5767">
        <v>68</v>
      </c>
      <c r="Q5767" s="3">
        <v>57.92</v>
      </c>
      <c r="R5767" s="2">
        <v>62.06</v>
      </c>
      <c r="S5767" s="3">
        <v>46.04</v>
      </c>
      <c r="T5767">
        <v>71.599999999999994</v>
      </c>
    </row>
    <row r="5768" spans="1:20">
      <c r="A5768">
        <f t="shared" si="270"/>
        <v>241</v>
      </c>
      <c r="B5768" s="7">
        <f t="shared" ref="B5768:B5831" si="271">B5767+1/24</f>
        <v>42245.124999986023</v>
      </c>
      <c r="C5768">
        <f t="shared" ref="C5768:C5831" si="272">C5767+1</f>
        <v>5763</v>
      </c>
      <c r="D5768" s="2">
        <v>77</v>
      </c>
      <c r="E5768">
        <v>75.92</v>
      </c>
      <c r="F5768" s="3">
        <v>78.080000000000013</v>
      </c>
      <c r="G5768">
        <v>73.039999999999992</v>
      </c>
      <c r="H5768">
        <v>69.98</v>
      </c>
      <c r="I5768">
        <v>68.36</v>
      </c>
      <c r="J5768">
        <v>62.96</v>
      </c>
      <c r="K5768">
        <v>60.980000000000004</v>
      </c>
      <c r="L5768" s="3">
        <v>62.6</v>
      </c>
      <c r="M5768" s="2">
        <v>60.08</v>
      </c>
      <c r="N5768">
        <v>64.039999999999992</v>
      </c>
      <c r="O5768">
        <v>57.2</v>
      </c>
      <c r="P5768">
        <v>66.92</v>
      </c>
      <c r="Q5768" s="3">
        <v>57.019999999999996</v>
      </c>
      <c r="R5768" s="2">
        <v>60.980000000000004</v>
      </c>
      <c r="S5768" s="3">
        <v>44.96</v>
      </c>
      <c r="T5768">
        <v>71.599999999999994</v>
      </c>
    </row>
    <row r="5769" spans="1:20">
      <c r="A5769">
        <f t="shared" si="270"/>
        <v>241</v>
      </c>
      <c r="B5769" s="7">
        <f t="shared" si="271"/>
        <v>42245.166666652687</v>
      </c>
      <c r="C5769">
        <f t="shared" si="272"/>
        <v>5764</v>
      </c>
      <c r="D5769" s="2">
        <v>77</v>
      </c>
      <c r="E5769">
        <v>75.92</v>
      </c>
      <c r="F5769" s="3">
        <v>78.080000000000013</v>
      </c>
      <c r="G5769">
        <v>71.960000000000008</v>
      </c>
      <c r="H5769">
        <v>68</v>
      </c>
      <c r="I5769">
        <v>68</v>
      </c>
      <c r="J5769">
        <v>62.06</v>
      </c>
      <c r="K5769">
        <v>60.980000000000004</v>
      </c>
      <c r="L5769" s="3">
        <v>62.6</v>
      </c>
      <c r="M5769" s="2">
        <v>60.08</v>
      </c>
      <c r="N5769">
        <v>64.039999999999992</v>
      </c>
      <c r="O5769">
        <v>55.400000000000006</v>
      </c>
      <c r="P5769">
        <v>66.02</v>
      </c>
      <c r="Q5769" s="3">
        <v>51.980000000000004</v>
      </c>
      <c r="R5769" s="2">
        <v>60.980000000000004</v>
      </c>
      <c r="S5769" s="3">
        <v>44.96</v>
      </c>
      <c r="T5769">
        <v>71.599999999999994</v>
      </c>
    </row>
    <row r="5770" spans="1:20">
      <c r="A5770">
        <f t="shared" si="270"/>
        <v>241</v>
      </c>
      <c r="B5770" s="7">
        <f t="shared" si="271"/>
        <v>42245.208333319351</v>
      </c>
      <c r="C5770">
        <f t="shared" si="272"/>
        <v>5765</v>
      </c>
      <c r="D5770" s="2">
        <v>75.92</v>
      </c>
      <c r="E5770">
        <v>75.92</v>
      </c>
      <c r="F5770" s="3">
        <v>78.080000000000013</v>
      </c>
      <c r="G5770">
        <v>73.039999999999992</v>
      </c>
      <c r="H5770">
        <v>68</v>
      </c>
      <c r="I5770">
        <v>68</v>
      </c>
      <c r="J5770">
        <v>62.06</v>
      </c>
      <c r="K5770">
        <v>60.08</v>
      </c>
      <c r="L5770" s="3">
        <v>62.6</v>
      </c>
      <c r="M5770" s="2">
        <v>59</v>
      </c>
      <c r="N5770">
        <v>62.96</v>
      </c>
      <c r="O5770">
        <v>50</v>
      </c>
      <c r="P5770">
        <v>64.94</v>
      </c>
      <c r="Q5770" s="3">
        <v>48.92</v>
      </c>
      <c r="R5770" s="2">
        <v>57.92</v>
      </c>
      <c r="S5770" s="3">
        <v>44.96</v>
      </c>
      <c r="T5770">
        <v>69.800000000000011</v>
      </c>
    </row>
    <row r="5771" spans="1:20">
      <c r="A5771">
        <f t="shared" si="270"/>
        <v>241</v>
      </c>
      <c r="B5771" s="7">
        <f t="shared" si="271"/>
        <v>42245.249999986016</v>
      </c>
      <c r="C5771">
        <f t="shared" si="272"/>
        <v>5766</v>
      </c>
      <c r="D5771" s="2">
        <v>75.92</v>
      </c>
      <c r="E5771">
        <v>75.92</v>
      </c>
      <c r="F5771" s="3">
        <v>78.080000000000013</v>
      </c>
      <c r="G5771">
        <v>71.960000000000008</v>
      </c>
      <c r="H5771">
        <v>66.92</v>
      </c>
      <c r="I5771">
        <v>68</v>
      </c>
      <c r="J5771">
        <v>64.039999999999992</v>
      </c>
      <c r="K5771">
        <v>60.08</v>
      </c>
      <c r="L5771" s="3">
        <v>59</v>
      </c>
      <c r="M5771" s="2">
        <v>57.019999999999996</v>
      </c>
      <c r="N5771">
        <v>62.06</v>
      </c>
      <c r="O5771">
        <v>51.8</v>
      </c>
      <c r="P5771">
        <v>62.96</v>
      </c>
      <c r="Q5771" s="3">
        <v>48.92</v>
      </c>
      <c r="R5771" s="2">
        <v>57.92</v>
      </c>
      <c r="S5771" s="3">
        <v>44.96</v>
      </c>
      <c r="T5771">
        <v>69.800000000000011</v>
      </c>
    </row>
    <row r="5772" spans="1:20">
      <c r="A5772">
        <f t="shared" si="270"/>
        <v>241</v>
      </c>
      <c r="B5772" s="7">
        <f t="shared" si="271"/>
        <v>42245.29166665268</v>
      </c>
      <c r="C5772">
        <f t="shared" si="272"/>
        <v>5767</v>
      </c>
      <c r="D5772" s="2">
        <v>78.080000000000013</v>
      </c>
      <c r="E5772">
        <v>77</v>
      </c>
      <c r="F5772" s="3">
        <v>78.080000000000013</v>
      </c>
      <c r="G5772">
        <v>73.039999999999992</v>
      </c>
      <c r="H5772">
        <v>68</v>
      </c>
      <c r="I5772">
        <v>68</v>
      </c>
      <c r="J5772">
        <v>68</v>
      </c>
      <c r="K5772">
        <v>60.08</v>
      </c>
      <c r="L5772" s="3">
        <v>59</v>
      </c>
      <c r="M5772" s="2">
        <v>57.92</v>
      </c>
      <c r="N5772">
        <v>66.02</v>
      </c>
      <c r="O5772">
        <v>53.6</v>
      </c>
      <c r="P5772">
        <v>64.039999999999992</v>
      </c>
      <c r="Q5772" s="3">
        <v>53.06</v>
      </c>
      <c r="R5772" s="2">
        <v>60.08</v>
      </c>
      <c r="S5772" s="3">
        <v>46.04</v>
      </c>
      <c r="T5772">
        <v>71.599999999999994</v>
      </c>
    </row>
    <row r="5773" spans="1:20">
      <c r="A5773">
        <f t="shared" si="270"/>
        <v>241</v>
      </c>
      <c r="B5773" s="7">
        <f t="shared" si="271"/>
        <v>42245.333333319344</v>
      </c>
      <c r="C5773">
        <f t="shared" si="272"/>
        <v>5768</v>
      </c>
      <c r="D5773" s="2">
        <v>80.06</v>
      </c>
      <c r="E5773">
        <v>80.960000000000008</v>
      </c>
      <c r="F5773" s="3">
        <v>82.94</v>
      </c>
      <c r="G5773">
        <v>75.92</v>
      </c>
      <c r="H5773">
        <v>73.94</v>
      </c>
      <c r="I5773">
        <v>68.36</v>
      </c>
      <c r="J5773">
        <v>69.98</v>
      </c>
      <c r="K5773">
        <v>64.039999999999992</v>
      </c>
      <c r="L5773" s="3">
        <v>62.6</v>
      </c>
      <c r="M5773" s="2">
        <v>62.06</v>
      </c>
      <c r="N5773">
        <v>75.02</v>
      </c>
      <c r="O5773">
        <v>55.400000000000006</v>
      </c>
      <c r="P5773">
        <v>66.02</v>
      </c>
      <c r="Q5773" s="3">
        <v>60.08</v>
      </c>
      <c r="R5773" s="2">
        <v>62.96</v>
      </c>
      <c r="S5773" s="3">
        <v>44.96</v>
      </c>
      <c r="T5773">
        <v>75.2</v>
      </c>
    </row>
    <row r="5774" spans="1:20">
      <c r="A5774">
        <f t="shared" si="270"/>
        <v>241</v>
      </c>
      <c r="B5774" s="7">
        <f t="shared" si="271"/>
        <v>42245.374999986008</v>
      </c>
      <c r="C5774">
        <f t="shared" si="272"/>
        <v>5769</v>
      </c>
      <c r="D5774" s="2">
        <v>84.02</v>
      </c>
      <c r="E5774">
        <v>84.02</v>
      </c>
      <c r="F5774" s="3">
        <v>87.080000000000013</v>
      </c>
      <c r="G5774">
        <v>80.06</v>
      </c>
      <c r="H5774">
        <v>75.92</v>
      </c>
      <c r="I5774">
        <v>68.72</v>
      </c>
      <c r="J5774">
        <v>73.94</v>
      </c>
      <c r="K5774">
        <v>68</v>
      </c>
      <c r="L5774" s="3">
        <v>64.400000000000006</v>
      </c>
      <c r="M5774" s="2">
        <v>62.96</v>
      </c>
      <c r="N5774">
        <v>78.98</v>
      </c>
      <c r="O5774">
        <v>60.8</v>
      </c>
      <c r="P5774">
        <v>68</v>
      </c>
      <c r="Q5774" s="3">
        <v>60.08</v>
      </c>
      <c r="R5774" s="2">
        <v>64.94</v>
      </c>
      <c r="S5774" s="3">
        <v>46.94</v>
      </c>
      <c r="T5774">
        <v>78.800000000000011</v>
      </c>
    </row>
    <row r="5775" spans="1:20">
      <c r="A5775">
        <f t="shared" si="270"/>
        <v>241</v>
      </c>
      <c r="B5775" s="7">
        <f t="shared" si="271"/>
        <v>42245.416666652673</v>
      </c>
      <c r="C5775">
        <f t="shared" si="272"/>
        <v>5770</v>
      </c>
      <c r="D5775" s="2">
        <v>84.02</v>
      </c>
      <c r="E5775">
        <v>87.080000000000013</v>
      </c>
      <c r="F5775" s="3">
        <v>91.039999999999992</v>
      </c>
      <c r="G5775">
        <v>84.02</v>
      </c>
      <c r="H5775">
        <v>78.98</v>
      </c>
      <c r="I5775">
        <v>69.080000000000013</v>
      </c>
      <c r="J5775">
        <v>78.98</v>
      </c>
      <c r="K5775">
        <v>69.080000000000013</v>
      </c>
      <c r="L5775" s="3">
        <v>66.2</v>
      </c>
      <c r="M5775" s="2">
        <v>66.02</v>
      </c>
      <c r="N5775">
        <v>84.02</v>
      </c>
      <c r="O5775">
        <v>64.400000000000006</v>
      </c>
      <c r="P5775">
        <v>69.98</v>
      </c>
      <c r="Q5775" s="3">
        <v>64.94</v>
      </c>
      <c r="R5775" s="2">
        <v>69.98</v>
      </c>
      <c r="S5775" s="3">
        <v>48.92</v>
      </c>
      <c r="T5775">
        <v>84.2</v>
      </c>
    </row>
    <row r="5776" spans="1:20">
      <c r="A5776">
        <f t="shared" si="270"/>
        <v>241</v>
      </c>
      <c r="B5776" s="7">
        <f t="shared" si="271"/>
        <v>42245.458333319337</v>
      </c>
      <c r="C5776">
        <f t="shared" si="272"/>
        <v>5771</v>
      </c>
      <c r="D5776" s="2">
        <v>86</v>
      </c>
      <c r="E5776">
        <v>87.98</v>
      </c>
      <c r="F5776" s="3">
        <v>93.92</v>
      </c>
      <c r="G5776">
        <v>86</v>
      </c>
      <c r="H5776">
        <v>82.039999999999992</v>
      </c>
      <c r="I5776">
        <v>70.34</v>
      </c>
      <c r="J5776">
        <v>75.92</v>
      </c>
      <c r="K5776">
        <v>71.960000000000008</v>
      </c>
      <c r="L5776" s="3">
        <v>69.800000000000011</v>
      </c>
      <c r="M5776" s="2">
        <v>64.94</v>
      </c>
      <c r="N5776">
        <v>87.98</v>
      </c>
      <c r="O5776">
        <v>64.400000000000006</v>
      </c>
      <c r="P5776">
        <v>71.960000000000008</v>
      </c>
      <c r="Q5776" s="3">
        <v>66.92</v>
      </c>
      <c r="R5776" s="2">
        <v>73.94</v>
      </c>
      <c r="S5776" s="3">
        <v>53.96</v>
      </c>
      <c r="T5776">
        <v>89.6</v>
      </c>
    </row>
    <row r="5777" spans="1:20">
      <c r="A5777">
        <f t="shared" si="270"/>
        <v>241</v>
      </c>
      <c r="B5777" s="7">
        <f t="shared" si="271"/>
        <v>42245.499999986001</v>
      </c>
      <c r="C5777">
        <f t="shared" si="272"/>
        <v>5772</v>
      </c>
      <c r="D5777" s="2">
        <v>86</v>
      </c>
      <c r="E5777">
        <v>89.960000000000008</v>
      </c>
      <c r="F5777" s="3">
        <v>96.08</v>
      </c>
      <c r="G5777">
        <v>87.080000000000013</v>
      </c>
      <c r="H5777">
        <v>84.92</v>
      </c>
      <c r="I5777">
        <v>71.78</v>
      </c>
      <c r="J5777">
        <v>77</v>
      </c>
      <c r="K5777">
        <v>75.92</v>
      </c>
      <c r="L5777" s="3">
        <v>71.599999999999994</v>
      </c>
      <c r="M5777" s="2">
        <v>68</v>
      </c>
      <c r="N5777">
        <v>89.960000000000008</v>
      </c>
      <c r="O5777">
        <v>64.400000000000006</v>
      </c>
      <c r="P5777">
        <v>73.039999999999992</v>
      </c>
      <c r="Q5777" s="3">
        <v>69.98</v>
      </c>
      <c r="R5777" s="2">
        <v>75.02</v>
      </c>
      <c r="S5777" s="3">
        <v>59</v>
      </c>
      <c r="T5777">
        <v>93.2</v>
      </c>
    </row>
    <row r="5778" spans="1:20">
      <c r="A5778">
        <f t="shared" si="270"/>
        <v>241</v>
      </c>
      <c r="B5778" s="7">
        <f t="shared" si="271"/>
        <v>42245.541666652665</v>
      </c>
      <c r="C5778">
        <f t="shared" si="272"/>
        <v>5773</v>
      </c>
      <c r="D5778" s="2">
        <v>87.98</v>
      </c>
      <c r="E5778">
        <v>91.94</v>
      </c>
      <c r="F5778" s="3">
        <v>93.02</v>
      </c>
      <c r="G5778">
        <v>86</v>
      </c>
      <c r="H5778">
        <v>87.98</v>
      </c>
      <c r="I5778">
        <v>73.039999999999992</v>
      </c>
      <c r="J5778">
        <v>77</v>
      </c>
      <c r="K5778">
        <v>75.02</v>
      </c>
      <c r="L5778" s="3">
        <v>73.400000000000006</v>
      </c>
      <c r="M5778" s="2">
        <v>68</v>
      </c>
      <c r="N5778">
        <v>89.960000000000008</v>
      </c>
      <c r="O5778">
        <v>62.6</v>
      </c>
      <c r="P5778">
        <v>73.94</v>
      </c>
      <c r="Q5778" s="3">
        <v>73.94</v>
      </c>
      <c r="R5778" s="2">
        <v>75.92</v>
      </c>
      <c r="S5778" s="3">
        <v>60.980000000000004</v>
      </c>
      <c r="T5778">
        <v>93.2</v>
      </c>
    </row>
    <row r="5779" spans="1:20">
      <c r="A5779">
        <f t="shared" si="270"/>
        <v>241</v>
      </c>
      <c r="B5779" s="7">
        <f t="shared" si="271"/>
        <v>42245.58333331933</v>
      </c>
      <c r="C5779">
        <f t="shared" si="272"/>
        <v>5774</v>
      </c>
      <c r="D5779" s="2">
        <v>89.06</v>
      </c>
      <c r="E5779">
        <v>93.02</v>
      </c>
      <c r="F5779" s="3">
        <v>96.98</v>
      </c>
      <c r="G5779">
        <v>91.039999999999992</v>
      </c>
      <c r="H5779">
        <v>89.06</v>
      </c>
      <c r="I5779">
        <v>72.680000000000007</v>
      </c>
      <c r="J5779">
        <v>77</v>
      </c>
      <c r="K5779">
        <v>77</v>
      </c>
      <c r="L5779" s="3">
        <v>75.2</v>
      </c>
      <c r="M5779" s="2">
        <v>68</v>
      </c>
      <c r="N5779">
        <v>91.039999999999992</v>
      </c>
      <c r="O5779">
        <v>64.400000000000006</v>
      </c>
      <c r="P5779">
        <v>75.02</v>
      </c>
      <c r="Q5779" s="3">
        <v>75.02</v>
      </c>
      <c r="R5779" s="2">
        <v>78.080000000000013</v>
      </c>
      <c r="S5779" s="3">
        <v>60.980000000000004</v>
      </c>
      <c r="T5779">
        <v>93.2</v>
      </c>
    </row>
    <row r="5780" spans="1:20">
      <c r="A5780">
        <f t="shared" si="270"/>
        <v>241</v>
      </c>
      <c r="B5780" s="7">
        <f t="shared" si="271"/>
        <v>42245.624999985994</v>
      </c>
      <c r="C5780">
        <f t="shared" si="272"/>
        <v>5775</v>
      </c>
      <c r="D5780" s="2">
        <v>87.98</v>
      </c>
      <c r="E5780">
        <v>82.94</v>
      </c>
      <c r="F5780" s="3">
        <v>82.039999999999992</v>
      </c>
      <c r="G5780">
        <v>91.94</v>
      </c>
      <c r="H5780">
        <v>87.98</v>
      </c>
      <c r="I5780">
        <v>72.319999999999993</v>
      </c>
      <c r="J5780">
        <v>77</v>
      </c>
      <c r="K5780">
        <v>73.039999999999992</v>
      </c>
      <c r="L5780" s="3">
        <v>75.2</v>
      </c>
      <c r="M5780" s="2">
        <v>68</v>
      </c>
      <c r="N5780">
        <v>89.06</v>
      </c>
      <c r="O5780">
        <v>64.400000000000006</v>
      </c>
      <c r="P5780">
        <v>75.02</v>
      </c>
      <c r="Q5780" s="3">
        <v>75.02</v>
      </c>
      <c r="R5780" s="2">
        <v>78.080000000000013</v>
      </c>
      <c r="S5780" s="3">
        <v>60.08</v>
      </c>
      <c r="T5780">
        <v>93.2</v>
      </c>
    </row>
    <row r="5781" spans="1:20">
      <c r="A5781">
        <f t="shared" si="270"/>
        <v>241</v>
      </c>
      <c r="B5781" s="7">
        <f t="shared" si="271"/>
        <v>42245.666666652658</v>
      </c>
      <c r="C5781">
        <f t="shared" si="272"/>
        <v>5776</v>
      </c>
      <c r="D5781" s="2">
        <v>87.080000000000013</v>
      </c>
      <c r="E5781">
        <v>84.92</v>
      </c>
      <c r="F5781" s="3">
        <v>91.039999999999992</v>
      </c>
      <c r="G5781">
        <v>89.960000000000008</v>
      </c>
      <c r="H5781">
        <v>87.98</v>
      </c>
      <c r="I5781">
        <v>71.960000000000008</v>
      </c>
      <c r="J5781">
        <v>75.92</v>
      </c>
      <c r="K5781">
        <v>75.92</v>
      </c>
      <c r="L5781" s="3">
        <v>75.2</v>
      </c>
      <c r="M5781" s="2">
        <v>69.080000000000013</v>
      </c>
      <c r="N5781">
        <v>86</v>
      </c>
      <c r="O5781">
        <v>62.6</v>
      </c>
      <c r="P5781">
        <v>73.94</v>
      </c>
      <c r="Q5781" s="3">
        <v>75.02</v>
      </c>
      <c r="R5781" s="2">
        <v>77</v>
      </c>
      <c r="S5781" s="3">
        <v>59</v>
      </c>
      <c r="T5781">
        <v>91.4</v>
      </c>
    </row>
    <row r="5782" spans="1:20">
      <c r="A5782">
        <f t="shared" si="270"/>
        <v>241</v>
      </c>
      <c r="B5782" s="7">
        <f t="shared" si="271"/>
        <v>42245.708333319322</v>
      </c>
      <c r="C5782">
        <f t="shared" si="272"/>
        <v>5777</v>
      </c>
      <c r="D5782" s="2">
        <v>84.92</v>
      </c>
      <c r="E5782">
        <v>82.94</v>
      </c>
      <c r="F5782" s="3">
        <v>87.080000000000013</v>
      </c>
      <c r="G5782">
        <v>89.960000000000008</v>
      </c>
      <c r="H5782">
        <v>87.080000000000013</v>
      </c>
      <c r="I5782">
        <v>71.240000000000009</v>
      </c>
      <c r="J5782">
        <v>75.92</v>
      </c>
      <c r="K5782">
        <v>75.02</v>
      </c>
      <c r="L5782" s="3">
        <v>73.400000000000006</v>
      </c>
      <c r="M5782" s="2">
        <v>71.06</v>
      </c>
      <c r="N5782">
        <v>82.94</v>
      </c>
      <c r="O5782">
        <v>62.6</v>
      </c>
      <c r="P5782">
        <v>73.039999999999992</v>
      </c>
      <c r="Q5782" s="3">
        <v>75.02</v>
      </c>
      <c r="R5782" s="2">
        <v>77</v>
      </c>
      <c r="S5782" s="3">
        <v>60.980000000000004</v>
      </c>
      <c r="T5782">
        <v>87.800000000000011</v>
      </c>
    </row>
    <row r="5783" spans="1:20">
      <c r="A5783">
        <f t="shared" si="270"/>
        <v>241</v>
      </c>
      <c r="B5783" s="7">
        <f t="shared" si="271"/>
        <v>42245.749999985987</v>
      </c>
      <c r="C5783">
        <f t="shared" si="272"/>
        <v>5778</v>
      </c>
      <c r="D5783" s="2">
        <v>82.94</v>
      </c>
      <c r="E5783">
        <v>75.92</v>
      </c>
      <c r="F5783" s="3">
        <v>87.080000000000013</v>
      </c>
      <c r="G5783">
        <v>84.92</v>
      </c>
      <c r="H5783">
        <v>78.98</v>
      </c>
      <c r="I5783">
        <v>70.7</v>
      </c>
      <c r="J5783">
        <v>73.94</v>
      </c>
      <c r="K5783">
        <v>71.960000000000008</v>
      </c>
      <c r="L5783" s="3">
        <v>73.400000000000006</v>
      </c>
      <c r="M5783" s="2">
        <v>71.06</v>
      </c>
      <c r="N5783">
        <v>80.960000000000008</v>
      </c>
      <c r="O5783">
        <v>59</v>
      </c>
      <c r="P5783">
        <v>69.98</v>
      </c>
      <c r="Q5783" s="3">
        <v>75.02</v>
      </c>
      <c r="R5783" s="2">
        <v>73.94</v>
      </c>
      <c r="S5783" s="3">
        <v>51.980000000000004</v>
      </c>
      <c r="T5783">
        <v>82.4</v>
      </c>
    </row>
    <row r="5784" spans="1:20">
      <c r="A5784">
        <f t="shared" si="270"/>
        <v>241</v>
      </c>
      <c r="B5784" s="7">
        <f t="shared" si="271"/>
        <v>42245.791666652651</v>
      </c>
      <c r="C5784">
        <f t="shared" si="272"/>
        <v>5779</v>
      </c>
      <c r="D5784" s="2">
        <v>78.98</v>
      </c>
      <c r="E5784">
        <v>75.92</v>
      </c>
      <c r="F5784" s="3">
        <v>82.94</v>
      </c>
      <c r="G5784">
        <v>82.039999999999992</v>
      </c>
      <c r="H5784">
        <v>75.92</v>
      </c>
      <c r="I5784">
        <v>69.98</v>
      </c>
      <c r="J5784">
        <v>73.039999999999992</v>
      </c>
      <c r="K5784">
        <v>68</v>
      </c>
      <c r="L5784" s="3">
        <v>69.800000000000011</v>
      </c>
      <c r="M5784" s="2">
        <v>69.98</v>
      </c>
      <c r="N5784">
        <v>73.94</v>
      </c>
      <c r="O5784">
        <v>55.400000000000006</v>
      </c>
      <c r="P5784">
        <v>62.06</v>
      </c>
      <c r="Q5784" s="3">
        <v>69.98</v>
      </c>
      <c r="R5784" s="2">
        <v>71.06</v>
      </c>
      <c r="S5784" s="3">
        <v>50</v>
      </c>
      <c r="T5784">
        <v>80.599999999999994</v>
      </c>
    </row>
    <row r="5785" spans="1:20">
      <c r="A5785">
        <f t="shared" si="270"/>
        <v>241</v>
      </c>
      <c r="B5785" s="7">
        <f t="shared" si="271"/>
        <v>42245.833333319315</v>
      </c>
      <c r="C5785">
        <f t="shared" si="272"/>
        <v>5780</v>
      </c>
      <c r="D5785" s="2">
        <v>77</v>
      </c>
      <c r="E5785">
        <v>75.92</v>
      </c>
      <c r="F5785" s="3">
        <v>80.06</v>
      </c>
      <c r="G5785">
        <v>80.960000000000008</v>
      </c>
      <c r="H5785">
        <v>71.960000000000008</v>
      </c>
      <c r="I5785">
        <v>69.98</v>
      </c>
      <c r="J5785">
        <v>71.960000000000008</v>
      </c>
      <c r="K5785">
        <v>68</v>
      </c>
      <c r="L5785" s="3">
        <v>69.800000000000011</v>
      </c>
      <c r="M5785" s="2">
        <v>69.98</v>
      </c>
      <c r="N5785">
        <v>71.960000000000008</v>
      </c>
      <c r="O5785">
        <v>53.96</v>
      </c>
      <c r="P5785">
        <v>60.980000000000004</v>
      </c>
      <c r="Q5785" s="3">
        <v>68</v>
      </c>
      <c r="R5785" s="2">
        <v>68</v>
      </c>
      <c r="S5785" s="3">
        <v>46.04</v>
      </c>
      <c r="T5785">
        <v>77</v>
      </c>
    </row>
    <row r="5786" spans="1:20">
      <c r="A5786">
        <f t="shared" si="270"/>
        <v>241</v>
      </c>
      <c r="B5786" s="7">
        <f t="shared" si="271"/>
        <v>42245.874999985979</v>
      </c>
      <c r="C5786">
        <f t="shared" si="272"/>
        <v>5781</v>
      </c>
      <c r="D5786" s="2">
        <v>77</v>
      </c>
      <c r="E5786">
        <v>75.92</v>
      </c>
      <c r="F5786" s="3">
        <v>80.960000000000008</v>
      </c>
      <c r="G5786">
        <v>78.080000000000013</v>
      </c>
      <c r="H5786">
        <v>71.06</v>
      </c>
      <c r="I5786">
        <v>69.98</v>
      </c>
      <c r="J5786">
        <v>71.960000000000008</v>
      </c>
      <c r="K5786">
        <v>68</v>
      </c>
      <c r="L5786" s="3">
        <v>68</v>
      </c>
      <c r="M5786" s="2">
        <v>69.080000000000013</v>
      </c>
      <c r="N5786">
        <v>71.06</v>
      </c>
      <c r="O5786">
        <v>53.6</v>
      </c>
      <c r="P5786">
        <v>60.980000000000004</v>
      </c>
      <c r="Q5786" s="3">
        <v>66.02</v>
      </c>
      <c r="R5786" s="2">
        <v>64.94</v>
      </c>
      <c r="S5786" s="3">
        <v>42.980000000000004</v>
      </c>
      <c r="T5786">
        <v>73.400000000000006</v>
      </c>
    </row>
    <row r="5787" spans="1:20">
      <c r="A5787">
        <f t="shared" si="270"/>
        <v>241</v>
      </c>
      <c r="B5787" s="7">
        <f t="shared" si="271"/>
        <v>42245.916666652643</v>
      </c>
      <c r="C5787">
        <f t="shared" si="272"/>
        <v>5782</v>
      </c>
      <c r="D5787" s="2">
        <v>77</v>
      </c>
      <c r="E5787">
        <v>77</v>
      </c>
      <c r="F5787" s="3">
        <v>80.06</v>
      </c>
      <c r="G5787">
        <v>75.92</v>
      </c>
      <c r="H5787">
        <v>71.960000000000008</v>
      </c>
      <c r="I5787">
        <v>69.98</v>
      </c>
      <c r="J5787">
        <v>71.960000000000008</v>
      </c>
      <c r="K5787">
        <v>66.92</v>
      </c>
      <c r="L5787" s="3">
        <v>66.2</v>
      </c>
      <c r="M5787" s="2">
        <v>68</v>
      </c>
      <c r="N5787">
        <v>68</v>
      </c>
      <c r="O5787">
        <v>53.6</v>
      </c>
      <c r="P5787">
        <v>57.92</v>
      </c>
      <c r="Q5787" s="3">
        <v>62.96</v>
      </c>
      <c r="R5787" s="2">
        <v>64.039999999999992</v>
      </c>
      <c r="S5787" s="3">
        <v>39.92</v>
      </c>
      <c r="T5787">
        <v>73.400000000000006</v>
      </c>
    </row>
    <row r="5788" spans="1:20">
      <c r="A5788">
        <f t="shared" si="270"/>
        <v>241</v>
      </c>
      <c r="B5788" s="7">
        <f t="shared" si="271"/>
        <v>42245.958333319308</v>
      </c>
      <c r="C5788">
        <f t="shared" si="272"/>
        <v>5783</v>
      </c>
      <c r="D5788" s="2">
        <v>77</v>
      </c>
      <c r="E5788">
        <v>77</v>
      </c>
      <c r="F5788" s="3">
        <v>80.06</v>
      </c>
      <c r="G5788">
        <v>75.92</v>
      </c>
      <c r="H5788">
        <v>71.06</v>
      </c>
      <c r="I5788">
        <v>69.62</v>
      </c>
      <c r="J5788">
        <v>71.960000000000008</v>
      </c>
      <c r="K5788">
        <v>64.039999999999992</v>
      </c>
      <c r="L5788" s="3">
        <v>66.2</v>
      </c>
      <c r="M5788" s="2">
        <v>68</v>
      </c>
      <c r="N5788">
        <v>68</v>
      </c>
      <c r="O5788">
        <v>55.400000000000006</v>
      </c>
      <c r="P5788">
        <v>57.92</v>
      </c>
      <c r="Q5788" s="3">
        <v>62.96</v>
      </c>
      <c r="R5788" s="2">
        <v>62.96</v>
      </c>
      <c r="S5788" s="3">
        <v>37.94</v>
      </c>
      <c r="T5788">
        <v>73.400000000000006</v>
      </c>
    </row>
    <row r="5789" spans="1:20">
      <c r="A5789">
        <f t="shared" si="270"/>
        <v>241</v>
      </c>
      <c r="B5789" s="7">
        <f t="shared" si="271"/>
        <v>42245.999999985972</v>
      </c>
      <c r="C5789">
        <f t="shared" si="272"/>
        <v>5784</v>
      </c>
      <c r="D5789" s="2">
        <v>75.92</v>
      </c>
      <c r="E5789">
        <v>77</v>
      </c>
      <c r="F5789" s="3">
        <v>75.92</v>
      </c>
      <c r="G5789">
        <v>73.94</v>
      </c>
      <c r="H5789">
        <v>69.98</v>
      </c>
      <c r="I5789">
        <v>69.44</v>
      </c>
      <c r="J5789">
        <v>71.960000000000008</v>
      </c>
      <c r="K5789">
        <v>62.96</v>
      </c>
      <c r="L5789" s="3">
        <v>64.400000000000006</v>
      </c>
      <c r="M5789" s="2">
        <v>68</v>
      </c>
      <c r="N5789">
        <v>66.02</v>
      </c>
      <c r="O5789">
        <v>55.400000000000006</v>
      </c>
      <c r="P5789">
        <v>57.019999999999996</v>
      </c>
      <c r="Q5789" s="3">
        <v>62.06</v>
      </c>
      <c r="R5789" s="2">
        <v>62.06</v>
      </c>
      <c r="S5789" s="3">
        <v>35.96</v>
      </c>
      <c r="T5789">
        <v>71.599999999999994</v>
      </c>
    </row>
    <row r="5790" spans="1:20">
      <c r="A5790">
        <f t="shared" si="270"/>
        <v>242</v>
      </c>
      <c r="B5790" s="7">
        <f t="shared" si="271"/>
        <v>42246.041666652636</v>
      </c>
      <c r="C5790">
        <f t="shared" si="272"/>
        <v>5785</v>
      </c>
      <c r="D5790" s="2">
        <v>75.02</v>
      </c>
      <c r="E5790">
        <v>77</v>
      </c>
      <c r="F5790" s="3">
        <v>73.94</v>
      </c>
      <c r="G5790">
        <v>73.039999999999992</v>
      </c>
      <c r="H5790">
        <v>68</v>
      </c>
      <c r="I5790">
        <v>69.080000000000013</v>
      </c>
      <c r="J5790">
        <v>71.960000000000008</v>
      </c>
      <c r="K5790">
        <v>62.06</v>
      </c>
      <c r="L5790" s="3">
        <v>62.6</v>
      </c>
      <c r="M5790" s="2">
        <v>68</v>
      </c>
      <c r="N5790">
        <v>62.96</v>
      </c>
      <c r="O5790">
        <v>53.6</v>
      </c>
      <c r="P5790">
        <v>57.92</v>
      </c>
      <c r="Q5790" s="3">
        <v>60.08</v>
      </c>
      <c r="R5790" s="2">
        <v>62.96</v>
      </c>
      <c r="S5790" s="3">
        <v>35.96</v>
      </c>
      <c r="T5790">
        <v>71.599999999999994</v>
      </c>
    </row>
    <row r="5791" spans="1:20">
      <c r="A5791">
        <f t="shared" si="270"/>
        <v>242</v>
      </c>
      <c r="B5791" s="7">
        <f t="shared" si="271"/>
        <v>42246.0833333193</v>
      </c>
      <c r="C5791">
        <f t="shared" si="272"/>
        <v>5786</v>
      </c>
      <c r="D5791" s="2">
        <v>75.92</v>
      </c>
      <c r="E5791">
        <v>77</v>
      </c>
      <c r="F5791" s="3">
        <v>73.039999999999992</v>
      </c>
      <c r="G5791">
        <v>71.960000000000008</v>
      </c>
      <c r="H5791">
        <v>64.94</v>
      </c>
      <c r="I5791">
        <v>69.080000000000013</v>
      </c>
      <c r="J5791">
        <v>73.039999999999992</v>
      </c>
      <c r="K5791">
        <v>60.08</v>
      </c>
      <c r="L5791" s="3">
        <v>62.6</v>
      </c>
      <c r="M5791" s="2">
        <v>68</v>
      </c>
      <c r="N5791">
        <v>60.08</v>
      </c>
      <c r="O5791">
        <v>51.8</v>
      </c>
      <c r="P5791">
        <v>55.040000000000006</v>
      </c>
      <c r="Q5791" s="3">
        <v>55.040000000000006</v>
      </c>
      <c r="R5791" s="2">
        <v>62.06</v>
      </c>
      <c r="S5791" s="3">
        <v>35.06</v>
      </c>
      <c r="T5791">
        <v>71.599999999999994</v>
      </c>
    </row>
    <row r="5792" spans="1:20">
      <c r="A5792">
        <f t="shared" si="270"/>
        <v>242</v>
      </c>
      <c r="B5792" s="7">
        <f t="shared" si="271"/>
        <v>42246.124999985965</v>
      </c>
      <c r="C5792">
        <f t="shared" si="272"/>
        <v>5787</v>
      </c>
      <c r="D5792" s="2">
        <v>75.92</v>
      </c>
      <c r="E5792">
        <v>75.92</v>
      </c>
      <c r="F5792" s="3">
        <v>71.960000000000008</v>
      </c>
      <c r="G5792">
        <v>69.98</v>
      </c>
      <c r="H5792">
        <v>64.039999999999992</v>
      </c>
      <c r="I5792">
        <v>69.080000000000013</v>
      </c>
      <c r="J5792">
        <v>73.039999999999992</v>
      </c>
      <c r="K5792">
        <v>60.08</v>
      </c>
      <c r="L5792" s="3">
        <v>60.8</v>
      </c>
      <c r="M5792" s="2">
        <v>68</v>
      </c>
      <c r="N5792">
        <v>59</v>
      </c>
      <c r="O5792">
        <v>48.2</v>
      </c>
      <c r="P5792">
        <v>57.019999999999996</v>
      </c>
      <c r="Q5792" s="3">
        <v>57.019999999999996</v>
      </c>
      <c r="R5792" s="2">
        <v>64.039999999999992</v>
      </c>
      <c r="S5792" s="3">
        <v>33.979999999999997</v>
      </c>
      <c r="T5792">
        <v>69.800000000000011</v>
      </c>
    </row>
    <row r="5793" spans="1:20">
      <c r="A5793">
        <f t="shared" si="270"/>
        <v>242</v>
      </c>
      <c r="B5793" s="7">
        <f t="shared" si="271"/>
        <v>42246.166666652629</v>
      </c>
      <c r="C5793">
        <f t="shared" si="272"/>
        <v>5788</v>
      </c>
      <c r="D5793" s="2">
        <v>73.039999999999992</v>
      </c>
      <c r="E5793">
        <v>75.02</v>
      </c>
      <c r="F5793" s="3">
        <v>71.960000000000008</v>
      </c>
      <c r="G5793">
        <v>69.98</v>
      </c>
      <c r="H5793">
        <v>64.94</v>
      </c>
      <c r="I5793">
        <v>69.080000000000013</v>
      </c>
      <c r="J5793">
        <v>71.06</v>
      </c>
      <c r="K5793">
        <v>60.980000000000004</v>
      </c>
      <c r="L5793" s="3">
        <v>60.8</v>
      </c>
      <c r="M5793" s="2">
        <v>68</v>
      </c>
      <c r="N5793">
        <v>57.019999999999996</v>
      </c>
      <c r="O5793">
        <v>50</v>
      </c>
      <c r="P5793">
        <v>55.94</v>
      </c>
      <c r="Q5793" s="3">
        <v>51.980000000000004</v>
      </c>
      <c r="R5793" s="2">
        <v>64.039999999999992</v>
      </c>
      <c r="S5793" s="3">
        <v>32</v>
      </c>
      <c r="T5793">
        <v>69.800000000000011</v>
      </c>
    </row>
    <row r="5794" spans="1:20">
      <c r="A5794">
        <f t="shared" si="270"/>
        <v>242</v>
      </c>
      <c r="B5794" s="7">
        <f t="shared" si="271"/>
        <v>42246.208333319293</v>
      </c>
      <c r="C5794">
        <f t="shared" si="272"/>
        <v>5789</v>
      </c>
      <c r="D5794" s="2">
        <v>73.94</v>
      </c>
      <c r="E5794">
        <v>75.02</v>
      </c>
      <c r="F5794" s="3">
        <v>71.960000000000008</v>
      </c>
      <c r="G5794">
        <v>69.080000000000013</v>
      </c>
      <c r="H5794">
        <v>66.02</v>
      </c>
      <c r="I5794">
        <v>69.44</v>
      </c>
      <c r="J5794">
        <v>69.98</v>
      </c>
      <c r="K5794">
        <v>60.08</v>
      </c>
      <c r="L5794" s="3">
        <v>60.8</v>
      </c>
      <c r="M5794" s="2">
        <v>68</v>
      </c>
      <c r="N5794">
        <v>55.94</v>
      </c>
      <c r="O5794">
        <v>50</v>
      </c>
      <c r="P5794">
        <v>57.019999999999996</v>
      </c>
      <c r="Q5794" s="3">
        <v>51.08</v>
      </c>
      <c r="R5794" s="2">
        <v>64.039999999999992</v>
      </c>
      <c r="S5794" s="3">
        <v>32</v>
      </c>
      <c r="T5794">
        <v>68</v>
      </c>
    </row>
    <row r="5795" spans="1:20">
      <c r="A5795">
        <f t="shared" si="270"/>
        <v>242</v>
      </c>
      <c r="B5795" s="7">
        <f t="shared" si="271"/>
        <v>42246.249999985957</v>
      </c>
      <c r="C5795">
        <f t="shared" si="272"/>
        <v>5790</v>
      </c>
      <c r="D5795" s="2">
        <v>75.02</v>
      </c>
      <c r="E5795">
        <v>75.02</v>
      </c>
      <c r="F5795" s="3">
        <v>69.080000000000013</v>
      </c>
      <c r="G5795">
        <v>69.080000000000013</v>
      </c>
      <c r="H5795">
        <v>62.96</v>
      </c>
      <c r="I5795">
        <v>69.62</v>
      </c>
      <c r="J5795">
        <v>69.080000000000013</v>
      </c>
      <c r="K5795">
        <v>59</v>
      </c>
      <c r="L5795" s="3">
        <v>60.8</v>
      </c>
      <c r="M5795" s="2">
        <v>66.02</v>
      </c>
      <c r="N5795">
        <v>55.040000000000006</v>
      </c>
      <c r="O5795">
        <v>48.2</v>
      </c>
      <c r="P5795">
        <v>57.019999999999996</v>
      </c>
      <c r="Q5795" s="3">
        <v>48.92</v>
      </c>
      <c r="R5795" s="2">
        <v>64.94</v>
      </c>
      <c r="S5795" s="3">
        <v>32</v>
      </c>
      <c r="T5795">
        <v>68</v>
      </c>
    </row>
    <row r="5796" spans="1:20">
      <c r="A5796">
        <f t="shared" si="270"/>
        <v>242</v>
      </c>
      <c r="B5796" s="7">
        <f t="shared" si="271"/>
        <v>42246.291666652622</v>
      </c>
      <c r="C5796">
        <f t="shared" si="272"/>
        <v>5791</v>
      </c>
      <c r="D5796" s="2">
        <v>75.02</v>
      </c>
      <c r="E5796">
        <v>75.92</v>
      </c>
      <c r="F5796" s="3">
        <v>71.960000000000008</v>
      </c>
      <c r="G5796">
        <v>68</v>
      </c>
      <c r="H5796">
        <v>64.039999999999992</v>
      </c>
      <c r="I5796">
        <v>69.98</v>
      </c>
      <c r="J5796">
        <v>71.06</v>
      </c>
      <c r="K5796">
        <v>60.980000000000004</v>
      </c>
      <c r="L5796" s="3">
        <v>62.6</v>
      </c>
      <c r="M5796" s="2">
        <v>66.02</v>
      </c>
      <c r="N5796">
        <v>59</v>
      </c>
      <c r="O5796">
        <v>53.6</v>
      </c>
      <c r="P5796">
        <v>57.92</v>
      </c>
      <c r="Q5796" s="3">
        <v>53.96</v>
      </c>
      <c r="R5796" s="2">
        <v>64.94</v>
      </c>
      <c r="S5796" s="3">
        <v>33.08</v>
      </c>
      <c r="T5796">
        <v>71.599999999999994</v>
      </c>
    </row>
    <row r="5797" spans="1:20">
      <c r="A5797">
        <f t="shared" si="270"/>
        <v>242</v>
      </c>
      <c r="B5797" s="7">
        <f t="shared" si="271"/>
        <v>42246.333333319286</v>
      </c>
      <c r="C5797">
        <f t="shared" si="272"/>
        <v>5792</v>
      </c>
      <c r="D5797" s="2">
        <v>80.06</v>
      </c>
      <c r="E5797">
        <v>80.06</v>
      </c>
      <c r="F5797" s="3">
        <v>80.06</v>
      </c>
      <c r="G5797">
        <v>69.98</v>
      </c>
      <c r="H5797">
        <v>69.98</v>
      </c>
      <c r="I5797">
        <v>71.06</v>
      </c>
      <c r="J5797">
        <v>71.960000000000008</v>
      </c>
      <c r="K5797">
        <v>64.039999999999992</v>
      </c>
      <c r="L5797" s="3">
        <v>62.6</v>
      </c>
      <c r="M5797" s="2">
        <v>66.92</v>
      </c>
      <c r="N5797">
        <v>62.06</v>
      </c>
      <c r="O5797">
        <v>57.2</v>
      </c>
      <c r="P5797">
        <v>62.06</v>
      </c>
      <c r="Q5797" s="3">
        <v>59</v>
      </c>
      <c r="R5797" s="2">
        <v>69.080000000000013</v>
      </c>
      <c r="S5797" s="3">
        <v>35.06</v>
      </c>
      <c r="T5797">
        <v>73.400000000000006</v>
      </c>
    </row>
    <row r="5798" spans="1:20">
      <c r="A5798">
        <f t="shared" si="270"/>
        <v>242</v>
      </c>
      <c r="B5798" s="7">
        <f t="shared" si="271"/>
        <v>42246.37499998595</v>
      </c>
      <c r="C5798">
        <f t="shared" si="272"/>
        <v>5793</v>
      </c>
      <c r="D5798" s="2">
        <v>84.02</v>
      </c>
      <c r="E5798">
        <v>82.94</v>
      </c>
      <c r="F5798" s="3">
        <v>84.02</v>
      </c>
      <c r="G5798">
        <v>71.960000000000008</v>
      </c>
      <c r="H5798">
        <v>73.94</v>
      </c>
      <c r="I5798">
        <v>71.960000000000008</v>
      </c>
      <c r="J5798">
        <v>73.039999999999992</v>
      </c>
      <c r="K5798">
        <v>68</v>
      </c>
      <c r="L5798" s="3">
        <v>62.6</v>
      </c>
      <c r="M5798" s="2">
        <v>66.92</v>
      </c>
      <c r="N5798">
        <v>64.94</v>
      </c>
      <c r="O5798">
        <v>60.8</v>
      </c>
      <c r="P5798">
        <v>64.039999999999992</v>
      </c>
      <c r="Q5798" s="3">
        <v>64.039999999999992</v>
      </c>
      <c r="R5798" s="2">
        <v>71.960000000000008</v>
      </c>
      <c r="S5798" s="3">
        <v>39.019999999999996</v>
      </c>
      <c r="T5798">
        <v>78.800000000000011</v>
      </c>
    </row>
    <row r="5799" spans="1:20">
      <c r="A5799">
        <f t="shared" si="270"/>
        <v>242</v>
      </c>
      <c r="B5799" s="7">
        <f t="shared" si="271"/>
        <v>42246.416666652614</v>
      </c>
      <c r="C5799">
        <f t="shared" si="272"/>
        <v>5794</v>
      </c>
      <c r="D5799" s="2">
        <v>87.080000000000013</v>
      </c>
      <c r="E5799">
        <v>86</v>
      </c>
      <c r="F5799" s="3">
        <v>87.98</v>
      </c>
      <c r="G5799">
        <v>77</v>
      </c>
      <c r="H5799">
        <v>77</v>
      </c>
      <c r="I5799">
        <v>73.039999999999992</v>
      </c>
      <c r="J5799">
        <v>75.02</v>
      </c>
      <c r="K5799">
        <v>71.06</v>
      </c>
      <c r="L5799" s="3">
        <v>64.400000000000006</v>
      </c>
      <c r="M5799" s="2">
        <v>64.039999999999992</v>
      </c>
      <c r="N5799">
        <v>69.080000000000013</v>
      </c>
      <c r="O5799">
        <v>64.400000000000006</v>
      </c>
      <c r="P5799">
        <v>64.94</v>
      </c>
      <c r="Q5799" s="3">
        <v>68</v>
      </c>
      <c r="R5799" s="2">
        <v>75.92</v>
      </c>
      <c r="S5799" s="3">
        <v>42.08</v>
      </c>
      <c r="T5799">
        <v>82.4</v>
      </c>
    </row>
    <row r="5800" spans="1:20">
      <c r="A5800">
        <f t="shared" si="270"/>
        <v>242</v>
      </c>
      <c r="B5800" s="7">
        <f t="shared" si="271"/>
        <v>42246.458333319279</v>
      </c>
      <c r="C5800">
        <f t="shared" si="272"/>
        <v>5795</v>
      </c>
      <c r="D5800" s="2">
        <v>87.080000000000013</v>
      </c>
      <c r="E5800">
        <v>87.080000000000013</v>
      </c>
      <c r="F5800" s="3">
        <v>93.02</v>
      </c>
      <c r="G5800">
        <v>78.080000000000013</v>
      </c>
      <c r="H5800">
        <v>78.98</v>
      </c>
      <c r="I5800">
        <v>73.759999999999991</v>
      </c>
      <c r="J5800">
        <v>75.92</v>
      </c>
      <c r="K5800">
        <v>73.94</v>
      </c>
      <c r="L5800" s="3">
        <v>68</v>
      </c>
      <c r="M5800" s="2">
        <v>64.94</v>
      </c>
      <c r="N5800">
        <v>71.960000000000008</v>
      </c>
      <c r="O5800">
        <v>66.2</v>
      </c>
      <c r="P5800">
        <v>69.080000000000013</v>
      </c>
      <c r="Q5800" s="3">
        <v>73.039999999999992</v>
      </c>
      <c r="R5800" s="2">
        <v>77</v>
      </c>
      <c r="S5800" s="3">
        <v>44.96</v>
      </c>
      <c r="T5800">
        <v>84.2</v>
      </c>
    </row>
    <row r="5801" spans="1:20">
      <c r="A5801">
        <f t="shared" si="270"/>
        <v>242</v>
      </c>
      <c r="B5801" s="7">
        <f t="shared" si="271"/>
        <v>42246.499999985943</v>
      </c>
      <c r="C5801">
        <f t="shared" si="272"/>
        <v>5796</v>
      </c>
      <c r="D5801" s="2">
        <v>89.06</v>
      </c>
      <c r="E5801">
        <v>89.06</v>
      </c>
      <c r="F5801" s="3">
        <v>96.98</v>
      </c>
      <c r="G5801">
        <v>78.080000000000013</v>
      </c>
      <c r="H5801">
        <v>84.02</v>
      </c>
      <c r="I5801">
        <v>74.300000000000011</v>
      </c>
      <c r="J5801">
        <v>80.06</v>
      </c>
      <c r="K5801">
        <v>78.080000000000013</v>
      </c>
      <c r="L5801" s="3">
        <v>69.800000000000011</v>
      </c>
      <c r="M5801" s="2">
        <v>64.94</v>
      </c>
      <c r="N5801">
        <v>75.02</v>
      </c>
      <c r="O5801">
        <v>69.800000000000011</v>
      </c>
      <c r="P5801">
        <v>71.960000000000008</v>
      </c>
      <c r="Q5801" s="3">
        <v>75.02</v>
      </c>
      <c r="R5801" s="2">
        <v>78.080000000000013</v>
      </c>
      <c r="S5801" s="3">
        <v>46.04</v>
      </c>
      <c r="T5801">
        <v>84.2</v>
      </c>
    </row>
    <row r="5802" spans="1:20">
      <c r="A5802">
        <f t="shared" si="270"/>
        <v>242</v>
      </c>
      <c r="B5802" s="7">
        <f t="shared" si="271"/>
        <v>42246.541666652607</v>
      </c>
      <c r="C5802">
        <f t="shared" si="272"/>
        <v>5797</v>
      </c>
      <c r="D5802" s="2">
        <v>87.080000000000013</v>
      </c>
      <c r="E5802">
        <v>89.960000000000008</v>
      </c>
      <c r="F5802" s="3">
        <v>98.960000000000008</v>
      </c>
      <c r="G5802">
        <v>80.06</v>
      </c>
      <c r="H5802">
        <v>84.92</v>
      </c>
      <c r="I5802">
        <v>75.02</v>
      </c>
      <c r="J5802">
        <v>80.960000000000008</v>
      </c>
      <c r="K5802">
        <v>80.960000000000008</v>
      </c>
      <c r="L5802" s="3">
        <v>71.599999999999994</v>
      </c>
      <c r="M5802" s="2">
        <v>64.94</v>
      </c>
      <c r="N5802">
        <v>80.06</v>
      </c>
      <c r="O5802">
        <v>69.800000000000011</v>
      </c>
      <c r="P5802">
        <v>71.960000000000008</v>
      </c>
      <c r="Q5802" s="3">
        <v>78.080000000000013</v>
      </c>
      <c r="R5802" s="2">
        <v>78.98</v>
      </c>
      <c r="S5802" s="3">
        <v>48.019999999999996</v>
      </c>
      <c r="T5802">
        <v>87.800000000000011</v>
      </c>
    </row>
    <row r="5803" spans="1:20">
      <c r="A5803">
        <f t="shared" si="270"/>
        <v>242</v>
      </c>
      <c r="B5803" s="7">
        <f t="shared" si="271"/>
        <v>42246.583333319271</v>
      </c>
      <c r="C5803">
        <f t="shared" si="272"/>
        <v>5798</v>
      </c>
      <c r="D5803" s="2">
        <v>89.960000000000008</v>
      </c>
      <c r="E5803">
        <v>89.960000000000008</v>
      </c>
      <c r="F5803" s="3">
        <v>100.03999999999999</v>
      </c>
      <c r="G5803">
        <v>84.92</v>
      </c>
      <c r="H5803">
        <v>87.080000000000013</v>
      </c>
      <c r="I5803">
        <v>74.66</v>
      </c>
      <c r="J5803">
        <v>84.02</v>
      </c>
      <c r="K5803">
        <v>82.94</v>
      </c>
      <c r="L5803" s="3">
        <v>75.2</v>
      </c>
      <c r="M5803" s="2">
        <v>68</v>
      </c>
      <c r="N5803">
        <v>82.039999999999992</v>
      </c>
      <c r="O5803">
        <v>64.400000000000006</v>
      </c>
      <c r="P5803">
        <v>75.02</v>
      </c>
      <c r="Q5803" s="3">
        <v>80.06</v>
      </c>
      <c r="R5803" s="2">
        <v>78.98</v>
      </c>
      <c r="S5803" s="3">
        <v>48.92</v>
      </c>
      <c r="T5803">
        <v>87.800000000000011</v>
      </c>
    </row>
    <row r="5804" spans="1:20">
      <c r="A5804">
        <f t="shared" si="270"/>
        <v>242</v>
      </c>
      <c r="B5804" s="7">
        <f t="shared" si="271"/>
        <v>42246.624999985936</v>
      </c>
      <c r="C5804">
        <f t="shared" si="272"/>
        <v>5799</v>
      </c>
      <c r="D5804" s="2">
        <v>89.06</v>
      </c>
      <c r="E5804">
        <v>89.960000000000008</v>
      </c>
      <c r="F5804" s="3">
        <v>98.960000000000008</v>
      </c>
      <c r="G5804">
        <v>84.92</v>
      </c>
      <c r="H5804">
        <v>87.98</v>
      </c>
      <c r="I5804">
        <v>74.300000000000011</v>
      </c>
      <c r="J5804">
        <v>84.92</v>
      </c>
      <c r="K5804">
        <v>84.02</v>
      </c>
      <c r="L5804" s="3">
        <v>73.400000000000006</v>
      </c>
      <c r="M5804" s="2">
        <v>69.080000000000013</v>
      </c>
      <c r="N5804">
        <v>78.080000000000013</v>
      </c>
      <c r="O5804">
        <v>68</v>
      </c>
      <c r="P5804">
        <v>64.039999999999992</v>
      </c>
      <c r="Q5804" s="3">
        <v>78.98</v>
      </c>
      <c r="R5804" s="2">
        <v>78.080000000000013</v>
      </c>
      <c r="S5804" s="3">
        <v>48.92</v>
      </c>
      <c r="T5804">
        <v>86</v>
      </c>
    </row>
    <row r="5805" spans="1:20">
      <c r="A5805">
        <f t="shared" si="270"/>
        <v>242</v>
      </c>
      <c r="B5805" s="7">
        <f t="shared" si="271"/>
        <v>42246.6666666526</v>
      </c>
      <c r="C5805">
        <f t="shared" si="272"/>
        <v>5800</v>
      </c>
      <c r="D5805" s="2">
        <v>86</v>
      </c>
      <c r="E5805">
        <v>91.039999999999992</v>
      </c>
      <c r="F5805" s="3">
        <v>100.94</v>
      </c>
      <c r="G5805">
        <v>86</v>
      </c>
      <c r="H5805">
        <v>87.98</v>
      </c>
      <c r="I5805">
        <v>73.94</v>
      </c>
      <c r="J5805">
        <v>82.94</v>
      </c>
      <c r="K5805">
        <v>84.92</v>
      </c>
      <c r="L5805" s="3">
        <v>75.2</v>
      </c>
      <c r="M5805" s="2">
        <v>62.06</v>
      </c>
      <c r="N5805">
        <v>68</v>
      </c>
      <c r="O5805">
        <v>64.400000000000006</v>
      </c>
      <c r="P5805">
        <v>66.92</v>
      </c>
      <c r="Q5805" s="3">
        <v>80.960000000000008</v>
      </c>
      <c r="R5805" s="2">
        <v>77</v>
      </c>
      <c r="S5805" s="3">
        <v>48.92</v>
      </c>
      <c r="T5805">
        <v>86</v>
      </c>
    </row>
    <row r="5806" spans="1:20">
      <c r="A5806">
        <f t="shared" si="270"/>
        <v>242</v>
      </c>
      <c r="B5806" s="7">
        <f t="shared" si="271"/>
        <v>42246.708333319264</v>
      </c>
      <c r="C5806">
        <f t="shared" si="272"/>
        <v>5801</v>
      </c>
      <c r="D5806" s="2">
        <v>86</v>
      </c>
      <c r="E5806">
        <v>91.039999999999992</v>
      </c>
      <c r="F5806" s="3">
        <v>100.03999999999999</v>
      </c>
      <c r="G5806">
        <v>87.080000000000013</v>
      </c>
      <c r="H5806">
        <v>87.98</v>
      </c>
      <c r="I5806">
        <v>72.680000000000007</v>
      </c>
      <c r="J5806">
        <v>82.94</v>
      </c>
      <c r="K5806">
        <v>84.02</v>
      </c>
      <c r="L5806" s="3">
        <v>73.400000000000006</v>
      </c>
      <c r="M5806" s="2">
        <v>59</v>
      </c>
      <c r="N5806">
        <v>78.080000000000013</v>
      </c>
      <c r="O5806">
        <v>60.8</v>
      </c>
      <c r="P5806">
        <v>68</v>
      </c>
      <c r="Q5806" s="3">
        <v>80.960000000000008</v>
      </c>
      <c r="R5806" s="2">
        <v>75.92</v>
      </c>
      <c r="S5806" s="3">
        <v>48.019999999999996</v>
      </c>
      <c r="T5806">
        <v>82.4</v>
      </c>
    </row>
    <row r="5807" spans="1:20">
      <c r="A5807">
        <f t="shared" si="270"/>
        <v>242</v>
      </c>
      <c r="B5807" s="7">
        <f t="shared" si="271"/>
        <v>42246.749999985928</v>
      </c>
      <c r="C5807">
        <f t="shared" si="272"/>
        <v>5802</v>
      </c>
      <c r="D5807" s="2">
        <v>82.039999999999992</v>
      </c>
      <c r="E5807">
        <v>87.98</v>
      </c>
      <c r="F5807" s="3">
        <v>98.960000000000008</v>
      </c>
      <c r="G5807">
        <v>84.02</v>
      </c>
      <c r="H5807">
        <v>86</v>
      </c>
      <c r="I5807">
        <v>71.240000000000009</v>
      </c>
      <c r="J5807">
        <v>82.039999999999992</v>
      </c>
      <c r="K5807">
        <v>82.94</v>
      </c>
      <c r="L5807" s="3">
        <v>73.400000000000006</v>
      </c>
      <c r="M5807" s="2">
        <v>57.019999999999996</v>
      </c>
      <c r="N5807">
        <v>71.960000000000008</v>
      </c>
      <c r="O5807">
        <v>62.6</v>
      </c>
      <c r="P5807">
        <v>69.080000000000013</v>
      </c>
      <c r="Q5807" s="3">
        <v>77</v>
      </c>
      <c r="R5807" s="2">
        <v>75.02</v>
      </c>
      <c r="S5807" s="3">
        <v>48.019999999999996</v>
      </c>
      <c r="T5807">
        <v>78.800000000000011</v>
      </c>
    </row>
    <row r="5808" spans="1:20">
      <c r="A5808">
        <f t="shared" si="270"/>
        <v>242</v>
      </c>
      <c r="B5808" s="7">
        <f t="shared" si="271"/>
        <v>42246.791666652593</v>
      </c>
      <c r="C5808">
        <f t="shared" si="272"/>
        <v>5803</v>
      </c>
      <c r="D5808" s="2">
        <v>78.98</v>
      </c>
      <c r="E5808">
        <v>78.080000000000013</v>
      </c>
      <c r="F5808" s="3">
        <v>95</v>
      </c>
      <c r="G5808">
        <v>78.98</v>
      </c>
      <c r="H5808">
        <v>84.02</v>
      </c>
      <c r="I5808">
        <v>69.98</v>
      </c>
      <c r="J5808">
        <v>78.080000000000013</v>
      </c>
      <c r="K5808">
        <v>80.06</v>
      </c>
      <c r="L5808" s="3">
        <v>71.599999999999994</v>
      </c>
      <c r="M5808" s="2">
        <v>57.019999999999996</v>
      </c>
      <c r="N5808">
        <v>66.92</v>
      </c>
      <c r="O5808">
        <v>57.2</v>
      </c>
      <c r="P5808">
        <v>64.039999999999992</v>
      </c>
      <c r="Q5808" s="3">
        <v>75.02</v>
      </c>
      <c r="R5808" s="2">
        <v>71.06</v>
      </c>
      <c r="S5808" s="3">
        <v>46.94</v>
      </c>
      <c r="T5808">
        <v>73.400000000000006</v>
      </c>
    </row>
    <row r="5809" spans="1:20">
      <c r="A5809">
        <f t="shared" si="270"/>
        <v>242</v>
      </c>
      <c r="B5809" s="7">
        <f t="shared" si="271"/>
        <v>42246.833333319257</v>
      </c>
      <c r="C5809">
        <f t="shared" si="272"/>
        <v>5804</v>
      </c>
      <c r="D5809" s="2">
        <v>78.080000000000013</v>
      </c>
      <c r="E5809">
        <v>73.94</v>
      </c>
      <c r="F5809" s="3">
        <v>87.98</v>
      </c>
      <c r="G5809">
        <v>75.92</v>
      </c>
      <c r="H5809">
        <v>80.960000000000008</v>
      </c>
      <c r="I5809">
        <v>69.98</v>
      </c>
      <c r="J5809">
        <v>75.02</v>
      </c>
      <c r="K5809">
        <v>77</v>
      </c>
      <c r="L5809" s="3">
        <v>69.800000000000011</v>
      </c>
      <c r="M5809" s="2">
        <v>55.94</v>
      </c>
      <c r="N5809">
        <v>66.92</v>
      </c>
      <c r="O5809">
        <v>57.2</v>
      </c>
      <c r="P5809">
        <v>62.06</v>
      </c>
      <c r="Q5809" s="3">
        <v>73.039999999999992</v>
      </c>
      <c r="R5809" s="2">
        <v>68</v>
      </c>
      <c r="S5809" s="3">
        <v>44.06</v>
      </c>
      <c r="T5809">
        <v>73.400000000000006</v>
      </c>
    </row>
    <row r="5810" spans="1:20">
      <c r="A5810">
        <f t="shared" si="270"/>
        <v>242</v>
      </c>
      <c r="B5810" s="7">
        <f t="shared" si="271"/>
        <v>42246.874999985921</v>
      </c>
      <c r="C5810">
        <f t="shared" si="272"/>
        <v>5805</v>
      </c>
      <c r="D5810" s="2">
        <v>77</v>
      </c>
      <c r="E5810">
        <v>75.92</v>
      </c>
      <c r="F5810" s="3">
        <v>82.94</v>
      </c>
      <c r="G5810">
        <v>75.02</v>
      </c>
      <c r="H5810">
        <v>78.080000000000013</v>
      </c>
      <c r="I5810">
        <v>69.98</v>
      </c>
      <c r="J5810">
        <v>73.039999999999992</v>
      </c>
      <c r="K5810">
        <v>75.02</v>
      </c>
      <c r="L5810" s="3">
        <v>68</v>
      </c>
      <c r="M5810" s="2">
        <v>55.040000000000006</v>
      </c>
      <c r="N5810">
        <v>68</v>
      </c>
      <c r="O5810">
        <v>59</v>
      </c>
      <c r="P5810">
        <v>62.06</v>
      </c>
      <c r="Q5810" s="3">
        <v>71.960000000000008</v>
      </c>
      <c r="R5810" s="2">
        <v>66.92</v>
      </c>
      <c r="S5810" s="3">
        <v>42.08</v>
      </c>
      <c r="T5810">
        <v>71.599999999999994</v>
      </c>
    </row>
    <row r="5811" spans="1:20">
      <c r="A5811">
        <f t="shared" si="270"/>
        <v>242</v>
      </c>
      <c r="B5811" s="7">
        <f t="shared" si="271"/>
        <v>42246.916666652585</v>
      </c>
      <c r="C5811">
        <f t="shared" si="272"/>
        <v>5806</v>
      </c>
      <c r="D5811" s="2">
        <v>77</v>
      </c>
      <c r="E5811">
        <v>75.02</v>
      </c>
      <c r="F5811" s="3">
        <v>82.039999999999992</v>
      </c>
      <c r="G5811">
        <v>73.039999999999992</v>
      </c>
      <c r="H5811">
        <v>78.98</v>
      </c>
      <c r="I5811">
        <v>69.98</v>
      </c>
      <c r="J5811">
        <v>71.06</v>
      </c>
      <c r="K5811">
        <v>73.039999999999992</v>
      </c>
      <c r="L5811" s="3">
        <v>64.400000000000006</v>
      </c>
      <c r="M5811" s="2">
        <v>55.040000000000006</v>
      </c>
      <c r="N5811">
        <v>66.92</v>
      </c>
      <c r="O5811">
        <v>59</v>
      </c>
      <c r="P5811">
        <v>60.980000000000004</v>
      </c>
      <c r="Q5811" s="3">
        <v>68</v>
      </c>
      <c r="R5811" s="2">
        <v>66.02</v>
      </c>
      <c r="S5811" s="3">
        <v>37.94</v>
      </c>
      <c r="T5811">
        <v>71.599999999999994</v>
      </c>
    </row>
    <row r="5812" spans="1:20">
      <c r="A5812">
        <f t="shared" si="270"/>
        <v>242</v>
      </c>
      <c r="B5812" s="7">
        <f t="shared" si="271"/>
        <v>42246.95833331925</v>
      </c>
      <c r="C5812">
        <f t="shared" si="272"/>
        <v>5807</v>
      </c>
      <c r="D5812" s="2">
        <v>77</v>
      </c>
      <c r="E5812">
        <v>75.02</v>
      </c>
      <c r="F5812" s="3">
        <v>80.06</v>
      </c>
      <c r="G5812">
        <v>73.039999999999992</v>
      </c>
      <c r="H5812">
        <v>69.080000000000013</v>
      </c>
      <c r="I5812">
        <v>69.98</v>
      </c>
      <c r="J5812">
        <v>71.06</v>
      </c>
      <c r="K5812">
        <v>71.06</v>
      </c>
      <c r="L5812" s="3">
        <v>64.400000000000006</v>
      </c>
      <c r="M5812" s="2">
        <v>55.040000000000006</v>
      </c>
      <c r="N5812">
        <v>66.92</v>
      </c>
      <c r="O5812">
        <v>53.6</v>
      </c>
      <c r="P5812">
        <v>62.96</v>
      </c>
      <c r="Q5812" s="3">
        <v>69.98</v>
      </c>
      <c r="R5812" s="2">
        <v>64.94</v>
      </c>
      <c r="S5812" s="3">
        <v>35.96</v>
      </c>
      <c r="T5812">
        <v>69.800000000000011</v>
      </c>
    </row>
    <row r="5813" spans="1:20">
      <c r="A5813">
        <f t="shared" si="270"/>
        <v>242</v>
      </c>
      <c r="B5813" s="7">
        <f t="shared" si="271"/>
        <v>42246.999999985914</v>
      </c>
      <c r="C5813">
        <f t="shared" si="272"/>
        <v>5808</v>
      </c>
      <c r="D5813" s="2">
        <v>77</v>
      </c>
      <c r="E5813">
        <v>75.02</v>
      </c>
      <c r="F5813" s="3">
        <v>78.080000000000013</v>
      </c>
      <c r="G5813">
        <v>71.960000000000008</v>
      </c>
      <c r="H5813">
        <v>68</v>
      </c>
      <c r="I5813">
        <v>69.98</v>
      </c>
      <c r="J5813">
        <v>69.98</v>
      </c>
      <c r="K5813">
        <v>68</v>
      </c>
      <c r="L5813" s="3">
        <v>64.400000000000006</v>
      </c>
      <c r="M5813" s="2">
        <v>55.94</v>
      </c>
      <c r="N5813">
        <v>62.06</v>
      </c>
      <c r="O5813">
        <v>55.400000000000006</v>
      </c>
      <c r="P5813">
        <v>64.94</v>
      </c>
      <c r="Q5813" s="3">
        <v>64.94</v>
      </c>
      <c r="R5813" s="2">
        <v>64.94</v>
      </c>
      <c r="S5813" s="3">
        <v>35.06</v>
      </c>
      <c r="T5813">
        <v>68</v>
      </c>
    </row>
    <row r="5814" spans="1:20">
      <c r="A5814">
        <f t="shared" si="270"/>
        <v>243</v>
      </c>
      <c r="B5814" s="7">
        <f t="shared" si="271"/>
        <v>42247.041666652578</v>
      </c>
      <c r="C5814">
        <f t="shared" si="272"/>
        <v>5809</v>
      </c>
      <c r="D5814" s="2">
        <v>77</v>
      </c>
      <c r="E5814">
        <v>73.94</v>
      </c>
      <c r="F5814" s="3">
        <v>77</v>
      </c>
      <c r="G5814">
        <v>71.06</v>
      </c>
      <c r="H5814">
        <v>68</v>
      </c>
      <c r="I5814">
        <v>69.98</v>
      </c>
      <c r="J5814">
        <v>71.06</v>
      </c>
      <c r="K5814">
        <v>66.92</v>
      </c>
      <c r="L5814" s="3">
        <v>64.400000000000006</v>
      </c>
      <c r="M5814" s="2">
        <v>55.94</v>
      </c>
      <c r="N5814">
        <v>59</v>
      </c>
      <c r="O5814">
        <v>55.400000000000006</v>
      </c>
      <c r="P5814">
        <v>64.039999999999992</v>
      </c>
      <c r="Q5814" s="3">
        <v>64.94</v>
      </c>
      <c r="R5814" s="2">
        <v>64.94</v>
      </c>
      <c r="S5814" s="3">
        <v>33.08</v>
      </c>
      <c r="T5814">
        <v>64.400000000000006</v>
      </c>
    </row>
    <row r="5815" spans="1:20">
      <c r="A5815">
        <f t="shared" si="270"/>
        <v>243</v>
      </c>
      <c r="B5815" s="7">
        <f t="shared" si="271"/>
        <v>42247.083333319242</v>
      </c>
      <c r="C5815">
        <f t="shared" si="272"/>
        <v>5810</v>
      </c>
      <c r="D5815" s="2">
        <v>75.92</v>
      </c>
      <c r="E5815">
        <v>75.02</v>
      </c>
      <c r="F5815" s="3">
        <v>78.080000000000013</v>
      </c>
      <c r="G5815">
        <v>71.06</v>
      </c>
      <c r="H5815">
        <v>66.02</v>
      </c>
      <c r="I5815">
        <v>69.98</v>
      </c>
      <c r="J5815">
        <v>68</v>
      </c>
      <c r="K5815">
        <v>60.980000000000004</v>
      </c>
      <c r="L5815" s="3">
        <v>64.400000000000006</v>
      </c>
      <c r="M5815" s="2">
        <v>55.040000000000006</v>
      </c>
      <c r="N5815">
        <v>60.980000000000004</v>
      </c>
      <c r="O5815">
        <v>53.6</v>
      </c>
      <c r="P5815">
        <v>64.94</v>
      </c>
      <c r="Q5815" s="3">
        <v>64.039999999999992</v>
      </c>
      <c r="R5815" s="2">
        <v>64.94</v>
      </c>
      <c r="S5815" s="3">
        <v>32</v>
      </c>
      <c r="T5815">
        <v>66.2</v>
      </c>
    </row>
    <row r="5816" spans="1:20">
      <c r="A5816">
        <f t="shared" si="270"/>
        <v>243</v>
      </c>
      <c r="B5816" s="7">
        <f t="shared" si="271"/>
        <v>42247.124999985906</v>
      </c>
      <c r="C5816">
        <f t="shared" si="272"/>
        <v>5811</v>
      </c>
      <c r="D5816" s="2">
        <v>75.92</v>
      </c>
      <c r="E5816">
        <v>75.02</v>
      </c>
      <c r="F5816" s="3">
        <v>73.039999999999992</v>
      </c>
      <c r="G5816">
        <v>71.960000000000008</v>
      </c>
      <c r="H5816">
        <v>64.94</v>
      </c>
      <c r="I5816">
        <v>69.98</v>
      </c>
      <c r="J5816">
        <v>68</v>
      </c>
      <c r="K5816">
        <v>60.980000000000004</v>
      </c>
      <c r="L5816" s="3">
        <v>64.400000000000006</v>
      </c>
      <c r="M5816" s="2">
        <v>53.96</v>
      </c>
      <c r="N5816">
        <v>59</v>
      </c>
      <c r="O5816">
        <v>53.6</v>
      </c>
      <c r="P5816">
        <v>64.94</v>
      </c>
      <c r="Q5816" s="3">
        <v>64.039999999999992</v>
      </c>
      <c r="R5816" s="2">
        <v>64.94</v>
      </c>
      <c r="S5816" s="3">
        <v>30.92</v>
      </c>
      <c r="T5816">
        <v>66.2</v>
      </c>
    </row>
    <row r="5817" spans="1:20">
      <c r="A5817">
        <f t="shared" si="270"/>
        <v>243</v>
      </c>
      <c r="B5817" s="7">
        <f t="shared" si="271"/>
        <v>42247.166666652571</v>
      </c>
      <c r="C5817">
        <f t="shared" si="272"/>
        <v>5812</v>
      </c>
      <c r="D5817" s="2">
        <v>75.92</v>
      </c>
      <c r="E5817">
        <v>75.02</v>
      </c>
      <c r="F5817" s="3">
        <v>71.960000000000008</v>
      </c>
      <c r="G5817">
        <v>71.960000000000008</v>
      </c>
      <c r="H5817">
        <v>66.02</v>
      </c>
      <c r="I5817">
        <v>69.98</v>
      </c>
      <c r="J5817">
        <v>66.92</v>
      </c>
      <c r="K5817">
        <v>60.08</v>
      </c>
      <c r="L5817" s="3">
        <v>64.400000000000006</v>
      </c>
      <c r="M5817" s="2">
        <v>53.06</v>
      </c>
      <c r="N5817">
        <v>60.08</v>
      </c>
      <c r="O5817">
        <v>53.6</v>
      </c>
      <c r="P5817">
        <v>66.02</v>
      </c>
      <c r="Q5817" s="3">
        <v>59</v>
      </c>
      <c r="R5817" s="2">
        <v>64.039999999999992</v>
      </c>
      <c r="S5817" s="3">
        <v>30.92</v>
      </c>
      <c r="T5817">
        <v>64.400000000000006</v>
      </c>
    </row>
    <row r="5818" spans="1:20">
      <c r="A5818">
        <f t="shared" si="270"/>
        <v>243</v>
      </c>
      <c r="B5818" s="7">
        <f t="shared" si="271"/>
        <v>42247.208333319235</v>
      </c>
      <c r="C5818">
        <f t="shared" si="272"/>
        <v>5813</v>
      </c>
      <c r="D5818" s="2">
        <v>75.92</v>
      </c>
      <c r="E5818">
        <v>75.02</v>
      </c>
      <c r="F5818" s="3">
        <v>71.960000000000008</v>
      </c>
      <c r="G5818">
        <v>71.06</v>
      </c>
      <c r="H5818">
        <v>64.039999999999992</v>
      </c>
      <c r="I5818">
        <v>69.98</v>
      </c>
      <c r="J5818">
        <v>66.92</v>
      </c>
      <c r="K5818">
        <v>57.019999999999996</v>
      </c>
      <c r="L5818" s="3">
        <v>62.6</v>
      </c>
      <c r="M5818" s="2">
        <v>51.980000000000004</v>
      </c>
      <c r="N5818">
        <v>59</v>
      </c>
      <c r="O5818">
        <v>52.7</v>
      </c>
      <c r="P5818">
        <v>66.92</v>
      </c>
      <c r="Q5818" s="3">
        <v>62.06</v>
      </c>
      <c r="R5818" s="2">
        <v>62.06</v>
      </c>
      <c r="S5818" s="3">
        <v>30.02</v>
      </c>
      <c r="T5818">
        <v>64.400000000000006</v>
      </c>
    </row>
    <row r="5819" spans="1:20">
      <c r="A5819">
        <f t="shared" si="270"/>
        <v>243</v>
      </c>
      <c r="B5819" s="7">
        <f t="shared" si="271"/>
        <v>42247.249999985899</v>
      </c>
      <c r="C5819">
        <f t="shared" si="272"/>
        <v>5814</v>
      </c>
      <c r="D5819" s="2">
        <v>75.92</v>
      </c>
      <c r="E5819">
        <v>75.92</v>
      </c>
      <c r="F5819" s="3">
        <v>71.960000000000008</v>
      </c>
      <c r="G5819">
        <v>71.06</v>
      </c>
      <c r="H5819">
        <v>62.06</v>
      </c>
      <c r="I5819">
        <v>69.98</v>
      </c>
      <c r="J5819">
        <v>68</v>
      </c>
      <c r="K5819">
        <v>55.040000000000006</v>
      </c>
      <c r="L5819" s="3">
        <v>60.8</v>
      </c>
      <c r="M5819" s="2">
        <v>53.06</v>
      </c>
      <c r="N5819">
        <v>59</v>
      </c>
      <c r="O5819">
        <v>52.879999999999995</v>
      </c>
      <c r="P5819">
        <v>68</v>
      </c>
      <c r="Q5819" s="3">
        <v>60.980000000000004</v>
      </c>
      <c r="R5819" s="2">
        <v>62.06</v>
      </c>
      <c r="S5819" s="3">
        <v>28.94</v>
      </c>
      <c r="T5819">
        <v>64.400000000000006</v>
      </c>
    </row>
    <row r="5820" spans="1:20">
      <c r="A5820">
        <f t="shared" si="270"/>
        <v>243</v>
      </c>
      <c r="B5820" s="7">
        <f t="shared" si="271"/>
        <v>42247.291666652563</v>
      </c>
      <c r="C5820">
        <f t="shared" si="272"/>
        <v>5815</v>
      </c>
      <c r="D5820" s="2">
        <v>75.92</v>
      </c>
      <c r="E5820">
        <v>75.92</v>
      </c>
      <c r="F5820" s="3">
        <v>73.039999999999992</v>
      </c>
      <c r="G5820">
        <v>69.98</v>
      </c>
      <c r="H5820">
        <v>64.94</v>
      </c>
      <c r="I5820">
        <v>69.98</v>
      </c>
      <c r="J5820">
        <v>71.960000000000008</v>
      </c>
      <c r="K5820">
        <v>64.039999999999992</v>
      </c>
      <c r="L5820" s="3">
        <v>62.6</v>
      </c>
      <c r="M5820" s="2">
        <v>53.96</v>
      </c>
      <c r="N5820">
        <v>62.06</v>
      </c>
      <c r="O5820">
        <v>55.400000000000006</v>
      </c>
      <c r="P5820">
        <v>69.080000000000013</v>
      </c>
      <c r="Q5820" s="3">
        <v>64.94</v>
      </c>
      <c r="R5820" s="2">
        <v>62.96</v>
      </c>
      <c r="S5820" s="3">
        <v>30.92</v>
      </c>
      <c r="T5820">
        <v>64.400000000000006</v>
      </c>
    </row>
    <row r="5821" spans="1:20">
      <c r="A5821">
        <f t="shared" si="270"/>
        <v>243</v>
      </c>
      <c r="B5821" s="7">
        <f t="shared" si="271"/>
        <v>42247.333333319228</v>
      </c>
      <c r="C5821">
        <f t="shared" si="272"/>
        <v>5816</v>
      </c>
      <c r="D5821" s="2">
        <v>80.06</v>
      </c>
      <c r="E5821">
        <v>80.06</v>
      </c>
      <c r="F5821" s="3">
        <v>78.98</v>
      </c>
      <c r="G5821">
        <v>69.98</v>
      </c>
      <c r="H5821">
        <v>69.080000000000013</v>
      </c>
      <c r="I5821">
        <v>71.599999999999994</v>
      </c>
      <c r="J5821">
        <v>73.039999999999992</v>
      </c>
      <c r="K5821">
        <v>69.080000000000013</v>
      </c>
      <c r="L5821" s="3">
        <v>64.400000000000006</v>
      </c>
      <c r="M5821" s="2">
        <v>57.019999999999996</v>
      </c>
      <c r="N5821">
        <v>64.94</v>
      </c>
      <c r="O5821">
        <v>55.400000000000006</v>
      </c>
      <c r="P5821">
        <v>71.06</v>
      </c>
      <c r="Q5821" s="3">
        <v>66.92</v>
      </c>
      <c r="R5821" s="2">
        <v>64.039999999999992</v>
      </c>
      <c r="S5821" s="3">
        <v>35.96</v>
      </c>
      <c r="T5821">
        <v>68</v>
      </c>
    </row>
    <row r="5822" spans="1:20">
      <c r="A5822">
        <f t="shared" si="270"/>
        <v>243</v>
      </c>
      <c r="B5822" s="7">
        <f t="shared" si="271"/>
        <v>42247.374999985892</v>
      </c>
      <c r="C5822">
        <f t="shared" si="272"/>
        <v>5817</v>
      </c>
      <c r="D5822" s="2">
        <v>84.02</v>
      </c>
      <c r="E5822">
        <v>82.94</v>
      </c>
      <c r="F5822" s="3">
        <v>86</v>
      </c>
      <c r="G5822">
        <v>69.98</v>
      </c>
      <c r="H5822">
        <v>71.960000000000008</v>
      </c>
      <c r="I5822">
        <v>73.400000000000006</v>
      </c>
      <c r="J5822">
        <v>75.02</v>
      </c>
      <c r="K5822">
        <v>71.960000000000008</v>
      </c>
      <c r="L5822" s="3">
        <v>64.400000000000006</v>
      </c>
      <c r="M5822" s="2">
        <v>57.019999999999996</v>
      </c>
      <c r="N5822">
        <v>68</v>
      </c>
      <c r="O5822">
        <v>55.400000000000006</v>
      </c>
      <c r="P5822">
        <v>71.06</v>
      </c>
      <c r="Q5822" s="3">
        <v>69.98</v>
      </c>
      <c r="R5822" s="2">
        <v>64.94</v>
      </c>
      <c r="S5822" s="3">
        <v>39.019999999999996</v>
      </c>
      <c r="T5822">
        <v>69.800000000000011</v>
      </c>
    </row>
    <row r="5823" spans="1:20">
      <c r="A5823">
        <f t="shared" si="270"/>
        <v>243</v>
      </c>
      <c r="B5823" s="7">
        <f t="shared" si="271"/>
        <v>42247.416666652556</v>
      </c>
      <c r="C5823">
        <f t="shared" si="272"/>
        <v>5818</v>
      </c>
      <c r="D5823" s="2">
        <v>84.92</v>
      </c>
      <c r="E5823">
        <v>86</v>
      </c>
      <c r="F5823" s="3">
        <v>95</v>
      </c>
      <c r="G5823">
        <v>71.960000000000008</v>
      </c>
      <c r="H5823">
        <v>75.02</v>
      </c>
      <c r="I5823">
        <v>75.02</v>
      </c>
      <c r="J5823">
        <v>78.080000000000013</v>
      </c>
      <c r="K5823">
        <v>75.02</v>
      </c>
      <c r="L5823" s="3">
        <v>66.2</v>
      </c>
      <c r="M5823" s="2">
        <v>57.92</v>
      </c>
      <c r="N5823">
        <v>71.960000000000008</v>
      </c>
      <c r="O5823">
        <v>57.2</v>
      </c>
      <c r="P5823">
        <v>69.98</v>
      </c>
      <c r="Q5823" s="3">
        <v>73.94</v>
      </c>
      <c r="R5823" s="2">
        <v>66.02</v>
      </c>
      <c r="S5823" s="3">
        <v>42.980000000000004</v>
      </c>
      <c r="T5823">
        <v>75.2</v>
      </c>
    </row>
    <row r="5824" spans="1:20">
      <c r="A5824">
        <f t="shared" si="270"/>
        <v>243</v>
      </c>
      <c r="B5824" s="7">
        <f t="shared" si="271"/>
        <v>42247.45833331922</v>
      </c>
      <c r="C5824">
        <f t="shared" si="272"/>
        <v>5819</v>
      </c>
      <c r="D5824" s="2">
        <v>86</v>
      </c>
      <c r="E5824">
        <v>87.98</v>
      </c>
      <c r="F5824" s="3">
        <v>96.08</v>
      </c>
      <c r="G5824">
        <v>73.039999999999992</v>
      </c>
      <c r="H5824">
        <v>78.080000000000013</v>
      </c>
      <c r="I5824">
        <v>75.740000000000009</v>
      </c>
      <c r="J5824">
        <v>78.98</v>
      </c>
      <c r="K5824">
        <v>78.98</v>
      </c>
      <c r="L5824" s="3">
        <v>69.800000000000011</v>
      </c>
      <c r="M5824" s="2">
        <v>57.92</v>
      </c>
      <c r="N5824">
        <v>75.92</v>
      </c>
      <c r="O5824">
        <v>62.6</v>
      </c>
      <c r="P5824">
        <v>69.98</v>
      </c>
      <c r="Q5824" s="3">
        <v>75.92</v>
      </c>
      <c r="R5824" s="2">
        <v>66.02</v>
      </c>
      <c r="S5824" s="3">
        <v>46.04</v>
      </c>
      <c r="T5824">
        <v>78.800000000000011</v>
      </c>
    </row>
    <row r="5825" spans="1:20">
      <c r="A5825">
        <f t="shared" si="270"/>
        <v>243</v>
      </c>
      <c r="B5825" s="7">
        <f t="shared" si="271"/>
        <v>42247.499999985885</v>
      </c>
      <c r="C5825">
        <f t="shared" si="272"/>
        <v>5820</v>
      </c>
      <c r="D5825" s="2">
        <v>89.06</v>
      </c>
      <c r="E5825">
        <v>89.06</v>
      </c>
      <c r="F5825" s="3">
        <v>98.06</v>
      </c>
      <c r="G5825">
        <v>75.02</v>
      </c>
      <c r="H5825">
        <v>80.960000000000008</v>
      </c>
      <c r="I5825">
        <v>76.28</v>
      </c>
      <c r="J5825">
        <v>80.06</v>
      </c>
      <c r="K5825">
        <v>82.039999999999992</v>
      </c>
      <c r="L5825" s="3">
        <v>69.800000000000011</v>
      </c>
      <c r="M5825" s="2">
        <v>60.08</v>
      </c>
      <c r="N5825">
        <v>78.080000000000013</v>
      </c>
      <c r="O5825">
        <v>66.2</v>
      </c>
      <c r="P5825">
        <v>69.98</v>
      </c>
      <c r="Q5825" s="3">
        <v>75.92</v>
      </c>
      <c r="R5825" s="2">
        <v>69.98</v>
      </c>
      <c r="S5825" s="3">
        <v>48.92</v>
      </c>
      <c r="T5825">
        <v>80.599999999999994</v>
      </c>
    </row>
    <row r="5826" spans="1:20">
      <c r="A5826">
        <f t="shared" si="270"/>
        <v>243</v>
      </c>
      <c r="B5826" s="7">
        <f t="shared" si="271"/>
        <v>42247.541666652549</v>
      </c>
      <c r="C5826">
        <f t="shared" si="272"/>
        <v>5821</v>
      </c>
      <c r="D5826" s="2">
        <v>89.960000000000008</v>
      </c>
      <c r="E5826">
        <v>89.960000000000008</v>
      </c>
      <c r="F5826" s="3">
        <v>98.960000000000008</v>
      </c>
      <c r="G5826">
        <v>75.92</v>
      </c>
      <c r="H5826">
        <v>82.039999999999992</v>
      </c>
      <c r="I5826">
        <v>77</v>
      </c>
      <c r="J5826">
        <v>80.06</v>
      </c>
      <c r="K5826">
        <v>84.92</v>
      </c>
      <c r="L5826" s="3">
        <v>71.599999999999994</v>
      </c>
      <c r="M5826" s="2">
        <v>60.980000000000004</v>
      </c>
      <c r="N5826">
        <v>78.98</v>
      </c>
      <c r="O5826">
        <v>64.400000000000006</v>
      </c>
      <c r="P5826">
        <v>71.06</v>
      </c>
      <c r="Q5826" s="3">
        <v>78.98</v>
      </c>
      <c r="R5826" s="2">
        <v>77</v>
      </c>
      <c r="S5826" s="3">
        <v>51.980000000000004</v>
      </c>
      <c r="T5826">
        <v>82.4</v>
      </c>
    </row>
    <row r="5827" spans="1:20">
      <c r="A5827">
        <f t="shared" si="270"/>
        <v>243</v>
      </c>
      <c r="B5827" s="7">
        <f t="shared" si="271"/>
        <v>42247.583333319213</v>
      </c>
      <c r="C5827">
        <f t="shared" si="272"/>
        <v>5822</v>
      </c>
      <c r="D5827" s="2">
        <v>89.06</v>
      </c>
      <c r="E5827">
        <v>91.94</v>
      </c>
      <c r="F5827" s="3">
        <v>100.94</v>
      </c>
      <c r="G5827">
        <v>75.02</v>
      </c>
      <c r="H5827">
        <v>82.94</v>
      </c>
      <c r="I5827">
        <v>76.28</v>
      </c>
      <c r="J5827">
        <v>80.06</v>
      </c>
      <c r="K5827">
        <v>86</v>
      </c>
      <c r="L5827" s="3">
        <v>73.400000000000006</v>
      </c>
      <c r="M5827" s="2">
        <v>62.06</v>
      </c>
      <c r="N5827">
        <v>78.98</v>
      </c>
      <c r="O5827">
        <v>64.400000000000006</v>
      </c>
      <c r="P5827">
        <v>73.94</v>
      </c>
      <c r="Q5827" s="3">
        <v>77</v>
      </c>
      <c r="R5827" s="2">
        <v>80.960000000000008</v>
      </c>
      <c r="S5827" s="3">
        <v>55.94</v>
      </c>
      <c r="T5827">
        <v>82.759999999999991</v>
      </c>
    </row>
    <row r="5828" spans="1:20">
      <c r="A5828">
        <f t="shared" si="270"/>
        <v>243</v>
      </c>
      <c r="B5828" s="7">
        <f t="shared" si="271"/>
        <v>42247.624999985877</v>
      </c>
      <c r="C5828">
        <f t="shared" si="272"/>
        <v>5823</v>
      </c>
      <c r="D5828" s="2">
        <v>87.98</v>
      </c>
      <c r="E5828">
        <v>91.039999999999992</v>
      </c>
      <c r="F5828" s="3">
        <v>98.06</v>
      </c>
      <c r="G5828">
        <v>75.02</v>
      </c>
      <c r="H5828">
        <v>82.94</v>
      </c>
      <c r="I5828">
        <v>75.740000000000009</v>
      </c>
      <c r="J5828">
        <v>78.98</v>
      </c>
      <c r="K5828">
        <v>87.98</v>
      </c>
      <c r="L5828" s="3">
        <v>71.599999999999994</v>
      </c>
      <c r="M5828" s="2">
        <v>62.06</v>
      </c>
      <c r="N5828">
        <v>78.080000000000013</v>
      </c>
      <c r="O5828">
        <v>64.400000000000006</v>
      </c>
      <c r="P5828">
        <v>75.92</v>
      </c>
      <c r="Q5828" s="3">
        <v>78.98</v>
      </c>
      <c r="R5828" s="2">
        <v>80.06</v>
      </c>
      <c r="S5828" s="3">
        <v>57.019999999999996</v>
      </c>
      <c r="T5828">
        <v>82.039999999999992</v>
      </c>
    </row>
    <row r="5829" spans="1:20">
      <c r="A5829">
        <f t="shared" si="270"/>
        <v>243</v>
      </c>
      <c r="B5829" s="7">
        <f t="shared" si="271"/>
        <v>42247.666666652542</v>
      </c>
      <c r="C5829">
        <f t="shared" si="272"/>
        <v>5824</v>
      </c>
      <c r="D5829" s="2">
        <v>87.080000000000013</v>
      </c>
      <c r="E5829">
        <v>84.02</v>
      </c>
      <c r="F5829" s="3">
        <v>100.94</v>
      </c>
      <c r="G5829">
        <v>73.94</v>
      </c>
      <c r="H5829">
        <v>84.02</v>
      </c>
      <c r="I5829">
        <v>75.02</v>
      </c>
      <c r="J5829">
        <v>78.98</v>
      </c>
      <c r="K5829">
        <v>87.98</v>
      </c>
      <c r="L5829" s="3">
        <v>69.800000000000011</v>
      </c>
      <c r="M5829" s="2">
        <v>62.06</v>
      </c>
      <c r="N5829">
        <v>78.98</v>
      </c>
      <c r="O5829">
        <v>66.2</v>
      </c>
      <c r="P5829">
        <v>73.94</v>
      </c>
      <c r="Q5829" s="3">
        <v>80.06</v>
      </c>
      <c r="R5829" s="2">
        <v>78.98</v>
      </c>
      <c r="S5829" s="3">
        <v>59</v>
      </c>
      <c r="T5829">
        <v>80.599999999999994</v>
      </c>
    </row>
    <row r="5830" spans="1:20">
      <c r="A5830">
        <f t="shared" si="270"/>
        <v>243</v>
      </c>
      <c r="B5830" s="7">
        <f t="shared" si="271"/>
        <v>42247.708333319206</v>
      </c>
      <c r="C5830">
        <f t="shared" si="272"/>
        <v>5825</v>
      </c>
      <c r="D5830" s="2">
        <v>84.02</v>
      </c>
      <c r="E5830">
        <v>80.06</v>
      </c>
      <c r="F5830" s="3">
        <v>96.08</v>
      </c>
      <c r="G5830">
        <v>73.039999999999992</v>
      </c>
      <c r="H5830">
        <v>84.02</v>
      </c>
      <c r="I5830">
        <v>73.759999999999991</v>
      </c>
      <c r="J5830">
        <v>78.080000000000013</v>
      </c>
      <c r="K5830">
        <v>84.92</v>
      </c>
      <c r="L5830" s="3">
        <v>69.800000000000011</v>
      </c>
      <c r="M5830" s="2">
        <v>60.980000000000004</v>
      </c>
      <c r="N5830">
        <v>75.02</v>
      </c>
      <c r="O5830">
        <v>64.400000000000006</v>
      </c>
      <c r="P5830">
        <v>75.92</v>
      </c>
      <c r="Q5830" s="3">
        <v>77</v>
      </c>
      <c r="R5830" s="2">
        <v>78.080000000000013</v>
      </c>
      <c r="S5830" s="3">
        <v>59</v>
      </c>
      <c r="T5830">
        <v>78.800000000000011</v>
      </c>
    </row>
    <row r="5831" spans="1:20">
      <c r="A5831">
        <f t="shared" ref="A5831:A5894" si="273">ROUNDDOWN(B5831-DATE(YEAR(B5831),1,0),0)</f>
        <v>243</v>
      </c>
      <c r="B5831" s="7">
        <f t="shared" si="271"/>
        <v>42247.74999998587</v>
      </c>
      <c r="C5831">
        <f t="shared" si="272"/>
        <v>5826</v>
      </c>
      <c r="D5831" s="2">
        <v>82.039999999999992</v>
      </c>
      <c r="E5831">
        <v>80.06</v>
      </c>
      <c r="F5831" s="3">
        <v>96.08</v>
      </c>
      <c r="G5831">
        <v>73.039999999999992</v>
      </c>
      <c r="H5831">
        <v>82.039999999999992</v>
      </c>
      <c r="I5831">
        <v>72.319999999999993</v>
      </c>
      <c r="J5831">
        <v>77</v>
      </c>
      <c r="K5831">
        <v>84.02</v>
      </c>
      <c r="L5831" s="3">
        <v>66.2</v>
      </c>
      <c r="M5831" s="2">
        <v>59</v>
      </c>
      <c r="N5831">
        <v>73.039999999999992</v>
      </c>
      <c r="O5831">
        <v>60.8</v>
      </c>
      <c r="P5831">
        <v>73.94</v>
      </c>
      <c r="Q5831" s="3">
        <v>71.960000000000008</v>
      </c>
      <c r="R5831" s="2">
        <v>77</v>
      </c>
      <c r="S5831" s="3">
        <v>57.92</v>
      </c>
      <c r="T5831">
        <v>73.400000000000006</v>
      </c>
    </row>
    <row r="5832" spans="1:20">
      <c r="A5832">
        <f t="shared" si="273"/>
        <v>243</v>
      </c>
      <c r="B5832" s="7">
        <f t="shared" ref="B5832:B5895" si="274">B5831+1/24</f>
        <v>42247.791666652534</v>
      </c>
      <c r="C5832">
        <f t="shared" ref="C5832:C5895" si="275">C5831+1</f>
        <v>5827</v>
      </c>
      <c r="D5832" s="2">
        <v>78.98</v>
      </c>
      <c r="E5832">
        <v>80.06</v>
      </c>
      <c r="F5832" s="3">
        <v>91.94</v>
      </c>
      <c r="G5832">
        <v>71.960000000000008</v>
      </c>
      <c r="H5832">
        <v>78.98</v>
      </c>
      <c r="I5832">
        <v>71.06</v>
      </c>
      <c r="J5832">
        <v>77</v>
      </c>
      <c r="K5832">
        <v>78.080000000000013</v>
      </c>
      <c r="L5832" s="3">
        <v>66.2</v>
      </c>
      <c r="M5832" s="2">
        <v>57.92</v>
      </c>
      <c r="N5832">
        <v>69.080000000000013</v>
      </c>
      <c r="O5832">
        <v>57.2</v>
      </c>
      <c r="P5832">
        <v>73.039999999999992</v>
      </c>
      <c r="Q5832" s="3">
        <v>68</v>
      </c>
      <c r="R5832" s="2">
        <v>75.02</v>
      </c>
      <c r="S5832" s="3">
        <v>55.94</v>
      </c>
      <c r="T5832">
        <v>71.599999999999994</v>
      </c>
    </row>
    <row r="5833" spans="1:20">
      <c r="A5833">
        <f t="shared" si="273"/>
        <v>243</v>
      </c>
      <c r="B5833" s="7">
        <f t="shared" si="274"/>
        <v>42247.833333319199</v>
      </c>
      <c r="C5833">
        <f t="shared" si="275"/>
        <v>5828</v>
      </c>
      <c r="D5833" s="2">
        <v>78.080000000000013</v>
      </c>
      <c r="E5833">
        <v>78.080000000000013</v>
      </c>
      <c r="F5833" s="3">
        <v>89.06</v>
      </c>
      <c r="G5833">
        <v>71.960000000000008</v>
      </c>
      <c r="H5833">
        <v>77</v>
      </c>
      <c r="I5833">
        <v>70.7</v>
      </c>
      <c r="J5833">
        <v>75.92</v>
      </c>
      <c r="K5833">
        <v>78.080000000000013</v>
      </c>
      <c r="L5833" s="3">
        <v>64.400000000000006</v>
      </c>
      <c r="M5833" s="2">
        <v>57.92</v>
      </c>
      <c r="N5833">
        <v>68</v>
      </c>
      <c r="O5833">
        <v>55.400000000000006</v>
      </c>
      <c r="P5833">
        <v>64.94</v>
      </c>
      <c r="Q5833" s="3">
        <v>66.02</v>
      </c>
      <c r="R5833" s="2">
        <v>73.94</v>
      </c>
      <c r="S5833" s="3">
        <v>51.980000000000004</v>
      </c>
      <c r="T5833">
        <v>69.800000000000011</v>
      </c>
    </row>
    <row r="5834" spans="1:20">
      <c r="A5834">
        <f t="shared" si="273"/>
        <v>243</v>
      </c>
      <c r="B5834" s="7">
        <f t="shared" si="274"/>
        <v>42247.874999985863</v>
      </c>
      <c r="C5834">
        <f t="shared" si="275"/>
        <v>5829</v>
      </c>
      <c r="D5834" s="2">
        <v>78.080000000000013</v>
      </c>
      <c r="E5834">
        <v>77</v>
      </c>
      <c r="F5834" s="3">
        <v>87.080000000000013</v>
      </c>
      <c r="G5834">
        <v>71.06</v>
      </c>
      <c r="H5834">
        <v>75.02</v>
      </c>
      <c r="I5834">
        <v>70.34</v>
      </c>
      <c r="J5834">
        <v>75.92</v>
      </c>
      <c r="K5834">
        <v>75.02</v>
      </c>
      <c r="L5834" s="3">
        <v>64.400000000000006</v>
      </c>
      <c r="M5834" s="2">
        <v>57.019999999999996</v>
      </c>
      <c r="N5834">
        <v>64.039999999999992</v>
      </c>
      <c r="O5834">
        <v>53.6</v>
      </c>
      <c r="P5834">
        <v>64.94</v>
      </c>
      <c r="Q5834" s="3">
        <v>66.92</v>
      </c>
      <c r="R5834" s="2">
        <v>73.039999999999992</v>
      </c>
      <c r="S5834" s="3">
        <v>46.94</v>
      </c>
      <c r="T5834">
        <v>68</v>
      </c>
    </row>
    <row r="5835" spans="1:20">
      <c r="A5835">
        <f t="shared" si="273"/>
        <v>243</v>
      </c>
      <c r="B5835" s="7">
        <f t="shared" si="274"/>
        <v>42247.916666652527</v>
      </c>
      <c r="C5835">
        <f t="shared" si="275"/>
        <v>5830</v>
      </c>
      <c r="D5835" s="2">
        <v>78.080000000000013</v>
      </c>
      <c r="E5835">
        <v>77.180000000000007</v>
      </c>
      <c r="F5835" s="3">
        <v>84.56</v>
      </c>
      <c r="G5835">
        <v>70.88</v>
      </c>
      <c r="H5835">
        <v>74.300000000000011</v>
      </c>
      <c r="I5835">
        <v>69.98</v>
      </c>
      <c r="J5835">
        <v>75.38</v>
      </c>
      <c r="K5835">
        <v>73.94</v>
      </c>
      <c r="L5835" s="3">
        <v>62.6</v>
      </c>
      <c r="M5835" s="2">
        <v>57.379999999999995</v>
      </c>
      <c r="N5835">
        <v>62.42</v>
      </c>
      <c r="O5835">
        <v>53.78</v>
      </c>
      <c r="P5835">
        <v>63.680000000000007</v>
      </c>
      <c r="Q5835" s="3">
        <v>66.38</v>
      </c>
      <c r="R5835" s="2">
        <v>71.240000000000009</v>
      </c>
      <c r="S5835" s="3">
        <v>46.76</v>
      </c>
      <c r="T5835">
        <v>67.819999999999993</v>
      </c>
    </row>
    <row r="5836" spans="1:20">
      <c r="A5836">
        <f t="shared" si="273"/>
        <v>243</v>
      </c>
      <c r="B5836" s="7">
        <f t="shared" si="274"/>
        <v>42247.958333319191</v>
      </c>
      <c r="C5836">
        <f t="shared" si="275"/>
        <v>5831</v>
      </c>
      <c r="D5836" s="2">
        <v>78.080000000000013</v>
      </c>
      <c r="E5836">
        <v>77.36</v>
      </c>
      <c r="F5836" s="3">
        <v>82.22</v>
      </c>
      <c r="G5836">
        <v>70.7</v>
      </c>
      <c r="H5836">
        <v>73.580000000000013</v>
      </c>
      <c r="I5836">
        <v>69.62</v>
      </c>
      <c r="J5836">
        <v>74.84</v>
      </c>
      <c r="K5836">
        <v>72.680000000000007</v>
      </c>
      <c r="L5836" s="3">
        <v>60.8</v>
      </c>
      <c r="M5836" s="2">
        <v>57.92</v>
      </c>
      <c r="N5836">
        <v>60.980000000000004</v>
      </c>
      <c r="O5836">
        <v>54.14</v>
      </c>
      <c r="P5836">
        <v>62.42</v>
      </c>
      <c r="Q5836" s="3">
        <v>65.84</v>
      </c>
      <c r="R5836" s="2">
        <v>69.62</v>
      </c>
      <c r="S5836" s="3">
        <v>46.76</v>
      </c>
      <c r="T5836">
        <v>67.460000000000008</v>
      </c>
    </row>
    <row r="5837" spans="1:20">
      <c r="A5837">
        <f t="shared" si="273"/>
        <v>243</v>
      </c>
      <c r="B5837" s="7">
        <f t="shared" si="274"/>
        <v>42247.999999985856</v>
      </c>
      <c r="C5837">
        <f t="shared" si="275"/>
        <v>5832</v>
      </c>
      <c r="D5837" s="2">
        <v>78.080000000000013</v>
      </c>
      <c r="E5837">
        <v>77.539999999999992</v>
      </c>
      <c r="F5837" s="3">
        <v>79.7</v>
      </c>
      <c r="G5837">
        <v>70.52</v>
      </c>
      <c r="H5837">
        <v>72.86</v>
      </c>
      <c r="I5837">
        <v>69.259999999999991</v>
      </c>
      <c r="J5837">
        <v>74.300000000000011</v>
      </c>
      <c r="K5837">
        <v>71.599999999999994</v>
      </c>
      <c r="L5837" s="3">
        <v>59</v>
      </c>
      <c r="M5837" s="2">
        <v>58.28</v>
      </c>
      <c r="N5837">
        <v>59.36</v>
      </c>
      <c r="O5837">
        <v>54.32</v>
      </c>
      <c r="P5837">
        <v>61.16</v>
      </c>
      <c r="Q5837" s="3">
        <v>65.300000000000011</v>
      </c>
      <c r="R5837" s="2">
        <v>67.819999999999993</v>
      </c>
      <c r="S5837" s="3">
        <v>46.58</v>
      </c>
      <c r="T5837">
        <v>67.28</v>
      </c>
    </row>
    <row r="5838" spans="1:20">
      <c r="A5838">
        <f t="shared" si="273"/>
        <v>244</v>
      </c>
      <c r="B5838" s="7">
        <f t="shared" si="274"/>
        <v>42248.04166665252</v>
      </c>
      <c r="C5838">
        <f t="shared" si="275"/>
        <v>5833</v>
      </c>
      <c r="D5838" s="2">
        <v>78.080000000000013</v>
      </c>
      <c r="E5838">
        <v>77.539999999999992</v>
      </c>
      <c r="F5838" s="3">
        <v>77.36</v>
      </c>
      <c r="G5838">
        <v>70.52</v>
      </c>
      <c r="H5838">
        <v>72.14</v>
      </c>
      <c r="I5838">
        <v>69.080000000000013</v>
      </c>
      <c r="J5838">
        <v>73.580000000000013</v>
      </c>
      <c r="K5838">
        <v>70.34</v>
      </c>
      <c r="L5838" s="3">
        <v>57.2</v>
      </c>
      <c r="M5838" s="2">
        <v>58.82</v>
      </c>
      <c r="N5838">
        <v>57.74</v>
      </c>
      <c r="O5838">
        <v>54.68</v>
      </c>
      <c r="P5838">
        <v>59.72</v>
      </c>
      <c r="Q5838" s="3">
        <v>64.580000000000013</v>
      </c>
      <c r="R5838" s="2">
        <v>66.2</v>
      </c>
      <c r="S5838" s="3">
        <v>46.4</v>
      </c>
      <c r="T5838">
        <v>66.92</v>
      </c>
    </row>
    <row r="5839" spans="1:20">
      <c r="A5839">
        <f t="shared" si="273"/>
        <v>244</v>
      </c>
      <c r="B5839" s="7">
        <f t="shared" si="274"/>
        <v>42248.083333319184</v>
      </c>
      <c r="C5839">
        <f t="shared" si="275"/>
        <v>5834</v>
      </c>
      <c r="D5839" s="2">
        <v>78.080000000000013</v>
      </c>
      <c r="E5839">
        <v>77.72</v>
      </c>
      <c r="F5839" s="3">
        <v>74.84</v>
      </c>
      <c r="G5839">
        <v>70.34</v>
      </c>
      <c r="H5839">
        <v>71.42</v>
      </c>
      <c r="I5839">
        <v>68.72</v>
      </c>
      <c r="J5839">
        <v>73.039999999999992</v>
      </c>
      <c r="K5839">
        <v>69.259999999999991</v>
      </c>
      <c r="L5839" s="3">
        <v>55.400000000000006</v>
      </c>
      <c r="M5839" s="2">
        <v>59.18</v>
      </c>
      <c r="N5839">
        <v>56.120000000000005</v>
      </c>
      <c r="O5839">
        <v>54.86</v>
      </c>
      <c r="P5839">
        <v>58.46</v>
      </c>
      <c r="Q5839" s="3">
        <v>64.039999999999992</v>
      </c>
      <c r="R5839" s="2">
        <v>64.400000000000006</v>
      </c>
      <c r="S5839" s="3">
        <v>46.22</v>
      </c>
      <c r="T5839">
        <v>66.740000000000009</v>
      </c>
    </row>
    <row r="5840" spans="1:20">
      <c r="A5840">
        <f t="shared" si="273"/>
        <v>244</v>
      </c>
      <c r="B5840" s="7">
        <f t="shared" si="274"/>
        <v>42248.124999985848</v>
      </c>
      <c r="C5840">
        <f t="shared" si="275"/>
        <v>5835</v>
      </c>
      <c r="D5840" s="2">
        <v>78.080000000000013</v>
      </c>
      <c r="E5840">
        <v>77.900000000000006</v>
      </c>
      <c r="F5840" s="3">
        <v>72.5</v>
      </c>
      <c r="G5840">
        <v>70.16</v>
      </c>
      <c r="H5840">
        <v>70.7</v>
      </c>
      <c r="I5840">
        <v>68.36</v>
      </c>
      <c r="J5840">
        <v>72.5</v>
      </c>
      <c r="K5840">
        <v>68</v>
      </c>
      <c r="L5840" s="3">
        <v>53.6</v>
      </c>
      <c r="M5840" s="2">
        <v>59.72</v>
      </c>
      <c r="N5840">
        <v>54.68</v>
      </c>
      <c r="O5840">
        <v>55.22</v>
      </c>
      <c r="P5840">
        <v>57.2</v>
      </c>
      <c r="Q5840" s="3">
        <v>63.5</v>
      </c>
      <c r="R5840" s="2">
        <v>62.78</v>
      </c>
      <c r="S5840" s="3">
        <v>46.22</v>
      </c>
      <c r="T5840">
        <v>66.38</v>
      </c>
    </row>
    <row r="5841" spans="1:20">
      <c r="A5841">
        <f t="shared" si="273"/>
        <v>244</v>
      </c>
      <c r="B5841" s="7">
        <f t="shared" si="274"/>
        <v>42248.166666652513</v>
      </c>
      <c r="C5841">
        <f t="shared" si="275"/>
        <v>5836</v>
      </c>
      <c r="D5841" s="2">
        <v>78.080000000000013</v>
      </c>
      <c r="E5841">
        <v>78.080000000000013</v>
      </c>
      <c r="F5841" s="3">
        <v>69.98</v>
      </c>
      <c r="G5841">
        <v>69.98</v>
      </c>
      <c r="H5841">
        <v>69.98</v>
      </c>
      <c r="I5841">
        <v>68</v>
      </c>
      <c r="J5841">
        <v>71.960000000000008</v>
      </c>
      <c r="K5841">
        <v>66.92</v>
      </c>
      <c r="L5841" s="3">
        <v>51.8</v>
      </c>
      <c r="M5841" s="2">
        <v>60.08</v>
      </c>
      <c r="N5841">
        <v>53.06</v>
      </c>
      <c r="O5841">
        <v>55.400000000000006</v>
      </c>
      <c r="P5841">
        <v>55.94</v>
      </c>
      <c r="Q5841" s="3">
        <v>62.96</v>
      </c>
      <c r="R5841" s="2">
        <v>60.980000000000004</v>
      </c>
      <c r="S5841" s="3">
        <v>46.04</v>
      </c>
      <c r="T5841">
        <v>66.2</v>
      </c>
    </row>
    <row r="5842" spans="1:20">
      <c r="A5842">
        <f t="shared" si="273"/>
        <v>244</v>
      </c>
      <c r="B5842" s="7">
        <f t="shared" si="274"/>
        <v>42248.208333319177</v>
      </c>
      <c r="C5842">
        <f t="shared" si="275"/>
        <v>5837</v>
      </c>
      <c r="D5842" s="2">
        <v>78.080000000000013</v>
      </c>
      <c r="E5842">
        <v>78.98</v>
      </c>
      <c r="F5842" s="3">
        <v>71.06</v>
      </c>
      <c r="G5842">
        <v>69.080000000000013</v>
      </c>
      <c r="H5842">
        <v>66.92</v>
      </c>
      <c r="I5842">
        <v>66.92</v>
      </c>
      <c r="J5842">
        <v>75.02</v>
      </c>
      <c r="K5842">
        <v>66.02</v>
      </c>
      <c r="L5842" s="3">
        <v>50</v>
      </c>
      <c r="M5842" s="2">
        <v>57.92</v>
      </c>
      <c r="N5842">
        <v>48.92</v>
      </c>
      <c r="O5842">
        <v>57.2</v>
      </c>
      <c r="P5842">
        <v>55.94</v>
      </c>
      <c r="Q5842" s="3">
        <v>62.96</v>
      </c>
      <c r="R5842" s="2">
        <v>60.08</v>
      </c>
      <c r="S5842" s="3">
        <v>44.96</v>
      </c>
      <c r="T5842">
        <v>66.2</v>
      </c>
    </row>
    <row r="5843" spans="1:20">
      <c r="A5843">
        <f t="shared" si="273"/>
        <v>244</v>
      </c>
      <c r="B5843" s="7">
        <f t="shared" si="274"/>
        <v>42248.249999985841</v>
      </c>
      <c r="C5843">
        <f t="shared" si="275"/>
        <v>5838</v>
      </c>
      <c r="D5843" s="2">
        <v>78.98</v>
      </c>
      <c r="E5843">
        <v>78.98</v>
      </c>
      <c r="F5843" s="3">
        <v>71.06</v>
      </c>
      <c r="G5843">
        <v>69.080000000000013</v>
      </c>
      <c r="H5843">
        <v>68</v>
      </c>
      <c r="I5843">
        <v>66.92</v>
      </c>
      <c r="J5843">
        <v>77</v>
      </c>
      <c r="K5843">
        <v>64.94</v>
      </c>
      <c r="L5843" s="3">
        <v>48.2</v>
      </c>
      <c r="M5843" s="2">
        <v>57.019999999999996</v>
      </c>
      <c r="N5843">
        <v>50</v>
      </c>
      <c r="O5843">
        <v>57.2</v>
      </c>
      <c r="P5843">
        <v>55.040000000000006</v>
      </c>
      <c r="Q5843" s="3">
        <v>62.06</v>
      </c>
      <c r="R5843" s="2">
        <v>60.980000000000004</v>
      </c>
      <c r="S5843" s="3">
        <v>44.06</v>
      </c>
      <c r="T5843">
        <v>66.2</v>
      </c>
    </row>
    <row r="5844" spans="1:20">
      <c r="A5844">
        <f t="shared" si="273"/>
        <v>244</v>
      </c>
      <c r="B5844" s="7">
        <f t="shared" si="274"/>
        <v>42248.291666652505</v>
      </c>
      <c r="C5844">
        <f t="shared" si="275"/>
        <v>5839</v>
      </c>
      <c r="D5844" s="2">
        <v>78.98</v>
      </c>
      <c r="E5844">
        <v>80.06</v>
      </c>
      <c r="F5844" s="3">
        <v>71.06</v>
      </c>
      <c r="G5844">
        <v>69.080000000000013</v>
      </c>
      <c r="H5844">
        <v>71.06</v>
      </c>
      <c r="I5844">
        <v>68</v>
      </c>
      <c r="J5844">
        <v>77</v>
      </c>
      <c r="K5844">
        <v>66.02</v>
      </c>
      <c r="L5844" s="3">
        <v>51.8</v>
      </c>
      <c r="M5844" s="2">
        <v>57.019999999999996</v>
      </c>
      <c r="N5844">
        <v>57.019999999999996</v>
      </c>
      <c r="O5844">
        <v>57.2</v>
      </c>
      <c r="P5844">
        <v>57.92</v>
      </c>
      <c r="Q5844" s="3">
        <v>64.039999999999992</v>
      </c>
      <c r="R5844" s="2">
        <v>60.980000000000004</v>
      </c>
      <c r="S5844" s="3">
        <v>44.06</v>
      </c>
      <c r="T5844">
        <v>69.800000000000011</v>
      </c>
    </row>
    <row r="5845" spans="1:20">
      <c r="A5845">
        <f t="shared" si="273"/>
        <v>244</v>
      </c>
      <c r="B5845" s="7">
        <f t="shared" si="274"/>
        <v>42248.333333319169</v>
      </c>
      <c r="C5845">
        <f t="shared" si="275"/>
        <v>5840</v>
      </c>
      <c r="D5845" s="2">
        <v>80.06</v>
      </c>
      <c r="E5845">
        <v>80.960000000000008</v>
      </c>
      <c r="F5845" s="3">
        <v>75.02</v>
      </c>
      <c r="G5845">
        <v>68</v>
      </c>
      <c r="H5845">
        <v>73.94</v>
      </c>
      <c r="I5845">
        <v>69.98</v>
      </c>
      <c r="J5845">
        <v>78.98</v>
      </c>
      <c r="K5845">
        <v>69.98</v>
      </c>
      <c r="L5845" s="3">
        <v>55.400000000000006</v>
      </c>
      <c r="M5845" s="2">
        <v>57.019999999999996</v>
      </c>
      <c r="N5845">
        <v>62.06</v>
      </c>
      <c r="O5845">
        <v>60.8</v>
      </c>
      <c r="P5845">
        <v>60.980000000000004</v>
      </c>
      <c r="Q5845" s="3">
        <v>68</v>
      </c>
      <c r="R5845" s="2">
        <v>64.039999999999992</v>
      </c>
      <c r="S5845" s="3">
        <v>48.019999999999996</v>
      </c>
      <c r="T5845">
        <v>75.2</v>
      </c>
    </row>
    <row r="5846" spans="1:20">
      <c r="A5846">
        <f t="shared" si="273"/>
        <v>244</v>
      </c>
      <c r="B5846" s="7">
        <f t="shared" si="274"/>
        <v>42248.374999985834</v>
      </c>
      <c r="C5846">
        <f t="shared" si="275"/>
        <v>5841</v>
      </c>
      <c r="D5846" s="2">
        <v>82.039999999999992</v>
      </c>
      <c r="E5846">
        <v>82.039999999999992</v>
      </c>
      <c r="F5846" s="3">
        <v>78.98</v>
      </c>
      <c r="G5846">
        <v>69.98</v>
      </c>
      <c r="H5846">
        <v>75.92</v>
      </c>
      <c r="I5846">
        <v>71.960000000000008</v>
      </c>
      <c r="J5846">
        <v>80.06</v>
      </c>
      <c r="K5846">
        <v>73.039999999999992</v>
      </c>
      <c r="L5846" s="3">
        <v>57.2</v>
      </c>
      <c r="M5846" s="2">
        <v>59</v>
      </c>
      <c r="N5846">
        <v>66.02</v>
      </c>
      <c r="O5846">
        <v>60.8</v>
      </c>
      <c r="P5846">
        <v>66.92</v>
      </c>
      <c r="Q5846" s="3">
        <v>69.98</v>
      </c>
      <c r="R5846" s="2">
        <v>68</v>
      </c>
      <c r="S5846" s="3">
        <v>50</v>
      </c>
      <c r="T5846">
        <v>80.599999999999994</v>
      </c>
    </row>
    <row r="5847" spans="1:20">
      <c r="A5847">
        <f t="shared" si="273"/>
        <v>244</v>
      </c>
      <c r="B5847" s="7">
        <f t="shared" si="274"/>
        <v>42248.416666652498</v>
      </c>
      <c r="C5847">
        <f t="shared" si="275"/>
        <v>5842</v>
      </c>
      <c r="D5847" s="2">
        <v>82.94</v>
      </c>
      <c r="E5847">
        <v>84.92</v>
      </c>
      <c r="F5847" s="3">
        <v>82.039999999999992</v>
      </c>
      <c r="G5847">
        <v>71.06</v>
      </c>
      <c r="H5847">
        <v>78.98</v>
      </c>
      <c r="I5847">
        <v>73.039999999999992</v>
      </c>
      <c r="J5847">
        <v>82.039999999999992</v>
      </c>
      <c r="K5847">
        <v>75.92</v>
      </c>
      <c r="L5847" s="3">
        <v>59</v>
      </c>
      <c r="M5847" s="2">
        <v>62.06</v>
      </c>
      <c r="N5847">
        <v>71.960000000000008</v>
      </c>
      <c r="O5847">
        <v>62.6</v>
      </c>
      <c r="P5847">
        <v>69.080000000000013</v>
      </c>
      <c r="Q5847" s="3">
        <v>73.94</v>
      </c>
      <c r="R5847" s="2">
        <v>71.06</v>
      </c>
      <c r="S5847" s="3">
        <v>51.08</v>
      </c>
      <c r="T5847">
        <v>84.2</v>
      </c>
    </row>
    <row r="5848" spans="1:20">
      <c r="A5848">
        <f t="shared" si="273"/>
        <v>244</v>
      </c>
      <c r="B5848" s="7">
        <f t="shared" si="274"/>
        <v>42248.458333319162</v>
      </c>
      <c r="C5848">
        <f t="shared" si="275"/>
        <v>5843</v>
      </c>
      <c r="D5848" s="2">
        <v>80.960000000000008</v>
      </c>
      <c r="E5848">
        <v>87.080000000000013</v>
      </c>
      <c r="F5848" s="3">
        <v>84.92</v>
      </c>
      <c r="G5848">
        <v>73.039999999999992</v>
      </c>
      <c r="H5848">
        <v>82.039999999999992</v>
      </c>
      <c r="I5848">
        <v>73.94</v>
      </c>
      <c r="J5848">
        <v>84.02</v>
      </c>
      <c r="K5848">
        <v>78.080000000000013</v>
      </c>
      <c r="L5848" s="3">
        <v>62.6</v>
      </c>
      <c r="M5848" s="2">
        <v>62.96</v>
      </c>
      <c r="N5848">
        <v>73.94</v>
      </c>
      <c r="O5848">
        <v>64.400000000000006</v>
      </c>
      <c r="P5848">
        <v>73.039999999999992</v>
      </c>
      <c r="Q5848" s="3">
        <v>75.92</v>
      </c>
      <c r="R5848" s="2">
        <v>73.94</v>
      </c>
      <c r="S5848" s="3">
        <v>53.06</v>
      </c>
      <c r="T5848">
        <v>89.6</v>
      </c>
    </row>
    <row r="5849" spans="1:20">
      <c r="A5849">
        <f t="shared" si="273"/>
        <v>244</v>
      </c>
      <c r="B5849" s="7">
        <f t="shared" si="274"/>
        <v>42248.499999985826</v>
      </c>
      <c r="C5849">
        <f t="shared" si="275"/>
        <v>5844</v>
      </c>
      <c r="D5849" s="2">
        <v>86</v>
      </c>
      <c r="E5849">
        <v>87.080000000000013</v>
      </c>
      <c r="F5849" s="3">
        <v>86</v>
      </c>
      <c r="G5849">
        <v>75.02</v>
      </c>
      <c r="H5849">
        <v>84.02</v>
      </c>
      <c r="I5849">
        <v>75.92</v>
      </c>
      <c r="J5849">
        <v>86</v>
      </c>
      <c r="K5849">
        <v>78.98</v>
      </c>
      <c r="L5849" s="3">
        <v>62.6</v>
      </c>
      <c r="M5849" s="2">
        <v>62.96</v>
      </c>
      <c r="N5849">
        <v>78.98</v>
      </c>
      <c r="O5849">
        <v>64.400000000000006</v>
      </c>
      <c r="P5849">
        <v>75.02</v>
      </c>
      <c r="Q5849" s="3">
        <v>78.98</v>
      </c>
      <c r="R5849" s="2">
        <v>75.02</v>
      </c>
      <c r="S5849" s="3">
        <v>55.040000000000006</v>
      </c>
      <c r="T5849">
        <v>91.4</v>
      </c>
    </row>
    <row r="5850" spans="1:20">
      <c r="A5850">
        <f t="shared" si="273"/>
        <v>244</v>
      </c>
      <c r="B5850" s="7">
        <f t="shared" si="274"/>
        <v>42248.541666652491</v>
      </c>
      <c r="C5850">
        <f t="shared" si="275"/>
        <v>5845</v>
      </c>
      <c r="D5850" s="2">
        <v>87.98</v>
      </c>
      <c r="E5850">
        <v>89.06</v>
      </c>
      <c r="F5850" s="3">
        <v>91.039999999999992</v>
      </c>
      <c r="G5850">
        <v>77</v>
      </c>
      <c r="H5850">
        <v>87.98</v>
      </c>
      <c r="I5850">
        <v>75.02</v>
      </c>
      <c r="J5850">
        <v>87.080000000000013</v>
      </c>
      <c r="K5850">
        <v>80.960000000000008</v>
      </c>
      <c r="L5850" s="3">
        <v>64.400000000000006</v>
      </c>
      <c r="M5850" s="2">
        <v>64.94</v>
      </c>
      <c r="N5850">
        <v>82.039999999999992</v>
      </c>
      <c r="O5850">
        <v>64.400000000000006</v>
      </c>
      <c r="P5850">
        <v>73.94</v>
      </c>
      <c r="Q5850" s="3">
        <v>80.06</v>
      </c>
      <c r="R5850" s="2">
        <v>75.92</v>
      </c>
      <c r="S5850" s="3">
        <v>57.019999999999996</v>
      </c>
      <c r="T5850">
        <v>93.2</v>
      </c>
    </row>
    <row r="5851" spans="1:20">
      <c r="A5851">
        <f t="shared" si="273"/>
        <v>244</v>
      </c>
      <c r="B5851" s="7">
        <f t="shared" si="274"/>
        <v>42248.583333319155</v>
      </c>
      <c r="C5851">
        <f t="shared" si="275"/>
        <v>5846</v>
      </c>
      <c r="D5851" s="2">
        <v>89.960000000000008</v>
      </c>
      <c r="E5851">
        <v>91.039999999999992</v>
      </c>
      <c r="F5851" s="3">
        <v>93.02</v>
      </c>
      <c r="G5851">
        <v>78.080000000000013</v>
      </c>
      <c r="H5851">
        <v>89.06</v>
      </c>
      <c r="I5851">
        <v>75.02</v>
      </c>
      <c r="J5851">
        <v>87.98</v>
      </c>
      <c r="K5851">
        <v>84.02</v>
      </c>
      <c r="L5851" s="3">
        <v>66.2</v>
      </c>
      <c r="M5851" s="2">
        <v>64.94</v>
      </c>
      <c r="N5851">
        <v>82.039999999999992</v>
      </c>
      <c r="O5851">
        <v>64.400000000000006</v>
      </c>
      <c r="P5851">
        <v>75.92</v>
      </c>
      <c r="Q5851" s="3">
        <v>82.039999999999992</v>
      </c>
      <c r="R5851" s="2">
        <v>78.080000000000013</v>
      </c>
      <c r="S5851" s="3">
        <v>59</v>
      </c>
      <c r="T5851">
        <v>91.4</v>
      </c>
    </row>
    <row r="5852" spans="1:20">
      <c r="A5852">
        <f t="shared" si="273"/>
        <v>244</v>
      </c>
      <c r="B5852" s="7">
        <f t="shared" si="274"/>
        <v>42248.624999985819</v>
      </c>
      <c r="C5852">
        <f t="shared" si="275"/>
        <v>5847</v>
      </c>
      <c r="D5852" s="2">
        <v>87.080000000000013</v>
      </c>
      <c r="E5852">
        <v>87.080000000000013</v>
      </c>
      <c r="F5852" s="3">
        <v>91.94</v>
      </c>
      <c r="G5852">
        <v>80.06</v>
      </c>
      <c r="H5852">
        <v>91.039999999999992</v>
      </c>
      <c r="I5852">
        <v>73.94</v>
      </c>
      <c r="J5852">
        <v>87.080000000000013</v>
      </c>
      <c r="K5852">
        <v>84.02</v>
      </c>
      <c r="L5852" s="3">
        <v>66.2</v>
      </c>
      <c r="M5852" s="2">
        <v>66.02</v>
      </c>
      <c r="N5852">
        <v>84.92</v>
      </c>
      <c r="O5852">
        <v>64.400000000000006</v>
      </c>
      <c r="P5852">
        <v>75.92</v>
      </c>
      <c r="Q5852" s="3">
        <v>82.94</v>
      </c>
      <c r="R5852" s="2">
        <v>78.98</v>
      </c>
      <c r="S5852" s="3">
        <v>59</v>
      </c>
      <c r="T5852">
        <v>89.6</v>
      </c>
    </row>
    <row r="5853" spans="1:20">
      <c r="A5853">
        <f t="shared" si="273"/>
        <v>244</v>
      </c>
      <c r="B5853" s="7">
        <f t="shared" si="274"/>
        <v>42248.666666652483</v>
      </c>
      <c r="C5853">
        <f t="shared" si="275"/>
        <v>5848</v>
      </c>
      <c r="D5853" s="2">
        <v>89.06</v>
      </c>
      <c r="E5853">
        <v>77</v>
      </c>
      <c r="F5853" s="3">
        <v>93.02</v>
      </c>
      <c r="G5853">
        <v>75.92</v>
      </c>
      <c r="H5853">
        <v>91.039999999999992</v>
      </c>
      <c r="I5853">
        <v>73.039999999999992</v>
      </c>
      <c r="J5853">
        <v>82.94</v>
      </c>
      <c r="K5853">
        <v>82.94</v>
      </c>
      <c r="L5853" s="3">
        <v>66.2</v>
      </c>
      <c r="M5853" s="2">
        <v>66.92</v>
      </c>
      <c r="N5853">
        <v>84.02</v>
      </c>
      <c r="O5853">
        <v>64.400000000000006</v>
      </c>
      <c r="P5853">
        <v>75.92</v>
      </c>
      <c r="Q5853" s="3">
        <v>82.94</v>
      </c>
      <c r="R5853" s="2">
        <v>78.98</v>
      </c>
      <c r="S5853" s="3">
        <v>60.08</v>
      </c>
      <c r="T5853">
        <v>87.800000000000011</v>
      </c>
    </row>
    <row r="5854" spans="1:20">
      <c r="A5854">
        <f t="shared" si="273"/>
        <v>244</v>
      </c>
      <c r="B5854" s="7">
        <f t="shared" si="274"/>
        <v>42248.708333319148</v>
      </c>
      <c r="C5854">
        <f t="shared" si="275"/>
        <v>5849</v>
      </c>
      <c r="D5854" s="2">
        <v>87.98</v>
      </c>
      <c r="E5854">
        <v>78.98</v>
      </c>
      <c r="F5854" s="3">
        <v>93.02</v>
      </c>
      <c r="G5854">
        <v>75.92</v>
      </c>
      <c r="H5854">
        <v>89.960000000000008</v>
      </c>
      <c r="I5854">
        <v>71.06</v>
      </c>
      <c r="J5854">
        <v>82.039999999999992</v>
      </c>
      <c r="K5854">
        <v>78.98</v>
      </c>
      <c r="L5854" s="3">
        <v>64.400000000000006</v>
      </c>
      <c r="M5854" s="2">
        <v>64.94</v>
      </c>
      <c r="N5854">
        <v>84.92</v>
      </c>
      <c r="O5854">
        <v>62.6</v>
      </c>
      <c r="P5854">
        <v>75.02</v>
      </c>
      <c r="Q5854" s="3">
        <v>82.039999999999992</v>
      </c>
      <c r="R5854" s="2">
        <v>75.92</v>
      </c>
      <c r="S5854" s="3">
        <v>59</v>
      </c>
      <c r="T5854">
        <v>82.4</v>
      </c>
    </row>
    <row r="5855" spans="1:20">
      <c r="A5855">
        <f t="shared" si="273"/>
        <v>244</v>
      </c>
      <c r="B5855" s="7">
        <f t="shared" si="274"/>
        <v>42248.749999985812</v>
      </c>
      <c r="C5855">
        <f t="shared" si="275"/>
        <v>5850</v>
      </c>
      <c r="D5855" s="2">
        <v>84.92</v>
      </c>
      <c r="E5855">
        <v>77</v>
      </c>
      <c r="F5855" s="3">
        <v>91.039999999999992</v>
      </c>
      <c r="G5855">
        <v>75.02</v>
      </c>
      <c r="H5855">
        <v>89.06</v>
      </c>
      <c r="I5855">
        <v>69.080000000000013</v>
      </c>
      <c r="J5855">
        <v>82.039999999999992</v>
      </c>
      <c r="K5855">
        <v>78.98</v>
      </c>
      <c r="L5855" s="3">
        <v>64.400000000000006</v>
      </c>
      <c r="M5855" s="2">
        <v>62.06</v>
      </c>
      <c r="N5855">
        <v>78.98</v>
      </c>
      <c r="O5855">
        <v>62.6</v>
      </c>
      <c r="P5855">
        <v>71.06</v>
      </c>
      <c r="Q5855" s="3">
        <v>80.06</v>
      </c>
      <c r="R5855" s="2">
        <v>75.02</v>
      </c>
      <c r="S5855" s="3">
        <v>59</v>
      </c>
      <c r="T5855">
        <v>80.599999999999994</v>
      </c>
    </row>
    <row r="5856" spans="1:20">
      <c r="A5856">
        <f t="shared" si="273"/>
        <v>244</v>
      </c>
      <c r="B5856" s="7">
        <f t="shared" si="274"/>
        <v>42248.791666652476</v>
      </c>
      <c r="C5856">
        <f t="shared" si="275"/>
        <v>5851</v>
      </c>
      <c r="D5856" s="2">
        <v>82.94</v>
      </c>
      <c r="E5856">
        <v>75.92</v>
      </c>
      <c r="F5856" s="3">
        <v>89.06</v>
      </c>
      <c r="G5856">
        <v>73.94</v>
      </c>
      <c r="H5856">
        <v>82.94</v>
      </c>
      <c r="I5856">
        <v>68</v>
      </c>
      <c r="J5856">
        <v>80.960000000000008</v>
      </c>
      <c r="K5856">
        <v>73.94</v>
      </c>
      <c r="L5856" s="3">
        <v>62.6</v>
      </c>
      <c r="M5856" s="2">
        <v>60.08</v>
      </c>
      <c r="N5856">
        <v>69.080000000000013</v>
      </c>
      <c r="O5856">
        <v>57.2</v>
      </c>
      <c r="P5856">
        <v>68</v>
      </c>
      <c r="Q5856" s="3">
        <v>73.94</v>
      </c>
      <c r="R5856" s="2">
        <v>66.02</v>
      </c>
      <c r="S5856" s="3">
        <v>55.94</v>
      </c>
      <c r="T5856">
        <v>80.599999999999994</v>
      </c>
    </row>
    <row r="5857" spans="1:20">
      <c r="A5857">
        <f t="shared" si="273"/>
        <v>244</v>
      </c>
      <c r="B5857" s="7">
        <f t="shared" si="274"/>
        <v>42248.83333331914</v>
      </c>
      <c r="C5857">
        <f t="shared" si="275"/>
        <v>5852</v>
      </c>
      <c r="D5857" s="2">
        <v>82.039999999999992</v>
      </c>
      <c r="E5857">
        <v>75.92</v>
      </c>
      <c r="F5857" s="3">
        <v>87.080000000000013</v>
      </c>
      <c r="G5857">
        <v>73.039999999999992</v>
      </c>
      <c r="H5857">
        <v>80.960000000000008</v>
      </c>
      <c r="I5857">
        <v>66.92</v>
      </c>
      <c r="J5857">
        <v>80.06</v>
      </c>
      <c r="K5857">
        <v>73.039999999999992</v>
      </c>
      <c r="L5857" s="3">
        <v>60.8</v>
      </c>
      <c r="M5857" s="2">
        <v>59</v>
      </c>
      <c r="N5857">
        <v>66.02</v>
      </c>
      <c r="O5857">
        <v>57.2</v>
      </c>
      <c r="P5857">
        <v>66.02</v>
      </c>
      <c r="Q5857" s="3">
        <v>66.92</v>
      </c>
      <c r="R5857" s="2">
        <v>62.06</v>
      </c>
      <c r="S5857" s="3">
        <v>53.96</v>
      </c>
      <c r="T5857">
        <v>77</v>
      </c>
    </row>
    <row r="5858" spans="1:20">
      <c r="A5858">
        <f t="shared" si="273"/>
        <v>244</v>
      </c>
      <c r="B5858" s="7">
        <f t="shared" si="274"/>
        <v>42248.874999985805</v>
      </c>
      <c r="C5858">
        <f t="shared" si="275"/>
        <v>5853</v>
      </c>
      <c r="D5858" s="2">
        <v>80.960000000000008</v>
      </c>
      <c r="E5858">
        <v>75.92</v>
      </c>
      <c r="F5858" s="3">
        <v>86</v>
      </c>
      <c r="G5858">
        <v>73.039999999999992</v>
      </c>
      <c r="H5858">
        <v>77</v>
      </c>
      <c r="I5858">
        <v>66.92</v>
      </c>
      <c r="J5858">
        <v>80.06</v>
      </c>
      <c r="K5858">
        <v>69.98</v>
      </c>
      <c r="L5858" s="3">
        <v>60.8</v>
      </c>
      <c r="M5858" s="2">
        <v>57.019999999999996</v>
      </c>
      <c r="N5858">
        <v>64.039999999999992</v>
      </c>
      <c r="O5858">
        <v>55.400000000000006</v>
      </c>
      <c r="P5858">
        <v>66.02</v>
      </c>
      <c r="Q5858" s="3">
        <v>64.039999999999992</v>
      </c>
      <c r="R5858" s="2">
        <v>59</v>
      </c>
      <c r="S5858" s="3">
        <v>51.980000000000004</v>
      </c>
      <c r="T5858">
        <v>77</v>
      </c>
    </row>
    <row r="5859" spans="1:20">
      <c r="A5859">
        <f t="shared" si="273"/>
        <v>244</v>
      </c>
      <c r="B5859" s="7">
        <f t="shared" si="274"/>
        <v>42248.916666652469</v>
      </c>
      <c r="C5859">
        <f t="shared" si="275"/>
        <v>5854</v>
      </c>
      <c r="D5859" s="2">
        <v>80.960000000000008</v>
      </c>
      <c r="E5859">
        <v>77</v>
      </c>
      <c r="F5859" s="3">
        <v>82.039999999999992</v>
      </c>
      <c r="G5859">
        <v>71.960000000000008</v>
      </c>
      <c r="H5859">
        <v>75.92</v>
      </c>
      <c r="I5859">
        <v>66.92</v>
      </c>
      <c r="J5859">
        <v>78.98</v>
      </c>
      <c r="K5859">
        <v>68</v>
      </c>
      <c r="L5859" s="3">
        <v>59</v>
      </c>
      <c r="M5859" s="2">
        <v>55.94</v>
      </c>
      <c r="N5859">
        <v>64.039999999999992</v>
      </c>
      <c r="O5859">
        <v>53.6</v>
      </c>
      <c r="P5859">
        <v>59</v>
      </c>
      <c r="Q5859" s="3">
        <v>62.96</v>
      </c>
      <c r="R5859" s="2">
        <v>57.019999999999996</v>
      </c>
      <c r="S5859" s="3">
        <v>50</v>
      </c>
      <c r="T5859">
        <v>75.2</v>
      </c>
    </row>
    <row r="5860" spans="1:20">
      <c r="A5860">
        <f t="shared" si="273"/>
        <v>244</v>
      </c>
      <c r="B5860" s="7">
        <f t="shared" si="274"/>
        <v>42248.958333319133</v>
      </c>
      <c r="C5860">
        <f t="shared" si="275"/>
        <v>5855</v>
      </c>
      <c r="D5860" s="2">
        <v>80.06</v>
      </c>
      <c r="E5860">
        <v>77</v>
      </c>
      <c r="F5860" s="3">
        <v>78.98</v>
      </c>
      <c r="G5860">
        <v>69.98</v>
      </c>
      <c r="H5860">
        <v>71.960000000000008</v>
      </c>
      <c r="I5860">
        <v>68</v>
      </c>
      <c r="J5860">
        <v>78.98</v>
      </c>
      <c r="K5860">
        <v>68</v>
      </c>
      <c r="L5860" s="3">
        <v>57.2</v>
      </c>
      <c r="M5860" s="2">
        <v>55.94</v>
      </c>
      <c r="N5860">
        <v>64.039999999999992</v>
      </c>
      <c r="O5860">
        <v>53.6</v>
      </c>
      <c r="P5860">
        <v>57.92</v>
      </c>
      <c r="Q5860" s="3">
        <v>62.96</v>
      </c>
      <c r="R5860" s="2">
        <v>57.019999999999996</v>
      </c>
      <c r="S5860" s="3">
        <v>48.92</v>
      </c>
      <c r="T5860">
        <v>75.2</v>
      </c>
    </row>
    <row r="5861" spans="1:20">
      <c r="A5861">
        <f t="shared" si="273"/>
        <v>244</v>
      </c>
      <c r="B5861" s="7">
        <f t="shared" si="274"/>
        <v>42248.999999985797</v>
      </c>
      <c r="C5861">
        <f t="shared" si="275"/>
        <v>5856</v>
      </c>
      <c r="D5861" s="2">
        <v>80.960000000000008</v>
      </c>
      <c r="E5861">
        <v>75.92</v>
      </c>
      <c r="F5861" s="3">
        <v>78.080000000000013</v>
      </c>
      <c r="G5861">
        <v>66.2</v>
      </c>
      <c r="H5861">
        <v>71.06</v>
      </c>
      <c r="I5861">
        <v>68</v>
      </c>
      <c r="J5861">
        <v>77</v>
      </c>
      <c r="K5861">
        <v>68</v>
      </c>
      <c r="L5861" s="3">
        <v>55.400000000000006</v>
      </c>
      <c r="M5861" s="2">
        <v>53.06</v>
      </c>
      <c r="N5861">
        <v>62.06</v>
      </c>
      <c r="O5861">
        <v>53.6</v>
      </c>
      <c r="P5861">
        <v>51.980000000000004</v>
      </c>
      <c r="Q5861" s="3">
        <v>64.039999999999992</v>
      </c>
      <c r="R5861" s="2">
        <v>55.040000000000006</v>
      </c>
      <c r="S5861" s="3">
        <v>48.019999999999996</v>
      </c>
      <c r="T5861">
        <v>73.400000000000006</v>
      </c>
    </row>
    <row r="5862" spans="1:20">
      <c r="A5862">
        <f t="shared" si="273"/>
        <v>245</v>
      </c>
      <c r="B5862" s="7">
        <f t="shared" si="274"/>
        <v>42249.041666652462</v>
      </c>
      <c r="C5862">
        <f t="shared" si="275"/>
        <v>5857</v>
      </c>
      <c r="D5862" s="2">
        <v>80.06</v>
      </c>
      <c r="E5862">
        <v>75.92</v>
      </c>
      <c r="F5862" s="3">
        <v>77</v>
      </c>
      <c r="G5862">
        <v>68</v>
      </c>
      <c r="H5862">
        <v>73.039999999999992</v>
      </c>
      <c r="I5862">
        <v>66.92</v>
      </c>
      <c r="J5862">
        <v>75.92</v>
      </c>
      <c r="K5862">
        <v>66.02</v>
      </c>
      <c r="L5862" s="3">
        <v>53.6</v>
      </c>
      <c r="M5862" s="2">
        <v>53.06</v>
      </c>
      <c r="N5862">
        <v>62.06</v>
      </c>
      <c r="O5862">
        <v>53.6</v>
      </c>
      <c r="P5862">
        <v>53.06</v>
      </c>
      <c r="Q5862" s="3">
        <v>60.08</v>
      </c>
      <c r="R5862" s="2">
        <v>53.96</v>
      </c>
      <c r="S5862" s="3">
        <v>48.019999999999996</v>
      </c>
      <c r="T5862">
        <v>73.400000000000006</v>
      </c>
    </row>
    <row r="5863" spans="1:20">
      <c r="A5863">
        <f t="shared" si="273"/>
        <v>245</v>
      </c>
      <c r="B5863" s="7">
        <f t="shared" si="274"/>
        <v>42249.083333319126</v>
      </c>
      <c r="C5863">
        <f t="shared" si="275"/>
        <v>5858</v>
      </c>
      <c r="D5863" s="2">
        <v>78.080000000000013</v>
      </c>
      <c r="E5863">
        <v>75.92</v>
      </c>
      <c r="F5863" s="3">
        <v>75.02</v>
      </c>
      <c r="G5863">
        <v>68</v>
      </c>
      <c r="H5863">
        <v>71.06</v>
      </c>
      <c r="I5863">
        <v>66.92</v>
      </c>
      <c r="J5863">
        <v>75.02</v>
      </c>
      <c r="K5863">
        <v>64.94</v>
      </c>
      <c r="L5863" s="3">
        <v>53.6</v>
      </c>
      <c r="M5863" s="2">
        <v>53.06</v>
      </c>
      <c r="N5863">
        <v>59</v>
      </c>
      <c r="O5863">
        <v>53.6</v>
      </c>
      <c r="P5863">
        <v>51.980000000000004</v>
      </c>
      <c r="Q5863" s="3">
        <v>55.94</v>
      </c>
      <c r="R5863" s="2">
        <v>53.96</v>
      </c>
      <c r="S5863" s="3">
        <v>46.04</v>
      </c>
      <c r="T5863">
        <v>75.2</v>
      </c>
    </row>
    <row r="5864" spans="1:20">
      <c r="A5864">
        <f t="shared" si="273"/>
        <v>245</v>
      </c>
      <c r="B5864" s="7">
        <f t="shared" si="274"/>
        <v>42249.12499998579</v>
      </c>
      <c r="C5864">
        <f t="shared" si="275"/>
        <v>5859</v>
      </c>
      <c r="D5864" s="2">
        <v>78.98</v>
      </c>
      <c r="E5864">
        <v>75.92</v>
      </c>
      <c r="F5864" s="3">
        <v>73.94</v>
      </c>
      <c r="G5864">
        <v>68</v>
      </c>
      <c r="H5864">
        <v>69.98</v>
      </c>
      <c r="I5864">
        <v>66.92</v>
      </c>
      <c r="J5864">
        <v>73.94</v>
      </c>
      <c r="K5864">
        <v>62.06</v>
      </c>
      <c r="L5864" s="3">
        <v>51.8</v>
      </c>
      <c r="M5864" s="2">
        <v>51.980000000000004</v>
      </c>
      <c r="N5864">
        <v>57.92</v>
      </c>
      <c r="O5864">
        <v>53.6</v>
      </c>
      <c r="P5864">
        <v>50</v>
      </c>
      <c r="Q5864" s="3">
        <v>57.019999999999996</v>
      </c>
      <c r="R5864" s="2">
        <v>55.040000000000006</v>
      </c>
      <c r="S5864" s="3">
        <v>44.96</v>
      </c>
      <c r="T5864">
        <v>73.400000000000006</v>
      </c>
    </row>
    <row r="5865" spans="1:20">
      <c r="A5865">
        <f t="shared" si="273"/>
        <v>245</v>
      </c>
      <c r="B5865" s="7">
        <f t="shared" si="274"/>
        <v>42249.166666652454</v>
      </c>
      <c r="C5865">
        <f t="shared" si="275"/>
        <v>5860</v>
      </c>
      <c r="D5865" s="2">
        <v>77</v>
      </c>
      <c r="E5865">
        <v>75.92</v>
      </c>
      <c r="F5865" s="3">
        <v>73.039999999999992</v>
      </c>
      <c r="G5865">
        <v>69.080000000000013</v>
      </c>
      <c r="H5865">
        <v>66.92</v>
      </c>
      <c r="I5865">
        <v>66.92</v>
      </c>
      <c r="J5865">
        <v>73.039999999999992</v>
      </c>
      <c r="K5865">
        <v>60.980000000000004</v>
      </c>
      <c r="L5865" s="3">
        <v>51.8</v>
      </c>
      <c r="M5865" s="2">
        <v>51.08</v>
      </c>
      <c r="N5865">
        <v>57.92</v>
      </c>
      <c r="O5865">
        <v>55.400000000000006</v>
      </c>
      <c r="P5865">
        <v>48.92</v>
      </c>
      <c r="Q5865" s="3">
        <v>62.96</v>
      </c>
      <c r="R5865" s="2">
        <v>59</v>
      </c>
      <c r="S5865" s="3">
        <v>44.06</v>
      </c>
      <c r="T5865">
        <v>73.22</v>
      </c>
    </row>
    <row r="5866" spans="1:20">
      <c r="A5866">
        <f t="shared" si="273"/>
        <v>245</v>
      </c>
      <c r="B5866" s="7">
        <f t="shared" si="274"/>
        <v>42249.208333319119</v>
      </c>
      <c r="C5866">
        <f t="shared" si="275"/>
        <v>5861</v>
      </c>
      <c r="D5866" s="2">
        <v>75.92</v>
      </c>
      <c r="E5866">
        <v>75.92</v>
      </c>
      <c r="F5866" s="3">
        <v>73.039999999999992</v>
      </c>
      <c r="G5866">
        <v>68</v>
      </c>
      <c r="H5866">
        <v>66.02</v>
      </c>
      <c r="I5866">
        <v>66.92</v>
      </c>
      <c r="J5866">
        <v>71.960000000000008</v>
      </c>
      <c r="K5866">
        <v>60.08</v>
      </c>
      <c r="L5866" s="3">
        <v>51.8</v>
      </c>
      <c r="M5866" s="2">
        <v>51.08</v>
      </c>
      <c r="N5866">
        <v>55.94</v>
      </c>
      <c r="O5866">
        <v>55.400000000000006</v>
      </c>
      <c r="P5866">
        <v>48.92</v>
      </c>
      <c r="Q5866" s="3">
        <v>57.92</v>
      </c>
      <c r="R5866" s="2">
        <v>57.019999999999996</v>
      </c>
      <c r="S5866" s="3">
        <v>44.06</v>
      </c>
      <c r="T5866">
        <v>73.400000000000006</v>
      </c>
    </row>
    <row r="5867" spans="1:20">
      <c r="A5867">
        <f t="shared" si="273"/>
        <v>245</v>
      </c>
      <c r="B5867" s="7">
        <f t="shared" si="274"/>
        <v>42249.249999985783</v>
      </c>
      <c r="C5867">
        <f t="shared" si="275"/>
        <v>5862</v>
      </c>
      <c r="D5867" s="2">
        <v>77</v>
      </c>
      <c r="E5867">
        <v>75.92</v>
      </c>
      <c r="F5867" s="3">
        <v>71.960000000000008</v>
      </c>
      <c r="G5867">
        <v>69.080000000000013</v>
      </c>
      <c r="H5867">
        <v>64.039999999999992</v>
      </c>
      <c r="I5867">
        <v>66.02</v>
      </c>
      <c r="J5867">
        <v>71.06</v>
      </c>
      <c r="K5867">
        <v>60.08</v>
      </c>
      <c r="L5867" s="3">
        <v>51.8</v>
      </c>
      <c r="M5867" s="2">
        <v>50</v>
      </c>
      <c r="N5867">
        <v>57.019999999999996</v>
      </c>
      <c r="O5867">
        <v>55.400000000000006</v>
      </c>
      <c r="P5867">
        <v>48.92</v>
      </c>
      <c r="Q5867" s="3">
        <v>57.92</v>
      </c>
      <c r="R5867" s="2">
        <v>55.94</v>
      </c>
      <c r="S5867" s="3">
        <v>44.06</v>
      </c>
      <c r="T5867">
        <v>73.400000000000006</v>
      </c>
    </row>
    <row r="5868" spans="1:20">
      <c r="A5868">
        <f t="shared" si="273"/>
        <v>245</v>
      </c>
      <c r="B5868" s="7">
        <f t="shared" si="274"/>
        <v>42249.291666652447</v>
      </c>
      <c r="C5868">
        <f t="shared" si="275"/>
        <v>5863</v>
      </c>
      <c r="D5868" s="2">
        <v>78.080000000000013</v>
      </c>
      <c r="E5868">
        <v>75.92</v>
      </c>
      <c r="F5868" s="3">
        <v>71.960000000000008</v>
      </c>
      <c r="G5868">
        <v>69.080000000000013</v>
      </c>
      <c r="H5868">
        <v>68</v>
      </c>
      <c r="I5868">
        <v>66.92</v>
      </c>
      <c r="J5868">
        <v>71.06</v>
      </c>
      <c r="K5868">
        <v>64.94</v>
      </c>
      <c r="L5868" s="3">
        <v>53.6</v>
      </c>
      <c r="M5868" s="2">
        <v>53.06</v>
      </c>
      <c r="N5868">
        <v>62.96</v>
      </c>
      <c r="O5868">
        <v>57.2</v>
      </c>
      <c r="P5868">
        <v>55.040000000000006</v>
      </c>
      <c r="Q5868" s="3">
        <v>64.039999999999992</v>
      </c>
      <c r="R5868" s="2">
        <v>55.040000000000006</v>
      </c>
      <c r="S5868" s="3">
        <v>44.06</v>
      </c>
      <c r="T5868">
        <v>75.2</v>
      </c>
    </row>
    <row r="5869" spans="1:20">
      <c r="A5869">
        <f t="shared" si="273"/>
        <v>245</v>
      </c>
      <c r="B5869" s="7">
        <f t="shared" si="274"/>
        <v>42249.333333319111</v>
      </c>
      <c r="C5869">
        <f t="shared" si="275"/>
        <v>5864</v>
      </c>
      <c r="D5869" s="2">
        <v>82.94</v>
      </c>
      <c r="E5869">
        <v>80.06</v>
      </c>
      <c r="F5869" s="3">
        <v>78.080000000000013</v>
      </c>
      <c r="G5869">
        <v>69.98</v>
      </c>
      <c r="H5869">
        <v>75.02</v>
      </c>
      <c r="I5869">
        <v>68</v>
      </c>
      <c r="J5869">
        <v>71.06</v>
      </c>
      <c r="K5869">
        <v>69.080000000000013</v>
      </c>
      <c r="L5869" s="3">
        <v>57.2</v>
      </c>
      <c r="M5869" s="2">
        <v>57.019999999999996</v>
      </c>
      <c r="N5869">
        <v>66.92</v>
      </c>
      <c r="O5869">
        <v>55.400000000000006</v>
      </c>
      <c r="P5869">
        <v>62.96</v>
      </c>
      <c r="Q5869" s="3">
        <v>71.06</v>
      </c>
      <c r="R5869" s="2">
        <v>59</v>
      </c>
      <c r="S5869" s="3">
        <v>44.96</v>
      </c>
      <c r="T5869">
        <v>77.539999999999992</v>
      </c>
    </row>
    <row r="5870" spans="1:20">
      <c r="A5870">
        <f t="shared" si="273"/>
        <v>245</v>
      </c>
      <c r="B5870" s="7">
        <f t="shared" si="274"/>
        <v>42249.374999985776</v>
      </c>
      <c r="C5870">
        <f t="shared" si="275"/>
        <v>5865</v>
      </c>
      <c r="D5870" s="2">
        <v>86</v>
      </c>
      <c r="E5870">
        <v>84.02</v>
      </c>
      <c r="F5870" s="3">
        <v>82.94</v>
      </c>
      <c r="G5870">
        <v>69.080000000000013</v>
      </c>
      <c r="H5870">
        <v>78.98</v>
      </c>
      <c r="I5870">
        <v>71.960000000000008</v>
      </c>
      <c r="J5870">
        <v>73.039999999999992</v>
      </c>
      <c r="K5870">
        <v>71.960000000000008</v>
      </c>
      <c r="L5870" s="3">
        <v>60.8</v>
      </c>
      <c r="M5870" s="2">
        <v>59</v>
      </c>
      <c r="N5870">
        <v>71.960000000000008</v>
      </c>
      <c r="O5870">
        <v>59</v>
      </c>
      <c r="P5870">
        <v>71.06</v>
      </c>
      <c r="Q5870" s="3">
        <v>77</v>
      </c>
      <c r="R5870" s="2">
        <v>62.96</v>
      </c>
      <c r="S5870" s="3">
        <v>44.96</v>
      </c>
      <c r="T5870">
        <v>80.599999999999994</v>
      </c>
    </row>
    <row r="5871" spans="1:20">
      <c r="A5871">
        <f t="shared" si="273"/>
        <v>245</v>
      </c>
      <c r="B5871" s="7">
        <f t="shared" si="274"/>
        <v>42249.41666665244</v>
      </c>
      <c r="C5871">
        <f t="shared" si="275"/>
        <v>5866</v>
      </c>
      <c r="D5871" s="2">
        <v>87.98</v>
      </c>
      <c r="E5871">
        <v>87.080000000000013</v>
      </c>
      <c r="F5871" s="3">
        <v>86</v>
      </c>
      <c r="G5871">
        <v>69.98</v>
      </c>
      <c r="H5871">
        <v>80.960000000000008</v>
      </c>
      <c r="I5871">
        <v>71.960000000000008</v>
      </c>
      <c r="J5871">
        <v>75.02</v>
      </c>
      <c r="K5871">
        <v>75.02</v>
      </c>
      <c r="L5871" s="3">
        <v>62.6</v>
      </c>
      <c r="M5871" s="2">
        <v>62.06</v>
      </c>
      <c r="N5871">
        <v>78.080000000000013</v>
      </c>
      <c r="O5871">
        <v>55.400000000000006</v>
      </c>
      <c r="P5871">
        <v>73.94</v>
      </c>
      <c r="Q5871" s="3">
        <v>82.039999999999992</v>
      </c>
      <c r="R5871" s="2">
        <v>66.02</v>
      </c>
      <c r="S5871" s="3">
        <v>46.04</v>
      </c>
      <c r="T5871">
        <v>86</v>
      </c>
    </row>
    <row r="5872" spans="1:20">
      <c r="A5872">
        <f t="shared" si="273"/>
        <v>245</v>
      </c>
      <c r="B5872" s="7">
        <f t="shared" si="274"/>
        <v>42249.458333319104</v>
      </c>
      <c r="C5872">
        <f t="shared" si="275"/>
        <v>5867</v>
      </c>
      <c r="D5872" s="2">
        <v>89.960000000000008</v>
      </c>
      <c r="E5872">
        <v>84.02</v>
      </c>
      <c r="F5872" s="3">
        <v>87.98</v>
      </c>
      <c r="G5872">
        <v>71.06</v>
      </c>
      <c r="H5872">
        <v>82.94</v>
      </c>
      <c r="I5872">
        <v>73.039999999999992</v>
      </c>
      <c r="J5872">
        <v>77</v>
      </c>
      <c r="K5872">
        <v>78.98</v>
      </c>
      <c r="L5872" s="3">
        <v>64.400000000000006</v>
      </c>
      <c r="M5872" s="2">
        <v>62.96</v>
      </c>
      <c r="N5872">
        <v>82.94</v>
      </c>
      <c r="O5872">
        <v>55.400000000000006</v>
      </c>
      <c r="P5872">
        <v>75.92</v>
      </c>
      <c r="Q5872" s="3">
        <v>86</v>
      </c>
      <c r="R5872" s="2">
        <v>66.92</v>
      </c>
      <c r="S5872" s="3">
        <v>51.08</v>
      </c>
      <c r="T5872">
        <v>89.6</v>
      </c>
    </row>
    <row r="5873" spans="1:20">
      <c r="A5873">
        <f t="shared" si="273"/>
        <v>245</v>
      </c>
      <c r="B5873" s="7">
        <f t="shared" si="274"/>
        <v>42249.499999985768</v>
      </c>
      <c r="C5873">
        <f t="shared" si="275"/>
        <v>5868</v>
      </c>
      <c r="D5873" s="2">
        <v>91.039999999999992</v>
      </c>
      <c r="E5873">
        <v>82.039999999999992</v>
      </c>
      <c r="F5873" s="3">
        <v>91.039999999999992</v>
      </c>
      <c r="G5873">
        <v>71.960000000000008</v>
      </c>
      <c r="H5873">
        <v>86</v>
      </c>
      <c r="I5873">
        <v>73.94</v>
      </c>
      <c r="J5873">
        <v>75.92</v>
      </c>
      <c r="K5873">
        <v>82.94</v>
      </c>
      <c r="L5873" s="3">
        <v>66.2</v>
      </c>
      <c r="M5873" s="2">
        <v>60.980000000000004</v>
      </c>
      <c r="N5873">
        <v>87.080000000000013</v>
      </c>
      <c r="O5873">
        <v>59</v>
      </c>
      <c r="P5873">
        <v>78.080000000000013</v>
      </c>
      <c r="Q5873" s="3">
        <v>89.06</v>
      </c>
      <c r="R5873" s="2">
        <v>66.92</v>
      </c>
      <c r="S5873" s="3">
        <v>53.96</v>
      </c>
      <c r="T5873">
        <v>91.4</v>
      </c>
    </row>
    <row r="5874" spans="1:20">
      <c r="A5874">
        <f t="shared" si="273"/>
        <v>245</v>
      </c>
      <c r="B5874" s="7">
        <f t="shared" si="274"/>
        <v>42249.541666652432</v>
      </c>
      <c r="C5874">
        <f t="shared" si="275"/>
        <v>5869</v>
      </c>
      <c r="D5874" s="2">
        <v>91.94</v>
      </c>
      <c r="E5874">
        <v>75.92</v>
      </c>
      <c r="F5874" s="3">
        <v>91.94</v>
      </c>
      <c r="G5874">
        <v>73.039999999999992</v>
      </c>
      <c r="H5874">
        <v>87.98</v>
      </c>
      <c r="I5874">
        <v>73.94</v>
      </c>
      <c r="J5874">
        <v>77</v>
      </c>
      <c r="K5874">
        <v>84.92</v>
      </c>
      <c r="L5874" s="3">
        <v>66.2</v>
      </c>
      <c r="M5874" s="2">
        <v>64.039999999999992</v>
      </c>
      <c r="N5874">
        <v>89.06</v>
      </c>
      <c r="O5874">
        <v>60.8</v>
      </c>
      <c r="P5874">
        <v>78.98</v>
      </c>
      <c r="Q5874" s="3">
        <v>91.039999999999992</v>
      </c>
      <c r="R5874" s="2">
        <v>68</v>
      </c>
      <c r="S5874" s="3">
        <v>57.92</v>
      </c>
      <c r="T5874">
        <v>91.4</v>
      </c>
    </row>
    <row r="5875" spans="1:20">
      <c r="A5875">
        <f t="shared" si="273"/>
        <v>245</v>
      </c>
      <c r="B5875" s="7">
        <f t="shared" si="274"/>
        <v>42249.583333319097</v>
      </c>
      <c r="C5875">
        <f t="shared" si="275"/>
        <v>5870</v>
      </c>
      <c r="D5875" s="2">
        <v>91.039999999999992</v>
      </c>
      <c r="E5875">
        <v>80.06</v>
      </c>
      <c r="F5875" s="3">
        <v>93.02</v>
      </c>
      <c r="G5875">
        <v>73.039999999999992</v>
      </c>
      <c r="H5875">
        <v>89.960000000000008</v>
      </c>
      <c r="I5875">
        <v>73.94</v>
      </c>
      <c r="J5875">
        <v>78.98</v>
      </c>
      <c r="K5875">
        <v>84.92</v>
      </c>
      <c r="L5875" s="3">
        <v>69.800000000000011</v>
      </c>
      <c r="M5875" s="2">
        <v>64.039999999999992</v>
      </c>
      <c r="N5875">
        <v>89.960000000000008</v>
      </c>
      <c r="O5875">
        <v>57.2</v>
      </c>
      <c r="P5875">
        <v>80.06</v>
      </c>
      <c r="Q5875" s="3">
        <v>93.02</v>
      </c>
      <c r="R5875" s="2">
        <v>57.92</v>
      </c>
      <c r="S5875" s="3">
        <v>60.980000000000004</v>
      </c>
      <c r="T5875">
        <v>93.2</v>
      </c>
    </row>
    <row r="5876" spans="1:20">
      <c r="A5876">
        <f t="shared" si="273"/>
        <v>245</v>
      </c>
      <c r="B5876" s="7">
        <f t="shared" si="274"/>
        <v>42249.624999985761</v>
      </c>
      <c r="C5876">
        <f t="shared" si="275"/>
        <v>5871</v>
      </c>
      <c r="D5876" s="2">
        <v>91.039999999999992</v>
      </c>
      <c r="E5876">
        <v>84.92</v>
      </c>
      <c r="F5876" s="3">
        <v>98.06</v>
      </c>
      <c r="G5876">
        <v>73.94</v>
      </c>
      <c r="H5876">
        <v>89.960000000000008</v>
      </c>
      <c r="I5876">
        <v>75.02</v>
      </c>
      <c r="J5876">
        <v>75.02</v>
      </c>
      <c r="K5876">
        <v>89.06</v>
      </c>
      <c r="L5876" s="3">
        <v>69.800000000000011</v>
      </c>
      <c r="M5876" s="2">
        <v>62.96</v>
      </c>
      <c r="N5876">
        <v>87.080000000000013</v>
      </c>
      <c r="O5876">
        <v>57.2</v>
      </c>
      <c r="P5876">
        <v>80.06</v>
      </c>
      <c r="Q5876" s="3">
        <v>93.92</v>
      </c>
      <c r="R5876" s="2">
        <v>64.039999999999992</v>
      </c>
      <c r="S5876" s="3">
        <v>62.06</v>
      </c>
      <c r="T5876">
        <v>93.2</v>
      </c>
    </row>
    <row r="5877" spans="1:20">
      <c r="A5877">
        <f t="shared" si="273"/>
        <v>245</v>
      </c>
      <c r="B5877" s="7">
        <f t="shared" si="274"/>
        <v>42249.666666652425</v>
      </c>
      <c r="C5877">
        <f t="shared" si="275"/>
        <v>5872</v>
      </c>
      <c r="D5877" s="2">
        <v>89.960000000000008</v>
      </c>
      <c r="E5877">
        <v>86</v>
      </c>
      <c r="F5877" s="3">
        <v>95</v>
      </c>
      <c r="G5877">
        <v>73.94</v>
      </c>
      <c r="H5877">
        <v>91.039999999999992</v>
      </c>
      <c r="I5877">
        <v>73.94</v>
      </c>
      <c r="J5877">
        <v>75.02</v>
      </c>
      <c r="K5877">
        <v>87.98</v>
      </c>
      <c r="L5877" s="3">
        <v>71.599999999999994</v>
      </c>
      <c r="M5877" s="2">
        <v>66.02</v>
      </c>
      <c r="N5877">
        <v>89.06</v>
      </c>
      <c r="O5877">
        <v>59</v>
      </c>
      <c r="P5877">
        <v>80.960000000000008</v>
      </c>
      <c r="Q5877" s="3">
        <v>93.02</v>
      </c>
      <c r="R5877" s="2">
        <v>68</v>
      </c>
      <c r="S5877" s="3">
        <v>62.06</v>
      </c>
      <c r="T5877">
        <v>91.4</v>
      </c>
    </row>
    <row r="5878" spans="1:20">
      <c r="A5878">
        <f t="shared" si="273"/>
        <v>245</v>
      </c>
      <c r="B5878" s="7">
        <f t="shared" si="274"/>
        <v>42249.708333319089</v>
      </c>
      <c r="C5878">
        <f t="shared" si="275"/>
        <v>5873</v>
      </c>
      <c r="D5878" s="2">
        <v>87.98</v>
      </c>
      <c r="E5878">
        <v>84.02</v>
      </c>
      <c r="F5878" s="3">
        <v>95</v>
      </c>
      <c r="G5878">
        <v>73.94</v>
      </c>
      <c r="H5878">
        <v>84.92</v>
      </c>
      <c r="I5878">
        <v>73.039999999999992</v>
      </c>
      <c r="J5878">
        <v>73.94</v>
      </c>
      <c r="K5878">
        <v>87.98</v>
      </c>
      <c r="L5878" s="3">
        <v>69.800000000000011</v>
      </c>
      <c r="M5878" s="2">
        <v>64.039999999999992</v>
      </c>
      <c r="N5878">
        <v>84.02</v>
      </c>
      <c r="O5878">
        <v>57.2</v>
      </c>
      <c r="P5878">
        <v>78.98</v>
      </c>
      <c r="Q5878" s="3">
        <v>93.92</v>
      </c>
      <c r="R5878" s="2">
        <v>66.02</v>
      </c>
      <c r="S5878" s="3">
        <v>62.06</v>
      </c>
      <c r="T5878">
        <v>89.6</v>
      </c>
    </row>
    <row r="5879" spans="1:20">
      <c r="A5879">
        <f t="shared" si="273"/>
        <v>245</v>
      </c>
      <c r="B5879" s="7">
        <f t="shared" si="274"/>
        <v>42249.749999985754</v>
      </c>
      <c r="C5879">
        <f t="shared" si="275"/>
        <v>5874</v>
      </c>
      <c r="D5879" s="2">
        <v>86</v>
      </c>
      <c r="E5879">
        <v>82.94</v>
      </c>
      <c r="F5879" s="3">
        <v>91.94</v>
      </c>
      <c r="G5879">
        <v>73.94</v>
      </c>
      <c r="H5879">
        <v>78.98</v>
      </c>
      <c r="I5879">
        <v>71.06</v>
      </c>
      <c r="J5879">
        <v>71.960000000000008</v>
      </c>
      <c r="K5879">
        <v>86</v>
      </c>
      <c r="L5879" s="3">
        <v>68</v>
      </c>
      <c r="M5879" s="2">
        <v>62.96</v>
      </c>
      <c r="N5879">
        <v>82.039999999999992</v>
      </c>
      <c r="O5879">
        <v>57.2</v>
      </c>
      <c r="P5879">
        <v>75.92</v>
      </c>
      <c r="Q5879" s="3">
        <v>89.960000000000008</v>
      </c>
      <c r="R5879" s="2">
        <v>64.94</v>
      </c>
      <c r="S5879" s="3">
        <v>62.06</v>
      </c>
      <c r="T5879">
        <v>87.800000000000011</v>
      </c>
    </row>
    <row r="5880" spans="1:20">
      <c r="A5880">
        <f t="shared" si="273"/>
        <v>245</v>
      </c>
      <c r="B5880" s="7">
        <f t="shared" si="274"/>
        <v>42249.791666652418</v>
      </c>
      <c r="C5880">
        <f t="shared" si="275"/>
        <v>5875</v>
      </c>
      <c r="D5880" s="2">
        <v>84.02</v>
      </c>
      <c r="E5880">
        <v>80.960000000000008</v>
      </c>
      <c r="F5880" s="3">
        <v>89.960000000000008</v>
      </c>
      <c r="G5880">
        <v>73.039999999999992</v>
      </c>
      <c r="H5880">
        <v>78.080000000000013</v>
      </c>
      <c r="I5880">
        <v>69.080000000000013</v>
      </c>
      <c r="J5880">
        <v>71.06</v>
      </c>
      <c r="K5880">
        <v>80.06</v>
      </c>
      <c r="L5880" s="3">
        <v>66.2</v>
      </c>
      <c r="M5880" s="2">
        <v>59</v>
      </c>
      <c r="N5880">
        <v>75.02</v>
      </c>
      <c r="O5880">
        <v>55.400000000000006</v>
      </c>
      <c r="P5880">
        <v>68</v>
      </c>
      <c r="Q5880" s="3">
        <v>78.98</v>
      </c>
      <c r="R5880" s="2">
        <v>59</v>
      </c>
      <c r="S5880" s="3">
        <v>60.08</v>
      </c>
      <c r="T5880">
        <v>84.2</v>
      </c>
    </row>
    <row r="5881" spans="1:20">
      <c r="A5881">
        <f t="shared" si="273"/>
        <v>245</v>
      </c>
      <c r="B5881" s="7">
        <f t="shared" si="274"/>
        <v>42249.833333319082</v>
      </c>
      <c r="C5881">
        <f t="shared" si="275"/>
        <v>5876</v>
      </c>
      <c r="D5881" s="2">
        <v>82.94</v>
      </c>
      <c r="E5881">
        <v>80.06</v>
      </c>
      <c r="F5881" s="3">
        <v>87.98</v>
      </c>
      <c r="G5881">
        <v>73.039999999999992</v>
      </c>
      <c r="H5881">
        <v>75.92</v>
      </c>
      <c r="I5881">
        <v>69.080000000000013</v>
      </c>
      <c r="J5881">
        <v>69.98</v>
      </c>
      <c r="K5881">
        <v>77</v>
      </c>
      <c r="L5881" s="3">
        <v>64.400000000000006</v>
      </c>
      <c r="M5881" s="2">
        <v>55.040000000000006</v>
      </c>
      <c r="N5881">
        <v>69.080000000000013</v>
      </c>
      <c r="O5881">
        <v>53.6</v>
      </c>
      <c r="P5881">
        <v>66.02</v>
      </c>
      <c r="Q5881" s="3">
        <v>80.06</v>
      </c>
      <c r="R5881" s="2">
        <v>57.019999999999996</v>
      </c>
      <c r="S5881" s="3">
        <v>55.040000000000006</v>
      </c>
      <c r="T5881">
        <v>80.599999999999994</v>
      </c>
    </row>
    <row r="5882" spans="1:20">
      <c r="A5882">
        <f t="shared" si="273"/>
        <v>245</v>
      </c>
      <c r="B5882" s="7">
        <f t="shared" si="274"/>
        <v>42249.874999985746</v>
      </c>
      <c r="C5882">
        <f t="shared" si="275"/>
        <v>5877</v>
      </c>
      <c r="D5882" s="2">
        <v>82.039999999999992</v>
      </c>
      <c r="E5882">
        <v>80.06</v>
      </c>
      <c r="F5882" s="3">
        <v>87.080000000000013</v>
      </c>
      <c r="G5882">
        <v>71.960000000000008</v>
      </c>
      <c r="H5882">
        <v>73.94</v>
      </c>
      <c r="I5882">
        <v>69.080000000000013</v>
      </c>
      <c r="J5882">
        <v>69.080000000000013</v>
      </c>
      <c r="K5882">
        <v>73.039999999999992</v>
      </c>
      <c r="L5882" s="3">
        <v>62.6</v>
      </c>
      <c r="M5882" s="2">
        <v>51.980000000000004</v>
      </c>
      <c r="N5882">
        <v>64.94</v>
      </c>
      <c r="O5882">
        <v>51.8</v>
      </c>
      <c r="P5882">
        <v>68</v>
      </c>
      <c r="Q5882" s="3">
        <v>78.080000000000013</v>
      </c>
      <c r="R5882" s="2">
        <v>57.019999999999996</v>
      </c>
      <c r="S5882" s="3">
        <v>51.980000000000004</v>
      </c>
      <c r="T5882">
        <v>80.599999999999994</v>
      </c>
    </row>
    <row r="5883" spans="1:20">
      <c r="A5883">
        <f t="shared" si="273"/>
        <v>245</v>
      </c>
      <c r="B5883" s="7">
        <f t="shared" si="274"/>
        <v>42249.916666652411</v>
      </c>
      <c r="C5883">
        <f t="shared" si="275"/>
        <v>5878</v>
      </c>
      <c r="D5883" s="2">
        <v>80.960000000000008</v>
      </c>
      <c r="E5883">
        <v>80.06</v>
      </c>
      <c r="F5883" s="3">
        <v>82.94</v>
      </c>
      <c r="G5883">
        <v>71.960000000000008</v>
      </c>
      <c r="H5883">
        <v>73.039999999999992</v>
      </c>
      <c r="I5883">
        <v>69.080000000000013</v>
      </c>
      <c r="J5883">
        <v>69.080000000000013</v>
      </c>
      <c r="K5883">
        <v>75.02</v>
      </c>
      <c r="L5883" s="3">
        <v>60.8</v>
      </c>
      <c r="M5883" s="2">
        <v>51.980000000000004</v>
      </c>
      <c r="N5883">
        <v>66.02</v>
      </c>
      <c r="O5883">
        <v>51.8</v>
      </c>
      <c r="P5883">
        <v>66.92</v>
      </c>
      <c r="Q5883" s="3">
        <v>77</v>
      </c>
      <c r="R5883" s="2">
        <v>57.92</v>
      </c>
      <c r="S5883" s="3">
        <v>50</v>
      </c>
      <c r="T5883">
        <v>78.800000000000011</v>
      </c>
    </row>
    <row r="5884" spans="1:20">
      <c r="A5884">
        <f t="shared" si="273"/>
        <v>245</v>
      </c>
      <c r="B5884" s="7">
        <f t="shared" si="274"/>
        <v>42249.958333319075</v>
      </c>
      <c r="C5884">
        <f t="shared" si="275"/>
        <v>5879</v>
      </c>
      <c r="D5884" s="2">
        <v>80.960000000000008</v>
      </c>
      <c r="E5884">
        <v>80.06</v>
      </c>
      <c r="F5884" s="3">
        <v>80.960000000000008</v>
      </c>
      <c r="G5884">
        <v>71.06</v>
      </c>
      <c r="H5884">
        <v>73.039999999999992</v>
      </c>
      <c r="I5884">
        <v>69.080000000000013</v>
      </c>
      <c r="J5884">
        <v>69.080000000000013</v>
      </c>
      <c r="K5884">
        <v>71.06</v>
      </c>
      <c r="L5884" s="3">
        <v>60.8</v>
      </c>
      <c r="M5884" s="2">
        <v>50</v>
      </c>
      <c r="N5884">
        <v>66.02</v>
      </c>
      <c r="O5884">
        <v>50</v>
      </c>
      <c r="P5884">
        <v>66.92</v>
      </c>
      <c r="Q5884" s="3">
        <v>71.960000000000008</v>
      </c>
      <c r="R5884" s="2">
        <v>57.92</v>
      </c>
      <c r="S5884" s="3">
        <v>48.019999999999996</v>
      </c>
      <c r="T5884">
        <v>78.800000000000011</v>
      </c>
    </row>
    <row r="5885" spans="1:20">
      <c r="A5885">
        <f t="shared" si="273"/>
        <v>245</v>
      </c>
      <c r="B5885" s="7">
        <f t="shared" si="274"/>
        <v>42249.999999985739</v>
      </c>
      <c r="C5885">
        <f t="shared" si="275"/>
        <v>5880</v>
      </c>
      <c r="D5885" s="2">
        <v>80.06</v>
      </c>
      <c r="E5885">
        <v>78.98</v>
      </c>
      <c r="F5885" s="3">
        <v>80.06</v>
      </c>
      <c r="G5885">
        <v>71.06</v>
      </c>
      <c r="H5885">
        <v>71.06</v>
      </c>
      <c r="I5885">
        <v>69.98</v>
      </c>
      <c r="J5885">
        <v>68</v>
      </c>
      <c r="K5885">
        <v>71.960000000000008</v>
      </c>
      <c r="L5885" s="3">
        <v>55.400000000000006</v>
      </c>
      <c r="M5885" s="2">
        <v>48.92</v>
      </c>
      <c r="N5885">
        <v>62.96</v>
      </c>
      <c r="O5885">
        <v>51.8</v>
      </c>
      <c r="P5885">
        <v>66.02</v>
      </c>
      <c r="Q5885" s="3">
        <v>71.960000000000008</v>
      </c>
      <c r="R5885" s="2">
        <v>57.019999999999996</v>
      </c>
      <c r="S5885" s="3">
        <v>46.94</v>
      </c>
      <c r="T5885">
        <v>77</v>
      </c>
    </row>
    <row r="5886" spans="1:20">
      <c r="A5886">
        <f t="shared" si="273"/>
        <v>246</v>
      </c>
      <c r="B5886" s="7">
        <f t="shared" si="274"/>
        <v>42250.041666652403</v>
      </c>
      <c r="C5886">
        <f t="shared" si="275"/>
        <v>5881</v>
      </c>
      <c r="D5886" s="2">
        <v>80.960000000000008</v>
      </c>
      <c r="E5886">
        <v>78.98</v>
      </c>
      <c r="F5886" s="3">
        <v>78.98</v>
      </c>
      <c r="G5886">
        <v>71.06</v>
      </c>
      <c r="H5886">
        <v>69.98</v>
      </c>
      <c r="I5886">
        <v>69.080000000000013</v>
      </c>
      <c r="J5886">
        <v>68</v>
      </c>
      <c r="K5886">
        <v>71.06</v>
      </c>
      <c r="L5886" s="3">
        <v>55.400000000000006</v>
      </c>
      <c r="M5886" s="2">
        <v>46.94</v>
      </c>
      <c r="N5886">
        <v>62.06</v>
      </c>
      <c r="O5886">
        <v>51.8</v>
      </c>
      <c r="P5886">
        <v>62.96</v>
      </c>
      <c r="Q5886" s="3">
        <v>69.98</v>
      </c>
      <c r="R5886" s="2">
        <v>55.94</v>
      </c>
      <c r="S5886" s="3">
        <v>44.96</v>
      </c>
      <c r="T5886">
        <v>77</v>
      </c>
    </row>
    <row r="5887" spans="1:20">
      <c r="A5887">
        <f t="shared" si="273"/>
        <v>246</v>
      </c>
      <c r="B5887" s="7">
        <f t="shared" si="274"/>
        <v>42250.083333319068</v>
      </c>
      <c r="C5887">
        <f t="shared" si="275"/>
        <v>5882</v>
      </c>
      <c r="D5887" s="2">
        <v>80.960000000000008</v>
      </c>
      <c r="E5887">
        <v>78.98</v>
      </c>
      <c r="F5887" s="3">
        <v>77</v>
      </c>
      <c r="G5887">
        <v>71.599999999999994</v>
      </c>
      <c r="H5887">
        <v>69.080000000000013</v>
      </c>
      <c r="I5887">
        <v>69.080000000000013</v>
      </c>
      <c r="J5887">
        <v>66.92</v>
      </c>
      <c r="K5887">
        <v>66.92</v>
      </c>
      <c r="L5887" s="3">
        <v>55.400000000000006</v>
      </c>
      <c r="M5887" s="2">
        <v>46.94</v>
      </c>
      <c r="N5887">
        <v>68</v>
      </c>
      <c r="O5887">
        <v>51.8</v>
      </c>
      <c r="P5887">
        <v>59</v>
      </c>
      <c r="Q5887" s="3">
        <v>60.980000000000004</v>
      </c>
      <c r="R5887" s="2">
        <v>55.94</v>
      </c>
      <c r="S5887" s="3">
        <v>44.96</v>
      </c>
      <c r="T5887">
        <v>75.2</v>
      </c>
    </row>
    <row r="5888" spans="1:20">
      <c r="A5888">
        <f t="shared" si="273"/>
        <v>246</v>
      </c>
      <c r="B5888" s="7">
        <f t="shared" si="274"/>
        <v>42250.124999985732</v>
      </c>
      <c r="C5888">
        <f t="shared" si="275"/>
        <v>5883</v>
      </c>
      <c r="D5888" s="2">
        <v>80.960000000000008</v>
      </c>
      <c r="E5888">
        <v>78.080000000000013</v>
      </c>
      <c r="F5888" s="3">
        <v>75.92</v>
      </c>
      <c r="G5888">
        <v>71.06</v>
      </c>
      <c r="H5888">
        <v>68</v>
      </c>
      <c r="I5888">
        <v>68</v>
      </c>
      <c r="J5888">
        <v>66.02</v>
      </c>
      <c r="K5888">
        <v>64.94</v>
      </c>
      <c r="L5888" s="3">
        <v>51.8</v>
      </c>
      <c r="M5888" s="2">
        <v>46.04</v>
      </c>
      <c r="N5888">
        <v>59</v>
      </c>
      <c r="O5888">
        <v>50</v>
      </c>
      <c r="P5888">
        <v>57.019999999999996</v>
      </c>
      <c r="Q5888" s="3">
        <v>60.08</v>
      </c>
      <c r="R5888" s="2">
        <v>55.040000000000006</v>
      </c>
      <c r="S5888" s="3">
        <v>44.96</v>
      </c>
      <c r="T5888">
        <v>75.2</v>
      </c>
    </row>
    <row r="5889" spans="1:20">
      <c r="A5889">
        <f t="shared" si="273"/>
        <v>246</v>
      </c>
      <c r="B5889" s="7">
        <f t="shared" si="274"/>
        <v>42250.166666652396</v>
      </c>
      <c r="C5889">
        <f t="shared" si="275"/>
        <v>5884</v>
      </c>
      <c r="D5889" s="2">
        <v>80.960000000000008</v>
      </c>
      <c r="E5889">
        <v>77</v>
      </c>
      <c r="F5889" s="3">
        <v>75.02</v>
      </c>
      <c r="G5889">
        <v>71.06</v>
      </c>
      <c r="H5889">
        <v>66.02</v>
      </c>
      <c r="I5889">
        <v>68</v>
      </c>
      <c r="J5889">
        <v>62.96</v>
      </c>
      <c r="K5889">
        <v>66.02</v>
      </c>
      <c r="L5889" s="3">
        <v>51.8</v>
      </c>
      <c r="M5889" s="2">
        <v>46.04</v>
      </c>
      <c r="N5889">
        <v>59</v>
      </c>
      <c r="O5889">
        <v>51.8</v>
      </c>
      <c r="P5889">
        <v>55.040000000000006</v>
      </c>
      <c r="Q5889" s="3">
        <v>53.96</v>
      </c>
      <c r="R5889" s="2">
        <v>55.94</v>
      </c>
      <c r="S5889" s="3">
        <v>42.980000000000004</v>
      </c>
      <c r="T5889">
        <v>75.2</v>
      </c>
    </row>
    <row r="5890" spans="1:20">
      <c r="A5890">
        <f t="shared" si="273"/>
        <v>246</v>
      </c>
      <c r="B5890" s="7">
        <f t="shared" si="274"/>
        <v>42250.20833331906</v>
      </c>
      <c r="C5890">
        <f t="shared" si="275"/>
        <v>5885</v>
      </c>
      <c r="D5890" s="2">
        <v>80.06</v>
      </c>
      <c r="E5890">
        <v>78.080000000000013</v>
      </c>
      <c r="F5890" s="3">
        <v>73.039999999999992</v>
      </c>
      <c r="G5890">
        <v>71.06</v>
      </c>
      <c r="H5890">
        <v>64.94</v>
      </c>
      <c r="I5890">
        <v>68</v>
      </c>
      <c r="J5890">
        <v>62.96</v>
      </c>
      <c r="K5890">
        <v>64.039999999999992</v>
      </c>
      <c r="L5890" s="3">
        <v>51.8</v>
      </c>
      <c r="M5890" s="2">
        <v>44.96</v>
      </c>
      <c r="N5890">
        <v>60.980000000000004</v>
      </c>
      <c r="O5890">
        <v>48.2</v>
      </c>
      <c r="P5890">
        <v>53.96</v>
      </c>
      <c r="Q5890" s="3">
        <v>64.039999999999992</v>
      </c>
      <c r="R5890" s="2">
        <v>57.019999999999996</v>
      </c>
      <c r="S5890" s="3">
        <v>44.06</v>
      </c>
      <c r="T5890">
        <v>75.2</v>
      </c>
    </row>
    <row r="5891" spans="1:20">
      <c r="A5891">
        <f t="shared" si="273"/>
        <v>246</v>
      </c>
      <c r="B5891" s="7">
        <f t="shared" si="274"/>
        <v>42250.249999985725</v>
      </c>
      <c r="C5891">
        <f t="shared" si="275"/>
        <v>5886</v>
      </c>
      <c r="D5891" s="2">
        <v>80.06</v>
      </c>
      <c r="E5891">
        <v>77</v>
      </c>
      <c r="F5891" s="3">
        <v>73.039999999999992</v>
      </c>
      <c r="G5891">
        <v>71.06</v>
      </c>
      <c r="H5891">
        <v>64.94</v>
      </c>
      <c r="I5891">
        <v>68</v>
      </c>
      <c r="J5891">
        <v>62.96</v>
      </c>
      <c r="K5891">
        <v>64.039999999999992</v>
      </c>
      <c r="L5891" s="3">
        <v>51.8</v>
      </c>
      <c r="M5891" s="2">
        <v>44.96</v>
      </c>
      <c r="N5891">
        <v>59</v>
      </c>
      <c r="O5891">
        <v>48.2</v>
      </c>
      <c r="P5891">
        <v>55.040000000000006</v>
      </c>
      <c r="Q5891" s="3">
        <v>55.94</v>
      </c>
      <c r="R5891" s="2">
        <v>57.019999999999996</v>
      </c>
      <c r="S5891" s="3">
        <v>41</v>
      </c>
      <c r="T5891">
        <v>73.400000000000006</v>
      </c>
    </row>
    <row r="5892" spans="1:20">
      <c r="A5892">
        <f t="shared" si="273"/>
        <v>246</v>
      </c>
      <c r="B5892" s="7">
        <f t="shared" si="274"/>
        <v>42250.291666652389</v>
      </c>
      <c r="C5892">
        <f t="shared" si="275"/>
        <v>5887</v>
      </c>
      <c r="D5892" s="2">
        <v>80.960000000000008</v>
      </c>
      <c r="E5892">
        <v>77</v>
      </c>
      <c r="F5892" s="3">
        <v>73.039999999999992</v>
      </c>
      <c r="G5892">
        <v>71.06</v>
      </c>
      <c r="H5892">
        <v>69.080000000000013</v>
      </c>
      <c r="I5892">
        <v>68</v>
      </c>
      <c r="J5892">
        <v>66.02</v>
      </c>
      <c r="K5892">
        <v>69.080000000000013</v>
      </c>
      <c r="L5892" s="3">
        <v>53.6</v>
      </c>
      <c r="M5892" s="2">
        <v>48.92</v>
      </c>
      <c r="N5892">
        <v>66.02</v>
      </c>
      <c r="O5892">
        <v>50</v>
      </c>
      <c r="P5892">
        <v>55.94</v>
      </c>
      <c r="Q5892" s="3">
        <v>64.039999999999992</v>
      </c>
      <c r="R5892" s="2">
        <v>57.92</v>
      </c>
      <c r="S5892" s="3">
        <v>39.019999999999996</v>
      </c>
      <c r="T5892">
        <v>78.800000000000011</v>
      </c>
    </row>
    <row r="5893" spans="1:20">
      <c r="A5893">
        <f t="shared" si="273"/>
        <v>246</v>
      </c>
      <c r="B5893" s="7">
        <f t="shared" si="274"/>
        <v>42250.333333319053</v>
      </c>
      <c r="C5893">
        <f t="shared" si="275"/>
        <v>5888</v>
      </c>
      <c r="D5893" s="2">
        <v>84.02</v>
      </c>
      <c r="E5893">
        <v>80.06</v>
      </c>
      <c r="F5893" s="3">
        <v>78.98</v>
      </c>
      <c r="G5893">
        <v>71.960000000000008</v>
      </c>
      <c r="H5893">
        <v>71.960000000000008</v>
      </c>
      <c r="I5893">
        <v>69.98</v>
      </c>
      <c r="J5893">
        <v>69.98</v>
      </c>
      <c r="K5893">
        <v>73.94</v>
      </c>
      <c r="L5893" s="3">
        <v>57.2</v>
      </c>
      <c r="M5893" s="2">
        <v>51.08</v>
      </c>
      <c r="N5893">
        <v>73.039999999999992</v>
      </c>
      <c r="O5893">
        <v>57.2</v>
      </c>
      <c r="P5893">
        <v>60.980000000000004</v>
      </c>
      <c r="Q5893" s="3">
        <v>69.080000000000013</v>
      </c>
      <c r="R5893" s="2">
        <v>59</v>
      </c>
      <c r="S5893" s="3">
        <v>44.06</v>
      </c>
      <c r="T5893">
        <v>80.599999999999994</v>
      </c>
    </row>
    <row r="5894" spans="1:20">
      <c r="A5894">
        <f t="shared" si="273"/>
        <v>246</v>
      </c>
      <c r="B5894" s="7">
        <f t="shared" si="274"/>
        <v>42250.374999985717</v>
      </c>
      <c r="C5894">
        <f t="shared" si="275"/>
        <v>5889</v>
      </c>
      <c r="D5894" s="2">
        <v>84.92</v>
      </c>
      <c r="E5894">
        <v>84.02</v>
      </c>
      <c r="F5894" s="3">
        <v>82.94</v>
      </c>
      <c r="G5894">
        <v>73.039999999999992</v>
      </c>
      <c r="H5894">
        <v>75.92</v>
      </c>
      <c r="I5894">
        <v>73.039999999999992</v>
      </c>
      <c r="J5894">
        <v>73.039999999999992</v>
      </c>
      <c r="K5894">
        <v>78.080000000000013</v>
      </c>
      <c r="L5894" s="3">
        <v>62.6</v>
      </c>
      <c r="M5894" s="2">
        <v>60.08</v>
      </c>
      <c r="N5894">
        <v>78.080000000000013</v>
      </c>
      <c r="O5894">
        <v>57.2</v>
      </c>
      <c r="P5894">
        <v>62.96</v>
      </c>
      <c r="Q5894" s="3">
        <v>77</v>
      </c>
      <c r="R5894" s="2">
        <v>60.980000000000004</v>
      </c>
      <c r="S5894" s="3">
        <v>46.04</v>
      </c>
      <c r="T5894">
        <v>84.2</v>
      </c>
    </row>
    <row r="5895" spans="1:20">
      <c r="A5895">
        <f t="shared" ref="A5895:A5958" si="276">ROUNDDOWN(B5895-DATE(YEAR(B5895),1,0),0)</f>
        <v>246</v>
      </c>
      <c r="B5895" s="7">
        <f t="shared" si="274"/>
        <v>42250.416666652382</v>
      </c>
      <c r="C5895">
        <f t="shared" si="275"/>
        <v>5890</v>
      </c>
      <c r="D5895" s="2">
        <v>86</v>
      </c>
      <c r="E5895">
        <v>87.080000000000013</v>
      </c>
      <c r="F5895" s="3">
        <v>87.080000000000013</v>
      </c>
      <c r="G5895">
        <v>75.92</v>
      </c>
      <c r="H5895">
        <v>78.98</v>
      </c>
      <c r="I5895">
        <v>75.02</v>
      </c>
      <c r="J5895">
        <v>75.92</v>
      </c>
      <c r="K5895">
        <v>82.039999999999992</v>
      </c>
      <c r="L5895" s="3">
        <v>64.400000000000006</v>
      </c>
      <c r="M5895" s="2">
        <v>64.94</v>
      </c>
      <c r="N5895">
        <v>82.94</v>
      </c>
      <c r="O5895">
        <v>59</v>
      </c>
      <c r="P5895">
        <v>64.94</v>
      </c>
      <c r="Q5895" s="3">
        <v>82.039999999999992</v>
      </c>
      <c r="R5895" s="2">
        <v>62.96</v>
      </c>
      <c r="S5895" s="3">
        <v>48.019999999999996</v>
      </c>
      <c r="T5895">
        <v>89.6</v>
      </c>
    </row>
    <row r="5896" spans="1:20">
      <c r="A5896">
        <f t="shared" si="276"/>
        <v>246</v>
      </c>
      <c r="B5896" s="7">
        <f t="shared" ref="B5896:B5959" si="277">B5895+1/24</f>
        <v>42250.458333319046</v>
      </c>
      <c r="C5896">
        <f t="shared" ref="C5896:C5959" si="278">C5895+1</f>
        <v>5891</v>
      </c>
      <c r="D5896" s="2">
        <v>89.06</v>
      </c>
      <c r="E5896">
        <v>87.98</v>
      </c>
      <c r="F5896" s="3">
        <v>89.06</v>
      </c>
      <c r="G5896">
        <v>77</v>
      </c>
      <c r="H5896">
        <v>78.98</v>
      </c>
      <c r="I5896">
        <v>75.02</v>
      </c>
      <c r="J5896">
        <v>78.080000000000013</v>
      </c>
      <c r="K5896">
        <v>84.02</v>
      </c>
      <c r="L5896" s="3">
        <v>66.2</v>
      </c>
      <c r="M5896" s="2">
        <v>66.92</v>
      </c>
      <c r="N5896">
        <v>87.080000000000013</v>
      </c>
      <c r="O5896">
        <v>60.8</v>
      </c>
      <c r="P5896">
        <v>66.02</v>
      </c>
      <c r="Q5896" s="3">
        <v>84.92</v>
      </c>
      <c r="R5896" s="2">
        <v>64.94</v>
      </c>
      <c r="S5896" s="3">
        <v>50</v>
      </c>
      <c r="T5896">
        <v>93.2</v>
      </c>
    </row>
    <row r="5897" spans="1:20">
      <c r="A5897">
        <f t="shared" si="276"/>
        <v>246</v>
      </c>
      <c r="B5897" s="7">
        <f t="shared" si="277"/>
        <v>42250.49999998571</v>
      </c>
      <c r="C5897">
        <f t="shared" si="278"/>
        <v>5892</v>
      </c>
      <c r="D5897" s="2">
        <v>89.06</v>
      </c>
      <c r="E5897">
        <v>89.06</v>
      </c>
      <c r="F5897" s="3">
        <v>91.039999999999992</v>
      </c>
      <c r="G5897">
        <v>80.06</v>
      </c>
      <c r="H5897">
        <v>82.94</v>
      </c>
      <c r="I5897">
        <v>73.94</v>
      </c>
      <c r="J5897">
        <v>75.92</v>
      </c>
      <c r="K5897">
        <v>87.080000000000013</v>
      </c>
      <c r="L5897" s="3">
        <v>68</v>
      </c>
      <c r="M5897" s="2">
        <v>64.94</v>
      </c>
      <c r="N5897">
        <v>91.039999999999992</v>
      </c>
      <c r="O5897">
        <v>57.2</v>
      </c>
      <c r="P5897">
        <v>64.039999999999992</v>
      </c>
      <c r="Q5897" s="3">
        <v>91.039999999999992</v>
      </c>
      <c r="R5897" s="2">
        <v>69.080000000000013</v>
      </c>
      <c r="S5897" s="3">
        <v>51.980000000000004</v>
      </c>
      <c r="T5897">
        <v>98.600000000000009</v>
      </c>
    </row>
    <row r="5898" spans="1:20">
      <c r="A5898">
        <f t="shared" si="276"/>
        <v>246</v>
      </c>
      <c r="B5898" s="7">
        <f t="shared" si="277"/>
        <v>42250.541666652374</v>
      </c>
      <c r="C5898">
        <f t="shared" si="278"/>
        <v>5893</v>
      </c>
      <c r="D5898" s="2">
        <v>91.94</v>
      </c>
      <c r="E5898">
        <v>87.98</v>
      </c>
      <c r="F5898" s="3">
        <v>95</v>
      </c>
      <c r="G5898">
        <v>82.94</v>
      </c>
      <c r="H5898">
        <v>84.02</v>
      </c>
      <c r="I5898">
        <v>75.02</v>
      </c>
      <c r="J5898">
        <v>75.02</v>
      </c>
      <c r="K5898">
        <v>87.98</v>
      </c>
      <c r="L5898" s="3">
        <v>71.599999999999994</v>
      </c>
      <c r="M5898" s="2">
        <v>66.92</v>
      </c>
      <c r="N5898">
        <v>91.039999999999992</v>
      </c>
      <c r="O5898">
        <v>59</v>
      </c>
      <c r="P5898">
        <v>66.02</v>
      </c>
      <c r="Q5898" s="3">
        <v>91.94</v>
      </c>
      <c r="R5898" s="2">
        <v>68</v>
      </c>
      <c r="S5898" s="3">
        <v>51.980000000000004</v>
      </c>
      <c r="T5898">
        <v>95</v>
      </c>
    </row>
    <row r="5899" spans="1:20">
      <c r="A5899">
        <f t="shared" si="276"/>
        <v>246</v>
      </c>
      <c r="B5899" s="7">
        <f t="shared" si="277"/>
        <v>42250.583333319039</v>
      </c>
      <c r="C5899">
        <f t="shared" si="278"/>
        <v>5894</v>
      </c>
      <c r="D5899" s="2">
        <v>91.94</v>
      </c>
      <c r="E5899">
        <v>78.98</v>
      </c>
      <c r="F5899" s="3">
        <v>95</v>
      </c>
      <c r="G5899">
        <v>82.94</v>
      </c>
      <c r="H5899">
        <v>86</v>
      </c>
      <c r="I5899">
        <v>75.02</v>
      </c>
      <c r="J5899">
        <v>77</v>
      </c>
      <c r="K5899">
        <v>91.039999999999992</v>
      </c>
      <c r="L5899" s="3">
        <v>73.400000000000006</v>
      </c>
      <c r="M5899" s="2">
        <v>66.02</v>
      </c>
      <c r="N5899">
        <v>93.02</v>
      </c>
      <c r="O5899">
        <v>57.2</v>
      </c>
      <c r="P5899">
        <v>64.94</v>
      </c>
      <c r="Q5899" s="3">
        <v>93.02</v>
      </c>
      <c r="R5899" s="2">
        <v>69.98</v>
      </c>
      <c r="S5899" s="3">
        <v>53.06</v>
      </c>
      <c r="T5899">
        <v>96.8</v>
      </c>
    </row>
    <row r="5900" spans="1:20">
      <c r="A5900">
        <f t="shared" si="276"/>
        <v>246</v>
      </c>
      <c r="B5900" s="7">
        <f t="shared" si="277"/>
        <v>42250.624999985703</v>
      </c>
      <c r="C5900">
        <f t="shared" si="278"/>
        <v>5895</v>
      </c>
      <c r="D5900" s="2">
        <v>91.039999999999992</v>
      </c>
      <c r="E5900">
        <v>84.92</v>
      </c>
      <c r="F5900" s="3">
        <v>95</v>
      </c>
      <c r="G5900">
        <v>84.92</v>
      </c>
      <c r="H5900">
        <v>86</v>
      </c>
      <c r="I5900">
        <v>73.039999999999992</v>
      </c>
      <c r="J5900">
        <v>77</v>
      </c>
      <c r="K5900">
        <v>87.080000000000013</v>
      </c>
      <c r="L5900" s="3">
        <v>73.400000000000006</v>
      </c>
      <c r="M5900" s="2">
        <v>66.02</v>
      </c>
      <c r="N5900">
        <v>91.039999999999992</v>
      </c>
      <c r="O5900">
        <v>60.8</v>
      </c>
      <c r="P5900">
        <v>64.94</v>
      </c>
      <c r="Q5900" s="3">
        <v>89.960000000000008</v>
      </c>
      <c r="R5900" s="2">
        <v>71.06</v>
      </c>
      <c r="S5900" s="3">
        <v>53.06</v>
      </c>
      <c r="T5900">
        <v>95</v>
      </c>
    </row>
    <row r="5901" spans="1:20">
      <c r="A5901">
        <f t="shared" si="276"/>
        <v>246</v>
      </c>
      <c r="B5901" s="7">
        <f t="shared" si="277"/>
        <v>42250.666666652367</v>
      </c>
      <c r="C5901">
        <f t="shared" si="278"/>
        <v>5896</v>
      </c>
      <c r="D5901" s="2">
        <v>91.039999999999992</v>
      </c>
      <c r="E5901">
        <v>82.94</v>
      </c>
      <c r="F5901" s="3">
        <v>96.98</v>
      </c>
      <c r="G5901">
        <v>86</v>
      </c>
      <c r="H5901">
        <v>80.06</v>
      </c>
      <c r="I5901">
        <v>75.02</v>
      </c>
      <c r="J5901">
        <v>77</v>
      </c>
      <c r="K5901">
        <v>82.039999999999992</v>
      </c>
      <c r="L5901" s="3">
        <v>73.400000000000006</v>
      </c>
      <c r="M5901" s="2">
        <v>64.94</v>
      </c>
      <c r="N5901">
        <v>87.080000000000013</v>
      </c>
      <c r="O5901">
        <v>60.8</v>
      </c>
      <c r="P5901">
        <v>64.94</v>
      </c>
      <c r="Q5901" s="3">
        <v>93.92</v>
      </c>
      <c r="R5901" s="2">
        <v>71.06</v>
      </c>
      <c r="S5901" s="3">
        <v>53.06</v>
      </c>
      <c r="T5901">
        <v>95</v>
      </c>
    </row>
    <row r="5902" spans="1:20">
      <c r="A5902">
        <f t="shared" si="276"/>
        <v>246</v>
      </c>
      <c r="B5902" s="7">
        <f t="shared" si="277"/>
        <v>42250.708333319031</v>
      </c>
      <c r="C5902">
        <f t="shared" si="278"/>
        <v>5897</v>
      </c>
      <c r="D5902" s="2">
        <v>89.06</v>
      </c>
      <c r="E5902">
        <v>82.94</v>
      </c>
      <c r="F5902" s="3">
        <v>95</v>
      </c>
      <c r="G5902">
        <v>86</v>
      </c>
      <c r="H5902">
        <v>80.960000000000008</v>
      </c>
      <c r="I5902">
        <v>71.960000000000008</v>
      </c>
      <c r="J5902">
        <v>75.92</v>
      </c>
      <c r="K5902">
        <v>80.960000000000008</v>
      </c>
      <c r="L5902" s="3">
        <v>73.400000000000006</v>
      </c>
      <c r="M5902" s="2">
        <v>66.02</v>
      </c>
      <c r="N5902">
        <v>86</v>
      </c>
      <c r="O5902">
        <v>60.8</v>
      </c>
      <c r="P5902">
        <v>66.92</v>
      </c>
      <c r="Q5902" s="3">
        <v>86</v>
      </c>
      <c r="R5902" s="2">
        <v>71.06</v>
      </c>
      <c r="S5902" s="3">
        <v>53.96</v>
      </c>
      <c r="T5902">
        <v>95</v>
      </c>
    </row>
    <row r="5903" spans="1:20">
      <c r="A5903">
        <f t="shared" si="276"/>
        <v>246</v>
      </c>
      <c r="B5903" s="7">
        <f t="shared" si="277"/>
        <v>42250.749999985695</v>
      </c>
      <c r="C5903">
        <f t="shared" si="278"/>
        <v>5898</v>
      </c>
      <c r="D5903" s="2">
        <v>87.98</v>
      </c>
      <c r="E5903">
        <v>80.06</v>
      </c>
      <c r="F5903" s="3">
        <v>93.02</v>
      </c>
      <c r="G5903">
        <v>82.039999999999992</v>
      </c>
      <c r="H5903">
        <v>78.080000000000013</v>
      </c>
      <c r="I5903">
        <v>71.06</v>
      </c>
      <c r="J5903">
        <v>73.94</v>
      </c>
      <c r="K5903">
        <v>71.06</v>
      </c>
      <c r="L5903" s="3">
        <v>71.599999999999994</v>
      </c>
      <c r="M5903" s="2">
        <v>62.96</v>
      </c>
      <c r="N5903">
        <v>80.960000000000008</v>
      </c>
      <c r="O5903">
        <v>57.2</v>
      </c>
      <c r="P5903">
        <v>64.039999999999992</v>
      </c>
      <c r="Q5903" s="3">
        <v>86</v>
      </c>
      <c r="R5903" s="2">
        <v>69.080000000000013</v>
      </c>
      <c r="S5903" s="3">
        <v>55.94</v>
      </c>
      <c r="T5903">
        <v>91.4</v>
      </c>
    </row>
    <row r="5904" spans="1:20">
      <c r="A5904">
        <f t="shared" si="276"/>
        <v>246</v>
      </c>
      <c r="B5904" s="7">
        <f t="shared" si="277"/>
        <v>42250.79166665236</v>
      </c>
      <c r="C5904">
        <f t="shared" si="278"/>
        <v>5899</v>
      </c>
      <c r="D5904" s="2">
        <v>86</v>
      </c>
      <c r="E5904">
        <v>78.080000000000013</v>
      </c>
      <c r="F5904" s="3">
        <v>82.94</v>
      </c>
      <c r="G5904">
        <v>78.080000000000013</v>
      </c>
      <c r="H5904">
        <v>75.02</v>
      </c>
      <c r="I5904">
        <v>69.98</v>
      </c>
      <c r="J5904">
        <v>73.039999999999992</v>
      </c>
      <c r="K5904">
        <v>69.080000000000013</v>
      </c>
      <c r="L5904" s="3">
        <v>69.800000000000011</v>
      </c>
      <c r="M5904" s="2">
        <v>60.980000000000004</v>
      </c>
      <c r="N5904">
        <v>75.02</v>
      </c>
      <c r="O5904">
        <v>55.400000000000006</v>
      </c>
      <c r="P5904">
        <v>60.08</v>
      </c>
      <c r="Q5904" s="3">
        <v>80.960000000000008</v>
      </c>
      <c r="R5904" s="2">
        <v>62.96</v>
      </c>
      <c r="S5904" s="3">
        <v>55.040000000000006</v>
      </c>
      <c r="T5904">
        <v>89.6</v>
      </c>
    </row>
    <row r="5905" spans="1:20">
      <c r="A5905">
        <f t="shared" si="276"/>
        <v>246</v>
      </c>
      <c r="B5905" s="7">
        <f t="shared" si="277"/>
        <v>42250.833333319024</v>
      </c>
      <c r="C5905">
        <f t="shared" si="278"/>
        <v>5900</v>
      </c>
      <c r="D5905" s="2">
        <v>79.7</v>
      </c>
      <c r="E5905">
        <v>77</v>
      </c>
      <c r="F5905" s="3">
        <v>78.98</v>
      </c>
      <c r="G5905">
        <v>73.039999999999992</v>
      </c>
      <c r="H5905">
        <v>66.92</v>
      </c>
      <c r="I5905">
        <v>69.98</v>
      </c>
      <c r="J5905">
        <v>71.960000000000008</v>
      </c>
      <c r="K5905">
        <v>69.080000000000013</v>
      </c>
      <c r="L5905" s="3">
        <v>64.400000000000006</v>
      </c>
      <c r="M5905" s="2">
        <v>57.92</v>
      </c>
      <c r="N5905">
        <v>64.94</v>
      </c>
      <c r="O5905">
        <v>53.6</v>
      </c>
      <c r="P5905">
        <v>57.019999999999996</v>
      </c>
      <c r="Q5905" s="3">
        <v>75.92</v>
      </c>
      <c r="R5905" s="2">
        <v>60.980000000000004</v>
      </c>
      <c r="S5905" s="3">
        <v>53.96</v>
      </c>
      <c r="T5905">
        <v>86</v>
      </c>
    </row>
    <row r="5906" spans="1:20">
      <c r="A5906">
        <f t="shared" si="276"/>
        <v>246</v>
      </c>
      <c r="B5906" s="7">
        <f t="shared" si="277"/>
        <v>42250.874999985688</v>
      </c>
      <c r="C5906">
        <f t="shared" si="278"/>
        <v>5901</v>
      </c>
      <c r="D5906" s="2">
        <v>78.800000000000011</v>
      </c>
      <c r="E5906">
        <v>75.92</v>
      </c>
      <c r="F5906" s="3">
        <v>82.039999999999992</v>
      </c>
      <c r="G5906">
        <v>71.960000000000008</v>
      </c>
      <c r="H5906">
        <v>68</v>
      </c>
      <c r="I5906">
        <v>69.080000000000013</v>
      </c>
      <c r="J5906">
        <v>71.06</v>
      </c>
      <c r="K5906">
        <v>69.080000000000013</v>
      </c>
      <c r="L5906" s="3">
        <v>64.400000000000006</v>
      </c>
      <c r="M5906" s="2">
        <v>55.94</v>
      </c>
      <c r="N5906">
        <v>64.94</v>
      </c>
      <c r="O5906">
        <v>51.8</v>
      </c>
      <c r="P5906">
        <v>55.040000000000006</v>
      </c>
      <c r="Q5906" s="3">
        <v>75.02</v>
      </c>
      <c r="R5906" s="2">
        <v>60.08</v>
      </c>
      <c r="S5906" s="3">
        <v>53.06</v>
      </c>
      <c r="T5906">
        <v>86</v>
      </c>
    </row>
    <row r="5907" spans="1:20">
      <c r="A5907">
        <f t="shared" si="276"/>
        <v>246</v>
      </c>
      <c r="B5907" s="7">
        <f t="shared" si="277"/>
        <v>42250.916666652352</v>
      </c>
      <c r="C5907">
        <f t="shared" si="278"/>
        <v>5902</v>
      </c>
      <c r="D5907" s="2">
        <v>78.080000000000013</v>
      </c>
      <c r="E5907">
        <v>75.92</v>
      </c>
      <c r="F5907" s="3">
        <v>80.960000000000008</v>
      </c>
      <c r="G5907">
        <v>73.039999999999992</v>
      </c>
      <c r="H5907">
        <v>68</v>
      </c>
      <c r="I5907">
        <v>69.080000000000013</v>
      </c>
      <c r="J5907">
        <v>69.98</v>
      </c>
      <c r="K5907">
        <v>69.98</v>
      </c>
      <c r="L5907" s="3">
        <v>62.6</v>
      </c>
      <c r="M5907" s="2">
        <v>53.96</v>
      </c>
      <c r="N5907">
        <v>60.980000000000004</v>
      </c>
      <c r="O5907">
        <v>51.8</v>
      </c>
      <c r="P5907">
        <v>55.040000000000006</v>
      </c>
      <c r="Q5907" s="3">
        <v>73.94</v>
      </c>
      <c r="R5907" s="2">
        <v>62.96</v>
      </c>
      <c r="S5907" s="3">
        <v>51.980000000000004</v>
      </c>
      <c r="T5907">
        <v>84.2</v>
      </c>
    </row>
    <row r="5908" spans="1:20">
      <c r="A5908">
        <f t="shared" si="276"/>
        <v>246</v>
      </c>
      <c r="B5908" s="7">
        <f t="shared" si="277"/>
        <v>42250.958333319017</v>
      </c>
      <c r="C5908">
        <f t="shared" si="278"/>
        <v>5903</v>
      </c>
      <c r="D5908" s="2">
        <v>77.36</v>
      </c>
      <c r="E5908">
        <v>75.02</v>
      </c>
      <c r="F5908" s="3">
        <v>78.98</v>
      </c>
      <c r="G5908">
        <v>71.06</v>
      </c>
      <c r="H5908">
        <v>69.080000000000013</v>
      </c>
      <c r="I5908">
        <v>69.080000000000013</v>
      </c>
      <c r="J5908">
        <v>69.98</v>
      </c>
      <c r="K5908">
        <v>69.080000000000013</v>
      </c>
      <c r="L5908" s="3">
        <v>60.8</v>
      </c>
      <c r="M5908" s="2">
        <v>51.980000000000004</v>
      </c>
      <c r="N5908">
        <v>64.039999999999992</v>
      </c>
      <c r="O5908">
        <v>50</v>
      </c>
      <c r="P5908">
        <v>55.040000000000006</v>
      </c>
      <c r="Q5908" s="3">
        <v>69.080000000000013</v>
      </c>
      <c r="R5908" s="2">
        <v>53.06</v>
      </c>
      <c r="S5908" s="3">
        <v>51.980000000000004</v>
      </c>
      <c r="T5908">
        <v>84.2</v>
      </c>
    </row>
    <row r="5909" spans="1:20">
      <c r="A5909">
        <f t="shared" si="276"/>
        <v>246</v>
      </c>
      <c r="B5909" s="7">
        <f t="shared" si="277"/>
        <v>42250.999999985681</v>
      </c>
      <c r="C5909">
        <f t="shared" si="278"/>
        <v>5904</v>
      </c>
      <c r="D5909" s="2">
        <v>77.72</v>
      </c>
      <c r="E5909">
        <v>73.94</v>
      </c>
      <c r="F5909" s="3">
        <v>78.98</v>
      </c>
      <c r="G5909">
        <v>69.98</v>
      </c>
      <c r="H5909">
        <v>69.080000000000013</v>
      </c>
      <c r="I5909">
        <v>68</v>
      </c>
      <c r="J5909">
        <v>69.080000000000013</v>
      </c>
      <c r="K5909">
        <v>68</v>
      </c>
      <c r="L5909" s="3">
        <v>57.2</v>
      </c>
      <c r="M5909" s="2">
        <v>50</v>
      </c>
      <c r="N5909">
        <v>60.980000000000004</v>
      </c>
      <c r="O5909">
        <v>50</v>
      </c>
      <c r="P5909">
        <v>51.980000000000004</v>
      </c>
      <c r="Q5909" s="3">
        <v>71.960000000000008</v>
      </c>
      <c r="R5909" s="2">
        <v>53.06</v>
      </c>
      <c r="S5909" s="3">
        <v>48.92</v>
      </c>
      <c r="T5909">
        <v>80.599999999999994</v>
      </c>
    </row>
    <row r="5910" spans="1:20">
      <c r="A5910">
        <f t="shared" si="276"/>
        <v>247</v>
      </c>
      <c r="B5910" s="7">
        <f t="shared" si="277"/>
        <v>42251.041666652345</v>
      </c>
      <c r="C5910">
        <f t="shared" si="278"/>
        <v>5905</v>
      </c>
      <c r="D5910" s="2">
        <v>76.819999999999993</v>
      </c>
      <c r="E5910">
        <v>75.02</v>
      </c>
      <c r="F5910" s="3">
        <v>78.080000000000013</v>
      </c>
      <c r="G5910">
        <v>69.98</v>
      </c>
      <c r="H5910">
        <v>66.92</v>
      </c>
      <c r="I5910">
        <v>68</v>
      </c>
      <c r="J5910">
        <v>68</v>
      </c>
      <c r="K5910">
        <v>66.92</v>
      </c>
      <c r="L5910" s="3">
        <v>57.2</v>
      </c>
      <c r="M5910" s="2">
        <v>48.92</v>
      </c>
      <c r="N5910">
        <v>71.06</v>
      </c>
      <c r="O5910">
        <v>48.2</v>
      </c>
      <c r="P5910">
        <v>51.08</v>
      </c>
      <c r="Q5910" s="3">
        <v>69.080000000000013</v>
      </c>
      <c r="R5910" s="2">
        <v>51.980000000000004</v>
      </c>
      <c r="S5910" s="3">
        <v>50</v>
      </c>
      <c r="T5910">
        <v>78.800000000000011</v>
      </c>
    </row>
    <row r="5911" spans="1:20">
      <c r="A5911">
        <f t="shared" si="276"/>
        <v>247</v>
      </c>
      <c r="B5911" s="7">
        <f t="shared" si="277"/>
        <v>42251.083333319009</v>
      </c>
      <c r="C5911">
        <f t="shared" si="278"/>
        <v>5906</v>
      </c>
      <c r="D5911" s="2">
        <v>76.28</v>
      </c>
      <c r="E5911">
        <v>75.02</v>
      </c>
      <c r="F5911" s="3">
        <v>75.02</v>
      </c>
      <c r="G5911">
        <v>69.080000000000013</v>
      </c>
      <c r="H5911">
        <v>66.02</v>
      </c>
      <c r="I5911">
        <v>66.92</v>
      </c>
      <c r="J5911">
        <v>69.080000000000013</v>
      </c>
      <c r="K5911">
        <v>66.02</v>
      </c>
      <c r="L5911" s="3">
        <v>53.6</v>
      </c>
      <c r="M5911" s="2">
        <v>48.92</v>
      </c>
      <c r="N5911">
        <v>68</v>
      </c>
      <c r="O5911">
        <v>48.2</v>
      </c>
      <c r="P5911">
        <v>48.92</v>
      </c>
      <c r="Q5911" s="3">
        <v>69.98</v>
      </c>
      <c r="R5911" s="2">
        <v>53.06</v>
      </c>
      <c r="S5911" s="3">
        <v>48.92</v>
      </c>
      <c r="T5911">
        <v>78.800000000000011</v>
      </c>
    </row>
    <row r="5912" spans="1:20">
      <c r="A5912">
        <f t="shared" si="276"/>
        <v>247</v>
      </c>
      <c r="B5912" s="7">
        <f t="shared" si="277"/>
        <v>42251.124999985674</v>
      </c>
      <c r="C5912">
        <f t="shared" si="278"/>
        <v>5907</v>
      </c>
      <c r="D5912" s="2">
        <v>76.28</v>
      </c>
      <c r="E5912">
        <v>73.94</v>
      </c>
      <c r="F5912" s="3">
        <v>73.039999999999992</v>
      </c>
      <c r="G5912">
        <v>69.080000000000013</v>
      </c>
      <c r="H5912">
        <v>64.94</v>
      </c>
      <c r="I5912">
        <v>66.92</v>
      </c>
      <c r="J5912">
        <v>68</v>
      </c>
      <c r="K5912">
        <v>66.92</v>
      </c>
      <c r="L5912" s="3">
        <v>53.6</v>
      </c>
      <c r="M5912" s="2">
        <v>48.019999999999996</v>
      </c>
      <c r="N5912">
        <v>64.039999999999992</v>
      </c>
      <c r="O5912">
        <v>48.2</v>
      </c>
      <c r="P5912">
        <v>48.019999999999996</v>
      </c>
      <c r="Q5912" s="3">
        <v>69.98</v>
      </c>
      <c r="R5912" s="2">
        <v>57.92</v>
      </c>
      <c r="S5912" s="3">
        <v>48.92</v>
      </c>
      <c r="T5912">
        <v>78.800000000000011</v>
      </c>
    </row>
    <row r="5913" spans="1:20">
      <c r="A5913">
        <f t="shared" si="276"/>
        <v>247</v>
      </c>
      <c r="B5913" s="7">
        <f t="shared" si="277"/>
        <v>42251.166666652338</v>
      </c>
      <c r="C5913">
        <f t="shared" si="278"/>
        <v>5908</v>
      </c>
      <c r="D5913" s="2">
        <v>75.38</v>
      </c>
      <c r="E5913">
        <v>73.039999999999992</v>
      </c>
      <c r="F5913" s="3">
        <v>75.02</v>
      </c>
      <c r="G5913">
        <v>68</v>
      </c>
      <c r="H5913">
        <v>64.039999999999992</v>
      </c>
      <c r="I5913">
        <v>66.92</v>
      </c>
      <c r="J5913">
        <v>66.92</v>
      </c>
      <c r="K5913">
        <v>66.92</v>
      </c>
      <c r="L5913" s="3">
        <v>53.6</v>
      </c>
      <c r="M5913" s="2">
        <v>46.04</v>
      </c>
      <c r="N5913">
        <v>64.039999999999992</v>
      </c>
      <c r="O5913">
        <v>48.2</v>
      </c>
      <c r="P5913">
        <v>46.94</v>
      </c>
      <c r="Q5913" s="3">
        <v>69.98</v>
      </c>
      <c r="R5913" s="2">
        <v>59</v>
      </c>
      <c r="S5913" s="3">
        <v>48.019999999999996</v>
      </c>
      <c r="T5913">
        <v>77.72</v>
      </c>
    </row>
    <row r="5914" spans="1:20">
      <c r="A5914">
        <f t="shared" si="276"/>
        <v>247</v>
      </c>
      <c r="B5914" s="7">
        <f t="shared" si="277"/>
        <v>42251.208333319002</v>
      </c>
      <c r="C5914">
        <f t="shared" si="278"/>
        <v>5909</v>
      </c>
      <c r="D5914" s="2">
        <v>75.740000000000009</v>
      </c>
      <c r="E5914">
        <v>73.039999999999992</v>
      </c>
      <c r="F5914" s="3">
        <v>73.94</v>
      </c>
      <c r="G5914">
        <v>68</v>
      </c>
      <c r="H5914">
        <v>62.06</v>
      </c>
      <c r="I5914">
        <v>66.02</v>
      </c>
      <c r="J5914">
        <v>66.92</v>
      </c>
      <c r="K5914">
        <v>62.96</v>
      </c>
      <c r="L5914" s="3">
        <v>53.6</v>
      </c>
      <c r="M5914" s="2">
        <v>46.04</v>
      </c>
      <c r="N5914">
        <v>64.039999999999992</v>
      </c>
      <c r="O5914">
        <v>46.4</v>
      </c>
      <c r="P5914">
        <v>46.04</v>
      </c>
      <c r="Q5914" s="3">
        <v>66.02</v>
      </c>
      <c r="R5914" s="2">
        <v>59</v>
      </c>
      <c r="S5914" s="3">
        <v>48.019999999999996</v>
      </c>
      <c r="T5914">
        <v>77</v>
      </c>
    </row>
    <row r="5915" spans="1:20">
      <c r="A5915">
        <f t="shared" si="276"/>
        <v>247</v>
      </c>
      <c r="B5915" s="7">
        <f t="shared" si="277"/>
        <v>42251.249999985666</v>
      </c>
      <c r="C5915">
        <f t="shared" si="278"/>
        <v>5910</v>
      </c>
      <c r="D5915" s="2">
        <v>77</v>
      </c>
      <c r="E5915">
        <v>73.94</v>
      </c>
      <c r="F5915" s="3">
        <v>75.92</v>
      </c>
      <c r="G5915">
        <v>68</v>
      </c>
      <c r="H5915">
        <v>62.06</v>
      </c>
      <c r="I5915">
        <v>66.02</v>
      </c>
      <c r="J5915">
        <v>68</v>
      </c>
      <c r="K5915">
        <v>62.96</v>
      </c>
      <c r="L5915" s="3">
        <v>55.400000000000006</v>
      </c>
      <c r="M5915" s="2">
        <v>44.96</v>
      </c>
      <c r="N5915">
        <v>62.06</v>
      </c>
      <c r="O5915">
        <v>44.6</v>
      </c>
      <c r="P5915">
        <v>44.96</v>
      </c>
      <c r="Q5915" s="3">
        <v>68</v>
      </c>
      <c r="R5915" s="2">
        <v>57.92</v>
      </c>
      <c r="S5915" s="3">
        <v>48.019999999999996</v>
      </c>
      <c r="T5915">
        <v>78.44</v>
      </c>
    </row>
    <row r="5916" spans="1:20">
      <c r="A5916">
        <f t="shared" si="276"/>
        <v>247</v>
      </c>
      <c r="B5916" s="7">
        <f t="shared" si="277"/>
        <v>42251.291666652331</v>
      </c>
      <c r="C5916">
        <f t="shared" si="278"/>
        <v>5911</v>
      </c>
      <c r="D5916" s="2">
        <v>78.080000000000013</v>
      </c>
      <c r="E5916">
        <v>73.94</v>
      </c>
      <c r="F5916" s="3">
        <v>75.02</v>
      </c>
      <c r="G5916">
        <v>69.98</v>
      </c>
      <c r="H5916">
        <v>64.94</v>
      </c>
      <c r="I5916">
        <v>69.080000000000013</v>
      </c>
      <c r="J5916">
        <v>69.080000000000013</v>
      </c>
      <c r="K5916">
        <v>64.94</v>
      </c>
      <c r="L5916" s="3">
        <v>55.400000000000006</v>
      </c>
      <c r="M5916" s="2">
        <v>48.92</v>
      </c>
      <c r="N5916">
        <v>68</v>
      </c>
      <c r="O5916">
        <v>50</v>
      </c>
      <c r="P5916">
        <v>50</v>
      </c>
      <c r="Q5916" s="3">
        <v>66.02</v>
      </c>
      <c r="R5916" s="2">
        <v>55.94</v>
      </c>
      <c r="S5916" s="3">
        <v>46.94</v>
      </c>
      <c r="T5916">
        <v>82.4</v>
      </c>
    </row>
    <row r="5917" spans="1:20">
      <c r="A5917">
        <f t="shared" si="276"/>
        <v>247</v>
      </c>
      <c r="B5917" s="7">
        <f t="shared" si="277"/>
        <v>42251.333333318995</v>
      </c>
      <c r="C5917">
        <f t="shared" si="278"/>
        <v>5912</v>
      </c>
      <c r="D5917" s="2">
        <v>80.240000000000009</v>
      </c>
      <c r="E5917">
        <v>75.92</v>
      </c>
      <c r="F5917" s="3">
        <v>80.06</v>
      </c>
      <c r="G5917">
        <v>73.039999999999992</v>
      </c>
      <c r="H5917">
        <v>69.98</v>
      </c>
      <c r="I5917">
        <v>73.039999999999992</v>
      </c>
      <c r="J5917">
        <v>73.039999999999992</v>
      </c>
      <c r="K5917">
        <v>66.92</v>
      </c>
      <c r="L5917" s="3">
        <v>57.2</v>
      </c>
      <c r="M5917" s="2">
        <v>55.040000000000006</v>
      </c>
      <c r="N5917">
        <v>73.039999999999992</v>
      </c>
      <c r="O5917">
        <v>53.6</v>
      </c>
      <c r="P5917">
        <v>55.94</v>
      </c>
      <c r="Q5917" s="3">
        <v>78.080000000000013</v>
      </c>
      <c r="R5917" s="2">
        <v>55.94</v>
      </c>
      <c r="S5917" s="3">
        <v>48.019999999999996</v>
      </c>
      <c r="T5917">
        <v>86</v>
      </c>
    </row>
    <row r="5918" spans="1:20">
      <c r="A5918">
        <f t="shared" si="276"/>
        <v>247</v>
      </c>
      <c r="B5918" s="7">
        <f t="shared" si="277"/>
        <v>42251.374999985659</v>
      </c>
      <c r="C5918">
        <f t="shared" si="278"/>
        <v>5913</v>
      </c>
      <c r="D5918" s="2">
        <v>82.4</v>
      </c>
      <c r="E5918">
        <v>80.06</v>
      </c>
      <c r="F5918" s="3">
        <v>84.02</v>
      </c>
      <c r="G5918">
        <v>77</v>
      </c>
      <c r="H5918">
        <v>73.94</v>
      </c>
      <c r="I5918">
        <v>73.94</v>
      </c>
      <c r="J5918">
        <v>75.02</v>
      </c>
      <c r="K5918">
        <v>68</v>
      </c>
      <c r="L5918" s="3">
        <v>60.8</v>
      </c>
      <c r="M5918" s="2">
        <v>62.06</v>
      </c>
      <c r="N5918">
        <v>78.98</v>
      </c>
      <c r="O5918">
        <v>57.2</v>
      </c>
      <c r="P5918">
        <v>60.980000000000004</v>
      </c>
      <c r="Q5918" s="3">
        <v>80.06</v>
      </c>
      <c r="R5918" s="2">
        <v>55.94</v>
      </c>
      <c r="S5918" s="3">
        <v>48.019999999999996</v>
      </c>
      <c r="T5918">
        <v>77</v>
      </c>
    </row>
    <row r="5919" spans="1:20">
      <c r="A5919">
        <f t="shared" si="276"/>
        <v>247</v>
      </c>
      <c r="B5919" s="7">
        <f t="shared" si="277"/>
        <v>42251.416666652323</v>
      </c>
      <c r="C5919">
        <f t="shared" si="278"/>
        <v>5914</v>
      </c>
      <c r="D5919" s="2">
        <v>84.2</v>
      </c>
      <c r="E5919">
        <v>84.92</v>
      </c>
      <c r="F5919" s="3">
        <v>87.080000000000013</v>
      </c>
      <c r="G5919">
        <v>80.06</v>
      </c>
      <c r="H5919">
        <v>78.98</v>
      </c>
      <c r="I5919">
        <v>75.02</v>
      </c>
      <c r="J5919">
        <v>78.080000000000013</v>
      </c>
      <c r="K5919">
        <v>71.960000000000008</v>
      </c>
      <c r="L5919" s="3">
        <v>62.6</v>
      </c>
      <c r="M5919" s="2">
        <v>64.039999999999992</v>
      </c>
      <c r="N5919">
        <v>82.039999999999992</v>
      </c>
      <c r="O5919">
        <v>58.1</v>
      </c>
      <c r="P5919">
        <v>64.94</v>
      </c>
      <c r="Q5919" s="3">
        <v>82.039999999999992</v>
      </c>
      <c r="R5919" s="2">
        <v>57.92</v>
      </c>
      <c r="S5919" s="3">
        <v>48.019999999999996</v>
      </c>
      <c r="T5919">
        <v>93.2</v>
      </c>
    </row>
    <row r="5920" spans="1:20">
      <c r="A5920">
        <f t="shared" si="276"/>
        <v>247</v>
      </c>
      <c r="B5920" s="7">
        <f t="shared" si="277"/>
        <v>42251.458333318988</v>
      </c>
      <c r="C5920">
        <f t="shared" si="278"/>
        <v>5915</v>
      </c>
      <c r="D5920" s="2">
        <v>86.72</v>
      </c>
      <c r="E5920">
        <v>87.080000000000013</v>
      </c>
      <c r="F5920" s="3">
        <v>87.98</v>
      </c>
      <c r="G5920">
        <v>82.94</v>
      </c>
      <c r="H5920">
        <v>80.06</v>
      </c>
      <c r="I5920">
        <v>77</v>
      </c>
      <c r="J5920">
        <v>78.080000000000013</v>
      </c>
      <c r="K5920">
        <v>77</v>
      </c>
      <c r="L5920" s="3">
        <v>64.400000000000006</v>
      </c>
      <c r="M5920" s="2">
        <v>66.02</v>
      </c>
      <c r="N5920">
        <v>84.92</v>
      </c>
      <c r="O5920">
        <v>59</v>
      </c>
      <c r="P5920">
        <v>66.92</v>
      </c>
      <c r="Q5920" s="3">
        <v>84.92</v>
      </c>
      <c r="R5920" s="2">
        <v>59</v>
      </c>
      <c r="S5920" s="3">
        <v>48.92</v>
      </c>
      <c r="T5920">
        <v>96.8</v>
      </c>
    </row>
    <row r="5921" spans="1:20">
      <c r="A5921">
        <f t="shared" si="276"/>
        <v>247</v>
      </c>
      <c r="B5921" s="7">
        <f t="shared" si="277"/>
        <v>42251.499999985652</v>
      </c>
      <c r="C5921">
        <f t="shared" si="278"/>
        <v>5916</v>
      </c>
      <c r="D5921" s="2">
        <v>87.080000000000013</v>
      </c>
      <c r="E5921">
        <v>86</v>
      </c>
      <c r="F5921" s="3">
        <v>89.06</v>
      </c>
      <c r="G5921">
        <v>80.960000000000008</v>
      </c>
      <c r="H5921">
        <v>82.94</v>
      </c>
      <c r="I5921">
        <v>77</v>
      </c>
      <c r="J5921">
        <v>78.98</v>
      </c>
      <c r="K5921">
        <v>77</v>
      </c>
      <c r="L5921" s="3">
        <v>64.400000000000006</v>
      </c>
      <c r="M5921" s="2">
        <v>66.02</v>
      </c>
      <c r="N5921">
        <v>86</v>
      </c>
      <c r="O5921">
        <v>60.8</v>
      </c>
      <c r="P5921">
        <v>68</v>
      </c>
      <c r="Q5921" s="3">
        <v>89.960000000000008</v>
      </c>
      <c r="R5921" s="2">
        <v>60.08</v>
      </c>
      <c r="S5921" s="3">
        <v>50</v>
      </c>
      <c r="T5921">
        <v>100.4</v>
      </c>
    </row>
    <row r="5922" spans="1:20">
      <c r="A5922">
        <f t="shared" si="276"/>
        <v>247</v>
      </c>
      <c r="B5922" s="7">
        <f t="shared" si="277"/>
        <v>42251.541666652316</v>
      </c>
      <c r="C5922">
        <f t="shared" si="278"/>
        <v>5917</v>
      </c>
      <c r="D5922" s="2">
        <v>87.259999999999991</v>
      </c>
      <c r="E5922">
        <v>89.06</v>
      </c>
      <c r="F5922" s="3">
        <v>91.94</v>
      </c>
      <c r="G5922">
        <v>82.039999999999992</v>
      </c>
      <c r="H5922">
        <v>87.080000000000013</v>
      </c>
      <c r="I5922">
        <v>75.92</v>
      </c>
      <c r="J5922">
        <v>78.98</v>
      </c>
      <c r="K5922">
        <v>78.080000000000013</v>
      </c>
      <c r="L5922" s="3">
        <v>66.2</v>
      </c>
      <c r="M5922" s="2">
        <v>66.92</v>
      </c>
      <c r="N5922">
        <v>87.080000000000013</v>
      </c>
      <c r="O5922">
        <v>62.6</v>
      </c>
      <c r="P5922">
        <v>69.98</v>
      </c>
      <c r="Q5922" s="3">
        <v>87.98</v>
      </c>
      <c r="R5922" s="2">
        <v>60.980000000000004</v>
      </c>
      <c r="S5922" s="3">
        <v>50</v>
      </c>
      <c r="T5922">
        <v>100.4</v>
      </c>
    </row>
    <row r="5923" spans="1:20">
      <c r="A5923">
        <f t="shared" si="276"/>
        <v>247</v>
      </c>
      <c r="B5923" s="7">
        <f t="shared" si="277"/>
        <v>42251.58333331898</v>
      </c>
      <c r="C5923">
        <f t="shared" si="278"/>
        <v>5918</v>
      </c>
      <c r="D5923" s="2">
        <v>89.06</v>
      </c>
      <c r="E5923">
        <v>89.960000000000008</v>
      </c>
      <c r="F5923" s="3">
        <v>93.02</v>
      </c>
      <c r="G5923">
        <v>78.98</v>
      </c>
      <c r="H5923">
        <v>87.080000000000013</v>
      </c>
      <c r="I5923">
        <v>77</v>
      </c>
      <c r="J5923">
        <v>78.98</v>
      </c>
      <c r="K5923">
        <v>78.080000000000013</v>
      </c>
      <c r="L5923" s="3">
        <v>69.800000000000011</v>
      </c>
      <c r="M5923" s="2">
        <v>64.039999999999992</v>
      </c>
      <c r="N5923">
        <v>86</v>
      </c>
      <c r="O5923">
        <v>60.8</v>
      </c>
      <c r="P5923">
        <v>71.06</v>
      </c>
      <c r="Q5923" s="3">
        <v>86</v>
      </c>
      <c r="R5923" s="2">
        <v>60.980000000000004</v>
      </c>
      <c r="S5923" s="3">
        <v>51.08</v>
      </c>
      <c r="T5923">
        <v>100.4</v>
      </c>
    </row>
    <row r="5924" spans="1:20">
      <c r="A5924">
        <f t="shared" si="276"/>
        <v>247</v>
      </c>
      <c r="B5924" s="7">
        <f t="shared" si="277"/>
        <v>42251.624999985645</v>
      </c>
      <c r="C5924">
        <f t="shared" si="278"/>
        <v>5919</v>
      </c>
      <c r="D5924" s="2">
        <v>87.62</v>
      </c>
      <c r="E5924">
        <v>78.080000000000013</v>
      </c>
      <c r="F5924" s="3">
        <v>93.02</v>
      </c>
      <c r="G5924">
        <v>82.94</v>
      </c>
      <c r="H5924">
        <v>89.06</v>
      </c>
      <c r="I5924">
        <v>75.92</v>
      </c>
      <c r="J5924">
        <v>77</v>
      </c>
      <c r="K5924">
        <v>75.92</v>
      </c>
      <c r="L5924" s="3">
        <v>71.599999999999994</v>
      </c>
      <c r="M5924" s="2">
        <v>66.02</v>
      </c>
      <c r="N5924">
        <v>87.98</v>
      </c>
      <c r="O5924">
        <v>60.8</v>
      </c>
      <c r="P5924">
        <v>71.960000000000008</v>
      </c>
      <c r="Q5924" s="3">
        <v>89.960000000000008</v>
      </c>
      <c r="R5924" s="2">
        <v>62.06</v>
      </c>
      <c r="S5924" s="3">
        <v>51.980000000000004</v>
      </c>
      <c r="T5924">
        <v>100.03999999999999</v>
      </c>
    </row>
    <row r="5925" spans="1:20">
      <c r="A5925">
        <f t="shared" si="276"/>
        <v>247</v>
      </c>
      <c r="B5925" s="7">
        <f t="shared" si="277"/>
        <v>42251.666666652309</v>
      </c>
      <c r="C5925">
        <f t="shared" si="278"/>
        <v>5920</v>
      </c>
      <c r="D5925" s="2">
        <v>87.259999999999991</v>
      </c>
      <c r="E5925">
        <v>78.080000000000013</v>
      </c>
      <c r="F5925" s="3">
        <v>93.02</v>
      </c>
      <c r="G5925">
        <v>82.039999999999992</v>
      </c>
      <c r="H5925">
        <v>87.080000000000013</v>
      </c>
      <c r="I5925">
        <v>75.02</v>
      </c>
      <c r="J5925">
        <v>78.080000000000013</v>
      </c>
      <c r="K5925">
        <v>80.06</v>
      </c>
      <c r="L5925" s="3">
        <v>71.599999999999994</v>
      </c>
      <c r="M5925" s="2">
        <v>64.94</v>
      </c>
      <c r="N5925">
        <v>87.98</v>
      </c>
      <c r="O5925">
        <v>60.8</v>
      </c>
      <c r="P5925">
        <v>71.960000000000008</v>
      </c>
      <c r="Q5925" s="3">
        <v>91.039999999999992</v>
      </c>
      <c r="R5925" s="2">
        <v>60.08</v>
      </c>
      <c r="S5925" s="3">
        <v>50</v>
      </c>
      <c r="T5925">
        <v>98.600000000000009</v>
      </c>
    </row>
    <row r="5926" spans="1:20">
      <c r="A5926">
        <f t="shared" si="276"/>
        <v>247</v>
      </c>
      <c r="B5926" s="7">
        <f t="shared" si="277"/>
        <v>42251.708333318973</v>
      </c>
      <c r="C5926">
        <f t="shared" si="278"/>
        <v>5921</v>
      </c>
      <c r="D5926" s="2">
        <v>87.080000000000013</v>
      </c>
      <c r="E5926">
        <v>73.94</v>
      </c>
      <c r="F5926" s="3">
        <v>93.02</v>
      </c>
      <c r="G5926">
        <v>82.94</v>
      </c>
      <c r="H5926">
        <v>84.92</v>
      </c>
      <c r="I5926">
        <v>73.94</v>
      </c>
      <c r="J5926">
        <v>75.92</v>
      </c>
      <c r="K5926">
        <v>80.06</v>
      </c>
      <c r="L5926" s="3">
        <v>73.400000000000006</v>
      </c>
      <c r="M5926" s="2">
        <v>64.94</v>
      </c>
      <c r="N5926">
        <v>87.080000000000013</v>
      </c>
      <c r="O5926">
        <v>64.400000000000006</v>
      </c>
      <c r="P5926">
        <v>71.960000000000008</v>
      </c>
      <c r="Q5926" s="3">
        <v>91.039999999999992</v>
      </c>
      <c r="R5926" s="2">
        <v>60.980000000000004</v>
      </c>
      <c r="S5926" s="3">
        <v>48.92</v>
      </c>
      <c r="T5926">
        <v>96.8</v>
      </c>
    </row>
    <row r="5927" spans="1:20">
      <c r="A5927">
        <f t="shared" si="276"/>
        <v>247</v>
      </c>
      <c r="B5927" s="7">
        <f t="shared" si="277"/>
        <v>42251.749999985637</v>
      </c>
      <c r="C5927">
        <f t="shared" si="278"/>
        <v>5922</v>
      </c>
      <c r="D5927" s="2">
        <v>87.44</v>
      </c>
      <c r="E5927">
        <v>75.02</v>
      </c>
      <c r="F5927" s="3">
        <v>93.02</v>
      </c>
      <c r="G5927">
        <v>80.960000000000008</v>
      </c>
      <c r="H5927">
        <v>84.92</v>
      </c>
      <c r="I5927">
        <v>73.039999999999992</v>
      </c>
      <c r="J5927">
        <v>75.02</v>
      </c>
      <c r="K5927">
        <v>78.080000000000013</v>
      </c>
      <c r="L5927" s="3">
        <v>70.7</v>
      </c>
      <c r="M5927" s="2">
        <v>62.06</v>
      </c>
      <c r="N5927">
        <v>82.039999999999992</v>
      </c>
      <c r="O5927">
        <v>59</v>
      </c>
      <c r="P5927">
        <v>69.080000000000013</v>
      </c>
      <c r="Q5927" s="3">
        <v>89.06</v>
      </c>
      <c r="R5927" s="2">
        <v>57.92</v>
      </c>
      <c r="S5927" s="3">
        <v>50</v>
      </c>
      <c r="T5927">
        <v>93.2</v>
      </c>
    </row>
    <row r="5928" spans="1:20">
      <c r="A5928">
        <f t="shared" si="276"/>
        <v>247</v>
      </c>
      <c r="B5928" s="7">
        <f t="shared" si="277"/>
        <v>42251.791666652302</v>
      </c>
      <c r="C5928">
        <f t="shared" si="278"/>
        <v>5923</v>
      </c>
      <c r="D5928" s="2">
        <v>86</v>
      </c>
      <c r="E5928">
        <v>75.02</v>
      </c>
      <c r="F5928" s="3">
        <v>89.960000000000008</v>
      </c>
      <c r="G5928">
        <v>77</v>
      </c>
      <c r="H5928">
        <v>71.06</v>
      </c>
      <c r="I5928">
        <v>71.06</v>
      </c>
      <c r="J5928">
        <v>73.94</v>
      </c>
      <c r="K5928">
        <v>75.02</v>
      </c>
      <c r="L5928" s="3">
        <v>68</v>
      </c>
      <c r="M5928" s="2">
        <v>57.92</v>
      </c>
      <c r="N5928">
        <v>77</v>
      </c>
      <c r="O5928">
        <v>51.8</v>
      </c>
      <c r="P5928">
        <v>64.94</v>
      </c>
      <c r="Q5928" s="3">
        <v>84.92</v>
      </c>
      <c r="R5928" s="2">
        <v>53.96</v>
      </c>
      <c r="S5928" s="3">
        <v>50</v>
      </c>
      <c r="T5928">
        <v>89.6</v>
      </c>
    </row>
    <row r="5929" spans="1:20">
      <c r="A5929">
        <f t="shared" si="276"/>
        <v>247</v>
      </c>
      <c r="B5929" s="7">
        <f t="shared" si="277"/>
        <v>42251.833333318966</v>
      </c>
      <c r="C5929">
        <f t="shared" si="278"/>
        <v>5924</v>
      </c>
      <c r="D5929" s="2">
        <v>83.12</v>
      </c>
      <c r="E5929">
        <v>75.92</v>
      </c>
      <c r="F5929" s="3">
        <v>86</v>
      </c>
      <c r="G5929">
        <v>78.080000000000013</v>
      </c>
      <c r="H5929">
        <v>68</v>
      </c>
      <c r="I5929">
        <v>71.06</v>
      </c>
      <c r="J5929">
        <v>73.94</v>
      </c>
      <c r="K5929">
        <v>71.06</v>
      </c>
      <c r="L5929" s="3">
        <v>64.400000000000006</v>
      </c>
      <c r="M5929" s="2">
        <v>55.94</v>
      </c>
      <c r="N5929">
        <v>75.02</v>
      </c>
      <c r="O5929">
        <v>53.6</v>
      </c>
      <c r="P5929">
        <v>62.96</v>
      </c>
      <c r="Q5929" s="3">
        <v>73.94</v>
      </c>
      <c r="R5929" s="2">
        <v>51.980000000000004</v>
      </c>
      <c r="S5929" s="3">
        <v>48.92</v>
      </c>
      <c r="T5929">
        <v>89.6</v>
      </c>
    </row>
    <row r="5930" spans="1:20">
      <c r="A5930">
        <f t="shared" si="276"/>
        <v>247</v>
      </c>
      <c r="B5930" s="7">
        <f t="shared" si="277"/>
        <v>42251.87499998563</v>
      </c>
      <c r="C5930">
        <f t="shared" si="278"/>
        <v>5925</v>
      </c>
      <c r="D5930" s="2">
        <v>83.12</v>
      </c>
      <c r="E5930">
        <v>75.02</v>
      </c>
      <c r="F5930" s="3">
        <v>84.92</v>
      </c>
      <c r="G5930">
        <v>77</v>
      </c>
      <c r="H5930">
        <v>71.960000000000008</v>
      </c>
      <c r="I5930">
        <v>69.98</v>
      </c>
      <c r="J5930">
        <v>73.039999999999992</v>
      </c>
      <c r="K5930">
        <v>71.06</v>
      </c>
      <c r="L5930" s="3">
        <v>64.400000000000006</v>
      </c>
      <c r="M5930" s="2">
        <v>53.06</v>
      </c>
      <c r="N5930">
        <v>75.02</v>
      </c>
      <c r="O5930">
        <v>53.6</v>
      </c>
      <c r="P5930">
        <v>57.92</v>
      </c>
      <c r="Q5930" s="3">
        <v>73.039999999999992</v>
      </c>
      <c r="R5930" s="2">
        <v>53.06</v>
      </c>
      <c r="S5930" s="3">
        <v>48.92</v>
      </c>
      <c r="T5930">
        <v>84.92</v>
      </c>
    </row>
    <row r="5931" spans="1:20">
      <c r="A5931">
        <f t="shared" si="276"/>
        <v>247</v>
      </c>
      <c r="B5931" s="7">
        <f t="shared" si="277"/>
        <v>42251.916666652294</v>
      </c>
      <c r="C5931">
        <f t="shared" si="278"/>
        <v>5926</v>
      </c>
      <c r="D5931" s="2">
        <v>80.240000000000009</v>
      </c>
      <c r="E5931">
        <v>75.92</v>
      </c>
      <c r="F5931" s="3">
        <v>82.039999999999992</v>
      </c>
      <c r="G5931">
        <v>75.02</v>
      </c>
      <c r="H5931">
        <v>69.98</v>
      </c>
      <c r="I5931">
        <v>69.98</v>
      </c>
      <c r="J5931">
        <v>71.960000000000008</v>
      </c>
      <c r="K5931">
        <v>64.94</v>
      </c>
      <c r="L5931" s="3">
        <v>62.6</v>
      </c>
      <c r="M5931" s="2">
        <v>51.980000000000004</v>
      </c>
      <c r="N5931">
        <v>75.02</v>
      </c>
      <c r="O5931">
        <v>57.2</v>
      </c>
      <c r="P5931">
        <v>55.94</v>
      </c>
      <c r="Q5931" s="3">
        <v>75.02</v>
      </c>
      <c r="R5931" s="2">
        <v>46.04</v>
      </c>
      <c r="S5931" s="3">
        <v>48.019999999999996</v>
      </c>
      <c r="T5931">
        <v>80.599999999999994</v>
      </c>
    </row>
    <row r="5932" spans="1:20">
      <c r="A5932">
        <f t="shared" si="276"/>
        <v>247</v>
      </c>
      <c r="B5932" s="7">
        <f t="shared" si="277"/>
        <v>42251.958333318958</v>
      </c>
      <c r="C5932">
        <f t="shared" si="278"/>
        <v>5927</v>
      </c>
      <c r="D5932" s="2">
        <v>78.259999999999991</v>
      </c>
      <c r="E5932">
        <v>75.92</v>
      </c>
      <c r="F5932" s="3">
        <v>82.039999999999992</v>
      </c>
      <c r="G5932">
        <v>73.94</v>
      </c>
      <c r="H5932">
        <v>68</v>
      </c>
      <c r="I5932">
        <v>69.98</v>
      </c>
      <c r="J5932">
        <v>71.06</v>
      </c>
      <c r="K5932">
        <v>64.94</v>
      </c>
      <c r="L5932" s="3">
        <v>60.8</v>
      </c>
      <c r="M5932" s="2">
        <v>50</v>
      </c>
      <c r="N5932">
        <v>75.02</v>
      </c>
      <c r="O5932">
        <v>55.400000000000006</v>
      </c>
      <c r="P5932">
        <v>53.96</v>
      </c>
      <c r="Q5932" s="3">
        <v>69.080000000000013</v>
      </c>
      <c r="R5932" s="2">
        <v>48.92</v>
      </c>
      <c r="S5932" s="3">
        <v>44.96</v>
      </c>
      <c r="T5932">
        <v>78.800000000000011</v>
      </c>
    </row>
    <row r="5933" spans="1:20">
      <c r="A5933">
        <f t="shared" si="276"/>
        <v>247</v>
      </c>
      <c r="B5933" s="7">
        <f t="shared" si="277"/>
        <v>42251.999999985623</v>
      </c>
      <c r="C5933">
        <f t="shared" si="278"/>
        <v>5928</v>
      </c>
      <c r="D5933" s="2">
        <v>77.539999999999992</v>
      </c>
      <c r="E5933">
        <v>75.92</v>
      </c>
      <c r="F5933" s="3">
        <v>80.06</v>
      </c>
      <c r="G5933">
        <v>73.94</v>
      </c>
      <c r="H5933">
        <v>66.92</v>
      </c>
      <c r="I5933">
        <v>69.98</v>
      </c>
      <c r="J5933">
        <v>69.98</v>
      </c>
      <c r="K5933">
        <v>64.94</v>
      </c>
      <c r="L5933" s="3">
        <v>60.8</v>
      </c>
      <c r="M5933" s="2">
        <v>48.019999999999996</v>
      </c>
      <c r="N5933">
        <v>71.06</v>
      </c>
      <c r="O5933">
        <v>55.400000000000006</v>
      </c>
      <c r="P5933">
        <v>50</v>
      </c>
      <c r="Q5933" s="3">
        <v>71.06</v>
      </c>
      <c r="R5933" s="2">
        <v>50</v>
      </c>
      <c r="S5933" s="3">
        <v>44.06</v>
      </c>
      <c r="T5933">
        <v>77</v>
      </c>
    </row>
    <row r="5934" spans="1:20">
      <c r="A5934">
        <f t="shared" si="276"/>
        <v>248</v>
      </c>
      <c r="B5934" s="7">
        <f t="shared" si="277"/>
        <v>42252.041666652287</v>
      </c>
      <c r="C5934">
        <f t="shared" si="278"/>
        <v>5929</v>
      </c>
      <c r="D5934" s="2">
        <v>77.180000000000007</v>
      </c>
      <c r="E5934">
        <v>75.92</v>
      </c>
      <c r="F5934" s="3">
        <v>78.98</v>
      </c>
      <c r="G5934">
        <v>71.960000000000008</v>
      </c>
      <c r="H5934">
        <v>66.92</v>
      </c>
      <c r="I5934">
        <v>69.98</v>
      </c>
      <c r="J5934">
        <v>69.98</v>
      </c>
      <c r="K5934">
        <v>64.94</v>
      </c>
      <c r="L5934" s="3">
        <v>59</v>
      </c>
      <c r="M5934" s="2">
        <v>46.94</v>
      </c>
      <c r="N5934">
        <v>66.92</v>
      </c>
      <c r="O5934">
        <v>51.8</v>
      </c>
      <c r="P5934">
        <v>48.92</v>
      </c>
      <c r="Q5934" s="3">
        <v>66.92</v>
      </c>
      <c r="R5934" s="2">
        <v>50</v>
      </c>
      <c r="S5934" s="3">
        <v>42.980000000000004</v>
      </c>
      <c r="T5934">
        <v>77</v>
      </c>
    </row>
    <row r="5935" spans="1:20">
      <c r="A5935">
        <f t="shared" si="276"/>
        <v>248</v>
      </c>
      <c r="B5935" s="7">
        <f t="shared" si="277"/>
        <v>42252.083333318951</v>
      </c>
      <c r="C5935">
        <f t="shared" si="278"/>
        <v>5930</v>
      </c>
      <c r="D5935" s="2">
        <v>77.180000000000007</v>
      </c>
      <c r="E5935">
        <v>75.92</v>
      </c>
      <c r="F5935" s="3">
        <v>78.080000000000013</v>
      </c>
      <c r="G5935">
        <v>71.960000000000008</v>
      </c>
      <c r="H5935">
        <v>66.02</v>
      </c>
      <c r="I5935">
        <v>69.98</v>
      </c>
      <c r="J5935">
        <v>69.080000000000013</v>
      </c>
      <c r="K5935">
        <v>64.94</v>
      </c>
      <c r="L5935" s="3">
        <v>59</v>
      </c>
      <c r="M5935" s="2">
        <v>46.04</v>
      </c>
      <c r="N5935">
        <v>68</v>
      </c>
      <c r="O5935">
        <v>51.8</v>
      </c>
      <c r="P5935">
        <v>46.94</v>
      </c>
      <c r="Q5935" s="3">
        <v>66.92</v>
      </c>
      <c r="R5935" s="2">
        <v>46.94</v>
      </c>
      <c r="S5935" s="3">
        <v>42.980000000000004</v>
      </c>
      <c r="T5935">
        <v>77</v>
      </c>
    </row>
    <row r="5936" spans="1:20">
      <c r="A5936">
        <f t="shared" si="276"/>
        <v>248</v>
      </c>
      <c r="B5936" s="7">
        <f t="shared" si="277"/>
        <v>42252.124999985615</v>
      </c>
      <c r="C5936">
        <f t="shared" si="278"/>
        <v>5931</v>
      </c>
      <c r="D5936" s="2">
        <v>76.28</v>
      </c>
      <c r="E5936">
        <v>75.92</v>
      </c>
      <c r="F5936" s="3">
        <v>75.92</v>
      </c>
      <c r="G5936">
        <v>71.960000000000008</v>
      </c>
      <c r="H5936">
        <v>62.96</v>
      </c>
      <c r="I5936">
        <v>69.98</v>
      </c>
      <c r="J5936">
        <v>68.900000000000006</v>
      </c>
      <c r="K5936">
        <v>64.039999999999992</v>
      </c>
      <c r="L5936" s="3">
        <v>60.8</v>
      </c>
      <c r="M5936" s="2">
        <v>44.96</v>
      </c>
      <c r="N5936">
        <v>64.039999999999992</v>
      </c>
      <c r="O5936">
        <v>48.2</v>
      </c>
      <c r="P5936">
        <v>46.04</v>
      </c>
      <c r="Q5936" s="3">
        <v>64.94</v>
      </c>
      <c r="R5936" s="2">
        <v>48.92</v>
      </c>
      <c r="S5936" s="3">
        <v>42.08</v>
      </c>
      <c r="T5936">
        <v>75.2</v>
      </c>
    </row>
    <row r="5937" spans="1:20">
      <c r="A5937">
        <f t="shared" si="276"/>
        <v>248</v>
      </c>
      <c r="B5937" s="7">
        <f t="shared" si="277"/>
        <v>42252.16666665228</v>
      </c>
      <c r="C5937">
        <f t="shared" si="278"/>
        <v>5932</v>
      </c>
      <c r="D5937" s="2">
        <v>75.92</v>
      </c>
      <c r="E5937">
        <v>75.02</v>
      </c>
      <c r="F5937" s="3">
        <v>75.02</v>
      </c>
      <c r="G5937">
        <v>69.98</v>
      </c>
      <c r="H5937">
        <v>62.06</v>
      </c>
      <c r="I5937">
        <v>69.98</v>
      </c>
      <c r="J5937">
        <v>68.900000000000006</v>
      </c>
      <c r="K5937">
        <v>64.039999999999992</v>
      </c>
      <c r="L5937" s="3">
        <v>60.8</v>
      </c>
      <c r="M5937" s="2">
        <v>44.06</v>
      </c>
      <c r="N5937">
        <v>62.96</v>
      </c>
      <c r="O5937">
        <v>44.6</v>
      </c>
      <c r="P5937">
        <v>46.04</v>
      </c>
      <c r="Q5937" s="3">
        <v>64.94</v>
      </c>
      <c r="R5937" s="2">
        <v>44.06</v>
      </c>
      <c r="S5937" s="3">
        <v>41</v>
      </c>
      <c r="T5937">
        <v>75.2</v>
      </c>
    </row>
    <row r="5938" spans="1:20">
      <c r="A5938">
        <f t="shared" si="276"/>
        <v>248</v>
      </c>
      <c r="B5938" s="7">
        <f t="shared" si="277"/>
        <v>42252.208333318944</v>
      </c>
      <c r="C5938">
        <f t="shared" si="278"/>
        <v>5933</v>
      </c>
      <c r="D5938" s="2">
        <v>76.460000000000008</v>
      </c>
      <c r="E5938">
        <v>75.02</v>
      </c>
      <c r="F5938" s="3">
        <v>75.92</v>
      </c>
      <c r="G5938">
        <v>71.06</v>
      </c>
      <c r="H5938">
        <v>60.980000000000004</v>
      </c>
      <c r="I5938">
        <v>69.080000000000013</v>
      </c>
      <c r="J5938">
        <v>69.080000000000013</v>
      </c>
      <c r="K5938">
        <v>60.980000000000004</v>
      </c>
      <c r="L5938" s="3">
        <v>60.8</v>
      </c>
      <c r="M5938" s="2">
        <v>44.06</v>
      </c>
      <c r="N5938">
        <v>60.980000000000004</v>
      </c>
      <c r="O5938">
        <v>42.8</v>
      </c>
      <c r="P5938">
        <v>42.980000000000004</v>
      </c>
      <c r="Q5938" s="3">
        <v>64.94</v>
      </c>
      <c r="R5938" s="2">
        <v>42.08</v>
      </c>
      <c r="S5938" s="3">
        <v>41</v>
      </c>
      <c r="T5938">
        <v>73.400000000000006</v>
      </c>
    </row>
    <row r="5939" spans="1:20">
      <c r="A5939">
        <f t="shared" si="276"/>
        <v>248</v>
      </c>
      <c r="B5939" s="7">
        <f t="shared" si="277"/>
        <v>42252.249999985608</v>
      </c>
      <c r="C5939">
        <f t="shared" si="278"/>
        <v>5934</v>
      </c>
      <c r="D5939" s="2">
        <v>76.460000000000008</v>
      </c>
      <c r="E5939">
        <v>75.02</v>
      </c>
      <c r="F5939" s="3">
        <v>73.039999999999992</v>
      </c>
      <c r="G5939">
        <v>71.06</v>
      </c>
      <c r="H5939">
        <v>62.06</v>
      </c>
      <c r="I5939">
        <v>69.98</v>
      </c>
      <c r="J5939">
        <v>69.080000000000013</v>
      </c>
      <c r="K5939">
        <v>59</v>
      </c>
      <c r="L5939" s="3">
        <v>59</v>
      </c>
      <c r="M5939" s="2">
        <v>42.980000000000004</v>
      </c>
      <c r="N5939">
        <v>60.980000000000004</v>
      </c>
      <c r="O5939">
        <v>46.4</v>
      </c>
      <c r="P5939">
        <v>44.06</v>
      </c>
      <c r="Q5939" s="3">
        <v>66.02</v>
      </c>
      <c r="R5939" s="2">
        <v>42.08</v>
      </c>
      <c r="S5939" s="3">
        <v>41</v>
      </c>
      <c r="T5939">
        <v>73.400000000000006</v>
      </c>
    </row>
    <row r="5940" spans="1:20">
      <c r="A5940">
        <f t="shared" si="276"/>
        <v>248</v>
      </c>
      <c r="B5940" s="7">
        <f t="shared" si="277"/>
        <v>42252.291666652272</v>
      </c>
      <c r="C5940">
        <f t="shared" si="278"/>
        <v>5935</v>
      </c>
      <c r="D5940" s="2">
        <v>77.900000000000006</v>
      </c>
      <c r="E5940">
        <v>75.02</v>
      </c>
      <c r="F5940" s="3">
        <v>73.94</v>
      </c>
      <c r="G5940">
        <v>71.960000000000008</v>
      </c>
      <c r="H5940">
        <v>66.02</v>
      </c>
      <c r="I5940">
        <v>71.06</v>
      </c>
      <c r="J5940">
        <v>71.06</v>
      </c>
      <c r="K5940">
        <v>60.08</v>
      </c>
      <c r="L5940" s="3">
        <v>60.8</v>
      </c>
      <c r="M5940" s="2">
        <v>46.04</v>
      </c>
      <c r="N5940">
        <v>64.039999999999992</v>
      </c>
      <c r="O5940">
        <v>51.8</v>
      </c>
      <c r="P5940">
        <v>51.08</v>
      </c>
      <c r="Q5940" s="3">
        <v>66.02</v>
      </c>
      <c r="R5940" s="2">
        <v>46.94</v>
      </c>
      <c r="S5940" s="3">
        <v>41</v>
      </c>
      <c r="T5940">
        <v>77.36</v>
      </c>
    </row>
    <row r="5941" spans="1:20">
      <c r="A5941">
        <f t="shared" si="276"/>
        <v>248</v>
      </c>
      <c r="B5941" s="7">
        <f t="shared" si="277"/>
        <v>42252.333333318937</v>
      </c>
      <c r="C5941">
        <f t="shared" si="278"/>
        <v>5936</v>
      </c>
      <c r="D5941" s="2">
        <v>80.599999999999994</v>
      </c>
      <c r="E5941">
        <v>80.06</v>
      </c>
      <c r="F5941" s="3">
        <v>78.98</v>
      </c>
      <c r="G5941">
        <v>73.039999999999992</v>
      </c>
      <c r="H5941">
        <v>69.98</v>
      </c>
      <c r="I5941">
        <v>75.02</v>
      </c>
      <c r="J5941">
        <v>73.039999999999992</v>
      </c>
      <c r="K5941">
        <v>62.96</v>
      </c>
      <c r="L5941" s="3">
        <v>60.8</v>
      </c>
      <c r="M5941" s="2">
        <v>51.980000000000004</v>
      </c>
      <c r="N5941">
        <v>73.039999999999992</v>
      </c>
      <c r="O5941">
        <v>57.2</v>
      </c>
      <c r="P5941">
        <v>60.08</v>
      </c>
      <c r="Q5941" s="3">
        <v>66.92</v>
      </c>
      <c r="R5941" s="2">
        <v>51.980000000000004</v>
      </c>
      <c r="S5941" s="3">
        <v>41</v>
      </c>
      <c r="T5941">
        <v>82.4</v>
      </c>
    </row>
    <row r="5942" spans="1:20">
      <c r="A5942">
        <f t="shared" si="276"/>
        <v>248</v>
      </c>
      <c r="B5942" s="7">
        <f t="shared" si="277"/>
        <v>42252.374999985601</v>
      </c>
      <c r="C5942">
        <f t="shared" si="278"/>
        <v>5937</v>
      </c>
      <c r="D5942" s="2">
        <v>83.12</v>
      </c>
      <c r="E5942">
        <v>82.94</v>
      </c>
      <c r="F5942" s="3">
        <v>84.02</v>
      </c>
      <c r="G5942">
        <v>75.92</v>
      </c>
      <c r="H5942">
        <v>73.039999999999992</v>
      </c>
      <c r="I5942">
        <v>78.080000000000013</v>
      </c>
      <c r="J5942">
        <v>75.02</v>
      </c>
      <c r="K5942">
        <v>64.94</v>
      </c>
      <c r="L5942" s="3">
        <v>60.8</v>
      </c>
      <c r="M5942" s="2">
        <v>59</v>
      </c>
      <c r="N5942">
        <v>80.06</v>
      </c>
      <c r="O5942">
        <v>60.8</v>
      </c>
      <c r="P5942">
        <v>69.080000000000013</v>
      </c>
      <c r="Q5942" s="3">
        <v>62.96</v>
      </c>
      <c r="R5942" s="2">
        <v>53.96</v>
      </c>
      <c r="S5942" s="3">
        <v>42.08</v>
      </c>
      <c r="T5942">
        <v>84.2</v>
      </c>
    </row>
    <row r="5943" spans="1:20">
      <c r="A5943">
        <f t="shared" si="276"/>
        <v>248</v>
      </c>
      <c r="B5943" s="7">
        <f t="shared" si="277"/>
        <v>42252.416666652265</v>
      </c>
      <c r="C5943">
        <f t="shared" si="278"/>
        <v>5938</v>
      </c>
      <c r="D5943" s="2">
        <v>86</v>
      </c>
      <c r="E5943">
        <v>84.92</v>
      </c>
      <c r="F5943" s="3">
        <v>86</v>
      </c>
      <c r="G5943">
        <v>78.080000000000013</v>
      </c>
      <c r="H5943">
        <v>77</v>
      </c>
      <c r="I5943">
        <v>77</v>
      </c>
      <c r="J5943">
        <v>75.92</v>
      </c>
      <c r="K5943">
        <v>66.92</v>
      </c>
      <c r="L5943" s="3">
        <v>60.8</v>
      </c>
      <c r="M5943" s="2">
        <v>62.96</v>
      </c>
      <c r="N5943">
        <v>82.94</v>
      </c>
      <c r="O5943">
        <v>60.8</v>
      </c>
      <c r="P5943">
        <v>73.94</v>
      </c>
      <c r="Q5943" s="3">
        <v>62.96</v>
      </c>
      <c r="R5943" s="2">
        <v>55.040000000000006</v>
      </c>
      <c r="S5943" s="3">
        <v>46.04</v>
      </c>
      <c r="T5943">
        <v>89.6</v>
      </c>
    </row>
    <row r="5944" spans="1:20">
      <c r="A5944">
        <f t="shared" si="276"/>
        <v>248</v>
      </c>
      <c r="B5944" s="7">
        <f t="shared" si="277"/>
        <v>42252.458333318929</v>
      </c>
      <c r="C5944">
        <f t="shared" si="278"/>
        <v>5939</v>
      </c>
      <c r="D5944" s="2">
        <v>86.72</v>
      </c>
      <c r="E5944">
        <v>87.080000000000013</v>
      </c>
      <c r="F5944" s="3">
        <v>89.06</v>
      </c>
      <c r="G5944">
        <v>77</v>
      </c>
      <c r="H5944">
        <v>78.98</v>
      </c>
      <c r="I5944">
        <v>80.06</v>
      </c>
      <c r="J5944">
        <v>78.080000000000013</v>
      </c>
      <c r="K5944">
        <v>69.98</v>
      </c>
      <c r="L5944" s="3">
        <v>62.6</v>
      </c>
      <c r="M5944" s="2">
        <v>64.039999999999992</v>
      </c>
      <c r="N5944">
        <v>86</v>
      </c>
      <c r="O5944">
        <v>62.6</v>
      </c>
      <c r="P5944">
        <v>75.92</v>
      </c>
      <c r="Q5944" s="3">
        <v>69.98</v>
      </c>
      <c r="R5944" s="2">
        <v>57.019999999999996</v>
      </c>
      <c r="S5944" s="3">
        <v>48.019999999999996</v>
      </c>
      <c r="T5944">
        <v>91.4</v>
      </c>
    </row>
    <row r="5945" spans="1:20">
      <c r="A5945">
        <f t="shared" si="276"/>
        <v>248</v>
      </c>
      <c r="B5945" s="7">
        <f t="shared" si="277"/>
        <v>42252.499999985594</v>
      </c>
      <c r="C5945">
        <f t="shared" si="278"/>
        <v>5940</v>
      </c>
      <c r="D5945" s="2">
        <v>88.88</v>
      </c>
      <c r="E5945">
        <v>89.06</v>
      </c>
      <c r="F5945" s="3">
        <v>89.960000000000008</v>
      </c>
      <c r="G5945">
        <v>82.039999999999992</v>
      </c>
      <c r="H5945">
        <v>82.039999999999992</v>
      </c>
      <c r="I5945">
        <v>80.960000000000008</v>
      </c>
      <c r="J5945">
        <v>80.06</v>
      </c>
      <c r="K5945">
        <v>71.960000000000008</v>
      </c>
      <c r="L5945" s="3">
        <v>66.2</v>
      </c>
      <c r="M5945" s="2">
        <v>64.94</v>
      </c>
      <c r="N5945">
        <v>87.080000000000013</v>
      </c>
      <c r="O5945">
        <v>62.24</v>
      </c>
      <c r="P5945">
        <v>78.080000000000013</v>
      </c>
      <c r="Q5945" s="3">
        <v>71.960000000000008</v>
      </c>
      <c r="R5945" s="2">
        <v>59</v>
      </c>
      <c r="S5945" s="3">
        <v>48.92</v>
      </c>
      <c r="T5945">
        <v>95</v>
      </c>
    </row>
    <row r="5946" spans="1:20">
      <c r="A5946">
        <f t="shared" si="276"/>
        <v>248</v>
      </c>
      <c r="B5946" s="7">
        <f t="shared" si="277"/>
        <v>42252.541666652258</v>
      </c>
      <c r="C5946">
        <f t="shared" si="278"/>
        <v>5941</v>
      </c>
      <c r="D5946" s="2">
        <v>88.52</v>
      </c>
      <c r="E5946">
        <v>87.98</v>
      </c>
      <c r="F5946" s="3">
        <v>91.039999999999992</v>
      </c>
      <c r="G5946">
        <v>84.02</v>
      </c>
      <c r="H5946">
        <v>84.02</v>
      </c>
      <c r="I5946">
        <v>80.06</v>
      </c>
      <c r="J5946">
        <v>80.06</v>
      </c>
      <c r="K5946">
        <v>75.02</v>
      </c>
      <c r="L5946" s="3">
        <v>69.800000000000011</v>
      </c>
      <c r="M5946" s="2">
        <v>66.92</v>
      </c>
      <c r="N5946">
        <v>86</v>
      </c>
      <c r="O5946">
        <v>61.519999999999996</v>
      </c>
      <c r="P5946">
        <v>80.960000000000008</v>
      </c>
      <c r="Q5946" s="3">
        <v>73.94</v>
      </c>
      <c r="R5946" s="2">
        <v>60.08</v>
      </c>
      <c r="S5946" s="3">
        <v>50</v>
      </c>
      <c r="T5946">
        <v>95</v>
      </c>
    </row>
    <row r="5947" spans="1:20">
      <c r="A5947">
        <f t="shared" si="276"/>
        <v>248</v>
      </c>
      <c r="B5947" s="7">
        <f t="shared" si="277"/>
        <v>42252.583333318922</v>
      </c>
      <c r="C5947">
        <f t="shared" si="278"/>
        <v>5942</v>
      </c>
      <c r="D5947" s="2">
        <v>87.98</v>
      </c>
      <c r="E5947">
        <v>89.960000000000008</v>
      </c>
      <c r="F5947" s="3">
        <v>82.94</v>
      </c>
      <c r="G5947">
        <v>82.94</v>
      </c>
      <c r="H5947">
        <v>86</v>
      </c>
      <c r="I5947">
        <v>80.960000000000008</v>
      </c>
      <c r="J5947">
        <v>78.98</v>
      </c>
      <c r="K5947">
        <v>75.92</v>
      </c>
      <c r="L5947" s="3">
        <v>64.400000000000006</v>
      </c>
      <c r="M5947" s="2">
        <v>66.02</v>
      </c>
      <c r="N5947">
        <v>87.080000000000013</v>
      </c>
      <c r="O5947">
        <v>60.8</v>
      </c>
      <c r="P5947">
        <v>80.960000000000008</v>
      </c>
      <c r="Q5947" s="3">
        <v>75.92</v>
      </c>
      <c r="R5947" s="2">
        <v>60.980000000000004</v>
      </c>
      <c r="S5947" s="3">
        <v>48.019999999999996</v>
      </c>
      <c r="T5947">
        <v>95</v>
      </c>
    </row>
    <row r="5948" spans="1:20">
      <c r="A5948">
        <f t="shared" si="276"/>
        <v>248</v>
      </c>
      <c r="B5948" s="7">
        <f t="shared" si="277"/>
        <v>42252.624999985586</v>
      </c>
      <c r="C5948">
        <f t="shared" si="278"/>
        <v>5943</v>
      </c>
      <c r="D5948" s="2">
        <v>88.7</v>
      </c>
      <c r="E5948">
        <v>73.94</v>
      </c>
      <c r="F5948" s="3">
        <v>80.06</v>
      </c>
      <c r="G5948">
        <v>86</v>
      </c>
      <c r="H5948">
        <v>87.98</v>
      </c>
      <c r="I5948">
        <v>80.06</v>
      </c>
      <c r="J5948">
        <v>78.98</v>
      </c>
      <c r="K5948">
        <v>75.92</v>
      </c>
      <c r="L5948" s="3">
        <v>68</v>
      </c>
      <c r="M5948" s="2">
        <v>66.92</v>
      </c>
      <c r="N5948">
        <v>87.98</v>
      </c>
      <c r="O5948">
        <v>57.2</v>
      </c>
      <c r="P5948">
        <v>82.039999999999992</v>
      </c>
      <c r="Q5948" s="3">
        <v>75.92</v>
      </c>
      <c r="R5948" s="2">
        <v>62.96</v>
      </c>
      <c r="S5948" s="3">
        <v>51.08</v>
      </c>
      <c r="T5948">
        <v>95</v>
      </c>
    </row>
    <row r="5949" spans="1:20">
      <c r="A5949">
        <f t="shared" si="276"/>
        <v>248</v>
      </c>
      <c r="B5949" s="7">
        <f t="shared" si="277"/>
        <v>42252.666666652251</v>
      </c>
      <c r="C5949">
        <f t="shared" si="278"/>
        <v>5944</v>
      </c>
      <c r="D5949" s="2">
        <v>88.52</v>
      </c>
      <c r="E5949">
        <v>75.02</v>
      </c>
      <c r="F5949" s="3">
        <v>75.92</v>
      </c>
      <c r="G5949">
        <v>82.94</v>
      </c>
      <c r="H5949">
        <v>87.98</v>
      </c>
      <c r="I5949">
        <v>82.94</v>
      </c>
      <c r="J5949">
        <v>78.080000000000013</v>
      </c>
      <c r="K5949">
        <v>75.02</v>
      </c>
      <c r="L5949" s="3">
        <v>66.2</v>
      </c>
      <c r="M5949" s="2">
        <v>68</v>
      </c>
      <c r="N5949">
        <v>89.06</v>
      </c>
      <c r="O5949">
        <v>57.2</v>
      </c>
      <c r="P5949">
        <v>82.039999999999992</v>
      </c>
      <c r="Q5949" s="3">
        <v>71.960000000000008</v>
      </c>
      <c r="R5949" s="2">
        <v>62.06</v>
      </c>
      <c r="S5949" s="3">
        <v>53.06</v>
      </c>
      <c r="T5949">
        <v>91.4</v>
      </c>
    </row>
    <row r="5950" spans="1:20">
      <c r="A5950">
        <f t="shared" si="276"/>
        <v>248</v>
      </c>
      <c r="B5950" s="7">
        <f t="shared" si="277"/>
        <v>42252.708333318915</v>
      </c>
      <c r="C5950">
        <f t="shared" si="278"/>
        <v>5945</v>
      </c>
      <c r="D5950" s="2">
        <v>87.98</v>
      </c>
      <c r="E5950">
        <v>75.02</v>
      </c>
      <c r="F5950" s="3">
        <v>75.92</v>
      </c>
      <c r="G5950">
        <v>84.92</v>
      </c>
      <c r="H5950">
        <v>87.98</v>
      </c>
      <c r="I5950">
        <v>78.98</v>
      </c>
      <c r="J5950">
        <v>75.92</v>
      </c>
      <c r="K5950">
        <v>64.039999999999992</v>
      </c>
      <c r="L5950" s="3">
        <v>64.400000000000006</v>
      </c>
      <c r="M5950" s="2">
        <v>66.92</v>
      </c>
      <c r="N5950">
        <v>84.92</v>
      </c>
      <c r="O5950">
        <v>57.2</v>
      </c>
      <c r="P5950">
        <v>80.960000000000008</v>
      </c>
      <c r="Q5950" s="3">
        <v>68</v>
      </c>
      <c r="R5950" s="2">
        <v>62.06</v>
      </c>
      <c r="S5950" s="3">
        <v>51.980000000000004</v>
      </c>
      <c r="T5950">
        <v>91.4</v>
      </c>
    </row>
    <row r="5951" spans="1:20">
      <c r="A5951">
        <f t="shared" si="276"/>
        <v>248</v>
      </c>
      <c r="B5951" s="7">
        <f t="shared" si="277"/>
        <v>42252.749999985579</v>
      </c>
      <c r="C5951">
        <f t="shared" si="278"/>
        <v>5946</v>
      </c>
      <c r="D5951" s="2">
        <v>87.080000000000013</v>
      </c>
      <c r="E5951">
        <v>75.92</v>
      </c>
      <c r="F5951" s="3">
        <v>71.960000000000008</v>
      </c>
      <c r="G5951">
        <v>84.02</v>
      </c>
      <c r="H5951">
        <v>78.080000000000013</v>
      </c>
      <c r="I5951">
        <v>73.94</v>
      </c>
      <c r="J5951">
        <v>75.02</v>
      </c>
      <c r="K5951">
        <v>64.94</v>
      </c>
      <c r="L5951" s="3">
        <v>64.400000000000006</v>
      </c>
      <c r="M5951" s="2">
        <v>64.039999999999992</v>
      </c>
      <c r="N5951">
        <v>80.960000000000008</v>
      </c>
      <c r="O5951">
        <v>57.2</v>
      </c>
      <c r="P5951">
        <v>77</v>
      </c>
      <c r="Q5951" s="3">
        <v>62.96</v>
      </c>
      <c r="R5951" s="2">
        <v>60.08</v>
      </c>
      <c r="S5951" s="3">
        <v>44.96</v>
      </c>
      <c r="T5951">
        <v>86.36</v>
      </c>
    </row>
    <row r="5952" spans="1:20">
      <c r="A5952">
        <f t="shared" si="276"/>
        <v>248</v>
      </c>
      <c r="B5952" s="7">
        <f t="shared" si="277"/>
        <v>42252.791666652243</v>
      </c>
      <c r="C5952">
        <f t="shared" si="278"/>
        <v>5947</v>
      </c>
      <c r="D5952" s="2">
        <v>84.92</v>
      </c>
      <c r="E5952">
        <v>75.92</v>
      </c>
      <c r="F5952" s="3">
        <v>66.92</v>
      </c>
      <c r="G5952">
        <v>80.960000000000008</v>
      </c>
      <c r="H5952">
        <v>77</v>
      </c>
      <c r="I5952">
        <v>73.039999999999992</v>
      </c>
      <c r="J5952">
        <v>75.02</v>
      </c>
      <c r="K5952">
        <v>62.96</v>
      </c>
      <c r="L5952" s="3">
        <v>62.6</v>
      </c>
      <c r="M5952" s="2">
        <v>60.08</v>
      </c>
      <c r="N5952">
        <v>77</v>
      </c>
      <c r="O5952">
        <v>53.6</v>
      </c>
      <c r="P5952">
        <v>69.080000000000013</v>
      </c>
      <c r="Q5952" s="3">
        <v>60.980000000000004</v>
      </c>
      <c r="R5952" s="2">
        <v>51.08</v>
      </c>
      <c r="S5952" s="3">
        <v>44.96</v>
      </c>
      <c r="T5952">
        <v>82.039999999999992</v>
      </c>
    </row>
    <row r="5953" spans="1:20">
      <c r="A5953">
        <f t="shared" si="276"/>
        <v>248</v>
      </c>
      <c r="B5953" s="7">
        <f t="shared" si="277"/>
        <v>42252.833333318908</v>
      </c>
      <c r="C5953">
        <f t="shared" si="278"/>
        <v>5948</v>
      </c>
      <c r="D5953" s="2">
        <v>79.88</v>
      </c>
      <c r="E5953">
        <v>75.92</v>
      </c>
      <c r="F5953" s="3">
        <v>66.92</v>
      </c>
      <c r="G5953">
        <v>78.98</v>
      </c>
      <c r="H5953">
        <v>75.92</v>
      </c>
      <c r="I5953">
        <v>71.960000000000008</v>
      </c>
      <c r="J5953">
        <v>75.02</v>
      </c>
      <c r="K5953">
        <v>62.06</v>
      </c>
      <c r="L5953" s="3">
        <v>60.8</v>
      </c>
      <c r="M5953" s="2">
        <v>57.019999999999996</v>
      </c>
      <c r="N5953">
        <v>69.98</v>
      </c>
      <c r="O5953">
        <v>51.8</v>
      </c>
      <c r="P5953">
        <v>68</v>
      </c>
      <c r="Q5953" s="3">
        <v>60.08</v>
      </c>
      <c r="R5953" s="2">
        <v>46.04</v>
      </c>
      <c r="S5953" s="3">
        <v>44.96</v>
      </c>
      <c r="T5953">
        <v>78.800000000000011</v>
      </c>
    </row>
    <row r="5954" spans="1:20">
      <c r="A5954">
        <f t="shared" si="276"/>
        <v>248</v>
      </c>
      <c r="B5954" s="7">
        <f t="shared" si="277"/>
        <v>42252.874999985572</v>
      </c>
      <c r="C5954">
        <f t="shared" si="278"/>
        <v>5949</v>
      </c>
      <c r="D5954" s="2">
        <v>79.88</v>
      </c>
      <c r="E5954">
        <v>75.02</v>
      </c>
      <c r="F5954" s="3">
        <v>66.02</v>
      </c>
      <c r="G5954">
        <v>80.06</v>
      </c>
      <c r="H5954">
        <v>75.02</v>
      </c>
      <c r="I5954">
        <v>71.960000000000008</v>
      </c>
      <c r="J5954">
        <v>75.02</v>
      </c>
      <c r="K5954">
        <v>62.06</v>
      </c>
      <c r="L5954" s="3">
        <v>60.8</v>
      </c>
      <c r="M5954" s="2">
        <v>53.96</v>
      </c>
      <c r="N5954">
        <v>66.02</v>
      </c>
      <c r="O5954">
        <v>51.8</v>
      </c>
      <c r="P5954">
        <v>66.02</v>
      </c>
      <c r="Q5954" s="3">
        <v>57.92</v>
      </c>
      <c r="R5954" s="2">
        <v>44.96</v>
      </c>
      <c r="S5954" s="3">
        <v>44.96</v>
      </c>
      <c r="T5954">
        <v>77.180000000000007</v>
      </c>
    </row>
    <row r="5955" spans="1:20">
      <c r="A5955">
        <f t="shared" si="276"/>
        <v>248</v>
      </c>
      <c r="B5955" s="7">
        <f t="shared" si="277"/>
        <v>42252.916666652236</v>
      </c>
      <c r="C5955">
        <f t="shared" si="278"/>
        <v>5950</v>
      </c>
      <c r="D5955" s="2">
        <v>79.16</v>
      </c>
      <c r="E5955">
        <v>75.02</v>
      </c>
      <c r="F5955" s="3">
        <v>66.92</v>
      </c>
      <c r="G5955">
        <v>78.98</v>
      </c>
      <c r="H5955">
        <v>71.06</v>
      </c>
      <c r="I5955">
        <v>71.06</v>
      </c>
      <c r="J5955">
        <v>75.02</v>
      </c>
      <c r="K5955">
        <v>62.06</v>
      </c>
      <c r="L5955" s="3">
        <v>57.2</v>
      </c>
      <c r="M5955" s="2">
        <v>51.980000000000004</v>
      </c>
      <c r="N5955">
        <v>69.080000000000013</v>
      </c>
      <c r="O5955">
        <v>51.8</v>
      </c>
      <c r="P5955">
        <v>64.94</v>
      </c>
      <c r="Q5955" s="3">
        <v>57.92</v>
      </c>
      <c r="R5955" s="2">
        <v>42.08</v>
      </c>
      <c r="S5955" s="3">
        <v>44.96</v>
      </c>
      <c r="T5955">
        <v>75.740000000000009</v>
      </c>
    </row>
    <row r="5956" spans="1:20">
      <c r="A5956">
        <f t="shared" si="276"/>
        <v>248</v>
      </c>
      <c r="B5956" s="7">
        <f t="shared" si="277"/>
        <v>42252.9583333189</v>
      </c>
      <c r="C5956">
        <f t="shared" si="278"/>
        <v>5951</v>
      </c>
      <c r="D5956" s="2">
        <v>79.16</v>
      </c>
      <c r="E5956">
        <v>75.02</v>
      </c>
      <c r="F5956" s="3">
        <v>69.080000000000013</v>
      </c>
      <c r="G5956">
        <v>78.98</v>
      </c>
      <c r="H5956">
        <v>69.080000000000013</v>
      </c>
      <c r="I5956">
        <v>71.06</v>
      </c>
      <c r="J5956">
        <v>73.94</v>
      </c>
      <c r="K5956">
        <v>60.980000000000004</v>
      </c>
      <c r="L5956" s="3">
        <v>57.2</v>
      </c>
      <c r="M5956" s="2">
        <v>50</v>
      </c>
      <c r="N5956">
        <v>64.94</v>
      </c>
      <c r="O5956">
        <v>51.8</v>
      </c>
      <c r="P5956">
        <v>64.039999999999992</v>
      </c>
      <c r="Q5956" s="3">
        <v>57.92</v>
      </c>
      <c r="R5956" s="2">
        <v>41</v>
      </c>
      <c r="S5956" s="3">
        <v>42.980000000000004</v>
      </c>
      <c r="T5956">
        <v>74.66</v>
      </c>
    </row>
    <row r="5957" spans="1:20">
      <c r="A5957">
        <f t="shared" si="276"/>
        <v>248</v>
      </c>
      <c r="B5957" s="7">
        <f t="shared" si="277"/>
        <v>42252.999999985565</v>
      </c>
      <c r="C5957">
        <f t="shared" si="278"/>
        <v>5952</v>
      </c>
      <c r="D5957" s="2">
        <v>78.44</v>
      </c>
      <c r="E5957">
        <v>75.02</v>
      </c>
      <c r="F5957" s="3">
        <v>69.080000000000013</v>
      </c>
      <c r="G5957">
        <v>75.02</v>
      </c>
      <c r="H5957">
        <v>68</v>
      </c>
      <c r="I5957">
        <v>71.06</v>
      </c>
      <c r="J5957">
        <v>73.039999999999992</v>
      </c>
      <c r="K5957">
        <v>60.08</v>
      </c>
      <c r="L5957" s="3">
        <v>57.2</v>
      </c>
      <c r="M5957" s="2">
        <v>48.92</v>
      </c>
      <c r="N5957">
        <v>69.080000000000013</v>
      </c>
      <c r="O5957">
        <v>51.8</v>
      </c>
      <c r="P5957">
        <v>62.06</v>
      </c>
      <c r="Q5957" s="3">
        <v>59</v>
      </c>
      <c r="R5957" s="2">
        <v>37.94</v>
      </c>
      <c r="S5957" s="3">
        <v>42.980000000000004</v>
      </c>
      <c r="T5957">
        <v>73.94</v>
      </c>
    </row>
    <row r="5958" spans="1:20">
      <c r="A5958">
        <f t="shared" si="276"/>
        <v>249</v>
      </c>
      <c r="B5958" s="7">
        <f t="shared" si="277"/>
        <v>42253.041666652229</v>
      </c>
      <c r="C5958">
        <f t="shared" si="278"/>
        <v>5953</v>
      </c>
      <c r="D5958" s="2">
        <v>77.72</v>
      </c>
      <c r="E5958">
        <v>75.02</v>
      </c>
      <c r="F5958" s="3">
        <v>71.06</v>
      </c>
      <c r="G5958">
        <v>71.960000000000008</v>
      </c>
      <c r="H5958">
        <v>66.02</v>
      </c>
      <c r="I5958">
        <v>71.06</v>
      </c>
      <c r="J5958">
        <v>71.960000000000008</v>
      </c>
      <c r="K5958">
        <v>60.980000000000004</v>
      </c>
      <c r="L5958" s="3">
        <v>57.2</v>
      </c>
      <c r="M5958" s="2">
        <v>48.019999999999996</v>
      </c>
      <c r="N5958">
        <v>62.96</v>
      </c>
      <c r="O5958">
        <v>51.8</v>
      </c>
      <c r="P5958">
        <v>62.96</v>
      </c>
      <c r="Q5958" s="3">
        <v>57.019999999999996</v>
      </c>
      <c r="R5958" s="2">
        <v>37.94</v>
      </c>
      <c r="S5958" s="3">
        <v>42.08</v>
      </c>
      <c r="T5958">
        <v>73.22</v>
      </c>
    </row>
    <row r="5959" spans="1:20">
      <c r="A5959">
        <f t="shared" ref="A5959:A6022" si="279">ROUNDDOWN(B5959-DATE(YEAR(B5959),1,0),0)</f>
        <v>249</v>
      </c>
      <c r="B5959" s="7">
        <f t="shared" si="277"/>
        <v>42253.083333318893</v>
      </c>
      <c r="C5959">
        <f t="shared" si="278"/>
        <v>5954</v>
      </c>
      <c r="D5959" s="2">
        <v>77.72</v>
      </c>
      <c r="E5959">
        <v>75.02</v>
      </c>
      <c r="F5959" s="3">
        <v>66.92</v>
      </c>
      <c r="G5959">
        <v>71.06</v>
      </c>
      <c r="H5959">
        <v>64.039999999999992</v>
      </c>
      <c r="I5959">
        <v>71.06</v>
      </c>
      <c r="J5959">
        <v>71.960000000000008</v>
      </c>
      <c r="K5959">
        <v>60.08</v>
      </c>
      <c r="L5959" s="3">
        <v>57.2</v>
      </c>
      <c r="M5959" s="2">
        <v>46.04</v>
      </c>
      <c r="N5959">
        <v>60.980000000000004</v>
      </c>
      <c r="O5959">
        <v>50.72</v>
      </c>
      <c r="P5959">
        <v>62.96</v>
      </c>
      <c r="Q5959" s="3">
        <v>57.92</v>
      </c>
      <c r="R5959" s="2">
        <v>35.96</v>
      </c>
      <c r="S5959" s="3">
        <v>42.08</v>
      </c>
      <c r="T5959">
        <v>72.319999999999993</v>
      </c>
    </row>
    <row r="5960" spans="1:20">
      <c r="A5960">
        <f t="shared" si="279"/>
        <v>249</v>
      </c>
      <c r="B5960" s="7">
        <f t="shared" ref="B5960:B6023" si="280">B5959+1/24</f>
        <v>42253.124999985557</v>
      </c>
      <c r="C5960">
        <f t="shared" ref="C5960:C6023" si="281">C5959+1</f>
        <v>5955</v>
      </c>
      <c r="D5960" s="2">
        <v>77.72</v>
      </c>
      <c r="E5960">
        <v>75.02</v>
      </c>
      <c r="F5960" s="3">
        <v>66.02</v>
      </c>
      <c r="G5960">
        <v>71.06</v>
      </c>
      <c r="H5960">
        <v>64.039999999999992</v>
      </c>
      <c r="I5960">
        <v>71.06</v>
      </c>
      <c r="J5960">
        <v>71.06</v>
      </c>
      <c r="K5960">
        <v>60.08</v>
      </c>
      <c r="L5960" s="3">
        <v>57.2</v>
      </c>
      <c r="M5960" s="2">
        <v>44.96</v>
      </c>
      <c r="N5960">
        <v>62.96</v>
      </c>
      <c r="O5960">
        <v>50</v>
      </c>
      <c r="P5960">
        <v>62.06</v>
      </c>
      <c r="Q5960" s="3">
        <v>59</v>
      </c>
      <c r="R5960" s="2">
        <v>35.06</v>
      </c>
      <c r="S5960" s="3">
        <v>42.980000000000004</v>
      </c>
      <c r="T5960">
        <v>71.599999999999994</v>
      </c>
    </row>
    <row r="5961" spans="1:20">
      <c r="A5961">
        <f t="shared" si="279"/>
        <v>249</v>
      </c>
      <c r="B5961" s="7">
        <f t="shared" si="280"/>
        <v>42253.166666652221</v>
      </c>
      <c r="C5961">
        <f t="shared" si="281"/>
        <v>5956</v>
      </c>
      <c r="D5961" s="2">
        <v>76.460000000000008</v>
      </c>
      <c r="E5961">
        <v>75.02</v>
      </c>
      <c r="F5961" s="3">
        <v>66.02</v>
      </c>
      <c r="G5961">
        <v>71.06</v>
      </c>
      <c r="H5961">
        <v>62.06</v>
      </c>
      <c r="I5961">
        <v>71.06</v>
      </c>
      <c r="J5961">
        <v>69.98</v>
      </c>
      <c r="K5961">
        <v>59</v>
      </c>
      <c r="L5961" s="3">
        <v>57.2</v>
      </c>
      <c r="M5961" s="2">
        <v>44.06</v>
      </c>
      <c r="N5961">
        <v>60.980000000000004</v>
      </c>
      <c r="O5961">
        <v>50</v>
      </c>
      <c r="P5961">
        <v>62.06</v>
      </c>
      <c r="Q5961" s="3">
        <v>59</v>
      </c>
      <c r="R5961" s="2">
        <v>33.979999999999997</v>
      </c>
      <c r="S5961" s="3">
        <v>42.980000000000004</v>
      </c>
      <c r="T5961">
        <v>69.800000000000011</v>
      </c>
    </row>
    <row r="5962" spans="1:20">
      <c r="A5962">
        <f t="shared" si="279"/>
        <v>249</v>
      </c>
      <c r="B5962" s="7">
        <f t="shared" si="280"/>
        <v>42253.208333318886</v>
      </c>
      <c r="C5962">
        <f t="shared" si="281"/>
        <v>5957</v>
      </c>
      <c r="D5962" s="2">
        <v>76.460000000000008</v>
      </c>
      <c r="E5962">
        <v>75.02</v>
      </c>
      <c r="F5962" s="3">
        <v>66.02</v>
      </c>
      <c r="G5962">
        <v>69.98</v>
      </c>
      <c r="H5962">
        <v>60.980000000000004</v>
      </c>
      <c r="I5962">
        <v>71.06</v>
      </c>
      <c r="J5962">
        <v>71.06</v>
      </c>
      <c r="K5962">
        <v>59</v>
      </c>
      <c r="L5962" s="3">
        <v>55.400000000000006</v>
      </c>
      <c r="M5962" s="2">
        <v>42.980000000000004</v>
      </c>
      <c r="N5962">
        <v>62.96</v>
      </c>
      <c r="O5962">
        <v>50</v>
      </c>
      <c r="P5962">
        <v>60.980000000000004</v>
      </c>
      <c r="Q5962" s="3">
        <v>59</v>
      </c>
      <c r="R5962" s="2">
        <v>33.979999999999997</v>
      </c>
      <c r="S5962" s="3">
        <v>42.08</v>
      </c>
      <c r="T5962">
        <v>69.800000000000011</v>
      </c>
    </row>
    <row r="5963" spans="1:20">
      <c r="A5963">
        <f t="shared" si="279"/>
        <v>249</v>
      </c>
      <c r="B5963" s="7">
        <f t="shared" si="280"/>
        <v>42253.24999998555</v>
      </c>
      <c r="C5963">
        <f t="shared" si="281"/>
        <v>5958</v>
      </c>
      <c r="D5963" s="2">
        <v>77.539999999999992</v>
      </c>
      <c r="E5963">
        <v>75.02</v>
      </c>
      <c r="F5963" s="3">
        <v>64.94</v>
      </c>
      <c r="G5963">
        <v>71.06</v>
      </c>
      <c r="H5963">
        <v>60.08</v>
      </c>
      <c r="I5963">
        <v>71.960000000000008</v>
      </c>
      <c r="J5963">
        <v>69.080000000000013</v>
      </c>
      <c r="K5963">
        <v>59</v>
      </c>
      <c r="L5963" s="3">
        <v>55.400000000000006</v>
      </c>
      <c r="M5963" s="2">
        <v>42.980000000000004</v>
      </c>
      <c r="N5963">
        <v>60.08</v>
      </c>
      <c r="O5963">
        <v>48.2</v>
      </c>
      <c r="P5963">
        <v>60.08</v>
      </c>
      <c r="Q5963" s="3">
        <v>59</v>
      </c>
      <c r="R5963" s="2">
        <v>35.96</v>
      </c>
      <c r="S5963" s="3">
        <v>42.08</v>
      </c>
      <c r="T5963">
        <v>69.800000000000011</v>
      </c>
    </row>
    <row r="5964" spans="1:20">
      <c r="A5964">
        <f t="shared" si="279"/>
        <v>249</v>
      </c>
      <c r="B5964" s="7">
        <f t="shared" si="280"/>
        <v>42253.291666652214</v>
      </c>
      <c r="C5964">
        <f t="shared" si="281"/>
        <v>5959</v>
      </c>
      <c r="D5964" s="2">
        <v>77.72</v>
      </c>
      <c r="E5964">
        <v>75.92</v>
      </c>
      <c r="F5964" s="3">
        <v>66.92</v>
      </c>
      <c r="G5964">
        <v>71.960000000000008</v>
      </c>
      <c r="H5964">
        <v>64.039999999999992</v>
      </c>
      <c r="I5964">
        <v>75.02</v>
      </c>
      <c r="J5964">
        <v>73.94</v>
      </c>
      <c r="K5964">
        <v>60.980000000000004</v>
      </c>
      <c r="L5964" s="3">
        <v>55.400000000000006</v>
      </c>
      <c r="M5964" s="2">
        <v>44.96</v>
      </c>
      <c r="N5964">
        <v>60.08</v>
      </c>
      <c r="O5964">
        <v>50</v>
      </c>
      <c r="P5964">
        <v>62.96</v>
      </c>
      <c r="Q5964" s="3">
        <v>57.92</v>
      </c>
      <c r="R5964" s="2">
        <v>37.94</v>
      </c>
      <c r="S5964" s="3">
        <v>42.08</v>
      </c>
      <c r="T5964">
        <v>71.599999999999994</v>
      </c>
    </row>
    <row r="5965" spans="1:20">
      <c r="A5965">
        <f t="shared" si="279"/>
        <v>249</v>
      </c>
      <c r="B5965" s="7">
        <f t="shared" si="280"/>
        <v>42253.333333318878</v>
      </c>
      <c r="C5965">
        <f t="shared" si="281"/>
        <v>5960</v>
      </c>
      <c r="D5965" s="2">
        <v>80.78</v>
      </c>
      <c r="E5965">
        <v>78.080000000000013</v>
      </c>
      <c r="F5965" s="3">
        <v>73.039999999999992</v>
      </c>
      <c r="G5965">
        <v>75.92</v>
      </c>
      <c r="H5965">
        <v>73.039999999999992</v>
      </c>
      <c r="I5965">
        <v>77</v>
      </c>
      <c r="J5965">
        <v>75.02</v>
      </c>
      <c r="K5965">
        <v>60.980000000000004</v>
      </c>
      <c r="L5965" s="3">
        <v>55.400000000000006</v>
      </c>
      <c r="M5965" s="2">
        <v>51.08</v>
      </c>
      <c r="N5965">
        <v>64.039999999999992</v>
      </c>
      <c r="O5965">
        <v>53.6</v>
      </c>
      <c r="P5965">
        <v>69.080000000000013</v>
      </c>
      <c r="Q5965" s="3">
        <v>59</v>
      </c>
      <c r="R5965" s="2">
        <v>46.04</v>
      </c>
      <c r="S5965" s="3">
        <v>44.06</v>
      </c>
      <c r="T5965">
        <v>74.84</v>
      </c>
    </row>
    <row r="5966" spans="1:20">
      <c r="A5966">
        <f t="shared" si="279"/>
        <v>249</v>
      </c>
      <c r="B5966" s="7">
        <f t="shared" si="280"/>
        <v>42253.374999985543</v>
      </c>
      <c r="C5966">
        <f t="shared" si="281"/>
        <v>5961</v>
      </c>
      <c r="D5966" s="2">
        <v>82.759999999999991</v>
      </c>
      <c r="E5966">
        <v>82.94</v>
      </c>
      <c r="F5966" s="3">
        <v>75.92</v>
      </c>
      <c r="G5966">
        <v>80.06</v>
      </c>
      <c r="H5966">
        <v>77</v>
      </c>
      <c r="I5966">
        <v>78.98</v>
      </c>
      <c r="J5966">
        <v>78.080000000000013</v>
      </c>
      <c r="K5966">
        <v>64.94</v>
      </c>
      <c r="L5966" s="3">
        <v>57.2</v>
      </c>
      <c r="M5966" s="2">
        <v>59</v>
      </c>
      <c r="N5966">
        <v>66.02</v>
      </c>
      <c r="O5966">
        <v>55.400000000000006</v>
      </c>
      <c r="P5966">
        <v>73.039999999999992</v>
      </c>
      <c r="Q5966" s="3">
        <v>60.980000000000004</v>
      </c>
      <c r="R5966" s="2">
        <v>53.06</v>
      </c>
      <c r="S5966" s="3">
        <v>44.96</v>
      </c>
      <c r="T5966">
        <v>78.800000000000011</v>
      </c>
    </row>
    <row r="5967" spans="1:20">
      <c r="A5967">
        <f t="shared" si="279"/>
        <v>249</v>
      </c>
      <c r="B5967" s="7">
        <f t="shared" si="280"/>
        <v>42253.416666652207</v>
      </c>
      <c r="C5967">
        <f t="shared" si="281"/>
        <v>5962</v>
      </c>
      <c r="D5967" s="2">
        <v>84.02</v>
      </c>
      <c r="E5967">
        <v>84.92</v>
      </c>
      <c r="F5967" s="3">
        <v>78.98</v>
      </c>
      <c r="G5967">
        <v>82.94</v>
      </c>
      <c r="H5967">
        <v>80.06</v>
      </c>
      <c r="I5967">
        <v>78.98</v>
      </c>
      <c r="J5967">
        <v>80.06</v>
      </c>
      <c r="K5967">
        <v>69.98</v>
      </c>
      <c r="L5967" s="3">
        <v>60.8</v>
      </c>
      <c r="M5967" s="2">
        <v>62.06</v>
      </c>
      <c r="N5967">
        <v>71.06</v>
      </c>
      <c r="O5967">
        <v>59</v>
      </c>
      <c r="P5967">
        <v>78.080000000000013</v>
      </c>
      <c r="Q5967" s="3">
        <v>64.039999999999992</v>
      </c>
      <c r="R5967" s="2">
        <v>57.92</v>
      </c>
      <c r="S5967" s="3">
        <v>46.04</v>
      </c>
      <c r="T5967">
        <v>84.2</v>
      </c>
    </row>
    <row r="5968" spans="1:20">
      <c r="A5968">
        <f t="shared" si="279"/>
        <v>249</v>
      </c>
      <c r="B5968" s="7">
        <f t="shared" si="280"/>
        <v>42253.458333318871</v>
      </c>
      <c r="C5968">
        <f t="shared" si="281"/>
        <v>5963</v>
      </c>
      <c r="D5968" s="2">
        <v>86</v>
      </c>
      <c r="E5968">
        <v>89.06</v>
      </c>
      <c r="F5968" s="3">
        <v>82.94</v>
      </c>
      <c r="G5968">
        <v>84.02</v>
      </c>
      <c r="H5968">
        <v>82.94</v>
      </c>
      <c r="I5968">
        <v>80.06</v>
      </c>
      <c r="J5968">
        <v>82.94</v>
      </c>
      <c r="K5968">
        <v>71.960000000000008</v>
      </c>
      <c r="L5968" s="3">
        <v>62.6</v>
      </c>
      <c r="M5968" s="2">
        <v>64.94</v>
      </c>
      <c r="N5968">
        <v>71.960000000000008</v>
      </c>
      <c r="O5968">
        <v>59</v>
      </c>
      <c r="P5968">
        <v>82.039999999999992</v>
      </c>
      <c r="Q5968" s="3">
        <v>66.02</v>
      </c>
      <c r="R5968" s="2">
        <v>62.06</v>
      </c>
      <c r="S5968" s="3">
        <v>48.019999999999996</v>
      </c>
      <c r="T5968">
        <v>87.800000000000011</v>
      </c>
    </row>
    <row r="5969" spans="1:20">
      <c r="A5969">
        <f t="shared" si="279"/>
        <v>249</v>
      </c>
      <c r="B5969" s="7">
        <f t="shared" si="280"/>
        <v>42253.499999985535</v>
      </c>
      <c r="C5969">
        <f t="shared" si="281"/>
        <v>5964</v>
      </c>
      <c r="D5969" s="2">
        <v>86</v>
      </c>
      <c r="E5969">
        <v>91.039999999999992</v>
      </c>
      <c r="F5969" s="3">
        <v>84.92</v>
      </c>
      <c r="G5969">
        <v>87.080000000000013</v>
      </c>
      <c r="H5969">
        <v>86</v>
      </c>
      <c r="I5969">
        <v>80.960000000000008</v>
      </c>
      <c r="J5969">
        <v>80.06</v>
      </c>
      <c r="K5969">
        <v>75.02</v>
      </c>
      <c r="L5969" s="3">
        <v>64.400000000000006</v>
      </c>
      <c r="M5969" s="2">
        <v>66.92</v>
      </c>
      <c r="N5969">
        <v>71.06</v>
      </c>
      <c r="O5969">
        <v>60.8</v>
      </c>
      <c r="P5969">
        <v>84.92</v>
      </c>
      <c r="Q5969" s="3">
        <v>71.06</v>
      </c>
      <c r="R5969" s="2">
        <v>62.96</v>
      </c>
      <c r="S5969" s="3">
        <v>51.08</v>
      </c>
      <c r="T5969">
        <v>89.6</v>
      </c>
    </row>
    <row r="5970" spans="1:20">
      <c r="A5970">
        <f t="shared" si="279"/>
        <v>249</v>
      </c>
      <c r="B5970" s="7">
        <f t="shared" si="280"/>
        <v>42253.5416666522</v>
      </c>
      <c r="C5970">
        <f t="shared" si="281"/>
        <v>5965</v>
      </c>
      <c r="D5970" s="2">
        <v>87.98</v>
      </c>
      <c r="E5970">
        <v>91.039999999999992</v>
      </c>
      <c r="F5970" s="3">
        <v>87.080000000000013</v>
      </c>
      <c r="G5970">
        <v>87.98</v>
      </c>
      <c r="H5970">
        <v>87.98</v>
      </c>
      <c r="I5970">
        <v>80.06</v>
      </c>
      <c r="J5970">
        <v>80.06</v>
      </c>
      <c r="K5970">
        <v>75.92</v>
      </c>
      <c r="L5970" s="3">
        <v>62.6</v>
      </c>
      <c r="M5970" s="2">
        <v>64.94</v>
      </c>
      <c r="N5970">
        <v>71.960000000000008</v>
      </c>
      <c r="O5970">
        <v>60.8</v>
      </c>
      <c r="P5970">
        <v>87.080000000000013</v>
      </c>
      <c r="Q5970" s="3">
        <v>75.02</v>
      </c>
      <c r="R5970" s="2">
        <v>64.94</v>
      </c>
      <c r="S5970" s="3">
        <v>51.08</v>
      </c>
      <c r="T5970">
        <v>91.4</v>
      </c>
    </row>
    <row r="5971" spans="1:20">
      <c r="A5971">
        <f t="shared" si="279"/>
        <v>249</v>
      </c>
      <c r="B5971" s="7">
        <f t="shared" si="280"/>
        <v>42253.583333318864</v>
      </c>
      <c r="C5971">
        <f t="shared" si="281"/>
        <v>5966</v>
      </c>
      <c r="D5971" s="2">
        <v>87.080000000000013</v>
      </c>
      <c r="E5971">
        <v>89.06</v>
      </c>
      <c r="F5971" s="3">
        <v>87.98</v>
      </c>
      <c r="G5971">
        <v>87.98</v>
      </c>
      <c r="H5971">
        <v>89.06</v>
      </c>
      <c r="I5971">
        <v>80.06</v>
      </c>
      <c r="J5971">
        <v>80.960000000000008</v>
      </c>
      <c r="K5971">
        <v>78.080000000000013</v>
      </c>
      <c r="L5971" s="3">
        <v>64.400000000000006</v>
      </c>
      <c r="M5971" s="2">
        <v>62.06</v>
      </c>
      <c r="N5971">
        <v>75.92</v>
      </c>
      <c r="O5971">
        <v>59</v>
      </c>
      <c r="P5971">
        <v>89.960000000000008</v>
      </c>
      <c r="Q5971" s="3">
        <v>78.080000000000013</v>
      </c>
      <c r="R5971" s="2">
        <v>66.92</v>
      </c>
      <c r="S5971" s="3">
        <v>46.94</v>
      </c>
      <c r="T5971">
        <v>93.2</v>
      </c>
    </row>
    <row r="5972" spans="1:20">
      <c r="A5972">
        <f t="shared" si="279"/>
        <v>249</v>
      </c>
      <c r="B5972" s="7">
        <f t="shared" si="280"/>
        <v>42253.624999985528</v>
      </c>
      <c r="C5972">
        <f t="shared" si="281"/>
        <v>5967</v>
      </c>
      <c r="D5972" s="2">
        <v>86</v>
      </c>
      <c r="E5972">
        <v>91.039999999999992</v>
      </c>
      <c r="F5972" s="3">
        <v>87.98</v>
      </c>
      <c r="G5972">
        <v>84.92</v>
      </c>
      <c r="H5972">
        <v>80.06</v>
      </c>
      <c r="I5972">
        <v>80.06</v>
      </c>
      <c r="J5972">
        <v>78.98</v>
      </c>
      <c r="K5972">
        <v>78.98</v>
      </c>
      <c r="L5972" s="3">
        <v>66.2</v>
      </c>
      <c r="M5972" s="2">
        <v>62.06</v>
      </c>
      <c r="N5972">
        <v>77</v>
      </c>
      <c r="O5972">
        <v>57.2</v>
      </c>
      <c r="P5972">
        <v>89.960000000000008</v>
      </c>
      <c r="Q5972" s="3">
        <v>78.98</v>
      </c>
      <c r="R5972" s="2">
        <v>68</v>
      </c>
      <c r="S5972" s="3">
        <v>50</v>
      </c>
      <c r="T5972">
        <v>93.2</v>
      </c>
    </row>
    <row r="5973" spans="1:20">
      <c r="A5973">
        <f t="shared" si="279"/>
        <v>249</v>
      </c>
      <c r="B5973" s="7">
        <f t="shared" si="280"/>
        <v>42253.666666652192</v>
      </c>
      <c r="C5973">
        <f t="shared" si="281"/>
        <v>5968</v>
      </c>
      <c r="D5973" s="2">
        <v>84.92</v>
      </c>
      <c r="E5973">
        <v>87.98</v>
      </c>
      <c r="F5973" s="3">
        <v>89.06</v>
      </c>
      <c r="G5973">
        <v>86</v>
      </c>
      <c r="H5973">
        <v>87.98</v>
      </c>
      <c r="I5973">
        <v>80.06</v>
      </c>
      <c r="J5973">
        <v>78.080000000000013</v>
      </c>
      <c r="K5973">
        <v>80.06</v>
      </c>
      <c r="L5973" s="3">
        <v>66.2</v>
      </c>
      <c r="M5973" s="2">
        <v>62.96</v>
      </c>
      <c r="N5973">
        <v>77</v>
      </c>
      <c r="O5973">
        <v>55.400000000000006</v>
      </c>
      <c r="P5973">
        <v>87.98</v>
      </c>
      <c r="Q5973" s="3">
        <v>80.06</v>
      </c>
      <c r="R5973" s="2">
        <v>68</v>
      </c>
      <c r="S5973" s="3">
        <v>53.06</v>
      </c>
      <c r="T5973">
        <v>91.4</v>
      </c>
    </row>
    <row r="5974" spans="1:20">
      <c r="A5974">
        <f t="shared" si="279"/>
        <v>249</v>
      </c>
      <c r="B5974" s="7">
        <f t="shared" si="280"/>
        <v>42253.708333318857</v>
      </c>
      <c r="C5974">
        <f t="shared" si="281"/>
        <v>5969</v>
      </c>
      <c r="D5974" s="2">
        <v>82.94</v>
      </c>
      <c r="E5974">
        <v>87.98</v>
      </c>
      <c r="F5974" s="3">
        <v>89.06</v>
      </c>
      <c r="G5974">
        <v>87.080000000000013</v>
      </c>
      <c r="H5974">
        <v>87.080000000000013</v>
      </c>
      <c r="I5974">
        <v>80.06</v>
      </c>
      <c r="J5974">
        <v>75.92</v>
      </c>
      <c r="K5974">
        <v>80.06</v>
      </c>
      <c r="L5974" s="3">
        <v>64.400000000000006</v>
      </c>
      <c r="M5974" s="2">
        <v>62.06</v>
      </c>
      <c r="N5974">
        <v>75.92</v>
      </c>
      <c r="O5974">
        <v>55.400000000000006</v>
      </c>
      <c r="P5974">
        <v>86</v>
      </c>
      <c r="Q5974" s="3">
        <v>80.06</v>
      </c>
      <c r="R5974" s="2">
        <v>68</v>
      </c>
      <c r="S5974" s="3">
        <v>53.96</v>
      </c>
      <c r="T5974">
        <v>86</v>
      </c>
    </row>
    <row r="5975" spans="1:20">
      <c r="A5975">
        <f t="shared" si="279"/>
        <v>249</v>
      </c>
      <c r="B5975" s="7">
        <f t="shared" si="280"/>
        <v>42253.749999985521</v>
      </c>
      <c r="C5975">
        <f t="shared" si="281"/>
        <v>5970</v>
      </c>
      <c r="D5975" s="2">
        <v>82.039999999999992</v>
      </c>
      <c r="E5975">
        <v>78.98</v>
      </c>
      <c r="F5975" s="3">
        <v>87.080000000000013</v>
      </c>
      <c r="G5975">
        <v>84.92</v>
      </c>
      <c r="H5975">
        <v>84.02</v>
      </c>
      <c r="I5975">
        <v>77</v>
      </c>
      <c r="J5975">
        <v>73.94</v>
      </c>
      <c r="K5975">
        <v>73.94</v>
      </c>
      <c r="L5975" s="3">
        <v>64.400000000000006</v>
      </c>
      <c r="M5975" s="2">
        <v>62.06</v>
      </c>
      <c r="N5975">
        <v>73.039999999999992</v>
      </c>
      <c r="O5975">
        <v>55.400000000000006</v>
      </c>
      <c r="P5975">
        <v>80.06</v>
      </c>
      <c r="Q5975" s="3">
        <v>78.080000000000013</v>
      </c>
      <c r="R5975" s="2">
        <v>66.02</v>
      </c>
      <c r="S5975" s="3">
        <v>53.96</v>
      </c>
      <c r="T5975">
        <v>80.599999999999994</v>
      </c>
    </row>
    <row r="5976" spans="1:20">
      <c r="A5976">
        <f t="shared" si="279"/>
        <v>249</v>
      </c>
      <c r="B5976" s="7">
        <f t="shared" si="280"/>
        <v>42253.791666652185</v>
      </c>
      <c r="C5976">
        <f t="shared" si="281"/>
        <v>5971</v>
      </c>
      <c r="D5976" s="2">
        <v>80.06</v>
      </c>
      <c r="E5976">
        <v>80.960000000000008</v>
      </c>
      <c r="F5976" s="3">
        <v>84.92</v>
      </c>
      <c r="G5976">
        <v>82.039999999999992</v>
      </c>
      <c r="H5976">
        <v>78.98</v>
      </c>
      <c r="I5976">
        <v>73.94</v>
      </c>
      <c r="J5976">
        <v>73.039999999999992</v>
      </c>
      <c r="K5976">
        <v>71.06</v>
      </c>
      <c r="L5976" s="3">
        <v>60.8</v>
      </c>
      <c r="M5976" s="2">
        <v>60.980000000000004</v>
      </c>
      <c r="N5976">
        <v>69.98</v>
      </c>
      <c r="O5976">
        <v>53.6</v>
      </c>
      <c r="P5976">
        <v>73.039999999999992</v>
      </c>
      <c r="Q5976" s="3">
        <v>73.94</v>
      </c>
      <c r="R5976" s="2">
        <v>59</v>
      </c>
      <c r="S5976" s="3">
        <v>51.980000000000004</v>
      </c>
      <c r="T5976">
        <v>78.800000000000011</v>
      </c>
    </row>
    <row r="5977" spans="1:20">
      <c r="A5977">
        <f t="shared" si="279"/>
        <v>249</v>
      </c>
      <c r="B5977" s="7">
        <f t="shared" si="280"/>
        <v>42253.833333318849</v>
      </c>
      <c r="C5977">
        <f t="shared" si="281"/>
        <v>5972</v>
      </c>
      <c r="D5977" s="2">
        <v>80.06</v>
      </c>
      <c r="E5977">
        <v>78.080000000000013</v>
      </c>
      <c r="F5977" s="3">
        <v>82.039999999999992</v>
      </c>
      <c r="G5977">
        <v>80.960000000000008</v>
      </c>
      <c r="H5977">
        <v>75.02</v>
      </c>
      <c r="I5977">
        <v>73.94</v>
      </c>
      <c r="J5977">
        <v>73.039999999999992</v>
      </c>
      <c r="K5977">
        <v>68</v>
      </c>
      <c r="L5977" s="3">
        <v>59</v>
      </c>
      <c r="M5977" s="2">
        <v>59</v>
      </c>
      <c r="N5977">
        <v>66.02</v>
      </c>
      <c r="O5977">
        <v>53.6</v>
      </c>
      <c r="P5977">
        <v>69.98</v>
      </c>
      <c r="Q5977" s="3">
        <v>71.06</v>
      </c>
      <c r="R5977" s="2">
        <v>51.08</v>
      </c>
      <c r="S5977" s="3">
        <v>48.92</v>
      </c>
      <c r="T5977">
        <v>75.2</v>
      </c>
    </row>
    <row r="5978" spans="1:20">
      <c r="A5978">
        <f t="shared" si="279"/>
        <v>249</v>
      </c>
      <c r="B5978" s="7">
        <f t="shared" si="280"/>
        <v>42253.874999985514</v>
      </c>
      <c r="C5978">
        <f t="shared" si="281"/>
        <v>5973</v>
      </c>
      <c r="D5978" s="2">
        <v>78.98</v>
      </c>
      <c r="E5978">
        <v>78.080000000000013</v>
      </c>
      <c r="F5978" s="3">
        <v>80.06</v>
      </c>
      <c r="G5978">
        <v>80.06</v>
      </c>
      <c r="H5978">
        <v>75.02</v>
      </c>
      <c r="I5978">
        <v>73.94</v>
      </c>
      <c r="J5978">
        <v>73.039999999999992</v>
      </c>
      <c r="K5978">
        <v>66.92</v>
      </c>
      <c r="L5978" s="3">
        <v>57.2</v>
      </c>
      <c r="M5978" s="2">
        <v>59</v>
      </c>
      <c r="N5978">
        <v>64.94</v>
      </c>
      <c r="O5978">
        <v>51.8</v>
      </c>
      <c r="P5978">
        <v>66.92</v>
      </c>
      <c r="Q5978" s="3">
        <v>68</v>
      </c>
      <c r="R5978" s="2">
        <v>48.92</v>
      </c>
      <c r="S5978" s="3">
        <v>46.04</v>
      </c>
      <c r="T5978">
        <v>73.400000000000006</v>
      </c>
    </row>
    <row r="5979" spans="1:20">
      <c r="A5979">
        <f t="shared" si="279"/>
        <v>249</v>
      </c>
      <c r="B5979" s="7">
        <f t="shared" si="280"/>
        <v>42253.916666652178</v>
      </c>
      <c r="C5979">
        <f t="shared" si="281"/>
        <v>5974</v>
      </c>
      <c r="D5979" s="2">
        <v>78.98</v>
      </c>
      <c r="E5979">
        <v>78.080000000000013</v>
      </c>
      <c r="F5979" s="3">
        <v>75.92</v>
      </c>
      <c r="G5979">
        <v>80.06</v>
      </c>
      <c r="H5979">
        <v>73.039999999999992</v>
      </c>
      <c r="I5979">
        <v>73.94</v>
      </c>
      <c r="J5979">
        <v>71.960000000000008</v>
      </c>
      <c r="K5979">
        <v>66.92</v>
      </c>
      <c r="L5979" s="3">
        <v>57.2</v>
      </c>
      <c r="M5979" s="2">
        <v>59</v>
      </c>
      <c r="N5979">
        <v>62.06</v>
      </c>
      <c r="O5979">
        <v>50</v>
      </c>
      <c r="P5979">
        <v>64.039999999999992</v>
      </c>
      <c r="Q5979" s="3">
        <v>66.92</v>
      </c>
      <c r="R5979" s="2">
        <v>48.019999999999996</v>
      </c>
      <c r="S5979" s="3">
        <v>44.96</v>
      </c>
      <c r="T5979">
        <v>71.599999999999994</v>
      </c>
    </row>
    <row r="5980" spans="1:20">
      <c r="A5980">
        <f t="shared" si="279"/>
        <v>249</v>
      </c>
      <c r="B5980" s="7">
        <f t="shared" si="280"/>
        <v>42253.958333318842</v>
      </c>
      <c r="C5980">
        <f t="shared" si="281"/>
        <v>5975</v>
      </c>
      <c r="D5980" s="2">
        <v>78.080000000000013</v>
      </c>
      <c r="E5980">
        <v>78.080000000000013</v>
      </c>
      <c r="F5980" s="3">
        <v>73.94</v>
      </c>
      <c r="G5980">
        <v>77</v>
      </c>
      <c r="H5980">
        <v>71.06</v>
      </c>
      <c r="I5980">
        <v>73.039999999999992</v>
      </c>
      <c r="J5980">
        <v>71.960000000000008</v>
      </c>
      <c r="K5980">
        <v>66.92</v>
      </c>
      <c r="L5980" s="3">
        <v>57.2</v>
      </c>
      <c r="M5980" s="2">
        <v>59</v>
      </c>
      <c r="N5980">
        <v>57.019999999999996</v>
      </c>
      <c r="O5980">
        <v>51.8</v>
      </c>
      <c r="P5980">
        <v>64.94</v>
      </c>
      <c r="Q5980" s="3">
        <v>66.02</v>
      </c>
      <c r="R5980" s="2">
        <v>46.04</v>
      </c>
      <c r="S5980" s="3">
        <v>44.06</v>
      </c>
      <c r="T5980">
        <v>69.800000000000011</v>
      </c>
    </row>
    <row r="5981" spans="1:20">
      <c r="A5981">
        <f t="shared" si="279"/>
        <v>249</v>
      </c>
      <c r="B5981" s="7">
        <f t="shared" si="280"/>
        <v>42253.999999985506</v>
      </c>
      <c r="C5981">
        <f t="shared" si="281"/>
        <v>5976</v>
      </c>
      <c r="D5981" s="2">
        <v>78.080000000000013</v>
      </c>
      <c r="E5981">
        <v>77</v>
      </c>
      <c r="F5981" s="3">
        <v>73.039999999999992</v>
      </c>
      <c r="G5981">
        <v>75.92</v>
      </c>
      <c r="H5981">
        <v>69.080000000000013</v>
      </c>
      <c r="I5981">
        <v>71.960000000000008</v>
      </c>
      <c r="J5981">
        <v>71.960000000000008</v>
      </c>
      <c r="K5981">
        <v>66.92</v>
      </c>
      <c r="L5981" s="3">
        <v>57.2</v>
      </c>
      <c r="M5981" s="2">
        <v>62.06</v>
      </c>
      <c r="N5981">
        <v>57.019999999999996</v>
      </c>
      <c r="O5981">
        <v>51.8</v>
      </c>
      <c r="P5981">
        <v>62.96</v>
      </c>
      <c r="Q5981" s="3">
        <v>64.039999999999992</v>
      </c>
      <c r="R5981" s="2">
        <v>44.96</v>
      </c>
      <c r="S5981" s="3">
        <v>42.980000000000004</v>
      </c>
      <c r="T5981">
        <v>69.800000000000011</v>
      </c>
    </row>
    <row r="5982" spans="1:20">
      <c r="A5982">
        <f t="shared" si="279"/>
        <v>250</v>
      </c>
      <c r="B5982" s="7">
        <f t="shared" si="280"/>
        <v>42254.041666652171</v>
      </c>
      <c r="C5982">
        <f t="shared" si="281"/>
        <v>5977</v>
      </c>
      <c r="D5982" s="2">
        <v>78.080000000000013</v>
      </c>
      <c r="E5982">
        <v>75.92</v>
      </c>
      <c r="F5982" s="3">
        <v>73.039999999999992</v>
      </c>
      <c r="G5982">
        <v>75.02</v>
      </c>
      <c r="H5982">
        <v>66.92</v>
      </c>
      <c r="I5982">
        <v>71.06</v>
      </c>
      <c r="J5982">
        <v>71.960000000000008</v>
      </c>
      <c r="K5982">
        <v>64.94</v>
      </c>
      <c r="L5982" s="3">
        <v>55.400000000000006</v>
      </c>
      <c r="M5982" s="2">
        <v>60.08</v>
      </c>
      <c r="N5982">
        <v>59</v>
      </c>
      <c r="O5982">
        <v>50</v>
      </c>
      <c r="P5982">
        <v>64.94</v>
      </c>
      <c r="Q5982" s="3">
        <v>62.96</v>
      </c>
      <c r="R5982" s="2">
        <v>42.980000000000004</v>
      </c>
      <c r="S5982" s="3">
        <v>41</v>
      </c>
      <c r="T5982">
        <v>69.800000000000011</v>
      </c>
    </row>
    <row r="5983" spans="1:20">
      <c r="A5983">
        <f t="shared" si="279"/>
        <v>250</v>
      </c>
      <c r="B5983" s="7">
        <f t="shared" si="280"/>
        <v>42254.083333318835</v>
      </c>
      <c r="C5983">
        <f t="shared" si="281"/>
        <v>5978</v>
      </c>
      <c r="D5983" s="2">
        <v>78.080000000000013</v>
      </c>
      <c r="E5983">
        <v>75.02</v>
      </c>
      <c r="F5983" s="3">
        <v>69.080000000000013</v>
      </c>
      <c r="G5983">
        <v>73.94</v>
      </c>
      <c r="H5983">
        <v>68</v>
      </c>
      <c r="I5983">
        <v>71.06</v>
      </c>
      <c r="J5983">
        <v>71.960000000000008</v>
      </c>
      <c r="K5983">
        <v>64.94</v>
      </c>
      <c r="L5983" s="3">
        <v>55.400000000000006</v>
      </c>
      <c r="M5983" s="2">
        <v>60.08</v>
      </c>
      <c r="N5983">
        <v>57.92</v>
      </c>
      <c r="O5983">
        <v>48.2</v>
      </c>
      <c r="P5983">
        <v>62.96</v>
      </c>
      <c r="Q5983" s="3">
        <v>60.980000000000004</v>
      </c>
      <c r="R5983" s="2">
        <v>42.980000000000004</v>
      </c>
      <c r="S5983" s="3">
        <v>39.019999999999996</v>
      </c>
      <c r="T5983">
        <v>68</v>
      </c>
    </row>
    <row r="5984" spans="1:20">
      <c r="A5984">
        <f t="shared" si="279"/>
        <v>250</v>
      </c>
      <c r="B5984" s="7">
        <f t="shared" si="280"/>
        <v>42254.124999985499</v>
      </c>
      <c r="C5984">
        <f t="shared" si="281"/>
        <v>5979</v>
      </c>
      <c r="D5984" s="2">
        <v>75.92</v>
      </c>
      <c r="E5984">
        <v>75.02</v>
      </c>
      <c r="F5984" s="3">
        <v>68</v>
      </c>
      <c r="G5984">
        <v>73.94</v>
      </c>
      <c r="H5984">
        <v>66.02</v>
      </c>
      <c r="I5984">
        <v>69.98</v>
      </c>
      <c r="J5984">
        <v>71.960000000000008</v>
      </c>
      <c r="K5984">
        <v>64.94</v>
      </c>
      <c r="L5984" s="3">
        <v>53.6</v>
      </c>
      <c r="M5984" s="2">
        <v>59</v>
      </c>
      <c r="N5984">
        <v>59</v>
      </c>
      <c r="O5984">
        <v>48.2</v>
      </c>
      <c r="P5984">
        <v>64.039999999999992</v>
      </c>
      <c r="Q5984" s="3">
        <v>60.08</v>
      </c>
      <c r="R5984" s="2">
        <v>39.92</v>
      </c>
      <c r="S5984" s="3">
        <v>37.94</v>
      </c>
      <c r="T5984">
        <v>66.2</v>
      </c>
    </row>
    <row r="5985" spans="1:20">
      <c r="A5985">
        <f t="shared" si="279"/>
        <v>250</v>
      </c>
      <c r="B5985" s="7">
        <f t="shared" si="280"/>
        <v>42254.166666652163</v>
      </c>
      <c r="C5985">
        <f t="shared" si="281"/>
        <v>5980</v>
      </c>
      <c r="D5985" s="2">
        <v>77</v>
      </c>
      <c r="E5985">
        <v>75.02</v>
      </c>
      <c r="F5985" s="3">
        <v>66.92</v>
      </c>
      <c r="G5985">
        <v>73.039999999999992</v>
      </c>
      <c r="H5985">
        <v>64.039999999999992</v>
      </c>
      <c r="I5985">
        <v>69.98</v>
      </c>
      <c r="J5985">
        <v>71.960000000000008</v>
      </c>
      <c r="K5985">
        <v>62.96</v>
      </c>
      <c r="L5985" s="3">
        <v>53.6</v>
      </c>
      <c r="M5985" s="2">
        <v>57.92</v>
      </c>
      <c r="N5985">
        <v>55.040000000000006</v>
      </c>
      <c r="O5985">
        <v>48.2</v>
      </c>
      <c r="P5985">
        <v>59</v>
      </c>
      <c r="Q5985" s="3">
        <v>59</v>
      </c>
      <c r="R5985" s="2">
        <v>42.08</v>
      </c>
      <c r="S5985" s="3">
        <v>35.06</v>
      </c>
      <c r="T5985">
        <v>66.2</v>
      </c>
    </row>
    <row r="5986" spans="1:20">
      <c r="A5986">
        <f t="shared" si="279"/>
        <v>250</v>
      </c>
      <c r="B5986" s="7">
        <f t="shared" si="280"/>
        <v>42254.208333318827</v>
      </c>
      <c r="C5986">
        <f t="shared" si="281"/>
        <v>5981</v>
      </c>
      <c r="D5986" s="2">
        <v>77</v>
      </c>
      <c r="E5986">
        <v>73.94</v>
      </c>
      <c r="F5986" s="3">
        <v>66.92</v>
      </c>
      <c r="G5986">
        <v>71.960000000000008</v>
      </c>
      <c r="H5986">
        <v>62.06</v>
      </c>
      <c r="I5986">
        <v>69.080000000000013</v>
      </c>
      <c r="J5986">
        <v>71.960000000000008</v>
      </c>
      <c r="K5986">
        <v>64.039999999999992</v>
      </c>
      <c r="L5986" s="3">
        <v>51.8</v>
      </c>
      <c r="M5986" s="2">
        <v>55.94</v>
      </c>
      <c r="N5986">
        <v>57.92</v>
      </c>
      <c r="O5986">
        <v>48.2</v>
      </c>
      <c r="P5986">
        <v>59</v>
      </c>
      <c r="Q5986" s="3">
        <v>60.08</v>
      </c>
      <c r="R5986" s="2">
        <v>42.980000000000004</v>
      </c>
      <c r="S5986" s="3">
        <v>35.06</v>
      </c>
      <c r="T5986">
        <v>64.400000000000006</v>
      </c>
    </row>
    <row r="5987" spans="1:20">
      <c r="A5987">
        <f t="shared" si="279"/>
        <v>250</v>
      </c>
      <c r="B5987" s="7">
        <f t="shared" si="280"/>
        <v>42254.249999985492</v>
      </c>
      <c r="C5987">
        <f t="shared" si="281"/>
        <v>5982</v>
      </c>
      <c r="D5987" s="2">
        <v>77</v>
      </c>
      <c r="E5987">
        <v>75.02</v>
      </c>
      <c r="F5987" s="3">
        <v>64.94</v>
      </c>
      <c r="G5987">
        <v>71.960000000000008</v>
      </c>
      <c r="H5987">
        <v>60.980000000000004</v>
      </c>
      <c r="I5987">
        <v>69.98</v>
      </c>
      <c r="J5987">
        <v>71.960000000000008</v>
      </c>
      <c r="K5987">
        <v>62.96</v>
      </c>
      <c r="L5987" s="3">
        <v>51.8</v>
      </c>
      <c r="M5987" s="2">
        <v>55.040000000000006</v>
      </c>
      <c r="N5987">
        <v>57.019999999999996</v>
      </c>
      <c r="O5987">
        <v>46.4</v>
      </c>
      <c r="P5987">
        <v>60.980000000000004</v>
      </c>
      <c r="Q5987" s="3">
        <v>59</v>
      </c>
      <c r="R5987" s="2">
        <v>44.06</v>
      </c>
      <c r="S5987" s="3">
        <v>35.96</v>
      </c>
      <c r="T5987">
        <v>64.400000000000006</v>
      </c>
    </row>
    <row r="5988" spans="1:20">
      <c r="A5988">
        <f t="shared" si="279"/>
        <v>250</v>
      </c>
      <c r="B5988" s="7">
        <f t="shared" si="280"/>
        <v>42254.291666652156</v>
      </c>
      <c r="C5988">
        <f t="shared" si="281"/>
        <v>5983</v>
      </c>
      <c r="D5988" s="2">
        <v>77</v>
      </c>
      <c r="E5988">
        <v>75.92</v>
      </c>
      <c r="F5988" s="3">
        <v>66.92</v>
      </c>
      <c r="G5988">
        <v>73.039999999999992</v>
      </c>
      <c r="H5988">
        <v>66.02</v>
      </c>
      <c r="I5988">
        <v>73.94</v>
      </c>
      <c r="J5988">
        <v>71.960000000000008</v>
      </c>
      <c r="K5988">
        <v>66.02</v>
      </c>
      <c r="L5988" s="3">
        <v>53.6</v>
      </c>
      <c r="M5988" s="2">
        <v>57.019999999999996</v>
      </c>
      <c r="N5988">
        <v>60.980000000000004</v>
      </c>
      <c r="O5988">
        <v>50</v>
      </c>
      <c r="P5988">
        <v>64.039999999999992</v>
      </c>
      <c r="Q5988" s="3">
        <v>59</v>
      </c>
      <c r="R5988" s="2">
        <v>50</v>
      </c>
      <c r="S5988" s="3">
        <v>37.94</v>
      </c>
      <c r="T5988">
        <v>71.599999999999994</v>
      </c>
    </row>
    <row r="5989" spans="1:20">
      <c r="A5989">
        <f t="shared" si="279"/>
        <v>250</v>
      </c>
      <c r="B5989" s="7">
        <f t="shared" si="280"/>
        <v>42254.33333331882</v>
      </c>
      <c r="C5989">
        <f t="shared" si="281"/>
        <v>5984</v>
      </c>
      <c r="D5989" s="2">
        <v>80.06</v>
      </c>
      <c r="E5989">
        <v>80.960000000000008</v>
      </c>
      <c r="F5989" s="3">
        <v>73.94</v>
      </c>
      <c r="G5989">
        <v>75.92</v>
      </c>
      <c r="H5989">
        <v>71.06</v>
      </c>
      <c r="I5989">
        <v>78.98</v>
      </c>
      <c r="J5989">
        <v>71.960000000000008</v>
      </c>
      <c r="K5989">
        <v>69.080000000000013</v>
      </c>
      <c r="L5989" s="3">
        <v>55.400000000000006</v>
      </c>
      <c r="M5989" s="2">
        <v>57.92</v>
      </c>
      <c r="N5989">
        <v>66.92</v>
      </c>
      <c r="O5989">
        <v>53.6</v>
      </c>
      <c r="P5989">
        <v>69.98</v>
      </c>
      <c r="Q5989" s="3">
        <v>59</v>
      </c>
      <c r="R5989" s="2">
        <v>57.92</v>
      </c>
      <c r="S5989" s="3">
        <v>39.019999999999996</v>
      </c>
      <c r="T5989">
        <v>75.2</v>
      </c>
    </row>
    <row r="5990" spans="1:20">
      <c r="A5990">
        <f t="shared" si="279"/>
        <v>250</v>
      </c>
      <c r="B5990" s="7">
        <f t="shared" si="280"/>
        <v>42254.374999985484</v>
      </c>
      <c r="C5990">
        <f t="shared" si="281"/>
        <v>5985</v>
      </c>
      <c r="D5990" s="2">
        <v>82.039999999999992</v>
      </c>
      <c r="E5990">
        <v>84.02</v>
      </c>
      <c r="F5990" s="3">
        <v>75.92</v>
      </c>
      <c r="G5990">
        <v>80.06</v>
      </c>
      <c r="H5990">
        <v>73.039999999999992</v>
      </c>
      <c r="I5990">
        <v>82.039999999999992</v>
      </c>
      <c r="J5990">
        <v>75.02</v>
      </c>
      <c r="K5990">
        <v>69.98</v>
      </c>
      <c r="L5990" s="3">
        <v>57.2</v>
      </c>
      <c r="M5990" s="2">
        <v>60.08</v>
      </c>
      <c r="N5990">
        <v>71.960000000000008</v>
      </c>
      <c r="O5990">
        <v>57.2</v>
      </c>
      <c r="P5990">
        <v>75.92</v>
      </c>
      <c r="Q5990" s="3">
        <v>60.08</v>
      </c>
      <c r="R5990" s="2">
        <v>62.96</v>
      </c>
      <c r="S5990" s="3">
        <v>41</v>
      </c>
      <c r="T5990">
        <v>78.800000000000011</v>
      </c>
    </row>
    <row r="5991" spans="1:20">
      <c r="A5991">
        <f t="shared" si="279"/>
        <v>250</v>
      </c>
      <c r="B5991" s="7">
        <f t="shared" si="280"/>
        <v>42254.416666652149</v>
      </c>
      <c r="C5991">
        <f t="shared" si="281"/>
        <v>5986</v>
      </c>
      <c r="D5991" s="2">
        <v>82.94</v>
      </c>
      <c r="E5991">
        <v>87.080000000000013</v>
      </c>
      <c r="F5991" s="3">
        <v>82.039999999999992</v>
      </c>
      <c r="G5991">
        <v>82.039999999999992</v>
      </c>
      <c r="H5991">
        <v>75.92</v>
      </c>
      <c r="I5991">
        <v>82.039999999999992</v>
      </c>
      <c r="J5991">
        <v>77</v>
      </c>
      <c r="K5991">
        <v>68</v>
      </c>
      <c r="L5991" s="3">
        <v>60.8</v>
      </c>
      <c r="M5991" s="2">
        <v>62.96</v>
      </c>
      <c r="N5991">
        <v>75.92</v>
      </c>
      <c r="O5991">
        <v>55.400000000000006</v>
      </c>
      <c r="P5991">
        <v>82.039999999999992</v>
      </c>
      <c r="Q5991" s="3">
        <v>62.06</v>
      </c>
      <c r="R5991" s="2">
        <v>69.080000000000013</v>
      </c>
      <c r="S5991" s="3">
        <v>46.04</v>
      </c>
      <c r="T5991">
        <v>84.2</v>
      </c>
    </row>
    <row r="5992" spans="1:20">
      <c r="A5992">
        <f t="shared" si="279"/>
        <v>250</v>
      </c>
      <c r="B5992" s="7">
        <f t="shared" si="280"/>
        <v>42254.458333318813</v>
      </c>
      <c r="C5992">
        <f t="shared" si="281"/>
        <v>5987</v>
      </c>
      <c r="D5992" s="2">
        <v>84.92</v>
      </c>
      <c r="E5992">
        <v>87.98</v>
      </c>
      <c r="F5992" s="3">
        <v>84.92</v>
      </c>
      <c r="G5992">
        <v>84.92</v>
      </c>
      <c r="H5992">
        <v>78.080000000000013</v>
      </c>
      <c r="I5992">
        <v>82.94</v>
      </c>
      <c r="J5992">
        <v>78.080000000000013</v>
      </c>
      <c r="K5992">
        <v>69.98</v>
      </c>
      <c r="L5992" s="3">
        <v>62.6</v>
      </c>
      <c r="M5992" s="2">
        <v>64.039999999999992</v>
      </c>
      <c r="N5992">
        <v>80.06</v>
      </c>
      <c r="O5992">
        <v>57.2</v>
      </c>
      <c r="P5992">
        <v>84.92</v>
      </c>
      <c r="Q5992" s="3">
        <v>64.039999999999992</v>
      </c>
      <c r="R5992" s="2">
        <v>71.960000000000008</v>
      </c>
      <c r="S5992" s="3">
        <v>51.08</v>
      </c>
      <c r="T5992">
        <v>87.800000000000011</v>
      </c>
    </row>
    <row r="5993" spans="1:20">
      <c r="A5993">
        <f t="shared" si="279"/>
        <v>250</v>
      </c>
      <c r="B5993" s="7">
        <f t="shared" si="280"/>
        <v>42254.499999985477</v>
      </c>
      <c r="C5993">
        <f t="shared" si="281"/>
        <v>5988</v>
      </c>
      <c r="D5993" s="2">
        <v>86</v>
      </c>
      <c r="E5993">
        <v>89.960000000000008</v>
      </c>
      <c r="F5993" s="3">
        <v>89.960000000000008</v>
      </c>
      <c r="G5993">
        <v>87.98</v>
      </c>
      <c r="H5993">
        <v>80.960000000000008</v>
      </c>
      <c r="I5993">
        <v>82.039999999999992</v>
      </c>
      <c r="J5993">
        <v>78.98</v>
      </c>
      <c r="K5993">
        <v>69.98</v>
      </c>
      <c r="L5993" s="3">
        <v>64.400000000000006</v>
      </c>
      <c r="M5993" s="2">
        <v>64.94</v>
      </c>
      <c r="N5993">
        <v>84.02</v>
      </c>
      <c r="O5993">
        <v>57.2</v>
      </c>
      <c r="P5993">
        <v>87.080000000000013</v>
      </c>
      <c r="Q5993" s="3">
        <v>66.02</v>
      </c>
      <c r="R5993" s="2">
        <v>73.94</v>
      </c>
      <c r="S5993" s="3">
        <v>55.040000000000006</v>
      </c>
      <c r="T5993">
        <v>91.4</v>
      </c>
    </row>
    <row r="5994" spans="1:20">
      <c r="A5994">
        <f t="shared" si="279"/>
        <v>250</v>
      </c>
      <c r="B5994" s="7">
        <f t="shared" si="280"/>
        <v>42254.541666652141</v>
      </c>
      <c r="C5994">
        <f t="shared" si="281"/>
        <v>5989</v>
      </c>
      <c r="D5994" s="2">
        <v>87.080000000000013</v>
      </c>
      <c r="E5994">
        <v>91.039999999999992</v>
      </c>
      <c r="F5994" s="3">
        <v>91.94</v>
      </c>
      <c r="G5994">
        <v>87.080000000000013</v>
      </c>
      <c r="H5994">
        <v>82.94</v>
      </c>
      <c r="I5994">
        <v>82.039999999999992</v>
      </c>
      <c r="J5994">
        <v>80.06</v>
      </c>
      <c r="K5994">
        <v>69.98</v>
      </c>
      <c r="L5994" s="3">
        <v>66.2</v>
      </c>
      <c r="M5994" s="2">
        <v>69.98</v>
      </c>
      <c r="N5994">
        <v>87.080000000000013</v>
      </c>
      <c r="O5994">
        <v>60.8</v>
      </c>
      <c r="P5994">
        <v>89.06</v>
      </c>
      <c r="Q5994" s="3">
        <v>66.02</v>
      </c>
      <c r="R5994" s="2">
        <v>75.02</v>
      </c>
      <c r="S5994" s="3">
        <v>57.92</v>
      </c>
      <c r="T5994">
        <v>95</v>
      </c>
    </row>
    <row r="5995" spans="1:20">
      <c r="A5995">
        <f t="shared" si="279"/>
        <v>250</v>
      </c>
      <c r="B5995" s="7">
        <f t="shared" si="280"/>
        <v>42254.583333318806</v>
      </c>
      <c r="C5995">
        <f t="shared" si="281"/>
        <v>5990</v>
      </c>
      <c r="D5995" s="2">
        <v>86</v>
      </c>
      <c r="E5995">
        <v>91.039999999999992</v>
      </c>
      <c r="F5995" s="3">
        <v>91.94</v>
      </c>
      <c r="G5995">
        <v>87.98</v>
      </c>
      <c r="H5995">
        <v>84.02</v>
      </c>
      <c r="I5995">
        <v>80.06</v>
      </c>
      <c r="J5995">
        <v>80.960000000000008</v>
      </c>
      <c r="K5995">
        <v>71.06</v>
      </c>
      <c r="L5995" s="3">
        <v>66.2</v>
      </c>
      <c r="M5995" s="2">
        <v>68</v>
      </c>
      <c r="N5995">
        <v>87.98</v>
      </c>
      <c r="O5995">
        <v>59</v>
      </c>
      <c r="P5995">
        <v>89.960000000000008</v>
      </c>
      <c r="Q5995" s="3">
        <v>69.98</v>
      </c>
      <c r="R5995" s="2">
        <v>75.02</v>
      </c>
      <c r="S5995" s="3">
        <v>60.08</v>
      </c>
      <c r="T5995">
        <v>96.8</v>
      </c>
    </row>
    <row r="5996" spans="1:20">
      <c r="A5996">
        <f t="shared" si="279"/>
        <v>250</v>
      </c>
      <c r="B5996" s="7">
        <f t="shared" si="280"/>
        <v>42254.62499998547</v>
      </c>
      <c r="C5996">
        <f t="shared" si="281"/>
        <v>5991</v>
      </c>
      <c r="D5996" s="2">
        <v>86</v>
      </c>
      <c r="E5996">
        <v>91.94</v>
      </c>
      <c r="F5996" s="3">
        <v>93.02</v>
      </c>
      <c r="G5996">
        <v>89.06</v>
      </c>
      <c r="H5996">
        <v>84.02</v>
      </c>
      <c r="I5996">
        <v>80.06</v>
      </c>
      <c r="J5996">
        <v>80.06</v>
      </c>
      <c r="K5996">
        <v>68</v>
      </c>
      <c r="L5996" s="3">
        <v>68</v>
      </c>
      <c r="M5996" s="2">
        <v>69.98</v>
      </c>
      <c r="N5996">
        <v>89.06</v>
      </c>
      <c r="O5996">
        <v>59</v>
      </c>
      <c r="P5996">
        <v>89.06</v>
      </c>
      <c r="Q5996" s="3">
        <v>75.92</v>
      </c>
      <c r="R5996" s="2">
        <v>75.02</v>
      </c>
      <c r="S5996" s="3">
        <v>60.980000000000004</v>
      </c>
      <c r="T5996">
        <v>93.2</v>
      </c>
    </row>
    <row r="5997" spans="1:20">
      <c r="A5997">
        <f t="shared" si="279"/>
        <v>250</v>
      </c>
      <c r="B5997" s="7">
        <f t="shared" si="280"/>
        <v>42254.666666652134</v>
      </c>
      <c r="C5997">
        <f t="shared" si="281"/>
        <v>5992</v>
      </c>
      <c r="D5997" s="2">
        <v>84.92</v>
      </c>
      <c r="E5997">
        <v>89.06</v>
      </c>
      <c r="F5997" s="3">
        <v>93.92</v>
      </c>
      <c r="G5997">
        <v>89.06</v>
      </c>
      <c r="H5997">
        <v>84.02</v>
      </c>
      <c r="I5997">
        <v>80.06</v>
      </c>
      <c r="J5997">
        <v>78.98</v>
      </c>
      <c r="K5997">
        <v>69.080000000000013</v>
      </c>
      <c r="L5997" s="3">
        <v>69.800000000000011</v>
      </c>
      <c r="M5997" s="2">
        <v>69.98</v>
      </c>
      <c r="N5997">
        <v>89.06</v>
      </c>
      <c r="O5997">
        <v>59</v>
      </c>
      <c r="P5997">
        <v>89.06</v>
      </c>
      <c r="Q5997" s="3">
        <v>80.06</v>
      </c>
      <c r="R5997" s="2">
        <v>73.039999999999992</v>
      </c>
      <c r="S5997" s="3">
        <v>62.96</v>
      </c>
      <c r="T5997">
        <v>96.8</v>
      </c>
    </row>
    <row r="5998" spans="1:20">
      <c r="A5998">
        <f t="shared" si="279"/>
        <v>250</v>
      </c>
      <c r="B5998" s="7">
        <f t="shared" si="280"/>
        <v>42254.708333318798</v>
      </c>
      <c r="C5998">
        <f t="shared" si="281"/>
        <v>5993</v>
      </c>
      <c r="D5998" s="2">
        <v>84.02</v>
      </c>
      <c r="E5998">
        <v>80.06</v>
      </c>
      <c r="F5998" s="3">
        <v>93.02</v>
      </c>
      <c r="G5998">
        <v>87.080000000000013</v>
      </c>
      <c r="H5998">
        <v>80.960000000000008</v>
      </c>
      <c r="I5998">
        <v>80.06</v>
      </c>
      <c r="J5998">
        <v>78.98</v>
      </c>
      <c r="K5998">
        <v>66.92</v>
      </c>
      <c r="L5998" s="3">
        <v>66.2</v>
      </c>
      <c r="M5998" s="2">
        <v>69.98</v>
      </c>
      <c r="N5998">
        <v>87.080000000000013</v>
      </c>
      <c r="O5998">
        <v>57.2</v>
      </c>
      <c r="P5998">
        <v>87.080000000000013</v>
      </c>
      <c r="Q5998" s="3">
        <v>78.080000000000013</v>
      </c>
      <c r="R5998" s="2">
        <v>71.960000000000008</v>
      </c>
      <c r="S5998" s="3">
        <v>59</v>
      </c>
      <c r="T5998">
        <v>89.6</v>
      </c>
    </row>
    <row r="5999" spans="1:20">
      <c r="A5999">
        <f t="shared" si="279"/>
        <v>250</v>
      </c>
      <c r="B5999" s="7">
        <f t="shared" si="280"/>
        <v>42254.749999985463</v>
      </c>
      <c r="C5999">
        <f t="shared" si="281"/>
        <v>5994</v>
      </c>
      <c r="D5999" s="2">
        <v>82.039999999999992</v>
      </c>
      <c r="E5999">
        <v>78.98</v>
      </c>
      <c r="F5999" s="3">
        <v>91.039999999999992</v>
      </c>
      <c r="G5999">
        <v>86</v>
      </c>
      <c r="H5999">
        <v>78.080000000000013</v>
      </c>
      <c r="I5999">
        <v>77</v>
      </c>
      <c r="J5999">
        <v>77</v>
      </c>
      <c r="K5999">
        <v>64.94</v>
      </c>
      <c r="L5999" s="3">
        <v>64.400000000000006</v>
      </c>
      <c r="M5999" s="2">
        <v>68</v>
      </c>
      <c r="N5999">
        <v>82.039999999999992</v>
      </c>
      <c r="O5999">
        <v>55.400000000000006</v>
      </c>
      <c r="P5999">
        <v>84.92</v>
      </c>
      <c r="Q5999" s="3">
        <v>75.92</v>
      </c>
      <c r="R5999" s="2">
        <v>69.080000000000013</v>
      </c>
      <c r="S5999" s="3">
        <v>57.92</v>
      </c>
      <c r="T5999">
        <v>87.800000000000011</v>
      </c>
    </row>
    <row r="6000" spans="1:20">
      <c r="A6000">
        <f t="shared" si="279"/>
        <v>250</v>
      </c>
      <c r="B6000" s="7">
        <f t="shared" si="280"/>
        <v>42254.791666652127</v>
      </c>
      <c r="C6000">
        <f t="shared" si="281"/>
        <v>5995</v>
      </c>
      <c r="D6000" s="2">
        <v>80.06</v>
      </c>
      <c r="E6000">
        <v>78.98</v>
      </c>
      <c r="F6000" s="3">
        <v>87.98</v>
      </c>
      <c r="G6000">
        <v>82.94</v>
      </c>
      <c r="H6000">
        <v>75.02</v>
      </c>
      <c r="I6000">
        <v>75.02</v>
      </c>
      <c r="J6000">
        <v>75.92</v>
      </c>
      <c r="K6000">
        <v>64.039999999999992</v>
      </c>
      <c r="L6000" s="3">
        <v>62.6</v>
      </c>
      <c r="M6000" s="2">
        <v>66.02</v>
      </c>
      <c r="N6000">
        <v>73.94</v>
      </c>
      <c r="O6000">
        <v>55.400000000000006</v>
      </c>
      <c r="P6000">
        <v>80.06</v>
      </c>
      <c r="Q6000" s="3">
        <v>75.02</v>
      </c>
      <c r="R6000" s="2">
        <v>66.92</v>
      </c>
      <c r="S6000" s="3">
        <v>55.040000000000006</v>
      </c>
      <c r="T6000">
        <v>86</v>
      </c>
    </row>
    <row r="6001" spans="1:20">
      <c r="A6001">
        <f t="shared" si="279"/>
        <v>250</v>
      </c>
      <c r="B6001" s="7">
        <f t="shared" si="280"/>
        <v>42254.833333318791</v>
      </c>
      <c r="C6001">
        <f t="shared" si="281"/>
        <v>5996</v>
      </c>
      <c r="D6001" s="2">
        <v>78.080000000000013</v>
      </c>
      <c r="E6001">
        <v>80.06</v>
      </c>
      <c r="F6001" s="3">
        <v>84.92</v>
      </c>
      <c r="G6001">
        <v>80.960000000000008</v>
      </c>
      <c r="H6001">
        <v>73.039999999999992</v>
      </c>
      <c r="I6001">
        <v>73.94</v>
      </c>
      <c r="J6001">
        <v>75.02</v>
      </c>
      <c r="K6001">
        <v>64.039999999999992</v>
      </c>
      <c r="L6001" s="3">
        <v>62.6</v>
      </c>
      <c r="M6001" s="2">
        <v>66.02</v>
      </c>
      <c r="N6001">
        <v>73.94</v>
      </c>
      <c r="O6001">
        <v>53.6</v>
      </c>
      <c r="P6001">
        <v>75.02</v>
      </c>
      <c r="Q6001" s="3">
        <v>66.92</v>
      </c>
      <c r="R6001" s="2">
        <v>66.02</v>
      </c>
      <c r="S6001" s="3">
        <v>51.08</v>
      </c>
      <c r="T6001">
        <v>82.4</v>
      </c>
    </row>
    <row r="6002" spans="1:20">
      <c r="A6002">
        <f t="shared" si="279"/>
        <v>250</v>
      </c>
      <c r="B6002" s="7">
        <f t="shared" si="280"/>
        <v>42254.874999985455</v>
      </c>
      <c r="C6002">
        <f t="shared" si="281"/>
        <v>5997</v>
      </c>
      <c r="D6002" s="2">
        <v>78.080000000000013</v>
      </c>
      <c r="E6002">
        <v>80.06</v>
      </c>
      <c r="F6002" s="3">
        <v>84.02</v>
      </c>
      <c r="G6002">
        <v>78.080000000000013</v>
      </c>
      <c r="H6002">
        <v>71.06</v>
      </c>
      <c r="I6002">
        <v>73.94</v>
      </c>
      <c r="J6002">
        <v>75.02</v>
      </c>
      <c r="K6002">
        <v>62.96</v>
      </c>
      <c r="L6002" s="3">
        <v>60.8</v>
      </c>
      <c r="M6002" s="2">
        <v>66.02</v>
      </c>
      <c r="N6002">
        <v>73.039999999999992</v>
      </c>
      <c r="O6002">
        <v>53.6</v>
      </c>
      <c r="P6002">
        <v>73.039999999999992</v>
      </c>
      <c r="Q6002" s="3">
        <v>68</v>
      </c>
      <c r="R6002" s="2">
        <v>66.02</v>
      </c>
      <c r="S6002" s="3">
        <v>51.08</v>
      </c>
      <c r="T6002">
        <v>78.800000000000011</v>
      </c>
    </row>
    <row r="6003" spans="1:20">
      <c r="A6003">
        <f t="shared" si="279"/>
        <v>250</v>
      </c>
      <c r="B6003" s="7">
        <f t="shared" si="280"/>
        <v>42254.91666665212</v>
      </c>
      <c r="C6003">
        <f t="shared" si="281"/>
        <v>5998</v>
      </c>
      <c r="D6003" s="2">
        <v>78.080000000000013</v>
      </c>
      <c r="E6003">
        <v>80.06</v>
      </c>
      <c r="F6003" s="3">
        <v>82.94</v>
      </c>
      <c r="G6003">
        <v>75.92</v>
      </c>
      <c r="H6003">
        <v>69.080000000000013</v>
      </c>
      <c r="I6003">
        <v>73.039999999999992</v>
      </c>
      <c r="J6003">
        <v>73.94</v>
      </c>
      <c r="K6003">
        <v>62.96</v>
      </c>
      <c r="L6003" s="3">
        <v>59</v>
      </c>
      <c r="M6003" s="2">
        <v>66.02</v>
      </c>
      <c r="N6003">
        <v>68</v>
      </c>
      <c r="O6003">
        <v>51.8</v>
      </c>
      <c r="P6003">
        <v>69.080000000000013</v>
      </c>
      <c r="Q6003" s="3">
        <v>68</v>
      </c>
      <c r="R6003" s="2">
        <v>64.94</v>
      </c>
      <c r="S6003" s="3">
        <v>50</v>
      </c>
      <c r="T6003">
        <v>75.92</v>
      </c>
    </row>
    <row r="6004" spans="1:20">
      <c r="A6004">
        <f t="shared" si="279"/>
        <v>250</v>
      </c>
      <c r="B6004" s="7">
        <f t="shared" si="280"/>
        <v>42254.958333318784</v>
      </c>
      <c r="C6004">
        <f t="shared" si="281"/>
        <v>5999</v>
      </c>
      <c r="D6004" s="2">
        <v>77</v>
      </c>
      <c r="E6004">
        <v>80.06</v>
      </c>
      <c r="F6004" s="3">
        <v>80.960000000000008</v>
      </c>
      <c r="G6004">
        <v>75.02</v>
      </c>
      <c r="H6004">
        <v>68</v>
      </c>
      <c r="I6004">
        <v>71.960000000000008</v>
      </c>
      <c r="J6004">
        <v>73.039999999999992</v>
      </c>
      <c r="K6004">
        <v>62.06</v>
      </c>
      <c r="L6004" s="3">
        <v>59</v>
      </c>
      <c r="M6004" s="2">
        <v>62.96</v>
      </c>
      <c r="N6004">
        <v>68</v>
      </c>
      <c r="O6004">
        <v>50</v>
      </c>
      <c r="P6004">
        <v>66.02</v>
      </c>
      <c r="Q6004" s="3">
        <v>69.98</v>
      </c>
      <c r="R6004" s="2">
        <v>62.96</v>
      </c>
      <c r="S6004" s="3">
        <v>48.92</v>
      </c>
      <c r="T6004">
        <v>73.400000000000006</v>
      </c>
    </row>
    <row r="6005" spans="1:20">
      <c r="A6005">
        <f t="shared" si="279"/>
        <v>250</v>
      </c>
      <c r="B6005" s="7">
        <f t="shared" si="280"/>
        <v>42254.999999985448</v>
      </c>
      <c r="C6005">
        <f t="shared" si="281"/>
        <v>6000</v>
      </c>
      <c r="D6005" s="2">
        <v>78.080000000000013</v>
      </c>
      <c r="E6005">
        <v>78.98</v>
      </c>
      <c r="F6005" s="3">
        <v>78.080000000000013</v>
      </c>
      <c r="G6005">
        <v>73.039999999999992</v>
      </c>
      <c r="H6005">
        <v>68</v>
      </c>
      <c r="I6005">
        <v>71.960000000000008</v>
      </c>
      <c r="J6005">
        <v>73.039999999999992</v>
      </c>
      <c r="K6005">
        <v>60.980000000000004</v>
      </c>
      <c r="L6005" s="3">
        <v>57.2</v>
      </c>
      <c r="M6005" s="2">
        <v>64.039999999999992</v>
      </c>
      <c r="N6005">
        <v>66.92</v>
      </c>
      <c r="O6005">
        <v>48.2</v>
      </c>
      <c r="P6005">
        <v>64.039999999999992</v>
      </c>
      <c r="Q6005" s="3">
        <v>64.94</v>
      </c>
      <c r="R6005" s="2">
        <v>60.980000000000004</v>
      </c>
      <c r="S6005" s="3">
        <v>46.04</v>
      </c>
      <c r="T6005">
        <v>71.599999999999994</v>
      </c>
    </row>
    <row r="6006" spans="1:20">
      <c r="A6006">
        <f t="shared" si="279"/>
        <v>251</v>
      </c>
      <c r="B6006" s="7">
        <f t="shared" si="280"/>
        <v>42255.041666652112</v>
      </c>
      <c r="C6006">
        <f t="shared" si="281"/>
        <v>6001</v>
      </c>
      <c r="D6006" s="2">
        <v>78.080000000000013</v>
      </c>
      <c r="E6006">
        <v>78.080000000000013</v>
      </c>
      <c r="F6006" s="3">
        <v>75.02</v>
      </c>
      <c r="G6006">
        <v>73.039999999999992</v>
      </c>
      <c r="H6006">
        <v>64.94</v>
      </c>
      <c r="I6006">
        <v>71.06</v>
      </c>
      <c r="J6006">
        <v>73.039999999999992</v>
      </c>
      <c r="K6006">
        <v>60.980000000000004</v>
      </c>
      <c r="L6006" s="3">
        <v>57.2</v>
      </c>
      <c r="M6006" s="2">
        <v>66.02</v>
      </c>
      <c r="N6006">
        <v>64.94</v>
      </c>
      <c r="O6006">
        <v>46.4</v>
      </c>
      <c r="P6006">
        <v>69.98</v>
      </c>
      <c r="Q6006" s="3">
        <v>60.08</v>
      </c>
      <c r="R6006" s="2">
        <v>57.92</v>
      </c>
      <c r="S6006" s="3">
        <v>42.980000000000004</v>
      </c>
      <c r="T6006">
        <v>69.800000000000011</v>
      </c>
    </row>
    <row r="6007" spans="1:20">
      <c r="A6007">
        <f t="shared" si="279"/>
        <v>251</v>
      </c>
      <c r="B6007" s="7">
        <f t="shared" si="280"/>
        <v>42255.083333318777</v>
      </c>
      <c r="C6007">
        <f t="shared" si="281"/>
        <v>6002</v>
      </c>
      <c r="D6007" s="2">
        <v>78.080000000000013</v>
      </c>
      <c r="E6007">
        <v>77</v>
      </c>
      <c r="F6007" s="3">
        <v>75.02</v>
      </c>
      <c r="G6007">
        <v>71.06</v>
      </c>
      <c r="H6007">
        <v>62.96</v>
      </c>
      <c r="I6007">
        <v>71.06</v>
      </c>
      <c r="J6007">
        <v>71.960000000000008</v>
      </c>
      <c r="K6007">
        <v>60.980000000000004</v>
      </c>
      <c r="L6007" s="3">
        <v>55.400000000000006</v>
      </c>
      <c r="M6007" s="2">
        <v>64.039999999999992</v>
      </c>
      <c r="N6007">
        <v>62.96</v>
      </c>
      <c r="O6007">
        <v>48.2</v>
      </c>
      <c r="P6007">
        <v>62.96</v>
      </c>
      <c r="Q6007" s="3">
        <v>59</v>
      </c>
      <c r="R6007" s="2">
        <v>55.040000000000006</v>
      </c>
      <c r="S6007" s="3">
        <v>39.92</v>
      </c>
      <c r="T6007">
        <v>69.800000000000011</v>
      </c>
    </row>
    <row r="6008" spans="1:20">
      <c r="A6008">
        <f t="shared" si="279"/>
        <v>251</v>
      </c>
      <c r="B6008" s="7">
        <f t="shared" si="280"/>
        <v>42255.124999985441</v>
      </c>
      <c r="C6008">
        <f t="shared" si="281"/>
        <v>6003</v>
      </c>
      <c r="D6008" s="2">
        <v>77</v>
      </c>
      <c r="E6008">
        <v>77</v>
      </c>
      <c r="F6008" s="3">
        <v>73.94</v>
      </c>
      <c r="G6008">
        <v>71.06</v>
      </c>
      <c r="H6008">
        <v>62.06</v>
      </c>
      <c r="I6008">
        <v>71.06</v>
      </c>
      <c r="J6008">
        <v>71.960000000000008</v>
      </c>
      <c r="K6008">
        <v>60.08</v>
      </c>
      <c r="L6008" s="3">
        <v>55.400000000000006</v>
      </c>
      <c r="M6008" s="2">
        <v>62.06</v>
      </c>
      <c r="N6008">
        <v>62.96</v>
      </c>
      <c r="O6008">
        <v>46.4</v>
      </c>
      <c r="P6008">
        <v>57.019999999999996</v>
      </c>
      <c r="Q6008" s="3">
        <v>60.08</v>
      </c>
      <c r="R6008" s="2">
        <v>53.06</v>
      </c>
      <c r="S6008" s="3">
        <v>37.94</v>
      </c>
      <c r="T6008">
        <v>68</v>
      </c>
    </row>
    <row r="6009" spans="1:20">
      <c r="A6009">
        <f t="shared" si="279"/>
        <v>251</v>
      </c>
      <c r="B6009" s="7">
        <f t="shared" si="280"/>
        <v>42255.166666652105</v>
      </c>
      <c r="C6009">
        <f t="shared" si="281"/>
        <v>6004</v>
      </c>
      <c r="D6009" s="2">
        <v>77</v>
      </c>
      <c r="E6009">
        <v>75.92</v>
      </c>
      <c r="F6009" s="3">
        <v>73.94</v>
      </c>
      <c r="G6009">
        <v>71.06</v>
      </c>
      <c r="H6009">
        <v>60.980000000000004</v>
      </c>
      <c r="I6009">
        <v>69.080000000000013</v>
      </c>
      <c r="J6009">
        <v>71.06</v>
      </c>
      <c r="K6009">
        <v>60.08</v>
      </c>
      <c r="L6009" s="3">
        <v>55.400000000000006</v>
      </c>
      <c r="M6009" s="2">
        <v>62.96</v>
      </c>
      <c r="N6009">
        <v>57.019999999999996</v>
      </c>
      <c r="O6009">
        <v>44.6</v>
      </c>
      <c r="P6009">
        <v>66.02</v>
      </c>
      <c r="Q6009" s="3">
        <v>60.08</v>
      </c>
      <c r="R6009" s="2">
        <v>50</v>
      </c>
      <c r="S6009" s="3">
        <v>35.96</v>
      </c>
      <c r="T6009">
        <v>68</v>
      </c>
    </row>
    <row r="6010" spans="1:20">
      <c r="A6010">
        <f t="shared" si="279"/>
        <v>251</v>
      </c>
      <c r="B6010" s="7">
        <f t="shared" si="280"/>
        <v>42255.208333318769</v>
      </c>
      <c r="C6010">
        <f t="shared" si="281"/>
        <v>6005</v>
      </c>
      <c r="D6010" s="2">
        <v>77</v>
      </c>
      <c r="E6010">
        <v>75.92</v>
      </c>
      <c r="F6010" s="3">
        <v>75.02</v>
      </c>
      <c r="G6010">
        <v>69.98</v>
      </c>
      <c r="H6010">
        <v>60.08</v>
      </c>
      <c r="I6010">
        <v>69.98</v>
      </c>
      <c r="J6010">
        <v>71.06</v>
      </c>
      <c r="K6010">
        <v>60.08</v>
      </c>
      <c r="L6010" s="3">
        <v>53.6</v>
      </c>
      <c r="M6010" s="2">
        <v>64.039999999999992</v>
      </c>
      <c r="N6010">
        <v>62.06</v>
      </c>
      <c r="O6010">
        <v>46.4</v>
      </c>
      <c r="P6010">
        <v>57.92</v>
      </c>
      <c r="Q6010" s="3">
        <v>57.92</v>
      </c>
      <c r="R6010" s="2">
        <v>50</v>
      </c>
      <c r="S6010" s="3">
        <v>35.06</v>
      </c>
      <c r="T6010">
        <v>68</v>
      </c>
    </row>
    <row r="6011" spans="1:20">
      <c r="A6011">
        <f t="shared" si="279"/>
        <v>251</v>
      </c>
      <c r="B6011" s="7">
        <f t="shared" si="280"/>
        <v>42255.249999985434</v>
      </c>
      <c r="C6011">
        <f t="shared" si="281"/>
        <v>6006</v>
      </c>
      <c r="D6011" s="2">
        <v>77</v>
      </c>
      <c r="E6011">
        <v>75.92</v>
      </c>
      <c r="F6011" s="3">
        <v>75.02</v>
      </c>
      <c r="G6011">
        <v>69.98</v>
      </c>
      <c r="H6011">
        <v>62.06</v>
      </c>
      <c r="I6011">
        <v>69.98</v>
      </c>
      <c r="J6011">
        <v>71.06</v>
      </c>
      <c r="K6011">
        <v>57.019999999999996</v>
      </c>
      <c r="L6011" s="3">
        <v>55.400000000000006</v>
      </c>
      <c r="M6011" s="2">
        <v>64.94</v>
      </c>
      <c r="N6011">
        <v>59</v>
      </c>
      <c r="O6011">
        <v>46.4</v>
      </c>
      <c r="P6011">
        <v>57.019999999999996</v>
      </c>
      <c r="Q6011" s="3">
        <v>57.92</v>
      </c>
      <c r="R6011" s="2">
        <v>51.08</v>
      </c>
      <c r="S6011" s="3">
        <v>33.979999999999997</v>
      </c>
      <c r="T6011">
        <v>68</v>
      </c>
    </row>
    <row r="6012" spans="1:20">
      <c r="A6012">
        <f t="shared" si="279"/>
        <v>251</v>
      </c>
      <c r="B6012" s="7">
        <f t="shared" si="280"/>
        <v>42255.291666652098</v>
      </c>
      <c r="C6012">
        <f t="shared" si="281"/>
        <v>6007</v>
      </c>
      <c r="D6012" s="2">
        <v>75.92</v>
      </c>
      <c r="E6012">
        <v>77</v>
      </c>
      <c r="F6012" s="3">
        <v>75.02</v>
      </c>
      <c r="G6012">
        <v>69.98</v>
      </c>
      <c r="H6012">
        <v>64.039999999999992</v>
      </c>
      <c r="I6012">
        <v>73.039999999999992</v>
      </c>
      <c r="J6012">
        <v>73.039999999999992</v>
      </c>
      <c r="K6012">
        <v>59</v>
      </c>
      <c r="L6012" s="3">
        <v>55.400000000000006</v>
      </c>
      <c r="M6012" s="2">
        <v>64.94</v>
      </c>
      <c r="N6012">
        <v>66.92</v>
      </c>
      <c r="O6012">
        <v>50</v>
      </c>
      <c r="P6012">
        <v>60.980000000000004</v>
      </c>
      <c r="Q6012" s="3">
        <v>55.94</v>
      </c>
      <c r="R6012" s="2">
        <v>51.980000000000004</v>
      </c>
      <c r="S6012" s="3">
        <v>33.979999999999997</v>
      </c>
      <c r="T6012">
        <v>71.599999999999994</v>
      </c>
    </row>
    <row r="6013" spans="1:20">
      <c r="A6013">
        <f t="shared" si="279"/>
        <v>251</v>
      </c>
      <c r="B6013" s="7">
        <f t="shared" si="280"/>
        <v>42255.333333318762</v>
      </c>
      <c r="C6013">
        <f t="shared" si="281"/>
        <v>6008</v>
      </c>
      <c r="D6013" s="2">
        <v>77</v>
      </c>
      <c r="E6013">
        <v>80.960000000000008</v>
      </c>
      <c r="F6013" s="3">
        <v>77</v>
      </c>
      <c r="G6013">
        <v>73.94</v>
      </c>
      <c r="H6013">
        <v>66.92</v>
      </c>
      <c r="I6013">
        <v>75.92</v>
      </c>
      <c r="J6013">
        <v>73.94</v>
      </c>
      <c r="K6013">
        <v>59</v>
      </c>
      <c r="L6013" s="3">
        <v>59</v>
      </c>
      <c r="M6013" s="2">
        <v>66.92</v>
      </c>
      <c r="N6013">
        <v>73.94</v>
      </c>
      <c r="O6013">
        <v>53.6</v>
      </c>
      <c r="P6013">
        <v>71.06</v>
      </c>
      <c r="Q6013" s="3">
        <v>57.92</v>
      </c>
      <c r="R6013" s="2">
        <v>53.96</v>
      </c>
      <c r="S6013" s="3">
        <v>35.96</v>
      </c>
      <c r="T6013">
        <v>77</v>
      </c>
    </row>
    <row r="6014" spans="1:20">
      <c r="A6014">
        <f t="shared" si="279"/>
        <v>251</v>
      </c>
      <c r="B6014" s="7">
        <f t="shared" si="280"/>
        <v>42255.374999985426</v>
      </c>
      <c r="C6014">
        <f t="shared" si="281"/>
        <v>6009</v>
      </c>
      <c r="D6014" s="2">
        <v>78.98</v>
      </c>
      <c r="E6014">
        <v>84.02</v>
      </c>
      <c r="F6014" s="3">
        <v>80.06</v>
      </c>
      <c r="G6014">
        <v>78.98</v>
      </c>
      <c r="H6014">
        <v>71.06</v>
      </c>
      <c r="I6014">
        <v>80.06</v>
      </c>
      <c r="J6014">
        <v>75.92</v>
      </c>
      <c r="K6014">
        <v>60.08</v>
      </c>
      <c r="L6014" s="3">
        <v>62.6</v>
      </c>
      <c r="M6014" s="2">
        <v>69.98</v>
      </c>
      <c r="N6014">
        <v>75.92</v>
      </c>
      <c r="O6014">
        <v>50</v>
      </c>
      <c r="P6014">
        <v>77</v>
      </c>
      <c r="Q6014" s="3">
        <v>60.08</v>
      </c>
      <c r="R6014" s="2">
        <v>59</v>
      </c>
      <c r="S6014" s="3">
        <v>39.92</v>
      </c>
      <c r="T6014">
        <v>82.4</v>
      </c>
    </row>
    <row r="6015" spans="1:20">
      <c r="A6015">
        <f t="shared" si="279"/>
        <v>251</v>
      </c>
      <c r="B6015" s="7">
        <f t="shared" si="280"/>
        <v>42255.41666665209</v>
      </c>
      <c r="C6015">
        <f t="shared" si="281"/>
        <v>6010</v>
      </c>
      <c r="D6015" s="2">
        <v>84.02</v>
      </c>
      <c r="E6015">
        <v>84.92</v>
      </c>
      <c r="F6015" s="3">
        <v>84.02</v>
      </c>
      <c r="G6015">
        <v>80.960000000000008</v>
      </c>
      <c r="H6015">
        <v>73.039999999999992</v>
      </c>
      <c r="I6015">
        <v>80.960000000000008</v>
      </c>
      <c r="J6015">
        <v>78.080000000000013</v>
      </c>
      <c r="K6015">
        <v>60.980000000000004</v>
      </c>
      <c r="L6015" s="3">
        <v>64.400000000000006</v>
      </c>
      <c r="M6015" s="2">
        <v>71.06</v>
      </c>
      <c r="N6015">
        <v>80.06</v>
      </c>
      <c r="O6015">
        <v>50</v>
      </c>
      <c r="P6015">
        <v>80.960000000000008</v>
      </c>
      <c r="Q6015" s="3">
        <v>60.980000000000004</v>
      </c>
      <c r="R6015" s="2">
        <v>64.039999999999992</v>
      </c>
      <c r="S6015" s="3">
        <v>44.96</v>
      </c>
      <c r="T6015">
        <v>87.800000000000011</v>
      </c>
    </row>
    <row r="6016" spans="1:20">
      <c r="A6016">
        <f t="shared" si="279"/>
        <v>251</v>
      </c>
      <c r="B6016" s="7">
        <f t="shared" si="280"/>
        <v>42255.458333318755</v>
      </c>
      <c r="C6016">
        <f t="shared" si="281"/>
        <v>6011</v>
      </c>
      <c r="D6016" s="2">
        <v>82.94</v>
      </c>
      <c r="E6016">
        <v>87.98</v>
      </c>
      <c r="F6016" s="3">
        <v>84.92</v>
      </c>
      <c r="G6016">
        <v>84.92</v>
      </c>
      <c r="H6016">
        <v>75.92</v>
      </c>
      <c r="I6016">
        <v>82.039999999999992</v>
      </c>
      <c r="J6016">
        <v>77</v>
      </c>
      <c r="K6016">
        <v>60.980000000000004</v>
      </c>
      <c r="L6016" s="3">
        <v>68</v>
      </c>
      <c r="M6016" s="2">
        <v>71.960000000000008</v>
      </c>
      <c r="N6016">
        <v>82.94</v>
      </c>
      <c r="O6016">
        <v>51.8</v>
      </c>
      <c r="P6016">
        <v>84.02</v>
      </c>
      <c r="Q6016" s="3">
        <v>62.96</v>
      </c>
      <c r="R6016" s="2">
        <v>60.980000000000004</v>
      </c>
      <c r="S6016" s="3">
        <v>46.94</v>
      </c>
      <c r="T6016">
        <v>95</v>
      </c>
    </row>
    <row r="6017" spans="1:20">
      <c r="A6017">
        <f t="shared" si="279"/>
        <v>251</v>
      </c>
      <c r="B6017" s="7">
        <f t="shared" si="280"/>
        <v>42255.499999985419</v>
      </c>
      <c r="C6017">
        <f t="shared" si="281"/>
        <v>6012</v>
      </c>
      <c r="D6017" s="2">
        <v>84.92</v>
      </c>
      <c r="E6017">
        <v>87.98</v>
      </c>
      <c r="F6017" s="3">
        <v>87.98</v>
      </c>
      <c r="G6017">
        <v>87.080000000000013</v>
      </c>
      <c r="H6017">
        <v>78.98</v>
      </c>
      <c r="I6017">
        <v>80.960000000000008</v>
      </c>
      <c r="J6017">
        <v>77</v>
      </c>
      <c r="K6017">
        <v>64.039999999999992</v>
      </c>
      <c r="L6017" s="3">
        <v>71.599999999999994</v>
      </c>
      <c r="M6017" s="2">
        <v>73.039999999999992</v>
      </c>
      <c r="N6017">
        <v>87.98</v>
      </c>
      <c r="O6017">
        <v>55.400000000000006</v>
      </c>
      <c r="P6017">
        <v>84.92</v>
      </c>
      <c r="Q6017" s="3">
        <v>64.94</v>
      </c>
      <c r="R6017" s="2">
        <v>62.96</v>
      </c>
      <c r="S6017" s="3">
        <v>48.92</v>
      </c>
      <c r="T6017">
        <v>96.8</v>
      </c>
    </row>
    <row r="6018" spans="1:20">
      <c r="A6018">
        <f t="shared" si="279"/>
        <v>251</v>
      </c>
      <c r="B6018" s="7">
        <f t="shared" si="280"/>
        <v>42255.541666652083</v>
      </c>
      <c r="C6018">
        <f t="shared" si="281"/>
        <v>6013</v>
      </c>
      <c r="D6018" s="2">
        <v>80.06</v>
      </c>
      <c r="E6018">
        <v>91.94</v>
      </c>
      <c r="F6018" s="3">
        <v>89.960000000000008</v>
      </c>
      <c r="G6018">
        <v>87.080000000000013</v>
      </c>
      <c r="H6018">
        <v>82.039999999999992</v>
      </c>
      <c r="I6018">
        <v>80.960000000000008</v>
      </c>
      <c r="J6018">
        <v>75.92</v>
      </c>
      <c r="K6018">
        <v>66.92</v>
      </c>
      <c r="L6018" s="3">
        <v>73.400000000000006</v>
      </c>
      <c r="M6018" s="2">
        <v>71.960000000000008</v>
      </c>
      <c r="N6018">
        <v>89.06</v>
      </c>
      <c r="O6018">
        <v>55.400000000000006</v>
      </c>
      <c r="P6018">
        <v>86</v>
      </c>
      <c r="Q6018" s="3">
        <v>64.94</v>
      </c>
      <c r="R6018" s="2">
        <v>64.94</v>
      </c>
      <c r="S6018" s="3">
        <v>51.980000000000004</v>
      </c>
      <c r="T6018">
        <v>96.8</v>
      </c>
    </row>
    <row r="6019" spans="1:20">
      <c r="A6019">
        <f t="shared" si="279"/>
        <v>251</v>
      </c>
      <c r="B6019" s="7">
        <f t="shared" si="280"/>
        <v>42255.583333318747</v>
      </c>
      <c r="C6019">
        <f t="shared" si="281"/>
        <v>6014</v>
      </c>
      <c r="D6019" s="2">
        <v>84.92</v>
      </c>
      <c r="E6019">
        <v>89.06</v>
      </c>
      <c r="F6019" s="3">
        <v>89.960000000000008</v>
      </c>
      <c r="G6019">
        <v>87.98</v>
      </c>
      <c r="H6019">
        <v>82.94</v>
      </c>
      <c r="I6019">
        <v>82.039999999999992</v>
      </c>
      <c r="J6019">
        <v>71.960000000000008</v>
      </c>
      <c r="K6019">
        <v>69.98</v>
      </c>
      <c r="L6019" s="3">
        <v>77</v>
      </c>
      <c r="M6019" s="2">
        <v>73.039999999999992</v>
      </c>
      <c r="N6019">
        <v>89.06</v>
      </c>
      <c r="O6019">
        <v>57.2</v>
      </c>
      <c r="P6019">
        <v>87.080000000000013</v>
      </c>
      <c r="Q6019" s="3">
        <v>66.92</v>
      </c>
      <c r="R6019" s="2">
        <v>66.02</v>
      </c>
      <c r="S6019" s="3">
        <v>53.96</v>
      </c>
      <c r="T6019">
        <v>95</v>
      </c>
    </row>
    <row r="6020" spans="1:20">
      <c r="A6020">
        <f t="shared" si="279"/>
        <v>251</v>
      </c>
      <c r="B6020" s="7">
        <f t="shared" si="280"/>
        <v>42255.624999985412</v>
      </c>
      <c r="C6020">
        <f t="shared" si="281"/>
        <v>6015</v>
      </c>
      <c r="D6020" s="2">
        <v>86</v>
      </c>
      <c r="E6020">
        <v>91.039999999999992</v>
      </c>
      <c r="F6020" s="3">
        <v>89.960000000000008</v>
      </c>
      <c r="G6020">
        <v>87.98</v>
      </c>
      <c r="H6020">
        <v>84.02</v>
      </c>
      <c r="I6020">
        <v>82.039999999999992</v>
      </c>
      <c r="J6020">
        <v>69.98</v>
      </c>
      <c r="K6020">
        <v>69.98</v>
      </c>
      <c r="L6020" s="3">
        <v>78.800000000000011</v>
      </c>
      <c r="M6020" s="2">
        <v>73.039999999999992</v>
      </c>
      <c r="N6020">
        <v>91.039999999999992</v>
      </c>
      <c r="O6020">
        <v>59</v>
      </c>
      <c r="P6020">
        <v>86</v>
      </c>
      <c r="Q6020" s="3">
        <v>66.92</v>
      </c>
      <c r="R6020" s="2">
        <v>66.92</v>
      </c>
      <c r="S6020" s="3">
        <v>57.019999999999996</v>
      </c>
      <c r="T6020">
        <v>93.2</v>
      </c>
    </row>
    <row r="6021" spans="1:20">
      <c r="A6021">
        <f t="shared" si="279"/>
        <v>251</v>
      </c>
      <c r="B6021" s="7">
        <f t="shared" si="280"/>
        <v>42255.666666652076</v>
      </c>
      <c r="C6021">
        <f t="shared" si="281"/>
        <v>6016</v>
      </c>
      <c r="D6021" s="2">
        <v>86</v>
      </c>
      <c r="E6021">
        <v>89.06</v>
      </c>
      <c r="F6021" s="3">
        <v>91.94</v>
      </c>
      <c r="G6021">
        <v>87.98</v>
      </c>
      <c r="H6021">
        <v>82.94</v>
      </c>
      <c r="I6021">
        <v>80.06</v>
      </c>
      <c r="J6021">
        <v>69.98</v>
      </c>
      <c r="K6021">
        <v>68</v>
      </c>
      <c r="L6021" s="3">
        <v>78.800000000000011</v>
      </c>
      <c r="M6021" s="2">
        <v>73.039999999999992</v>
      </c>
      <c r="N6021">
        <v>89.6</v>
      </c>
      <c r="O6021">
        <v>57.2</v>
      </c>
      <c r="P6021">
        <v>84.92</v>
      </c>
      <c r="Q6021" s="3">
        <v>68</v>
      </c>
      <c r="R6021" s="2">
        <v>66.02</v>
      </c>
      <c r="S6021" s="3">
        <v>57.92</v>
      </c>
      <c r="T6021">
        <v>93.2</v>
      </c>
    </row>
    <row r="6022" spans="1:20">
      <c r="A6022">
        <f t="shared" si="279"/>
        <v>251</v>
      </c>
      <c r="B6022" s="7">
        <f t="shared" si="280"/>
        <v>42255.70833331874</v>
      </c>
      <c r="C6022">
        <f t="shared" si="281"/>
        <v>6017</v>
      </c>
      <c r="D6022" s="2">
        <v>82.039999999999992</v>
      </c>
      <c r="E6022">
        <v>89.960000000000008</v>
      </c>
      <c r="F6022" s="3">
        <v>89.960000000000008</v>
      </c>
      <c r="G6022">
        <v>87.080000000000013</v>
      </c>
      <c r="H6022">
        <v>84.02</v>
      </c>
      <c r="I6022">
        <v>78.080000000000013</v>
      </c>
      <c r="J6022">
        <v>69.98</v>
      </c>
      <c r="K6022">
        <v>66.92</v>
      </c>
      <c r="L6022" s="3">
        <v>77</v>
      </c>
      <c r="M6022" s="2">
        <v>71.06</v>
      </c>
      <c r="N6022">
        <v>84.92</v>
      </c>
      <c r="O6022">
        <v>57.2</v>
      </c>
      <c r="P6022">
        <v>84.02</v>
      </c>
      <c r="Q6022" s="3">
        <v>66.92</v>
      </c>
      <c r="R6022" s="2">
        <v>64.039999999999992</v>
      </c>
      <c r="S6022" s="3">
        <v>57.92</v>
      </c>
      <c r="T6022">
        <v>95</v>
      </c>
    </row>
    <row r="6023" spans="1:20">
      <c r="A6023">
        <f t="shared" ref="A6023:A6086" si="282">ROUNDDOWN(B6023-DATE(YEAR(B6023),1,0),0)</f>
        <v>251</v>
      </c>
      <c r="B6023" s="7">
        <f t="shared" si="280"/>
        <v>42255.749999985404</v>
      </c>
      <c r="C6023">
        <f t="shared" si="281"/>
        <v>6018</v>
      </c>
      <c r="D6023" s="2">
        <v>82.039999999999992</v>
      </c>
      <c r="E6023">
        <v>89.06</v>
      </c>
      <c r="F6023" s="3">
        <v>73.039999999999992</v>
      </c>
      <c r="G6023">
        <v>84.02</v>
      </c>
      <c r="H6023">
        <v>80.960000000000008</v>
      </c>
      <c r="I6023">
        <v>75.92</v>
      </c>
      <c r="J6023">
        <v>69.080000000000013</v>
      </c>
      <c r="K6023">
        <v>64.94</v>
      </c>
      <c r="L6023" s="3">
        <v>71.599999999999994</v>
      </c>
      <c r="M6023" s="2">
        <v>69.98</v>
      </c>
      <c r="N6023">
        <v>82.039999999999992</v>
      </c>
      <c r="O6023">
        <v>57.2</v>
      </c>
      <c r="P6023">
        <v>78.98</v>
      </c>
      <c r="Q6023" s="3">
        <v>64.94</v>
      </c>
      <c r="R6023" s="2">
        <v>62.06</v>
      </c>
      <c r="S6023" s="3">
        <v>55.94</v>
      </c>
      <c r="T6023">
        <v>93.2</v>
      </c>
    </row>
    <row r="6024" spans="1:20">
      <c r="A6024">
        <f t="shared" si="282"/>
        <v>251</v>
      </c>
      <c r="B6024" s="7">
        <f t="shared" ref="B6024:B6087" si="283">B6023+1/24</f>
        <v>42255.791666652069</v>
      </c>
      <c r="C6024">
        <f t="shared" ref="C6024:C6087" si="284">C6023+1</f>
        <v>6019</v>
      </c>
      <c r="D6024" s="2">
        <v>80.06</v>
      </c>
      <c r="E6024">
        <v>84.02</v>
      </c>
      <c r="F6024" s="3">
        <v>75.02</v>
      </c>
      <c r="G6024">
        <v>82.94</v>
      </c>
      <c r="H6024">
        <v>78.080000000000013</v>
      </c>
      <c r="I6024">
        <v>73.039999999999992</v>
      </c>
      <c r="J6024">
        <v>68</v>
      </c>
      <c r="K6024">
        <v>64.039999999999992</v>
      </c>
      <c r="L6024" s="3">
        <v>69.800000000000011</v>
      </c>
      <c r="M6024" s="2">
        <v>69.98</v>
      </c>
      <c r="N6024">
        <v>75.92</v>
      </c>
      <c r="O6024">
        <v>55.400000000000006</v>
      </c>
      <c r="P6024">
        <v>73.039999999999992</v>
      </c>
      <c r="Q6024" s="3">
        <v>60.980000000000004</v>
      </c>
      <c r="R6024" s="2">
        <v>60.08</v>
      </c>
      <c r="S6024" s="3">
        <v>53.06</v>
      </c>
      <c r="T6024">
        <v>87.800000000000011</v>
      </c>
    </row>
    <row r="6025" spans="1:20">
      <c r="A6025">
        <f t="shared" si="282"/>
        <v>251</v>
      </c>
      <c r="B6025" s="7">
        <f t="shared" si="283"/>
        <v>42255.833333318733</v>
      </c>
      <c r="C6025">
        <f t="shared" si="284"/>
        <v>6020</v>
      </c>
      <c r="D6025" s="2">
        <v>78.98</v>
      </c>
      <c r="E6025">
        <v>82.039999999999992</v>
      </c>
      <c r="F6025" s="3">
        <v>75.92</v>
      </c>
      <c r="G6025">
        <v>82.039999999999992</v>
      </c>
      <c r="H6025">
        <v>75.02</v>
      </c>
      <c r="I6025">
        <v>73.039999999999992</v>
      </c>
      <c r="J6025">
        <v>68</v>
      </c>
      <c r="K6025">
        <v>62.06</v>
      </c>
      <c r="L6025" s="3">
        <v>66.2</v>
      </c>
      <c r="M6025" s="2">
        <v>69.98</v>
      </c>
      <c r="N6025">
        <v>75.02</v>
      </c>
      <c r="O6025">
        <v>53.6</v>
      </c>
      <c r="P6025">
        <v>68</v>
      </c>
      <c r="Q6025" s="3">
        <v>57.019999999999996</v>
      </c>
      <c r="R6025" s="2">
        <v>55.94</v>
      </c>
      <c r="S6025" s="3">
        <v>48.92</v>
      </c>
      <c r="T6025">
        <v>86</v>
      </c>
    </row>
    <row r="6026" spans="1:20">
      <c r="A6026">
        <f t="shared" si="282"/>
        <v>251</v>
      </c>
      <c r="B6026" s="7">
        <f t="shared" si="283"/>
        <v>42255.874999985397</v>
      </c>
      <c r="C6026">
        <f t="shared" si="284"/>
        <v>6021</v>
      </c>
      <c r="D6026" s="2">
        <v>78.080000000000013</v>
      </c>
      <c r="E6026">
        <v>78.98</v>
      </c>
      <c r="F6026" s="3">
        <v>77</v>
      </c>
      <c r="G6026">
        <v>78.080000000000013</v>
      </c>
      <c r="H6026">
        <v>73.94</v>
      </c>
      <c r="I6026">
        <v>71.960000000000008</v>
      </c>
      <c r="J6026">
        <v>68</v>
      </c>
      <c r="K6026">
        <v>60.980000000000004</v>
      </c>
      <c r="L6026" s="3">
        <v>66.2</v>
      </c>
      <c r="M6026" s="2">
        <v>69.98</v>
      </c>
      <c r="N6026">
        <v>75.92</v>
      </c>
      <c r="O6026">
        <v>51.8</v>
      </c>
      <c r="P6026">
        <v>62.96</v>
      </c>
      <c r="Q6026" s="3">
        <v>55.94</v>
      </c>
      <c r="R6026" s="2">
        <v>53.06</v>
      </c>
      <c r="S6026" s="3">
        <v>44.96</v>
      </c>
      <c r="T6026">
        <v>83.12</v>
      </c>
    </row>
    <row r="6027" spans="1:20">
      <c r="A6027">
        <f t="shared" si="282"/>
        <v>251</v>
      </c>
      <c r="B6027" s="7">
        <f t="shared" si="283"/>
        <v>42255.916666652061</v>
      </c>
      <c r="C6027">
        <f t="shared" si="284"/>
        <v>6022</v>
      </c>
      <c r="D6027" s="2">
        <v>78.98</v>
      </c>
      <c r="E6027">
        <v>78.98</v>
      </c>
      <c r="F6027" s="3">
        <v>75.92</v>
      </c>
      <c r="G6027">
        <v>77</v>
      </c>
      <c r="H6027">
        <v>73.039999999999992</v>
      </c>
      <c r="I6027">
        <v>71.960000000000008</v>
      </c>
      <c r="J6027">
        <v>66.92</v>
      </c>
      <c r="K6027">
        <v>60.08</v>
      </c>
      <c r="L6027" s="3">
        <v>64.400000000000006</v>
      </c>
      <c r="M6027" s="2">
        <v>69.080000000000013</v>
      </c>
      <c r="N6027">
        <v>75.92</v>
      </c>
      <c r="O6027">
        <v>51.8</v>
      </c>
      <c r="P6027">
        <v>64.94</v>
      </c>
      <c r="Q6027" s="3">
        <v>55.040000000000006</v>
      </c>
      <c r="R6027" s="2">
        <v>53.06</v>
      </c>
      <c r="S6027" s="3">
        <v>44.96</v>
      </c>
      <c r="T6027">
        <v>80.599999999999994</v>
      </c>
    </row>
    <row r="6028" spans="1:20">
      <c r="A6028">
        <f t="shared" si="282"/>
        <v>251</v>
      </c>
      <c r="B6028" s="7">
        <f t="shared" si="283"/>
        <v>42255.958333318726</v>
      </c>
      <c r="C6028">
        <f t="shared" si="284"/>
        <v>6023</v>
      </c>
      <c r="D6028" s="2">
        <v>78.080000000000013</v>
      </c>
      <c r="E6028">
        <v>78.080000000000013</v>
      </c>
      <c r="F6028" s="3">
        <v>75.92</v>
      </c>
      <c r="G6028">
        <v>75.02</v>
      </c>
      <c r="H6028">
        <v>71.06</v>
      </c>
      <c r="I6028">
        <v>71.960000000000008</v>
      </c>
      <c r="J6028">
        <v>66.92</v>
      </c>
      <c r="K6028">
        <v>59</v>
      </c>
      <c r="L6028" s="3">
        <v>62.6</v>
      </c>
      <c r="M6028" s="2">
        <v>66.02</v>
      </c>
      <c r="N6028">
        <v>73.94</v>
      </c>
      <c r="O6028">
        <v>51.980000000000004</v>
      </c>
      <c r="P6028">
        <v>68</v>
      </c>
      <c r="Q6028" s="3">
        <v>55.040000000000006</v>
      </c>
      <c r="R6028" s="2">
        <v>53.96</v>
      </c>
      <c r="S6028" s="3">
        <v>44.06</v>
      </c>
      <c r="T6028">
        <v>77</v>
      </c>
    </row>
    <row r="6029" spans="1:20">
      <c r="A6029">
        <f t="shared" si="282"/>
        <v>251</v>
      </c>
      <c r="B6029" s="7">
        <f t="shared" si="283"/>
        <v>42255.99999998539</v>
      </c>
      <c r="C6029">
        <f t="shared" si="284"/>
        <v>6024</v>
      </c>
      <c r="D6029" s="2">
        <v>75.92</v>
      </c>
      <c r="E6029">
        <v>77</v>
      </c>
      <c r="F6029" s="3">
        <v>75.02</v>
      </c>
      <c r="G6029">
        <v>73.94</v>
      </c>
      <c r="H6029">
        <v>71.06</v>
      </c>
      <c r="I6029">
        <v>71.960000000000008</v>
      </c>
      <c r="J6029">
        <v>66.92</v>
      </c>
      <c r="K6029">
        <v>55.040000000000006</v>
      </c>
      <c r="L6029" s="3">
        <v>60.8</v>
      </c>
      <c r="M6029" s="2">
        <v>69.080000000000013</v>
      </c>
      <c r="N6029">
        <v>73.039999999999992</v>
      </c>
      <c r="O6029">
        <v>51.8</v>
      </c>
      <c r="P6029">
        <v>66.92</v>
      </c>
      <c r="Q6029" s="3">
        <v>55.040000000000006</v>
      </c>
      <c r="R6029" s="2">
        <v>55.040000000000006</v>
      </c>
      <c r="S6029" s="3">
        <v>39.92</v>
      </c>
      <c r="T6029">
        <v>76.099999999999994</v>
      </c>
    </row>
    <row r="6030" spans="1:20">
      <c r="A6030">
        <f t="shared" si="282"/>
        <v>252</v>
      </c>
      <c r="B6030" s="7">
        <f t="shared" si="283"/>
        <v>42256.041666652054</v>
      </c>
      <c r="C6030">
        <f t="shared" si="284"/>
        <v>6025</v>
      </c>
      <c r="D6030" s="2">
        <v>73.94</v>
      </c>
      <c r="E6030">
        <v>75.92</v>
      </c>
      <c r="F6030" s="3">
        <v>73.94</v>
      </c>
      <c r="G6030">
        <v>73.039999999999992</v>
      </c>
      <c r="H6030">
        <v>69.98</v>
      </c>
      <c r="I6030">
        <v>71.06</v>
      </c>
      <c r="J6030">
        <v>66.02</v>
      </c>
      <c r="K6030">
        <v>53.96</v>
      </c>
      <c r="L6030" s="3">
        <v>59</v>
      </c>
      <c r="M6030" s="2">
        <v>68</v>
      </c>
      <c r="N6030">
        <v>73.039999999999992</v>
      </c>
      <c r="O6030">
        <v>51.8</v>
      </c>
      <c r="P6030">
        <v>64.039999999999992</v>
      </c>
      <c r="Q6030" s="3">
        <v>53.06</v>
      </c>
      <c r="R6030" s="2">
        <v>53.06</v>
      </c>
      <c r="S6030" s="3">
        <v>37.94</v>
      </c>
      <c r="T6030">
        <v>75.2</v>
      </c>
    </row>
    <row r="6031" spans="1:20">
      <c r="A6031">
        <f t="shared" si="282"/>
        <v>252</v>
      </c>
      <c r="B6031" s="7">
        <f t="shared" si="283"/>
        <v>42256.083333318718</v>
      </c>
      <c r="C6031">
        <f t="shared" si="284"/>
        <v>6026</v>
      </c>
      <c r="D6031" s="2">
        <v>75.92</v>
      </c>
      <c r="E6031">
        <v>75.02</v>
      </c>
      <c r="F6031" s="3">
        <v>71.960000000000008</v>
      </c>
      <c r="G6031">
        <v>71.960000000000008</v>
      </c>
      <c r="H6031">
        <v>69.080000000000013</v>
      </c>
      <c r="I6031">
        <v>69.98</v>
      </c>
      <c r="J6031">
        <v>64.94</v>
      </c>
      <c r="K6031">
        <v>51.980000000000004</v>
      </c>
      <c r="L6031" s="3">
        <v>55.400000000000006</v>
      </c>
      <c r="M6031" s="2">
        <v>66.92</v>
      </c>
      <c r="N6031">
        <v>71.960000000000008</v>
      </c>
      <c r="O6031">
        <v>51.8</v>
      </c>
      <c r="P6031">
        <v>62.06</v>
      </c>
      <c r="Q6031" s="3">
        <v>53.06</v>
      </c>
      <c r="R6031" s="2">
        <v>51.08</v>
      </c>
      <c r="S6031" s="3">
        <v>35.96</v>
      </c>
      <c r="T6031">
        <v>73.400000000000006</v>
      </c>
    </row>
    <row r="6032" spans="1:20">
      <c r="A6032">
        <f t="shared" si="282"/>
        <v>252</v>
      </c>
      <c r="B6032" s="7">
        <f t="shared" si="283"/>
        <v>42256.124999985383</v>
      </c>
      <c r="C6032">
        <f t="shared" si="284"/>
        <v>6027</v>
      </c>
      <c r="D6032" s="2">
        <v>75.92</v>
      </c>
      <c r="E6032">
        <v>75.02</v>
      </c>
      <c r="F6032" s="3">
        <v>71.06</v>
      </c>
      <c r="G6032">
        <v>71.960000000000008</v>
      </c>
      <c r="H6032">
        <v>64.94</v>
      </c>
      <c r="I6032">
        <v>69.080000000000013</v>
      </c>
      <c r="J6032">
        <v>64.94</v>
      </c>
      <c r="K6032">
        <v>53.96</v>
      </c>
      <c r="L6032" s="3">
        <v>55.400000000000006</v>
      </c>
      <c r="M6032" s="2">
        <v>64.039999999999992</v>
      </c>
      <c r="N6032">
        <v>69.080000000000013</v>
      </c>
      <c r="O6032">
        <v>51.8</v>
      </c>
      <c r="P6032">
        <v>59</v>
      </c>
      <c r="Q6032" s="3">
        <v>55.040000000000006</v>
      </c>
      <c r="R6032" s="2">
        <v>51.980000000000004</v>
      </c>
      <c r="S6032" s="3">
        <v>35.06</v>
      </c>
      <c r="T6032">
        <v>73.400000000000006</v>
      </c>
    </row>
    <row r="6033" spans="1:20">
      <c r="A6033">
        <f t="shared" si="282"/>
        <v>252</v>
      </c>
      <c r="B6033" s="7">
        <f t="shared" si="283"/>
        <v>42256.166666652047</v>
      </c>
      <c r="C6033">
        <f t="shared" si="284"/>
        <v>6028</v>
      </c>
      <c r="D6033" s="2">
        <v>75.92</v>
      </c>
      <c r="E6033">
        <v>75.02</v>
      </c>
      <c r="F6033" s="3">
        <v>71.06</v>
      </c>
      <c r="G6033">
        <v>71.06</v>
      </c>
      <c r="H6033">
        <v>64.039999999999992</v>
      </c>
      <c r="I6033">
        <v>69.98</v>
      </c>
      <c r="J6033">
        <v>64.039999999999992</v>
      </c>
      <c r="K6033">
        <v>53.96</v>
      </c>
      <c r="L6033" s="3">
        <v>57.2</v>
      </c>
      <c r="M6033" s="2">
        <v>62.96</v>
      </c>
      <c r="N6033">
        <v>60.980000000000004</v>
      </c>
      <c r="O6033">
        <v>51.8</v>
      </c>
      <c r="P6033">
        <v>57.92</v>
      </c>
      <c r="Q6033" s="3">
        <v>55.040000000000006</v>
      </c>
      <c r="R6033" s="2">
        <v>55.040000000000006</v>
      </c>
      <c r="S6033" s="3">
        <v>33.979999999999997</v>
      </c>
      <c r="T6033">
        <v>71.599999999999994</v>
      </c>
    </row>
    <row r="6034" spans="1:20">
      <c r="A6034">
        <f t="shared" si="282"/>
        <v>252</v>
      </c>
      <c r="B6034" s="7">
        <f t="shared" si="283"/>
        <v>42256.208333318711</v>
      </c>
      <c r="C6034">
        <f t="shared" si="284"/>
        <v>6029</v>
      </c>
      <c r="D6034" s="2">
        <v>75.92</v>
      </c>
      <c r="E6034">
        <v>73.94</v>
      </c>
      <c r="F6034" s="3">
        <v>69.98</v>
      </c>
      <c r="G6034">
        <v>71.06</v>
      </c>
      <c r="H6034">
        <v>64.039999999999992</v>
      </c>
      <c r="I6034">
        <v>68</v>
      </c>
      <c r="J6034">
        <v>64.039999999999992</v>
      </c>
      <c r="K6034">
        <v>53.96</v>
      </c>
      <c r="L6034" s="3">
        <v>55.400000000000006</v>
      </c>
      <c r="M6034" s="2">
        <v>62.96</v>
      </c>
      <c r="N6034">
        <v>66.92</v>
      </c>
      <c r="O6034">
        <v>51.8</v>
      </c>
      <c r="P6034">
        <v>57.019999999999996</v>
      </c>
      <c r="Q6034" s="3">
        <v>55.040000000000006</v>
      </c>
      <c r="R6034" s="2">
        <v>53.96</v>
      </c>
      <c r="S6034" s="3">
        <v>32</v>
      </c>
      <c r="T6034">
        <v>71.599999999999994</v>
      </c>
    </row>
    <row r="6035" spans="1:20">
      <c r="A6035">
        <f t="shared" si="282"/>
        <v>252</v>
      </c>
      <c r="B6035" s="7">
        <f t="shared" si="283"/>
        <v>42256.249999985375</v>
      </c>
      <c r="C6035">
        <f t="shared" si="284"/>
        <v>6030</v>
      </c>
      <c r="D6035" s="2">
        <v>75.92</v>
      </c>
      <c r="E6035">
        <v>75.02</v>
      </c>
      <c r="F6035" s="3">
        <v>69.080000000000013</v>
      </c>
      <c r="G6035">
        <v>71.960000000000008</v>
      </c>
      <c r="H6035">
        <v>64.94</v>
      </c>
      <c r="I6035">
        <v>69.080000000000013</v>
      </c>
      <c r="J6035">
        <v>64.039999999999992</v>
      </c>
      <c r="K6035">
        <v>51.08</v>
      </c>
      <c r="L6035" s="3">
        <v>55.400000000000006</v>
      </c>
      <c r="M6035" s="2">
        <v>60.980000000000004</v>
      </c>
      <c r="N6035">
        <v>64.039999999999992</v>
      </c>
      <c r="O6035">
        <v>48.2</v>
      </c>
      <c r="P6035">
        <v>55.94</v>
      </c>
      <c r="Q6035" s="3">
        <v>51.08</v>
      </c>
      <c r="R6035" s="2">
        <v>53.96</v>
      </c>
      <c r="S6035" s="3">
        <v>32</v>
      </c>
      <c r="T6035">
        <v>69.800000000000011</v>
      </c>
    </row>
    <row r="6036" spans="1:20">
      <c r="A6036">
        <f t="shared" si="282"/>
        <v>252</v>
      </c>
      <c r="B6036" s="7">
        <f t="shared" si="283"/>
        <v>42256.29166665204</v>
      </c>
      <c r="C6036">
        <f t="shared" si="284"/>
        <v>6031</v>
      </c>
      <c r="D6036" s="2">
        <v>77</v>
      </c>
      <c r="E6036">
        <v>75.92</v>
      </c>
      <c r="F6036" s="3">
        <v>69.98</v>
      </c>
      <c r="G6036">
        <v>71.960000000000008</v>
      </c>
      <c r="H6036">
        <v>69.080000000000013</v>
      </c>
      <c r="I6036">
        <v>69.98</v>
      </c>
      <c r="J6036">
        <v>64.039999999999992</v>
      </c>
      <c r="K6036">
        <v>57.019999999999996</v>
      </c>
      <c r="L6036" s="3">
        <v>57.2</v>
      </c>
      <c r="M6036" s="2">
        <v>60.980000000000004</v>
      </c>
      <c r="N6036">
        <v>71.06</v>
      </c>
      <c r="O6036">
        <v>51.8</v>
      </c>
      <c r="P6036">
        <v>60.08</v>
      </c>
      <c r="Q6036" s="3">
        <v>57.019999999999996</v>
      </c>
      <c r="R6036" s="2">
        <v>53.96</v>
      </c>
      <c r="S6036" s="3">
        <v>33.08</v>
      </c>
      <c r="T6036">
        <v>75.2</v>
      </c>
    </row>
    <row r="6037" spans="1:20">
      <c r="A6037">
        <f t="shared" si="282"/>
        <v>252</v>
      </c>
      <c r="B6037" s="7">
        <f t="shared" si="283"/>
        <v>42256.333333318704</v>
      </c>
      <c r="C6037">
        <f t="shared" si="284"/>
        <v>6032</v>
      </c>
      <c r="D6037" s="2">
        <v>78.98</v>
      </c>
      <c r="E6037">
        <v>80.06</v>
      </c>
      <c r="F6037" s="3">
        <v>73.94</v>
      </c>
      <c r="G6037">
        <v>77</v>
      </c>
      <c r="H6037">
        <v>71.06</v>
      </c>
      <c r="I6037">
        <v>73.039999999999992</v>
      </c>
      <c r="J6037">
        <v>64.94</v>
      </c>
      <c r="K6037">
        <v>59</v>
      </c>
      <c r="L6037" s="3">
        <v>57.2</v>
      </c>
      <c r="M6037" s="2">
        <v>64.94</v>
      </c>
      <c r="N6037">
        <v>77</v>
      </c>
      <c r="O6037">
        <v>55.400000000000006</v>
      </c>
      <c r="P6037">
        <v>64.94</v>
      </c>
      <c r="Q6037" s="3">
        <v>62.06</v>
      </c>
      <c r="R6037" s="2">
        <v>55.94</v>
      </c>
      <c r="S6037" s="3">
        <v>37.94</v>
      </c>
      <c r="T6037">
        <v>78.800000000000011</v>
      </c>
    </row>
    <row r="6038" spans="1:20">
      <c r="A6038">
        <f t="shared" si="282"/>
        <v>252</v>
      </c>
      <c r="B6038" s="7">
        <f t="shared" si="283"/>
        <v>42256.374999985368</v>
      </c>
      <c r="C6038">
        <f t="shared" si="284"/>
        <v>6033</v>
      </c>
      <c r="D6038" s="2">
        <v>82.039999999999992</v>
      </c>
      <c r="E6038">
        <v>84.02</v>
      </c>
      <c r="F6038" s="3">
        <v>78.080000000000013</v>
      </c>
      <c r="G6038">
        <v>82.94</v>
      </c>
      <c r="H6038">
        <v>73.94</v>
      </c>
      <c r="I6038">
        <v>77</v>
      </c>
      <c r="J6038">
        <v>68</v>
      </c>
      <c r="K6038">
        <v>60.980000000000004</v>
      </c>
      <c r="L6038" s="3">
        <v>60.8</v>
      </c>
      <c r="M6038" s="2">
        <v>66.02</v>
      </c>
      <c r="N6038">
        <v>80.960000000000008</v>
      </c>
      <c r="O6038">
        <v>59</v>
      </c>
      <c r="P6038">
        <v>73.039999999999992</v>
      </c>
      <c r="Q6038" s="3">
        <v>66.92</v>
      </c>
      <c r="R6038" s="2">
        <v>57.92</v>
      </c>
      <c r="S6038" s="3">
        <v>39.92</v>
      </c>
      <c r="T6038">
        <v>82.4</v>
      </c>
    </row>
    <row r="6039" spans="1:20">
      <c r="A6039">
        <f t="shared" si="282"/>
        <v>252</v>
      </c>
      <c r="B6039" s="7">
        <f t="shared" si="283"/>
        <v>42256.416666652032</v>
      </c>
      <c r="C6039">
        <f t="shared" si="284"/>
        <v>6034</v>
      </c>
      <c r="D6039" s="2">
        <v>84.02</v>
      </c>
      <c r="E6039">
        <v>84.92</v>
      </c>
      <c r="F6039" s="3">
        <v>82.039999999999992</v>
      </c>
      <c r="G6039">
        <v>84.02</v>
      </c>
      <c r="H6039">
        <v>77</v>
      </c>
      <c r="I6039">
        <v>78.080000000000013</v>
      </c>
      <c r="J6039">
        <v>71.960000000000008</v>
      </c>
      <c r="K6039">
        <v>64.94</v>
      </c>
      <c r="L6039" s="3">
        <v>62.6</v>
      </c>
      <c r="M6039" s="2">
        <v>69.98</v>
      </c>
      <c r="N6039">
        <v>80.960000000000008</v>
      </c>
      <c r="O6039">
        <v>57.2</v>
      </c>
      <c r="P6039">
        <v>75.92</v>
      </c>
      <c r="Q6039" s="3">
        <v>71.960000000000008</v>
      </c>
      <c r="R6039" s="2">
        <v>59</v>
      </c>
      <c r="S6039" s="3">
        <v>44.06</v>
      </c>
      <c r="T6039">
        <v>89.6</v>
      </c>
    </row>
    <row r="6040" spans="1:20">
      <c r="A6040">
        <f t="shared" si="282"/>
        <v>252</v>
      </c>
      <c r="B6040" s="7">
        <f t="shared" si="283"/>
        <v>42256.458333318697</v>
      </c>
      <c r="C6040">
        <f t="shared" si="284"/>
        <v>6035</v>
      </c>
      <c r="D6040" s="2">
        <v>84.02</v>
      </c>
      <c r="E6040">
        <v>87.080000000000013</v>
      </c>
      <c r="F6040" s="3">
        <v>84.92</v>
      </c>
      <c r="G6040">
        <v>87.080000000000013</v>
      </c>
      <c r="H6040">
        <v>80.960000000000008</v>
      </c>
      <c r="I6040">
        <v>82.039999999999992</v>
      </c>
      <c r="J6040">
        <v>73.94</v>
      </c>
      <c r="K6040">
        <v>66.92</v>
      </c>
      <c r="L6040" s="3">
        <v>64.400000000000006</v>
      </c>
      <c r="M6040" s="2">
        <v>69.98</v>
      </c>
      <c r="N6040">
        <v>82.94</v>
      </c>
      <c r="O6040">
        <v>60.8</v>
      </c>
      <c r="P6040">
        <v>78.98</v>
      </c>
      <c r="Q6040" s="3">
        <v>73.94</v>
      </c>
      <c r="R6040" s="2">
        <v>62.06</v>
      </c>
      <c r="S6040" s="3">
        <v>48.019999999999996</v>
      </c>
      <c r="T6040">
        <v>92.84</v>
      </c>
    </row>
    <row r="6041" spans="1:20">
      <c r="A6041">
        <f t="shared" si="282"/>
        <v>252</v>
      </c>
      <c r="B6041" s="7">
        <f t="shared" si="283"/>
        <v>42256.499999985361</v>
      </c>
      <c r="C6041">
        <f t="shared" si="284"/>
        <v>6036</v>
      </c>
      <c r="D6041" s="2">
        <v>84.92</v>
      </c>
      <c r="E6041">
        <v>89.960000000000008</v>
      </c>
      <c r="F6041" s="3">
        <v>89.06</v>
      </c>
      <c r="G6041">
        <v>86</v>
      </c>
      <c r="H6041">
        <v>84.92</v>
      </c>
      <c r="I6041">
        <v>80.960000000000008</v>
      </c>
      <c r="J6041">
        <v>73.94</v>
      </c>
      <c r="K6041">
        <v>69.98</v>
      </c>
      <c r="L6041" s="3">
        <v>66.2</v>
      </c>
      <c r="M6041" s="2">
        <v>71.960000000000008</v>
      </c>
      <c r="N6041">
        <v>87.080000000000013</v>
      </c>
      <c r="O6041">
        <v>62.6</v>
      </c>
      <c r="P6041">
        <v>80.960000000000008</v>
      </c>
      <c r="Q6041" s="3">
        <v>77</v>
      </c>
      <c r="R6041" s="2">
        <v>62.96</v>
      </c>
      <c r="S6041" s="3">
        <v>51.980000000000004</v>
      </c>
      <c r="T6041">
        <v>95</v>
      </c>
    </row>
    <row r="6042" spans="1:20">
      <c r="A6042">
        <f t="shared" si="282"/>
        <v>252</v>
      </c>
      <c r="B6042" s="7">
        <f t="shared" si="283"/>
        <v>42256.541666652025</v>
      </c>
      <c r="C6042">
        <f t="shared" si="284"/>
        <v>6037</v>
      </c>
      <c r="D6042" s="2">
        <v>87.98</v>
      </c>
      <c r="E6042">
        <v>87.080000000000013</v>
      </c>
      <c r="F6042" s="3">
        <v>89.06</v>
      </c>
      <c r="G6042">
        <v>87.080000000000013</v>
      </c>
      <c r="H6042">
        <v>86</v>
      </c>
      <c r="I6042">
        <v>82.039999999999992</v>
      </c>
      <c r="J6042">
        <v>75.02</v>
      </c>
      <c r="K6042">
        <v>73.039999999999992</v>
      </c>
      <c r="L6042" s="3">
        <v>69.800000000000011</v>
      </c>
      <c r="M6042" s="2">
        <v>69.98</v>
      </c>
      <c r="N6042">
        <v>89.06</v>
      </c>
      <c r="O6042">
        <v>66.2</v>
      </c>
      <c r="P6042">
        <v>82.039999999999992</v>
      </c>
      <c r="Q6042" s="3">
        <v>78.98</v>
      </c>
      <c r="R6042" s="2">
        <v>64.94</v>
      </c>
      <c r="S6042" s="3">
        <v>55.040000000000006</v>
      </c>
      <c r="T6042">
        <v>96.8</v>
      </c>
    </row>
    <row r="6043" spans="1:20">
      <c r="A6043">
        <f t="shared" si="282"/>
        <v>252</v>
      </c>
      <c r="B6043" s="7">
        <f t="shared" si="283"/>
        <v>42256.583333318689</v>
      </c>
      <c r="C6043">
        <f t="shared" si="284"/>
        <v>6038</v>
      </c>
      <c r="D6043" s="2">
        <v>87.080000000000013</v>
      </c>
      <c r="E6043">
        <v>89.960000000000008</v>
      </c>
      <c r="F6043" s="3">
        <v>89.960000000000008</v>
      </c>
      <c r="G6043">
        <v>80.06</v>
      </c>
      <c r="H6043">
        <v>87.98</v>
      </c>
      <c r="I6043">
        <v>80.06</v>
      </c>
      <c r="J6043">
        <v>75.02</v>
      </c>
      <c r="K6043">
        <v>75.02</v>
      </c>
      <c r="L6043" s="3">
        <v>69.800000000000011</v>
      </c>
      <c r="M6043" s="2">
        <v>73.039999999999992</v>
      </c>
      <c r="N6043">
        <v>87.080000000000013</v>
      </c>
      <c r="O6043">
        <v>68</v>
      </c>
      <c r="P6043">
        <v>84.02</v>
      </c>
      <c r="Q6043" s="3">
        <v>82.039999999999992</v>
      </c>
      <c r="R6043" s="2">
        <v>64.94</v>
      </c>
      <c r="S6043" s="3">
        <v>57.019999999999996</v>
      </c>
      <c r="T6043">
        <v>96.8</v>
      </c>
    </row>
    <row r="6044" spans="1:20">
      <c r="A6044">
        <f t="shared" si="282"/>
        <v>252</v>
      </c>
      <c r="B6044" s="7">
        <f t="shared" si="283"/>
        <v>42256.624999985353</v>
      </c>
      <c r="C6044">
        <f t="shared" si="284"/>
        <v>6039</v>
      </c>
      <c r="D6044" s="2">
        <v>84.92</v>
      </c>
      <c r="E6044">
        <v>91.94</v>
      </c>
      <c r="F6044" s="3">
        <v>93.02</v>
      </c>
      <c r="G6044">
        <v>75.02</v>
      </c>
      <c r="H6044">
        <v>87.080000000000013</v>
      </c>
      <c r="I6044">
        <v>80.960000000000008</v>
      </c>
      <c r="J6044">
        <v>73.94</v>
      </c>
      <c r="K6044">
        <v>77</v>
      </c>
      <c r="L6044" s="3">
        <v>71.599999999999994</v>
      </c>
      <c r="M6044" s="2">
        <v>69.080000000000013</v>
      </c>
      <c r="N6044">
        <v>86</v>
      </c>
      <c r="O6044">
        <v>68</v>
      </c>
      <c r="P6044">
        <v>82.039999999999992</v>
      </c>
      <c r="Q6044" s="3">
        <v>80.960000000000008</v>
      </c>
      <c r="R6044" s="2">
        <v>64.039999999999992</v>
      </c>
      <c r="S6044" s="3">
        <v>59</v>
      </c>
      <c r="T6044">
        <v>96.8</v>
      </c>
    </row>
    <row r="6045" spans="1:20">
      <c r="A6045">
        <f t="shared" si="282"/>
        <v>252</v>
      </c>
      <c r="B6045" s="7">
        <f t="shared" si="283"/>
        <v>42256.666666652018</v>
      </c>
      <c r="C6045">
        <f t="shared" si="284"/>
        <v>6040</v>
      </c>
      <c r="D6045" s="2">
        <v>82.94</v>
      </c>
      <c r="E6045">
        <v>91.039999999999992</v>
      </c>
      <c r="F6045" s="3">
        <v>93.02</v>
      </c>
      <c r="G6045">
        <v>73.94</v>
      </c>
      <c r="H6045">
        <v>84.02</v>
      </c>
      <c r="I6045">
        <v>82.94</v>
      </c>
      <c r="J6045">
        <v>73.039999999999992</v>
      </c>
      <c r="K6045">
        <v>77</v>
      </c>
      <c r="L6045" s="3">
        <v>69.800000000000011</v>
      </c>
      <c r="M6045" s="2">
        <v>69.98</v>
      </c>
      <c r="N6045">
        <v>75.92</v>
      </c>
      <c r="O6045">
        <v>66.2</v>
      </c>
      <c r="P6045">
        <v>82.94</v>
      </c>
      <c r="Q6045" s="3">
        <v>82.039999999999992</v>
      </c>
      <c r="R6045" s="2">
        <v>62.96</v>
      </c>
      <c r="S6045" s="3">
        <v>60.08</v>
      </c>
      <c r="T6045">
        <v>97.160000000000011</v>
      </c>
    </row>
    <row r="6046" spans="1:20">
      <c r="A6046">
        <f t="shared" si="282"/>
        <v>252</v>
      </c>
      <c r="B6046" s="7">
        <f t="shared" si="283"/>
        <v>42256.708333318682</v>
      </c>
      <c r="C6046">
        <f t="shared" si="284"/>
        <v>6041</v>
      </c>
      <c r="D6046" s="2">
        <v>82.039999999999992</v>
      </c>
      <c r="E6046">
        <v>78.98</v>
      </c>
      <c r="F6046" s="3">
        <v>91.039999999999992</v>
      </c>
      <c r="G6046">
        <v>75.02</v>
      </c>
      <c r="H6046">
        <v>75.02</v>
      </c>
      <c r="I6046">
        <v>82.94</v>
      </c>
      <c r="J6046">
        <v>71.960000000000008</v>
      </c>
      <c r="K6046">
        <v>75.02</v>
      </c>
      <c r="L6046" s="3">
        <v>69.800000000000011</v>
      </c>
      <c r="M6046" s="2">
        <v>69.080000000000013</v>
      </c>
      <c r="N6046">
        <v>77</v>
      </c>
      <c r="O6046">
        <v>66.2</v>
      </c>
      <c r="P6046">
        <v>80.960000000000008</v>
      </c>
      <c r="Q6046" s="3">
        <v>80.960000000000008</v>
      </c>
      <c r="R6046" s="2">
        <v>62.96</v>
      </c>
      <c r="S6046" s="3">
        <v>60.08</v>
      </c>
      <c r="T6046">
        <v>96.8</v>
      </c>
    </row>
    <row r="6047" spans="1:20">
      <c r="A6047">
        <f t="shared" si="282"/>
        <v>252</v>
      </c>
      <c r="B6047" s="7">
        <f t="shared" si="283"/>
        <v>42256.749999985346</v>
      </c>
      <c r="C6047">
        <f t="shared" si="284"/>
        <v>6042</v>
      </c>
      <c r="D6047" s="2">
        <v>80.960000000000008</v>
      </c>
      <c r="E6047">
        <v>78.080000000000013</v>
      </c>
      <c r="F6047" s="3">
        <v>89.960000000000008</v>
      </c>
      <c r="G6047">
        <v>75.02</v>
      </c>
      <c r="H6047">
        <v>77</v>
      </c>
      <c r="I6047">
        <v>78.080000000000013</v>
      </c>
      <c r="J6047">
        <v>71.06</v>
      </c>
      <c r="K6047">
        <v>73.94</v>
      </c>
      <c r="L6047" s="3">
        <v>66.2</v>
      </c>
      <c r="M6047" s="2">
        <v>64.94</v>
      </c>
      <c r="N6047">
        <v>75.02</v>
      </c>
      <c r="O6047">
        <v>62.6</v>
      </c>
      <c r="P6047">
        <v>75.92</v>
      </c>
      <c r="Q6047" s="3">
        <v>80.06</v>
      </c>
      <c r="R6047" s="2">
        <v>60.980000000000004</v>
      </c>
      <c r="S6047" s="3">
        <v>60.08</v>
      </c>
      <c r="T6047">
        <v>93.2</v>
      </c>
    </row>
    <row r="6048" spans="1:20">
      <c r="A6048">
        <f t="shared" si="282"/>
        <v>252</v>
      </c>
      <c r="B6048" s="7">
        <f t="shared" si="283"/>
        <v>42256.79166665201</v>
      </c>
      <c r="C6048">
        <f t="shared" si="284"/>
        <v>6043</v>
      </c>
      <c r="D6048" s="2">
        <v>80.06</v>
      </c>
      <c r="E6048">
        <v>78.080000000000013</v>
      </c>
      <c r="F6048" s="3">
        <v>86</v>
      </c>
      <c r="G6048">
        <v>73.94</v>
      </c>
      <c r="H6048">
        <v>75.02</v>
      </c>
      <c r="I6048">
        <v>75.92</v>
      </c>
      <c r="J6048">
        <v>69.98</v>
      </c>
      <c r="K6048">
        <v>71.06</v>
      </c>
      <c r="L6048" s="3">
        <v>64.400000000000006</v>
      </c>
      <c r="M6048" s="2">
        <v>62.06</v>
      </c>
      <c r="N6048">
        <v>71.06</v>
      </c>
      <c r="O6048">
        <v>57.2</v>
      </c>
      <c r="P6048">
        <v>69.080000000000013</v>
      </c>
      <c r="Q6048" s="3">
        <v>75.92</v>
      </c>
      <c r="R6048" s="2">
        <v>53.06</v>
      </c>
      <c r="S6048" s="3">
        <v>57.92</v>
      </c>
      <c r="T6048">
        <v>89.6</v>
      </c>
    </row>
    <row r="6049" spans="1:20">
      <c r="A6049">
        <f t="shared" si="282"/>
        <v>252</v>
      </c>
      <c r="B6049" s="7">
        <f t="shared" si="283"/>
        <v>42256.833333318675</v>
      </c>
      <c r="C6049">
        <f t="shared" si="284"/>
        <v>6044</v>
      </c>
      <c r="D6049" s="2">
        <v>78.98</v>
      </c>
      <c r="E6049">
        <v>77</v>
      </c>
      <c r="F6049" s="3">
        <v>84.92</v>
      </c>
      <c r="G6049">
        <v>73.039999999999992</v>
      </c>
      <c r="H6049">
        <v>73.94</v>
      </c>
      <c r="I6049">
        <v>73.94</v>
      </c>
      <c r="J6049">
        <v>69.98</v>
      </c>
      <c r="K6049">
        <v>69.080000000000013</v>
      </c>
      <c r="L6049" s="3">
        <v>60.8</v>
      </c>
      <c r="M6049" s="2">
        <v>59</v>
      </c>
      <c r="N6049">
        <v>68</v>
      </c>
      <c r="O6049">
        <v>55.400000000000006</v>
      </c>
      <c r="P6049">
        <v>66.02</v>
      </c>
      <c r="Q6049" s="3">
        <v>71.06</v>
      </c>
      <c r="R6049" s="2">
        <v>51.08</v>
      </c>
      <c r="S6049" s="3">
        <v>51.980000000000004</v>
      </c>
      <c r="T6049">
        <v>86.72</v>
      </c>
    </row>
    <row r="6050" spans="1:20">
      <c r="A6050">
        <f t="shared" si="282"/>
        <v>252</v>
      </c>
      <c r="B6050" s="7">
        <f t="shared" si="283"/>
        <v>42256.874999985339</v>
      </c>
      <c r="C6050">
        <f t="shared" si="284"/>
        <v>6045</v>
      </c>
      <c r="D6050" s="2">
        <v>78.98</v>
      </c>
      <c r="E6050">
        <v>77</v>
      </c>
      <c r="F6050" s="3">
        <v>80.960000000000008</v>
      </c>
      <c r="G6050">
        <v>73.039999999999992</v>
      </c>
      <c r="H6050">
        <v>71.960000000000008</v>
      </c>
      <c r="I6050">
        <v>73.039999999999992</v>
      </c>
      <c r="J6050">
        <v>69.080000000000013</v>
      </c>
      <c r="K6050">
        <v>66.92</v>
      </c>
      <c r="L6050" s="3">
        <v>60.8</v>
      </c>
      <c r="M6050" s="2">
        <v>57.019999999999996</v>
      </c>
      <c r="N6050">
        <v>69.080000000000013</v>
      </c>
      <c r="O6050">
        <v>51.8</v>
      </c>
      <c r="P6050">
        <v>64.94</v>
      </c>
      <c r="Q6050" s="3">
        <v>68</v>
      </c>
      <c r="R6050" s="2">
        <v>46.04</v>
      </c>
      <c r="S6050" s="3">
        <v>50</v>
      </c>
      <c r="T6050">
        <v>84.2</v>
      </c>
    </row>
    <row r="6051" spans="1:20">
      <c r="A6051">
        <f t="shared" si="282"/>
        <v>252</v>
      </c>
      <c r="B6051" s="7">
        <f t="shared" si="283"/>
        <v>42256.916666652003</v>
      </c>
      <c r="C6051">
        <f t="shared" si="284"/>
        <v>6046</v>
      </c>
      <c r="D6051" s="2">
        <v>78.98</v>
      </c>
      <c r="E6051">
        <v>77</v>
      </c>
      <c r="F6051" s="3">
        <v>75.92</v>
      </c>
      <c r="G6051">
        <v>73.039999999999992</v>
      </c>
      <c r="H6051">
        <v>71.960000000000008</v>
      </c>
      <c r="I6051">
        <v>73.039999999999992</v>
      </c>
      <c r="J6051">
        <v>69.98</v>
      </c>
      <c r="K6051">
        <v>64.039999999999992</v>
      </c>
      <c r="L6051" s="3">
        <v>60.8</v>
      </c>
      <c r="M6051" s="2">
        <v>55.040000000000006</v>
      </c>
      <c r="N6051">
        <v>69.98</v>
      </c>
      <c r="O6051">
        <v>51.8</v>
      </c>
      <c r="P6051">
        <v>66.02</v>
      </c>
      <c r="Q6051" s="3">
        <v>66.92</v>
      </c>
      <c r="R6051" s="2">
        <v>44.96</v>
      </c>
      <c r="S6051" s="3">
        <v>48.019999999999996</v>
      </c>
      <c r="T6051">
        <v>82.4</v>
      </c>
    </row>
    <row r="6052" spans="1:20">
      <c r="A6052">
        <f t="shared" si="282"/>
        <v>252</v>
      </c>
      <c r="B6052" s="7">
        <f t="shared" si="283"/>
        <v>42256.958333318667</v>
      </c>
      <c r="C6052">
        <f t="shared" si="284"/>
        <v>6047</v>
      </c>
      <c r="D6052" s="2">
        <v>78.98</v>
      </c>
      <c r="E6052">
        <v>75.92</v>
      </c>
      <c r="F6052" s="3">
        <v>75.92</v>
      </c>
      <c r="G6052">
        <v>71.960000000000008</v>
      </c>
      <c r="H6052">
        <v>69.98</v>
      </c>
      <c r="I6052">
        <v>71.960000000000008</v>
      </c>
      <c r="J6052">
        <v>69.080000000000013</v>
      </c>
      <c r="K6052">
        <v>62.96</v>
      </c>
      <c r="L6052" s="3">
        <v>57.2</v>
      </c>
      <c r="M6052" s="2">
        <v>53.96</v>
      </c>
      <c r="N6052">
        <v>71.06</v>
      </c>
      <c r="O6052">
        <v>51.8</v>
      </c>
      <c r="P6052">
        <v>69.080000000000013</v>
      </c>
      <c r="Q6052" s="3">
        <v>62.06</v>
      </c>
      <c r="R6052" s="2">
        <v>42.980000000000004</v>
      </c>
      <c r="S6052" s="3">
        <v>46.94</v>
      </c>
      <c r="T6052">
        <v>78.800000000000011</v>
      </c>
    </row>
    <row r="6053" spans="1:20">
      <c r="A6053">
        <f t="shared" si="282"/>
        <v>252</v>
      </c>
      <c r="B6053" s="7">
        <f t="shared" si="283"/>
        <v>42256.999999985332</v>
      </c>
      <c r="C6053">
        <f t="shared" si="284"/>
        <v>6048</v>
      </c>
      <c r="D6053" s="2">
        <v>78.98</v>
      </c>
      <c r="E6053">
        <v>75.92</v>
      </c>
      <c r="F6053" s="3">
        <v>73.94</v>
      </c>
      <c r="G6053">
        <v>71.960000000000008</v>
      </c>
      <c r="H6053">
        <v>69.98</v>
      </c>
      <c r="I6053">
        <v>71.06</v>
      </c>
      <c r="J6053">
        <v>71.06</v>
      </c>
      <c r="K6053">
        <v>62.06</v>
      </c>
      <c r="L6053" s="3">
        <v>55.400000000000006</v>
      </c>
      <c r="M6053" s="2">
        <v>51.980000000000004</v>
      </c>
      <c r="N6053">
        <v>71.06</v>
      </c>
      <c r="O6053">
        <v>50</v>
      </c>
      <c r="P6053">
        <v>66.92</v>
      </c>
      <c r="Q6053" s="3">
        <v>66.92</v>
      </c>
      <c r="R6053" s="2">
        <v>42.980000000000004</v>
      </c>
      <c r="S6053" s="3">
        <v>44.96</v>
      </c>
      <c r="T6053">
        <v>77</v>
      </c>
    </row>
    <row r="6054" spans="1:20">
      <c r="A6054">
        <f t="shared" si="282"/>
        <v>253</v>
      </c>
      <c r="B6054" s="7">
        <f t="shared" si="283"/>
        <v>42257.041666651996</v>
      </c>
      <c r="C6054">
        <f t="shared" si="284"/>
        <v>6049</v>
      </c>
      <c r="D6054" s="2">
        <v>78.080000000000013</v>
      </c>
      <c r="E6054">
        <v>75.92</v>
      </c>
      <c r="F6054" s="3">
        <v>73.039999999999992</v>
      </c>
      <c r="G6054">
        <v>71.06</v>
      </c>
      <c r="H6054">
        <v>69.080000000000013</v>
      </c>
      <c r="I6054">
        <v>69.080000000000013</v>
      </c>
      <c r="J6054">
        <v>71.06</v>
      </c>
      <c r="K6054">
        <v>60.980000000000004</v>
      </c>
      <c r="L6054" s="3">
        <v>55.400000000000006</v>
      </c>
      <c r="M6054" s="2">
        <v>50</v>
      </c>
      <c r="N6054">
        <v>69.98</v>
      </c>
      <c r="O6054">
        <v>50</v>
      </c>
      <c r="P6054">
        <v>64.94</v>
      </c>
      <c r="Q6054" s="3">
        <v>68</v>
      </c>
      <c r="R6054" s="2">
        <v>39.92</v>
      </c>
      <c r="S6054" s="3">
        <v>44.96</v>
      </c>
      <c r="T6054">
        <v>77</v>
      </c>
    </row>
    <row r="6055" spans="1:20">
      <c r="A6055">
        <f t="shared" si="282"/>
        <v>253</v>
      </c>
      <c r="B6055" s="7">
        <f t="shared" si="283"/>
        <v>42257.08333331866</v>
      </c>
      <c r="C6055">
        <f t="shared" si="284"/>
        <v>6050</v>
      </c>
      <c r="D6055" s="2">
        <v>78.080000000000013</v>
      </c>
      <c r="E6055">
        <v>75.92</v>
      </c>
      <c r="F6055" s="3">
        <v>71.06</v>
      </c>
      <c r="G6055">
        <v>71.06</v>
      </c>
      <c r="H6055">
        <v>69.080000000000013</v>
      </c>
      <c r="I6055">
        <v>68</v>
      </c>
      <c r="J6055">
        <v>69.080000000000013</v>
      </c>
      <c r="K6055">
        <v>60.08</v>
      </c>
      <c r="L6055" s="3">
        <v>53.6</v>
      </c>
      <c r="M6055" s="2">
        <v>51.08</v>
      </c>
      <c r="N6055">
        <v>71.06</v>
      </c>
      <c r="O6055">
        <v>48.2</v>
      </c>
      <c r="P6055">
        <v>64.94</v>
      </c>
      <c r="Q6055" s="3">
        <v>68</v>
      </c>
      <c r="R6055" s="2">
        <v>39.92</v>
      </c>
      <c r="S6055" s="3">
        <v>42.980000000000004</v>
      </c>
      <c r="T6055">
        <v>75.2</v>
      </c>
    </row>
    <row r="6056" spans="1:20">
      <c r="A6056">
        <f t="shared" si="282"/>
        <v>253</v>
      </c>
      <c r="B6056" s="7">
        <f t="shared" si="283"/>
        <v>42257.124999985324</v>
      </c>
      <c r="C6056">
        <f t="shared" si="284"/>
        <v>6051</v>
      </c>
      <c r="D6056" s="2">
        <v>78.080000000000013</v>
      </c>
      <c r="E6056">
        <v>75.02</v>
      </c>
      <c r="F6056" s="3">
        <v>69.080000000000013</v>
      </c>
      <c r="G6056">
        <v>69.98</v>
      </c>
      <c r="H6056">
        <v>69.080000000000013</v>
      </c>
      <c r="I6056">
        <v>69.080000000000013</v>
      </c>
      <c r="J6056">
        <v>66.92</v>
      </c>
      <c r="K6056">
        <v>59</v>
      </c>
      <c r="L6056" s="3">
        <v>53.6</v>
      </c>
      <c r="M6056" s="2">
        <v>48.92</v>
      </c>
      <c r="N6056">
        <v>69.98</v>
      </c>
      <c r="O6056">
        <v>48.2</v>
      </c>
      <c r="P6056">
        <v>66.92</v>
      </c>
      <c r="Q6056" s="3">
        <v>68</v>
      </c>
      <c r="R6056" s="2">
        <v>37.94</v>
      </c>
      <c r="S6056" s="3">
        <v>42.980000000000004</v>
      </c>
      <c r="T6056">
        <v>73.400000000000006</v>
      </c>
    </row>
    <row r="6057" spans="1:20">
      <c r="A6057">
        <f t="shared" si="282"/>
        <v>253</v>
      </c>
      <c r="B6057" s="7">
        <f t="shared" si="283"/>
        <v>42257.166666651989</v>
      </c>
      <c r="C6057">
        <f t="shared" si="284"/>
        <v>6052</v>
      </c>
      <c r="D6057" s="2">
        <v>77</v>
      </c>
      <c r="E6057">
        <v>75.02</v>
      </c>
      <c r="F6057" s="3">
        <v>68</v>
      </c>
      <c r="G6057">
        <v>71.06</v>
      </c>
      <c r="H6057">
        <v>69.080000000000013</v>
      </c>
      <c r="I6057">
        <v>69.080000000000013</v>
      </c>
      <c r="J6057">
        <v>66.92</v>
      </c>
      <c r="K6057">
        <v>59</v>
      </c>
      <c r="L6057" s="3">
        <v>51.8</v>
      </c>
      <c r="M6057" s="2">
        <v>48.92</v>
      </c>
      <c r="N6057">
        <v>69.98</v>
      </c>
      <c r="O6057">
        <v>48.2</v>
      </c>
      <c r="P6057">
        <v>66.02</v>
      </c>
      <c r="Q6057" s="3">
        <v>64.94</v>
      </c>
      <c r="R6057" s="2">
        <v>37.04</v>
      </c>
      <c r="S6057" s="3">
        <v>44.06</v>
      </c>
      <c r="T6057">
        <v>73.400000000000006</v>
      </c>
    </row>
    <row r="6058" spans="1:20">
      <c r="A6058">
        <f t="shared" si="282"/>
        <v>253</v>
      </c>
      <c r="B6058" s="7">
        <f t="shared" si="283"/>
        <v>42257.208333318653</v>
      </c>
      <c r="C6058">
        <f t="shared" si="284"/>
        <v>6053</v>
      </c>
      <c r="D6058" s="2">
        <v>75.02</v>
      </c>
      <c r="E6058">
        <v>73.94</v>
      </c>
      <c r="F6058" s="3">
        <v>68</v>
      </c>
      <c r="G6058">
        <v>71.06</v>
      </c>
      <c r="H6058">
        <v>69.080000000000013</v>
      </c>
      <c r="I6058">
        <v>69.080000000000013</v>
      </c>
      <c r="J6058">
        <v>64.039999999999992</v>
      </c>
      <c r="K6058">
        <v>60.08</v>
      </c>
      <c r="L6058" s="3">
        <v>53.6</v>
      </c>
      <c r="M6058" s="2">
        <v>48.92</v>
      </c>
      <c r="N6058">
        <v>69.98</v>
      </c>
      <c r="O6058">
        <v>48.2</v>
      </c>
      <c r="P6058">
        <v>64.94</v>
      </c>
      <c r="Q6058" s="3">
        <v>60.08</v>
      </c>
      <c r="R6058" s="2">
        <v>37.04</v>
      </c>
      <c r="S6058" s="3">
        <v>44.06</v>
      </c>
      <c r="T6058">
        <v>73.400000000000006</v>
      </c>
    </row>
    <row r="6059" spans="1:20">
      <c r="A6059">
        <f t="shared" si="282"/>
        <v>253</v>
      </c>
      <c r="B6059" s="7">
        <f t="shared" si="283"/>
        <v>42257.249999985317</v>
      </c>
      <c r="C6059">
        <f t="shared" si="284"/>
        <v>6054</v>
      </c>
      <c r="D6059" s="2">
        <v>75.92</v>
      </c>
      <c r="E6059">
        <v>73.94</v>
      </c>
      <c r="F6059" s="3">
        <v>69.98</v>
      </c>
      <c r="G6059">
        <v>71.06</v>
      </c>
      <c r="H6059">
        <v>68</v>
      </c>
      <c r="I6059">
        <v>68</v>
      </c>
      <c r="J6059">
        <v>62.96</v>
      </c>
      <c r="K6059">
        <v>59</v>
      </c>
      <c r="L6059" s="3">
        <v>51.8</v>
      </c>
      <c r="M6059" s="2">
        <v>46.94</v>
      </c>
      <c r="N6059">
        <v>68</v>
      </c>
      <c r="O6059">
        <v>48.2</v>
      </c>
      <c r="P6059">
        <v>64.039999999999992</v>
      </c>
      <c r="Q6059" s="3">
        <v>64.039999999999992</v>
      </c>
      <c r="R6059" s="2">
        <v>37.94</v>
      </c>
      <c r="S6059" s="3">
        <v>44.06</v>
      </c>
      <c r="T6059">
        <v>71.599999999999994</v>
      </c>
    </row>
    <row r="6060" spans="1:20">
      <c r="A6060">
        <f t="shared" si="282"/>
        <v>253</v>
      </c>
      <c r="B6060" s="7">
        <f t="shared" si="283"/>
        <v>42257.291666651981</v>
      </c>
      <c r="C6060">
        <f t="shared" si="284"/>
        <v>6055</v>
      </c>
      <c r="D6060" s="2">
        <v>75.02</v>
      </c>
      <c r="E6060">
        <v>75.02</v>
      </c>
      <c r="F6060" s="3">
        <v>71.06</v>
      </c>
      <c r="G6060">
        <v>71.960000000000008</v>
      </c>
      <c r="H6060">
        <v>69.98</v>
      </c>
      <c r="I6060">
        <v>73.039999999999992</v>
      </c>
      <c r="J6060">
        <v>64.039999999999992</v>
      </c>
      <c r="K6060">
        <v>60.08</v>
      </c>
      <c r="L6060" s="3">
        <v>53.6</v>
      </c>
      <c r="M6060" s="2">
        <v>50</v>
      </c>
      <c r="N6060">
        <v>73.94</v>
      </c>
      <c r="O6060">
        <v>55.400000000000006</v>
      </c>
      <c r="P6060">
        <v>64.94</v>
      </c>
      <c r="Q6060" s="3">
        <v>64.039999999999992</v>
      </c>
      <c r="R6060" s="2">
        <v>42.980000000000004</v>
      </c>
      <c r="S6060" s="3">
        <v>44.06</v>
      </c>
      <c r="T6060">
        <v>77</v>
      </c>
    </row>
    <row r="6061" spans="1:20">
      <c r="A6061">
        <f t="shared" si="282"/>
        <v>253</v>
      </c>
      <c r="B6061" s="7">
        <f t="shared" si="283"/>
        <v>42257.333333318646</v>
      </c>
      <c r="C6061">
        <f t="shared" si="284"/>
        <v>6056</v>
      </c>
      <c r="D6061" s="2">
        <v>78.98</v>
      </c>
      <c r="E6061">
        <v>80.06</v>
      </c>
      <c r="F6061" s="3">
        <v>75.02</v>
      </c>
      <c r="G6061">
        <v>73.400000000000006</v>
      </c>
      <c r="H6061">
        <v>73.94</v>
      </c>
      <c r="I6061">
        <v>75.92</v>
      </c>
      <c r="J6061">
        <v>66.02</v>
      </c>
      <c r="K6061">
        <v>60.980000000000004</v>
      </c>
      <c r="L6061" s="3">
        <v>55.400000000000006</v>
      </c>
      <c r="M6061" s="2">
        <v>55.94</v>
      </c>
      <c r="N6061">
        <v>73.94</v>
      </c>
      <c r="O6061">
        <v>59</v>
      </c>
      <c r="P6061">
        <v>68</v>
      </c>
      <c r="Q6061" s="3">
        <v>66.02</v>
      </c>
      <c r="R6061" s="2">
        <v>50</v>
      </c>
      <c r="S6061" s="3">
        <v>46.94</v>
      </c>
      <c r="T6061">
        <v>80.599999999999994</v>
      </c>
    </row>
    <row r="6062" spans="1:20">
      <c r="A6062">
        <f t="shared" si="282"/>
        <v>253</v>
      </c>
      <c r="B6062" s="7">
        <f t="shared" si="283"/>
        <v>42257.37499998531</v>
      </c>
      <c r="C6062">
        <f t="shared" si="284"/>
        <v>6057</v>
      </c>
      <c r="D6062" s="2">
        <v>80.960000000000008</v>
      </c>
      <c r="E6062">
        <v>82.94</v>
      </c>
      <c r="F6062" s="3">
        <v>80.06</v>
      </c>
      <c r="G6062">
        <v>73.039999999999992</v>
      </c>
      <c r="H6062">
        <v>77</v>
      </c>
      <c r="I6062">
        <v>77</v>
      </c>
      <c r="J6062">
        <v>68</v>
      </c>
      <c r="K6062">
        <v>64.94</v>
      </c>
      <c r="L6062" s="3">
        <v>57.2</v>
      </c>
      <c r="M6062" s="2">
        <v>57.92</v>
      </c>
      <c r="N6062">
        <v>73.039999999999992</v>
      </c>
      <c r="O6062">
        <v>62.6</v>
      </c>
      <c r="P6062">
        <v>73.039999999999992</v>
      </c>
      <c r="Q6062" s="3">
        <v>69.080000000000013</v>
      </c>
      <c r="R6062" s="2">
        <v>55.94</v>
      </c>
      <c r="S6062" s="3">
        <v>51.980000000000004</v>
      </c>
      <c r="T6062">
        <v>84.2</v>
      </c>
    </row>
    <row r="6063" spans="1:20">
      <c r="A6063">
        <f t="shared" si="282"/>
        <v>253</v>
      </c>
      <c r="B6063" s="7">
        <f t="shared" si="283"/>
        <v>42257.416666651974</v>
      </c>
      <c r="C6063">
        <f t="shared" si="284"/>
        <v>6058</v>
      </c>
      <c r="D6063" s="2">
        <v>84.92</v>
      </c>
      <c r="E6063">
        <v>84.92</v>
      </c>
      <c r="F6063" s="3">
        <v>82.94</v>
      </c>
      <c r="G6063">
        <v>73.039999999999992</v>
      </c>
      <c r="H6063">
        <v>78.080000000000013</v>
      </c>
      <c r="I6063">
        <v>78.98</v>
      </c>
      <c r="J6063">
        <v>71.06</v>
      </c>
      <c r="K6063">
        <v>69.080000000000013</v>
      </c>
      <c r="L6063" s="3">
        <v>59</v>
      </c>
      <c r="M6063" s="2">
        <v>60.08</v>
      </c>
      <c r="N6063">
        <v>75.92</v>
      </c>
      <c r="O6063">
        <v>64.400000000000006</v>
      </c>
      <c r="P6063">
        <v>75.92</v>
      </c>
      <c r="Q6063" s="3">
        <v>69.98</v>
      </c>
      <c r="R6063" s="2">
        <v>60.08</v>
      </c>
      <c r="S6063" s="3">
        <v>55.040000000000006</v>
      </c>
      <c r="T6063">
        <v>87.800000000000011</v>
      </c>
    </row>
    <row r="6064" spans="1:20">
      <c r="A6064">
        <f t="shared" si="282"/>
        <v>253</v>
      </c>
      <c r="B6064" s="7">
        <f t="shared" si="283"/>
        <v>42257.458333318638</v>
      </c>
      <c r="C6064">
        <f t="shared" si="284"/>
        <v>6059</v>
      </c>
      <c r="D6064" s="2">
        <v>86</v>
      </c>
      <c r="E6064">
        <v>86</v>
      </c>
      <c r="F6064" s="3">
        <v>86</v>
      </c>
      <c r="G6064">
        <v>75.02</v>
      </c>
      <c r="H6064">
        <v>80.960000000000008</v>
      </c>
      <c r="I6064">
        <v>78.98</v>
      </c>
      <c r="J6064">
        <v>71.960000000000008</v>
      </c>
      <c r="K6064">
        <v>71.960000000000008</v>
      </c>
      <c r="L6064" s="3">
        <v>60.8</v>
      </c>
      <c r="M6064" s="2">
        <v>60.980000000000004</v>
      </c>
      <c r="N6064">
        <v>84.02</v>
      </c>
      <c r="O6064">
        <v>66.2</v>
      </c>
      <c r="P6064">
        <v>77</v>
      </c>
      <c r="Q6064" s="3">
        <v>71.960000000000008</v>
      </c>
      <c r="R6064" s="2">
        <v>62.96</v>
      </c>
      <c r="S6064" s="3">
        <v>57.92</v>
      </c>
      <c r="T6064">
        <v>91.4</v>
      </c>
    </row>
    <row r="6065" spans="1:20">
      <c r="A6065">
        <f t="shared" si="282"/>
        <v>253</v>
      </c>
      <c r="B6065" s="7">
        <f t="shared" si="283"/>
        <v>42257.499999985303</v>
      </c>
      <c r="C6065">
        <f t="shared" si="284"/>
        <v>6060</v>
      </c>
      <c r="D6065" s="2">
        <v>87.080000000000013</v>
      </c>
      <c r="E6065">
        <v>89.06</v>
      </c>
      <c r="F6065" s="3">
        <v>89.06</v>
      </c>
      <c r="G6065">
        <v>75.92</v>
      </c>
      <c r="H6065">
        <v>82.94</v>
      </c>
      <c r="I6065">
        <v>82.039999999999992</v>
      </c>
      <c r="J6065">
        <v>73.039999999999992</v>
      </c>
      <c r="K6065">
        <v>75.92</v>
      </c>
      <c r="L6065" s="3">
        <v>64.400000000000006</v>
      </c>
      <c r="M6065" s="2">
        <v>62.06</v>
      </c>
      <c r="N6065">
        <v>82.94</v>
      </c>
      <c r="O6065">
        <v>69.800000000000011</v>
      </c>
      <c r="P6065">
        <v>77</v>
      </c>
      <c r="Q6065" s="3">
        <v>69.98</v>
      </c>
      <c r="R6065" s="2">
        <v>62.96</v>
      </c>
      <c r="S6065" s="3">
        <v>60.08</v>
      </c>
      <c r="T6065">
        <v>93.2</v>
      </c>
    </row>
    <row r="6066" spans="1:20">
      <c r="A6066">
        <f t="shared" si="282"/>
        <v>253</v>
      </c>
      <c r="B6066" s="7">
        <f t="shared" si="283"/>
        <v>42257.541666651967</v>
      </c>
      <c r="C6066">
        <f t="shared" si="284"/>
        <v>6061</v>
      </c>
      <c r="D6066" s="2">
        <v>87.98</v>
      </c>
      <c r="E6066">
        <v>89.960000000000008</v>
      </c>
      <c r="F6066" s="3">
        <v>91.039999999999992</v>
      </c>
      <c r="G6066">
        <v>78.080000000000013</v>
      </c>
      <c r="H6066">
        <v>84.02</v>
      </c>
      <c r="I6066">
        <v>82.94</v>
      </c>
      <c r="J6066">
        <v>75.02</v>
      </c>
      <c r="K6066">
        <v>78.98</v>
      </c>
      <c r="L6066" s="3">
        <v>66.2</v>
      </c>
      <c r="M6066" s="2">
        <v>62.96</v>
      </c>
      <c r="N6066">
        <v>86</v>
      </c>
      <c r="O6066">
        <v>69.800000000000011</v>
      </c>
      <c r="P6066">
        <v>80.06</v>
      </c>
      <c r="Q6066" s="3">
        <v>64.94</v>
      </c>
      <c r="R6066" s="2">
        <v>62.96</v>
      </c>
      <c r="S6066" s="3">
        <v>60.980000000000004</v>
      </c>
      <c r="T6066">
        <v>96.8</v>
      </c>
    </row>
    <row r="6067" spans="1:20">
      <c r="A6067">
        <f t="shared" si="282"/>
        <v>253</v>
      </c>
      <c r="B6067" s="7">
        <f t="shared" si="283"/>
        <v>42257.583333318631</v>
      </c>
      <c r="C6067">
        <f t="shared" si="284"/>
        <v>6062</v>
      </c>
      <c r="D6067" s="2">
        <v>87.98</v>
      </c>
      <c r="E6067">
        <v>91.039999999999992</v>
      </c>
      <c r="F6067" s="3">
        <v>91.039999999999992</v>
      </c>
      <c r="G6067">
        <v>78.98</v>
      </c>
      <c r="H6067">
        <v>84.92</v>
      </c>
      <c r="I6067">
        <v>80.960000000000008</v>
      </c>
      <c r="J6067">
        <v>75.92</v>
      </c>
      <c r="K6067">
        <v>80.960000000000008</v>
      </c>
      <c r="L6067" s="3">
        <v>66.2</v>
      </c>
      <c r="M6067" s="2">
        <v>62.96</v>
      </c>
      <c r="N6067">
        <v>89.06</v>
      </c>
      <c r="O6067">
        <v>69.800000000000011</v>
      </c>
      <c r="P6067">
        <v>80.06</v>
      </c>
      <c r="Q6067" s="3">
        <v>62.96</v>
      </c>
      <c r="R6067" s="2">
        <v>62.06</v>
      </c>
      <c r="S6067" s="3">
        <v>62.06</v>
      </c>
      <c r="T6067">
        <v>93.2</v>
      </c>
    </row>
    <row r="6068" spans="1:20">
      <c r="A6068">
        <f t="shared" si="282"/>
        <v>253</v>
      </c>
      <c r="B6068" s="7">
        <f t="shared" si="283"/>
        <v>42257.624999985295</v>
      </c>
      <c r="C6068">
        <f t="shared" si="284"/>
        <v>6063</v>
      </c>
      <c r="D6068" s="2">
        <v>87.080000000000013</v>
      </c>
      <c r="E6068">
        <v>91.94</v>
      </c>
      <c r="F6068" s="3">
        <v>93.02</v>
      </c>
      <c r="G6068">
        <v>80.960000000000008</v>
      </c>
      <c r="H6068">
        <v>87.98</v>
      </c>
      <c r="I6068">
        <v>80.960000000000008</v>
      </c>
      <c r="J6068">
        <v>75.92</v>
      </c>
      <c r="K6068">
        <v>82.039999999999992</v>
      </c>
      <c r="L6068" s="3">
        <v>68</v>
      </c>
      <c r="M6068" s="2">
        <v>62.96</v>
      </c>
      <c r="N6068">
        <v>87.98</v>
      </c>
      <c r="O6068">
        <v>71.599999999999994</v>
      </c>
      <c r="P6068">
        <v>82.039999999999992</v>
      </c>
      <c r="Q6068" s="3">
        <v>60.980000000000004</v>
      </c>
      <c r="R6068" s="2">
        <v>62.06</v>
      </c>
      <c r="S6068" s="3">
        <v>60.08</v>
      </c>
      <c r="T6068">
        <v>93.2</v>
      </c>
    </row>
    <row r="6069" spans="1:20">
      <c r="A6069">
        <f t="shared" si="282"/>
        <v>253</v>
      </c>
      <c r="B6069" s="7">
        <f t="shared" si="283"/>
        <v>42257.66666665196</v>
      </c>
      <c r="C6069">
        <f t="shared" si="284"/>
        <v>6064</v>
      </c>
      <c r="D6069" s="2">
        <v>86</v>
      </c>
      <c r="E6069">
        <v>89.06</v>
      </c>
      <c r="F6069" s="3">
        <v>93.92</v>
      </c>
      <c r="G6069">
        <v>82.94</v>
      </c>
      <c r="H6069">
        <v>87.98</v>
      </c>
      <c r="I6069">
        <v>78.080000000000013</v>
      </c>
      <c r="J6069">
        <v>73.94</v>
      </c>
      <c r="K6069">
        <v>80.06</v>
      </c>
      <c r="L6069" s="3">
        <v>66.2</v>
      </c>
      <c r="M6069" s="2">
        <v>64.039999999999992</v>
      </c>
      <c r="N6069">
        <v>89.06</v>
      </c>
      <c r="O6069">
        <v>69.800000000000011</v>
      </c>
      <c r="P6069">
        <v>80.06</v>
      </c>
      <c r="Q6069" s="3">
        <v>62.06</v>
      </c>
      <c r="R6069" s="2">
        <v>62.06</v>
      </c>
      <c r="S6069" s="3">
        <v>59</v>
      </c>
      <c r="T6069">
        <v>91.4</v>
      </c>
    </row>
    <row r="6070" spans="1:20">
      <c r="A6070">
        <f t="shared" si="282"/>
        <v>253</v>
      </c>
      <c r="B6070" s="7">
        <f t="shared" si="283"/>
        <v>42257.708333318624</v>
      </c>
      <c r="C6070">
        <f t="shared" si="284"/>
        <v>6065</v>
      </c>
      <c r="D6070" s="2">
        <v>84.92</v>
      </c>
      <c r="E6070">
        <v>87.080000000000013</v>
      </c>
      <c r="F6070" s="3">
        <v>91.94</v>
      </c>
      <c r="G6070">
        <v>82.4</v>
      </c>
      <c r="H6070">
        <v>87.080000000000013</v>
      </c>
      <c r="I6070">
        <v>78.080000000000013</v>
      </c>
      <c r="J6070">
        <v>73.039999999999992</v>
      </c>
      <c r="K6070">
        <v>80.960000000000008</v>
      </c>
      <c r="L6070" s="3">
        <v>66.2</v>
      </c>
      <c r="M6070" s="2">
        <v>60.980000000000004</v>
      </c>
      <c r="N6070">
        <v>87.080000000000013</v>
      </c>
      <c r="O6070">
        <v>66.2</v>
      </c>
      <c r="P6070">
        <v>78.98</v>
      </c>
      <c r="Q6070" s="3">
        <v>59</v>
      </c>
      <c r="R6070" s="2">
        <v>60.08</v>
      </c>
      <c r="S6070" s="3">
        <v>60.08</v>
      </c>
      <c r="T6070">
        <v>90.139999999999986</v>
      </c>
    </row>
    <row r="6071" spans="1:20">
      <c r="A6071">
        <f t="shared" si="282"/>
        <v>253</v>
      </c>
      <c r="B6071" s="7">
        <f t="shared" si="283"/>
        <v>42257.749999985288</v>
      </c>
      <c r="C6071">
        <f t="shared" si="284"/>
        <v>6066</v>
      </c>
      <c r="D6071" s="2">
        <v>82.94</v>
      </c>
      <c r="E6071">
        <v>86</v>
      </c>
      <c r="F6071" s="3">
        <v>89.960000000000008</v>
      </c>
      <c r="G6071">
        <v>80.06</v>
      </c>
      <c r="H6071">
        <v>84.02</v>
      </c>
      <c r="I6071">
        <v>77</v>
      </c>
      <c r="J6071">
        <v>71.06</v>
      </c>
      <c r="K6071">
        <v>77</v>
      </c>
      <c r="L6071" s="3">
        <v>64.400000000000006</v>
      </c>
      <c r="M6071" s="2">
        <v>60.980000000000004</v>
      </c>
      <c r="N6071">
        <v>82.039999999999992</v>
      </c>
      <c r="O6071">
        <v>66.2</v>
      </c>
      <c r="P6071">
        <v>75.92</v>
      </c>
      <c r="Q6071" s="3">
        <v>57.019999999999996</v>
      </c>
      <c r="R6071" s="2">
        <v>57.92</v>
      </c>
      <c r="S6071" s="3">
        <v>60.08</v>
      </c>
      <c r="T6071">
        <v>87.800000000000011</v>
      </c>
    </row>
    <row r="6072" spans="1:20">
      <c r="A6072">
        <f t="shared" si="282"/>
        <v>253</v>
      </c>
      <c r="B6072" s="7">
        <f t="shared" si="283"/>
        <v>42257.791666651952</v>
      </c>
      <c r="C6072">
        <f t="shared" si="284"/>
        <v>6067</v>
      </c>
      <c r="D6072" s="2">
        <v>80.06</v>
      </c>
      <c r="E6072">
        <v>78.080000000000013</v>
      </c>
      <c r="F6072" s="3">
        <v>87.98</v>
      </c>
      <c r="G6072">
        <v>78.080000000000013</v>
      </c>
      <c r="H6072">
        <v>82.039999999999992</v>
      </c>
      <c r="I6072">
        <v>75.92</v>
      </c>
      <c r="J6072">
        <v>69.080000000000013</v>
      </c>
      <c r="K6072">
        <v>73.039999999999992</v>
      </c>
      <c r="L6072" s="3">
        <v>62.6</v>
      </c>
      <c r="M6072" s="2">
        <v>57.92</v>
      </c>
      <c r="N6072">
        <v>75.92</v>
      </c>
      <c r="O6072">
        <v>62.6</v>
      </c>
      <c r="P6072">
        <v>73.94</v>
      </c>
      <c r="Q6072" s="3">
        <v>55.94</v>
      </c>
      <c r="R6072" s="2">
        <v>55.94</v>
      </c>
      <c r="S6072" s="3">
        <v>57.019999999999996</v>
      </c>
      <c r="T6072">
        <v>86</v>
      </c>
    </row>
    <row r="6073" spans="1:20">
      <c r="A6073">
        <f t="shared" si="282"/>
        <v>253</v>
      </c>
      <c r="B6073" s="7">
        <f t="shared" si="283"/>
        <v>42257.833333318616</v>
      </c>
      <c r="C6073">
        <f t="shared" si="284"/>
        <v>6068</v>
      </c>
      <c r="D6073" s="2">
        <v>80.06</v>
      </c>
      <c r="E6073">
        <v>80.06</v>
      </c>
      <c r="F6073" s="3">
        <v>84.92</v>
      </c>
      <c r="G6073">
        <v>77</v>
      </c>
      <c r="H6073">
        <v>80.960000000000008</v>
      </c>
      <c r="I6073">
        <v>75.92</v>
      </c>
      <c r="J6073">
        <v>64.94</v>
      </c>
      <c r="K6073">
        <v>73.039999999999992</v>
      </c>
      <c r="L6073" s="3">
        <v>60.8</v>
      </c>
      <c r="M6073" s="2">
        <v>55.040000000000006</v>
      </c>
      <c r="N6073">
        <v>68</v>
      </c>
      <c r="O6073">
        <v>59</v>
      </c>
      <c r="P6073">
        <v>73.94</v>
      </c>
      <c r="Q6073" s="3">
        <v>55.040000000000006</v>
      </c>
      <c r="R6073" s="2">
        <v>55.040000000000006</v>
      </c>
      <c r="S6073" s="3">
        <v>55.040000000000006</v>
      </c>
      <c r="T6073">
        <v>84.2</v>
      </c>
    </row>
    <row r="6074" spans="1:20">
      <c r="A6074">
        <f t="shared" si="282"/>
        <v>253</v>
      </c>
      <c r="B6074" s="7">
        <f t="shared" si="283"/>
        <v>42257.874999985281</v>
      </c>
      <c r="C6074">
        <f t="shared" si="284"/>
        <v>6069</v>
      </c>
      <c r="D6074" s="2">
        <v>80.06</v>
      </c>
      <c r="E6074">
        <v>80.06</v>
      </c>
      <c r="F6074" s="3">
        <v>82.94</v>
      </c>
      <c r="G6074">
        <v>73.94</v>
      </c>
      <c r="H6074">
        <v>78.98</v>
      </c>
      <c r="I6074">
        <v>73.94</v>
      </c>
      <c r="J6074">
        <v>64.039999999999992</v>
      </c>
      <c r="K6074">
        <v>71.960000000000008</v>
      </c>
      <c r="L6074" s="3">
        <v>59</v>
      </c>
      <c r="M6074" s="2">
        <v>51.980000000000004</v>
      </c>
      <c r="N6074">
        <v>66.92</v>
      </c>
      <c r="O6074">
        <v>60.8</v>
      </c>
      <c r="P6074">
        <v>73.94</v>
      </c>
      <c r="Q6074" s="3">
        <v>53.96</v>
      </c>
      <c r="R6074" s="2">
        <v>55.040000000000006</v>
      </c>
      <c r="S6074" s="3">
        <v>51.08</v>
      </c>
      <c r="T6074">
        <v>80.240000000000009</v>
      </c>
    </row>
    <row r="6075" spans="1:20">
      <c r="A6075">
        <f t="shared" si="282"/>
        <v>253</v>
      </c>
      <c r="B6075" s="7">
        <f t="shared" si="283"/>
        <v>42257.916666651945</v>
      </c>
      <c r="C6075">
        <f t="shared" si="284"/>
        <v>6070</v>
      </c>
      <c r="D6075" s="2">
        <v>80.06</v>
      </c>
      <c r="E6075">
        <v>80.960000000000008</v>
      </c>
      <c r="F6075" s="3">
        <v>78.98</v>
      </c>
      <c r="G6075">
        <v>73.039999999999992</v>
      </c>
      <c r="H6075">
        <v>78.080000000000013</v>
      </c>
      <c r="I6075">
        <v>73.039999999999992</v>
      </c>
      <c r="J6075">
        <v>62.06</v>
      </c>
      <c r="K6075">
        <v>71.06</v>
      </c>
      <c r="L6075" s="3">
        <v>59</v>
      </c>
      <c r="M6075" s="2">
        <v>51.08</v>
      </c>
      <c r="N6075">
        <v>71.06</v>
      </c>
      <c r="O6075">
        <v>57.2</v>
      </c>
      <c r="P6075">
        <v>73.94</v>
      </c>
      <c r="Q6075" s="3">
        <v>53.06</v>
      </c>
      <c r="R6075" s="2">
        <v>55.040000000000006</v>
      </c>
      <c r="S6075" s="3">
        <v>48.92</v>
      </c>
      <c r="T6075">
        <v>76.64</v>
      </c>
    </row>
    <row r="6076" spans="1:20">
      <c r="A6076">
        <f t="shared" si="282"/>
        <v>253</v>
      </c>
      <c r="B6076" s="7">
        <f t="shared" si="283"/>
        <v>42257.958333318609</v>
      </c>
      <c r="C6076">
        <f t="shared" si="284"/>
        <v>6071</v>
      </c>
      <c r="D6076" s="2">
        <v>78.98</v>
      </c>
      <c r="E6076">
        <v>80.06</v>
      </c>
      <c r="F6076" s="3">
        <v>77</v>
      </c>
      <c r="G6076">
        <v>73.039999999999992</v>
      </c>
      <c r="H6076">
        <v>75.92</v>
      </c>
      <c r="I6076">
        <v>71.06</v>
      </c>
      <c r="J6076">
        <v>60.08</v>
      </c>
      <c r="K6076">
        <v>68</v>
      </c>
      <c r="L6076" s="3">
        <v>57.2</v>
      </c>
      <c r="M6076" s="2">
        <v>51.08</v>
      </c>
      <c r="N6076">
        <v>71.06</v>
      </c>
      <c r="O6076">
        <v>55.400000000000006</v>
      </c>
      <c r="P6076">
        <v>73.039999999999992</v>
      </c>
      <c r="Q6076" s="3">
        <v>53.06</v>
      </c>
      <c r="R6076" s="2">
        <v>55.94</v>
      </c>
      <c r="S6076" s="3">
        <v>46.04</v>
      </c>
      <c r="T6076">
        <v>73.400000000000006</v>
      </c>
    </row>
    <row r="6077" spans="1:20">
      <c r="A6077">
        <f t="shared" si="282"/>
        <v>253</v>
      </c>
      <c r="B6077" s="7">
        <f t="shared" si="283"/>
        <v>42257.999999985273</v>
      </c>
      <c r="C6077">
        <f t="shared" si="284"/>
        <v>6072</v>
      </c>
      <c r="D6077" s="2">
        <v>78.98</v>
      </c>
      <c r="E6077">
        <v>78.080000000000013</v>
      </c>
      <c r="F6077" s="3">
        <v>73.94</v>
      </c>
      <c r="G6077">
        <v>71.960000000000008</v>
      </c>
      <c r="H6077">
        <v>75.02</v>
      </c>
      <c r="I6077">
        <v>69.98</v>
      </c>
      <c r="J6077">
        <v>60.08</v>
      </c>
      <c r="K6077">
        <v>64.94</v>
      </c>
      <c r="L6077" s="3">
        <v>57.2</v>
      </c>
      <c r="M6077" s="2">
        <v>51.08</v>
      </c>
      <c r="N6077">
        <v>68</v>
      </c>
      <c r="O6077">
        <v>53.6</v>
      </c>
      <c r="P6077">
        <v>71.960000000000008</v>
      </c>
      <c r="Q6077" s="3">
        <v>53.06</v>
      </c>
      <c r="R6077" s="2">
        <v>57.019999999999996</v>
      </c>
      <c r="S6077" s="3">
        <v>44.96</v>
      </c>
      <c r="T6077">
        <v>73.400000000000006</v>
      </c>
    </row>
    <row r="6078" spans="1:20">
      <c r="A6078">
        <f t="shared" si="282"/>
        <v>254</v>
      </c>
      <c r="B6078" s="7">
        <f t="shared" si="283"/>
        <v>42258.041666651938</v>
      </c>
      <c r="C6078">
        <f t="shared" si="284"/>
        <v>6073</v>
      </c>
      <c r="D6078" s="2">
        <v>78.080000000000013</v>
      </c>
      <c r="E6078">
        <v>78.080000000000013</v>
      </c>
      <c r="F6078" s="3">
        <v>75.02</v>
      </c>
      <c r="G6078">
        <v>69.98</v>
      </c>
      <c r="H6078">
        <v>71.960000000000008</v>
      </c>
      <c r="I6078">
        <v>69.98</v>
      </c>
      <c r="J6078">
        <v>59</v>
      </c>
      <c r="K6078">
        <v>62.06</v>
      </c>
      <c r="L6078" s="3">
        <v>55.400000000000006</v>
      </c>
      <c r="M6078" s="2">
        <v>50</v>
      </c>
      <c r="N6078">
        <v>68</v>
      </c>
      <c r="O6078">
        <v>53.6</v>
      </c>
      <c r="P6078">
        <v>71.960000000000008</v>
      </c>
      <c r="Q6078" s="3">
        <v>53.06</v>
      </c>
      <c r="R6078" s="2">
        <v>55.94</v>
      </c>
      <c r="S6078" s="3">
        <v>44.06</v>
      </c>
      <c r="T6078">
        <v>71.599999999999994</v>
      </c>
    </row>
    <row r="6079" spans="1:20">
      <c r="A6079">
        <f t="shared" si="282"/>
        <v>254</v>
      </c>
      <c r="B6079" s="7">
        <f t="shared" si="283"/>
        <v>42258.083333318602</v>
      </c>
      <c r="C6079">
        <f t="shared" si="284"/>
        <v>6074</v>
      </c>
      <c r="D6079" s="2">
        <v>78.98</v>
      </c>
      <c r="E6079">
        <v>77</v>
      </c>
      <c r="F6079" s="3">
        <v>73.94</v>
      </c>
      <c r="G6079">
        <v>69.98</v>
      </c>
      <c r="H6079">
        <v>68</v>
      </c>
      <c r="I6079">
        <v>68</v>
      </c>
      <c r="J6079">
        <v>57.019999999999996</v>
      </c>
      <c r="K6079">
        <v>59</v>
      </c>
      <c r="L6079" s="3">
        <v>53.6</v>
      </c>
      <c r="M6079" s="2">
        <v>53.06</v>
      </c>
      <c r="N6079">
        <v>68</v>
      </c>
      <c r="O6079">
        <v>53.6</v>
      </c>
      <c r="P6079">
        <v>71.06</v>
      </c>
      <c r="Q6079" s="3">
        <v>51.980000000000004</v>
      </c>
      <c r="R6079" s="2">
        <v>55.94</v>
      </c>
      <c r="S6079" s="3">
        <v>39.92</v>
      </c>
      <c r="T6079">
        <v>69.800000000000011</v>
      </c>
    </row>
    <row r="6080" spans="1:20">
      <c r="A6080">
        <f t="shared" si="282"/>
        <v>254</v>
      </c>
      <c r="B6080" s="7">
        <f t="shared" si="283"/>
        <v>42258.124999985266</v>
      </c>
      <c r="C6080">
        <f t="shared" si="284"/>
        <v>6075</v>
      </c>
      <c r="D6080" s="2">
        <v>77</v>
      </c>
      <c r="E6080">
        <v>77</v>
      </c>
      <c r="F6080" s="3">
        <v>71.960000000000008</v>
      </c>
      <c r="G6080">
        <v>68</v>
      </c>
      <c r="H6080">
        <v>64.94</v>
      </c>
      <c r="I6080">
        <v>68</v>
      </c>
      <c r="J6080">
        <v>55.040000000000006</v>
      </c>
      <c r="K6080">
        <v>57.019999999999996</v>
      </c>
      <c r="L6080" s="3">
        <v>53.6</v>
      </c>
      <c r="M6080" s="2">
        <v>51.08</v>
      </c>
      <c r="N6080">
        <v>62.96</v>
      </c>
      <c r="O6080">
        <v>50</v>
      </c>
      <c r="P6080">
        <v>69.98</v>
      </c>
      <c r="Q6080" s="3">
        <v>51.980000000000004</v>
      </c>
      <c r="R6080" s="2">
        <v>53.06</v>
      </c>
      <c r="S6080" s="3">
        <v>37.94</v>
      </c>
      <c r="T6080">
        <v>68</v>
      </c>
    </row>
    <row r="6081" spans="1:20">
      <c r="A6081">
        <f t="shared" si="282"/>
        <v>254</v>
      </c>
      <c r="B6081" s="7">
        <f t="shared" si="283"/>
        <v>42258.16666665193</v>
      </c>
      <c r="C6081">
        <f t="shared" si="284"/>
        <v>6076</v>
      </c>
      <c r="D6081" s="2">
        <v>78.080000000000013</v>
      </c>
      <c r="E6081">
        <v>75.02</v>
      </c>
      <c r="F6081" s="3">
        <v>71.960000000000008</v>
      </c>
      <c r="G6081">
        <v>68</v>
      </c>
      <c r="H6081">
        <v>62.06</v>
      </c>
      <c r="I6081">
        <v>66.92</v>
      </c>
      <c r="J6081">
        <v>55.040000000000006</v>
      </c>
      <c r="K6081">
        <v>57.019999999999996</v>
      </c>
      <c r="L6081" s="3">
        <v>53.6</v>
      </c>
      <c r="M6081" s="2">
        <v>51.980000000000004</v>
      </c>
      <c r="N6081">
        <v>62.06</v>
      </c>
      <c r="O6081">
        <v>51.8</v>
      </c>
      <c r="P6081">
        <v>69.080000000000013</v>
      </c>
      <c r="Q6081" s="3">
        <v>51.980000000000004</v>
      </c>
      <c r="R6081" s="2">
        <v>53.96</v>
      </c>
      <c r="S6081" s="3">
        <v>37.94</v>
      </c>
      <c r="T6081">
        <v>68</v>
      </c>
    </row>
    <row r="6082" spans="1:20">
      <c r="A6082">
        <f t="shared" si="282"/>
        <v>254</v>
      </c>
      <c r="B6082" s="7">
        <f t="shared" si="283"/>
        <v>42258.208333318595</v>
      </c>
      <c r="C6082">
        <f t="shared" si="284"/>
        <v>6077</v>
      </c>
      <c r="D6082" s="2">
        <v>78.080000000000013</v>
      </c>
      <c r="E6082">
        <v>73.94</v>
      </c>
      <c r="F6082" s="3">
        <v>69.98</v>
      </c>
      <c r="G6082">
        <v>69.080000000000013</v>
      </c>
      <c r="H6082">
        <v>60.08</v>
      </c>
      <c r="I6082">
        <v>66.02</v>
      </c>
      <c r="J6082">
        <v>53.96</v>
      </c>
      <c r="K6082">
        <v>59</v>
      </c>
      <c r="L6082" s="3">
        <v>53.6</v>
      </c>
      <c r="M6082" s="2">
        <v>51.980000000000004</v>
      </c>
      <c r="N6082">
        <v>60.08</v>
      </c>
      <c r="O6082">
        <v>48.2</v>
      </c>
      <c r="P6082">
        <v>68</v>
      </c>
      <c r="Q6082" s="3">
        <v>51.980000000000004</v>
      </c>
      <c r="R6082" s="2">
        <v>55.040000000000006</v>
      </c>
      <c r="S6082" s="3">
        <v>39.019999999999996</v>
      </c>
      <c r="T6082">
        <v>68</v>
      </c>
    </row>
    <row r="6083" spans="1:20">
      <c r="A6083">
        <f t="shared" si="282"/>
        <v>254</v>
      </c>
      <c r="B6083" s="7">
        <f t="shared" si="283"/>
        <v>42258.249999985259</v>
      </c>
      <c r="C6083">
        <f t="shared" si="284"/>
        <v>6078</v>
      </c>
      <c r="D6083" s="2">
        <v>78.080000000000013</v>
      </c>
      <c r="E6083">
        <v>75.02</v>
      </c>
      <c r="F6083" s="3">
        <v>69.98</v>
      </c>
      <c r="G6083">
        <v>66.92</v>
      </c>
      <c r="H6083">
        <v>60.08</v>
      </c>
      <c r="I6083">
        <v>66.02</v>
      </c>
      <c r="J6083">
        <v>53.06</v>
      </c>
      <c r="K6083">
        <v>59</v>
      </c>
      <c r="L6083" s="3">
        <v>53.6</v>
      </c>
      <c r="M6083" s="2">
        <v>53.06</v>
      </c>
      <c r="N6083">
        <v>59</v>
      </c>
      <c r="O6083">
        <v>50</v>
      </c>
      <c r="P6083">
        <v>66.92</v>
      </c>
      <c r="Q6083" s="3">
        <v>51.08</v>
      </c>
      <c r="R6083" s="2">
        <v>53.06</v>
      </c>
      <c r="S6083" s="3">
        <v>42.08</v>
      </c>
      <c r="T6083">
        <v>68</v>
      </c>
    </row>
    <row r="6084" spans="1:20">
      <c r="A6084">
        <f t="shared" si="282"/>
        <v>254</v>
      </c>
      <c r="B6084" s="7">
        <f t="shared" si="283"/>
        <v>42258.291666651923</v>
      </c>
      <c r="C6084">
        <f t="shared" si="284"/>
        <v>6079</v>
      </c>
      <c r="D6084" s="2">
        <v>78.080000000000013</v>
      </c>
      <c r="E6084">
        <v>75.02</v>
      </c>
      <c r="F6084" s="3">
        <v>71.06</v>
      </c>
      <c r="G6084">
        <v>68</v>
      </c>
      <c r="H6084">
        <v>64.94</v>
      </c>
      <c r="I6084">
        <v>69.080000000000013</v>
      </c>
      <c r="J6084">
        <v>57.019999999999996</v>
      </c>
      <c r="K6084">
        <v>62.96</v>
      </c>
      <c r="L6084" s="3">
        <v>53.6</v>
      </c>
      <c r="M6084" s="2">
        <v>53.06</v>
      </c>
      <c r="N6084">
        <v>66.92</v>
      </c>
      <c r="O6084">
        <v>55.400000000000006</v>
      </c>
      <c r="P6084">
        <v>68</v>
      </c>
      <c r="Q6084" s="3">
        <v>50</v>
      </c>
      <c r="R6084" s="2">
        <v>53.96</v>
      </c>
      <c r="S6084" s="3">
        <v>41</v>
      </c>
      <c r="T6084">
        <v>69.800000000000011</v>
      </c>
    </row>
    <row r="6085" spans="1:20">
      <c r="A6085">
        <f t="shared" si="282"/>
        <v>254</v>
      </c>
      <c r="B6085" s="7">
        <f t="shared" si="283"/>
        <v>42258.333333318587</v>
      </c>
      <c r="C6085">
        <f t="shared" si="284"/>
        <v>6080</v>
      </c>
      <c r="D6085" s="2">
        <v>80.06</v>
      </c>
      <c r="E6085">
        <v>80.06</v>
      </c>
      <c r="F6085" s="3">
        <v>75.02</v>
      </c>
      <c r="G6085">
        <v>71.06</v>
      </c>
      <c r="H6085">
        <v>69.98</v>
      </c>
      <c r="I6085">
        <v>73.94</v>
      </c>
      <c r="J6085">
        <v>60.980000000000004</v>
      </c>
      <c r="K6085">
        <v>66.92</v>
      </c>
      <c r="L6085" s="3">
        <v>55.400000000000006</v>
      </c>
      <c r="M6085" s="2">
        <v>55.040000000000006</v>
      </c>
      <c r="N6085">
        <v>73.039999999999992</v>
      </c>
      <c r="O6085">
        <v>64.400000000000006</v>
      </c>
      <c r="P6085">
        <v>71.960000000000008</v>
      </c>
      <c r="Q6085" s="3">
        <v>50</v>
      </c>
      <c r="R6085" s="2">
        <v>55.040000000000006</v>
      </c>
      <c r="S6085" s="3">
        <v>44.06</v>
      </c>
      <c r="T6085">
        <v>73.400000000000006</v>
      </c>
    </row>
    <row r="6086" spans="1:20">
      <c r="A6086">
        <f t="shared" si="282"/>
        <v>254</v>
      </c>
      <c r="B6086" s="7">
        <f t="shared" si="283"/>
        <v>42258.374999985252</v>
      </c>
      <c r="C6086">
        <f t="shared" si="284"/>
        <v>6081</v>
      </c>
      <c r="D6086" s="2">
        <v>82.94</v>
      </c>
      <c r="E6086">
        <v>84.02</v>
      </c>
      <c r="F6086" s="3">
        <v>80.06</v>
      </c>
      <c r="G6086">
        <v>73.94</v>
      </c>
      <c r="H6086">
        <v>75.02</v>
      </c>
      <c r="I6086">
        <v>75.92</v>
      </c>
      <c r="J6086">
        <v>62.96</v>
      </c>
      <c r="K6086">
        <v>69.98</v>
      </c>
      <c r="L6086" s="3">
        <v>59</v>
      </c>
      <c r="M6086" s="2">
        <v>57.019999999999996</v>
      </c>
      <c r="N6086">
        <v>77</v>
      </c>
      <c r="O6086">
        <v>66.2</v>
      </c>
      <c r="P6086">
        <v>75.02</v>
      </c>
      <c r="Q6086" s="3">
        <v>50</v>
      </c>
      <c r="R6086" s="2">
        <v>57.019999999999996</v>
      </c>
      <c r="S6086" s="3">
        <v>44.06</v>
      </c>
      <c r="T6086">
        <v>75.2</v>
      </c>
    </row>
    <row r="6087" spans="1:20">
      <c r="A6087">
        <f t="shared" ref="A6087:A6150" si="285">ROUNDDOWN(B6087-DATE(YEAR(B6087),1,0),0)</f>
        <v>254</v>
      </c>
      <c r="B6087" s="7">
        <f t="shared" si="283"/>
        <v>42258.416666651916</v>
      </c>
      <c r="C6087">
        <f t="shared" si="284"/>
        <v>6082</v>
      </c>
      <c r="D6087" s="2">
        <v>84.02</v>
      </c>
      <c r="E6087">
        <v>86</v>
      </c>
      <c r="F6087" s="3">
        <v>84.92</v>
      </c>
      <c r="G6087">
        <v>77</v>
      </c>
      <c r="H6087">
        <v>78.080000000000013</v>
      </c>
      <c r="I6087">
        <v>78.98</v>
      </c>
      <c r="J6087">
        <v>66.02</v>
      </c>
      <c r="K6087">
        <v>73.94</v>
      </c>
      <c r="L6087" s="3">
        <v>62.6</v>
      </c>
      <c r="M6087" s="2">
        <v>57.019999999999996</v>
      </c>
      <c r="N6087">
        <v>80.06</v>
      </c>
      <c r="O6087">
        <v>64.400000000000006</v>
      </c>
      <c r="P6087">
        <v>77</v>
      </c>
      <c r="Q6087" s="3">
        <v>50</v>
      </c>
      <c r="R6087" s="2">
        <v>59</v>
      </c>
      <c r="S6087" s="3">
        <v>46.04</v>
      </c>
      <c r="T6087">
        <v>78.98</v>
      </c>
    </row>
    <row r="6088" spans="1:20">
      <c r="A6088">
        <f t="shared" si="285"/>
        <v>254</v>
      </c>
      <c r="B6088" s="7">
        <f t="shared" ref="B6088:B6151" si="286">B6087+1/24</f>
        <v>42258.45833331858</v>
      </c>
      <c r="C6088">
        <f t="shared" ref="C6088:C6151" si="287">C6087+1</f>
        <v>6083</v>
      </c>
      <c r="D6088" s="2">
        <v>84.02</v>
      </c>
      <c r="E6088">
        <v>87.98</v>
      </c>
      <c r="F6088" s="3">
        <v>87.080000000000013</v>
      </c>
      <c r="G6088">
        <v>80.06</v>
      </c>
      <c r="H6088">
        <v>80.06</v>
      </c>
      <c r="I6088">
        <v>80.06</v>
      </c>
      <c r="J6088">
        <v>68</v>
      </c>
      <c r="K6088">
        <v>77</v>
      </c>
      <c r="L6088" s="3">
        <v>66.2</v>
      </c>
      <c r="M6088" s="2">
        <v>60.08</v>
      </c>
      <c r="N6088">
        <v>82.94</v>
      </c>
      <c r="O6088">
        <v>66.2</v>
      </c>
      <c r="P6088">
        <v>80.960000000000008</v>
      </c>
      <c r="Q6088" s="3">
        <v>48.92</v>
      </c>
      <c r="R6088" s="2">
        <v>60.08</v>
      </c>
      <c r="S6088" s="3">
        <v>48.019999999999996</v>
      </c>
      <c r="T6088">
        <v>82.4</v>
      </c>
    </row>
    <row r="6089" spans="1:20">
      <c r="A6089">
        <f t="shared" si="285"/>
        <v>254</v>
      </c>
      <c r="B6089" s="7">
        <f t="shared" si="286"/>
        <v>42258.499999985244</v>
      </c>
      <c r="C6089">
        <f t="shared" si="287"/>
        <v>6084</v>
      </c>
      <c r="D6089" s="2">
        <v>84.02</v>
      </c>
      <c r="E6089">
        <v>87.98</v>
      </c>
      <c r="F6089" s="3">
        <v>89.960000000000008</v>
      </c>
      <c r="G6089">
        <v>80.960000000000008</v>
      </c>
      <c r="H6089">
        <v>82.94</v>
      </c>
      <c r="I6089">
        <v>78.98</v>
      </c>
      <c r="J6089">
        <v>71.06</v>
      </c>
      <c r="K6089">
        <v>78.98</v>
      </c>
      <c r="L6089" s="3">
        <v>66.2</v>
      </c>
      <c r="M6089" s="2">
        <v>60.08</v>
      </c>
      <c r="N6089">
        <v>84.92</v>
      </c>
      <c r="O6089">
        <v>66.2</v>
      </c>
      <c r="P6089">
        <v>82.039999999999992</v>
      </c>
      <c r="Q6089" s="3">
        <v>48.92</v>
      </c>
      <c r="R6089" s="2">
        <v>62.06</v>
      </c>
      <c r="S6089" s="3">
        <v>48.92</v>
      </c>
      <c r="T6089">
        <v>82.4</v>
      </c>
    </row>
    <row r="6090" spans="1:20">
      <c r="A6090">
        <f t="shared" si="285"/>
        <v>254</v>
      </c>
      <c r="B6090" s="7">
        <f t="shared" si="286"/>
        <v>42258.541666651909</v>
      </c>
      <c r="C6090">
        <f t="shared" si="287"/>
        <v>6085</v>
      </c>
      <c r="D6090" s="2">
        <v>86</v>
      </c>
      <c r="E6090">
        <v>89.960000000000008</v>
      </c>
      <c r="F6090" s="3">
        <v>93.02</v>
      </c>
      <c r="G6090">
        <v>80.960000000000008</v>
      </c>
      <c r="H6090">
        <v>84.02</v>
      </c>
      <c r="I6090">
        <v>78.98</v>
      </c>
      <c r="J6090">
        <v>69.080000000000013</v>
      </c>
      <c r="K6090">
        <v>80.960000000000008</v>
      </c>
      <c r="L6090" s="3">
        <v>69.800000000000011</v>
      </c>
      <c r="M6090" s="2">
        <v>62.96</v>
      </c>
      <c r="N6090">
        <v>86</v>
      </c>
      <c r="O6090">
        <v>68</v>
      </c>
      <c r="P6090">
        <v>82.94</v>
      </c>
      <c r="Q6090" s="3">
        <v>48.92</v>
      </c>
      <c r="R6090" s="2">
        <v>66.02</v>
      </c>
      <c r="S6090" s="3">
        <v>50</v>
      </c>
      <c r="T6090">
        <v>82.4</v>
      </c>
    </row>
    <row r="6091" spans="1:20">
      <c r="A6091">
        <f t="shared" si="285"/>
        <v>254</v>
      </c>
      <c r="B6091" s="7">
        <f t="shared" si="286"/>
        <v>42258.583333318573</v>
      </c>
      <c r="C6091">
        <f t="shared" si="287"/>
        <v>6086</v>
      </c>
      <c r="D6091" s="2">
        <v>86</v>
      </c>
      <c r="E6091">
        <v>87.98</v>
      </c>
      <c r="F6091" s="3">
        <v>93.92</v>
      </c>
      <c r="G6091">
        <v>82.039999999999992</v>
      </c>
      <c r="H6091">
        <v>84.02</v>
      </c>
      <c r="I6091">
        <v>80.06</v>
      </c>
      <c r="J6091">
        <v>69.080000000000013</v>
      </c>
      <c r="K6091">
        <v>82.039999999999992</v>
      </c>
      <c r="L6091" s="3">
        <v>69.800000000000011</v>
      </c>
      <c r="M6091" s="2">
        <v>64.039999999999992</v>
      </c>
      <c r="N6091">
        <v>87.98</v>
      </c>
      <c r="O6091">
        <v>69.800000000000011</v>
      </c>
      <c r="P6091">
        <v>84.02</v>
      </c>
      <c r="Q6091" s="3">
        <v>48.92</v>
      </c>
      <c r="R6091" s="2">
        <v>66.02</v>
      </c>
      <c r="S6091" s="3">
        <v>53.06</v>
      </c>
      <c r="T6091">
        <v>84.2</v>
      </c>
    </row>
    <row r="6092" spans="1:20">
      <c r="A6092">
        <f t="shared" si="285"/>
        <v>254</v>
      </c>
      <c r="B6092" s="7">
        <f t="shared" si="286"/>
        <v>42258.624999985237</v>
      </c>
      <c r="C6092">
        <f t="shared" si="287"/>
        <v>6087</v>
      </c>
      <c r="D6092" s="2">
        <v>86</v>
      </c>
      <c r="E6092">
        <v>93.02</v>
      </c>
      <c r="F6092" s="3">
        <v>93.92</v>
      </c>
      <c r="G6092">
        <v>84.92</v>
      </c>
      <c r="H6092">
        <v>84.92</v>
      </c>
      <c r="I6092">
        <v>84.02</v>
      </c>
      <c r="J6092">
        <v>69.080000000000013</v>
      </c>
      <c r="K6092">
        <v>82.94</v>
      </c>
      <c r="L6092" s="3">
        <v>71.599999999999994</v>
      </c>
      <c r="M6092" s="2">
        <v>64.039999999999992</v>
      </c>
      <c r="N6092">
        <v>89.06</v>
      </c>
      <c r="O6092">
        <v>71.599999999999994</v>
      </c>
      <c r="P6092">
        <v>82.94</v>
      </c>
      <c r="Q6092" s="3">
        <v>48.92</v>
      </c>
      <c r="R6092" s="2">
        <v>66.92</v>
      </c>
      <c r="S6092" s="3">
        <v>53.96</v>
      </c>
      <c r="T6092">
        <v>84.2</v>
      </c>
    </row>
    <row r="6093" spans="1:20">
      <c r="A6093">
        <f t="shared" si="285"/>
        <v>254</v>
      </c>
      <c r="B6093" s="7">
        <f t="shared" si="286"/>
        <v>42258.666666651901</v>
      </c>
      <c r="C6093">
        <f t="shared" si="287"/>
        <v>6088</v>
      </c>
      <c r="D6093" s="2">
        <v>84.92</v>
      </c>
      <c r="E6093">
        <v>91.039999999999992</v>
      </c>
      <c r="F6093" s="3">
        <v>93.92</v>
      </c>
      <c r="G6093">
        <v>86</v>
      </c>
      <c r="H6093">
        <v>84.92</v>
      </c>
      <c r="I6093">
        <v>82.039999999999992</v>
      </c>
      <c r="J6093">
        <v>68</v>
      </c>
      <c r="K6093">
        <v>82.94</v>
      </c>
      <c r="L6093" s="3">
        <v>71.599999999999994</v>
      </c>
      <c r="M6093" s="2">
        <v>64.039999999999992</v>
      </c>
      <c r="N6093">
        <v>87.98</v>
      </c>
      <c r="O6093">
        <v>71.599999999999994</v>
      </c>
      <c r="P6093">
        <v>82.039999999999992</v>
      </c>
      <c r="Q6093" s="3">
        <v>50</v>
      </c>
      <c r="R6093" s="2">
        <v>66.92</v>
      </c>
      <c r="S6093" s="3">
        <v>57.019999999999996</v>
      </c>
      <c r="T6093">
        <v>82.4</v>
      </c>
    </row>
    <row r="6094" spans="1:20">
      <c r="A6094">
        <f t="shared" si="285"/>
        <v>254</v>
      </c>
      <c r="B6094" s="7">
        <f t="shared" si="286"/>
        <v>42258.708333318566</v>
      </c>
      <c r="C6094">
        <f t="shared" si="287"/>
        <v>6089</v>
      </c>
      <c r="D6094" s="2">
        <v>82.94</v>
      </c>
      <c r="E6094">
        <v>89.06</v>
      </c>
      <c r="F6094" s="3">
        <v>93.92</v>
      </c>
      <c r="G6094">
        <v>84.92</v>
      </c>
      <c r="H6094">
        <v>86</v>
      </c>
      <c r="I6094">
        <v>84.02</v>
      </c>
      <c r="J6094">
        <v>69.080000000000013</v>
      </c>
      <c r="K6094">
        <v>78.98</v>
      </c>
      <c r="L6094" s="3">
        <v>69.800000000000011</v>
      </c>
      <c r="M6094" s="2">
        <v>64.94</v>
      </c>
      <c r="N6094">
        <v>86</v>
      </c>
      <c r="O6094">
        <v>73.400000000000006</v>
      </c>
      <c r="P6094">
        <v>80.06</v>
      </c>
      <c r="Q6094" s="3">
        <v>50</v>
      </c>
      <c r="R6094" s="2">
        <v>66.02</v>
      </c>
      <c r="S6094" s="3">
        <v>57.92</v>
      </c>
      <c r="T6094">
        <v>78.800000000000011</v>
      </c>
    </row>
    <row r="6095" spans="1:20">
      <c r="A6095">
        <f t="shared" si="285"/>
        <v>254</v>
      </c>
      <c r="B6095" s="7">
        <f t="shared" si="286"/>
        <v>42258.74999998523</v>
      </c>
      <c r="C6095">
        <f t="shared" si="287"/>
        <v>6090</v>
      </c>
      <c r="D6095" s="2">
        <v>82.039999999999992</v>
      </c>
      <c r="E6095">
        <v>87.080000000000013</v>
      </c>
      <c r="F6095" s="3">
        <v>91.94</v>
      </c>
      <c r="G6095">
        <v>80.06</v>
      </c>
      <c r="H6095">
        <v>82.94</v>
      </c>
      <c r="I6095">
        <v>80.06</v>
      </c>
      <c r="J6095">
        <v>66.92</v>
      </c>
      <c r="K6095">
        <v>73.039999999999992</v>
      </c>
      <c r="L6095" s="3">
        <v>69.800000000000011</v>
      </c>
      <c r="M6095" s="2">
        <v>62.96</v>
      </c>
      <c r="N6095">
        <v>78.98</v>
      </c>
      <c r="O6095">
        <v>71.599999999999994</v>
      </c>
      <c r="P6095">
        <v>78.98</v>
      </c>
      <c r="Q6095" s="3">
        <v>48.92</v>
      </c>
      <c r="R6095" s="2">
        <v>64.94</v>
      </c>
      <c r="S6095" s="3">
        <v>57.019999999999996</v>
      </c>
      <c r="T6095">
        <v>77</v>
      </c>
    </row>
    <row r="6096" spans="1:20">
      <c r="A6096">
        <f t="shared" si="285"/>
        <v>254</v>
      </c>
      <c r="B6096" s="7">
        <f t="shared" si="286"/>
        <v>42258.791666651894</v>
      </c>
      <c r="C6096">
        <f t="shared" si="287"/>
        <v>6091</v>
      </c>
      <c r="D6096" s="2">
        <v>80.06</v>
      </c>
      <c r="E6096">
        <v>82.94</v>
      </c>
      <c r="F6096" s="3">
        <v>89.06</v>
      </c>
      <c r="G6096">
        <v>78.080000000000013</v>
      </c>
      <c r="H6096">
        <v>75.92</v>
      </c>
      <c r="I6096">
        <v>75.92</v>
      </c>
      <c r="J6096">
        <v>66.02</v>
      </c>
      <c r="K6096">
        <v>75.02</v>
      </c>
      <c r="L6096" s="3">
        <v>66.2</v>
      </c>
      <c r="M6096" s="2">
        <v>59</v>
      </c>
      <c r="N6096">
        <v>69.98</v>
      </c>
      <c r="O6096">
        <v>66.2</v>
      </c>
      <c r="P6096">
        <v>77</v>
      </c>
      <c r="Q6096" s="3">
        <v>48.019999999999996</v>
      </c>
      <c r="R6096" s="2">
        <v>62.06</v>
      </c>
      <c r="S6096" s="3">
        <v>53.96</v>
      </c>
      <c r="T6096">
        <v>73.400000000000006</v>
      </c>
    </row>
    <row r="6097" spans="1:20">
      <c r="A6097">
        <f t="shared" si="285"/>
        <v>254</v>
      </c>
      <c r="B6097" s="7">
        <f t="shared" si="286"/>
        <v>42258.833333318558</v>
      </c>
      <c r="C6097">
        <f t="shared" si="287"/>
        <v>6092</v>
      </c>
      <c r="D6097" s="2">
        <v>78.98</v>
      </c>
      <c r="E6097">
        <v>82.039999999999992</v>
      </c>
      <c r="F6097" s="3">
        <v>87.080000000000013</v>
      </c>
      <c r="G6097">
        <v>75.02</v>
      </c>
      <c r="H6097">
        <v>69.98</v>
      </c>
      <c r="I6097">
        <v>75.02</v>
      </c>
      <c r="J6097">
        <v>66.02</v>
      </c>
      <c r="K6097">
        <v>73.039999999999992</v>
      </c>
      <c r="L6097" s="3">
        <v>64.400000000000006</v>
      </c>
      <c r="M6097" s="2">
        <v>57.92</v>
      </c>
      <c r="N6097">
        <v>69.080000000000013</v>
      </c>
      <c r="O6097">
        <v>60.8</v>
      </c>
      <c r="P6097">
        <v>66.92</v>
      </c>
      <c r="Q6097" s="3">
        <v>48.019999999999996</v>
      </c>
      <c r="R6097" s="2">
        <v>62.96</v>
      </c>
      <c r="S6097" s="3">
        <v>51.08</v>
      </c>
      <c r="T6097">
        <v>73.400000000000006</v>
      </c>
    </row>
    <row r="6098" spans="1:20">
      <c r="A6098">
        <f t="shared" si="285"/>
        <v>254</v>
      </c>
      <c r="B6098" s="7">
        <f t="shared" si="286"/>
        <v>42258.874999985223</v>
      </c>
      <c r="C6098">
        <f t="shared" si="287"/>
        <v>6093</v>
      </c>
      <c r="D6098" s="2">
        <v>80.06</v>
      </c>
      <c r="E6098">
        <v>80.960000000000008</v>
      </c>
      <c r="F6098" s="3">
        <v>87.080000000000013</v>
      </c>
      <c r="G6098">
        <v>73.039999999999992</v>
      </c>
      <c r="H6098">
        <v>69.080000000000013</v>
      </c>
      <c r="I6098">
        <v>75.02</v>
      </c>
      <c r="J6098">
        <v>66.02</v>
      </c>
      <c r="K6098">
        <v>71.06</v>
      </c>
      <c r="L6098" s="3">
        <v>62.6</v>
      </c>
      <c r="M6098" s="2">
        <v>57.92</v>
      </c>
      <c r="N6098">
        <v>69.98</v>
      </c>
      <c r="O6098">
        <v>57.2</v>
      </c>
      <c r="P6098">
        <v>66.92</v>
      </c>
      <c r="Q6098" s="3">
        <v>48.019999999999996</v>
      </c>
      <c r="R6098" s="2">
        <v>62.06</v>
      </c>
      <c r="S6098" s="3">
        <v>50</v>
      </c>
      <c r="T6098">
        <v>71.599999999999994</v>
      </c>
    </row>
    <row r="6099" spans="1:20">
      <c r="A6099">
        <f t="shared" si="285"/>
        <v>254</v>
      </c>
      <c r="B6099" s="7">
        <f t="shared" si="286"/>
        <v>42258.916666651887</v>
      </c>
      <c r="C6099">
        <f t="shared" si="287"/>
        <v>6094</v>
      </c>
      <c r="D6099" s="2">
        <v>78.98</v>
      </c>
      <c r="E6099">
        <v>82.039999999999992</v>
      </c>
      <c r="F6099" s="3">
        <v>84.92</v>
      </c>
      <c r="G6099">
        <v>73.94</v>
      </c>
      <c r="H6099">
        <v>66.02</v>
      </c>
      <c r="I6099">
        <v>73.94</v>
      </c>
      <c r="J6099">
        <v>64.039999999999992</v>
      </c>
      <c r="K6099">
        <v>69.080000000000013</v>
      </c>
      <c r="L6099" s="3">
        <v>62.6</v>
      </c>
      <c r="M6099" s="2">
        <v>55.040000000000006</v>
      </c>
      <c r="N6099">
        <v>69.98</v>
      </c>
      <c r="O6099">
        <v>55.400000000000006</v>
      </c>
      <c r="P6099">
        <v>66.92</v>
      </c>
      <c r="Q6099" s="3">
        <v>48.019999999999996</v>
      </c>
      <c r="R6099" s="2">
        <v>60.08</v>
      </c>
      <c r="S6099" s="3">
        <v>48.92</v>
      </c>
      <c r="T6099">
        <v>70.52</v>
      </c>
    </row>
    <row r="6100" spans="1:20">
      <c r="A6100">
        <f t="shared" si="285"/>
        <v>254</v>
      </c>
      <c r="B6100" s="7">
        <f t="shared" si="286"/>
        <v>42258.958333318551</v>
      </c>
      <c r="C6100">
        <f t="shared" si="287"/>
        <v>6095</v>
      </c>
      <c r="D6100" s="2">
        <v>77</v>
      </c>
      <c r="E6100">
        <v>80.06</v>
      </c>
      <c r="F6100" s="3">
        <v>78.98</v>
      </c>
      <c r="G6100">
        <v>73.039999999999992</v>
      </c>
      <c r="H6100">
        <v>64.94</v>
      </c>
      <c r="I6100">
        <v>71.06</v>
      </c>
      <c r="J6100">
        <v>64.94</v>
      </c>
      <c r="K6100">
        <v>69.98</v>
      </c>
      <c r="L6100" s="3">
        <v>62.6</v>
      </c>
      <c r="M6100" s="2">
        <v>53.06</v>
      </c>
      <c r="N6100">
        <v>66.92</v>
      </c>
      <c r="O6100">
        <v>53.6</v>
      </c>
      <c r="P6100">
        <v>69.080000000000013</v>
      </c>
      <c r="Q6100" s="3">
        <v>46.04</v>
      </c>
      <c r="R6100" s="2">
        <v>60.08</v>
      </c>
      <c r="S6100" s="3">
        <v>46.94</v>
      </c>
      <c r="T6100">
        <v>69.800000000000011</v>
      </c>
    </row>
    <row r="6101" spans="1:20">
      <c r="A6101">
        <f t="shared" si="285"/>
        <v>254</v>
      </c>
      <c r="B6101" s="7">
        <f t="shared" si="286"/>
        <v>42258.999999985215</v>
      </c>
      <c r="C6101">
        <f t="shared" si="287"/>
        <v>6096</v>
      </c>
      <c r="D6101" s="2">
        <v>78.080000000000013</v>
      </c>
      <c r="E6101">
        <v>78.98</v>
      </c>
      <c r="F6101" s="3">
        <v>75.92</v>
      </c>
      <c r="G6101">
        <v>71.06</v>
      </c>
      <c r="H6101">
        <v>64.94</v>
      </c>
      <c r="I6101">
        <v>69.98</v>
      </c>
      <c r="J6101">
        <v>64.039999999999992</v>
      </c>
      <c r="K6101">
        <v>66.92</v>
      </c>
      <c r="L6101" s="3">
        <v>60.8</v>
      </c>
      <c r="M6101" s="2">
        <v>51.08</v>
      </c>
      <c r="N6101">
        <v>66.02</v>
      </c>
      <c r="O6101">
        <v>53.6</v>
      </c>
      <c r="P6101">
        <v>68</v>
      </c>
      <c r="Q6101" s="3">
        <v>44.06</v>
      </c>
      <c r="R6101" s="2">
        <v>60.08</v>
      </c>
      <c r="S6101" s="3">
        <v>44.96</v>
      </c>
      <c r="T6101">
        <v>68</v>
      </c>
    </row>
    <row r="6102" spans="1:20">
      <c r="A6102">
        <f t="shared" si="285"/>
        <v>255</v>
      </c>
      <c r="B6102" s="7">
        <f t="shared" si="286"/>
        <v>42259.041666651879</v>
      </c>
      <c r="C6102">
        <f t="shared" si="287"/>
        <v>6097</v>
      </c>
      <c r="D6102" s="2">
        <v>78.080000000000013</v>
      </c>
      <c r="E6102">
        <v>77</v>
      </c>
      <c r="F6102" s="3">
        <v>75.92</v>
      </c>
      <c r="G6102">
        <v>69.98</v>
      </c>
      <c r="H6102">
        <v>64.039999999999992</v>
      </c>
      <c r="I6102">
        <v>69.080000000000013</v>
      </c>
      <c r="J6102">
        <v>64.039999999999992</v>
      </c>
      <c r="K6102">
        <v>68</v>
      </c>
      <c r="L6102" s="3">
        <v>59</v>
      </c>
      <c r="M6102" s="2">
        <v>50</v>
      </c>
      <c r="N6102">
        <v>62.96</v>
      </c>
      <c r="O6102">
        <v>51.8</v>
      </c>
      <c r="P6102">
        <v>69.080000000000013</v>
      </c>
      <c r="Q6102" s="3">
        <v>42.08</v>
      </c>
      <c r="R6102" s="2">
        <v>55.94</v>
      </c>
      <c r="S6102" s="3">
        <v>44.06</v>
      </c>
      <c r="T6102">
        <v>68</v>
      </c>
    </row>
    <row r="6103" spans="1:20">
      <c r="A6103">
        <f t="shared" si="285"/>
        <v>255</v>
      </c>
      <c r="B6103" s="7">
        <f t="shared" si="286"/>
        <v>42259.083333318544</v>
      </c>
      <c r="C6103">
        <f t="shared" si="287"/>
        <v>6098</v>
      </c>
      <c r="D6103" s="2">
        <v>78.080000000000013</v>
      </c>
      <c r="E6103">
        <v>75.92</v>
      </c>
      <c r="F6103" s="3">
        <v>73.039999999999992</v>
      </c>
      <c r="G6103">
        <v>68</v>
      </c>
      <c r="H6103">
        <v>62.06</v>
      </c>
      <c r="I6103">
        <v>69.080000000000013</v>
      </c>
      <c r="J6103">
        <v>62.06</v>
      </c>
      <c r="K6103">
        <v>69.080000000000013</v>
      </c>
      <c r="L6103" s="3">
        <v>59</v>
      </c>
      <c r="M6103" s="2">
        <v>48.92</v>
      </c>
      <c r="N6103">
        <v>62.96</v>
      </c>
      <c r="O6103">
        <v>50</v>
      </c>
      <c r="P6103">
        <v>66.92</v>
      </c>
      <c r="Q6103" s="3">
        <v>42.08</v>
      </c>
      <c r="R6103" s="2">
        <v>55.94</v>
      </c>
      <c r="S6103" s="3">
        <v>42.08</v>
      </c>
      <c r="T6103">
        <v>68</v>
      </c>
    </row>
    <row r="6104" spans="1:20">
      <c r="A6104">
        <f t="shared" si="285"/>
        <v>255</v>
      </c>
      <c r="B6104" s="7">
        <f t="shared" si="286"/>
        <v>42259.124999985208</v>
      </c>
      <c r="C6104">
        <f t="shared" si="287"/>
        <v>6099</v>
      </c>
      <c r="D6104" s="2">
        <v>77</v>
      </c>
      <c r="E6104">
        <v>75.02</v>
      </c>
      <c r="F6104" s="3">
        <v>73.94</v>
      </c>
      <c r="G6104">
        <v>69.080000000000013</v>
      </c>
      <c r="H6104">
        <v>62.06</v>
      </c>
      <c r="I6104">
        <v>69.080000000000013</v>
      </c>
      <c r="J6104">
        <v>62.06</v>
      </c>
      <c r="K6104">
        <v>64.94</v>
      </c>
      <c r="L6104" s="3">
        <v>57.2</v>
      </c>
      <c r="M6104" s="2">
        <v>48.019999999999996</v>
      </c>
      <c r="N6104">
        <v>62.06</v>
      </c>
      <c r="O6104">
        <v>50</v>
      </c>
      <c r="P6104">
        <v>66.02</v>
      </c>
      <c r="Q6104" s="3">
        <v>41</v>
      </c>
      <c r="R6104" s="2">
        <v>53.96</v>
      </c>
      <c r="S6104" s="3">
        <v>39.92</v>
      </c>
      <c r="T6104">
        <v>68</v>
      </c>
    </row>
    <row r="6105" spans="1:20">
      <c r="A6105">
        <f t="shared" si="285"/>
        <v>255</v>
      </c>
      <c r="B6105" s="7">
        <f t="shared" si="286"/>
        <v>42259.166666651872</v>
      </c>
      <c r="C6105">
        <f t="shared" si="287"/>
        <v>6100</v>
      </c>
      <c r="D6105" s="2">
        <v>77</v>
      </c>
      <c r="E6105">
        <v>73.94</v>
      </c>
      <c r="F6105" s="3">
        <v>71.960000000000008</v>
      </c>
      <c r="G6105">
        <v>69.98</v>
      </c>
      <c r="H6105">
        <v>62.06</v>
      </c>
      <c r="I6105">
        <v>68</v>
      </c>
      <c r="J6105">
        <v>60.980000000000004</v>
      </c>
      <c r="K6105">
        <v>64.94</v>
      </c>
      <c r="L6105" s="3">
        <v>55.400000000000006</v>
      </c>
      <c r="M6105" s="2">
        <v>46.94</v>
      </c>
      <c r="N6105">
        <v>66.92</v>
      </c>
      <c r="O6105">
        <v>53.6</v>
      </c>
      <c r="P6105">
        <v>62.96</v>
      </c>
      <c r="Q6105" s="3">
        <v>41</v>
      </c>
      <c r="R6105" s="2">
        <v>53.06</v>
      </c>
      <c r="S6105" s="3">
        <v>37.04</v>
      </c>
      <c r="T6105">
        <v>68</v>
      </c>
    </row>
    <row r="6106" spans="1:20">
      <c r="A6106">
        <f t="shared" si="285"/>
        <v>255</v>
      </c>
      <c r="B6106" s="7">
        <f t="shared" si="286"/>
        <v>42259.208333318536</v>
      </c>
      <c r="C6106">
        <f t="shared" si="287"/>
        <v>6101</v>
      </c>
      <c r="D6106" s="2">
        <v>77</v>
      </c>
      <c r="E6106">
        <v>73.94</v>
      </c>
      <c r="F6106" s="3">
        <v>71.06</v>
      </c>
      <c r="G6106">
        <v>69.98</v>
      </c>
      <c r="H6106">
        <v>60.08</v>
      </c>
      <c r="I6106">
        <v>66.92</v>
      </c>
      <c r="J6106">
        <v>60.980000000000004</v>
      </c>
      <c r="K6106">
        <v>64.039999999999992</v>
      </c>
      <c r="L6106" s="3">
        <v>55.400000000000006</v>
      </c>
      <c r="M6106" s="2">
        <v>48.92</v>
      </c>
      <c r="N6106">
        <v>55.040000000000006</v>
      </c>
      <c r="O6106">
        <v>53.6</v>
      </c>
      <c r="P6106">
        <v>60.980000000000004</v>
      </c>
      <c r="Q6106" s="3">
        <v>39.92</v>
      </c>
      <c r="R6106" s="2">
        <v>51.08</v>
      </c>
      <c r="S6106" s="3">
        <v>35.96</v>
      </c>
      <c r="T6106">
        <v>68</v>
      </c>
    </row>
    <row r="6107" spans="1:20">
      <c r="A6107">
        <f t="shared" si="285"/>
        <v>255</v>
      </c>
      <c r="B6107" s="7">
        <f t="shared" si="286"/>
        <v>42259.249999985201</v>
      </c>
      <c r="C6107">
        <f t="shared" si="287"/>
        <v>6102</v>
      </c>
      <c r="D6107" s="2">
        <v>77</v>
      </c>
      <c r="E6107">
        <v>73.039999999999992</v>
      </c>
      <c r="F6107" s="3">
        <v>69.98</v>
      </c>
      <c r="G6107">
        <v>69.98</v>
      </c>
      <c r="H6107">
        <v>55.040000000000006</v>
      </c>
      <c r="I6107">
        <v>66.02</v>
      </c>
      <c r="J6107">
        <v>59</v>
      </c>
      <c r="K6107">
        <v>62.06</v>
      </c>
      <c r="L6107" s="3">
        <v>55.400000000000006</v>
      </c>
      <c r="M6107" s="2">
        <v>48.92</v>
      </c>
      <c r="N6107">
        <v>51.08</v>
      </c>
      <c r="O6107">
        <v>51.8</v>
      </c>
      <c r="P6107">
        <v>60.08</v>
      </c>
      <c r="Q6107" s="3">
        <v>42.08</v>
      </c>
      <c r="R6107" s="2">
        <v>50</v>
      </c>
      <c r="S6107" s="3">
        <v>37.04</v>
      </c>
      <c r="T6107">
        <v>69.800000000000011</v>
      </c>
    </row>
    <row r="6108" spans="1:20">
      <c r="A6108">
        <f t="shared" si="285"/>
        <v>255</v>
      </c>
      <c r="B6108" s="7">
        <f t="shared" si="286"/>
        <v>42259.291666651865</v>
      </c>
      <c r="C6108">
        <f t="shared" si="287"/>
        <v>6103</v>
      </c>
      <c r="D6108" s="2">
        <v>78.080000000000013</v>
      </c>
      <c r="E6108">
        <v>75.02</v>
      </c>
      <c r="F6108" s="3">
        <v>71.06</v>
      </c>
      <c r="G6108">
        <v>68</v>
      </c>
      <c r="H6108">
        <v>64.039999999999992</v>
      </c>
      <c r="I6108">
        <v>69.98</v>
      </c>
      <c r="J6108">
        <v>64.94</v>
      </c>
      <c r="K6108">
        <v>62.06</v>
      </c>
      <c r="L6108" s="3">
        <v>57.2</v>
      </c>
      <c r="M6108" s="2">
        <v>51.08</v>
      </c>
      <c r="N6108">
        <v>62.96</v>
      </c>
      <c r="O6108">
        <v>55.400000000000006</v>
      </c>
      <c r="P6108">
        <v>60.8</v>
      </c>
      <c r="Q6108" s="3">
        <v>41</v>
      </c>
      <c r="R6108" s="2">
        <v>48.92</v>
      </c>
      <c r="S6108" s="3">
        <v>37.94</v>
      </c>
      <c r="T6108">
        <v>69.800000000000011</v>
      </c>
    </row>
    <row r="6109" spans="1:20">
      <c r="A6109">
        <f t="shared" si="285"/>
        <v>255</v>
      </c>
      <c r="B6109" s="7">
        <f t="shared" si="286"/>
        <v>42259.333333318529</v>
      </c>
      <c r="C6109">
        <f t="shared" si="287"/>
        <v>6104</v>
      </c>
      <c r="D6109" s="2">
        <v>78.98</v>
      </c>
      <c r="E6109">
        <v>80.06</v>
      </c>
      <c r="F6109" s="3">
        <v>73.94</v>
      </c>
      <c r="G6109">
        <v>73.039999999999992</v>
      </c>
      <c r="H6109">
        <v>71.06</v>
      </c>
      <c r="I6109">
        <v>75.92</v>
      </c>
      <c r="J6109">
        <v>68</v>
      </c>
      <c r="K6109">
        <v>68</v>
      </c>
      <c r="L6109" s="3">
        <v>60.8</v>
      </c>
      <c r="M6109" s="2">
        <v>57.019999999999996</v>
      </c>
      <c r="N6109">
        <v>69.98</v>
      </c>
      <c r="O6109">
        <v>60.8</v>
      </c>
      <c r="P6109">
        <v>60.08</v>
      </c>
      <c r="Q6109" s="3">
        <v>39.92</v>
      </c>
      <c r="R6109" s="2">
        <v>48.92</v>
      </c>
      <c r="S6109" s="3">
        <v>39.92</v>
      </c>
      <c r="T6109">
        <v>69.800000000000011</v>
      </c>
    </row>
    <row r="6110" spans="1:20">
      <c r="A6110">
        <f t="shared" si="285"/>
        <v>255</v>
      </c>
      <c r="B6110" s="7">
        <f t="shared" si="286"/>
        <v>42259.374999985193</v>
      </c>
      <c r="C6110">
        <f t="shared" si="287"/>
        <v>6105</v>
      </c>
      <c r="D6110" s="2">
        <v>82.039999999999992</v>
      </c>
      <c r="E6110">
        <v>84.02</v>
      </c>
      <c r="F6110" s="3">
        <v>80.06</v>
      </c>
      <c r="G6110">
        <v>75.92</v>
      </c>
      <c r="H6110">
        <v>75.92</v>
      </c>
      <c r="I6110">
        <v>71.960000000000008</v>
      </c>
      <c r="J6110">
        <v>68</v>
      </c>
      <c r="K6110">
        <v>71.960000000000008</v>
      </c>
      <c r="L6110" s="3">
        <v>64.400000000000006</v>
      </c>
      <c r="M6110" s="2">
        <v>64.94</v>
      </c>
      <c r="N6110">
        <v>75.02</v>
      </c>
      <c r="O6110">
        <v>64.400000000000006</v>
      </c>
      <c r="P6110">
        <v>59</v>
      </c>
      <c r="Q6110" s="3">
        <v>41</v>
      </c>
      <c r="R6110" s="2">
        <v>51.980000000000004</v>
      </c>
      <c r="S6110" s="3">
        <v>44.96</v>
      </c>
      <c r="T6110">
        <v>71.599999999999994</v>
      </c>
    </row>
    <row r="6111" spans="1:20">
      <c r="A6111">
        <f t="shared" si="285"/>
        <v>255</v>
      </c>
      <c r="B6111" s="7">
        <f t="shared" si="286"/>
        <v>42259.416666651858</v>
      </c>
      <c r="C6111">
        <f t="shared" si="287"/>
        <v>6106</v>
      </c>
      <c r="D6111" s="2">
        <v>84.02</v>
      </c>
      <c r="E6111">
        <v>86</v>
      </c>
      <c r="F6111" s="3">
        <v>84.02</v>
      </c>
      <c r="G6111">
        <v>78.98</v>
      </c>
      <c r="H6111">
        <v>80.06</v>
      </c>
      <c r="I6111">
        <v>71.06</v>
      </c>
      <c r="J6111">
        <v>71.06</v>
      </c>
      <c r="K6111">
        <v>75.92</v>
      </c>
      <c r="L6111" s="3">
        <v>69.800000000000011</v>
      </c>
      <c r="M6111" s="2">
        <v>66.92</v>
      </c>
      <c r="N6111">
        <v>78.080000000000013</v>
      </c>
      <c r="O6111">
        <v>62.6</v>
      </c>
      <c r="P6111">
        <v>59</v>
      </c>
      <c r="Q6111" s="3">
        <v>39.92</v>
      </c>
      <c r="R6111" s="2">
        <v>51.980000000000004</v>
      </c>
      <c r="S6111" s="3">
        <v>46.94</v>
      </c>
      <c r="T6111">
        <v>75.2</v>
      </c>
    </row>
    <row r="6112" spans="1:20">
      <c r="A6112">
        <f t="shared" si="285"/>
        <v>255</v>
      </c>
      <c r="B6112" s="7">
        <f t="shared" si="286"/>
        <v>42259.458333318522</v>
      </c>
      <c r="C6112">
        <f t="shared" si="287"/>
        <v>6107</v>
      </c>
      <c r="D6112" s="2">
        <v>84.02</v>
      </c>
      <c r="E6112">
        <v>87.080000000000013</v>
      </c>
      <c r="F6112" s="3">
        <v>89.06</v>
      </c>
      <c r="G6112">
        <v>82.039999999999992</v>
      </c>
      <c r="H6112">
        <v>82.039999999999992</v>
      </c>
      <c r="I6112">
        <v>75.02</v>
      </c>
      <c r="J6112">
        <v>71.960000000000008</v>
      </c>
      <c r="K6112">
        <v>78.98</v>
      </c>
      <c r="L6112" s="3">
        <v>69.800000000000011</v>
      </c>
      <c r="M6112" s="2">
        <v>69.080000000000013</v>
      </c>
      <c r="N6112">
        <v>78.080000000000013</v>
      </c>
      <c r="O6112">
        <v>64.400000000000006</v>
      </c>
      <c r="P6112">
        <v>60.980000000000004</v>
      </c>
      <c r="Q6112" s="3">
        <v>39.019999999999996</v>
      </c>
      <c r="R6112" s="2">
        <v>55.040000000000006</v>
      </c>
      <c r="S6112" s="3">
        <v>51.08</v>
      </c>
      <c r="T6112">
        <v>78.44</v>
      </c>
    </row>
    <row r="6113" spans="1:20">
      <c r="A6113">
        <f t="shared" si="285"/>
        <v>255</v>
      </c>
      <c r="B6113" s="7">
        <f t="shared" si="286"/>
        <v>42259.499999985186</v>
      </c>
      <c r="C6113">
        <f t="shared" si="287"/>
        <v>6108</v>
      </c>
      <c r="D6113" s="2">
        <v>86</v>
      </c>
      <c r="E6113">
        <v>91.039999999999992</v>
      </c>
      <c r="F6113" s="3">
        <v>91.94</v>
      </c>
      <c r="G6113">
        <v>84.02</v>
      </c>
      <c r="H6113">
        <v>86</v>
      </c>
      <c r="I6113">
        <v>80.06</v>
      </c>
      <c r="J6113">
        <v>71.960000000000008</v>
      </c>
      <c r="K6113">
        <v>80.960000000000008</v>
      </c>
      <c r="L6113" s="3">
        <v>71.599999999999994</v>
      </c>
      <c r="M6113" s="2">
        <v>69.080000000000013</v>
      </c>
      <c r="N6113">
        <v>80.06</v>
      </c>
      <c r="O6113">
        <v>69.800000000000011</v>
      </c>
      <c r="P6113">
        <v>64.94</v>
      </c>
      <c r="Q6113" s="3">
        <v>41</v>
      </c>
      <c r="R6113" s="2">
        <v>53.96</v>
      </c>
      <c r="S6113" s="3">
        <v>53.96</v>
      </c>
      <c r="T6113">
        <v>80.599999999999994</v>
      </c>
    </row>
    <row r="6114" spans="1:20">
      <c r="A6114">
        <f t="shared" si="285"/>
        <v>255</v>
      </c>
      <c r="B6114" s="7">
        <f t="shared" si="286"/>
        <v>42259.54166665185</v>
      </c>
      <c r="C6114">
        <f t="shared" si="287"/>
        <v>6109</v>
      </c>
      <c r="D6114" s="2">
        <v>87.080000000000013</v>
      </c>
      <c r="E6114">
        <v>89.960000000000008</v>
      </c>
      <c r="F6114" s="3">
        <v>96.08</v>
      </c>
      <c r="G6114">
        <v>84.02</v>
      </c>
      <c r="H6114">
        <v>87.98</v>
      </c>
      <c r="I6114">
        <v>77</v>
      </c>
      <c r="J6114">
        <v>71.960000000000008</v>
      </c>
      <c r="K6114">
        <v>84.02</v>
      </c>
      <c r="L6114" s="3">
        <v>73.400000000000006</v>
      </c>
      <c r="M6114" s="2">
        <v>69.98</v>
      </c>
      <c r="N6114">
        <v>82.94</v>
      </c>
      <c r="O6114">
        <v>68</v>
      </c>
      <c r="P6114">
        <v>69.98</v>
      </c>
      <c r="Q6114" s="3">
        <v>41</v>
      </c>
      <c r="R6114" s="2">
        <v>55.040000000000006</v>
      </c>
      <c r="S6114" s="3">
        <v>55.94</v>
      </c>
      <c r="T6114">
        <v>82.4</v>
      </c>
    </row>
    <row r="6115" spans="1:20">
      <c r="A6115">
        <f t="shared" si="285"/>
        <v>255</v>
      </c>
      <c r="B6115" s="7">
        <f t="shared" si="286"/>
        <v>42259.583333318515</v>
      </c>
      <c r="C6115">
        <f t="shared" si="287"/>
        <v>6110</v>
      </c>
      <c r="D6115" s="2">
        <v>87.080000000000013</v>
      </c>
      <c r="E6115">
        <v>91.94</v>
      </c>
      <c r="F6115" s="3">
        <v>95</v>
      </c>
      <c r="G6115">
        <v>84.92</v>
      </c>
      <c r="H6115">
        <v>89.06</v>
      </c>
      <c r="I6115">
        <v>73.94</v>
      </c>
      <c r="J6115">
        <v>73.039999999999992</v>
      </c>
      <c r="K6115">
        <v>84.92</v>
      </c>
      <c r="L6115" s="3">
        <v>75.2</v>
      </c>
      <c r="M6115" s="2">
        <v>69.98</v>
      </c>
      <c r="N6115">
        <v>84.92</v>
      </c>
      <c r="O6115">
        <v>69.800000000000011</v>
      </c>
      <c r="P6115">
        <v>73.039999999999992</v>
      </c>
      <c r="Q6115" s="3">
        <v>41</v>
      </c>
      <c r="R6115" s="2">
        <v>55.94</v>
      </c>
      <c r="S6115" s="3">
        <v>57.019999999999996</v>
      </c>
      <c r="T6115">
        <v>82.4</v>
      </c>
    </row>
    <row r="6116" spans="1:20">
      <c r="A6116">
        <f t="shared" si="285"/>
        <v>255</v>
      </c>
      <c r="B6116" s="7">
        <f t="shared" si="286"/>
        <v>42259.624999985179</v>
      </c>
      <c r="C6116">
        <f t="shared" si="287"/>
        <v>6111</v>
      </c>
      <c r="D6116" s="2">
        <v>86</v>
      </c>
      <c r="E6116">
        <v>93.92</v>
      </c>
      <c r="F6116" s="3">
        <v>96.08</v>
      </c>
      <c r="G6116">
        <v>87.080000000000013</v>
      </c>
      <c r="H6116">
        <v>89.960000000000008</v>
      </c>
      <c r="I6116">
        <v>71.960000000000008</v>
      </c>
      <c r="J6116">
        <v>71.960000000000008</v>
      </c>
      <c r="K6116">
        <v>84.02</v>
      </c>
      <c r="L6116" s="3">
        <v>77</v>
      </c>
      <c r="M6116" s="2">
        <v>71.06</v>
      </c>
      <c r="N6116">
        <v>86</v>
      </c>
      <c r="O6116">
        <v>71.599999999999994</v>
      </c>
      <c r="P6116">
        <v>73.94</v>
      </c>
      <c r="Q6116" s="3">
        <v>42.08</v>
      </c>
      <c r="R6116" s="2">
        <v>57.019999999999996</v>
      </c>
      <c r="S6116" s="3">
        <v>57.92</v>
      </c>
      <c r="T6116">
        <v>84.2</v>
      </c>
    </row>
    <row r="6117" spans="1:20">
      <c r="A6117">
        <f t="shared" si="285"/>
        <v>255</v>
      </c>
      <c r="B6117" s="7">
        <f t="shared" si="286"/>
        <v>42259.666666651843</v>
      </c>
      <c r="C6117">
        <f t="shared" si="287"/>
        <v>6112</v>
      </c>
      <c r="D6117" s="2">
        <v>84.92</v>
      </c>
      <c r="E6117">
        <v>89.06</v>
      </c>
      <c r="F6117" s="3">
        <v>95</v>
      </c>
      <c r="G6117">
        <v>86</v>
      </c>
      <c r="H6117">
        <v>89.06</v>
      </c>
      <c r="I6117">
        <v>71.06</v>
      </c>
      <c r="J6117">
        <v>73.039999999999992</v>
      </c>
      <c r="K6117">
        <v>78.080000000000013</v>
      </c>
      <c r="L6117" s="3">
        <v>78.800000000000011</v>
      </c>
      <c r="M6117" s="2">
        <v>69.080000000000013</v>
      </c>
      <c r="N6117">
        <v>87.080000000000013</v>
      </c>
      <c r="O6117">
        <v>69.800000000000011</v>
      </c>
      <c r="P6117">
        <v>75.02</v>
      </c>
      <c r="Q6117" s="3">
        <v>41</v>
      </c>
      <c r="R6117" s="2">
        <v>55.040000000000006</v>
      </c>
      <c r="S6117" s="3">
        <v>57.92</v>
      </c>
      <c r="T6117">
        <v>81.86</v>
      </c>
    </row>
    <row r="6118" spans="1:20">
      <c r="A6118">
        <f t="shared" si="285"/>
        <v>255</v>
      </c>
      <c r="B6118" s="7">
        <f t="shared" si="286"/>
        <v>42259.708333318507</v>
      </c>
      <c r="C6118">
        <f t="shared" si="287"/>
        <v>6113</v>
      </c>
      <c r="D6118" s="2">
        <v>82.94</v>
      </c>
      <c r="E6118">
        <v>87.98</v>
      </c>
      <c r="F6118" s="3">
        <v>96.08</v>
      </c>
      <c r="G6118">
        <v>84.92</v>
      </c>
      <c r="H6118">
        <v>87.080000000000013</v>
      </c>
      <c r="I6118">
        <v>69.98</v>
      </c>
      <c r="J6118">
        <v>71.960000000000008</v>
      </c>
      <c r="K6118">
        <v>82.039999999999992</v>
      </c>
      <c r="L6118" s="3">
        <v>75.2</v>
      </c>
      <c r="M6118" s="2">
        <v>68</v>
      </c>
      <c r="N6118">
        <v>80.960000000000008</v>
      </c>
      <c r="O6118">
        <v>66.2</v>
      </c>
      <c r="P6118">
        <v>75.02</v>
      </c>
      <c r="Q6118" s="3">
        <v>41</v>
      </c>
      <c r="R6118" s="2">
        <v>55.040000000000006</v>
      </c>
      <c r="S6118" s="3">
        <v>59</v>
      </c>
      <c r="T6118">
        <v>78.800000000000011</v>
      </c>
    </row>
    <row r="6119" spans="1:20">
      <c r="A6119">
        <f t="shared" si="285"/>
        <v>255</v>
      </c>
      <c r="B6119" s="7">
        <f t="shared" si="286"/>
        <v>42259.749999985172</v>
      </c>
      <c r="C6119">
        <f t="shared" si="287"/>
        <v>6114</v>
      </c>
      <c r="D6119" s="2">
        <v>80.960000000000008</v>
      </c>
      <c r="E6119">
        <v>87.080000000000013</v>
      </c>
      <c r="F6119" s="3">
        <v>93.92</v>
      </c>
      <c r="G6119">
        <v>82.039999999999992</v>
      </c>
      <c r="H6119">
        <v>86</v>
      </c>
      <c r="I6119">
        <v>68</v>
      </c>
      <c r="J6119">
        <v>71.06</v>
      </c>
      <c r="K6119">
        <v>78.98</v>
      </c>
      <c r="L6119" s="3">
        <v>73.400000000000006</v>
      </c>
      <c r="M6119" s="2">
        <v>68</v>
      </c>
      <c r="N6119">
        <v>78.080000000000013</v>
      </c>
      <c r="O6119">
        <v>62.6</v>
      </c>
      <c r="P6119">
        <v>69.98</v>
      </c>
      <c r="Q6119" s="3">
        <v>41</v>
      </c>
      <c r="R6119" s="2">
        <v>53.06</v>
      </c>
      <c r="S6119" s="3">
        <v>57.019999999999996</v>
      </c>
      <c r="T6119">
        <v>75.2</v>
      </c>
    </row>
    <row r="6120" spans="1:20">
      <c r="A6120">
        <f t="shared" si="285"/>
        <v>255</v>
      </c>
      <c r="B6120" s="7">
        <f t="shared" si="286"/>
        <v>42259.791666651836</v>
      </c>
      <c r="C6120">
        <f t="shared" si="287"/>
        <v>6115</v>
      </c>
      <c r="D6120" s="2">
        <v>78.98</v>
      </c>
      <c r="E6120">
        <v>80.06</v>
      </c>
      <c r="F6120" s="3">
        <v>91.039999999999992</v>
      </c>
      <c r="G6120">
        <v>78.98</v>
      </c>
      <c r="H6120">
        <v>84.02</v>
      </c>
      <c r="I6120">
        <v>66.92</v>
      </c>
      <c r="J6120">
        <v>71.06</v>
      </c>
      <c r="K6120">
        <v>75.02</v>
      </c>
      <c r="L6120" s="3">
        <v>69.800000000000011</v>
      </c>
      <c r="M6120" s="2">
        <v>68</v>
      </c>
      <c r="N6120">
        <v>71.06</v>
      </c>
      <c r="O6120">
        <v>60.8</v>
      </c>
      <c r="P6120">
        <v>66.02</v>
      </c>
      <c r="Q6120" s="3">
        <v>41</v>
      </c>
      <c r="R6120" s="2">
        <v>48.019999999999996</v>
      </c>
      <c r="S6120" s="3">
        <v>53.96</v>
      </c>
      <c r="T6120">
        <v>71.599999999999994</v>
      </c>
    </row>
    <row r="6121" spans="1:20">
      <c r="A6121">
        <f t="shared" si="285"/>
        <v>255</v>
      </c>
      <c r="B6121" s="7">
        <f t="shared" si="286"/>
        <v>42259.8333333185</v>
      </c>
      <c r="C6121">
        <f t="shared" si="287"/>
        <v>6116</v>
      </c>
      <c r="D6121" s="2">
        <v>78.98</v>
      </c>
      <c r="E6121">
        <v>80.960000000000008</v>
      </c>
      <c r="F6121" s="3">
        <v>87.98</v>
      </c>
      <c r="G6121">
        <v>75.92</v>
      </c>
      <c r="H6121">
        <v>80.960000000000008</v>
      </c>
      <c r="I6121">
        <v>68</v>
      </c>
      <c r="J6121">
        <v>71.06</v>
      </c>
      <c r="K6121">
        <v>73.94</v>
      </c>
      <c r="L6121" s="3">
        <v>66.2</v>
      </c>
      <c r="M6121" s="2">
        <v>66.92</v>
      </c>
      <c r="N6121">
        <v>69.98</v>
      </c>
      <c r="O6121">
        <v>59</v>
      </c>
      <c r="P6121">
        <v>62.06</v>
      </c>
      <c r="Q6121" s="3">
        <v>39.92</v>
      </c>
      <c r="R6121" s="2">
        <v>48.92</v>
      </c>
      <c r="S6121" s="3">
        <v>53.06</v>
      </c>
      <c r="T6121">
        <v>69.800000000000011</v>
      </c>
    </row>
    <row r="6122" spans="1:20">
      <c r="A6122">
        <f t="shared" si="285"/>
        <v>255</v>
      </c>
      <c r="B6122" s="7">
        <f t="shared" si="286"/>
        <v>42259.874999985164</v>
      </c>
      <c r="C6122">
        <f t="shared" si="287"/>
        <v>6117</v>
      </c>
      <c r="D6122" s="2">
        <v>78.080000000000013</v>
      </c>
      <c r="E6122">
        <v>78.98</v>
      </c>
      <c r="F6122" s="3">
        <v>86</v>
      </c>
      <c r="G6122">
        <v>73.94</v>
      </c>
      <c r="H6122">
        <v>80.06</v>
      </c>
      <c r="I6122">
        <v>66.92</v>
      </c>
      <c r="J6122">
        <v>71.960000000000008</v>
      </c>
      <c r="K6122">
        <v>71.06</v>
      </c>
      <c r="L6122" s="3">
        <v>64.400000000000006</v>
      </c>
      <c r="M6122" s="2">
        <v>66.92</v>
      </c>
      <c r="N6122">
        <v>62.06</v>
      </c>
      <c r="O6122">
        <v>59</v>
      </c>
      <c r="P6122">
        <v>57.019999999999996</v>
      </c>
      <c r="Q6122" s="3">
        <v>39.92</v>
      </c>
      <c r="R6122" s="2">
        <v>48.92</v>
      </c>
      <c r="S6122" s="3">
        <v>51.980000000000004</v>
      </c>
      <c r="T6122">
        <v>69.800000000000011</v>
      </c>
    </row>
    <row r="6123" spans="1:20">
      <c r="A6123">
        <f t="shared" si="285"/>
        <v>255</v>
      </c>
      <c r="B6123" s="7">
        <f t="shared" si="286"/>
        <v>42259.916666651829</v>
      </c>
      <c r="C6123">
        <f t="shared" si="287"/>
        <v>6118</v>
      </c>
      <c r="D6123" s="2">
        <v>78.080000000000013</v>
      </c>
      <c r="E6123">
        <v>80.06</v>
      </c>
      <c r="F6123" s="3">
        <v>84.92</v>
      </c>
      <c r="G6123">
        <v>73.94</v>
      </c>
      <c r="H6123">
        <v>78.080000000000013</v>
      </c>
      <c r="I6123">
        <v>66.92</v>
      </c>
      <c r="J6123">
        <v>71.06</v>
      </c>
      <c r="K6123">
        <v>66.92</v>
      </c>
      <c r="L6123" s="3">
        <v>62.6</v>
      </c>
      <c r="M6123" s="2">
        <v>62.96</v>
      </c>
      <c r="N6123">
        <v>57.92</v>
      </c>
      <c r="O6123">
        <v>60.8</v>
      </c>
      <c r="P6123">
        <v>60.08</v>
      </c>
      <c r="Q6123" s="3">
        <v>39.92</v>
      </c>
      <c r="R6123" s="2">
        <v>44.96</v>
      </c>
      <c r="S6123" s="3">
        <v>51.08</v>
      </c>
      <c r="T6123">
        <v>68</v>
      </c>
    </row>
    <row r="6124" spans="1:20">
      <c r="A6124">
        <f t="shared" si="285"/>
        <v>255</v>
      </c>
      <c r="B6124" s="7">
        <f t="shared" si="286"/>
        <v>42259.958333318493</v>
      </c>
      <c r="C6124">
        <f t="shared" si="287"/>
        <v>6119</v>
      </c>
      <c r="D6124" s="2">
        <v>78.080000000000013</v>
      </c>
      <c r="E6124">
        <v>80.06</v>
      </c>
      <c r="F6124" s="3">
        <v>84.02</v>
      </c>
      <c r="G6124">
        <v>73.039999999999992</v>
      </c>
      <c r="H6124">
        <v>77</v>
      </c>
      <c r="I6124">
        <v>64.94</v>
      </c>
      <c r="J6124">
        <v>71.06</v>
      </c>
      <c r="K6124">
        <v>64.94</v>
      </c>
      <c r="L6124" s="3">
        <v>62.6</v>
      </c>
      <c r="M6124" s="2">
        <v>64.039999999999992</v>
      </c>
      <c r="N6124">
        <v>55.040000000000006</v>
      </c>
      <c r="O6124">
        <v>59</v>
      </c>
      <c r="P6124">
        <v>60.980000000000004</v>
      </c>
      <c r="Q6124" s="3">
        <v>39.019999999999996</v>
      </c>
      <c r="R6124" s="2">
        <v>42.08</v>
      </c>
      <c r="S6124" s="3">
        <v>48.92</v>
      </c>
      <c r="T6124">
        <v>68</v>
      </c>
    </row>
    <row r="6125" spans="1:20">
      <c r="A6125">
        <f t="shared" si="285"/>
        <v>255</v>
      </c>
      <c r="B6125" s="7">
        <f t="shared" si="286"/>
        <v>42259.999999985157</v>
      </c>
      <c r="C6125">
        <f t="shared" si="287"/>
        <v>6120</v>
      </c>
      <c r="D6125" s="2">
        <v>78.080000000000013</v>
      </c>
      <c r="E6125">
        <v>78.98</v>
      </c>
      <c r="F6125" s="3">
        <v>82.039999999999992</v>
      </c>
      <c r="G6125">
        <v>69.98</v>
      </c>
      <c r="H6125">
        <v>75.02</v>
      </c>
      <c r="I6125">
        <v>62.96</v>
      </c>
      <c r="J6125">
        <v>69.98</v>
      </c>
      <c r="K6125">
        <v>64.039999999999992</v>
      </c>
      <c r="L6125" s="3">
        <v>62.6</v>
      </c>
      <c r="M6125" s="2">
        <v>64.039999999999992</v>
      </c>
      <c r="N6125">
        <v>53.96</v>
      </c>
      <c r="O6125">
        <v>57.2</v>
      </c>
      <c r="P6125">
        <v>60.980000000000004</v>
      </c>
      <c r="Q6125" s="3">
        <v>39.92</v>
      </c>
      <c r="R6125" s="2">
        <v>41</v>
      </c>
      <c r="S6125" s="3">
        <v>50</v>
      </c>
      <c r="T6125">
        <v>68</v>
      </c>
    </row>
    <row r="6126" spans="1:20">
      <c r="A6126">
        <f t="shared" si="285"/>
        <v>256</v>
      </c>
      <c r="B6126" s="7">
        <f t="shared" si="286"/>
        <v>42260.041666651821</v>
      </c>
      <c r="C6126">
        <f t="shared" si="287"/>
        <v>6121</v>
      </c>
      <c r="D6126" s="2">
        <v>78.080000000000013</v>
      </c>
      <c r="E6126">
        <v>78.080000000000013</v>
      </c>
      <c r="F6126" s="3">
        <v>78.080000000000013</v>
      </c>
      <c r="G6126">
        <v>69.080000000000013</v>
      </c>
      <c r="H6126">
        <v>75.02</v>
      </c>
      <c r="I6126">
        <v>62.96</v>
      </c>
      <c r="J6126">
        <v>69.98</v>
      </c>
      <c r="K6126">
        <v>64.039999999999992</v>
      </c>
      <c r="L6126" s="3">
        <v>60.8</v>
      </c>
      <c r="M6126" s="2">
        <v>64.94</v>
      </c>
      <c r="N6126">
        <v>48.92</v>
      </c>
      <c r="O6126">
        <v>59</v>
      </c>
      <c r="P6126">
        <v>60.980000000000004</v>
      </c>
      <c r="Q6126" s="3">
        <v>39.019999999999996</v>
      </c>
      <c r="R6126" s="2">
        <v>39.019999999999996</v>
      </c>
      <c r="S6126" s="3">
        <v>48.92</v>
      </c>
      <c r="T6126">
        <v>68</v>
      </c>
    </row>
    <row r="6127" spans="1:20">
      <c r="A6127">
        <f t="shared" si="285"/>
        <v>256</v>
      </c>
      <c r="B6127" s="7">
        <f t="shared" si="286"/>
        <v>42260.083333318486</v>
      </c>
      <c r="C6127">
        <f t="shared" si="287"/>
        <v>6122</v>
      </c>
      <c r="D6127" s="2">
        <v>78.080000000000013</v>
      </c>
      <c r="E6127">
        <v>75.92</v>
      </c>
      <c r="F6127" s="3">
        <v>75.92</v>
      </c>
      <c r="G6127">
        <v>66.92</v>
      </c>
      <c r="H6127">
        <v>75.02</v>
      </c>
      <c r="I6127">
        <v>62.96</v>
      </c>
      <c r="J6127">
        <v>71.06</v>
      </c>
      <c r="K6127">
        <v>62.96</v>
      </c>
      <c r="L6127" s="3">
        <v>59</v>
      </c>
      <c r="M6127" s="2">
        <v>64.94</v>
      </c>
      <c r="N6127">
        <v>44.06</v>
      </c>
      <c r="O6127">
        <v>51.8</v>
      </c>
      <c r="P6127">
        <v>60.08</v>
      </c>
      <c r="Q6127" s="3">
        <v>39.92</v>
      </c>
      <c r="R6127" s="2">
        <v>37.04</v>
      </c>
      <c r="S6127" s="3">
        <v>46.04</v>
      </c>
      <c r="T6127">
        <v>67.819999999999993</v>
      </c>
    </row>
    <row r="6128" spans="1:20">
      <c r="A6128">
        <f t="shared" si="285"/>
        <v>256</v>
      </c>
      <c r="B6128" s="7">
        <f t="shared" si="286"/>
        <v>42260.12499998515</v>
      </c>
      <c r="C6128">
        <f t="shared" si="287"/>
        <v>6123</v>
      </c>
      <c r="D6128" s="2">
        <v>78.080000000000013</v>
      </c>
      <c r="E6128">
        <v>75.02</v>
      </c>
      <c r="F6128" s="3">
        <v>73.039999999999992</v>
      </c>
      <c r="G6128">
        <v>66.92</v>
      </c>
      <c r="H6128">
        <v>73.94</v>
      </c>
      <c r="I6128">
        <v>62.96</v>
      </c>
      <c r="J6128">
        <v>71.06</v>
      </c>
      <c r="K6128">
        <v>60.980000000000004</v>
      </c>
      <c r="L6128" s="3">
        <v>57.2</v>
      </c>
      <c r="M6128" s="2">
        <v>64.94</v>
      </c>
      <c r="N6128">
        <v>46.94</v>
      </c>
      <c r="O6128">
        <v>51.8</v>
      </c>
      <c r="P6128">
        <v>60.08</v>
      </c>
      <c r="Q6128" s="3">
        <v>41</v>
      </c>
      <c r="R6128" s="2">
        <v>37.04</v>
      </c>
      <c r="S6128" s="3">
        <v>44.96</v>
      </c>
      <c r="T6128">
        <v>67.819999999999993</v>
      </c>
    </row>
    <row r="6129" spans="1:20">
      <c r="A6129">
        <f t="shared" si="285"/>
        <v>256</v>
      </c>
      <c r="B6129" s="7">
        <f t="shared" si="286"/>
        <v>42260.166666651814</v>
      </c>
      <c r="C6129">
        <f t="shared" si="287"/>
        <v>6124</v>
      </c>
      <c r="D6129" s="2">
        <v>77</v>
      </c>
      <c r="E6129">
        <v>75.02</v>
      </c>
      <c r="F6129" s="3">
        <v>73.039999999999992</v>
      </c>
      <c r="G6129">
        <v>66.92</v>
      </c>
      <c r="H6129">
        <v>73.94</v>
      </c>
      <c r="I6129">
        <v>62.96</v>
      </c>
      <c r="J6129">
        <v>69.98</v>
      </c>
      <c r="K6129">
        <v>60.08</v>
      </c>
      <c r="L6129" s="3">
        <v>57.379999999999995</v>
      </c>
      <c r="M6129" s="2">
        <v>64.94</v>
      </c>
      <c r="N6129">
        <v>48.019999999999996</v>
      </c>
      <c r="O6129">
        <v>51.8</v>
      </c>
      <c r="P6129">
        <v>59</v>
      </c>
      <c r="Q6129" s="3">
        <v>41</v>
      </c>
      <c r="R6129" s="2">
        <v>37.94</v>
      </c>
      <c r="S6129" s="3">
        <v>44.96</v>
      </c>
      <c r="T6129">
        <v>67.64</v>
      </c>
    </row>
    <row r="6130" spans="1:20">
      <c r="A6130">
        <f t="shared" si="285"/>
        <v>256</v>
      </c>
      <c r="B6130" s="7">
        <f t="shared" si="286"/>
        <v>42260.208333318478</v>
      </c>
      <c r="C6130">
        <f t="shared" si="287"/>
        <v>6125</v>
      </c>
      <c r="D6130" s="2">
        <v>77</v>
      </c>
      <c r="E6130">
        <v>73.94</v>
      </c>
      <c r="F6130" s="3">
        <v>71.960000000000008</v>
      </c>
      <c r="G6130">
        <v>66.02</v>
      </c>
      <c r="H6130">
        <v>73.94</v>
      </c>
      <c r="I6130">
        <v>64.94</v>
      </c>
      <c r="J6130">
        <v>71.06</v>
      </c>
      <c r="K6130">
        <v>57.92</v>
      </c>
      <c r="L6130" s="3">
        <v>57.56</v>
      </c>
      <c r="M6130" s="2">
        <v>64.94</v>
      </c>
      <c r="N6130">
        <v>46.04</v>
      </c>
      <c r="O6130">
        <v>48.2</v>
      </c>
      <c r="P6130">
        <v>57.92</v>
      </c>
      <c r="Q6130" s="3">
        <v>42.08</v>
      </c>
      <c r="R6130" s="2">
        <v>39.019999999999996</v>
      </c>
      <c r="S6130" s="3">
        <v>42.980000000000004</v>
      </c>
      <c r="T6130">
        <v>68</v>
      </c>
    </row>
    <row r="6131" spans="1:20">
      <c r="A6131">
        <f t="shared" si="285"/>
        <v>256</v>
      </c>
      <c r="B6131" s="7">
        <f t="shared" si="286"/>
        <v>42260.249999985142</v>
      </c>
      <c r="C6131">
        <f t="shared" si="287"/>
        <v>6126</v>
      </c>
      <c r="D6131" s="2">
        <v>77</v>
      </c>
      <c r="E6131">
        <v>73.039999999999992</v>
      </c>
      <c r="F6131" s="3">
        <v>71.06</v>
      </c>
      <c r="G6131">
        <v>64.039999999999992</v>
      </c>
      <c r="H6131">
        <v>71.960000000000008</v>
      </c>
      <c r="I6131">
        <v>64.94</v>
      </c>
      <c r="J6131">
        <v>71.06</v>
      </c>
      <c r="K6131">
        <v>57.019999999999996</v>
      </c>
      <c r="L6131" s="3">
        <v>57.92</v>
      </c>
      <c r="M6131" s="2">
        <v>66.02</v>
      </c>
      <c r="N6131">
        <v>46.94</v>
      </c>
      <c r="O6131">
        <v>51.8</v>
      </c>
      <c r="P6131">
        <v>57.92</v>
      </c>
      <c r="Q6131" s="3">
        <v>42.08</v>
      </c>
      <c r="R6131" s="2">
        <v>39.92</v>
      </c>
      <c r="S6131" s="3">
        <v>42.980000000000004</v>
      </c>
      <c r="T6131">
        <v>68</v>
      </c>
    </row>
    <row r="6132" spans="1:20">
      <c r="A6132">
        <f t="shared" si="285"/>
        <v>256</v>
      </c>
      <c r="B6132" s="7">
        <f t="shared" si="286"/>
        <v>42260.291666651807</v>
      </c>
      <c r="C6132">
        <f t="shared" si="287"/>
        <v>6127</v>
      </c>
      <c r="D6132" s="2">
        <v>78.080000000000013</v>
      </c>
      <c r="E6132">
        <v>75.02</v>
      </c>
      <c r="F6132" s="3">
        <v>71.960000000000008</v>
      </c>
      <c r="G6132">
        <v>64.94</v>
      </c>
      <c r="H6132">
        <v>73.039999999999992</v>
      </c>
      <c r="I6132">
        <v>66.02</v>
      </c>
      <c r="J6132">
        <v>71.06</v>
      </c>
      <c r="K6132">
        <v>62.06</v>
      </c>
      <c r="L6132" s="3">
        <v>59.72</v>
      </c>
      <c r="M6132" s="2">
        <v>68</v>
      </c>
      <c r="N6132">
        <v>51.08</v>
      </c>
      <c r="O6132">
        <v>53.6</v>
      </c>
      <c r="P6132">
        <v>59</v>
      </c>
      <c r="Q6132" s="3">
        <v>42.08</v>
      </c>
      <c r="R6132" s="2">
        <v>44.06</v>
      </c>
      <c r="S6132" s="3">
        <v>42.08</v>
      </c>
      <c r="T6132">
        <v>68</v>
      </c>
    </row>
    <row r="6133" spans="1:20">
      <c r="A6133">
        <f t="shared" si="285"/>
        <v>256</v>
      </c>
      <c r="B6133" s="7">
        <f t="shared" si="286"/>
        <v>42260.333333318471</v>
      </c>
      <c r="C6133">
        <f t="shared" si="287"/>
        <v>6128</v>
      </c>
      <c r="D6133" s="2">
        <v>80.06</v>
      </c>
      <c r="E6133">
        <v>78.98</v>
      </c>
      <c r="F6133" s="3">
        <v>73.039999999999992</v>
      </c>
      <c r="G6133">
        <v>66.02</v>
      </c>
      <c r="H6133">
        <v>73.94</v>
      </c>
      <c r="I6133">
        <v>66.92</v>
      </c>
      <c r="J6133">
        <v>71.06</v>
      </c>
      <c r="K6133">
        <v>66.92</v>
      </c>
      <c r="L6133" s="3">
        <v>62.6</v>
      </c>
      <c r="M6133" s="2">
        <v>69.080000000000013</v>
      </c>
      <c r="N6133">
        <v>53.06</v>
      </c>
      <c r="O6133">
        <v>60.8</v>
      </c>
      <c r="P6133">
        <v>60.08</v>
      </c>
      <c r="Q6133" s="3">
        <v>44.06</v>
      </c>
      <c r="R6133" s="2">
        <v>48.92</v>
      </c>
      <c r="S6133" s="3">
        <v>42.980000000000004</v>
      </c>
      <c r="T6133">
        <v>69.800000000000011</v>
      </c>
    </row>
    <row r="6134" spans="1:20">
      <c r="A6134">
        <f t="shared" si="285"/>
        <v>256</v>
      </c>
      <c r="B6134" s="7">
        <f t="shared" si="286"/>
        <v>42260.374999985135</v>
      </c>
      <c r="C6134">
        <f t="shared" si="287"/>
        <v>6129</v>
      </c>
      <c r="D6134" s="2">
        <v>82.039999999999992</v>
      </c>
      <c r="E6134">
        <v>82.94</v>
      </c>
      <c r="F6134" s="3">
        <v>78.98</v>
      </c>
      <c r="G6134">
        <v>69.080000000000013</v>
      </c>
      <c r="H6134">
        <v>75.02</v>
      </c>
      <c r="I6134">
        <v>69.080000000000013</v>
      </c>
      <c r="J6134">
        <v>71.960000000000008</v>
      </c>
      <c r="K6134">
        <v>71.960000000000008</v>
      </c>
      <c r="L6134" s="3">
        <v>66.2</v>
      </c>
      <c r="M6134" s="2">
        <v>69.98</v>
      </c>
      <c r="N6134">
        <v>55.94</v>
      </c>
      <c r="O6134">
        <v>66.2</v>
      </c>
      <c r="P6134">
        <v>62.06</v>
      </c>
      <c r="Q6134" s="3">
        <v>46.04</v>
      </c>
      <c r="R6134" s="2">
        <v>53.06</v>
      </c>
      <c r="S6134" s="3">
        <v>44.06</v>
      </c>
      <c r="T6134">
        <v>73.400000000000006</v>
      </c>
    </row>
    <row r="6135" spans="1:20">
      <c r="A6135">
        <f t="shared" si="285"/>
        <v>256</v>
      </c>
      <c r="B6135" s="7">
        <f t="shared" si="286"/>
        <v>42260.416666651799</v>
      </c>
      <c r="C6135">
        <f t="shared" si="287"/>
        <v>6130</v>
      </c>
      <c r="D6135" s="2">
        <v>84.92</v>
      </c>
      <c r="E6135">
        <v>86</v>
      </c>
      <c r="F6135" s="3">
        <v>87.080000000000013</v>
      </c>
      <c r="G6135">
        <v>71.06</v>
      </c>
      <c r="H6135">
        <v>78.98</v>
      </c>
      <c r="I6135">
        <v>69.080000000000013</v>
      </c>
      <c r="J6135">
        <v>73.039999999999992</v>
      </c>
      <c r="K6135">
        <v>75.02</v>
      </c>
      <c r="L6135" s="3">
        <v>71.599999999999994</v>
      </c>
      <c r="M6135" s="2">
        <v>71.06</v>
      </c>
      <c r="N6135">
        <v>59</v>
      </c>
      <c r="O6135">
        <v>66.2</v>
      </c>
      <c r="P6135">
        <v>60.980000000000004</v>
      </c>
      <c r="Q6135" s="3">
        <v>48.019999999999996</v>
      </c>
      <c r="R6135" s="2">
        <v>57.92</v>
      </c>
      <c r="S6135" s="3">
        <v>44.96</v>
      </c>
      <c r="T6135">
        <v>77</v>
      </c>
    </row>
    <row r="6136" spans="1:20">
      <c r="A6136">
        <f t="shared" si="285"/>
        <v>256</v>
      </c>
      <c r="B6136" s="7">
        <f t="shared" si="286"/>
        <v>42260.458333318464</v>
      </c>
      <c r="C6136">
        <f t="shared" si="287"/>
        <v>6131</v>
      </c>
      <c r="D6136" s="2">
        <v>86</v>
      </c>
      <c r="E6136">
        <v>89.06</v>
      </c>
      <c r="F6136" s="3">
        <v>89.960000000000008</v>
      </c>
      <c r="G6136">
        <v>73.039999999999992</v>
      </c>
      <c r="H6136">
        <v>80.960000000000008</v>
      </c>
      <c r="I6136">
        <v>71.06</v>
      </c>
      <c r="J6136">
        <v>77</v>
      </c>
      <c r="K6136">
        <v>78.080000000000013</v>
      </c>
      <c r="L6136" s="3">
        <v>73.400000000000006</v>
      </c>
      <c r="M6136" s="2">
        <v>73.039999999999992</v>
      </c>
      <c r="N6136">
        <v>62.96</v>
      </c>
      <c r="O6136">
        <v>68</v>
      </c>
      <c r="P6136">
        <v>64.94</v>
      </c>
      <c r="Q6136" s="3">
        <v>51.08</v>
      </c>
      <c r="R6136" s="2">
        <v>62.96</v>
      </c>
      <c r="S6136" s="3">
        <v>46.94</v>
      </c>
      <c r="T6136">
        <v>78.800000000000011</v>
      </c>
    </row>
    <row r="6137" spans="1:20">
      <c r="A6137">
        <f t="shared" si="285"/>
        <v>256</v>
      </c>
      <c r="B6137" s="7">
        <f t="shared" si="286"/>
        <v>42260.499999985128</v>
      </c>
      <c r="C6137">
        <f t="shared" si="287"/>
        <v>6132</v>
      </c>
      <c r="D6137" s="2">
        <v>87.080000000000013</v>
      </c>
      <c r="E6137">
        <v>89.960000000000008</v>
      </c>
      <c r="F6137" s="3">
        <v>93.02</v>
      </c>
      <c r="G6137">
        <v>73.039999999999992</v>
      </c>
      <c r="H6137">
        <v>78.080000000000013</v>
      </c>
      <c r="I6137">
        <v>73.94</v>
      </c>
      <c r="J6137">
        <v>77</v>
      </c>
      <c r="K6137">
        <v>80.06</v>
      </c>
      <c r="L6137" s="3">
        <v>75.2</v>
      </c>
      <c r="M6137" s="2">
        <v>73.039999999999992</v>
      </c>
      <c r="N6137">
        <v>66.02</v>
      </c>
      <c r="O6137">
        <v>69.800000000000011</v>
      </c>
      <c r="P6137">
        <v>66.02</v>
      </c>
      <c r="Q6137" s="3">
        <v>53.96</v>
      </c>
      <c r="R6137" s="2">
        <v>66.02</v>
      </c>
      <c r="S6137" s="3">
        <v>51.08</v>
      </c>
      <c r="T6137">
        <v>82.4</v>
      </c>
    </row>
    <row r="6138" spans="1:20">
      <c r="A6138">
        <f t="shared" si="285"/>
        <v>256</v>
      </c>
      <c r="B6138" s="7">
        <f t="shared" si="286"/>
        <v>42260.541666651792</v>
      </c>
      <c r="C6138">
        <f t="shared" si="287"/>
        <v>6133</v>
      </c>
      <c r="D6138" s="2">
        <v>86</v>
      </c>
      <c r="E6138">
        <v>86</v>
      </c>
      <c r="F6138" s="3">
        <v>95</v>
      </c>
      <c r="G6138">
        <v>75.02</v>
      </c>
      <c r="H6138">
        <v>80.960000000000008</v>
      </c>
      <c r="I6138">
        <v>75.02</v>
      </c>
      <c r="J6138">
        <v>78.98</v>
      </c>
      <c r="K6138">
        <v>78.080000000000013</v>
      </c>
      <c r="L6138" s="3">
        <v>78.800000000000011</v>
      </c>
      <c r="M6138" s="2">
        <v>71.960000000000008</v>
      </c>
      <c r="N6138">
        <v>66.92</v>
      </c>
      <c r="O6138">
        <v>71.599999999999994</v>
      </c>
      <c r="P6138">
        <v>66.92</v>
      </c>
      <c r="Q6138" s="3">
        <v>60.08</v>
      </c>
      <c r="R6138" s="2">
        <v>68</v>
      </c>
      <c r="S6138" s="3">
        <v>53.06</v>
      </c>
      <c r="T6138">
        <v>84.2</v>
      </c>
    </row>
    <row r="6139" spans="1:20">
      <c r="A6139">
        <f t="shared" si="285"/>
        <v>256</v>
      </c>
      <c r="B6139" s="7">
        <f t="shared" si="286"/>
        <v>42260.583333318456</v>
      </c>
      <c r="C6139">
        <f t="shared" si="287"/>
        <v>6134</v>
      </c>
      <c r="D6139" s="2">
        <v>84.92</v>
      </c>
      <c r="E6139">
        <v>89.960000000000008</v>
      </c>
      <c r="F6139" s="3">
        <v>96.08</v>
      </c>
      <c r="G6139">
        <v>75.2</v>
      </c>
      <c r="H6139">
        <v>82.94</v>
      </c>
      <c r="I6139">
        <v>75.92</v>
      </c>
      <c r="J6139">
        <v>80.06</v>
      </c>
      <c r="K6139">
        <v>80.960000000000008</v>
      </c>
      <c r="L6139" s="3">
        <v>80.599999999999994</v>
      </c>
      <c r="M6139" s="2">
        <v>71.960000000000008</v>
      </c>
      <c r="N6139">
        <v>68</v>
      </c>
      <c r="O6139">
        <v>73.400000000000006</v>
      </c>
      <c r="P6139">
        <v>66.92</v>
      </c>
      <c r="Q6139" s="3">
        <v>62.06</v>
      </c>
      <c r="R6139" s="2">
        <v>68</v>
      </c>
      <c r="S6139" s="3">
        <v>53.96</v>
      </c>
      <c r="T6139">
        <v>84.2</v>
      </c>
    </row>
    <row r="6140" spans="1:20">
      <c r="A6140">
        <f t="shared" si="285"/>
        <v>256</v>
      </c>
      <c r="B6140" s="7">
        <f t="shared" si="286"/>
        <v>42260.624999985121</v>
      </c>
      <c r="C6140">
        <f t="shared" si="287"/>
        <v>6135</v>
      </c>
      <c r="D6140" s="2">
        <v>84.92</v>
      </c>
      <c r="E6140">
        <v>89.06</v>
      </c>
      <c r="F6140" s="3">
        <v>96.98</v>
      </c>
      <c r="G6140">
        <v>78.080000000000013</v>
      </c>
      <c r="H6140">
        <v>82.039999999999992</v>
      </c>
      <c r="I6140">
        <v>75.02</v>
      </c>
      <c r="J6140">
        <v>78.080000000000013</v>
      </c>
      <c r="K6140">
        <v>82.94</v>
      </c>
      <c r="L6140" s="3">
        <v>82.4</v>
      </c>
      <c r="M6140" s="2">
        <v>71.960000000000008</v>
      </c>
      <c r="N6140">
        <v>66.02</v>
      </c>
      <c r="O6140">
        <v>73.400000000000006</v>
      </c>
      <c r="P6140">
        <v>66.92</v>
      </c>
      <c r="Q6140" s="3">
        <v>62.06</v>
      </c>
      <c r="R6140" s="2">
        <v>69.080000000000013</v>
      </c>
      <c r="S6140" s="3">
        <v>53.96</v>
      </c>
      <c r="T6140">
        <v>84.2</v>
      </c>
    </row>
    <row r="6141" spans="1:20">
      <c r="A6141">
        <f t="shared" si="285"/>
        <v>256</v>
      </c>
      <c r="B6141" s="7">
        <f t="shared" si="286"/>
        <v>42260.666666651785</v>
      </c>
      <c r="C6141">
        <f t="shared" si="287"/>
        <v>6136</v>
      </c>
      <c r="D6141" s="2">
        <v>84.92</v>
      </c>
      <c r="E6141">
        <v>89.06</v>
      </c>
      <c r="F6141" s="3">
        <v>96.08</v>
      </c>
      <c r="G6141">
        <v>75.92</v>
      </c>
      <c r="H6141">
        <v>80.960000000000008</v>
      </c>
      <c r="I6141">
        <v>73.94</v>
      </c>
      <c r="J6141">
        <v>78.080000000000013</v>
      </c>
      <c r="K6141">
        <v>82.94</v>
      </c>
      <c r="L6141" s="3">
        <v>82.4</v>
      </c>
      <c r="M6141" s="2">
        <v>71.960000000000008</v>
      </c>
      <c r="N6141">
        <v>66.02</v>
      </c>
      <c r="O6141">
        <v>73.400000000000006</v>
      </c>
      <c r="P6141">
        <v>64.94</v>
      </c>
      <c r="Q6141" s="3">
        <v>64.94</v>
      </c>
      <c r="R6141" s="2">
        <v>68</v>
      </c>
      <c r="S6141" s="3">
        <v>53.96</v>
      </c>
      <c r="T6141">
        <v>81.86</v>
      </c>
    </row>
    <row r="6142" spans="1:20">
      <c r="A6142">
        <f t="shared" si="285"/>
        <v>256</v>
      </c>
      <c r="B6142" s="7">
        <f t="shared" si="286"/>
        <v>42260.708333318449</v>
      </c>
      <c r="C6142">
        <f t="shared" si="287"/>
        <v>6137</v>
      </c>
      <c r="D6142" s="2">
        <v>82.94</v>
      </c>
      <c r="E6142">
        <v>89.06</v>
      </c>
      <c r="F6142" s="3">
        <v>95</v>
      </c>
      <c r="G6142">
        <v>73.94</v>
      </c>
      <c r="H6142">
        <v>80.960000000000008</v>
      </c>
      <c r="I6142">
        <v>71.960000000000008</v>
      </c>
      <c r="J6142">
        <v>75.92</v>
      </c>
      <c r="K6142">
        <v>84.92</v>
      </c>
      <c r="L6142" s="3">
        <v>82.4</v>
      </c>
      <c r="M6142" s="2">
        <v>71.06</v>
      </c>
      <c r="N6142">
        <v>62.96</v>
      </c>
      <c r="O6142">
        <v>73.400000000000006</v>
      </c>
      <c r="P6142">
        <v>64.94</v>
      </c>
      <c r="Q6142" s="3">
        <v>60.980000000000004</v>
      </c>
      <c r="R6142" s="2">
        <v>66.92</v>
      </c>
      <c r="S6142" s="3">
        <v>55.040000000000006</v>
      </c>
      <c r="T6142">
        <v>78.800000000000011</v>
      </c>
    </row>
    <row r="6143" spans="1:20">
      <c r="A6143">
        <f t="shared" si="285"/>
        <v>256</v>
      </c>
      <c r="B6143" s="7">
        <f t="shared" si="286"/>
        <v>42260.749999985113</v>
      </c>
      <c r="C6143">
        <f t="shared" si="287"/>
        <v>6138</v>
      </c>
      <c r="D6143" s="2">
        <v>82.039999999999992</v>
      </c>
      <c r="E6143">
        <v>87.98</v>
      </c>
      <c r="F6143" s="3">
        <v>93.02</v>
      </c>
      <c r="G6143">
        <v>71.960000000000008</v>
      </c>
      <c r="H6143">
        <v>75.92</v>
      </c>
      <c r="I6143">
        <v>69.080000000000013</v>
      </c>
      <c r="J6143">
        <v>75.92</v>
      </c>
      <c r="K6143">
        <v>80.960000000000008</v>
      </c>
      <c r="L6143" s="3">
        <v>77</v>
      </c>
      <c r="M6143" s="2">
        <v>71.06</v>
      </c>
      <c r="N6143">
        <v>60.980000000000004</v>
      </c>
      <c r="O6143">
        <v>64.400000000000006</v>
      </c>
      <c r="P6143">
        <v>62.96</v>
      </c>
      <c r="Q6143" s="3">
        <v>60.08</v>
      </c>
      <c r="R6143" s="2">
        <v>64.039999999999992</v>
      </c>
      <c r="S6143" s="3">
        <v>55.040000000000006</v>
      </c>
      <c r="T6143">
        <v>75.2</v>
      </c>
    </row>
    <row r="6144" spans="1:20">
      <c r="A6144">
        <f t="shared" si="285"/>
        <v>256</v>
      </c>
      <c r="B6144" s="7">
        <f t="shared" si="286"/>
        <v>42260.791666651778</v>
      </c>
      <c r="C6144">
        <f t="shared" si="287"/>
        <v>6139</v>
      </c>
      <c r="D6144" s="2">
        <v>80.06</v>
      </c>
      <c r="E6144">
        <v>84.02</v>
      </c>
      <c r="F6144" s="3">
        <v>89.960000000000008</v>
      </c>
      <c r="G6144">
        <v>69.080000000000013</v>
      </c>
      <c r="H6144">
        <v>75.02</v>
      </c>
      <c r="I6144">
        <v>69.080000000000013</v>
      </c>
      <c r="J6144">
        <v>75.02</v>
      </c>
      <c r="K6144">
        <v>78.080000000000013</v>
      </c>
      <c r="L6144" s="3">
        <v>73.400000000000006</v>
      </c>
      <c r="M6144" s="2">
        <v>71.06</v>
      </c>
      <c r="N6144">
        <v>60.08</v>
      </c>
      <c r="O6144">
        <v>59</v>
      </c>
      <c r="P6144">
        <v>62.06</v>
      </c>
      <c r="Q6144" s="3">
        <v>55.040000000000006</v>
      </c>
      <c r="R6144" s="2">
        <v>59</v>
      </c>
      <c r="S6144" s="3">
        <v>53.06</v>
      </c>
      <c r="T6144">
        <v>71.599999999999994</v>
      </c>
    </row>
    <row r="6145" spans="1:20">
      <c r="A6145">
        <f t="shared" si="285"/>
        <v>256</v>
      </c>
      <c r="B6145" s="7">
        <f t="shared" si="286"/>
        <v>42260.833333318442</v>
      </c>
      <c r="C6145">
        <f t="shared" si="287"/>
        <v>6140</v>
      </c>
      <c r="D6145" s="2">
        <v>78.98</v>
      </c>
      <c r="E6145">
        <v>82.039999999999992</v>
      </c>
      <c r="F6145" s="3">
        <v>87.080000000000013</v>
      </c>
      <c r="G6145">
        <v>64.94</v>
      </c>
      <c r="H6145">
        <v>71.960000000000008</v>
      </c>
      <c r="I6145">
        <v>68</v>
      </c>
      <c r="J6145">
        <v>75.02</v>
      </c>
      <c r="K6145">
        <v>75.02</v>
      </c>
      <c r="L6145" s="3">
        <v>71.599999999999994</v>
      </c>
      <c r="M6145" s="2">
        <v>71.960000000000008</v>
      </c>
      <c r="N6145">
        <v>51.980000000000004</v>
      </c>
      <c r="O6145">
        <v>59</v>
      </c>
      <c r="P6145">
        <v>60.08</v>
      </c>
      <c r="Q6145" s="3">
        <v>51.980000000000004</v>
      </c>
      <c r="R6145" s="2">
        <v>53.06</v>
      </c>
      <c r="S6145" s="3">
        <v>51.980000000000004</v>
      </c>
      <c r="T6145">
        <v>71.599999999999994</v>
      </c>
    </row>
    <row r="6146" spans="1:20">
      <c r="A6146">
        <f t="shared" si="285"/>
        <v>256</v>
      </c>
      <c r="B6146" s="7">
        <f t="shared" si="286"/>
        <v>42260.874999985106</v>
      </c>
      <c r="C6146">
        <f t="shared" si="287"/>
        <v>6141</v>
      </c>
      <c r="D6146" s="2">
        <v>78.080000000000013</v>
      </c>
      <c r="E6146">
        <v>78.98</v>
      </c>
      <c r="F6146" s="3">
        <v>82.039999999999992</v>
      </c>
      <c r="G6146">
        <v>64.039999999999992</v>
      </c>
      <c r="H6146">
        <v>71.06</v>
      </c>
      <c r="I6146">
        <v>68</v>
      </c>
      <c r="J6146">
        <v>75.02</v>
      </c>
      <c r="K6146">
        <v>71.06</v>
      </c>
      <c r="L6146" s="3">
        <v>69.800000000000011</v>
      </c>
      <c r="M6146" s="2">
        <v>71.960000000000008</v>
      </c>
      <c r="N6146">
        <v>51.980000000000004</v>
      </c>
      <c r="O6146">
        <v>53.6</v>
      </c>
      <c r="P6146">
        <v>57.019999999999996</v>
      </c>
      <c r="Q6146" s="3">
        <v>48.019999999999996</v>
      </c>
      <c r="R6146" s="2">
        <v>50</v>
      </c>
      <c r="S6146" s="3">
        <v>50</v>
      </c>
      <c r="T6146">
        <v>70.52</v>
      </c>
    </row>
    <row r="6147" spans="1:20">
      <c r="A6147">
        <f t="shared" si="285"/>
        <v>256</v>
      </c>
      <c r="B6147" s="7">
        <f t="shared" si="286"/>
        <v>42260.91666665177</v>
      </c>
      <c r="C6147">
        <f t="shared" si="287"/>
        <v>6142</v>
      </c>
      <c r="D6147" s="2">
        <v>78.98</v>
      </c>
      <c r="E6147">
        <v>78.98</v>
      </c>
      <c r="F6147" s="3">
        <v>78.080000000000013</v>
      </c>
      <c r="G6147">
        <v>62.06</v>
      </c>
      <c r="H6147">
        <v>71.06</v>
      </c>
      <c r="I6147">
        <v>68</v>
      </c>
      <c r="J6147">
        <v>75.92</v>
      </c>
      <c r="K6147">
        <v>69.98</v>
      </c>
      <c r="L6147" s="3">
        <v>66.2</v>
      </c>
      <c r="M6147" s="2">
        <v>73.039999999999992</v>
      </c>
      <c r="N6147">
        <v>51.08</v>
      </c>
      <c r="O6147">
        <v>53.6</v>
      </c>
      <c r="P6147">
        <v>57.019999999999996</v>
      </c>
      <c r="Q6147" s="3">
        <v>44.96</v>
      </c>
      <c r="R6147" s="2">
        <v>50</v>
      </c>
      <c r="S6147" s="3">
        <v>46.94</v>
      </c>
      <c r="T6147">
        <v>69.800000000000011</v>
      </c>
    </row>
    <row r="6148" spans="1:20">
      <c r="A6148">
        <f t="shared" si="285"/>
        <v>256</v>
      </c>
      <c r="B6148" s="7">
        <f t="shared" si="286"/>
        <v>42260.958333318435</v>
      </c>
      <c r="C6148">
        <f t="shared" si="287"/>
        <v>6143</v>
      </c>
      <c r="D6148" s="2">
        <v>78.080000000000013</v>
      </c>
      <c r="E6148">
        <v>78.080000000000013</v>
      </c>
      <c r="F6148" s="3">
        <v>78.98</v>
      </c>
      <c r="G6148">
        <v>60.8</v>
      </c>
      <c r="H6148">
        <v>71.06</v>
      </c>
      <c r="I6148">
        <v>68</v>
      </c>
      <c r="J6148">
        <v>75.02</v>
      </c>
      <c r="K6148">
        <v>69.080000000000013</v>
      </c>
      <c r="L6148" s="3">
        <v>64.400000000000006</v>
      </c>
      <c r="M6148" s="2">
        <v>71.06</v>
      </c>
      <c r="N6148">
        <v>50</v>
      </c>
      <c r="O6148">
        <v>51.8</v>
      </c>
      <c r="P6148">
        <v>55.94</v>
      </c>
      <c r="Q6148" s="3">
        <v>46.04</v>
      </c>
      <c r="R6148" s="2">
        <v>48.92</v>
      </c>
      <c r="S6148" s="3">
        <v>46.04</v>
      </c>
      <c r="T6148">
        <v>68.900000000000006</v>
      </c>
    </row>
    <row r="6149" spans="1:20">
      <c r="A6149">
        <f t="shared" si="285"/>
        <v>256</v>
      </c>
      <c r="B6149" s="7">
        <f t="shared" si="286"/>
        <v>42260.999999985099</v>
      </c>
      <c r="C6149">
        <f t="shared" si="287"/>
        <v>6144</v>
      </c>
      <c r="D6149" s="2">
        <v>78.080000000000013</v>
      </c>
      <c r="E6149">
        <v>78.98</v>
      </c>
      <c r="F6149" s="3">
        <v>73.94</v>
      </c>
      <c r="G6149">
        <v>60.08</v>
      </c>
      <c r="H6149">
        <v>69.98</v>
      </c>
      <c r="I6149">
        <v>66.92</v>
      </c>
      <c r="J6149">
        <v>75.02</v>
      </c>
      <c r="K6149">
        <v>64.94</v>
      </c>
      <c r="L6149" s="3">
        <v>62.6</v>
      </c>
      <c r="M6149" s="2">
        <v>71.06</v>
      </c>
      <c r="N6149">
        <v>48.92</v>
      </c>
      <c r="O6149">
        <v>51.8</v>
      </c>
      <c r="P6149">
        <v>55.040000000000006</v>
      </c>
      <c r="Q6149" s="3">
        <v>44.06</v>
      </c>
      <c r="R6149" s="2">
        <v>46.04</v>
      </c>
      <c r="S6149" s="3">
        <v>46.04</v>
      </c>
      <c r="T6149">
        <v>68</v>
      </c>
    </row>
    <row r="6150" spans="1:20">
      <c r="A6150">
        <f t="shared" si="285"/>
        <v>257</v>
      </c>
      <c r="B6150" s="7">
        <f t="shared" si="286"/>
        <v>42261.041666651763</v>
      </c>
      <c r="C6150">
        <f t="shared" si="287"/>
        <v>6145</v>
      </c>
      <c r="D6150" s="2">
        <v>78.080000000000013</v>
      </c>
      <c r="E6150">
        <v>77</v>
      </c>
      <c r="F6150" s="3">
        <v>73.039999999999992</v>
      </c>
      <c r="G6150">
        <v>57.92</v>
      </c>
      <c r="H6150">
        <v>68</v>
      </c>
      <c r="I6150">
        <v>68</v>
      </c>
      <c r="J6150">
        <v>71.960000000000008</v>
      </c>
      <c r="K6150">
        <v>68</v>
      </c>
      <c r="L6150" s="3">
        <v>60.8</v>
      </c>
      <c r="M6150" s="2">
        <v>69.98</v>
      </c>
      <c r="N6150">
        <v>48.019999999999996</v>
      </c>
      <c r="O6150">
        <v>53.6</v>
      </c>
      <c r="P6150">
        <v>55.040000000000006</v>
      </c>
      <c r="Q6150" s="3">
        <v>46.04</v>
      </c>
      <c r="R6150" s="2">
        <v>44.06</v>
      </c>
      <c r="S6150" s="3">
        <v>44.06</v>
      </c>
      <c r="T6150">
        <v>64.400000000000006</v>
      </c>
    </row>
    <row r="6151" spans="1:20">
      <c r="A6151">
        <f t="shared" ref="A6151:A6214" si="288">ROUNDDOWN(B6151-DATE(YEAR(B6151),1,0),0)</f>
        <v>257</v>
      </c>
      <c r="B6151" s="7">
        <f t="shared" si="286"/>
        <v>42261.083333318427</v>
      </c>
      <c r="C6151">
        <f t="shared" si="287"/>
        <v>6146</v>
      </c>
      <c r="D6151" s="2">
        <v>78.080000000000013</v>
      </c>
      <c r="E6151">
        <v>77</v>
      </c>
      <c r="F6151" s="3">
        <v>71.960000000000008</v>
      </c>
      <c r="G6151">
        <v>57.92</v>
      </c>
      <c r="H6151">
        <v>66.92</v>
      </c>
      <c r="I6151">
        <v>68</v>
      </c>
      <c r="J6151">
        <v>71.960000000000008</v>
      </c>
      <c r="K6151">
        <v>64.039999999999992</v>
      </c>
      <c r="L6151" s="3">
        <v>57.2</v>
      </c>
      <c r="M6151" s="2">
        <v>69.98</v>
      </c>
      <c r="N6151">
        <v>48.92</v>
      </c>
      <c r="O6151">
        <v>53.6</v>
      </c>
      <c r="P6151">
        <v>55.040000000000006</v>
      </c>
      <c r="Q6151" s="3">
        <v>46.94</v>
      </c>
      <c r="R6151" s="2">
        <v>42.08</v>
      </c>
      <c r="S6151" s="3">
        <v>44.06</v>
      </c>
      <c r="T6151">
        <v>64.400000000000006</v>
      </c>
    </row>
    <row r="6152" spans="1:20">
      <c r="A6152">
        <f t="shared" si="288"/>
        <v>257</v>
      </c>
      <c r="B6152" s="7">
        <f t="shared" ref="B6152:B6215" si="289">B6151+1/24</f>
        <v>42261.124999985092</v>
      </c>
      <c r="C6152">
        <f t="shared" ref="C6152:C6215" si="290">C6151+1</f>
        <v>6147</v>
      </c>
      <c r="D6152" s="2">
        <v>78.080000000000013</v>
      </c>
      <c r="E6152">
        <v>77</v>
      </c>
      <c r="F6152" s="3">
        <v>69.98</v>
      </c>
      <c r="G6152">
        <v>57.019999999999996</v>
      </c>
      <c r="H6152">
        <v>66.92</v>
      </c>
      <c r="I6152">
        <v>66.92</v>
      </c>
      <c r="J6152">
        <v>71.960000000000008</v>
      </c>
      <c r="K6152">
        <v>62.06</v>
      </c>
      <c r="L6152" s="3">
        <v>57.2</v>
      </c>
      <c r="M6152" s="2">
        <v>69.080000000000013</v>
      </c>
      <c r="N6152">
        <v>48.019999999999996</v>
      </c>
      <c r="O6152">
        <v>51.8</v>
      </c>
      <c r="P6152">
        <v>55.040000000000006</v>
      </c>
      <c r="Q6152" s="3">
        <v>44.06</v>
      </c>
      <c r="R6152" s="2">
        <v>41</v>
      </c>
      <c r="S6152" s="3">
        <v>44.06</v>
      </c>
      <c r="T6152">
        <v>64.400000000000006</v>
      </c>
    </row>
    <row r="6153" spans="1:20">
      <c r="A6153">
        <f t="shared" si="288"/>
        <v>257</v>
      </c>
      <c r="B6153" s="7">
        <f t="shared" si="289"/>
        <v>42261.166666651756</v>
      </c>
      <c r="C6153">
        <f t="shared" si="290"/>
        <v>6148</v>
      </c>
      <c r="D6153" s="2">
        <v>78.080000000000013</v>
      </c>
      <c r="E6153">
        <v>77</v>
      </c>
      <c r="F6153" s="3">
        <v>69.98</v>
      </c>
      <c r="G6153">
        <v>55.040000000000006</v>
      </c>
      <c r="H6153">
        <v>66.92</v>
      </c>
      <c r="I6153">
        <v>66.02</v>
      </c>
      <c r="J6153">
        <v>71.960000000000008</v>
      </c>
      <c r="K6153">
        <v>60.980000000000004</v>
      </c>
      <c r="L6153" s="3">
        <v>57.2</v>
      </c>
      <c r="M6153" s="2">
        <v>69.080000000000013</v>
      </c>
      <c r="N6153">
        <v>48.019999999999996</v>
      </c>
      <c r="O6153">
        <v>51.8</v>
      </c>
      <c r="P6153">
        <v>53.06</v>
      </c>
      <c r="Q6153" s="3">
        <v>44.06</v>
      </c>
      <c r="R6153" s="2">
        <v>39.92</v>
      </c>
      <c r="S6153" s="3">
        <v>44.06</v>
      </c>
      <c r="T6153">
        <v>62.6</v>
      </c>
    </row>
    <row r="6154" spans="1:20">
      <c r="A6154">
        <f t="shared" si="288"/>
        <v>257</v>
      </c>
      <c r="B6154" s="7">
        <f t="shared" si="289"/>
        <v>42261.20833331842</v>
      </c>
      <c r="C6154">
        <f t="shared" si="290"/>
        <v>6149</v>
      </c>
      <c r="D6154" s="2">
        <v>78.080000000000013</v>
      </c>
      <c r="E6154">
        <v>77</v>
      </c>
      <c r="F6154" s="3">
        <v>69.98</v>
      </c>
      <c r="G6154">
        <v>53.96</v>
      </c>
      <c r="H6154">
        <v>66.92</v>
      </c>
      <c r="I6154">
        <v>66.92</v>
      </c>
      <c r="J6154">
        <v>71.960000000000008</v>
      </c>
      <c r="K6154">
        <v>59</v>
      </c>
      <c r="L6154" s="3">
        <v>53.6</v>
      </c>
      <c r="M6154" s="2">
        <v>69.080000000000013</v>
      </c>
      <c r="N6154">
        <v>46.94</v>
      </c>
      <c r="O6154">
        <v>51.8</v>
      </c>
      <c r="P6154">
        <v>51.980000000000004</v>
      </c>
      <c r="Q6154" s="3">
        <v>44.06</v>
      </c>
      <c r="R6154" s="2">
        <v>39.92</v>
      </c>
      <c r="S6154" s="3">
        <v>44.06</v>
      </c>
      <c r="T6154">
        <v>62.6</v>
      </c>
    </row>
    <row r="6155" spans="1:20">
      <c r="A6155">
        <f t="shared" si="288"/>
        <v>257</v>
      </c>
      <c r="B6155" s="7">
        <f t="shared" si="289"/>
        <v>42261.249999985084</v>
      </c>
      <c r="C6155">
        <f t="shared" si="290"/>
        <v>6150</v>
      </c>
      <c r="D6155" s="2">
        <v>78.080000000000013</v>
      </c>
      <c r="E6155">
        <v>75.02</v>
      </c>
      <c r="F6155" s="3">
        <v>68</v>
      </c>
      <c r="G6155">
        <v>53.96</v>
      </c>
      <c r="H6155">
        <v>66.02</v>
      </c>
      <c r="I6155">
        <v>66.92</v>
      </c>
      <c r="J6155">
        <v>71.960000000000008</v>
      </c>
      <c r="K6155">
        <v>57.92</v>
      </c>
      <c r="L6155" s="3">
        <v>53.6</v>
      </c>
      <c r="M6155" s="2">
        <v>69.080000000000013</v>
      </c>
      <c r="N6155">
        <v>48.019999999999996</v>
      </c>
      <c r="O6155">
        <v>53.6</v>
      </c>
      <c r="P6155">
        <v>50</v>
      </c>
      <c r="Q6155" s="3">
        <v>44.96</v>
      </c>
      <c r="R6155" s="2">
        <v>39.019999999999996</v>
      </c>
      <c r="S6155" s="3">
        <v>44.06</v>
      </c>
      <c r="T6155">
        <v>60.8</v>
      </c>
    </row>
    <row r="6156" spans="1:20">
      <c r="A6156">
        <f t="shared" si="288"/>
        <v>257</v>
      </c>
      <c r="B6156" s="7">
        <f t="shared" si="289"/>
        <v>42261.291666651749</v>
      </c>
      <c r="C6156">
        <f t="shared" si="290"/>
        <v>6151</v>
      </c>
      <c r="D6156" s="2">
        <v>78.080000000000013</v>
      </c>
      <c r="E6156">
        <v>77</v>
      </c>
      <c r="F6156" s="3">
        <v>68</v>
      </c>
      <c r="G6156">
        <v>55.040000000000006</v>
      </c>
      <c r="H6156">
        <v>66.92</v>
      </c>
      <c r="I6156">
        <v>64.94</v>
      </c>
      <c r="J6156">
        <v>73.039999999999992</v>
      </c>
      <c r="K6156">
        <v>60.980000000000004</v>
      </c>
      <c r="L6156" s="3">
        <v>55.400000000000006</v>
      </c>
      <c r="M6156" s="2">
        <v>69.080000000000013</v>
      </c>
      <c r="N6156">
        <v>51.08</v>
      </c>
      <c r="O6156">
        <v>55.400000000000006</v>
      </c>
      <c r="P6156">
        <v>51.08</v>
      </c>
      <c r="Q6156" s="3">
        <v>48.019999999999996</v>
      </c>
      <c r="R6156" s="2">
        <v>42.980000000000004</v>
      </c>
      <c r="S6156" s="3">
        <v>42.980000000000004</v>
      </c>
      <c r="T6156">
        <v>64.400000000000006</v>
      </c>
    </row>
    <row r="6157" spans="1:20">
      <c r="A6157">
        <f t="shared" si="288"/>
        <v>257</v>
      </c>
      <c r="B6157" s="7">
        <f t="shared" si="289"/>
        <v>42261.333333318413</v>
      </c>
      <c r="C6157">
        <f t="shared" si="290"/>
        <v>6152</v>
      </c>
      <c r="D6157" s="2">
        <v>80.06</v>
      </c>
      <c r="E6157">
        <v>82.039999999999992</v>
      </c>
      <c r="F6157" s="3">
        <v>73.039999999999992</v>
      </c>
      <c r="G6157">
        <v>59</v>
      </c>
      <c r="H6157">
        <v>69.080000000000013</v>
      </c>
      <c r="I6157">
        <v>66.02</v>
      </c>
      <c r="J6157">
        <v>73.039999999999992</v>
      </c>
      <c r="K6157">
        <v>64.94</v>
      </c>
      <c r="L6157" s="3">
        <v>60.8</v>
      </c>
      <c r="M6157" s="2">
        <v>69.080000000000013</v>
      </c>
      <c r="N6157">
        <v>59</v>
      </c>
      <c r="O6157">
        <v>62.6</v>
      </c>
      <c r="P6157">
        <v>55.94</v>
      </c>
      <c r="Q6157" s="3">
        <v>53.96</v>
      </c>
      <c r="R6157" s="2">
        <v>48.92</v>
      </c>
      <c r="S6157" s="3">
        <v>42.980000000000004</v>
      </c>
      <c r="T6157">
        <v>70.34</v>
      </c>
    </row>
    <row r="6158" spans="1:20">
      <c r="A6158">
        <f t="shared" si="288"/>
        <v>257</v>
      </c>
      <c r="B6158" s="7">
        <f t="shared" si="289"/>
        <v>42261.374999985077</v>
      </c>
      <c r="C6158">
        <f t="shared" si="290"/>
        <v>6153</v>
      </c>
      <c r="D6158" s="2">
        <v>82.039999999999992</v>
      </c>
      <c r="E6158">
        <v>86</v>
      </c>
      <c r="F6158" s="3">
        <v>82.94</v>
      </c>
      <c r="G6158">
        <v>64.94</v>
      </c>
      <c r="H6158">
        <v>73.039999999999992</v>
      </c>
      <c r="I6158">
        <v>68</v>
      </c>
      <c r="J6158">
        <v>73.94</v>
      </c>
      <c r="K6158">
        <v>69.98</v>
      </c>
      <c r="L6158" s="3">
        <v>64.400000000000006</v>
      </c>
      <c r="M6158" s="2">
        <v>68</v>
      </c>
      <c r="N6158">
        <v>64.039999999999992</v>
      </c>
      <c r="O6158">
        <v>62.6</v>
      </c>
      <c r="P6158">
        <v>59</v>
      </c>
      <c r="Q6158" s="3">
        <v>55.94</v>
      </c>
      <c r="R6158" s="2">
        <v>55.040000000000006</v>
      </c>
      <c r="S6158" s="3">
        <v>44.06</v>
      </c>
      <c r="T6158">
        <v>77</v>
      </c>
    </row>
    <row r="6159" spans="1:20">
      <c r="A6159">
        <f t="shared" si="288"/>
        <v>257</v>
      </c>
      <c r="B6159" s="7">
        <f t="shared" si="289"/>
        <v>42261.416666651741</v>
      </c>
      <c r="C6159">
        <f t="shared" si="290"/>
        <v>6154</v>
      </c>
      <c r="D6159" s="2">
        <v>84.02</v>
      </c>
      <c r="E6159">
        <v>87.98</v>
      </c>
      <c r="F6159" s="3">
        <v>87.98</v>
      </c>
      <c r="G6159">
        <v>69.080000000000013</v>
      </c>
      <c r="H6159">
        <v>77</v>
      </c>
      <c r="I6159">
        <v>68</v>
      </c>
      <c r="J6159">
        <v>75.02</v>
      </c>
      <c r="K6159">
        <v>73.94</v>
      </c>
      <c r="L6159" s="3">
        <v>69.800000000000011</v>
      </c>
      <c r="M6159" s="2">
        <v>71.06</v>
      </c>
      <c r="N6159">
        <v>66.92</v>
      </c>
      <c r="O6159">
        <v>64.400000000000006</v>
      </c>
      <c r="P6159">
        <v>62.96</v>
      </c>
      <c r="Q6159" s="3">
        <v>62.06</v>
      </c>
      <c r="R6159" s="2">
        <v>60.08</v>
      </c>
      <c r="S6159" s="3">
        <v>46.04</v>
      </c>
      <c r="T6159">
        <v>82.4</v>
      </c>
    </row>
    <row r="6160" spans="1:20">
      <c r="A6160">
        <f t="shared" si="288"/>
        <v>257</v>
      </c>
      <c r="B6160" s="7">
        <f t="shared" si="289"/>
        <v>42261.458333318405</v>
      </c>
      <c r="C6160">
        <f t="shared" si="290"/>
        <v>6155</v>
      </c>
      <c r="D6160" s="2">
        <v>84.02</v>
      </c>
      <c r="E6160">
        <v>89.06</v>
      </c>
      <c r="F6160" s="3">
        <v>89.960000000000008</v>
      </c>
      <c r="G6160">
        <v>71.960000000000008</v>
      </c>
      <c r="H6160">
        <v>80.06</v>
      </c>
      <c r="I6160">
        <v>69.98</v>
      </c>
      <c r="J6160">
        <v>78.98</v>
      </c>
      <c r="K6160">
        <v>78.080000000000013</v>
      </c>
      <c r="L6160" s="3">
        <v>69.800000000000011</v>
      </c>
      <c r="M6160" s="2">
        <v>71.960000000000008</v>
      </c>
      <c r="N6160">
        <v>69.080000000000013</v>
      </c>
      <c r="O6160">
        <v>62.6</v>
      </c>
      <c r="P6160">
        <v>62.96</v>
      </c>
      <c r="Q6160" s="3">
        <v>62.96</v>
      </c>
      <c r="R6160" s="2">
        <v>62.96</v>
      </c>
      <c r="S6160" s="3">
        <v>48.019999999999996</v>
      </c>
      <c r="T6160">
        <v>86</v>
      </c>
    </row>
    <row r="6161" spans="1:20">
      <c r="A6161">
        <f t="shared" si="288"/>
        <v>257</v>
      </c>
      <c r="B6161" s="7">
        <f t="shared" si="289"/>
        <v>42261.49999998507</v>
      </c>
      <c r="C6161">
        <f t="shared" si="290"/>
        <v>6156</v>
      </c>
      <c r="D6161" s="2">
        <v>86</v>
      </c>
      <c r="E6161">
        <v>89.960000000000008</v>
      </c>
      <c r="F6161" s="3">
        <v>93.02</v>
      </c>
      <c r="G6161">
        <v>73.94</v>
      </c>
      <c r="H6161">
        <v>82.94</v>
      </c>
      <c r="I6161">
        <v>71.960000000000008</v>
      </c>
      <c r="J6161">
        <v>82.039999999999992</v>
      </c>
      <c r="K6161">
        <v>80.960000000000008</v>
      </c>
      <c r="L6161" s="3">
        <v>73.400000000000006</v>
      </c>
      <c r="M6161" s="2">
        <v>71.960000000000008</v>
      </c>
      <c r="N6161">
        <v>71.06</v>
      </c>
      <c r="O6161">
        <v>66.2</v>
      </c>
      <c r="P6161">
        <v>64.94</v>
      </c>
      <c r="Q6161" s="3">
        <v>64.039999999999992</v>
      </c>
      <c r="R6161" s="2">
        <v>64.94</v>
      </c>
      <c r="S6161" s="3">
        <v>51.08</v>
      </c>
      <c r="T6161">
        <v>87.800000000000011</v>
      </c>
    </row>
    <row r="6162" spans="1:20">
      <c r="A6162">
        <f t="shared" si="288"/>
        <v>257</v>
      </c>
      <c r="B6162" s="7">
        <f t="shared" si="289"/>
        <v>42261.541666651734</v>
      </c>
      <c r="C6162">
        <f t="shared" si="290"/>
        <v>6157</v>
      </c>
      <c r="D6162" s="2">
        <v>87.080000000000013</v>
      </c>
      <c r="E6162">
        <v>91.039999999999992</v>
      </c>
      <c r="F6162" s="3">
        <v>95</v>
      </c>
      <c r="G6162">
        <v>77</v>
      </c>
      <c r="H6162">
        <v>84.92</v>
      </c>
      <c r="I6162">
        <v>73.94</v>
      </c>
      <c r="J6162">
        <v>84.02</v>
      </c>
      <c r="K6162">
        <v>82.94</v>
      </c>
      <c r="L6162" s="3">
        <v>75.2</v>
      </c>
      <c r="M6162" s="2">
        <v>73.039999999999992</v>
      </c>
      <c r="N6162">
        <v>69.080000000000013</v>
      </c>
      <c r="O6162">
        <v>69.800000000000011</v>
      </c>
      <c r="P6162">
        <v>66.02</v>
      </c>
      <c r="Q6162" s="3">
        <v>66.02</v>
      </c>
      <c r="R6162" s="2">
        <v>66.92</v>
      </c>
      <c r="S6162" s="3">
        <v>53.96</v>
      </c>
      <c r="T6162">
        <v>91.4</v>
      </c>
    </row>
    <row r="6163" spans="1:20">
      <c r="A6163">
        <f t="shared" si="288"/>
        <v>257</v>
      </c>
      <c r="B6163" s="7">
        <f t="shared" si="289"/>
        <v>42261.583333318398</v>
      </c>
      <c r="C6163">
        <f t="shared" si="290"/>
        <v>6158</v>
      </c>
      <c r="D6163" s="2">
        <v>86</v>
      </c>
      <c r="E6163">
        <v>86</v>
      </c>
      <c r="F6163" s="3">
        <v>96.08</v>
      </c>
      <c r="G6163">
        <v>78.080000000000013</v>
      </c>
      <c r="H6163">
        <v>87.080000000000013</v>
      </c>
      <c r="I6163">
        <v>73.94</v>
      </c>
      <c r="J6163">
        <v>87.080000000000013</v>
      </c>
      <c r="K6163">
        <v>86</v>
      </c>
      <c r="L6163" s="3">
        <v>77</v>
      </c>
      <c r="M6163" s="2">
        <v>71.06</v>
      </c>
      <c r="N6163">
        <v>66.92</v>
      </c>
      <c r="O6163">
        <v>64.400000000000006</v>
      </c>
      <c r="P6163">
        <v>64.94</v>
      </c>
      <c r="Q6163" s="3">
        <v>71.06</v>
      </c>
      <c r="R6163" s="2">
        <v>69.080000000000013</v>
      </c>
      <c r="S6163" s="3">
        <v>53.06</v>
      </c>
      <c r="T6163">
        <v>89.6</v>
      </c>
    </row>
    <row r="6164" spans="1:20">
      <c r="A6164">
        <f t="shared" si="288"/>
        <v>257</v>
      </c>
      <c r="B6164" s="7">
        <f t="shared" si="289"/>
        <v>42261.624999985062</v>
      </c>
      <c r="C6164">
        <f t="shared" si="290"/>
        <v>6159</v>
      </c>
      <c r="D6164" s="2">
        <v>87.080000000000013</v>
      </c>
      <c r="E6164">
        <v>91.039999999999992</v>
      </c>
      <c r="F6164" s="3">
        <v>96.98</v>
      </c>
      <c r="G6164">
        <v>78.98</v>
      </c>
      <c r="H6164">
        <v>87.98</v>
      </c>
      <c r="I6164">
        <v>73.039999999999992</v>
      </c>
      <c r="J6164">
        <v>86</v>
      </c>
      <c r="K6164">
        <v>84.92</v>
      </c>
      <c r="L6164" s="3">
        <v>78.800000000000011</v>
      </c>
      <c r="M6164" s="2">
        <v>71.960000000000008</v>
      </c>
      <c r="N6164">
        <v>55.400000000000006</v>
      </c>
      <c r="O6164">
        <v>62.6</v>
      </c>
      <c r="P6164">
        <v>64.94</v>
      </c>
      <c r="Q6164" s="3">
        <v>71.06</v>
      </c>
      <c r="R6164" s="2">
        <v>66.02</v>
      </c>
      <c r="S6164" s="3">
        <v>53.96</v>
      </c>
      <c r="T6164">
        <v>89.6</v>
      </c>
    </row>
    <row r="6165" spans="1:20">
      <c r="A6165">
        <f t="shared" si="288"/>
        <v>257</v>
      </c>
      <c r="B6165" s="7">
        <f t="shared" si="289"/>
        <v>42261.666666651727</v>
      </c>
      <c r="C6165">
        <f t="shared" si="290"/>
        <v>6160</v>
      </c>
      <c r="D6165" s="2">
        <v>86</v>
      </c>
      <c r="E6165">
        <v>89.960000000000008</v>
      </c>
      <c r="F6165" s="3">
        <v>96.98</v>
      </c>
      <c r="G6165">
        <v>78.080000000000013</v>
      </c>
      <c r="H6165">
        <v>89.06</v>
      </c>
      <c r="I6165">
        <v>73.039999999999992</v>
      </c>
      <c r="J6165">
        <v>86</v>
      </c>
      <c r="K6165">
        <v>86</v>
      </c>
      <c r="L6165" s="3">
        <v>78.800000000000011</v>
      </c>
      <c r="M6165" s="2">
        <v>73.94</v>
      </c>
      <c r="N6165">
        <v>59</v>
      </c>
      <c r="O6165">
        <v>62.6</v>
      </c>
      <c r="P6165">
        <v>66.92</v>
      </c>
      <c r="Q6165" s="3">
        <v>71.960000000000008</v>
      </c>
      <c r="R6165" s="2">
        <v>66.02</v>
      </c>
      <c r="S6165" s="3">
        <v>55.040000000000006</v>
      </c>
      <c r="T6165">
        <v>87.800000000000011</v>
      </c>
    </row>
    <row r="6166" spans="1:20">
      <c r="A6166">
        <f t="shared" si="288"/>
        <v>257</v>
      </c>
      <c r="B6166" s="7">
        <f t="shared" si="289"/>
        <v>42261.708333318391</v>
      </c>
      <c r="C6166">
        <f t="shared" si="290"/>
        <v>6161</v>
      </c>
      <c r="D6166" s="2">
        <v>82.94</v>
      </c>
      <c r="E6166">
        <v>89.06</v>
      </c>
      <c r="F6166" s="3">
        <v>95</v>
      </c>
      <c r="G6166">
        <v>77</v>
      </c>
      <c r="H6166">
        <v>87.080000000000013</v>
      </c>
      <c r="I6166">
        <v>71.960000000000008</v>
      </c>
      <c r="J6166">
        <v>80.960000000000008</v>
      </c>
      <c r="K6166">
        <v>78.080000000000013</v>
      </c>
      <c r="L6166" s="3">
        <v>77</v>
      </c>
      <c r="M6166" s="2">
        <v>69.98</v>
      </c>
      <c r="N6166">
        <v>59</v>
      </c>
      <c r="O6166">
        <v>60.8</v>
      </c>
      <c r="P6166">
        <v>64.039999999999992</v>
      </c>
      <c r="Q6166" s="3">
        <v>69.98</v>
      </c>
      <c r="R6166" s="2">
        <v>66.92</v>
      </c>
      <c r="S6166" s="3">
        <v>55.040000000000006</v>
      </c>
      <c r="T6166">
        <v>87.800000000000011</v>
      </c>
    </row>
    <row r="6167" spans="1:20">
      <c r="A6167">
        <f t="shared" si="288"/>
        <v>257</v>
      </c>
      <c r="B6167" s="7">
        <f t="shared" si="289"/>
        <v>42261.749999985055</v>
      </c>
      <c r="C6167">
        <f t="shared" si="290"/>
        <v>6162</v>
      </c>
      <c r="D6167" s="2">
        <v>82.039999999999992</v>
      </c>
      <c r="E6167">
        <v>87.080000000000013</v>
      </c>
      <c r="F6167" s="3">
        <v>93.92</v>
      </c>
      <c r="G6167">
        <v>73.94</v>
      </c>
      <c r="H6167">
        <v>86</v>
      </c>
      <c r="I6167">
        <v>71.06</v>
      </c>
      <c r="J6167">
        <v>82.039999999999992</v>
      </c>
      <c r="K6167">
        <v>75.92</v>
      </c>
      <c r="L6167" s="3">
        <v>73.400000000000006</v>
      </c>
      <c r="M6167" s="2">
        <v>69.98</v>
      </c>
      <c r="N6167">
        <v>55.94</v>
      </c>
      <c r="O6167">
        <v>57.2</v>
      </c>
      <c r="P6167">
        <v>60.980000000000004</v>
      </c>
      <c r="Q6167" s="3">
        <v>66.92</v>
      </c>
      <c r="R6167" s="2">
        <v>62.06</v>
      </c>
      <c r="S6167" s="3">
        <v>55.040000000000006</v>
      </c>
      <c r="T6167">
        <v>84.2</v>
      </c>
    </row>
    <row r="6168" spans="1:20">
      <c r="A6168">
        <f t="shared" si="288"/>
        <v>257</v>
      </c>
      <c r="B6168" s="7">
        <f t="shared" si="289"/>
        <v>42261.791666651719</v>
      </c>
      <c r="C6168">
        <f t="shared" si="290"/>
        <v>6163</v>
      </c>
      <c r="D6168" s="2">
        <v>80.06</v>
      </c>
      <c r="E6168">
        <v>82.94</v>
      </c>
      <c r="F6168" s="3">
        <v>89.06</v>
      </c>
      <c r="G6168">
        <v>71.06</v>
      </c>
      <c r="H6168">
        <v>80.06</v>
      </c>
      <c r="I6168">
        <v>69.98</v>
      </c>
      <c r="J6168">
        <v>80.960000000000008</v>
      </c>
      <c r="K6168">
        <v>66.02</v>
      </c>
      <c r="L6168" s="3">
        <v>71.599999999999994</v>
      </c>
      <c r="M6168" s="2">
        <v>68</v>
      </c>
      <c r="N6168">
        <v>51.08</v>
      </c>
      <c r="O6168">
        <v>57.2</v>
      </c>
      <c r="P6168">
        <v>57.019999999999996</v>
      </c>
      <c r="Q6168" s="3">
        <v>60.980000000000004</v>
      </c>
      <c r="R6168" s="2">
        <v>53.06</v>
      </c>
      <c r="S6168" s="3">
        <v>51.980000000000004</v>
      </c>
      <c r="T6168">
        <v>80.599999999999994</v>
      </c>
    </row>
    <row r="6169" spans="1:20">
      <c r="A6169">
        <f t="shared" si="288"/>
        <v>257</v>
      </c>
      <c r="B6169" s="7">
        <f t="shared" si="289"/>
        <v>42261.833333318384</v>
      </c>
      <c r="C6169">
        <f t="shared" si="290"/>
        <v>6164</v>
      </c>
      <c r="D6169" s="2">
        <v>78.080000000000013</v>
      </c>
      <c r="E6169">
        <v>82.039999999999992</v>
      </c>
      <c r="F6169" s="3">
        <v>86</v>
      </c>
      <c r="G6169">
        <v>71.06</v>
      </c>
      <c r="H6169">
        <v>78.080000000000013</v>
      </c>
      <c r="I6169">
        <v>69.98</v>
      </c>
      <c r="J6169">
        <v>78.98</v>
      </c>
      <c r="K6169">
        <v>69.080000000000013</v>
      </c>
      <c r="L6169" s="3">
        <v>68</v>
      </c>
      <c r="M6169" s="2">
        <v>66.92</v>
      </c>
      <c r="N6169">
        <v>46.94</v>
      </c>
      <c r="O6169">
        <v>55.400000000000006</v>
      </c>
      <c r="P6169">
        <v>55.040000000000006</v>
      </c>
      <c r="Q6169" s="3">
        <v>53.06</v>
      </c>
      <c r="R6169" s="2">
        <v>48.92</v>
      </c>
      <c r="S6169" s="3">
        <v>48.019999999999996</v>
      </c>
      <c r="T6169">
        <v>78.800000000000011</v>
      </c>
    </row>
    <row r="6170" spans="1:20">
      <c r="A6170">
        <f t="shared" si="288"/>
        <v>257</v>
      </c>
      <c r="B6170" s="7">
        <f t="shared" si="289"/>
        <v>42261.874999985048</v>
      </c>
      <c r="C6170">
        <f t="shared" si="290"/>
        <v>6165</v>
      </c>
      <c r="D6170" s="2">
        <v>78.98</v>
      </c>
      <c r="E6170">
        <v>80.960000000000008</v>
      </c>
      <c r="F6170" s="3">
        <v>84.02</v>
      </c>
      <c r="G6170">
        <v>68</v>
      </c>
      <c r="H6170">
        <v>77</v>
      </c>
      <c r="I6170">
        <v>69.98</v>
      </c>
      <c r="J6170">
        <v>75.92</v>
      </c>
      <c r="K6170">
        <v>69.080000000000013</v>
      </c>
      <c r="L6170" s="3">
        <v>64.400000000000006</v>
      </c>
      <c r="M6170" s="2">
        <v>66.92</v>
      </c>
      <c r="N6170">
        <v>51.08</v>
      </c>
      <c r="O6170">
        <v>55.22</v>
      </c>
      <c r="P6170">
        <v>51.08</v>
      </c>
      <c r="Q6170" s="3">
        <v>53.96</v>
      </c>
      <c r="R6170" s="2">
        <v>48.019999999999996</v>
      </c>
      <c r="S6170" s="3">
        <v>46.04</v>
      </c>
      <c r="T6170">
        <v>77</v>
      </c>
    </row>
    <row r="6171" spans="1:20">
      <c r="A6171">
        <f t="shared" si="288"/>
        <v>257</v>
      </c>
      <c r="B6171" s="7">
        <f t="shared" si="289"/>
        <v>42261.916666651712</v>
      </c>
      <c r="C6171">
        <f t="shared" si="290"/>
        <v>6166</v>
      </c>
      <c r="D6171" s="2">
        <v>78.080000000000013</v>
      </c>
      <c r="E6171">
        <v>80.06</v>
      </c>
      <c r="F6171" s="3">
        <v>78.98</v>
      </c>
      <c r="G6171">
        <v>66.02</v>
      </c>
      <c r="H6171">
        <v>77</v>
      </c>
      <c r="I6171">
        <v>69.080000000000013</v>
      </c>
      <c r="J6171">
        <v>73.039999999999992</v>
      </c>
      <c r="K6171">
        <v>69.98</v>
      </c>
      <c r="L6171" s="3">
        <v>62.6</v>
      </c>
      <c r="M6171" s="2">
        <v>66.92</v>
      </c>
      <c r="N6171">
        <v>48.92</v>
      </c>
      <c r="O6171">
        <v>55.400000000000006</v>
      </c>
      <c r="P6171">
        <v>48.019999999999996</v>
      </c>
      <c r="Q6171" s="3">
        <v>51.980000000000004</v>
      </c>
      <c r="R6171" s="2">
        <v>44.96</v>
      </c>
      <c r="S6171" s="3">
        <v>44.06</v>
      </c>
      <c r="T6171">
        <v>84.2</v>
      </c>
    </row>
    <row r="6172" spans="1:20">
      <c r="A6172">
        <f t="shared" si="288"/>
        <v>257</v>
      </c>
      <c r="B6172" s="7">
        <f t="shared" si="289"/>
        <v>42261.958333318376</v>
      </c>
      <c r="C6172">
        <f t="shared" si="290"/>
        <v>6167</v>
      </c>
      <c r="D6172" s="2">
        <v>75.92</v>
      </c>
      <c r="E6172">
        <v>80.06</v>
      </c>
      <c r="F6172" s="3">
        <v>77</v>
      </c>
      <c r="G6172">
        <v>62.96</v>
      </c>
      <c r="H6172">
        <v>73.94</v>
      </c>
      <c r="I6172">
        <v>69.080000000000013</v>
      </c>
      <c r="J6172">
        <v>71.06</v>
      </c>
      <c r="K6172">
        <v>68</v>
      </c>
      <c r="L6172" s="3">
        <v>60.8</v>
      </c>
      <c r="M6172" s="2">
        <v>66.92</v>
      </c>
      <c r="N6172">
        <v>50</v>
      </c>
      <c r="O6172">
        <v>55.400000000000006</v>
      </c>
      <c r="P6172">
        <v>50</v>
      </c>
      <c r="Q6172" s="3">
        <v>53.96</v>
      </c>
      <c r="R6172" s="2">
        <v>44.06</v>
      </c>
      <c r="S6172" s="3">
        <v>42.08</v>
      </c>
      <c r="T6172">
        <v>75.2</v>
      </c>
    </row>
    <row r="6173" spans="1:20">
      <c r="A6173">
        <f t="shared" si="288"/>
        <v>257</v>
      </c>
      <c r="B6173" s="7">
        <f t="shared" si="289"/>
        <v>42261.999999985041</v>
      </c>
      <c r="C6173">
        <f t="shared" si="290"/>
        <v>6168</v>
      </c>
      <c r="D6173" s="2">
        <v>75.92</v>
      </c>
      <c r="E6173">
        <v>78.98</v>
      </c>
      <c r="F6173" s="3">
        <v>75.02</v>
      </c>
      <c r="G6173">
        <v>62.96</v>
      </c>
      <c r="H6173">
        <v>71.06</v>
      </c>
      <c r="I6173">
        <v>69.080000000000013</v>
      </c>
      <c r="J6173">
        <v>69.080000000000013</v>
      </c>
      <c r="K6173">
        <v>69.080000000000013</v>
      </c>
      <c r="L6173" s="3">
        <v>59</v>
      </c>
      <c r="M6173" s="2">
        <v>66.02</v>
      </c>
      <c r="N6173">
        <v>50</v>
      </c>
      <c r="O6173">
        <v>57.2</v>
      </c>
      <c r="P6173">
        <v>48.019999999999996</v>
      </c>
      <c r="Q6173" s="3">
        <v>53.06</v>
      </c>
      <c r="R6173" s="2">
        <v>42.980000000000004</v>
      </c>
      <c r="S6173" s="3">
        <v>41</v>
      </c>
      <c r="T6173">
        <v>75.2</v>
      </c>
    </row>
    <row r="6174" spans="1:20">
      <c r="A6174">
        <f t="shared" si="288"/>
        <v>258</v>
      </c>
      <c r="B6174" s="7">
        <f t="shared" si="289"/>
        <v>42262.041666651705</v>
      </c>
      <c r="C6174">
        <f t="shared" si="290"/>
        <v>6169</v>
      </c>
      <c r="D6174" s="2">
        <v>75.02</v>
      </c>
      <c r="E6174">
        <v>77</v>
      </c>
      <c r="F6174" s="3">
        <v>73.039999999999992</v>
      </c>
      <c r="G6174">
        <v>60.980000000000004</v>
      </c>
      <c r="H6174">
        <v>68</v>
      </c>
      <c r="I6174">
        <v>68</v>
      </c>
      <c r="J6174">
        <v>66.92</v>
      </c>
      <c r="K6174">
        <v>66.92</v>
      </c>
      <c r="L6174" s="3">
        <v>57.2</v>
      </c>
      <c r="M6174" s="2">
        <v>64.94</v>
      </c>
      <c r="N6174">
        <v>50</v>
      </c>
      <c r="O6174">
        <v>55.400000000000006</v>
      </c>
      <c r="P6174">
        <v>46.94</v>
      </c>
      <c r="Q6174" s="3">
        <v>55.040000000000006</v>
      </c>
      <c r="R6174" s="2">
        <v>42.980000000000004</v>
      </c>
      <c r="S6174" s="3">
        <v>39.019999999999996</v>
      </c>
      <c r="T6174">
        <v>77</v>
      </c>
    </row>
    <row r="6175" spans="1:20">
      <c r="A6175">
        <f t="shared" si="288"/>
        <v>258</v>
      </c>
      <c r="B6175" s="7">
        <f t="shared" si="289"/>
        <v>42262.083333318369</v>
      </c>
      <c r="C6175">
        <f t="shared" si="290"/>
        <v>6170</v>
      </c>
      <c r="D6175" s="2">
        <v>75.02</v>
      </c>
      <c r="E6175">
        <v>77</v>
      </c>
      <c r="F6175" s="3">
        <v>73.039999999999992</v>
      </c>
      <c r="G6175">
        <v>60.08</v>
      </c>
      <c r="H6175">
        <v>66.92</v>
      </c>
      <c r="I6175">
        <v>68</v>
      </c>
      <c r="J6175">
        <v>64.039999999999992</v>
      </c>
      <c r="K6175">
        <v>68</v>
      </c>
      <c r="L6175" s="3">
        <v>55.400000000000006</v>
      </c>
      <c r="M6175" s="2">
        <v>66.02</v>
      </c>
      <c r="N6175">
        <v>46.94</v>
      </c>
      <c r="O6175">
        <v>53.6</v>
      </c>
      <c r="P6175">
        <v>44.06</v>
      </c>
      <c r="Q6175" s="3">
        <v>55.040000000000006</v>
      </c>
      <c r="R6175" s="2">
        <v>42.980000000000004</v>
      </c>
      <c r="S6175" s="3">
        <v>35.96</v>
      </c>
      <c r="T6175">
        <v>75.2</v>
      </c>
    </row>
    <row r="6176" spans="1:20">
      <c r="A6176">
        <f t="shared" si="288"/>
        <v>258</v>
      </c>
      <c r="B6176" s="7">
        <f t="shared" si="289"/>
        <v>42262.124999985033</v>
      </c>
      <c r="C6176">
        <f t="shared" si="290"/>
        <v>6171</v>
      </c>
      <c r="D6176" s="2">
        <v>75.92</v>
      </c>
      <c r="E6176">
        <v>77</v>
      </c>
      <c r="F6176" s="3">
        <v>71.06</v>
      </c>
      <c r="G6176">
        <v>59</v>
      </c>
      <c r="H6176">
        <v>64.94</v>
      </c>
      <c r="I6176">
        <v>66.92</v>
      </c>
      <c r="J6176">
        <v>62.96</v>
      </c>
      <c r="K6176">
        <v>68</v>
      </c>
      <c r="L6176" s="3">
        <v>55.400000000000006</v>
      </c>
      <c r="M6176" s="2">
        <v>64.94</v>
      </c>
      <c r="N6176">
        <v>46.94</v>
      </c>
      <c r="O6176">
        <v>51.8</v>
      </c>
      <c r="P6176">
        <v>44.96</v>
      </c>
      <c r="Q6176" s="3">
        <v>53.96</v>
      </c>
      <c r="R6176" s="2">
        <v>41</v>
      </c>
      <c r="S6176" s="3">
        <v>33.979999999999997</v>
      </c>
      <c r="T6176">
        <v>75.2</v>
      </c>
    </row>
    <row r="6177" spans="1:20">
      <c r="A6177">
        <f t="shared" si="288"/>
        <v>258</v>
      </c>
      <c r="B6177" s="7">
        <f t="shared" si="289"/>
        <v>42262.166666651698</v>
      </c>
      <c r="C6177">
        <f t="shared" si="290"/>
        <v>6172</v>
      </c>
      <c r="D6177" s="2">
        <v>77</v>
      </c>
      <c r="E6177">
        <v>75.92</v>
      </c>
      <c r="F6177" s="3">
        <v>69.98</v>
      </c>
      <c r="G6177">
        <v>59</v>
      </c>
      <c r="H6177">
        <v>66.02</v>
      </c>
      <c r="I6177">
        <v>66.92</v>
      </c>
      <c r="J6177">
        <v>62.06</v>
      </c>
      <c r="K6177">
        <v>66.92</v>
      </c>
      <c r="L6177" s="3">
        <v>53.6</v>
      </c>
      <c r="M6177" s="2">
        <v>64.94</v>
      </c>
      <c r="N6177">
        <v>48.019999999999996</v>
      </c>
      <c r="O6177">
        <v>51.8</v>
      </c>
      <c r="P6177">
        <v>44.06</v>
      </c>
      <c r="Q6177" s="3">
        <v>55.040000000000006</v>
      </c>
      <c r="R6177" s="2">
        <v>41</v>
      </c>
      <c r="S6177" s="3">
        <v>33.08</v>
      </c>
      <c r="T6177">
        <v>75.2</v>
      </c>
    </row>
    <row r="6178" spans="1:20">
      <c r="A6178">
        <f t="shared" si="288"/>
        <v>258</v>
      </c>
      <c r="B6178" s="7">
        <f t="shared" si="289"/>
        <v>42262.208333318362</v>
      </c>
      <c r="C6178">
        <f t="shared" si="290"/>
        <v>6173</v>
      </c>
      <c r="D6178" s="2">
        <v>78.080000000000013</v>
      </c>
      <c r="E6178">
        <v>75.92</v>
      </c>
      <c r="F6178" s="3">
        <v>69.080000000000013</v>
      </c>
      <c r="G6178">
        <v>59</v>
      </c>
      <c r="H6178">
        <v>62.96</v>
      </c>
      <c r="I6178">
        <v>66.92</v>
      </c>
      <c r="J6178">
        <v>60.980000000000004</v>
      </c>
      <c r="K6178">
        <v>66.02</v>
      </c>
      <c r="L6178" s="3">
        <v>53.6</v>
      </c>
      <c r="M6178" s="2">
        <v>64.94</v>
      </c>
      <c r="N6178">
        <v>48.019999999999996</v>
      </c>
      <c r="O6178">
        <v>51.8</v>
      </c>
      <c r="P6178">
        <v>42.08</v>
      </c>
      <c r="Q6178" s="3">
        <v>55.040000000000006</v>
      </c>
      <c r="R6178" s="2">
        <v>41</v>
      </c>
      <c r="S6178" s="3">
        <v>32</v>
      </c>
      <c r="T6178">
        <v>75.2</v>
      </c>
    </row>
    <row r="6179" spans="1:20">
      <c r="A6179">
        <f t="shared" si="288"/>
        <v>258</v>
      </c>
      <c r="B6179" s="7">
        <f t="shared" si="289"/>
        <v>42262.249999985026</v>
      </c>
      <c r="C6179">
        <f t="shared" si="290"/>
        <v>6174</v>
      </c>
      <c r="D6179" s="2">
        <v>78.080000000000013</v>
      </c>
      <c r="E6179">
        <v>75.92</v>
      </c>
      <c r="F6179" s="3">
        <v>69.080000000000013</v>
      </c>
      <c r="G6179">
        <v>57.92</v>
      </c>
      <c r="H6179">
        <v>62.96</v>
      </c>
      <c r="I6179">
        <v>66.92</v>
      </c>
      <c r="J6179">
        <v>59</v>
      </c>
      <c r="K6179">
        <v>66.02</v>
      </c>
      <c r="L6179" s="3">
        <v>53.6</v>
      </c>
      <c r="M6179" s="2">
        <v>64.94</v>
      </c>
      <c r="N6179">
        <v>46.04</v>
      </c>
      <c r="O6179">
        <v>50</v>
      </c>
      <c r="P6179">
        <v>44.06</v>
      </c>
      <c r="Q6179" s="3">
        <v>55.040000000000006</v>
      </c>
      <c r="R6179" s="2">
        <v>42.08</v>
      </c>
      <c r="S6179" s="3">
        <v>30.92</v>
      </c>
      <c r="T6179">
        <v>73.400000000000006</v>
      </c>
    </row>
    <row r="6180" spans="1:20">
      <c r="A6180">
        <f t="shared" si="288"/>
        <v>258</v>
      </c>
      <c r="B6180" s="7">
        <f t="shared" si="289"/>
        <v>42262.29166665169</v>
      </c>
      <c r="C6180">
        <f t="shared" si="290"/>
        <v>6175</v>
      </c>
      <c r="D6180" s="2">
        <v>78.080000000000013</v>
      </c>
      <c r="E6180">
        <v>77</v>
      </c>
      <c r="F6180" s="3">
        <v>69.98</v>
      </c>
      <c r="G6180">
        <v>59</v>
      </c>
      <c r="H6180">
        <v>64.94</v>
      </c>
      <c r="I6180">
        <v>68</v>
      </c>
      <c r="J6180">
        <v>62.96</v>
      </c>
      <c r="K6180">
        <v>66.92</v>
      </c>
      <c r="L6180" s="3">
        <v>53.6</v>
      </c>
      <c r="M6180" s="2">
        <v>64.94</v>
      </c>
      <c r="N6180">
        <v>51.980000000000004</v>
      </c>
      <c r="O6180">
        <v>53.6</v>
      </c>
      <c r="P6180">
        <v>48.019999999999996</v>
      </c>
      <c r="Q6180" s="3">
        <v>57.019999999999996</v>
      </c>
      <c r="R6180" s="2">
        <v>44.96</v>
      </c>
      <c r="S6180" s="3">
        <v>32</v>
      </c>
      <c r="T6180">
        <v>73.400000000000006</v>
      </c>
    </row>
    <row r="6181" spans="1:20">
      <c r="A6181">
        <f t="shared" si="288"/>
        <v>258</v>
      </c>
      <c r="B6181" s="7">
        <f t="shared" si="289"/>
        <v>42262.333333318355</v>
      </c>
      <c r="C6181">
        <f t="shared" si="290"/>
        <v>6176</v>
      </c>
      <c r="D6181" s="2">
        <v>80.06</v>
      </c>
      <c r="E6181">
        <v>80.960000000000008</v>
      </c>
      <c r="F6181" s="3">
        <v>75.02</v>
      </c>
      <c r="G6181">
        <v>66.02</v>
      </c>
      <c r="H6181">
        <v>75.92</v>
      </c>
      <c r="I6181">
        <v>71.06</v>
      </c>
      <c r="J6181">
        <v>64.94</v>
      </c>
      <c r="K6181">
        <v>69.98</v>
      </c>
      <c r="L6181" s="3">
        <v>55.400000000000006</v>
      </c>
      <c r="M6181" s="2">
        <v>66.02</v>
      </c>
      <c r="N6181">
        <v>57.92</v>
      </c>
      <c r="O6181">
        <v>57.2</v>
      </c>
      <c r="P6181">
        <v>55.040000000000006</v>
      </c>
      <c r="Q6181" s="3">
        <v>60.08</v>
      </c>
      <c r="R6181" s="2">
        <v>48.019999999999996</v>
      </c>
      <c r="S6181" s="3">
        <v>35.96</v>
      </c>
      <c r="T6181">
        <v>75.2</v>
      </c>
    </row>
    <row r="6182" spans="1:20">
      <c r="A6182">
        <f t="shared" si="288"/>
        <v>258</v>
      </c>
      <c r="B6182" s="7">
        <f t="shared" si="289"/>
        <v>42262.374999985019</v>
      </c>
      <c r="C6182">
        <f t="shared" si="290"/>
        <v>6177</v>
      </c>
      <c r="D6182" s="2">
        <v>82.039999999999992</v>
      </c>
      <c r="E6182">
        <v>84.02</v>
      </c>
      <c r="F6182" s="3">
        <v>80.960000000000008</v>
      </c>
      <c r="G6182">
        <v>71.06</v>
      </c>
      <c r="H6182">
        <v>78.080000000000013</v>
      </c>
      <c r="I6182">
        <v>69.080000000000013</v>
      </c>
      <c r="J6182">
        <v>68</v>
      </c>
      <c r="K6182">
        <v>73.94</v>
      </c>
      <c r="L6182" s="3">
        <v>53.6</v>
      </c>
      <c r="M6182" s="2">
        <v>69.98</v>
      </c>
      <c r="N6182">
        <v>64.94</v>
      </c>
      <c r="O6182">
        <v>60.8</v>
      </c>
      <c r="P6182">
        <v>59</v>
      </c>
      <c r="Q6182" s="3">
        <v>60.980000000000004</v>
      </c>
      <c r="R6182" s="2">
        <v>51.980000000000004</v>
      </c>
      <c r="S6182" s="3">
        <v>37.94</v>
      </c>
      <c r="T6182">
        <v>80.599999999999994</v>
      </c>
    </row>
    <row r="6183" spans="1:20">
      <c r="A6183">
        <f t="shared" si="288"/>
        <v>258</v>
      </c>
      <c r="B6183" s="7">
        <f t="shared" si="289"/>
        <v>42262.416666651683</v>
      </c>
      <c r="C6183">
        <f t="shared" si="290"/>
        <v>6178</v>
      </c>
      <c r="D6183" s="2">
        <v>84.92</v>
      </c>
      <c r="E6183">
        <v>87.080000000000013</v>
      </c>
      <c r="F6183" s="3">
        <v>87.080000000000013</v>
      </c>
      <c r="G6183">
        <v>75.02</v>
      </c>
      <c r="H6183">
        <v>82.039999999999992</v>
      </c>
      <c r="I6183">
        <v>71.960000000000008</v>
      </c>
      <c r="J6183">
        <v>71.06</v>
      </c>
      <c r="K6183">
        <v>75.02</v>
      </c>
      <c r="L6183" s="3">
        <v>55.400000000000006</v>
      </c>
      <c r="M6183" s="2">
        <v>73.94</v>
      </c>
      <c r="N6183">
        <v>69.080000000000013</v>
      </c>
      <c r="O6183">
        <v>60.8</v>
      </c>
      <c r="P6183">
        <v>62.96</v>
      </c>
      <c r="Q6183" s="3">
        <v>62.06</v>
      </c>
      <c r="R6183" s="2">
        <v>57.019999999999996</v>
      </c>
      <c r="S6183" s="3">
        <v>41</v>
      </c>
      <c r="T6183">
        <v>84.2</v>
      </c>
    </row>
    <row r="6184" spans="1:20">
      <c r="A6184">
        <f t="shared" si="288"/>
        <v>258</v>
      </c>
      <c r="B6184" s="7">
        <f t="shared" si="289"/>
        <v>42262.458333318347</v>
      </c>
      <c r="C6184">
        <f t="shared" si="290"/>
        <v>6179</v>
      </c>
      <c r="D6184" s="2">
        <v>84.02</v>
      </c>
      <c r="E6184">
        <v>89.960000000000008</v>
      </c>
      <c r="F6184" s="3">
        <v>91.039999999999992</v>
      </c>
      <c r="G6184">
        <v>78.080000000000013</v>
      </c>
      <c r="H6184">
        <v>82.94</v>
      </c>
      <c r="I6184">
        <v>75.02</v>
      </c>
      <c r="J6184">
        <v>71.06</v>
      </c>
      <c r="K6184">
        <v>78.080000000000013</v>
      </c>
      <c r="L6184" s="3">
        <v>55.400000000000006</v>
      </c>
      <c r="M6184" s="2">
        <v>75.02</v>
      </c>
      <c r="N6184">
        <v>71.960000000000008</v>
      </c>
      <c r="O6184">
        <v>64.400000000000006</v>
      </c>
      <c r="P6184">
        <v>66.02</v>
      </c>
      <c r="Q6184" s="3">
        <v>64.039999999999992</v>
      </c>
      <c r="R6184" s="2">
        <v>60.980000000000004</v>
      </c>
      <c r="S6184" s="3">
        <v>46.94</v>
      </c>
      <c r="T6184">
        <v>86</v>
      </c>
    </row>
    <row r="6185" spans="1:20">
      <c r="A6185">
        <f t="shared" si="288"/>
        <v>258</v>
      </c>
      <c r="B6185" s="7">
        <f t="shared" si="289"/>
        <v>42262.499999985012</v>
      </c>
      <c r="C6185">
        <f t="shared" si="290"/>
        <v>6180</v>
      </c>
      <c r="D6185" s="2">
        <v>87.080000000000013</v>
      </c>
      <c r="E6185">
        <v>87.080000000000013</v>
      </c>
      <c r="F6185" s="3">
        <v>93.92</v>
      </c>
      <c r="G6185">
        <v>80.06</v>
      </c>
      <c r="H6185">
        <v>87.080000000000013</v>
      </c>
      <c r="I6185">
        <v>75.92</v>
      </c>
      <c r="J6185">
        <v>71.06</v>
      </c>
      <c r="K6185">
        <v>78.98</v>
      </c>
      <c r="L6185" s="3">
        <v>57.2</v>
      </c>
      <c r="M6185" s="2">
        <v>78.98</v>
      </c>
      <c r="N6185">
        <v>73.94</v>
      </c>
      <c r="O6185">
        <v>64.400000000000006</v>
      </c>
      <c r="P6185">
        <v>68</v>
      </c>
      <c r="Q6185" s="3">
        <v>66.02</v>
      </c>
      <c r="R6185" s="2">
        <v>62.96</v>
      </c>
      <c r="S6185" s="3">
        <v>50</v>
      </c>
      <c r="T6185">
        <v>87.800000000000011</v>
      </c>
    </row>
    <row r="6186" spans="1:20">
      <c r="A6186">
        <f t="shared" si="288"/>
        <v>258</v>
      </c>
      <c r="B6186" s="7">
        <f t="shared" si="289"/>
        <v>42262.541666651676</v>
      </c>
      <c r="C6186">
        <f t="shared" si="290"/>
        <v>6181</v>
      </c>
      <c r="D6186" s="2">
        <v>86</v>
      </c>
      <c r="E6186">
        <v>89.06</v>
      </c>
      <c r="F6186" s="3">
        <v>96.08</v>
      </c>
      <c r="G6186">
        <v>82.039999999999992</v>
      </c>
      <c r="H6186">
        <v>91.039999999999992</v>
      </c>
      <c r="I6186">
        <v>75.92</v>
      </c>
      <c r="J6186">
        <v>71.960000000000008</v>
      </c>
      <c r="K6186">
        <v>77</v>
      </c>
      <c r="L6186" s="3">
        <v>57.2</v>
      </c>
      <c r="M6186" s="2">
        <v>77</v>
      </c>
      <c r="N6186">
        <v>75.02</v>
      </c>
      <c r="O6186">
        <v>60.8</v>
      </c>
      <c r="P6186">
        <v>69.98</v>
      </c>
      <c r="Q6186" s="3">
        <v>66.02</v>
      </c>
      <c r="R6186" s="2">
        <v>66.02</v>
      </c>
      <c r="S6186" s="3">
        <v>53.06</v>
      </c>
      <c r="T6186">
        <v>87.800000000000011</v>
      </c>
    </row>
    <row r="6187" spans="1:20">
      <c r="A6187">
        <f t="shared" si="288"/>
        <v>258</v>
      </c>
      <c r="B6187" s="7">
        <f t="shared" si="289"/>
        <v>42262.58333331834</v>
      </c>
      <c r="C6187">
        <f t="shared" si="290"/>
        <v>6182</v>
      </c>
      <c r="D6187" s="2">
        <v>84.02</v>
      </c>
      <c r="E6187">
        <v>91.039999999999992</v>
      </c>
      <c r="F6187" s="3">
        <v>96.08</v>
      </c>
      <c r="G6187">
        <v>82.94</v>
      </c>
      <c r="H6187">
        <v>89.960000000000008</v>
      </c>
      <c r="I6187">
        <v>78.080000000000013</v>
      </c>
      <c r="J6187">
        <v>73.039999999999992</v>
      </c>
      <c r="K6187">
        <v>78.98</v>
      </c>
      <c r="L6187" s="3">
        <v>57.2</v>
      </c>
      <c r="M6187" s="2">
        <v>78.080000000000013</v>
      </c>
      <c r="N6187">
        <v>75.92</v>
      </c>
      <c r="O6187">
        <v>60.8</v>
      </c>
      <c r="P6187">
        <v>69.080000000000013</v>
      </c>
      <c r="Q6187" s="3">
        <v>68</v>
      </c>
      <c r="R6187" s="2">
        <v>66.92</v>
      </c>
      <c r="S6187" s="3">
        <v>55.94</v>
      </c>
      <c r="T6187">
        <v>87.800000000000011</v>
      </c>
    </row>
    <row r="6188" spans="1:20">
      <c r="A6188">
        <f t="shared" si="288"/>
        <v>258</v>
      </c>
      <c r="B6188" s="7">
        <f t="shared" si="289"/>
        <v>42262.624999985004</v>
      </c>
      <c r="C6188">
        <f t="shared" si="290"/>
        <v>6183</v>
      </c>
      <c r="D6188" s="2">
        <v>84.92</v>
      </c>
      <c r="E6188">
        <v>93.02</v>
      </c>
      <c r="F6188" s="3">
        <v>98.06</v>
      </c>
      <c r="G6188">
        <v>84.92</v>
      </c>
      <c r="H6188">
        <v>86</v>
      </c>
      <c r="I6188">
        <v>77</v>
      </c>
      <c r="J6188">
        <v>73.039999999999992</v>
      </c>
      <c r="K6188">
        <v>80.06</v>
      </c>
      <c r="L6188" s="3">
        <v>57.2</v>
      </c>
      <c r="M6188" s="2">
        <v>75.92</v>
      </c>
      <c r="N6188">
        <v>77</v>
      </c>
      <c r="O6188">
        <v>59</v>
      </c>
      <c r="P6188">
        <v>71.960000000000008</v>
      </c>
      <c r="Q6188" s="3">
        <v>66.02</v>
      </c>
      <c r="R6188" s="2">
        <v>66.92</v>
      </c>
      <c r="S6188" s="3">
        <v>57.019999999999996</v>
      </c>
      <c r="T6188">
        <v>86</v>
      </c>
    </row>
    <row r="6189" spans="1:20">
      <c r="A6189">
        <f t="shared" si="288"/>
        <v>258</v>
      </c>
      <c r="B6189" s="7">
        <f t="shared" si="289"/>
        <v>42262.666666651668</v>
      </c>
      <c r="C6189">
        <f t="shared" si="290"/>
        <v>6184</v>
      </c>
      <c r="D6189" s="2">
        <v>78.98</v>
      </c>
      <c r="E6189">
        <v>87.080000000000013</v>
      </c>
      <c r="F6189" s="3">
        <v>98.06</v>
      </c>
      <c r="G6189">
        <v>84.02</v>
      </c>
      <c r="H6189">
        <v>86</v>
      </c>
      <c r="I6189">
        <v>75.92</v>
      </c>
      <c r="J6189">
        <v>71.960000000000008</v>
      </c>
      <c r="K6189">
        <v>82.94</v>
      </c>
      <c r="L6189" s="3">
        <v>57.2</v>
      </c>
      <c r="M6189" s="2">
        <v>73.94</v>
      </c>
      <c r="N6189">
        <v>77</v>
      </c>
      <c r="O6189">
        <v>60.8</v>
      </c>
      <c r="P6189">
        <v>73.039999999999992</v>
      </c>
      <c r="Q6189" s="3">
        <v>64.94</v>
      </c>
      <c r="R6189" s="2">
        <v>66.92</v>
      </c>
      <c r="S6189" s="3">
        <v>59</v>
      </c>
      <c r="T6189">
        <v>84.2</v>
      </c>
    </row>
    <row r="6190" spans="1:20">
      <c r="A6190">
        <f t="shared" si="288"/>
        <v>258</v>
      </c>
      <c r="B6190" s="7">
        <f t="shared" si="289"/>
        <v>42262.708333318333</v>
      </c>
      <c r="C6190">
        <f t="shared" si="290"/>
        <v>6185</v>
      </c>
      <c r="D6190" s="2">
        <v>78.98</v>
      </c>
      <c r="E6190">
        <v>84.92</v>
      </c>
      <c r="F6190" s="3">
        <v>96.98</v>
      </c>
      <c r="G6190">
        <v>82.039999999999992</v>
      </c>
      <c r="H6190">
        <v>82.039999999999992</v>
      </c>
      <c r="I6190">
        <v>73.94</v>
      </c>
      <c r="J6190">
        <v>71.06</v>
      </c>
      <c r="K6190">
        <v>80.06</v>
      </c>
      <c r="L6190" s="3">
        <v>57.2</v>
      </c>
      <c r="M6190" s="2">
        <v>73.94</v>
      </c>
      <c r="N6190">
        <v>75.92</v>
      </c>
      <c r="O6190">
        <v>60.8</v>
      </c>
      <c r="P6190">
        <v>71.960000000000008</v>
      </c>
      <c r="Q6190" s="3">
        <v>62.06</v>
      </c>
      <c r="R6190" s="2">
        <v>64.94</v>
      </c>
      <c r="S6190" s="3">
        <v>57.92</v>
      </c>
      <c r="T6190">
        <v>84.2</v>
      </c>
    </row>
    <row r="6191" spans="1:20">
      <c r="A6191">
        <f t="shared" si="288"/>
        <v>258</v>
      </c>
      <c r="B6191" s="7">
        <f t="shared" si="289"/>
        <v>42262.749999984997</v>
      </c>
      <c r="C6191">
        <f t="shared" si="290"/>
        <v>6186</v>
      </c>
      <c r="D6191" s="2">
        <v>80.06</v>
      </c>
      <c r="E6191">
        <v>87.080000000000013</v>
      </c>
      <c r="F6191" s="3">
        <v>95</v>
      </c>
      <c r="G6191">
        <v>80.960000000000008</v>
      </c>
      <c r="H6191">
        <v>80.960000000000008</v>
      </c>
      <c r="I6191">
        <v>71.06</v>
      </c>
      <c r="J6191">
        <v>69.080000000000013</v>
      </c>
      <c r="K6191">
        <v>69.98</v>
      </c>
      <c r="L6191" s="3">
        <v>57.2</v>
      </c>
      <c r="M6191" s="2">
        <v>71.960000000000008</v>
      </c>
      <c r="N6191">
        <v>69.080000000000013</v>
      </c>
      <c r="O6191">
        <v>60.8</v>
      </c>
      <c r="P6191">
        <v>69.080000000000013</v>
      </c>
      <c r="Q6191" s="3">
        <v>59</v>
      </c>
      <c r="R6191" s="2">
        <v>62.96</v>
      </c>
      <c r="S6191" s="3">
        <v>57.019999999999996</v>
      </c>
      <c r="T6191">
        <v>80.599999999999994</v>
      </c>
    </row>
    <row r="6192" spans="1:20">
      <c r="A6192">
        <f t="shared" si="288"/>
        <v>258</v>
      </c>
      <c r="B6192" s="7">
        <f t="shared" si="289"/>
        <v>42262.791666651661</v>
      </c>
      <c r="C6192">
        <f t="shared" si="290"/>
        <v>6187</v>
      </c>
      <c r="D6192" s="2">
        <v>78.98</v>
      </c>
      <c r="E6192">
        <v>84.92</v>
      </c>
      <c r="F6192" s="3">
        <v>89.960000000000008</v>
      </c>
      <c r="G6192">
        <v>78.98</v>
      </c>
      <c r="H6192">
        <v>78.98</v>
      </c>
      <c r="I6192">
        <v>69.98</v>
      </c>
      <c r="J6192">
        <v>68</v>
      </c>
      <c r="K6192">
        <v>66.92</v>
      </c>
      <c r="L6192" s="3">
        <v>57.2</v>
      </c>
      <c r="M6192" s="2">
        <v>71.06</v>
      </c>
      <c r="N6192">
        <v>62.96</v>
      </c>
      <c r="O6192">
        <v>58.1</v>
      </c>
      <c r="P6192">
        <v>62.96</v>
      </c>
      <c r="Q6192" s="3">
        <v>53.96</v>
      </c>
      <c r="R6192" s="2">
        <v>57.92</v>
      </c>
      <c r="S6192" s="3">
        <v>55.040000000000006</v>
      </c>
      <c r="T6192">
        <v>77</v>
      </c>
    </row>
    <row r="6193" spans="1:20">
      <c r="A6193">
        <f t="shared" si="288"/>
        <v>258</v>
      </c>
      <c r="B6193" s="7">
        <f t="shared" si="289"/>
        <v>42262.833333318325</v>
      </c>
      <c r="C6193">
        <f t="shared" si="290"/>
        <v>6188</v>
      </c>
      <c r="D6193" s="2">
        <v>78.080000000000013</v>
      </c>
      <c r="E6193">
        <v>80.960000000000008</v>
      </c>
      <c r="F6193" s="3">
        <v>86</v>
      </c>
      <c r="G6193">
        <v>78.080000000000013</v>
      </c>
      <c r="H6193">
        <v>77</v>
      </c>
      <c r="I6193">
        <v>69.080000000000013</v>
      </c>
      <c r="J6193">
        <v>64.94</v>
      </c>
      <c r="K6193">
        <v>64.039999999999992</v>
      </c>
      <c r="L6193" s="3">
        <v>57.2</v>
      </c>
      <c r="M6193" s="2">
        <v>71.960000000000008</v>
      </c>
      <c r="N6193">
        <v>60.08</v>
      </c>
      <c r="O6193">
        <v>57.2</v>
      </c>
      <c r="P6193">
        <v>59</v>
      </c>
      <c r="Q6193" s="3">
        <v>48.92</v>
      </c>
      <c r="R6193" s="2">
        <v>57.019999999999996</v>
      </c>
      <c r="S6193" s="3">
        <v>46.94</v>
      </c>
      <c r="T6193">
        <v>77</v>
      </c>
    </row>
    <row r="6194" spans="1:20">
      <c r="A6194">
        <f t="shared" si="288"/>
        <v>258</v>
      </c>
      <c r="B6194" s="7">
        <f t="shared" si="289"/>
        <v>42262.87499998499</v>
      </c>
      <c r="C6194">
        <f t="shared" si="290"/>
        <v>6189</v>
      </c>
      <c r="D6194" s="2">
        <v>78.080000000000013</v>
      </c>
      <c r="E6194">
        <v>80.06</v>
      </c>
      <c r="F6194" s="3">
        <v>82.94</v>
      </c>
      <c r="G6194">
        <v>77</v>
      </c>
      <c r="H6194">
        <v>73.94</v>
      </c>
      <c r="I6194">
        <v>69.080000000000013</v>
      </c>
      <c r="J6194">
        <v>64.94</v>
      </c>
      <c r="K6194">
        <v>62.06</v>
      </c>
      <c r="L6194" s="3">
        <v>57.2</v>
      </c>
      <c r="M6194" s="2">
        <v>71.06</v>
      </c>
      <c r="N6194">
        <v>62.96</v>
      </c>
      <c r="O6194">
        <v>57.2</v>
      </c>
      <c r="P6194">
        <v>53.06</v>
      </c>
      <c r="Q6194" s="3">
        <v>46.94</v>
      </c>
      <c r="R6194" s="2">
        <v>55.94</v>
      </c>
      <c r="S6194" s="3">
        <v>44.96</v>
      </c>
      <c r="T6194">
        <v>75.2</v>
      </c>
    </row>
    <row r="6195" spans="1:20">
      <c r="A6195">
        <f t="shared" si="288"/>
        <v>258</v>
      </c>
      <c r="B6195" s="7">
        <f t="shared" si="289"/>
        <v>42262.916666651654</v>
      </c>
      <c r="C6195">
        <f t="shared" si="290"/>
        <v>6190</v>
      </c>
      <c r="D6195" s="2">
        <v>78.080000000000013</v>
      </c>
      <c r="E6195">
        <v>80.06</v>
      </c>
      <c r="F6195" s="3">
        <v>80.960000000000008</v>
      </c>
      <c r="G6195">
        <v>75.02</v>
      </c>
      <c r="H6195">
        <v>71.960000000000008</v>
      </c>
      <c r="I6195">
        <v>69.080000000000013</v>
      </c>
      <c r="J6195">
        <v>64.039999999999992</v>
      </c>
      <c r="K6195">
        <v>60.08</v>
      </c>
      <c r="L6195" s="3">
        <v>57.2</v>
      </c>
      <c r="M6195" s="2">
        <v>69.98</v>
      </c>
      <c r="N6195">
        <v>60.08</v>
      </c>
      <c r="O6195">
        <v>57.2</v>
      </c>
      <c r="P6195">
        <v>53.96</v>
      </c>
      <c r="Q6195" s="3">
        <v>44.06</v>
      </c>
      <c r="R6195" s="2">
        <v>53.96</v>
      </c>
      <c r="S6195" s="3">
        <v>44.96</v>
      </c>
      <c r="T6195">
        <v>74.12</v>
      </c>
    </row>
    <row r="6196" spans="1:20">
      <c r="A6196">
        <f t="shared" si="288"/>
        <v>258</v>
      </c>
      <c r="B6196" s="7">
        <f t="shared" si="289"/>
        <v>42262.958333318318</v>
      </c>
      <c r="C6196">
        <f t="shared" si="290"/>
        <v>6191</v>
      </c>
      <c r="D6196" s="2">
        <v>78.080000000000013</v>
      </c>
      <c r="E6196">
        <v>80.06</v>
      </c>
      <c r="F6196" s="3">
        <v>80.06</v>
      </c>
      <c r="G6196">
        <v>75.92</v>
      </c>
      <c r="H6196">
        <v>71.960000000000008</v>
      </c>
      <c r="I6196">
        <v>69.080000000000013</v>
      </c>
      <c r="J6196">
        <v>62.06</v>
      </c>
      <c r="K6196">
        <v>62.06</v>
      </c>
      <c r="L6196" s="3">
        <v>57.2</v>
      </c>
      <c r="M6196" s="2">
        <v>69.98</v>
      </c>
      <c r="N6196">
        <v>55.94</v>
      </c>
      <c r="O6196">
        <v>55.400000000000006</v>
      </c>
      <c r="P6196">
        <v>53.06</v>
      </c>
      <c r="Q6196" s="3">
        <v>46.04</v>
      </c>
      <c r="R6196" s="2">
        <v>53.96</v>
      </c>
      <c r="S6196" s="3">
        <v>42.08</v>
      </c>
      <c r="T6196">
        <v>73.400000000000006</v>
      </c>
    </row>
    <row r="6197" spans="1:20">
      <c r="A6197">
        <f t="shared" si="288"/>
        <v>258</v>
      </c>
      <c r="B6197" s="7">
        <f t="shared" si="289"/>
        <v>42262.999999984982</v>
      </c>
      <c r="C6197">
        <f t="shared" si="290"/>
        <v>6192</v>
      </c>
      <c r="D6197" s="2">
        <v>78.080000000000013</v>
      </c>
      <c r="E6197">
        <v>80.06</v>
      </c>
      <c r="F6197" s="3">
        <v>78.98</v>
      </c>
      <c r="G6197">
        <v>73.94</v>
      </c>
      <c r="H6197">
        <v>69.98</v>
      </c>
      <c r="I6197">
        <v>69.080000000000013</v>
      </c>
      <c r="J6197">
        <v>60.980000000000004</v>
      </c>
      <c r="K6197">
        <v>60.08</v>
      </c>
      <c r="L6197" s="3">
        <v>57.2</v>
      </c>
      <c r="M6197" s="2">
        <v>69.98</v>
      </c>
      <c r="N6197">
        <v>53.96</v>
      </c>
      <c r="O6197">
        <v>55.400000000000006</v>
      </c>
      <c r="P6197">
        <v>51.980000000000004</v>
      </c>
      <c r="Q6197" s="3">
        <v>42.08</v>
      </c>
      <c r="R6197" s="2">
        <v>53.96</v>
      </c>
      <c r="S6197" s="3">
        <v>41</v>
      </c>
      <c r="T6197">
        <v>73.400000000000006</v>
      </c>
    </row>
    <row r="6198" spans="1:20">
      <c r="A6198">
        <f t="shared" si="288"/>
        <v>259</v>
      </c>
      <c r="B6198" s="7">
        <f t="shared" si="289"/>
        <v>42263.041666651647</v>
      </c>
      <c r="C6198">
        <f t="shared" si="290"/>
        <v>6193</v>
      </c>
      <c r="D6198" s="2">
        <v>78.080000000000013</v>
      </c>
      <c r="E6198">
        <v>80.06</v>
      </c>
      <c r="F6198" s="3">
        <v>77</v>
      </c>
      <c r="G6198">
        <v>73.94</v>
      </c>
      <c r="H6198">
        <v>66.92</v>
      </c>
      <c r="I6198">
        <v>68</v>
      </c>
      <c r="J6198">
        <v>60.08</v>
      </c>
      <c r="K6198">
        <v>57.92</v>
      </c>
      <c r="L6198" s="3">
        <v>55.400000000000006</v>
      </c>
      <c r="M6198" s="2">
        <v>69.98</v>
      </c>
      <c r="N6198">
        <v>57.019999999999996</v>
      </c>
      <c r="O6198">
        <v>55.400000000000006</v>
      </c>
      <c r="P6198">
        <v>53.96</v>
      </c>
      <c r="Q6198" s="3">
        <v>39.019999999999996</v>
      </c>
      <c r="R6198" s="2">
        <v>53.06</v>
      </c>
      <c r="S6198" s="3">
        <v>37.94</v>
      </c>
      <c r="T6198">
        <v>71.599999999999994</v>
      </c>
    </row>
    <row r="6199" spans="1:20">
      <c r="A6199">
        <f t="shared" si="288"/>
        <v>259</v>
      </c>
      <c r="B6199" s="7">
        <f t="shared" si="289"/>
        <v>42263.083333318311</v>
      </c>
      <c r="C6199">
        <f t="shared" si="290"/>
        <v>6194</v>
      </c>
      <c r="D6199" s="2">
        <v>78.080000000000013</v>
      </c>
      <c r="E6199">
        <v>78.080000000000013</v>
      </c>
      <c r="F6199" s="3">
        <v>75.92</v>
      </c>
      <c r="G6199">
        <v>73.039999999999992</v>
      </c>
      <c r="H6199">
        <v>66.92</v>
      </c>
      <c r="I6199">
        <v>68</v>
      </c>
      <c r="J6199">
        <v>59</v>
      </c>
      <c r="K6199">
        <v>57.019999999999996</v>
      </c>
      <c r="L6199" s="3">
        <v>55.400000000000006</v>
      </c>
      <c r="M6199" s="2">
        <v>69.98</v>
      </c>
      <c r="N6199">
        <v>50</v>
      </c>
      <c r="O6199">
        <v>55.400000000000006</v>
      </c>
      <c r="P6199">
        <v>55.94</v>
      </c>
      <c r="Q6199" s="3">
        <v>42.08</v>
      </c>
      <c r="R6199" s="2">
        <v>53.06</v>
      </c>
      <c r="S6199" s="3">
        <v>37.04</v>
      </c>
      <c r="T6199">
        <v>71.599999999999994</v>
      </c>
    </row>
    <row r="6200" spans="1:20">
      <c r="A6200">
        <f t="shared" si="288"/>
        <v>259</v>
      </c>
      <c r="B6200" s="7">
        <f t="shared" si="289"/>
        <v>42263.124999984975</v>
      </c>
      <c r="C6200">
        <f t="shared" si="290"/>
        <v>6195</v>
      </c>
      <c r="D6200" s="2">
        <v>78.080000000000013</v>
      </c>
      <c r="E6200">
        <v>77</v>
      </c>
      <c r="F6200" s="3">
        <v>75.02</v>
      </c>
      <c r="G6200">
        <v>73.039999999999992</v>
      </c>
      <c r="H6200">
        <v>66.92</v>
      </c>
      <c r="I6200">
        <v>68</v>
      </c>
      <c r="J6200">
        <v>57.019999999999996</v>
      </c>
      <c r="K6200">
        <v>57.019999999999996</v>
      </c>
      <c r="L6200" s="3">
        <v>55.400000000000006</v>
      </c>
      <c r="M6200" s="2">
        <v>69.98</v>
      </c>
      <c r="N6200">
        <v>55.94</v>
      </c>
      <c r="O6200">
        <v>55.400000000000006</v>
      </c>
      <c r="P6200">
        <v>55.040000000000006</v>
      </c>
      <c r="Q6200" s="3">
        <v>44.96</v>
      </c>
      <c r="R6200" s="2">
        <v>53.06</v>
      </c>
      <c r="S6200" s="3">
        <v>35.96</v>
      </c>
      <c r="T6200">
        <v>71.599999999999994</v>
      </c>
    </row>
    <row r="6201" spans="1:20">
      <c r="A6201">
        <f t="shared" si="288"/>
        <v>259</v>
      </c>
      <c r="B6201" s="7">
        <f t="shared" si="289"/>
        <v>42263.166666651639</v>
      </c>
      <c r="C6201">
        <f t="shared" si="290"/>
        <v>6196</v>
      </c>
      <c r="D6201" s="2">
        <v>77</v>
      </c>
      <c r="E6201">
        <v>77</v>
      </c>
      <c r="F6201" s="3">
        <v>75.02</v>
      </c>
      <c r="G6201">
        <v>71.960000000000008</v>
      </c>
      <c r="H6201">
        <v>64.94</v>
      </c>
      <c r="I6201">
        <v>66.92</v>
      </c>
      <c r="J6201">
        <v>57.019999999999996</v>
      </c>
      <c r="K6201">
        <v>57.019999999999996</v>
      </c>
      <c r="L6201" s="3">
        <v>55.400000000000006</v>
      </c>
      <c r="M6201" s="2">
        <v>68</v>
      </c>
      <c r="N6201">
        <v>51.980000000000004</v>
      </c>
      <c r="O6201">
        <v>55.400000000000006</v>
      </c>
      <c r="P6201">
        <v>55.040000000000006</v>
      </c>
      <c r="Q6201" s="3">
        <v>44.06</v>
      </c>
      <c r="R6201" s="2">
        <v>53.06</v>
      </c>
      <c r="S6201" s="3">
        <v>35.06</v>
      </c>
      <c r="T6201">
        <v>69.800000000000011</v>
      </c>
    </row>
    <row r="6202" spans="1:20">
      <c r="A6202">
        <f t="shared" si="288"/>
        <v>259</v>
      </c>
      <c r="B6202" s="7">
        <f t="shared" si="289"/>
        <v>42263.208333318304</v>
      </c>
      <c r="C6202">
        <f t="shared" si="290"/>
        <v>6197</v>
      </c>
      <c r="D6202" s="2">
        <v>73.400000000000006</v>
      </c>
      <c r="E6202">
        <v>77</v>
      </c>
      <c r="F6202" s="3">
        <v>73.94</v>
      </c>
      <c r="G6202">
        <v>71.960000000000008</v>
      </c>
      <c r="H6202">
        <v>64.039999999999992</v>
      </c>
      <c r="I6202">
        <v>66.02</v>
      </c>
      <c r="J6202">
        <v>57.92</v>
      </c>
      <c r="K6202">
        <v>55.040000000000006</v>
      </c>
      <c r="L6202" s="3">
        <v>55.400000000000006</v>
      </c>
      <c r="M6202" s="2">
        <v>69.98</v>
      </c>
      <c r="N6202">
        <v>51.980000000000004</v>
      </c>
      <c r="O6202">
        <v>57.2</v>
      </c>
      <c r="P6202">
        <v>53.96</v>
      </c>
      <c r="Q6202" s="3">
        <v>44.06</v>
      </c>
      <c r="R6202" s="2">
        <v>53.96</v>
      </c>
      <c r="S6202" s="3">
        <v>35.06</v>
      </c>
      <c r="T6202">
        <v>69.800000000000011</v>
      </c>
    </row>
    <row r="6203" spans="1:20">
      <c r="A6203">
        <f t="shared" si="288"/>
        <v>259</v>
      </c>
      <c r="B6203" s="7">
        <f t="shared" si="289"/>
        <v>42263.249999984968</v>
      </c>
      <c r="C6203">
        <f t="shared" si="290"/>
        <v>6198</v>
      </c>
      <c r="D6203" s="2">
        <v>77</v>
      </c>
      <c r="E6203">
        <v>77</v>
      </c>
      <c r="F6203" s="3">
        <v>73.039999999999992</v>
      </c>
      <c r="G6203">
        <v>73.039999999999992</v>
      </c>
      <c r="H6203">
        <v>64.039999999999992</v>
      </c>
      <c r="I6203">
        <v>68</v>
      </c>
      <c r="J6203">
        <v>57.92</v>
      </c>
      <c r="K6203">
        <v>55.94</v>
      </c>
      <c r="L6203" s="3">
        <v>55.400000000000006</v>
      </c>
      <c r="M6203" s="2">
        <v>71.06</v>
      </c>
      <c r="N6203">
        <v>53.06</v>
      </c>
      <c r="O6203">
        <v>57.2</v>
      </c>
      <c r="P6203">
        <v>53.06</v>
      </c>
      <c r="Q6203" s="3">
        <v>44.06</v>
      </c>
      <c r="R6203" s="2">
        <v>53.96</v>
      </c>
      <c r="S6203" s="3">
        <v>33.08</v>
      </c>
      <c r="T6203">
        <v>69.800000000000011</v>
      </c>
    </row>
    <row r="6204" spans="1:20">
      <c r="A6204">
        <f t="shared" si="288"/>
        <v>259</v>
      </c>
      <c r="B6204" s="7">
        <f t="shared" si="289"/>
        <v>42263.291666651632</v>
      </c>
      <c r="C6204">
        <f t="shared" si="290"/>
        <v>6199</v>
      </c>
      <c r="D6204" s="2">
        <v>77</v>
      </c>
      <c r="E6204">
        <v>78.080000000000013</v>
      </c>
      <c r="F6204" s="3">
        <v>75.02</v>
      </c>
      <c r="G6204">
        <v>71.960000000000008</v>
      </c>
      <c r="H6204">
        <v>68</v>
      </c>
      <c r="I6204">
        <v>68</v>
      </c>
      <c r="J6204">
        <v>60.08</v>
      </c>
      <c r="K6204">
        <v>59</v>
      </c>
      <c r="L6204" s="3">
        <v>55.400000000000006</v>
      </c>
      <c r="M6204" s="2">
        <v>71.06</v>
      </c>
      <c r="N6204">
        <v>57.92</v>
      </c>
      <c r="O6204">
        <v>57.2</v>
      </c>
      <c r="P6204">
        <v>57.019999999999996</v>
      </c>
      <c r="Q6204" s="3">
        <v>44.06</v>
      </c>
      <c r="R6204" s="2">
        <v>53.96</v>
      </c>
      <c r="S6204" s="3">
        <v>30.92</v>
      </c>
      <c r="T6204">
        <v>71.599999999999994</v>
      </c>
    </row>
    <row r="6205" spans="1:20">
      <c r="A6205">
        <f t="shared" si="288"/>
        <v>259</v>
      </c>
      <c r="B6205" s="7">
        <f t="shared" si="289"/>
        <v>42263.333333318296</v>
      </c>
      <c r="C6205">
        <f t="shared" si="290"/>
        <v>6200</v>
      </c>
      <c r="D6205" s="2">
        <v>78.080000000000013</v>
      </c>
      <c r="E6205">
        <v>82.039999999999992</v>
      </c>
      <c r="F6205" s="3">
        <v>78.080000000000013</v>
      </c>
      <c r="G6205">
        <v>71.960000000000008</v>
      </c>
      <c r="H6205">
        <v>71.06</v>
      </c>
      <c r="I6205">
        <v>69.080000000000013</v>
      </c>
      <c r="J6205">
        <v>66.02</v>
      </c>
      <c r="K6205">
        <v>64.039999999999992</v>
      </c>
      <c r="L6205" s="3">
        <v>55.400000000000006</v>
      </c>
      <c r="M6205" s="2">
        <v>73.039999999999992</v>
      </c>
      <c r="N6205">
        <v>64.94</v>
      </c>
      <c r="O6205">
        <v>60.8</v>
      </c>
      <c r="P6205">
        <v>64.039999999999992</v>
      </c>
      <c r="Q6205" s="3">
        <v>48.019999999999996</v>
      </c>
      <c r="R6205" s="2">
        <v>53.06</v>
      </c>
      <c r="S6205" s="3">
        <v>35.96</v>
      </c>
      <c r="T6205">
        <v>75.2</v>
      </c>
    </row>
    <row r="6206" spans="1:20">
      <c r="A6206">
        <f t="shared" si="288"/>
        <v>259</v>
      </c>
      <c r="B6206" s="7">
        <f t="shared" si="289"/>
        <v>42263.374999984961</v>
      </c>
      <c r="C6206">
        <f t="shared" si="290"/>
        <v>6201</v>
      </c>
      <c r="D6206" s="2">
        <v>80.06</v>
      </c>
      <c r="E6206">
        <v>84.02</v>
      </c>
      <c r="F6206" s="3">
        <v>82.039999999999992</v>
      </c>
      <c r="G6206">
        <v>73.039999999999992</v>
      </c>
      <c r="H6206">
        <v>75.02</v>
      </c>
      <c r="I6206">
        <v>69.98</v>
      </c>
      <c r="J6206">
        <v>66.92</v>
      </c>
      <c r="K6206">
        <v>64.94</v>
      </c>
      <c r="L6206" s="3">
        <v>57.2</v>
      </c>
      <c r="M6206" s="2">
        <v>75.02</v>
      </c>
      <c r="N6206">
        <v>69.98</v>
      </c>
      <c r="O6206">
        <v>62.6</v>
      </c>
      <c r="P6206">
        <v>69.98</v>
      </c>
      <c r="Q6206" s="3">
        <v>51.08</v>
      </c>
      <c r="R6206" s="2">
        <v>53.96</v>
      </c>
      <c r="S6206" s="3">
        <v>42.08</v>
      </c>
      <c r="T6206">
        <v>77</v>
      </c>
    </row>
    <row r="6207" spans="1:20">
      <c r="A6207">
        <f t="shared" si="288"/>
        <v>259</v>
      </c>
      <c r="B6207" s="7">
        <f t="shared" si="289"/>
        <v>42263.416666651625</v>
      </c>
      <c r="C6207">
        <f t="shared" si="290"/>
        <v>6202</v>
      </c>
      <c r="D6207" s="2">
        <v>80.960000000000008</v>
      </c>
      <c r="E6207">
        <v>84.92</v>
      </c>
      <c r="F6207" s="3">
        <v>87.080000000000013</v>
      </c>
      <c r="G6207">
        <v>73.039999999999992</v>
      </c>
      <c r="H6207">
        <v>78.98</v>
      </c>
      <c r="I6207">
        <v>71.960000000000008</v>
      </c>
      <c r="J6207">
        <v>69.98</v>
      </c>
      <c r="K6207">
        <v>69.98</v>
      </c>
      <c r="L6207" s="3">
        <v>57.2</v>
      </c>
      <c r="M6207" s="2">
        <v>75.02</v>
      </c>
      <c r="N6207">
        <v>71.06</v>
      </c>
      <c r="O6207">
        <v>57.2</v>
      </c>
      <c r="P6207">
        <v>73.94</v>
      </c>
      <c r="Q6207" s="3">
        <v>53.06</v>
      </c>
      <c r="R6207" s="2">
        <v>53.96</v>
      </c>
      <c r="S6207" s="3">
        <v>46.04</v>
      </c>
      <c r="T6207">
        <v>80.599999999999994</v>
      </c>
    </row>
    <row r="6208" spans="1:20">
      <c r="A6208">
        <f t="shared" si="288"/>
        <v>259</v>
      </c>
      <c r="B6208" s="7">
        <f t="shared" si="289"/>
        <v>42263.458333318289</v>
      </c>
      <c r="C6208">
        <f t="shared" si="290"/>
        <v>6203</v>
      </c>
      <c r="D6208" s="2">
        <v>80.960000000000008</v>
      </c>
      <c r="E6208">
        <v>86</v>
      </c>
      <c r="F6208" s="3">
        <v>89.06</v>
      </c>
      <c r="G6208">
        <v>75.02</v>
      </c>
      <c r="H6208">
        <v>82.039999999999992</v>
      </c>
      <c r="I6208">
        <v>71.960000000000008</v>
      </c>
      <c r="J6208">
        <v>71.06</v>
      </c>
      <c r="K6208">
        <v>75.92</v>
      </c>
      <c r="L6208" s="3">
        <v>59</v>
      </c>
      <c r="M6208" s="2">
        <v>78.98</v>
      </c>
      <c r="N6208">
        <v>75.92</v>
      </c>
      <c r="O6208">
        <v>59</v>
      </c>
      <c r="P6208">
        <v>77</v>
      </c>
      <c r="Q6208" s="3">
        <v>55.040000000000006</v>
      </c>
      <c r="R6208" s="2">
        <v>53.96</v>
      </c>
      <c r="S6208" s="3">
        <v>50</v>
      </c>
      <c r="T6208">
        <v>84.2</v>
      </c>
    </row>
    <row r="6209" spans="1:20">
      <c r="A6209">
        <f t="shared" si="288"/>
        <v>259</v>
      </c>
      <c r="B6209" s="7">
        <f t="shared" si="289"/>
        <v>42263.499999984953</v>
      </c>
      <c r="C6209">
        <f t="shared" si="290"/>
        <v>6204</v>
      </c>
      <c r="D6209" s="2">
        <v>80.960000000000008</v>
      </c>
      <c r="E6209">
        <v>86</v>
      </c>
      <c r="F6209" s="3">
        <v>91.94</v>
      </c>
      <c r="G6209">
        <v>78.98</v>
      </c>
      <c r="H6209">
        <v>86</v>
      </c>
      <c r="I6209">
        <v>71.960000000000008</v>
      </c>
      <c r="J6209">
        <v>69.98</v>
      </c>
      <c r="K6209">
        <v>78.080000000000013</v>
      </c>
      <c r="L6209" s="3">
        <v>60.8</v>
      </c>
      <c r="M6209" s="2">
        <v>80.06</v>
      </c>
      <c r="N6209">
        <v>77</v>
      </c>
      <c r="O6209">
        <v>55.400000000000006</v>
      </c>
      <c r="P6209">
        <v>80.960000000000008</v>
      </c>
      <c r="Q6209" s="3">
        <v>55.040000000000006</v>
      </c>
      <c r="R6209" s="2">
        <v>55.040000000000006</v>
      </c>
      <c r="S6209" s="3">
        <v>55.040000000000006</v>
      </c>
      <c r="T6209">
        <v>86</v>
      </c>
    </row>
    <row r="6210" spans="1:20">
      <c r="A6210">
        <f t="shared" si="288"/>
        <v>259</v>
      </c>
      <c r="B6210" s="7">
        <f t="shared" si="289"/>
        <v>42263.541666651618</v>
      </c>
      <c r="C6210">
        <f t="shared" si="290"/>
        <v>6205</v>
      </c>
      <c r="D6210" s="2">
        <v>80.960000000000008</v>
      </c>
      <c r="E6210">
        <v>84.92</v>
      </c>
      <c r="F6210" s="3">
        <v>93.92</v>
      </c>
      <c r="G6210">
        <v>82.039999999999992</v>
      </c>
      <c r="H6210">
        <v>87.98</v>
      </c>
      <c r="I6210">
        <v>71.960000000000008</v>
      </c>
      <c r="J6210">
        <v>69.080000000000013</v>
      </c>
      <c r="K6210">
        <v>77</v>
      </c>
      <c r="L6210" s="3">
        <v>62.6</v>
      </c>
      <c r="M6210" s="2">
        <v>80.960000000000008</v>
      </c>
      <c r="N6210">
        <v>80.06</v>
      </c>
      <c r="O6210">
        <v>60.8</v>
      </c>
      <c r="P6210">
        <v>82.94</v>
      </c>
      <c r="Q6210" s="3">
        <v>53.06</v>
      </c>
      <c r="R6210" s="2">
        <v>55.040000000000006</v>
      </c>
      <c r="S6210" s="3">
        <v>57.92</v>
      </c>
      <c r="T6210">
        <v>87.800000000000011</v>
      </c>
    </row>
    <row r="6211" spans="1:20">
      <c r="A6211">
        <f t="shared" si="288"/>
        <v>259</v>
      </c>
      <c r="B6211" s="7">
        <f t="shared" si="289"/>
        <v>42263.583333318282</v>
      </c>
      <c r="C6211">
        <f t="shared" si="290"/>
        <v>6206</v>
      </c>
      <c r="D6211" s="2">
        <v>80.960000000000008</v>
      </c>
      <c r="E6211">
        <v>87.080000000000013</v>
      </c>
      <c r="F6211" s="3">
        <v>95</v>
      </c>
      <c r="G6211">
        <v>80.06</v>
      </c>
      <c r="H6211">
        <v>87.98</v>
      </c>
      <c r="I6211">
        <v>71.06</v>
      </c>
      <c r="J6211">
        <v>68</v>
      </c>
      <c r="K6211">
        <v>80.06</v>
      </c>
      <c r="L6211" s="3">
        <v>62.6</v>
      </c>
      <c r="M6211" s="2">
        <v>80.960000000000008</v>
      </c>
      <c r="N6211">
        <v>80.06</v>
      </c>
      <c r="O6211">
        <v>57.2</v>
      </c>
      <c r="P6211">
        <v>84.92</v>
      </c>
      <c r="Q6211" s="3">
        <v>57.019999999999996</v>
      </c>
      <c r="R6211" s="2">
        <v>55.94</v>
      </c>
      <c r="S6211" s="3">
        <v>60.980000000000004</v>
      </c>
      <c r="T6211">
        <v>86</v>
      </c>
    </row>
    <row r="6212" spans="1:20">
      <c r="A6212">
        <f t="shared" si="288"/>
        <v>259</v>
      </c>
      <c r="B6212" s="7">
        <f t="shared" si="289"/>
        <v>42263.624999984946</v>
      </c>
      <c r="C6212">
        <f t="shared" si="290"/>
        <v>6207</v>
      </c>
      <c r="D6212" s="2">
        <v>84.02</v>
      </c>
      <c r="E6212">
        <v>87.98</v>
      </c>
      <c r="F6212" s="3">
        <v>95</v>
      </c>
      <c r="G6212">
        <v>77</v>
      </c>
      <c r="H6212">
        <v>89.960000000000008</v>
      </c>
      <c r="I6212">
        <v>71.06</v>
      </c>
      <c r="J6212">
        <v>66.92</v>
      </c>
      <c r="K6212">
        <v>80.960000000000008</v>
      </c>
      <c r="L6212" s="3">
        <v>64.400000000000006</v>
      </c>
      <c r="M6212" s="2">
        <v>80.06</v>
      </c>
      <c r="N6212">
        <v>82.039999999999992</v>
      </c>
      <c r="O6212">
        <v>57.2</v>
      </c>
      <c r="P6212">
        <v>84.02</v>
      </c>
      <c r="Q6212" s="3">
        <v>57.019999999999996</v>
      </c>
      <c r="R6212" s="2">
        <v>55.94</v>
      </c>
      <c r="S6212" s="3">
        <v>60.980000000000004</v>
      </c>
      <c r="T6212">
        <v>75.2</v>
      </c>
    </row>
    <row r="6213" spans="1:20">
      <c r="A6213">
        <f t="shared" si="288"/>
        <v>259</v>
      </c>
      <c r="B6213" s="7">
        <f t="shared" si="289"/>
        <v>42263.66666665161</v>
      </c>
      <c r="C6213">
        <f t="shared" si="290"/>
        <v>6208</v>
      </c>
      <c r="D6213" s="2">
        <v>80.06</v>
      </c>
      <c r="E6213">
        <v>87.98</v>
      </c>
      <c r="F6213" s="3">
        <v>89.960000000000008</v>
      </c>
      <c r="G6213">
        <v>75.02</v>
      </c>
      <c r="H6213">
        <v>89.960000000000008</v>
      </c>
      <c r="I6213">
        <v>69.98</v>
      </c>
      <c r="J6213">
        <v>66.92</v>
      </c>
      <c r="K6213">
        <v>77</v>
      </c>
      <c r="L6213" s="3">
        <v>66.2</v>
      </c>
      <c r="M6213" s="2">
        <v>80.06</v>
      </c>
      <c r="N6213">
        <v>80.960000000000008</v>
      </c>
      <c r="O6213">
        <v>57.2</v>
      </c>
      <c r="P6213">
        <v>84.02</v>
      </c>
      <c r="Q6213" s="3">
        <v>57.92</v>
      </c>
      <c r="R6213" s="2">
        <v>57.019999999999996</v>
      </c>
      <c r="S6213" s="3">
        <v>62.06</v>
      </c>
      <c r="T6213">
        <v>84.2</v>
      </c>
    </row>
    <row r="6214" spans="1:20">
      <c r="A6214">
        <f t="shared" si="288"/>
        <v>259</v>
      </c>
      <c r="B6214" s="7">
        <f t="shared" si="289"/>
        <v>42263.708333318275</v>
      </c>
      <c r="C6214">
        <f t="shared" si="290"/>
        <v>6209</v>
      </c>
      <c r="D6214" s="2">
        <v>82.039999999999992</v>
      </c>
      <c r="E6214">
        <v>87.080000000000013</v>
      </c>
      <c r="F6214" s="3">
        <v>84.02</v>
      </c>
      <c r="G6214">
        <v>78.080000000000013</v>
      </c>
      <c r="H6214">
        <v>89.06</v>
      </c>
      <c r="I6214">
        <v>68</v>
      </c>
      <c r="J6214">
        <v>66.02</v>
      </c>
      <c r="K6214">
        <v>73.94</v>
      </c>
      <c r="L6214" s="3">
        <v>64.400000000000006</v>
      </c>
      <c r="M6214" s="2">
        <v>78.98</v>
      </c>
      <c r="N6214">
        <v>78.080000000000013</v>
      </c>
      <c r="O6214">
        <v>55.400000000000006</v>
      </c>
      <c r="P6214">
        <v>80.960000000000008</v>
      </c>
      <c r="Q6214" s="3">
        <v>55.040000000000006</v>
      </c>
      <c r="R6214" s="2">
        <v>57.019999999999996</v>
      </c>
      <c r="S6214" s="3">
        <v>62.06</v>
      </c>
      <c r="T6214">
        <v>82.94</v>
      </c>
    </row>
    <row r="6215" spans="1:20">
      <c r="A6215">
        <f t="shared" ref="A6215:A6278" si="291">ROUNDDOWN(B6215-DATE(YEAR(B6215),1,0),0)</f>
        <v>259</v>
      </c>
      <c r="B6215" s="7">
        <f t="shared" si="289"/>
        <v>42263.749999984939</v>
      </c>
      <c r="C6215">
        <f t="shared" si="290"/>
        <v>6210</v>
      </c>
      <c r="D6215" s="2">
        <v>80.06</v>
      </c>
      <c r="E6215">
        <v>84.92</v>
      </c>
      <c r="F6215" s="3">
        <v>82.039999999999992</v>
      </c>
      <c r="G6215">
        <v>78.080000000000013</v>
      </c>
      <c r="H6215">
        <v>87.080000000000013</v>
      </c>
      <c r="I6215">
        <v>66.92</v>
      </c>
      <c r="J6215">
        <v>66.02</v>
      </c>
      <c r="K6215">
        <v>69.98</v>
      </c>
      <c r="L6215" s="3">
        <v>64.400000000000006</v>
      </c>
      <c r="M6215" s="2">
        <v>77</v>
      </c>
      <c r="N6215">
        <v>75.92</v>
      </c>
      <c r="O6215">
        <v>55.400000000000006</v>
      </c>
      <c r="P6215">
        <v>78.080000000000013</v>
      </c>
      <c r="Q6215" s="3">
        <v>53.06</v>
      </c>
      <c r="R6215" s="2">
        <v>57.019999999999996</v>
      </c>
      <c r="S6215" s="3">
        <v>60.08</v>
      </c>
      <c r="T6215">
        <v>80.599999999999994</v>
      </c>
    </row>
    <row r="6216" spans="1:20">
      <c r="A6216">
        <f t="shared" si="291"/>
        <v>259</v>
      </c>
      <c r="B6216" s="7">
        <f t="shared" ref="B6216:B6279" si="292">B6215+1/24</f>
        <v>42263.791666651603</v>
      </c>
      <c r="C6216">
        <f t="shared" ref="C6216:C6279" si="293">C6215+1</f>
        <v>6211</v>
      </c>
      <c r="D6216" s="2">
        <v>78.98</v>
      </c>
      <c r="E6216">
        <v>84.02</v>
      </c>
      <c r="F6216" s="3">
        <v>82.94</v>
      </c>
      <c r="G6216">
        <v>75.92</v>
      </c>
      <c r="H6216">
        <v>82.94</v>
      </c>
      <c r="I6216">
        <v>66.92</v>
      </c>
      <c r="J6216">
        <v>66.02</v>
      </c>
      <c r="K6216">
        <v>68</v>
      </c>
      <c r="L6216" s="3">
        <v>60.8</v>
      </c>
      <c r="M6216" s="2">
        <v>75.02</v>
      </c>
      <c r="N6216">
        <v>75.92</v>
      </c>
      <c r="O6216">
        <v>53.6</v>
      </c>
      <c r="P6216">
        <v>73.039999999999992</v>
      </c>
      <c r="Q6216" s="3">
        <v>46.94</v>
      </c>
      <c r="R6216" s="2">
        <v>57.019999999999996</v>
      </c>
      <c r="S6216" s="3">
        <v>55.94</v>
      </c>
      <c r="T6216">
        <v>78.800000000000011</v>
      </c>
    </row>
    <row r="6217" spans="1:20">
      <c r="A6217">
        <f t="shared" si="291"/>
        <v>259</v>
      </c>
      <c r="B6217" s="7">
        <f t="shared" si="292"/>
        <v>42263.833333318267</v>
      </c>
      <c r="C6217">
        <f t="shared" si="293"/>
        <v>6212</v>
      </c>
      <c r="D6217" s="2">
        <v>78.98</v>
      </c>
      <c r="E6217">
        <v>82.039999999999992</v>
      </c>
      <c r="F6217" s="3">
        <v>80.960000000000008</v>
      </c>
      <c r="G6217">
        <v>75.92</v>
      </c>
      <c r="H6217">
        <v>80.06</v>
      </c>
      <c r="I6217">
        <v>66.02</v>
      </c>
      <c r="J6217">
        <v>66.02</v>
      </c>
      <c r="K6217">
        <v>66.02</v>
      </c>
      <c r="L6217" s="3">
        <v>60.8</v>
      </c>
      <c r="M6217" s="2">
        <v>75.02</v>
      </c>
      <c r="N6217">
        <v>69.080000000000013</v>
      </c>
      <c r="O6217">
        <v>53.6</v>
      </c>
      <c r="P6217">
        <v>71.06</v>
      </c>
      <c r="Q6217" s="3">
        <v>39.92</v>
      </c>
      <c r="R6217" s="2">
        <v>57.019999999999996</v>
      </c>
      <c r="S6217" s="3">
        <v>51.08</v>
      </c>
      <c r="T6217">
        <v>78.800000000000011</v>
      </c>
    </row>
    <row r="6218" spans="1:20">
      <c r="A6218">
        <f t="shared" si="291"/>
        <v>259</v>
      </c>
      <c r="B6218" s="7">
        <f t="shared" si="292"/>
        <v>42263.874999984931</v>
      </c>
      <c r="C6218">
        <f t="shared" si="293"/>
        <v>6213</v>
      </c>
      <c r="D6218" s="2">
        <v>78.98</v>
      </c>
      <c r="E6218">
        <v>80.960000000000008</v>
      </c>
      <c r="F6218" s="3">
        <v>80.06</v>
      </c>
      <c r="G6218">
        <v>77</v>
      </c>
      <c r="H6218">
        <v>80.06</v>
      </c>
      <c r="I6218">
        <v>66.02</v>
      </c>
      <c r="J6218">
        <v>68</v>
      </c>
      <c r="K6218">
        <v>64.94</v>
      </c>
      <c r="L6218" s="3">
        <v>59</v>
      </c>
      <c r="M6218" s="2">
        <v>75.02</v>
      </c>
      <c r="N6218">
        <v>68</v>
      </c>
      <c r="O6218">
        <v>53.6</v>
      </c>
      <c r="P6218">
        <v>69.98</v>
      </c>
      <c r="Q6218" s="3">
        <v>42.980000000000004</v>
      </c>
      <c r="R6218" s="2">
        <v>57.019999999999996</v>
      </c>
      <c r="S6218" s="3">
        <v>48.92</v>
      </c>
      <c r="T6218">
        <v>77</v>
      </c>
    </row>
    <row r="6219" spans="1:20">
      <c r="A6219">
        <f t="shared" si="291"/>
        <v>259</v>
      </c>
      <c r="B6219" s="7">
        <f t="shared" si="292"/>
        <v>42263.916666651596</v>
      </c>
      <c r="C6219">
        <f t="shared" si="293"/>
        <v>6214</v>
      </c>
      <c r="D6219" s="2">
        <v>78.080000000000013</v>
      </c>
      <c r="E6219">
        <v>80.06</v>
      </c>
      <c r="F6219" s="3">
        <v>80.06</v>
      </c>
      <c r="G6219">
        <v>77</v>
      </c>
      <c r="H6219">
        <v>75.92</v>
      </c>
      <c r="I6219">
        <v>66.02</v>
      </c>
      <c r="J6219">
        <v>68</v>
      </c>
      <c r="K6219">
        <v>62.06</v>
      </c>
      <c r="L6219" s="3">
        <v>57.2</v>
      </c>
      <c r="M6219" s="2">
        <v>75.02</v>
      </c>
      <c r="N6219">
        <v>64.039999999999992</v>
      </c>
      <c r="O6219">
        <v>53.6</v>
      </c>
      <c r="P6219">
        <v>68</v>
      </c>
      <c r="Q6219" s="3">
        <v>39.92</v>
      </c>
      <c r="R6219" s="2">
        <v>57.019999999999996</v>
      </c>
      <c r="S6219" s="3">
        <v>44.96</v>
      </c>
      <c r="T6219">
        <v>75.2</v>
      </c>
    </row>
    <row r="6220" spans="1:20">
      <c r="A6220">
        <f t="shared" si="291"/>
        <v>259</v>
      </c>
      <c r="B6220" s="7">
        <f t="shared" si="292"/>
        <v>42263.95833331826</v>
      </c>
      <c r="C6220">
        <f t="shared" si="293"/>
        <v>6215</v>
      </c>
      <c r="D6220" s="2">
        <v>78.080000000000013</v>
      </c>
      <c r="E6220">
        <v>78.080000000000013</v>
      </c>
      <c r="F6220" s="3">
        <v>78.98</v>
      </c>
      <c r="G6220">
        <v>75.92</v>
      </c>
      <c r="H6220">
        <v>71.960000000000008</v>
      </c>
      <c r="I6220">
        <v>66.02</v>
      </c>
      <c r="J6220">
        <v>68</v>
      </c>
      <c r="K6220">
        <v>60.980000000000004</v>
      </c>
      <c r="L6220" s="3">
        <v>55.400000000000006</v>
      </c>
      <c r="M6220" s="2">
        <v>75.92</v>
      </c>
      <c r="N6220">
        <v>57.92</v>
      </c>
      <c r="O6220">
        <v>51.8</v>
      </c>
      <c r="P6220">
        <v>66.92</v>
      </c>
      <c r="Q6220" s="3">
        <v>39.92</v>
      </c>
      <c r="R6220" s="2">
        <v>57.019999999999996</v>
      </c>
      <c r="S6220" s="3">
        <v>46.04</v>
      </c>
      <c r="T6220">
        <v>74.300000000000011</v>
      </c>
    </row>
    <row r="6221" spans="1:20">
      <c r="A6221">
        <f t="shared" si="291"/>
        <v>259</v>
      </c>
      <c r="B6221" s="7">
        <f t="shared" si="292"/>
        <v>42263.999999984924</v>
      </c>
      <c r="C6221">
        <f t="shared" si="293"/>
        <v>6216</v>
      </c>
      <c r="D6221" s="2">
        <v>78.080000000000013</v>
      </c>
      <c r="E6221">
        <v>77</v>
      </c>
      <c r="F6221" s="3">
        <v>77</v>
      </c>
      <c r="G6221">
        <v>75.02</v>
      </c>
      <c r="H6221">
        <v>68</v>
      </c>
      <c r="I6221">
        <v>64.94</v>
      </c>
      <c r="J6221">
        <v>66.92</v>
      </c>
      <c r="K6221">
        <v>60.980000000000004</v>
      </c>
      <c r="L6221" s="3">
        <v>55.400000000000006</v>
      </c>
      <c r="M6221" s="2">
        <v>75.02</v>
      </c>
      <c r="N6221">
        <v>59</v>
      </c>
      <c r="O6221">
        <v>50</v>
      </c>
      <c r="P6221">
        <v>66.02</v>
      </c>
      <c r="Q6221" s="3">
        <v>35.96</v>
      </c>
      <c r="R6221" s="2">
        <v>55.94</v>
      </c>
      <c r="S6221" s="3">
        <v>39.92</v>
      </c>
      <c r="T6221">
        <v>73.400000000000006</v>
      </c>
    </row>
    <row r="6222" spans="1:20">
      <c r="A6222">
        <f t="shared" si="291"/>
        <v>260</v>
      </c>
      <c r="B6222" s="7">
        <f t="shared" si="292"/>
        <v>42264.041666651588</v>
      </c>
      <c r="C6222">
        <f t="shared" si="293"/>
        <v>6217</v>
      </c>
      <c r="D6222" s="2">
        <v>77</v>
      </c>
      <c r="E6222">
        <v>77</v>
      </c>
      <c r="F6222" s="3">
        <v>73.94</v>
      </c>
      <c r="G6222">
        <v>73.039999999999992</v>
      </c>
      <c r="H6222">
        <v>69.080000000000013</v>
      </c>
      <c r="I6222">
        <v>64.94</v>
      </c>
      <c r="J6222">
        <v>66.92</v>
      </c>
      <c r="K6222">
        <v>60.08</v>
      </c>
      <c r="L6222" s="3">
        <v>53.6</v>
      </c>
      <c r="M6222" s="2">
        <v>75.02</v>
      </c>
      <c r="N6222">
        <v>57.019999999999996</v>
      </c>
      <c r="O6222">
        <v>48.2</v>
      </c>
      <c r="P6222">
        <v>64.94</v>
      </c>
      <c r="Q6222" s="3">
        <v>35.96</v>
      </c>
      <c r="R6222" s="2">
        <v>55.94</v>
      </c>
      <c r="S6222" s="3">
        <v>37.94</v>
      </c>
      <c r="T6222">
        <v>73.400000000000006</v>
      </c>
    </row>
    <row r="6223" spans="1:20">
      <c r="A6223">
        <f t="shared" si="291"/>
        <v>260</v>
      </c>
      <c r="B6223" s="7">
        <f t="shared" si="292"/>
        <v>42264.083333318253</v>
      </c>
      <c r="C6223">
        <f t="shared" si="293"/>
        <v>6218</v>
      </c>
      <c r="D6223" s="2">
        <v>77</v>
      </c>
      <c r="E6223">
        <v>75.92</v>
      </c>
      <c r="F6223" s="3">
        <v>73.039999999999992</v>
      </c>
      <c r="G6223">
        <v>71.960000000000008</v>
      </c>
      <c r="H6223">
        <v>69.080000000000013</v>
      </c>
      <c r="I6223">
        <v>64.94</v>
      </c>
      <c r="J6223">
        <v>66.92</v>
      </c>
      <c r="K6223">
        <v>59</v>
      </c>
      <c r="L6223" s="3">
        <v>53.6</v>
      </c>
      <c r="M6223" s="2">
        <v>75.02</v>
      </c>
      <c r="N6223">
        <v>55.040000000000006</v>
      </c>
      <c r="O6223">
        <v>48.2</v>
      </c>
      <c r="P6223">
        <v>64.94</v>
      </c>
      <c r="Q6223" s="3">
        <v>33.979999999999997</v>
      </c>
      <c r="R6223" s="2">
        <v>55.94</v>
      </c>
      <c r="S6223" s="3">
        <v>35.96</v>
      </c>
      <c r="T6223">
        <v>69.800000000000011</v>
      </c>
    </row>
    <row r="6224" spans="1:20">
      <c r="A6224">
        <f t="shared" si="291"/>
        <v>260</v>
      </c>
      <c r="B6224" s="7">
        <f t="shared" si="292"/>
        <v>42264.124999984917</v>
      </c>
      <c r="C6224">
        <f t="shared" si="293"/>
        <v>6219</v>
      </c>
      <c r="D6224" s="2">
        <v>75.92</v>
      </c>
      <c r="E6224">
        <v>75.92</v>
      </c>
      <c r="F6224" s="3">
        <v>73.94</v>
      </c>
      <c r="G6224">
        <v>71.960000000000008</v>
      </c>
      <c r="H6224">
        <v>64.94</v>
      </c>
      <c r="I6224">
        <v>64.94</v>
      </c>
      <c r="J6224">
        <v>68</v>
      </c>
      <c r="K6224">
        <v>55.94</v>
      </c>
      <c r="L6224" s="3">
        <v>53.6</v>
      </c>
      <c r="M6224" s="2">
        <v>75.02</v>
      </c>
      <c r="N6224">
        <v>53.96</v>
      </c>
      <c r="O6224">
        <v>48.2</v>
      </c>
      <c r="P6224">
        <v>62.96</v>
      </c>
      <c r="Q6224" s="3">
        <v>32</v>
      </c>
      <c r="R6224" s="2">
        <v>57.019999999999996</v>
      </c>
      <c r="S6224" s="3">
        <v>37.04</v>
      </c>
      <c r="T6224">
        <v>71.599999999999994</v>
      </c>
    </row>
    <row r="6225" spans="1:20">
      <c r="A6225">
        <f t="shared" si="291"/>
        <v>260</v>
      </c>
      <c r="B6225" s="7">
        <f t="shared" si="292"/>
        <v>42264.166666651581</v>
      </c>
      <c r="C6225">
        <f t="shared" si="293"/>
        <v>6220</v>
      </c>
      <c r="D6225" s="2">
        <v>75.92</v>
      </c>
      <c r="E6225">
        <v>75.92</v>
      </c>
      <c r="F6225" s="3">
        <v>71.960000000000008</v>
      </c>
      <c r="G6225">
        <v>71.960000000000008</v>
      </c>
      <c r="H6225">
        <v>62.06</v>
      </c>
      <c r="I6225">
        <v>66.02</v>
      </c>
      <c r="J6225">
        <v>66.92</v>
      </c>
      <c r="K6225">
        <v>55.94</v>
      </c>
      <c r="L6225" s="3">
        <v>55.400000000000006</v>
      </c>
      <c r="M6225" s="2">
        <v>73.94</v>
      </c>
      <c r="N6225">
        <v>55.040000000000006</v>
      </c>
      <c r="O6225">
        <v>44.6</v>
      </c>
      <c r="P6225">
        <v>62.06</v>
      </c>
      <c r="Q6225" s="3">
        <v>33.979999999999997</v>
      </c>
      <c r="R6225" s="2">
        <v>55.94</v>
      </c>
      <c r="S6225" s="3">
        <v>35.96</v>
      </c>
      <c r="T6225">
        <v>69.800000000000011</v>
      </c>
    </row>
    <row r="6226" spans="1:20">
      <c r="A6226">
        <f t="shared" si="291"/>
        <v>260</v>
      </c>
      <c r="B6226" s="7">
        <f t="shared" si="292"/>
        <v>42264.208333318245</v>
      </c>
      <c r="C6226">
        <f t="shared" si="293"/>
        <v>6221</v>
      </c>
      <c r="D6226" s="2">
        <v>75.92</v>
      </c>
      <c r="E6226">
        <v>75.02</v>
      </c>
      <c r="F6226" s="3">
        <v>71.06</v>
      </c>
      <c r="G6226">
        <v>71.960000000000008</v>
      </c>
      <c r="H6226">
        <v>60.08</v>
      </c>
      <c r="I6226">
        <v>64.94</v>
      </c>
      <c r="J6226">
        <v>64.039999999999992</v>
      </c>
      <c r="K6226">
        <v>55.94</v>
      </c>
      <c r="L6226" s="3">
        <v>55.400000000000006</v>
      </c>
      <c r="M6226" s="2">
        <v>73.039999999999992</v>
      </c>
      <c r="N6226">
        <v>48.92</v>
      </c>
      <c r="O6226">
        <v>46.4</v>
      </c>
      <c r="P6226">
        <v>60.980000000000004</v>
      </c>
      <c r="Q6226" s="3">
        <v>33.08</v>
      </c>
      <c r="R6226" s="2">
        <v>55.94</v>
      </c>
      <c r="S6226" s="3">
        <v>33.979999999999997</v>
      </c>
      <c r="T6226">
        <v>71.599999999999994</v>
      </c>
    </row>
    <row r="6227" spans="1:20">
      <c r="A6227">
        <f t="shared" si="291"/>
        <v>260</v>
      </c>
      <c r="B6227" s="7">
        <f t="shared" si="292"/>
        <v>42264.24999998491</v>
      </c>
      <c r="C6227">
        <f t="shared" si="293"/>
        <v>6222</v>
      </c>
      <c r="D6227" s="2">
        <v>77</v>
      </c>
      <c r="E6227">
        <v>73.94</v>
      </c>
      <c r="F6227" s="3">
        <v>71.06</v>
      </c>
      <c r="G6227">
        <v>71.960000000000008</v>
      </c>
      <c r="H6227">
        <v>59</v>
      </c>
      <c r="I6227">
        <v>64.94</v>
      </c>
      <c r="J6227">
        <v>62.06</v>
      </c>
      <c r="K6227">
        <v>55.040000000000006</v>
      </c>
      <c r="L6227" s="3">
        <v>55.400000000000006</v>
      </c>
      <c r="M6227" s="2">
        <v>71.960000000000008</v>
      </c>
      <c r="N6227">
        <v>48.019999999999996</v>
      </c>
      <c r="O6227">
        <v>48.2</v>
      </c>
      <c r="P6227">
        <v>60.980000000000004</v>
      </c>
      <c r="Q6227" s="3">
        <v>33.08</v>
      </c>
      <c r="R6227" s="2">
        <v>55.94</v>
      </c>
      <c r="S6227" s="3">
        <v>35.06</v>
      </c>
      <c r="T6227">
        <v>71.599999999999994</v>
      </c>
    </row>
    <row r="6228" spans="1:20">
      <c r="A6228">
        <f t="shared" si="291"/>
        <v>260</v>
      </c>
      <c r="B6228" s="7">
        <f t="shared" si="292"/>
        <v>42264.291666651574</v>
      </c>
      <c r="C6228">
        <f t="shared" si="293"/>
        <v>6223</v>
      </c>
      <c r="D6228" s="2">
        <v>77</v>
      </c>
      <c r="E6228">
        <v>75.02</v>
      </c>
      <c r="F6228" s="3">
        <v>71.06</v>
      </c>
      <c r="G6228">
        <v>73.039999999999992</v>
      </c>
      <c r="H6228">
        <v>66.02</v>
      </c>
      <c r="I6228">
        <v>66.92</v>
      </c>
      <c r="J6228">
        <v>62.06</v>
      </c>
      <c r="K6228">
        <v>57.019999999999996</v>
      </c>
      <c r="L6228" s="3">
        <v>57.2</v>
      </c>
      <c r="M6228" s="2">
        <v>71.960000000000008</v>
      </c>
      <c r="N6228">
        <v>60.08</v>
      </c>
      <c r="O6228">
        <v>50</v>
      </c>
      <c r="P6228">
        <v>62.06</v>
      </c>
      <c r="Q6228" s="3">
        <v>35.96</v>
      </c>
      <c r="R6228" s="2">
        <v>55.94</v>
      </c>
      <c r="S6228" s="3">
        <v>37.04</v>
      </c>
      <c r="T6228">
        <v>71.599999999999994</v>
      </c>
    </row>
    <row r="6229" spans="1:20">
      <c r="A6229">
        <f t="shared" si="291"/>
        <v>260</v>
      </c>
      <c r="B6229" s="7">
        <f t="shared" si="292"/>
        <v>42264.333333318238</v>
      </c>
      <c r="C6229">
        <f t="shared" si="293"/>
        <v>6224</v>
      </c>
      <c r="D6229" s="2">
        <v>78.98</v>
      </c>
      <c r="E6229">
        <v>80.06</v>
      </c>
      <c r="F6229" s="3">
        <v>75.02</v>
      </c>
      <c r="G6229">
        <v>73.94</v>
      </c>
      <c r="H6229">
        <v>69.98</v>
      </c>
      <c r="I6229">
        <v>68</v>
      </c>
      <c r="J6229">
        <v>62.06</v>
      </c>
      <c r="K6229">
        <v>62.06</v>
      </c>
      <c r="L6229" s="3">
        <v>57.2</v>
      </c>
      <c r="M6229" s="2">
        <v>71.06</v>
      </c>
      <c r="N6229">
        <v>71.960000000000008</v>
      </c>
      <c r="O6229">
        <v>53.6</v>
      </c>
      <c r="P6229">
        <v>66.02</v>
      </c>
      <c r="Q6229" s="3">
        <v>41</v>
      </c>
      <c r="R6229" s="2">
        <v>57.019999999999996</v>
      </c>
      <c r="S6229" s="3">
        <v>37.04</v>
      </c>
      <c r="T6229">
        <v>73.400000000000006</v>
      </c>
    </row>
    <row r="6230" spans="1:20">
      <c r="A6230">
        <f t="shared" si="291"/>
        <v>260</v>
      </c>
      <c r="B6230" s="7">
        <f t="shared" si="292"/>
        <v>42264.374999984902</v>
      </c>
      <c r="C6230">
        <f t="shared" si="293"/>
        <v>6225</v>
      </c>
      <c r="D6230" s="2">
        <v>82.039999999999992</v>
      </c>
      <c r="E6230">
        <v>84.92</v>
      </c>
      <c r="F6230" s="3">
        <v>78.080000000000013</v>
      </c>
      <c r="G6230">
        <v>77</v>
      </c>
      <c r="H6230">
        <v>75.02</v>
      </c>
      <c r="I6230">
        <v>69.98</v>
      </c>
      <c r="J6230">
        <v>62.96</v>
      </c>
      <c r="K6230">
        <v>64.039999999999992</v>
      </c>
      <c r="L6230" s="3">
        <v>60.8</v>
      </c>
      <c r="M6230" s="2">
        <v>71.06</v>
      </c>
      <c r="N6230">
        <v>77</v>
      </c>
      <c r="O6230">
        <v>55.400000000000006</v>
      </c>
      <c r="P6230">
        <v>71.06</v>
      </c>
      <c r="Q6230" s="3">
        <v>46.04</v>
      </c>
      <c r="R6230" s="2">
        <v>57.92</v>
      </c>
      <c r="S6230" s="3">
        <v>44.96</v>
      </c>
      <c r="T6230">
        <v>78.800000000000011</v>
      </c>
    </row>
    <row r="6231" spans="1:20">
      <c r="A6231">
        <f t="shared" si="291"/>
        <v>260</v>
      </c>
      <c r="B6231" s="7">
        <f t="shared" si="292"/>
        <v>42264.416666651567</v>
      </c>
      <c r="C6231">
        <f t="shared" si="293"/>
        <v>6226</v>
      </c>
      <c r="D6231" s="2">
        <v>82.94</v>
      </c>
      <c r="E6231">
        <v>89.06</v>
      </c>
      <c r="F6231" s="3">
        <v>82.94</v>
      </c>
      <c r="G6231">
        <v>75.92</v>
      </c>
      <c r="H6231">
        <v>80.960000000000008</v>
      </c>
      <c r="I6231">
        <v>71.06</v>
      </c>
      <c r="J6231">
        <v>64.039999999999992</v>
      </c>
      <c r="K6231">
        <v>66.92</v>
      </c>
      <c r="L6231" s="3">
        <v>62.6</v>
      </c>
      <c r="M6231" s="2">
        <v>71.06</v>
      </c>
      <c r="N6231">
        <v>78.080000000000013</v>
      </c>
      <c r="O6231">
        <v>59</v>
      </c>
      <c r="P6231">
        <v>75.92</v>
      </c>
      <c r="Q6231" s="3">
        <v>48.92</v>
      </c>
      <c r="R6231" s="2">
        <v>59</v>
      </c>
      <c r="S6231" s="3">
        <v>50</v>
      </c>
      <c r="T6231">
        <v>82.4</v>
      </c>
    </row>
    <row r="6232" spans="1:20">
      <c r="A6232">
        <f t="shared" si="291"/>
        <v>260</v>
      </c>
      <c r="B6232" s="7">
        <f t="shared" si="292"/>
        <v>42264.458333318231</v>
      </c>
      <c r="C6232">
        <f t="shared" si="293"/>
        <v>6227</v>
      </c>
      <c r="D6232" s="2">
        <v>84.92</v>
      </c>
      <c r="E6232">
        <v>87.080000000000013</v>
      </c>
      <c r="F6232" s="3">
        <v>86</v>
      </c>
      <c r="G6232">
        <v>78.080000000000013</v>
      </c>
      <c r="H6232">
        <v>87.080000000000013</v>
      </c>
      <c r="I6232">
        <v>73.039999999999992</v>
      </c>
      <c r="J6232">
        <v>64.94</v>
      </c>
      <c r="K6232">
        <v>69.98</v>
      </c>
      <c r="L6232" s="3">
        <v>62.6</v>
      </c>
      <c r="M6232" s="2">
        <v>71.960000000000008</v>
      </c>
      <c r="N6232">
        <v>80.06</v>
      </c>
      <c r="O6232">
        <v>59</v>
      </c>
      <c r="P6232">
        <v>78.080000000000013</v>
      </c>
      <c r="Q6232" s="3">
        <v>50</v>
      </c>
      <c r="R6232" s="2">
        <v>60.08</v>
      </c>
      <c r="S6232" s="3">
        <v>55.040000000000006</v>
      </c>
      <c r="T6232">
        <v>84.2</v>
      </c>
    </row>
    <row r="6233" spans="1:20">
      <c r="A6233">
        <f t="shared" si="291"/>
        <v>260</v>
      </c>
      <c r="B6233" s="7">
        <f t="shared" si="292"/>
        <v>42264.499999984895</v>
      </c>
      <c r="C6233">
        <f t="shared" si="293"/>
        <v>6228</v>
      </c>
      <c r="D6233" s="2">
        <v>84.92</v>
      </c>
      <c r="E6233">
        <v>87.98</v>
      </c>
      <c r="F6233" s="3">
        <v>89.06</v>
      </c>
      <c r="G6233">
        <v>80.960000000000008</v>
      </c>
      <c r="H6233">
        <v>87.98</v>
      </c>
      <c r="I6233">
        <v>71.960000000000008</v>
      </c>
      <c r="J6233">
        <v>66.02</v>
      </c>
      <c r="K6233">
        <v>71.06</v>
      </c>
      <c r="L6233" s="3">
        <v>64.400000000000006</v>
      </c>
      <c r="M6233" s="2">
        <v>71.960000000000008</v>
      </c>
      <c r="N6233">
        <v>80.960000000000008</v>
      </c>
      <c r="O6233">
        <v>60.8</v>
      </c>
      <c r="P6233">
        <v>78.98</v>
      </c>
      <c r="Q6233" s="3">
        <v>51.08</v>
      </c>
      <c r="R6233" s="2">
        <v>62.96</v>
      </c>
      <c r="S6233" s="3">
        <v>55.94</v>
      </c>
      <c r="T6233">
        <v>86</v>
      </c>
    </row>
    <row r="6234" spans="1:20">
      <c r="A6234">
        <f t="shared" si="291"/>
        <v>260</v>
      </c>
      <c r="B6234" s="7">
        <f t="shared" si="292"/>
        <v>42264.541666651559</v>
      </c>
      <c r="C6234">
        <f t="shared" si="293"/>
        <v>6229</v>
      </c>
      <c r="D6234" s="2">
        <v>86</v>
      </c>
      <c r="E6234">
        <v>91.039999999999992</v>
      </c>
      <c r="F6234" s="3">
        <v>91.039999999999992</v>
      </c>
      <c r="G6234">
        <v>80.960000000000008</v>
      </c>
      <c r="H6234">
        <v>89.06</v>
      </c>
      <c r="I6234">
        <v>71.960000000000008</v>
      </c>
      <c r="J6234">
        <v>69.98</v>
      </c>
      <c r="K6234">
        <v>75.02</v>
      </c>
      <c r="L6234" s="3">
        <v>66.2</v>
      </c>
      <c r="M6234" s="2">
        <v>73.039999999999992</v>
      </c>
      <c r="N6234">
        <v>84.02</v>
      </c>
      <c r="O6234">
        <v>60.8</v>
      </c>
      <c r="P6234">
        <v>78.080000000000013</v>
      </c>
      <c r="Q6234" s="3">
        <v>51.980000000000004</v>
      </c>
      <c r="R6234" s="2">
        <v>68</v>
      </c>
      <c r="S6234" s="3">
        <v>57.019999999999996</v>
      </c>
      <c r="T6234">
        <v>84.2</v>
      </c>
    </row>
    <row r="6235" spans="1:20">
      <c r="A6235">
        <f t="shared" si="291"/>
        <v>260</v>
      </c>
      <c r="B6235" s="7">
        <f t="shared" si="292"/>
        <v>42264.583333318224</v>
      </c>
      <c r="C6235">
        <f t="shared" si="293"/>
        <v>6230</v>
      </c>
      <c r="D6235" s="2">
        <v>87.080000000000013</v>
      </c>
      <c r="E6235">
        <v>86</v>
      </c>
      <c r="F6235" s="3">
        <v>91.94</v>
      </c>
      <c r="G6235">
        <v>80.960000000000008</v>
      </c>
      <c r="H6235">
        <v>89.960000000000008</v>
      </c>
      <c r="I6235">
        <v>71.960000000000008</v>
      </c>
      <c r="J6235">
        <v>68</v>
      </c>
      <c r="K6235">
        <v>75.02</v>
      </c>
      <c r="L6235" s="3">
        <v>64.400000000000006</v>
      </c>
      <c r="M6235" s="2">
        <v>71.960000000000008</v>
      </c>
      <c r="N6235">
        <v>84.92</v>
      </c>
      <c r="O6235">
        <v>59</v>
      </c>
      <c r="P6235">
        <v>80.960000000000008</v>
      </c>
      <c r="Q6235" s="3">
        <v>53.96</v>
      </c>
      <c r="R6235" s="2">
        <v>69.98</v>
      </c>
      <c r="S6235" s="3">
        <v>57.92</v>
      </c>
      <c r="T6235">
        <v>86</v>
      </c>
    </row>
    <row r="6236" spans="1:20">
      <c r="A6236">
        <f t="shared" si="291"/>
        <v>260</v>
      </c>
      <c r="B6236" s="7">
        <f t="shared" si="292"/>
        <v>42264.624999984888</v>
      </c>
      <c r="C6236">
        <f t="shared" si="293"/>
        <v>6231</v>
      </c>
      <c r="D6236" s="2">
        <v>84.92</v>
      </c>
      <c r="E6236">
        <v>84.02</v>
      </c>
      <c r="F6236" s="3">
        <v>93.02</v>
      </c>
      <c r="G6236">
        <v>82.94</v>
      </c>
      <c r="H6236">
        <v>91.039999999999992</v>
      </c>
      <c r="I6236">
        <v>71.06</v>
      </c>
      <c r="J6236">
        <v>68</v>
      </c>
      <c r="K6236">
        <v>75.02</v>
      </c>
      <c r="L6236" s="3">
        <v>66.2</v>
      </c>
      <c r="M6236" s="2">
        <v>73.039999999999992</v>
      </c>
      <c r="N6236">
        <v>87.080000000000013</v>
      </c>
      <c r="O6236">
        <v>60.8</v>
      </c>
      <c r="P6236">
        <v>80.960000000000008</v>
      </c>
      <c r="Q6236" s="3">
        <v>53.96</v>
      </c>
      <c r="R6236" s="2">
        <v>69.98</v>
      </c>
      <c r="S6236" s="3">
        <v>60.08</v>
      </c>
      <c r="T6236">
        <v>84.2</v>
      </c>
    </row>
    <row r="6237" spans="1:20">
      <c r="A6237">
        <f t="shared" si="291"/>
        <v>260</v>
      </c>
      <c r="B6237" s="7">
        <f t="shared" si="292"/>
        <v>42264.666666651552</v>
      </c>
      <c r="C6237">
        <f t="shared" si="293"/>
        <v>6232</v>
      </c>
      <c r="D6237" s="2">
        <v>84.02</v>
      </c>
      <c r="E6237">
        <v>87.080000000000013</v>
      </c>
      <c r="F6237" s="3">
        <v>93.02</v>
      </c>
      <c r="G6237">
        <v>80.06</v>
      </c>
      <c r="H6237">
        <v>91.039999999999992</v>
      </c>
      <c r="I6237">
        <v>71.06</v>
      </c>
      <c r="J6237">
        <v>71.06</v>
      </c>
      <c r="K6237">
        <v>77</v>
      </c>
      <c r="L6237" s="3">
        <v>66.2</v>
      </c>
      <c r="M6237" s="2">
        <v>71.960000000000008</v>
      </c>
      <c r="N6237">
        <v>86</v>
      </c>
      <c r="O6237">
        <v>60.8</v>
      </c>
      <c r="P6237">
        <v>80.06</v>
      </c>
      <c r="Q6237" s="3">
        <v>53.96</v>
      </c>
      <c r="R6237" s="2">
        <v>66.92</v>
      </c>
      <c r="S6237" s="3">
        <v>60.980000000000004</v>
      </c>
      <c r="T6237">
        <v>84.56</v>
      </c>
    </row>
    <row r="6238" spans="1:20">
      <c r="A6238">
        <f t="shared" si="291"/>
        <v>260</v>
      </c>
      <c r="B6238" s="7">
        <f t="shared" si="292"/>
        <v>42264.708333318216</v>
      </c>
      <c r="C6238">
        <f t="shared" si="293"/>
        <v>6233</v>
      </c>
      <c r="D6238" s="2">
        <v>82.94</v>
      </c>
      <c r="E6238">
        <v>87.080000000000013</v>
      </c>
      <c r="F6238" s="3">
        <v>93.02</v>
      </c>
      <c r="G6238">
        <v>77</v>
      </c>
      <c r="H6238">
        <v>89.06</v>
      </c>
      <c r="I6238">
        <v>68</v>
      </c>
      <c r="J6238">
        <v>71.06</v>
      </c>
      <c r="K6238">
        <v>75.92</v>
      </c>
      <c r="L6238" s="3">
        <v>64.400000000000006</v>
      </c>
      <c r="M6238" s="2">
        <v>73.039999999999992</v>
      </c>
      <c r="N6238">
        <v>82.94</v>
      </c>
      <c r="O6238">
        <v>59.540000000000006</v>
      </c>
      <c r="P6238">
        <v>78.98</v>
      </c>
      <c r="Q6238" s="3">
        <v>53.96</v>
      </c>
      <c r="R6238" s="2">
        <v>69.080000000000013</v>
      </c>
      <c r="S6238" s="3">
        <v>60.980000000000004</v>
      </c>
      <c r="T6238">
        <v>84.2</v>
      </c>
    </row>
    <row r="6239" spans="1:20">
      <c r="A6239">
        <f t="shared" si="291"/>
        <v>260</v>
      </c>
      <c r="B6239" s="7">
        <f t="shared" si="292"/>
        <v>42264.749999984881</v>
      </c>
      <c r="C6239">
        <f t="shared" si="293"/>
        <v>6234</v>
      </c>
      <c r="D6239" s="2">
        <v>80.06</v>
      </c>
      <c r="E6239">
        <v>82.039999999999992</v>
      </c>
      <c r="F6239" s="3">
        <v>91.94</v>
      </c>
      <c r="G6239">
        <v>75.92</v>
      </c>
      <c r="H6239">
        <v>87.080000000000013</v>
      </c>
      <c r="I6239">
        <v>66.02</v>
      </c>
      <c r="J6239">
        <v>69.98</v>
      </c>
      <c r="K6239">
        <v>71.960000000000008</v>
      </c>
      <c r="L6239" s="3">
        <v>62.6</v>
      </c>
      <c r="M6239" s="2">
        <v>69.98</v>
      </c>
      <c r="N6239">
        <v>73.039999999999992</v>
      </c>
      <c r="O6239">
        <v>57.2</v>
      </c>
      <c r="P6239">
        <v>75.92</v>
      </c>
      <c r="Q6239" s="3">
        <v>51.980000000000004</v>
      </c>
      <c r="R6239" s="2">
        <v>66.02</v>
      </c>
      <c r="S6239" s="3">
        <v>60.08</v>
      </c>
      <c r="T6239">
        <v>82.4</v>
      </c>
    </row>
    <row r="6240" spans="1:20">
      <c r="A6240">
        <f t="shared" si="291"/>
        <v>260</v>
      </c>
      <c r="B6240" s="7">
        <f t="shared" si="292"/>
        <v>42264.791666651545</v>
      </c>
      <c r="C6240">
        <f t="shared" si="293"/>
        <v>6235</v>
      </c>
      <c r="D6240" s="2">
        <v>78.98</v>
      </c>
      <c r="E6240">
        <v>78.98</v>
      </c>
      <c r="F6240" s="3">
        <v>89.960000000000008</v>
      </c>
      <c r="G6240">
        <v>71.960000000000008</v>
      </c>
      <c r="H6240">
        <v>80.06</v>
      </c>
      <c r="I6240">
        <v>66.02</v>
      </c>
      <c r="J6240">
        <v>69.080000000000013</v>
      </c>
      <c r="K6240">
        <v>69.98</v>
      </c>
      <c r="L6240" s="3">
        <v>60.8</v>
      </c>
      <c r="M6240" s="2">
        <v>68</v>
      </c>
      <c r="N6240">
        <v>66.02</v>
      </c>
      <c r="O6240">
        <v>53.6</v>
      </c>
      <c r="P6240">
        <v>73.039999999999992</v>
      </c>
      <c r="Q6240" s="3">
        <v>46.94</v>
      </c>
      <c r="R6240" s="2">
        <v>62.06</v>
      </c>
      <c r="S6240" s="3">
        <v>55.94</v>
      </c>
      <c r="T6240">
        <v>78.800000000000011</v>
      </c>
    </row>
    <row r="6241" spans="1:20">
      <c r="A6241">
        <f t="shared" si="291"/>
        <v>260</v>
      </c>
      <c r="B6241" s="7">
        <f t="shared" si="292"/>
        <v>42264.833333318209</v>
      </c>
      <c r="C6241">
        <f t="shared" si="293"/>
        <v>6236</v>
      </c>
      <c r="D6241" s="2">
        <v>78.080000000000013</v>
      </c>
      <c r="E6241">
        <v>78.98</v>
      </c>
      <c r="F6241" s="3">
        <v>82.039999999999992</v>
      </c>
      <c r="G6241">
        <v>69.98</v>
      </c>
      <c r="H6241">
        <v>77</v>
      </c>
      <c r="I6241">
        <v>64.94</v>
      </c>
      <c r="J6241">
        <v>68</v>
      </c>
      <c r="K6241">
        <v>62.96</v>
      </c>
      <c r="L6241" s="3">
        <v>60.8</v>
      </c>
      <c r="M6241" s="2">
        <v>64.94</v>
      </c>
      <c r="N6241">
        <v>64.039999999999992</v>
      </c>
      <c r="O6241">
        <v>51.8</v>
      </c>
      <c r="P6241">
        <v>71.960000000000008</v>
      </c>
      <c r="Q6241" s="3">
        <v>44.96</v>
      </c>
      <c r="R6241" s="2">
        <v>59</v>
      </c>
      <c r="S6241" s="3">
        <v>51.08</v>
      </c>
      <c r="T6241">
        <v>77</v>
      </c>
    </row>
    <row r="6242" spans="1:20">
      <c r="A6242">
        <f t="shared" si="291"/>
        <v>260</v>
      </c>
      <c r="B6242" s="7">
        <f t="shared" si="292"/>
        <v>42264.874999984873</v>
      </c>
      <c r="C6242">
        <f t="shared" si="293"/>
        <v>6237</v>
      </c>
      <c r="D6242" s="2">
        <v>78.080000000000013</v>
      </c>
      <c r="E6242">
        <v>78.98</v>
      </c>
      <c r="F6242" s="3">
        <v>82.039999999999992</v>
      </c>
      <c r="G6242">
        <v>68</v>
      </c>
      <c r="H6242">
        <v>73.039999999999992</v>
      </c>
      <c r="I6242">
        <v>66.02</v>
      </c>
      <c r="J6242">
        <v>66.92</v>
      </c>
      <c r="K6242">
        <v>62.96</v>
      </c>
      <c r="L6242" s="3">
        <v>60.8</v>
      </c>
      <c r="M6242" s="2">
        <v>62.06</v>
      </c>
      <c r="N6242">
        <v>68</v>
      </c>
      <c r="O6242">
        <v>51.8</v>
      </c>
      <c r="P6242">
        <v>71.06</v>
      </c>
      <c r="Q6242" s="3">
        <v>44.96</v>
      </c>
      <c r="R6242" s="2">
        <v>55.94</v>
      </c>
      <c r="S6242" s="3">
        <v>48.019999999999996</v>
      </c>
      <c r="T6242">
        <v>75.2</v>
      </c>
    </row>
    <row r="6243" spans="1:20">
      <c r="A6243">
        <f t="shared" si="291"/>
        <v>260</v>
      </c>
      <c r="B6243" s="7">
        <f t="shared" si="292"/>
        <v>42264.916666651538</v>
      </c>
      <c r="C6243">
        <f t="shared" si="293"/>
        <v>6238</v>
      </c>
      <c r="D6243" s="2">
        <v>77</v>
      </c>
      <c r="E6243">
        <v>77</v>
      </c>
      <c r="F6243" s="3">
        <v>78.080000000000013</v>
      </c>
      <c r="G6243">
        <v>66.02</v>
      </c>
      <c r="H6243">
        <v>71.06</v>
      </c>
      <c r="I6243">
        <v>66.02</v>
      </c>
      <c r="J6243">
        <v>66.02</v>
      </c>
      <c r="K6243">
        <v>62.06</v>
      </c>
      <c r="L6243" s="3">
        <v>60.8</v>
      </c>
      <c r="M6243" s="2">
        <v>60.08</v>
      </c>
      <c r="N6243">
        <v>62.96</v>
      </c>
      <c r="O6243">
        <v>51.8</v>
      </c>
      <c r="P6243">
        <v>69.98</v>
      </c>
      <c r="Q6243" s="3">
        <v>44.06</v>
      </c>
      <c r="R6243" s="2">
        <v>57.019999999999996</v>
      </c>
      <c r="S6243" s="3">
        <v>44.96</v>
      </c>
      <c r="T6243">
        <v>73.400000000000006</v>
      </c>
    </row>
    <row r="6244" spans="1:20">
      <c r="A6244">
        <f t="shared" si="291"/>
        <v>260</v>
      </c>
      <c r="B6244" s="7">
        <f t="shared" si="292"/>
        <v>42264.958333318202</v>
      </c>
      <c r="C6244">
        <f t="shared" si="293"/>
        <v>6239</v>
      </c>
      <c r="D6244" s="2">
        <v>77</v>
      </c>
      <c r="E6244">
        <v>75.92</v>
      </c>
      <c r="F6244" s="3">
        <v>78.98</v>
      </c>
      <c r="G6244">
        <v>64.039999999999992</v>
      </c>
      <c r="H6244">
        <v>66.02</v>
      </c>
      <c r="I6244">
        <v>66.02</v>
      </c>
      <c r="J6244">
        <v>64.94</v>
      </c>
      <c r="K6244">
        <v>62.96</v>
      </c>
      <c r="L6244" s="3">
        <v>57.2</v>
      </c>
      <c r="M6244" s="2">
        <v>60.08</v>
      </c>
      <c r="N6244">
        <v>59</v>
      </c>
      <c r="O6244">
        <v>51.8</v>
      </c>
      <c r="P6244">
        <v>69.080000000000013</v>
      </c>
      <c r="Q6244" s="3">
        <v>42.980000000000004</v>
      </c>
      <c r="R6244" s="2">
        <v>53.96</v>
      </c>
      <c r="S6244" s="3">
        <v>44.06</v>
      </c>
      <c r="T6244">
        <v>71.599999999999994</v>
      </c>
    </row>
    <row r="6245" spans="1:20">
      <c r="A6245">
        <f t="shared" si="291"/>
        <v>260</v>
      </c>
      <c r="B6245" s="7">
        <f t="shared" si="292"/>
        <v>42264.999999984866</v>
      </c>
      <c r="C6245">
        <f t="shared" si="293"/>
        <v>6240</v>
      </c>
      <c r="D6245" s="2">
        <v>77</v>
      </c>
      <c r="E6245">
        <v>75.02</v>
      </c>
      <c r="F6245" s="3">
        <v>78.98</v>
      </c>
      <c r="G6245">
        <v>62.96</v>
      </c>
      <c r="H6245">
        <v>73.039999999999992</v>
      </c>
      <c r="I6245">
        <v>66.02</v>
      </c>
      <c r="J6245">
        <v>64.94</v>
      </c>
      <c r="K6245">
        <v>60.08</v>
      </c>
      <c r="L6245" s="3">
        <v>57.2</v>
      </c>
      <c r="M6245" s="2">
        <v>57.92</v>
      </c>
      <c r="N6245">
        <v>53.06</v>
      </c>
      <c r="O6245">
        <v>53.6</v>
      </c>
      <c r="P6245">
        <v>68</v>
      </c>
      <c r="Q6245" s="3">
        <v>44.06</v>
      </c>
      <c r="R6245" s="2">
        <v>53.96</v>
      </c>
      <c r="S6245" s="3">
        <v>39.92</v>
      </c>
      <c r="T6245">
        <v>71.599999999999994</v>
      </c>
    </row>
    <row r="6246" spans="1:20">
      <c r="A6246">
        <f t="shared" si="291"/>
        <v>261</v>
      </c>
      <c r="B6246" s="7">
        <f t="shared" si="292"/>
        <v>42265.04166665153</v>
      </c>
      <c r="C6246">
        <f t="shared" si="293"/>
        <v>6241</v>
      </c>
      <c r="D6246" s="2">
        <v>77</v>
      </c>
      <c r="E6246">
        <v>75.02</v>
      </c>
      <c r="F6246" s="3">
        <v>78.080000000000013</v>
      </c>
      <c r="G6246">
        <v>60.980000000000004</v>
      </c>
      <c r="H6246">
        <v>73.039999999999992</v>
      </c>
      <c r="I6246">
        <v>66.92</v>
      </c>
      <c r="J6246">
        <v>62.06</v>
      </c>
      <c r="K6246">
        <v>60.08</v>
      </c>
      <c r="L6246" s="3">
        <v>55.400000000000006</v>
      </c>
      <c r="M6246" s="2">
        <v>59</v>
      </c>
      <c r="N6246">
        <v>53.96</v>
      </c>
      <c r="O6246">
        <v>53.6</v>
      </c>
      <c r="P6246">
        <v>66.92</v>
      </c>
      <c r="Q6246" s="3">
        <v>41</v>
      </c>
      <c r="R6246" s="2">
        <v>53.06</v>
      </c>
      <c r="S6246" s="3">
        <v>39.019999999999996</v>
      </c>
      <c r="T6246">
        <v>71.599999999999994</v>
      </c>
    </row>
    <row r="6247" spans="1:20">
      <c r="A6247">
        <f t="shared" si="291"/>
        <v>261</v>
      </c>
      <c r="B6247" s="7">
        <f t="shared" si="292"/>
        <v>42265.083333318194</v>
      </c>
      <c r="C6247">
        <f t="shared" si="293"/>
        <v>6242</v>
      </c>
      <c r="D6247" s="2">
        <v>75.92</v>
      </c>
      <c r="E6247">
        <v>75.02</v>
      </c>
      <c r="F6247" s="3">
        <v>77</v>
      </c>
      <c r="G6247">
        <v>60.08</v>
      </c>
      <c r="H6247">
        <v>71.06</v>
      </c>
      <c r="I6247">
        <v>66.02</v>
      </c>
      <c r="J6247">
        <v>60.980000000000004</v>
      </c>
      <c r="K6247">
        <v>59</v>
      </c>
      <c r="L6247" s="3">
        <v>55.400000000000006</v>
      </c>
      <c r="M6247" s="2">
        <v>55.94</v>
      </c>
      <c r="N6247">
        <v>53.06</v>
      </c>
      <c r="O6247">
        <v>50</v>
      </c>
      <c r="P6247">
        <v>68</v>
      </c>
      <c r="Q6247" s="3">
        <v>39.92</v>
      </c>
      <c r="R6247" s="2">
        <v>55.040000000000006</v>
      </c>
      <c r="S6247" s="3">
        <v>37.94</v>
      </c>
      <c r="T6247">
        <v>68</v>
      </c>
    </row>
    <row r="6248" spans="1:20">
      <c r="A6248">
        <f t="shared" si="291"/>
        <v>261</v>
      </c>
      <c r="B6248" s="7">
        <f t="shared" si="292"/>
        <v>42265.124999984859</v>
      </c>
      <c r="C6248">
        <f t="shared" si="293"/>
        <v>6243</v>
      </c>
      <c r="D6248" s="2">
        <v>75.02</v>
      </c>
      <c r="E6248">
        <v>75.02</v>
      </c>
      <c r="F6248" s="3">
        <v>77</v>
      </c>
      <c r="G6248">
        <v>59</v>
      </c>
      <c r="H6248">
        <v>69.98</v>
      </c>
      <c r="I6248">
        <v>66.92</v>
      </c>
      <c r="J6248">
        <v>62.06</v>
      </c>
      <c r="K6248">
        <v>59</v>
      </c>
      <c r="L6248" s="3">
        <v>55.400000000000006</v>
      </c>
      <c r="M6248" s="2">
        <v>53.06</v>
      </c>
      <c r="N6248">
        <v>51.980000000000004</v>
      </c>
      <c r="O6248">
        <v>51.8</v>
      </c>
      <c r="P6248">
        <v>66.02</v>
      </c>
      <c r="Q6248" s="3">
        <v>39.019999999999996</v>
      </c>
      <c r="R6248" s="2">
        <v>55.040000000000006</v>
      </c>
      <c r="S6248" s="3">
        <v>37.94</v>
      </c>
      <c r="T6248">
        <v>68</v>
      </c>
    </row>
    <row r="6249" spans="1:20">
      <c r="A6249">
        <f t="shared" si="291"/>
        <v>261</v>
      </c>
      <c r="B6249" s="7">
        <f t="shared" si="292"/>
        <v>42265.166666651523</v>
      </c>
      <c r="C6249">
        <f t="shared" si="293"/>
        <v>6244</v>
      </c>
      <c r="D6249" s="2">
        <v>75.02</v>
      </c>
      <c r="E6249">
        <v>73.94</v>
      </c>
      <c r="F6249" s="3">
        <v>75.92</v>
      </c>
      <c r="G6249">
        <v>59</v>
      </c>
      <c r="H6249">
        <v>64.039999999999992</v>
      </c>
      <c r="I6249">
        <v>66.92</v>
      </c>
      <c r="J6249">
        <v>62.06</v>
      </c>
      <c r="K6249">
        <v>57.92</v>
      </c>
      <c r="L6249" s="3">
        <v>53.6</v>
      </c>
      <c r="M6249" s="2">
        <v>51.08</v>
      </c>
      <c r="N6249">
        <v>53.96</v>
      </c>
      <c r="O6249">
        <v>51.8</v>
      </c>
      <c r="P6249">
        <v>64.039999999999992</v>
      </c>
      <c r="Q6249" s="3">
        <v>39.019999999999996</v>
      </c>
      <c r="R6249" s="2">
        <v>53.96</v>
      </c>
      <c r="S6249" s="3">
        <v>35.06</v>
      </c>
      <c r="T6249">
        <v>66.2</v>
      </c>
    </row>
    <row r="6250" spans="1:20">
      <c r="A6250">
        <f t="shared" si="291"/>
        <v>261</v>
      </c>
      <c r="B6250" s="7">
        <f t="shared" si="292"/>
        <v>42265.208333318187</v>
      </c>
      <c r="C6250">
        <f t="shared" si="293"/>
        <v>6245</v>
      </c>
      <c r="D6250" s="2">
        <v>75.02</v>
      </c>
      <c r="E6250">
        <v>73.94</v>
      </c>
      <c r="F6250" s="3">
        <v>75.02</v>
      </c>
      <c r="G6250">
        <v>57.92</v>
      </c>
      <c r="H6250">
        <v>64.94</v>
      </c>
      <c r="I6250">
        <v>66.92</v>
      </c>
      <c r="J6250">
        <v>64.039999999999992</v>
      </c>
      <c r="K6250">
        <v>57.019999999999996</v>
      </c>
      <c r="L6250" s="3">
        <v>53.6</v>
      </c>
      <c r="M6250" s="2">
        <v>48.92</v>
      </c>
      <c r="N6250">
        <v>50</v>
      </c>
      <c r="O6250">
        <v>53.6</v>
      </c>
      <c r="P6250">
        <v>62.96</v>
      </c>
      <c r="Q6250" s="3">
        <v>39.019999999999996</v>
      </c>
      <c r="R6250" s="2">
        <v>55.040000000000006</v>
      </c>
      <c r="S6250" s="3">
        <v>35.06</v>
      </c>
      <c r="T6250">
        <v>66.2</v>
      </c>
    </row>
    <row r="6251" spans="1:20">
      <c r="A6251">
        <f t="shared" si="291"/>
        <v>261</v>
      </c>
      <c r="B6251" s="7">
        <f t="shared" si="292"/>
        <v>42265.249999984851</v>
      </c>
      <c r="C6251">
        <f t="shared" si="293"/>
        <v>6246</v>
      </c>
      <c r="D6251" s="2">
        <v>73.94</v>
      </c>
      <c r="E6251">
        <v>73.94</v>
      </c>
      <c r="F6251" s="3">
        <v>73.94</v>
      </c>
      <c r="G6251">
        <v>57.92</v>
      </c>
      <c r="H6251">
        <v>64.94</v>
      </c>
      <c r="I6251">
        <v>68</v>
      </c>
      <c r="J6251">
        <v>64.039999999999992</v>
      </c>
      <c r="K6251">
        <v>55.040000000000006</v>
      </c>
      <c r="L6251" s="3">
        <v>53.6</v>
      </c>
      <c r="M6251" s="2">
        <v>50</v>
      </c>
      <c r="N6251">
        <v>51.08</v>
      </c>
      <c r="O6251">
        <v>53.6</v>
      </c>
      <c r="P6251">
        <v>62.96</v>
      </c>
      <c r="Q6251" s="3">
        <v>37.94</v>
      </c>
      <c r="R6251" s="2">
        <v>55.040000000000006</v>
      </c>
      <c r="S6251" s="3">
        <v>35.96</v>
      </c>
      <c r="T6251">
        <v>66.2</v>
      </c>
    </row>
    <row r="6252" spans="1:20">
      <c r="A6252">
        <f t="shared" si="291"/>
        <v>261</v>
      </c>
      <c r="B6252" s="7">
        <f t="shared" si="292"/>
        <v>42265.291666651516</v>
      </c>
      <c r="C6252">
        <f t="shared" si="293"/>
        <v>6247</v>
      </c>
      <c r="D6252" s="2">
        <v>73.039999999999992</v>
      </c>
      <c r="E6252">
        <v>75.92</v>
      </c>
      <c r="F6252" s="3">
        <v>75.02</v>
      </c>
      <c r="G6252">
        <v>59</v>
      </c>
      <c r="H6252">
        <v>69.080000000000013</v>
      </c>
      <c r="I6252">
        <v>68</v>
      </c>
      <c r="J6252">
        <v>64.94</v>
      </c>
      <c r="K6252">
        <v>55.94</v>
      </c>
      <c r="L6252" s="3">
        <v>55.400000000000006</v>
      </c>
      <c r="M6252" s="2">
        <v>53.06</v>
      </c>
      <c r="N6252">
        <v>55.94</v>
      </c>
      <c r="O6252">
        <v>53.6</v>
      </c>
      <c r="P6252">
        <v>66.02</v>
      </c>
      <c r="Q6252" s="3">
        <v>37.04</v>
      </c>
      <c r="R6252" s="2">
        <v>57.019999999999996</v>
      </c>
      <c r="S6252" s="3">
        <v>37.04</v>
      </c>
      <c r="T6252">
        <v>71.599999999999994</v>
      </c>
    </row>
    <row r="6253" spans="1:20">
      <c r="A6253">
        <f t="shared" si="291"/>
        <v>261</v>
      </c>
      <c r="B6253" s="7">
        <f t="shared" si="292"/>
        <v>42265.33333331818</v>
      </c>
      <c r="C6253">
        <f t="shared" si="293"/>
        <v>6248</v>
      </c>
      <c r="D6253" s="2">
        <v>78.98</v>
      </c>
      <c r="E6253">
        <v>78.080000000000013</v>
      </c>
      <c r="F6253" s="3">
        <v>78.080000000000013</v>
      </c>
      <c r="G6253">
        <v>60.980000000000004</v>
      </c>
      <c r="H6253">
        <v>73.94</v>
      </c>
      <c r="I6253">
        <v>69.080000000000013</v>
      </c>
      <c r="J6253">
        <v>66.02</v>
      </c>
      <c r="K6253">
        <v>60.08</v>
      </c>
      <c r="L6253" s="3">
        <v>57.2</v>
      </c>
      <c r="M6253" s="2">
        <v>59</v>
      </c>
      <c r="N6253">
        <v>60.08</v>
      </c>
      <c r="O6253">
        <v>57.2</v>
      </c>
      <c r="P6253">
        <v>69.98</v>
      </c>
      <c r="Q6253" s="3">
        <v>37.94</v>
      </c>
      <c r="R6253" s="2">
        <v>57.019999999999996</v>
      </c>
      <c r="S6253" s="3">
        <v>39.019999999999996</v>
      </c>
      <c r="T6253">
        <v>73.400000000000006</v>
      </c>
    </row>
    <row r="6254" spans="1:20">
      <c r="A6254">
        <f t="shared" si="291"/>
        <v>261</v>
      </c>
      <c r="B6254" s="7">
        <f t="shared" si="292"/>
        <v>42265.374999984844</v>
      </c>
      <c r="C6254">
        <f t="shared" si="293"/>
        <v>6249</v>
      </c>
      <c r="D6254" s="2">
        <v>80.06</v>
      </c>
      <c r="E6254">
        <v>84.92</v>
      </c>
      <c r="F6254" s="3">
        <v>80.960000000000008</v>
      </c>
      <c r="G6254">
        <v>66.02</v>
      </c>
      <c r="H6254">
        <v>77</v>
      </c>
      <c r="I6254">
        <v>71.06</v>
      </c>
      <c r="J6254">
        <v>69.080000000000013</v>
      </c>
      <c r="K6254">
        <v>64.039999999999992</v>
      </c>
      <c r="L6254" s="3">
        <v>62.6</v>
      </c>
      <c r="M6254" s="2">
        <v>60.08</v>
      </c>
      <c r="N6254">
        <v>62.06</v>
      </c>
      <c r="O6254">
        <v>60.8</v>
      </c>
      <c r="P6254">
        <v>69.98</v>
      </c>
      <c r="Q6254" s="3">
        <v>39.019999999999996</v>
      </c>
      <c r="R6254" s="2">
        <v>59</v>
      </c>
      <c r="S6254" s="3">
        <v>41</v>
      </c>
      <c r="T6254">
        <v>71.599999999999994</v>
      </c>
    </row>
    <row r="6255" spans="1:20">
      <c r="A6255">
        <f t="shared" si="291"/>
        <v>261</v>
      </c>
      <c r="B6255" s="7">
        <f t="shared" si="292"/>
        <v>42265.416666651508</v>
      </c>
      <c r="C6255">
        <f t="shared" si="293"/>
        <v>6250</v>
      </c>
      <c r="D6255" s="2">
        <v>82.039999999999992</v>
      </c>
      <c r="E6255">
        <v>84.92</v>
      </c>
      <c r="F6255" s="3">
        <v>84.92</v>
      </c>
      <c r="G6255">
        <v>71.06</v>
      </c>
      <c r="H6255">
        <v>80.960000000000008</v>
      </c>
      <c r="I6255">
        <v>73.039999999999992</v>
      </c>
      <c r="J6255">
        <v>69.98</v>
      </c>
      <c r="K6255">
        <v>66.92</v>
      </c>
      <c r="L6255" s="3">
        <v>64.400000000000006</v>
      </c>
      <c r="M6255" s="2">
        <v>62.06</v>
      </c>
      <c r="N6255">
        <v>66.92</v>
      </c>
      <c r="O6255">
        <v>60.8</v>
      </c>
      <c r="P6255">
        <v>71.06</v>
      </c>
      <c r="Q6255" s="3">
        <v>39.019999999999996</v>
      </c>
      <c r="R6255" s="2">
        <v>60.980000000000004</v>
      </c>
      <c r="S6255" s="3">
        <v>44.06</v>
      </c>
      <c r="T6255">
        <v>75.2</v>
      </c>
    </row>
    <row r="6256" spans="1:20">
      <c r="A6256">
        <f t="shared" si="291"/>
        <v>261</v>
      </c>
      <c r="B6256" s="7">
        <f t="shared" si="292"/>
        <v>42265.458333318173</v>
      </c>
      <c r="C6256">
        <f t="shared" si="293"/>
        <v>6251</v>
      </c>
      <c r="D6256" s="2">
        <v>84.02</v>
      </c>
      <c r="E6256">
        <v>87.98</v>
      </c>
      <c r="F6256" s="3">
        <v>87.080000000000013</v>
      </c>
      <c r="G6256">
        <v>73.94</v>
      </c>
      <c r="H6256">
        <v>84.92</v>
      </c>
      <c r="I6256">
        <v>71.960000000000008</v>
      </c>
      <c r="J6256">
        <v>71.960000000000008</v>
      </c>
      <c r="K6256">
        <v>69.98</v>
      </c>
      <c r="L6256" s="3">
        <v>68</v>
      </c>
      <c r="M6256" s="2">
        <v>62.06</v>
      </c>
      <c r="N6256">
        <v>69.98</v>
      </c>
      <c r="O6256">
        <v>60.8</v>
      </c>
      <c r="P6256">
        <v>73.94</v>
      </c>
      <c r="Q6256" s="3">
        <v>39.92</v>
      </c>
      <c r="R6256" s="2">
        <v>64.94</v>
      </c>
      <c r="S6256" s="3">
        <v>46.94</v>
      </c>
      <c r="T6256">
        <v>82.4</v>
      </c>
    </row>
    <row r="6257" spans="1:20">
      <c r="A6257">
        <f t="shared" si="291"/>
        <v>261</v>
      </c>
      <c r="B6257" s="7">
        <f t="shared" si="292"/>
        <v>42265.499999984837</v>
      </c>
      <c r="C6257">
        <f t="shared" si="293"/>
        <v>6252</v>
      </c>
      <c r="D6257" s="2">
        <v>86</v>
      </c>
      <c r="E6257">
        <v>89.960000000000008</v>
      </c>
      <c r="F6257" s="3">
        <v>89.960000000000008</v>
      </c>
      <c r="G6257">
        <v>75.92</v>
      </c>
      <c r="H6257">
        <v>87.98</v>
      </c>
      <c r="I6257">
        <v>73.039999999999992</v>
      </c>
      <c r="J6257">
        <v>73.039999999999992</v>
      </c>
      <c r="K6257">
        <v>71.06</v>
      </c>
      <c r="L6257" s="3">
        <v>69.800000000000011</v>
      </c>
      <c r="M6257" s="2">
        <v>64.94</v>
      </c>
      <c r="N6257">
        <v>75.02</v>
      </c>
      <c r="O6257">
        <v>62.6</v>
      </c>
      <c r="P6257">
        <v>75.92</v>
      </c>
      <c r="Q6257" s="3">
        <v>41</v>
      </c>
      <c r="R6257" s="2">
        <v>66.92</v>
      </c>
      <c r="S6257" s="3">
        <v>50</v>
      </c>
      <c r="T6257">
        <v>85.64</v>
      </c>
    </row>
    <row r="6258" spans="1:20">
      <c r="A6258">
        <f t="shared" si="291"/>
        <v>261</v>
      </c>
      <c r="B6258" s="7">
        <f t="shared" si="292"/>
        <v>42265.541666651501</v>
      </c>
      <c r="C6258">
        <f t="shared" si="293"/>
        <v>6253</v>
      </c>
      <c r="D6258" s="2">
        <v>86</v>
      </c>
      <c r="E6258">
        <v>86</v>
      </c>
      <c r="F6258" s="3">
        <v>91.94</v>
      </c>
      <c r="G6258">
        <v>78.080000000000013</v>
      </c>
      <c r="H6258">
        <v>89.06</v>
      </c>
      <c r="I6258">
        <v>73.039999999999992</v>
      </c>
      <c r="J6258">
        <v>73.94</v>
      </c>
      <c r="K6258">
        <v>73.94</v>
      </c>
      <c r="L6258" s="3">
        <v>71.599999999999994</v>
      </c>
      <c r="M6258" s="2">
        <v>66.02</v>
      </c>
      <c r="N6258">
        <v>75.92</v>
      </c>
      <c r="O6258">
        <v>62.6</v>
      </c>
      <c r="P6258">
        <v>66.2</v>
      </c>
      <c r="Q6258" s="3">
        <v>42.08</v>
      </c>
      <c r="R6258" s="2">
        <v>66.92</v>
      </c>
      <c r="S6258" s="3">
        <v>53.96</v>
      </c>
      <c r="T6258">
        <v>87.800000000000011</v>
      </c>
    </row>
    <row r="6259" spans="1:20">
      <c r="A6259">
        <f t="shared" si="291"/>
        <v>261</v>
      </c>
      <c r="B6259" s="7">
        <f t="shared" si="292"/>
        <v>42265.583333318165</v>
      </c>
      <c r="C6259">
        <f t="shared" si="293"/>
        <v>6254</v>
      </c>
      <c r="D6259" s="2">
        <v>84.92</v>
      </c>
      <c r="E6259">
        <v>84.92</v>
      </c>
      <c r="F6259" s="3">
        <v>93.92</v>
      </c>
      <c r="G6259">
        <v>77</v>
      </c>
      <c r="H6259">
        <v>89.960000000000008</v>
      </c>
      <c r="I6259">
        <v>73.039999999999992</v>
      </c>
      <c r="J6259">
        <v>75.02</v>
      </c>
      <c r="K6259">
        <v>77</v>
      </c>
      <c r="L6259" s="3">
        <v>73.400000000000006</v>
      </c>
      <c r="M6259" s="2">
        <v>64.039999999999992</v>
      </c>
      <c r="N6259">
        <v>80.06</v>
      </c>
      <c r="O6259">
        <v>60.8</v>
      </c>
      <c r="P6259">
        <v>57.92</v>
      </c>
      <c r="Q6259" s="3">
        <v>42.08</v>
      </c>
      <c r="R6259" s="2">
        <v>66.92</v>
      </c>
      <c r="S6259" s="3">
        <v>57.019999999999996</v>
      </c>
      <c r="T6259">
        <v>87.800000000000011</v>
      </c>
    </row>
    <row r="6260" spans="1:20">
      <c r="A6260">
        <f t="shared" si="291"/>
        <v>261</v>
      </c>
      <c r="B6260" s="7">
        <f t="shared" si="292"/>
        <v>42265.62499998483</v>
      </c>
      <c r="C6260">
        <f t="shared" si="293"/>
        <v>6255</v>
      </c>
      <c r="D6260" s="2">
        <v>84.02</v>
      </c>
      <c r="E6260">
        <v>87.98</v>
      </c>
      <c r="F6260" s="3">
        <v>91.94</v>
      </c>
      <c r="G6260">
        <v>73.94</v>
      </c>
      <c r="H6260">
        <v>91.039999999999992</v>
      </c>
      <c r="I6260">
        <v>71.960000000000008</v>
      </c>
      <c r="J6260">
        <v>75.02</v>
      </c>
      <c r="K6260">
        <v>77</v>
      </c>
      <c r="L6260" s="3">
        <v>73.400000000000006</v>
      </c>
      <c r="M6260" s="2">
        <v>64.039999999999992</v>
      </c>
      <c r="N6260">
        <v>82.039999999999992</v>
      </c>
      <c r="O6260">
        <v>62.6</v>
      </c>
      <c r="P6260">
        <v>53.6</v>
      </c>
      <c r="Q6260" s="3">
        <v>39.92</v>
      </c>
      <c r="R6260" s="2">
        <v>66.92</v>
      </c>
      <c r="S6260" s="3">
        <v>57.92</v>
      </c>
      <c r="T6260">
        <v>87.800000000000011</v>
      </c>
    </row>
    <row r="6261" spans="1:20">
      <c r="A6261">
        <f t="shared" si="291"/>
        <v>261</v>
      </c>
      <c r="B6261" s="7">
        <f t="shared" si="292"/>
        <v>42265.666666651494</v>
      </c>
      <c r="C6261">
        <f t="shared" si="293"/>
        <v>6256</v>
      </c>
      <c r="D6261" s="2">
        <v>84.02</v>
      </c>
      <c r="E6261">
        <v>87.080000000000013</v>
      </c>
      <c r="F6261" s="3">
        <v>91.94</v>
      </c>
      <c r="G6261">
        <v>78.080000000000013</v>
      </c>
      <c r="H6261">
        <v>91.94</v>
      </c>
      <c r="I6261">
        <v>71.06</v>
      </c>
      <c r="J6261">
        <v>73.94</v>
      </c>
      <c r="K6261">
        <v>78.080000000000013</v>
      </c>
      <c r="L6261" s="3">
        <v>73.400000000000006</v>
      </c>
      <c r="M6261" s="2">
        <v>64.94</v>
      </c>
      <c r="N6261">
        <v>80.960000000000008</v>
      </c>
      <c r="O6261">
        <v>60.8</v>
      </c>
      <c r="P6261">
        <v>51.8</v>
      </c>
      <c r="Q6261" s="3">
        <v>41</v>
      </c>
      <c r="R6261" s="2">
        <v>64.94</v>
      </c>
      <c r="S6261" s="3">
        <v>60.980000000000004</v>
      </c>
      <c r="T6261">
        <v>86</v>
      </c>
    </row>
    <row r="6262" spans="1:20">
      <c r="A6262">
        <f t="shared" si="291"/>
        <v>261</v>
      </c>
      <c r="B6262" s="7">
        <f t="shared" si="292"/>
        <v>42265.708333318158</v>
      </c>
      <c r="C6262">
        <f t="shared" si="293"/>
        <v>6257</v>
      </c>
      <c r="D6262" s="2">
        <v>82.039999999999992</v>
      </c>
      <c r="E6262">
        <v>80.06</v>
      </c>
      <c r="F6262" s="3">
        <v>89.960000000000008</v>
      </c>
      <c r="G6262">
        <v>75.92</v>
      </c>
      <c r="H6262">
        <v>91.039999999999992</v>
      </c>
      <c r="I6262">
        <v>69.98</v>
      </c>
      <c r="J6262">
        <v>73.039999999999992</v>
      </c>
      <c r="K6262">
        <v>77</v>
      </c>
      <c r="L6262" s="3">
        <v>73.400000000000006</v>
      </c>
      <c r="M6262" s="2">
        <v>66.02</v>
      </c>
      <c r="N6262">
        <v>75.92</v>
      </c>
      <c r="O6262">
        <v>59</v>
      </c>
      <c r="P6262">
        <v>51.980000000000004</v>
      </c>
      <c r="Q6262" s="3">
        <v>39.92</v>
      </c>
      <c r="R6262" s="2">
        <v>64.94</v>
      </c>
      <c r="S6262" s="3">
        <v>60.08</v>
      </c>
      <c r="T6262">
        <v>84.2</v>
      </c>
    </row>
    <row r="6263" spans="1:20">
      <c r="A6263">
        <f t="shared" si="291"/>
        <v>261</v>
      </c>
      <c r="B6263" s="7">
        <f t="shared" si="292"/>
        <v>42265.749999984822</v>
      </c>
      <c r="C6263">
        <f t="shared" si="293"/>
        <v>6258</v>
      </c>
      <c r="D6263" s="2">
        <v>80.06</v>
      </c>
      <c r="E6263">
        <v>75.92</v>
      </c>
      <c r="F6263" s="3">
        <v>89.06</v>
      </c>
      <c r="G6263">
        <v>73.039999999999992</v>
      </c>
      <c r="H6263">
        <v>87.98</v>
      </c>
      <c r="I6263">
        <v>68</v>
      </c>
      <c r="J6263">
        <v>71.06</v>
      </c>
      <c r="K6263">
        <v>73.94</v>
      </c>
      <c r="L6263" s="3">
        <v>71.599999999999994</v>
      </c>
      <c r="M6263" s="2">
        <v>64.94</v>
      </c>
      <c r="N6263">
        <v>69.98</v>
      </c>
      <c r="O6263">
        <v>59</v>
      </c>
      <c r="P6263">
        <v>50</v>
      </c>
      <c r="Q6263" s="3">
        <v>39.92</v>
      </c>
      <c r="R6263" s="2">
        <v>64.039999999999992</v>
      </c>
      <c r="S6263" s="3">
        <v>59</v>
      </c>
      <c r="T6263">
        <v>78.800000000000011</v>
      </c>
    </row>
    <row r="6264" spans="1:20">
      <c r="A6264">
        <f t="shared" si="291"/>
        <v>261</v>
      </c>
      <c r="B6264" s="7">
        <f t="shared" si="292"/>
        <v>42265.791666651487</v>
      </c>
      <c r="C6264">
        <f t="shared" si="293"/>
        <v>6259</v>
      </c>
      <c r="D6264" s="2">
        <v>78.080000000000013</v>
      </c>
      <c r="E6264">
        <v>75.92</v>
      </c>
      <c r="F6264" s="3">
        <v>87.080000000000013</v>
      </c>
      <c r="G6264">
        <v>69.080000000000013</v>
      </c>
      <c r="H6264">
        <v>82.039999999999992</v>
      </c>
      <c r="I6264">
        <v>66.92</v>
      </c>
      <c r="J6264">
        <v>66.92</v>
      </c>
      <c r="K6264">
        <v>69.080000000000013</v>
      </c>
      <c r="L6264" s="3">
        <v>66.2</v>
      </c>
      <c r="M6264" s="2">
        <v>64.94</v>
      </c>
      <c r="N6264">
        <v>66.02</v>
      </c>
      <c r="O6264">
        <v>55.400000000000006</v>
      </c>
      <c r="P6264">
        <v>48.92</v>
      </c>
      <c r="Q6264" s="3">
        <v>39.019999999999996</v>
      </c>
      <c r="R6264" s="2">
        <v>62.96</v>
      </c>
      <c r="S6264" s="3">
        <v>53.06</v>
      </c>
      <c r="T6264">
        <v>75.2</v>
      </c>
    </row>
    <row r="6265" spans="1:20">
      <c r="A6265">
        <f t="shared" si="291"/>
        <v>261</v>
      </c>
      <c r="B6265" s="7">
        <f t="shared" si="292"/>
        <v>42265.833333318151</v>
      </c>
      <c r="C6265">
        <f t="shared" si="293"/>
        <v>6260</v>
      </c>
      <c r="D6265" s="2">
        <v>77</v>
      </c>
      <c r="E6265">
        <v>75.92</v>
      </c>
      <c r="F6265" s="3">
        <v>78.98</v>
      </c>
      <c r="G6265">
        <v>66.02</v>
      </c>
      <c r="H6265">
        <v>77</v>
      </c>
      <c r="I6265">
        <v>66.92</v>
      </c>
      <c r="J6265">
        <v>64.94</v>
      </c>
      <c r="K6265">
        <v>66.92</v>
      </c>
      <c r="L6265" s="3">
        <v>64.400000000000006</v>
      </c>
      <c r="M6265" s="2">
        <v>62.96</v>
      </c>
      <c r="N6265">
        <v>64.039999999999992</v>
      </c>
      <c r="O6265">
        <v>53.6</v>
      </c>
      <c r="P6265">
        <v>48.92</v>
      </c>
      <c r="Q6265" s="3">
        <v>37.04</v>
      </c>
      <c r="R6265" s="2">
        <v>60.980000000000004</v>
      </c>
      <c r="S6265" s="3">
        <v>48.019999999999996</v>
      </c>
      <c r="T6265">
        <v>75.2</v>
      </c>
    </row>
    <row r="6266" spans="1:20">
      <c r="A6266">
        <f t="shared" si="291"/>
        <v>261</v>
      </c>
      <c r="B6266" s="7">
        <f t="shared" si="292"/>
        <v>42265.874999984815</v>
      </c>
      <c r="C6266">
        <f t="shared" si="293"/>
        <v>6261</v>
      </c>
      <c r="D6266" s="2">
        <v>77</v>
      </c>
      <c r="E6266">
        <v>75.02</v>
      </c>
      <c r="F6266" s="3">
        <v>75.02</v>
      </c>
      <c r="G6266">
        <v>64.94</v>
      </c>
      <c r="H6266">
        <v>69.98</v>
      </c>
      <c r="I6266">
        <v>66.02</v>
      </c>
      <c r="J6266">
        <v>64.039999999999992</v>
      </c>
      <c r="K6266">
        <v>62.96</v>
      </c>
      <c r="L6266" s="3">
        <v>64.400000000000006</v>
      </c>
      <c r="M6266" s="2">
        <v>60.08</v>
      </c>
      <c r="N6266">
        <v>64.039999999999992</v>
      </c>
      <c r="O6266">
        <v>53.42</v>
      </c>
      <c r="P6266">
        <v>48.019999999999996</v>
      </c>
      <c r="Q6266" s="3">
        <v>37.04</v>
      </c>
      <c r="R6266" s="2">
        <v>60.980000000000004</v>
      </c>
      <c r="S6266" s="3">
        <v>46.04</v>
      </c>
      <c r="T6266">
        <v>71.599999999999994</v>
      </c>
    </row>
    <row r="6267" spans="1:20">
      <c r="A6267">
        <f t="shared" si="291"/>
        <v>261</v>
      </c>
      <c r="B6267" s="7">
        <f t="shared" si="292"/>
        <v>42265.916666651479</v>
      </c>
      <c r="C6267">
        <f t="shared" si="293"/>
        <v>6262</v>
      </c>
      <c r="D6267" s="2">
        <v>77</v>
      </c>
      <c r="E6267">
        <v>75.02</v>
      </c>
      <c r="F6267" s="3">
        <v>73.94</v>
      </c>
      <c r="G6267">
        <v>62.96</v>
      </c>
      <c r="H6267">
        <v>71.06</v>
      </c>
      <c r="I6267">
        <v>66.02</v>
      </c>
      <c r="J6267">
        <v>62.96</v>
      </c>
      <c r="K6267">
        <v>62.96</v>
      </c>
      <c r="L6267" s="3">
        <v>64.400000000000006</v>
      </c>
      <c r="M6267" s="2">
        <v>57.019999999999996</v>
      </c>
      <c r="N6267">
        <v>62.06</v>
      </c>
      <c r="O6267">
        <v>53.6</v>
      </c>
      <c r="P6267">
        <v>46.94</v>
      </c>
      <c r="Q6267" s="3">
        <v>37.04</v>
      </c>
      <c r="R6267" s="2">
        <v>60.980000000000004</v>
      </c>
      <c r="S6267" s="3">
        <v>42.980000000000004</v>
      </c>
      <c r="T6267">
        <v>69.800000000000011</v>
      </c>
    </row>
    <row r="6268" spans="1:20">
      <c r="A6268">
        <f t="shared" si="291"/>
        <v>261</v>
      </c>
      <c r="B6268" s="7">
        <f t="shared" si="292"/>
        <v>42265.958333318144</v>
      </c>
      <c r="C6268">
        <f t="shared" si="293"/>
        <v>6263</v>
      </c>
      <c r="D6268" s="2">
        <v>75.92</v>
      </c>
      <c r="E6268">
        <v>73.039999999999992</v>
      </c>
      <c r="F6268" s="3">
        <v>71.06</v>
      </c>
      <c r="G6268">
        <v>64.039999999999992</v>
      </c>
      <c r="H6268">
        <v>68</v>
      </c>
      <c r="I6268">
        <v>66.02</v>
      </c>
      <c r="J6268">
        <v>62.06</v>
      </c>
      <c r="K6268">
        <v>62.96</v>
      </c>
      <c r="L6268" s="3">
        <v>64.400000000000006</v>
      </c>
      <c r="M6268" s="2">
        <v>57.019999999999996</v>
      </c>
      <c r="N6268">
        <v>57.019999999999996</v>
      </c>
      <c r="O6268">
        <v>51.980000000000004</v>
      </c>
      <c r="P6268">
        <v>46.94</v>
      </c>
      <c r="Q6268" s="3">
        <v>37.04</v>
      </c>
      <c r="R6268" s="2">
        <v>60.980000000000004</v>
      </c>
      <c r="S6268" s="3">
        <v>41</v>
      </c>
      <c r="T6268">
        <v>69.800000000000011</v>
      </c>
    </row>
    <row r="6269" spans="1:20">
      <c r="A6269">
        <f t="shared" si="291"/>
        <v>261</v>
      </c>
      <c r="B6269" s="7">
        <f t="shared" si="292"/>
        <v>42265.999999984808</v>
      </c>
      <c r="C6269">
        <f t="shared" si="293"/>
        <v>6264</v>
      </c>
      <c r="D6269" s="2">
        <v>75.02</v>
      </c>
      <c r="E6269">
        <v>73.039999999999992</v>
      </c>
      <c r="F6269" s="3">
        <v>71.06</v>
      </c>
      <c r="G6269">
        <v>64.039999999999992</v>
      </c>
      <c r="H6269">
        <v>66.02</v>
      </c>
      <c r="I6269">
        <v>66.02</v>
      </c>
      <c r="J6269">
        <v>60.980000000000004</v>
      </c>
      <c r="K6269">
        <v>60.980000000000004</v>
      </c>
      <c r="L6269" s="3">
        <v>62.6</v>
      </c>
      <c r="M6269" s="2">
        <v>55.040000000000006</v>
      </c>
      <c r="N6269">
        <v>57.019999999999996</v>
      </c>
      <c r="O6269">
        <v>50</v>
      </c>
      <c r="P6269">
        <v>46.04</v>
      </c>
      <c r="Q6269" s="3">
        <v>37.04</v>
      </c>
      <c r="R6269" s="2">
        <v>60.980000000000004</v>
      </c>
      <c r="S6269" s="3">
        <v>39.019999999999996</v>
      </c>
      <c r="T6269">
        <v>68</v>
      </c>
    </row>
    <row r="6270" spans="1:20">
      <c r="A6270">
        <f t="shared" si="291"/>
        <v>262</v>
      </c>
      <c r="B6270" s="7">
        <f t="shared" si="292"/>
        <v>42266.041666651472</v>
      </c>
      <c r="C6270">
        <f t="shared" si="293"/>
        <v>6265</v>
      </c>
      <c r="D6270" s="2">
        <v>75.02</v>
      </c>
      <c r="E6270">
        <v>73.039999999999992</v>
      </c>
      <c r="F6270" s="3">
        <v>71.06</v>
      </c>
      <c r="G6270">
        <v>62.06</v>
      </c>
      <c r="H6270">
        <v>64.94</v>
      </c>
      <c r="I6270">
        <v>66.92</v>
      </c>
      <c r="J6270">
        <v>60.08</v>
      </c>
      <c r="K6270">
        <v>60.08</v>
      </c>
      <c r="L6270" s="3">
        <v>60.8</v>
      </c>
      <c r="M6270" s="2">
        <v>55.94</v>
      </c>
      <c r="N6270">
        <v>55.94</v>
      </c>
      <c r="O6270">
        <v>51.8</v>
      </c>
      <c r="P6270">
        <v>44.96</v>
      </c>
      <c r="Q6270" s="3">
        <v>35.96</v>
      </c>
      <c r="R6270" s="2">
        <v>60.980000000000004</v>
      </c>
      <c r="S6270" s="3">
        <v>42.08</v>
      </c>
      <c r="T6270">
        <v>66.2</v>
      </c>
    </row>
    <row r="6271" spans="1:20">
      <c r="A6271">
        <f t="shared" si="291"/>
        <v>262</v>
      </c>
      <c r="B6271" s="7">
        <f t="shared" si="292"/>
        <v>42266.083333318136</v>
      </c>
      <c r="C6271">
        <f t="shared" si="293"/>
        <v>6266</v>
      </c>
      <c r="D6271" s="2">
        <v>73.94</v>
      </c>
      <c r="E6271">
        <v>73.039999999999992</v>
      </c>
      <c r="F6271" s="3">
        <v>71.06</v>
      </c>
      <c r="G6271">
        <v>60.08</v>
      </c>
      <c r="H6271">
        <v>62.06</v>
      </c>
      <c r="I6271">
        <v>66.02</v>
      </c>
      <c r="J6271">
        <v>59</v>
      </c>
      <c r="K6271">
        <v>57.92</v>
      </c>
      <c r="L6271" s="3">
        <v>60.8</v>
      </c>
      <c r="M6271" s="2">
        <v>55.040000000000006</v>
      </c>
      <c r="N6271">
        <v>53.96</v>
      </c>
      <c r="O6271">
        <v>51.8</v>
      </c>
      <c r="P6271">
        <v>44.96</v>
      </c>
      <c r="Q6271" s="3">
        <v>35.96</v>
      </c>
      <c r="R6271" s="2">
        <v>59</v>
      </c>
      <c r="S6271" s="3">
        <v>46.04</v>
      </c>
      <c r="T6271">
        <v>66.2</v>
      </c>
    </row>
    <row r="6272" spans="1:20">
      <c r="A6272">
        <f t="shared" si="291"/>
        <v>262</v>
      </c>
      <c r="B6272" s="7">
        <f t="shared" si="292"/>
        <v>42266.124999984801</v>
      </c>
      <c r="C6272">
        <f t="shared" si="293"/>
        <v>6267</v>
      </c>
      <c r="D6272" s="2">
        <v>73.039999999999992</v>
      </c>
      <c r="E6272">
        <v>71.960000000000008</v>
      </c>
      <c r="F6272" s="3">
        <v>69.98</v>
      </c>
      <c r="G6272">
        <v>59</v>
      </c>
      <c r="H6272">
        <v>59</v>
      </c>
      <c r="I6272">
        <v>66.02</v>
      </c>
      <c r="J6272">
        <v>57.92</v>
      </c>
      <c r="K6272">
        <v>57.019999999999996</v>
      </c>
      <c r="L6272" s="3">
        <v>59</v>
      </c>
      <c r="M6272" s="2">
        <v>53.96</v>
      </c>
      <c r="N6272">
        <v>53.06</v>
      </c>
      <c r="O6272">
        <v>51.8</v>
      </c>
      <c r="P6272">
        <v>44.06</v>
      </c>
      <c r="Q6272" s="3">
        <v>35.96</v>
      </c>
      <c r="R6272" s="2">
        <v>60.08</v>
      </c>
      <c r="S6272" s="3">
        <v>46.94</v>
      </c>
      <c r="T6272">
        <v>66.2</v>
      </c>
    </row>
    <row r="6273" spans="1:20">
      <c r="A6273">
        <f t="shared" si="291"/>
        <v>262</v>
      </c>
      <c r="B6273" s="7">
        <f t="shared" si="292"/>
        <v>42266.166666651465</v>
      </c>
      <c r="C6273">
        <f t="shared" si="293"/>
        <v>6268</v>
      </c>
      <c r="D6273" s="2">
        <v>73.039999999999992</v>
      </c>
      <c r="E6273">
        <v>73.039999999999992</v>
      </c>
      <c r="F6273" s="3">
        <v>69.080000000000013</v>
      </c>
      <c r="G6273">
        <v>57.92</v>
      </c>
      <c r="H6273">
        <v>64.039999999999992</v>
      </c>
      <c r="I6273">
        <v>66.02</v>
      </c>
      <c r="J6273">
        <v>57.92</v>
      </c>
      <c r="K6273">
        <v>57.019999999999996</v>
      </c>
      <c r="L6273" s="3">
        <v>57.2</v>
      </c>
      <c r="M6273" s="2">
        <v>51.980000000000004</v>
      </c>
      <c r="N6273">
        <v>53.06</v>
      </c>
      <c r="O6273">
        <v>51.8</v>
      </c>
      <c r="P6273">
        <v>44.96</v>
      </c>
      <c r="Q6273" s="3">
        <v>35.96</v>
      </c>
      <c r="R6273" s="2">
        <v>60.08</v>
      </c>
      <c r="S6273" s="3">
        <v>46.04</v>
      </c>
      <c r="T6273">
        <v>64.400000000000006</v>
      </c>
    </row>
    <row r="6274" spans="1:20">
      <c r="A6274">
        <f t="shared" si="291"/>
        <v>262</v>
      </c>
      <c r="B6274" s="7">
        <f t="shared" si="292"/>
        <v>42266.208333318129</v>
      </c>
      <c r="C6274">
        <f t="shared" si="293"/>
        <v>6269</v>
      </c>
      <c r="D6274" s="2">
        <v>71.960000000000008</v>
      </c>
      <c r="E6274">
        <v>73.039999999999992</v>
      </c>
      <c r="F6274" s="3">
        <v>68</v>
      </c>
      <c r="G6274">
        <v>57.92</v>
      </c>
      <c r="H6274">
        <v>62.06</v>
      </c>
      <c r="I6274">
        <v>66.92</v>
      </c>
      <c r="J6274">
        <v>57.019999999999996</v>
      </c>
      <c r="K6274">
        <v>53.96</v>
      </c>
      <c r="L6274" s="3">
        <v>55.400000000000006</v>
      </c>
      <c r="M6274" s="2">
        <v>51.08</v>
      </c>
      <c r="N6274">
        <v>50</v>
      </c>
      <c r="O6274">
        <v>51.8</v>
      </c>
      <c r="P6274">
        <v>44.06</v>
      </c>
      <c r="Q6274" s="3">
        <v>35.96</v>
      </c>
      <c r="R6274" s="2">
        <v>60.08</v>
      </c>
      <c r="S6274" s="3">
        <v>48.92</v>
      </c>
      <c r="T6274">
        <v>62.6</v>
      </c>
    </row>
    <row r="6275" spans="1:20">
      <c r="A6275">
        <f t="shared" si="291"/>
        <v>262</v>
      </c>
      <c r="B6275" s="7">
        <f t="shared" si="292"/>
        <v>42266.249999984793</v>
      </c>
      <c r="C6275">
        <f t="shared" si="293"/>
        <v>6270</v>
      </c>
      <c r="D6275" s="2">
        <v>71.960000000000008</v>
      </c>
      <c r="E6275">
        <v>71.06</v>
      </c>
      <c r="F6275" s="3">
        <v>66.92</v>
      </c>
      <c r="G6275">
        <v>57.019999999999996</v>
      </c>
      <c r="H6275">
        <v>60.980000000000004</v>
      </c>
      <c r="I6275">
        <v>66.92</v>
      </c>
      <c r="J6275">
        <v>55.040000000000006</v>
      </c>
      <c r="K6275">
        <v>53.06</v>
      </c>
      <c r="L6275" s="3">
        <v>57.2</v>
      </c>
      <c r="M6275" s="2">
        <v>51.08</v>
      </c>
      <c r="N6275">
        <v>50</v>
      </c>
      <c r="O6275">
        <v>50</v>
      </c>
      <c r="P6275">
        <v>42.980000000000004</v>
      </c>
      <c r="Q6275" s="3">
        <v>35.96</v>
      </c>
      <c r="R6275" s="2">
        <v>60.08</v>
      </c>
      <c r="S6275" s="3">
        <v>51.08</v>
      </c>
      <c r="T6275">
        <v>62.6</v>
      </c>
    </row>
    <row r="6276" spans="1:20">
      <c r="A6276">
        <f t="shared" si="291"/>
        <v>262</v>
      </c>
      <c r="B6276" s="7">
        <f t="shared" si="292"/>
        <v>42266.291666651457</v>
      </c>
      <c r="C6276">
        <f t="shared" si="293"/>
        <v>6271</v>
      </c>
      <c r="D6276" s="2">
        <v>73.039999999999992</v>
      </c>
      <c r="E6276">
        <v>71.960000000000008</v>
      </c>
      <c r="F6276" s="3">
        <v>68</v>
      </c>
      <c r="G6276">
        <v>60.980000000000004</v>
      </c>
      <c r="H6276">
        <v>66.92</v>
      </c>
      <c r="I6276">
        <v>68</v>
      </c>
      <c r="J6276">
        <v>57.019999999999996</v>
      </c>
      <c r="K6276">
        <v>57.92</v>
      </c>
      <c r="L6276" s="3">
        <v>60.8</v>
      </c>
      <c r="M6276" s="2">
        <v>51.980000000000004</v>
      </c>
      <c r="N6276">
        <v>51.08</v>
      </c>
      <c r="O6276">
        <v>53.6</v>
      </c>
      <c r="P6276">
        <v>44.96</v>
      </c>
      <c r="Q6276" s="3">
        <v>35.96</v>
      </c>
      <c r="R6276" s="2">
        <v>60.08</v>
      </c>
      <c r="S6276" s="3">
        <v>51.08</v>
      </c>
      <c r="T6276">
        <v>66.2</v>
      </c>
    </row>
    <row r="6277" spans="1:20">
      <c r="A6277">
        <f t="shared" si="291"/>
        <v>262</v>
      </c>
      <c r="B6277" s="7">
        <f t="shared" si="292"/>
        <v>42266.333333318122</v>
      </c>
      <c r="C6277">
        <f t="shared" si="293"/>
        <v>6272</v>
      </c>
      <c r="D6277" s="2">
        <v>75.02</v>
      </c>
      <c r="E6277">
        <v>78.080000000000013</v>
      </c>
      <c r="F6277" s="3">
        <v>71.960000000000008</v>
      </c>
      <c r="G6277">
        <v>64.039999999999992</v>
      </c>
      <c r="H6277">
        <v>75.02</v>
      </c>
      <c r="I6277">
        <v>68</v>
      </c>
      <c r="J6277">
        <v>60.980000000000004</v>
      </c>
      <c r="K6277">
        <v>62.06</v>
      </c>
      <c r="L6277" s="3">
        <v>62.6</v>
      </c>
      <c r="M6277" s="2">
        <v>57.019999999999996</v>
      </c>
      <c r="N6277">
        <v>55.040000000000006</v>
      </c>
      <c r="O6277">
        <v>59</v>
      </c>
      <c r="P6277">
        <v>48.019999999999996</v>
      </c>
      <c r="Q6277" s="3">
        <v>39.019999999999996</v>
      </c>
      <c r="R6277" s="2">
        <v>60.980000000000004</v>
      </c>
      <c r="S6277" s="3">
        <v>51.980000000000004</v>
      </c>
      <c r="T6277">
        <v>73.400000000000006</v>
      </c>
    </row>
    <row r="6278" spans="1:20">
      <c r="A6278">
        <f t="shared" si="291"/>
        <v>262</v>
      </c>
      <c r="B6278" s="7">
        <f t="shared" si="292"/>
        <v>42266.374999984786</v>
      </c>
      <c r="C6278">
        <f t="shared" si="293"/>
        <v>6273</v>
      </c>
      <c r="D6278" s="2">
        <v>78.080000000000013</v>
      </c>
      <c r="E6278">
        <v>80.06</v>
      </c>
      <c r="F6278" s="3">
        <v>77</v>
      </c>
      <c r="G6278">
        <v>66.92</v>
      </c>
      <c r="H6278">
        <v>78.98</v>
      </c>
      <c r="I6278">
        <v>69.080000000000013</v>
      </c>
      <c r="J6278">
        <v>64.94</v>
      </c>
      <c r="K6278">
        <v>64.94</v>
      </c>
      <c r="L6278" s="3">
        <v>66.2</v>
      </c>
      <c r="M6278" s="2">
        <v>60.08</v>
      </c>
      <c r="N6278">
        <v>60.980000000000004</v>
      </c>
      <c r="O6278">
        <v>60.8</v>
      </c>
      <c r="P6278">
        <v>51.08</v>
      </c>
      <c r="Q6278" s="3">
        <v>41</v>
      </c>
      <c r="R6278" s="2">
        <v>60.980000000000004</v>
      </c>
      <c r="S6278" s="3">
        <v>51.980000000000004</v>
      </c>
      <c r="T6278">
        <v>75.2</v>
      </c>
    </row>
    <row r="6279" spans="1:20">
      <c r="A6279">
        <f t="shared" ref="A6279:A6342" si="294">ROUNDDOWN(B6279-DATE(YEAR(B6279),1,0),0)</f>
        <v>262</v>
      </c>
      <c r="B6279" s="7">
        <f t="shared" si="292"/>
        <v>42266.41666665145</v>
      </c>
      <c r="C6279">
        <f t="shared" si="293"/>
        <v>6274</v>
      </c>
      <c r="D6279" s="2">
        <v>82.039999999999992</v>
      </c>
      <c r="E6279">
        <v>82.94</v>
      </c>
      <c r="F6279" s="3">
        <v>80.06</v>
      </c>
      <c r="G6279">
        <v>69.98</v>
      </c>
      <c r="H6279">
        <v>82.039999999999992</v>
      </c>
      <c r="I6279">
        <v>68</v>
      </c>
      <c r="J6279">
        <v>68</v>
      </c>
      <c r="K6279">
        <v>69.080000000000013</v>
      </c>
      <c r="L6279" s="3">
        <v>69.800000000000011</v>
      </c>
      <c r="M6279" s="2">
        <v>62.96</v>
      </c>
      <c r="N6279">
        <v>64.94</v>
      </c>
      <c r="O6279">
        <v>64.400000000000006</v>
      </c>
      <c r="P6279">
        <v>53.96</v>
      </c>
      <c r="Q6279" s="3">
        <v>42.08</v>
      </c>
      <c r="R6279" s="2">
        <v>60.08</v>
      </c>
      <c r="S6279" s="3">
        <v>51.980000000000004</v>
      </c>
      <c r="T6279">
        <v>78.800000000000011</v>
      </c>
    </row>
    <row r="6280" spans="1:20">
      <c r="A6280">
        <f t="shared" si="294"/>
        <v>262</v>
      </c>
      <c r="B6280" s="7">
        <f t="shared" ref="B6280:B6343" si="295">B6279+1/24</f>
        <v>42266.458333318114</v>
      </c>
      <c r="C6280">
        <f t="shared" ref="C6280:C6343" si="296">C6279+1</f>
        <v>6275</v>
      </c>
      <c r="D6280" s="2">
        <v>84.92</v>
      </c>
      <c r="E6280">
        <v>87.080000000000013</v>
      </c>
      <c r="F6280" s="3">
        <v>84.02</v>
      </c>
      <c r="G6280">
        <v>73.94</v>
      </c>
      <c r="H6280">
        <v>86</v>
      </c>
      <c r="I6280">
        <v>69.98</v>
      </c>
      <c r="J6280">
        <v>68</v>
      </c>
      <c r="K6280">
        <v>71.960000000000008</v>
      </c>
      <c r="L6280" s="3">
        <v>71.599999999999994</v>
      </c>
      <c r="M6280" s="2">
        <v>64.039999999999992</v>
      </c>
      <c r="N6280">
        <v>71.06</v>
      </c>
      <c r="O6280">
        <v>64.400000000000006</v>
      </c>
      <c r="P6280">
        <v>57.019999999999996</v>
      </c>
      <c r="Q6280" s="3">
        <v>46.94</v>
      </c>
      <c r="R6280" s="2">
        <v>60.980000000000004</v>
      </c>
      <c r="S6280" s="3">
        <v>53.06</v>
      </c>
      <c r="T6280">
        <v>80.599999999999994</v>
      </c>
    </row>
    <row r="6281" spans="1:20">
      <c r="A6281">
        <f t="shared" si="294"/>
        <v>262</v>
      </c>
      <c r="B6281" s="7">
        <f t="shared" si="295"/>
        <v>42266.499999984779</v>
      </c>
      <c r="C6281">
        <f t="shared" si="296"/>
        <v>6276</v>
      </c>
      <c r="D6281" s="2">
        <v>84.92</v>
      </c>
      <c r="E6281">
        <v>87.080000000000013</v>
      </c>
      <c r="F6281" s="3">
        <v>87.98</v>
      </c>
      <c r="G6281">
        <v>75.02</v>
      </c>
      <c r="H6281">
        <v>89.06</v>
      </c>
      <c r="I6281">
        <v>71.06</v>
      </c>
      <c r="J6281">
        <v>69.98</v>
      </c>
      <c r="K6281">
        <v>73.94</v>
      </c>
      <c r="L6281" s="3">
        <v>75.2</v>
      </c>
      <c r="M6281" s="2">
        <v>66.02</v>
      </c>
      <c r="N6281">
        <v>75.02</v>
      </c>
      <c r="O6281">
        <v>66.2</v>
      </c>
      <c r="P6281">
        <v>57.019999999999996</v>
      </c>
      <c r="Q6281" s="3">
        <v>44.96</v>
      </c>
      <c r="R6281" s="2">
        <v>60.980000000000004</v>
      </c>
      <c r="S6281" s="3">
        <v>55.040000000000006</v>
      </c>
      <c r="T6281">
        <v>82.4</v>
      </c>
    </row>
    <row r="6282" spans="1:20">
      <c r="A6282">
        <f t="shared" si="294"/>
        <v>262</v>
      </c>
      <c r="B6282" s="7">
        <f t="shared" si="295"/>
        <v>42266.541666651443</v>
      </c>
      <c r="C6282">
        <f t="shared" si="296"/>
        <v>6277</v>
      </c>
      <c r="D6282" s="2">
        <v>86</v>
      </c>
      <c r="E6282">
        <v>87.080000000000013</v>
      </c>
      <c r="F6282" s="3">
        <v>89.960000000000008</v>
      </c>
      <c r="G6282">
        <v>77</v>
      </c>
      <c r="H6282">
        <v>91.039999999999992</v>
      </c>
      <c r="I6282">
        <v>71.06</v>
      </c>
      <c r="J6282">
        <v>71.06</v>
      </c>
      <c r="K6282">
        <v>77</v>
      </c>
      <c r="L6282" s="3">
        <v>78.800000000000011</v>
      </c>
      <c r="M6282" s="2">
        <v>66.92</v>
      </c>
      <c r="N6282">
        <v>78.080000000000013</v>
      </c>
      <c r="O6282">
        <v>60.8</v>
      </c>
      <c r="P6282">
        <v>60.980000000000004</v>
      </c>
      <c r="Q6282" s="3">
        <v>46.04</v>
      </c>
      <c r="R6282" s="2">
        <v>60.08</v>
      </c>
      <c r="S6282" s="3">
        <v>55.94</v>
      </c>
      <c r="T6282">
        <v>82.4</v>
      </c>
    </row>
    <row r="6283" spans="1:20">
      <c r="A6283">
        <f t="shared" si="294"/>
        <v>262</v>
      </c>
      <c r="B6283" s="7">
        <f t="shared" si="295"/>
        <v>42266.583333318107</v>
      </c>
      <c r="C6283">
        <f t="shared" si="296"/>
        <v>6278</v>
      </c>
      <c r="D6283" s="2">
        <v>84.92</v>
      </c>
      <c r="E6283">
        <v>89.960000000000008</v>
      </c>
      <c r="F6283" s="3">
        <v>91.039999999999992</v>
      </c>
      <c r="G6283">
        <v>75.92</v>
      </c>
      <c r="H6283">
        <v>93.02</v>
      </c>
      <c r="I6283">
        <v>71.960000000000008</v>
      </c>
      <c r="J6283">
        <v>71.06</v>
      </c>
      <c r="K6283">
        <v>78.98</v>
      </c>
      <c r="L6283" s="3">
        <v>80.599999999999994</v>
      </c>
      <c r="M6283" s="2">
        <v>68</v>
      </c>
      <c r="N6283">
        <v>80.960000000000008</v>
      </c>
      <c r="O6283">
        <v>57.2</v>
      </c>
      <c r="P6283">
        <v>60.08</v>
      </c>
      <c r="Q6283" s="3">
        <v>48.019999999999996</v>
      </c>
      <c r="R6283" s="2">
        <v>60.08</v>
      </c>
      <c r="S6283" s="3">
        <v>57.92</v>
      </c>
      <c r="T6283">
        <v>82.759999999999991</v>
      </c>
    </row>
    <row r="6284" spans="1:20">
      <c r="A6284">
        <f t="shared" si="294"/>
        <v>262</v>
      </c>
      <c r="B6284" s="7">
        <f t="shared" si="295"/>
        <v>42266.624999984771</v>
      </c>
      <c r="C6284">
        <f t="shared" si="296"/>
        <v>6279</v>
      </c>
      <c r="D6284" s="2">
        <v>84.92</v>
      </c>
      <c r="E6284">
        <v>89.960000000000008</v>
      </c>
      <c r="F6284" s="3">
        <v>91.94</v>
      </c>
      <c r="G6284">
        <v>77</v>
      </c>
      <c r="H6284">
        <v>91.94</v>
      </c>
      <c r="I6284">
        <v>71.06</v>
      </c>
      <c r="J6284">
        <v>71.06</v>
      </c>
      <c r="K6284">
        <v>82.039999999999992</v>
      </c>
      <c r="L6284" s="3">
        <v>82.4</v>
      </c>
      <c r="M6284" s="2">
        <v>69.98</v>
      </c>
      <c r="N6284">
        <v>82.039999999999992</v>
      </c>
      <c r="O6284">
        <v>55.400000000000006</v>
      </c>
      <c r="P6284">
        <v>62.06</v>
      </c>
      <c r="Q6284" s="3">
        <v>48.019999999999996</v>
      </c>
      <c r="R6284" s="2">
        <v>57.92</v>
      </c>
      <c r="S6284" s="3">
        <v>59</v>
      </c>
      <c r="T6284">
        <v>82.22</v>
      </c>
    </row>
    <row r="6285" spans="1:20">
      <c r="A6285">
        <f t="shared" si="294"/>
        <v>262</v>
      </c>
      <c r="B6285" s="7">
        <f t="shared" si="295"/>
        <v>42266.666666651436</v>
      </c>
      <c r="C6285">
        <f t="shared" si="296"/>
        <v>6280</v>
      </c>
      <c r="D6285" s="2">
        <v>82.94</v>
      </c>
      <c r="E6285">
        <v>91.039999999999992</v>
      </c>
      <c r="F6285" s="3">
        <v>91.94</v>
      </c>
      <c r="G6285">
        <v>78.080000000000013</v>
      </c>
      <c r="H6285">
        <v>93.02</v>
      </c>
      <c r="I6285">
        <v>71.06</v>
      </c>
      <c r="J6285">
        <v>69.080000000000013</v>
      </c>
      <c r="K6285">
        <v>84.02</v>
      </c>
      <c r="L6285" s="3">
        <v>80.599999999999994</v>
      </c>
      <c r="M6285" s="2">
        <v>68</v>
      </c>
      <c r="N6285">
        <v>80.960000000000008</v>
      </c>
      <c r="O6285">
        <v>60.8</v>
      </c>
      <c r="P6285">
        <v>60.980000000000004</v>
      </c>
      <c r="Q6285" s="3">
        <v>50</v>
      </c>
      <c r="R6285" s="2">
        <v>57.019999999999996</v>
      </c>
      <c r="S6285" s="3">
        <v>60.980000000000004</v>
      </c>
      <c r="T6285">
        <v>80.599999999999994</v>
      </c>
    </row>
    <row r="6286" spans="1:20">
      <c r="A6286">
        <f t="shared" si="294"/>
        <v>262</v>
      </c>
      <c r="B6286" s="7">
        <f t="shared" si="295"/>
        <v>42266.7083333181</v>
      </c>
      <c r="C6286">
        <f t="shared" si="296"/>
        <v>6281</v>
      </c>
      <c r="D6286" s="2">
        <v>82.039999999999992</v>
      </c>
      <c r="E6286">
        <v>89.06</v>
      </c>
      <c r="F6286" s="3">
        <v>91.039999999999992</v>
      </c>
      <c r="G6286">
        <v>77</v>
      </c>
      <c r="H6286">
        <v>91.94</v>
      </c>
      <c r="I6286">
        <v>69.98</v>
      </c>
      <c r="J6286">
        <v>68</v>
      </c>
      <c r="K6286">
        <v>84.02</v>
      </c>
      <c r="L6286" s="3">
        <v>78.800000000000011</v>
      </c>
      <c r="M6286" s="2">
        <v>66.02</v>
      </c>
      <c r="N6286">
        <v>80.06</v>
      </c>
      <c r="O6286">
        <v>55.400000000000006</v>
      </c>
      <c r="P6286">
        <v>60.08</v>
      </c>
      <c r="Q6286" s="3">
        <v>51.980000000000004</v>
      </c>
      <c r="R6286" s="2">
        <v>53.96</v>
      </c>
      <c r="S6286" s="3">
        <v>59</v>
      </c>
      <c r="T6286">
        <v>78.800000000000011</v>
      </c>
    </row>
    <row r="6287" spans="1:20">
      <c r="A6287">
        <f t="shared" si="294"/>
        <v>262</v>
      </c>
      <c r="B6287" s="7">
        <f t="shared" si="295"/>
        <v>42266.749999984764</v>
      </c>
      <c r="C6287">
        <f t="shared" si="296"/>
        <v>6282</v>
      </c>
      <c r="D6287" s="2">
        <v>80.960000000000008</v>
      </c>
      <c r="E6287">
        <v>87.080000000000013</v>
      </c>
      <c r="F6287" s="3">
        <v>89.06</v>
      </c>
      <c r="G6287">
        <v>75.02</v>
      </c>
      <c r="H6287">
        <v>89.06</v>
      </c>
      <c r="I6287">
        <v>68</v>
      </c>
      <c r="J6287">
        <v>66.02</v>
      </c>
      <c r="K6287">
        <v>78.98</v>
      </c>
      <c r="L6287" s="3">
        <v>75.2</v>
      </c>
      <c r="M6287" s="2">
        <v>64.039999999999992</v>
      </c>
      <c r="N6287">
        <v>73.039999999999992</v>
      </c>
      <c r="O6287">
        <v>55.400000000000006</v>
      </c>
      <c r="P6287">
        <v>55.94</v>
      </c>
      <c r="Q6287" s="3">
        <v>46.04</v>
      </c>
      <c r="R6287" s="2">
        <v>51.980000000000004</v>
      </c>
      <c r="S6287" s="3">
        <v>57.019999999999996</v>
      </c>
      <c r="T6287">
        <v>75.02</v>
      </c>
    </row>
    <row r="6288" spans="1:20">
      <c r="A6288">
        <f t="shared" si="294"/>
        <v>262</v>
      </c>
      <c r="B6288" s="7">
        <f t="shared" si="295"/>
        <v>42266.791666651428</v>
      </c>
      <c r="C6288">
        <f t="shared" si="296"/>
        <v>6283</v>
      </c>
      <c r="D6288" s="2">
        <v>78.080000000000013</v>
      </c>
      <c r="E6288">
        <v>82.039999999999992</v>
      </c>
      <c r="F6288" s="3">
        <v>86</v>
      </c>
      <c r="G6288">
        <v>71.06</v>
      </c>
      <c r="H6288">
        <v>84.02</v>
      </c>
      <c r="I6288">
        <v>66.92</v>
      </c>
      <c r="J6288">
        <v>64.94</v>
      </c>
      <c r="K6288">
        <v>73.94</v>
      </c>
      <c r="L6288" s="3">
        <v>73.400000000000006</v>
      </c>
      <c r="M6288" s="2">
        <v>64.039999999999992</v>
      </c>
      <c r="N6288">
        <v>64.039999999999992</v>
      </c>
      <c r="O6288">
        <v>55.400000000000006</v>
      </c>
      <c r="P6288">
        <v>48.92</v>
      </c>
      <c r="Q6288" s="3">
        <v>42.08</v>
      </c>
      <c r="R6288" s="2">
        <v>51.08</v>
      </c>
      <c r="S6288" s="3">
        <v>55.94</v>
      </c>
      <c r="T6288">
        <v>71.960000000000008</v>
      </c>
    </row>
    <row r="6289" spans="1:20">
      <c r="A6289">
        <f t="shared" si="294"/>
        <v>262</v>
      </c>
      <c r="B6289" s="7">
        <f t="shared" si="295"/>
        <v>42266.833333318093</v>
      </c>
      <c r="C6289">
        <f t="shared" si="296"/>
        <v>6284</v>
      </c>
      <c r="D6289" s="2">
        <v>78.080000000000013</v>
      </c>
      <c r="E6289">
        <v>80.960000000000008</v>
      </c>
      <c r="F6289" s="3">
        <v>84.02</v>
      </c>
      <c r="G6289">
        <v>69.080000000000013</v>
      </c>
      <c r="H6289">
        <v>80.960000000000008</v>
      </c>
      <c r="I6289">
        <v>68</v>
      </c>
      <c r="J6289">
        <v>62.96</v>
      </c>
      <c r="K6289">
        <v>71.06</v>
      </c>
      <c r="L6289" s="3">
        <v>71.599999999999994</v>
      </c>
      <c r="M6289" s="2">
        <v>64.039999999999992</v>
      </c>
      <c r="N6289">
        <v>60.980000000000004</v>
      </c>
      <c r="O6289">
        <v>50</v>
      </c>
      <c r="P6289">
        <v>46.94</v>
      </c>
      <c r="Q6289" s="3">
        <v>42.08</v>
      </c>
      <c r="R6289" s="2">
        <v>48.92</v>
      </c>
      <c r="S6289" s="3">
        <v>53.96</v>
      </c>
      <c r="T6289">
        <v>69.800000000000011</v>
      </c>
    </row>
    <row r="6290" spans="1:20">
      <c r="A6290">
        <f t="shared" si="294"/>
        <v>262</v>
      </c>
      <c r="B6290" s="7">
        <f t="shared" si="295"/>
        <v>42266.874999984757</v>
      </c>
      <c r="C6290">
        <f t="shared" si="296"/>
        <v>6285</v>
      </c>
      <c r="D6290" s="2">
        <v>78.98</v>
      </c>
      <c r="E6290">
        <v>80.960000000000008</v>
      </c>
      <c r="F6290" s="3">
        <v>82.039999999999992</v>
      </c>
      <c r="G6290">
        <v>68</v>
      </c>
      <c r="H6290">
        <v>75.92</v>
      </c>
      <c r="I6290">
        <v>68</v>
      </c>
      <c r="J6290">
        <v>60.08</v>
      </c>
      <c r="K6290">
        <v>66.02</v>
      </c>
      <c r="L6290" s="3">
        <v>68</v>
      </c>
      <c r="M6290" s="2">
        <v>62.06</v>
      </c>
      <c r="N6290">
        <v>60.980000000000004</v>
      </c>
      <c r="O6290">
        <v>48.2</v>
      </c>
      <c r="P6290">
        <v>44.96</v>
      </c>
      <c r="Q6290" s="3">
        <v>41</v>
      </c>
      <c r="R6290" s="2">
        <v>46.94</v>
      </c>
      <c r="S6290" s="3">
        <v>53.06</v>
      </c>
      <c r="T6290">
        <v>68</v>
      </c>
    </row>
    <row r="6291" spans="1:20">
      <c r="A6291">
        <f t="shared" si="294"/>
        <v>262</v>
      </c>
      <c r="B6291" s="7">
        <f t="shared" si="295"/>
        <v>42266.916666651421</v>
      </c>
      <c r="C6291">
        <f t="shared" si="296"/>
        <v>6286</v>
      </c>
      <c r="D6291" s="2">
        <v>75.92</v>
      </c>
      <c r="E6291">
        <v>75.92</v>
      </c>
      <c r="F6291" s="3">
        <v>78.98</v>
      </c>
      <c r="G6291">
        <v>64.94</v>
      </c>
      <c r="H6291">
        <v>73.039999999999992</v>
      </c>
      <c r="I6291">
        <v>68</v>
      </c>
      <c r="J6291">
        <v>59</v>
      </c>
      <c r="K6291">
        <v>66.02</v>
      </c>
      <c r="L6291" s="3">
        <v>66.2</v>
      </c>
      <c r="M6291" s="2">
        <v>59</v>
      </c>
      <c r="N6291">
        <v>62.96</v>
      </c>
      <c r="O6291">
        <v>50</v>
      </c>
      <c r="P6291">
        <v>44.06</v>
      </c>
      <c r="Q6291" s="3">
        <v>39.92</v>
      </c>
      <c r="R6291" s="2">
        <v>46.04</v>
      </c>
      <c r="S6291" s="3">
        <v>51.980000000000004</v>
      </c>
      <c r="T6291">
        <v>68</v>
      </c>
    </row>
    <row r="6292" spans="1:20">
      <c r="A6292">
        <f t="shared" si="294"/>
        <v>262</v>
      </c>
      <c r="B6292" s="7">
        <f t="shared" si="295"/>
        <v>42266.958333318085</v>
      </c>
      <c r="C6292">
        <f t="shared" si="296"/>
        <v>6287</v>
      </c>
      <c r="D6292" s="2">
        <v>75.92</v>
      </c>
      <c r="E6292">
        <v>77</v>
      </c>
      <c r="F6292" s="3">
        <v>75.02</v>
      </c>
      <c r="G6292">
        <v>64.94</v>
      </c>
      <c r="H6292">
        <v>75.92</v>
      </c>
      <c r="I6292">
        <v>68</v>
      </c>
      <c r="J6292">
        <v>57.92</v>
      </c>
      <c r="K6292">
        <v>62.96</v>
      </c>
      <c r="L6292" s="3">
        <v>64.400000000000006</v>
      </c>
      <c r="M6292" s="2">
        <v>57.92</v>
      </c>
      <c r="N6292">
        <v>60.08</v>
      </c>
      <c r="O6292">
        <v>48.2</v>
      </c>
      <c r="P6292">
        <v>44.06</v>
      </c>
      <c r="Q6292" s="3">
        <v>39.92</v>
      </c>
      <c r="R6292" s="2">
        <v>46.04</v>
      </c>
      <c r="S6292" s="3">
        <v>51.08</v>
      </c>
      <c r="T6292">
        <v>64.400000000000006</v>
      </c>
    </row>
    <row r="6293" spans="1:20">
      <c r="A6293">
        <f t="shared" si="294"/>
        <v>262</v>
      </c>
      <c r="B6293" s="7">
        <f t="shared" si="295"/>
        <v>42266.99999998475</v>
      </c>
      <c r="C6293">
        <f t="shared" si="296"/>
        <v>6288</v>
      </c>
      <c r="D6293" s="2">
        <v>75.92</v>
      </c>
      <c r="E6293">
        <v>75.92</v>
      </c>
      <c r="F6293" s="3">
        <v>73.94</v>
      </c>
      <c r="G6293">
        <v>64.039999999999992</v>
      </c>
      <c r="H6293">
        <v>69.98</v>
      </c>
      <c r="I6293">
        <v>68</v>
      </c>
      <c r="J6293">
        <v>57.92</v>
      </c>
      <c r="K6293">
        <v>60.980000000000004</v>
      </c>
      <c r="L6293" s="3">
        <v>64.400000000000006</v>
      </c>
      <c r="M6293" s="2">
        <v>57.019999999999996</v>
      </c>
      <c r="N6293">
        <v>62.06</v>
      </c>
      <c r="O6293">
        <v>46.4</v>
      </c>
      <c r="P6293">
        <v>41</v>
      </c>
      <c r="Q6293" s="3">
        <v>39.019999999999996</v>
      </c>
      <c r="R6293" s="2">
        <v>44.96</v>
      </c>
      <c r="S6293" s="3">
        <v>51.08</v>
      </c>
      <c r="T6293">
        <v>64.400000000000006</v>
      </c>
    </row>
    <row r="6294" spans="1:20">
      <c r="A6294">
        <f t="shared" si="294"/>
        <v>263</v>
      </c>
      <c r="B6294" s="7">
        <f t="shared" si="295"/>
        <v>42267.041666651414</v>
      </c>
      <c r="C6294">
        <f t="shared" si="296"/>
        <v>6289</v>
      </c>
      <c r="D6294" s="2">
        <v>73.039999999999992</v>
      </c>
      <c r="E6294">
        <v>75.02</v>
      </c>
      <c r="F6294" s="3">
        <v>71.960000000000008</v>
      </c>
      <c r="G6294">
        <v>60.980000000000004</v>
      </c>
      <c r="H6294">
        <v>73.039999999999992</v>
      </c>
      <c r="I6294">
        <v>68</v>
      </c>
      <c r="J6294">
        <v>57.019999999999996</v>
      </c>
      <c r="K6294">
        <v>60.980000000000004</v>
      </c>
      <c r="L6294" s="3">
        <v>62.6</v>
      </c>
      <c r="M6294" s="2">
        <v>53.96</v>
      </c>
      <c r="N6294">
        <v>59</v>
      </c>
      <c r="O6294">
        <v>42.8</v>
      </c>
      <c r="P6294">
        <v>39.92</v>
      </c>
      <c r="Q6294" s="3">
        <v>37.94</v>
      </c>
      <c r="R6294" s="2">
        <v>44.06</v>
      </c>
      <c r="S6294" s="3">
        <v>50</v>
      </c>
      <c r="T6294">
        <v>62.6</v>
      </c>
    </row>
    <row r="6295" spans="1:20">
      <c r="A6295">
        <f t="shared" si="294"/>
        <v>263</v>
      </c>
      <c r="B6295" s="7">
        <f t="shared" si="295"/>
        <v>42267.083333318078</v>
      </c>
      <c r="C6295">
        <f t="shared" si="296"/>
        <v>6290</v>
      </c>
      <c r="D6295" s="2">
        <v>73.94</v>
      </c>
      <c r="E6295">
        <v>73.94</v>
      </c>
      <c r="F6295" s="3">
        <v>71.960000000000008</v>
      </c>
      <c r="G6295">
        <v>60.980000000000004</v>
      </c>
      <c r="H6295">
        <v>71.960000000000008</v>
      </c>
      <c r="I6295">
        <v>68</v>
      </c>
      <c r="J6295">
        <v>55.94</v>
      </c>
      <c r="K6295">
        <v>57.92</v>
      </c>
      <c r="L6295" s="3">
        <v>60.8</v>
      </c>
      <c r="M6295" s="2">
        <v>55.040000000000006</v>
      </c>
      <c r="N6295">
        <v>55.040000000000006</v>
      </c>
      <c r="O6295">
        <v>42.8</v>
      </c>
      <c r="P6295">
        <v>41</v>
      </c>
      <c r="Q6295" s="3">
        <v>39.019999999999996</v>
      </c>
      <c r="R6295" s="2">
        <v>44.06</v>
      </c>
      <c r="S6295" s="3">
        <v>48.019999999999996</v>
      </c>
      <c r="T6295">
        <v>62.6</v>
      </c>
    </row>
    <row r="6296" spans="1:20">
      <c r="A6296">
        <f t="shared" si="294"/>
        <v>263</v>
      </c>
      <c r="B6296" s="7">
        <f t="shared" si="295"/>
        <v>42267.124999984742</v>
      </c>
      <c r="C6296">
        <f t="shared" si="296"/>
        <v>6291</v>
      </c>
      <c r="D6296" s="2">
        <v>73.94</v>
      </c>
      <c r="E6296">
        <v>73.039999999999992</v>
      </c>
      <c r="F6296" s="3">
        <v>71.06</v>
      </c>
      <c r="G6296">
        <v>60.980000000000004</v>
      </c>
      <c r="H6296">
        <v>73.94</v>
      </c>
      <c r="I6296">
        <v>66.92</v>
      </c>
      <c r="J6296">
        <v>55.040000000000006</v>
      </c>
      <c r="K6296">
        <v>55.94</v>
      </c>
      <c r="L6296" s="3">
        <v>60.8</v>
      </c>
      <c r="M6296" s="2">
        <v>53.96</v>
      </c>
      <c r="N6296">
        <v>55.040000000000006</v>
      </c>
      <c r="O6296">
        <v>42.8</v>
      </c>
      <c r="P6296">
        <v>39.019999999999996</v>
      </c>
      <c r="Q6296" s="3">
        <v>39.019999999999996</v>
      </c>
      <c r="R6296" s="2">
        <v>42.980000000000004</v>
      </c>
      <c r="S6296" s="3">
        <v>46.94</v>
      </c>
      <c r="T6296">
        <v>62.6</v>
      </c>
    </row>
    <row r="6297" spans="1:20">
      <c r="A6297">
        <f t="shared" si="294"/>
        <v>263</v>
      </c>
      <c r="B6297" s="7">
        <f t="shared" si="295"/>
        <v>42267.166666651407</v>
      </c>
      <c r="C6297">
        <f t="shared" si="296"/>
        <v>6292</v>
      </c>
      <c r="D6297" s="2">
        <v>73.94</v>
      </c>
      <c r="E6297">
        <v>71.960000000000008</v>
      </c>
      <c r="F6297" s="3">
        <v>69.98</v>
      </c>
      <c r="G6297">
        <v>60.980000000000004</v>
      </c>
      <c r="H6297">
        <v>71.960000000000008</v>
      </c>
      <c r="I6297">
        <v>66.92</v>
      </c>
      <c r="J6297">
        <v>53.96</v>
      </c>
      <c r="K6297">
        <v>55.94</v>
      </c>
      <c r="L6297" s="3">
        <v>59</v>
      </c>
      <c r="M6297" s="2">
        <v>53.06</v>
      </c>
      <c r="N6297">
        <v>55.040000000000006</v>
      </c>
      <c r="O6297">
        <v>41</v>
      </c>
      <c r="P6297">
        <v>37.94</v>
      </c>
      <c r="Q6297" s="3">
        <v>37.94</v>
      </c>
      <c r="R6297" s="2">
        <v>42.08</v>
      </c>
      <c r="S6297" s="3">
        <v>46.04</v>
      </c>
      <c r="T6297">
        <v>59</v>
      </c>
    </row>
    <row r="6298" spans="1:20">
      <c r="A6298">
        <f t="shared" si="294"/>
        <v>263</v>
      </c>
      <c r="B6298" s="7">
        <f t="shared" si="295"/>
        <v>42267.208333318071</v>
      </c>
      <c r="C6298">
        <f t="shared" si="296"/>
        <v>6293</v>
      </c>
      <c r="D6298" s="2">
        <v>73.94</v>
      </c>
      <c r="E6298">
        <v>71.06</v>
      </c>
      <c r="F6298" s="3">
        <v>68</v>
      </c>
      <c r="G6298">
        <v>60.08</v>
      </c>
      <c r="H6298">
        <v>64.94</v>
      </c>
      <c r="I6298">
        <v>66.92</v>
      </c>
      <c r="J6298">
        <v>53.96</v>
      </c>
      <c r="K6298">
        <v>51.980000000000004</v>
      </c>
      <c r="L6298" s="3">
        <v>57.2</v>
      </c>
      <c r="M6298" s="2">
        <v>51.08</v>
      </c>
      <c r="N6298">
        <v>53.96</v>
      </c>
      <c r="O6298">
        <v>42.8</v>
      </c>
      <c r="P6298">
        <v>37.94</v>
      </c>
      <c r="Q6298" s="3">
        <v>37.94</v>
      </c>
      <c r="R6298" s="2">
        <v>42.08</v>
      </c>
      <c r="S6298" s="3">
        <v>46.94</v>
      </c>
      <c r="T6298">
        <v>59</v>
      </c>
    </row>
    <row r="6299" spans="1:20">
      <c r="A6299">
        <f t="shared" si="294"/>
        <v>263</v>
      </c>
      <c r="B6299" s="7">
        <f t="shared" si="295"/>
        <v>42267.249999984735</v>
      </c>
      <c r="C6299">
        <f t="shared" si="296"/>
        <v>6294</v>
      </c>
      <c r="D6299" s="2">
        <v>73.039999999999992</v>
      </c>
      <c r="E6299">
        <v>71.06</v>
      </c>
      <c r="F6299" s="3">
        <v>66.92</v>
      </c>
      <c r="G6299">
        <v>60.08</v>
      </c>
      <c r="H6299">
        <v>62.96</v>
      </c>
      <c r="I6299">
        <v>68</v>
      </c>
      <c r="J6299">
        <v>53.96</v>
      </c>
      <c r="K6299">
        <v>51.08</v>
      </c>
      <c r="L6299" s="3">
        <v>57.2</v>
      </c>
      <c r="M6299" s="2">
        <v>50</v>
      </c>
      <c r="N6299">
        <v>53.96</v>
      </c>
      <c r="O6299">
        <v>42.8</v>
      </c>
      <c r="P6299">
        <v>37.94</v>
      </c>
      <c r="Q6299" s="3">
        <v>37.94</v>
      </c>
      <c r="R6299" s="2">
        <v>42.08</v>
      </c>
      <c r="S6299" s="3">
        <v>44.96</v>
      </c>
      <c r="T6299">
        <v>59</v>
      </c>
    </row>
    <row r="6300" spans="1:20">
      <c r="A6300">
        <f t="shared" si="294"/>
        <v>263</v>
      </c>
      <c r="B6300" s="7">
        <f t="shared" si="295"/>
        <v>42267.291666651399</v>
      </c>
      <c r="C6300">
        <f t="shared" si="296"/>
        <v>6295</v>
      </c>
      <c r="D6300" s="2">
        <v>73.94</v>
      </c>
      <c r="E6300">
        <v>71.06</v>
      </c>
      <c r="F6300" s="3">
        <v>66.92</v>
      </c>
      <c r="G6300">
        <v>60.980000000000004</v>
      </c>
      <c r="H6300">
        <v>71.960000000000008</v>
      </c>
      <c r="I6300">
        <v>68</v>
      </c>
      <c r="J6300">
        <v>57.019999999999996</v>
      </c>
      <c r="K6300">
        <v>59</v>
      </c>
      <c r="L6300" s="3">
        <v>59</v>
      </c>
      <c r="M6300" s="2">
        <v>51.08</v>
      </c>
      <c r="N6300">
        <v>62.06</v>
      </c>
      <c r="O6300">
        <v>44.6</v>
      </c>
      <c r="P6300">
        <v>42.980000000000004</v>
      </c>
      <c r="Q6300" s="3">
        <v>39.92</v>
      </c>
      <c r="R6300" s="2">
        <v>42.980000000000004</v>
      </c>
      <c r="S6300" s="3">
        <v>46.04</v>
      </c>
      <c r="T6300">
        <v>60.8</v>
      </c>
    </row>
    <row r="6301" spans="1:20">
      <c r="A6301">
        <f t="shared" si="294"/>
        <v>263</v>
      </c>
      <c r="B6301" s="7">
        <f t="shared" si="295"/>
        <v>42267.333333318064</v>
      </c>
      <c r="C6301">
        <f t="shared" si="296"/>
        <v>6296</v>
      </c>
      <c r="D6301" s="2">
        <v>75.92</v>
      </c>
      <c r="E6301">
        <v>73.94</v>
      </c>
      <c r="F6301" s="3">
        <v>71.06</v>
      </c>
      <c r="G6301">
        <v>64.94</v>
      </c>
      <c r="H6301">
        <v>75.02</v>
      </c>
      <c r="I6301">
        <v>69.080000000000013</v>
      </c>
      <c r="J6301">
        <v>62.06</v>
      </c>
      <c r="K6301">
        <v>66.02</v>
      </c>
      <c r="L6301" s="3">
        <v>62.6</v>
      </c>
      <c r="M6301" s="2">
        <v>57.019999999999996</v>
      </c>
      <c r="N6301">
        <v>68</v>
      </c>
      <c r="O6301">
        <v>51.8</v>
      </c>
      <c r="P6301">
        <v>51.08</v>
      </c>
      <c r="Q6301" s="3">
        <v>44.06</v>
      </c>
      <c r="R6301" s="2">
        <v>44.06</v>
      </c>
      <c r="S6301" s="3">
        <v>44.96</v>
      </c>
      <c r="T6301">
        <v>68</v>
      </c>
    </row>
    <row r="6302" spans="1:20">
      <c r="A6302">
        <f t="shared" si="294"/>
        <v>263</v>
      </c>
      <c r="B6302" s="7">
        <f t="shared" si="295"/>
        <v>42267.374999984728</v>
      </c>
      <c r="C6302">
        <f t="shared" si="296"/>
        <v>6297</v>
      </c>
      <c r="D6302" s="2">
        <v>80.960000000000008</v>
      </c>
      <c r="E6302">
        <v>78.98</v>
      </c>
      <c r="F6302" s="3">
        <v>78.98</v>
      </c>
      <c r="G6302">
        <v>68</v>
      </c>
      <c r="H6302">
        <v>78.98</v>
      </c>
      <c r="I6302">
        <v>69.98</v>
      </c>
      <c r="J6302">
        <v>64.94</v>
      </c>
      <c r="K6302">
        <v>68</v>
      </c>
      <c r="L6302" s="3">
        <v>66.2</v>
      </c>
      <c r="M6302" s="2">
        <v>64.039999999999992</v>
      </c>
      <c r="N6302">
        <v>73.94</v>
      </c>
      <c r="O6302">
        <v>57.2</v>
      </c>
      <c r="P6302">
        <v>60.980000000000004</v>
      </c>
      <c r="Q6302" s="3">
        <v>48.019999999999996</v>
      </c>
      <c r="R6302" s="2">
        <v>44.06</v>
      </c>
      <c r="S6302" s="3">
        <v>44.96</v>
      </c>
      <c r="T6302">
        <v>71.599999999999994</v>
      </c>
    </row>
    <row r="6303" spans="1:20">
      <c r="A6303">
        <f t="shared" si="294"/>
        <v>263</v>
      </c>
      <c r="B6303" s="7">
        <f t="shared" si="295"/>
        <v>42267.416666651392</v>
      </c>
      <c r="C6303">
        <f t="shared" si="296"/>
        <v>6298</v>
      </c>
      <c r="D6303" s="2">
        <v>82.94</v>
      </c>
      <c r="E6303">
        <v>82.039999999999992</v>
      </c>
      <c r="F6303" s="3">
        <v>82.94</v>
      </c>
      <c r="G6303">
        <v>73.039999999999992</v>
      </c>
      <c r="H6303">
        <v>82.039999999999992</v>
      </c>
      <c r="I6303">
        <v>71.960000000000008</v>
      </c>
      <c r="J6303">
        <v>69.080000000000013</v>
      </c>
      <c r="K6303">
        <v>73.94</v>
      </c>
      <c r="L6303" s="3">
        <v>68</v>
      </c>
      <c r="M6303" s="2">
        <v>68</v>
      </c>
      <c r="N6303">
        <v>80.06</v>
      </c>
      <c r="O6303">
        <v>57.2</v>
      </c>
      <c r="P6303">
        <v>66.92</v>
      </c>
      <c r="Q6303" s="3">
        <v>51.980000000000004</v>
      </c>
      <c r="R6303" s="2">
        <v>46.04</v>
      </c>
      <c r="S6303" s="3">
        <v>51.08</v>
      </c>
      <c r="T6303">
        <v>75.2</v>
      </c>
    </row>
    <row r="6304" spans="1:20">
      <c r="A6304">
        <f t="shared" si="294"/>
        <v>263</v>
      </c>
      <c r="B6304" s="7">
        <f t="shared" si="295"/>
        <v>42267.458333318056</v>
      </c>
      <c r="C6304">
        <f t="shared" si="296"/>
        <v>6299</v>
      </c>
      <c r="D6304" s="2">
        <v>84.02</v>
      </c>
      <c r="E6304">
        <v>84.92</v>
      </c>
      <c r="F6304" s="3">
        <v>84.02</v>
      </c>
      <c r="G6304">
        <v>75.92</v>
      </c>
      <c r="H6304">
        <v>84.92</v>
      </c>
      <c r="I6304">
        <v>73.039999999999992</v>
      </c>
      <c r="J6304">
        <v>73.039999999999992</v>
      </c>
      <c r="K6304">
        <v>75.92</v>
      </c>
      <c r="L6304" s="3">
        <v>69.800000000000011</v>
      </c>
      <c r="M6304" s="2">
        <v>71.960000000000008</v>
      </c>
      <c r="N6304">
        <v>82.94</v>
      </c>
      <c r="O6304">
        <v>57.2</v>
      </c>
      <c r="P6304">
        <v>69.080000000000013</v>
      </c>
      <c r="Q6304" s="3">
        <v>53.96</v>
      </c>
      <c r="R6304" s="2">
        <v>46.94</v>
      </c>
      <c r="S6304" s="3">
        <v>51.980000000000004</v>
      </c>
      <c r="T6304">
        <v>78.800000000000011</v>
      </c>
    </row>
    <row r="6305" spans="1:20">
      <c r="A6305">
        <f t="shared" si="294"/>
        <v>263</v>
      </c>
      <c r="B6305" s="7">
        <f t="shared" si="295"/>
        <v>42267.49999998472</v>
      </c>
      <c r="C6305">
        <f t="shared" si="296"/>
        <v>6300</v>
      </c>
      <c r="D6305" s="2">
        <v>86</v>
      </c>
      <c r="E6305">
        <v>87.080000000000013</v>
      </c>
      <c r="F6305" s="3">
        <v>89.06</v>
      </c>
      <c r="G6305">
        <v>75.02</v>
      </c>
      <c r="H6305">
        <v>89.06</v>
      </c>
      <c r="I6305">
        <v>73.94</v>
      </c>
      <c r="J6305">
        <v>71.960000000000008</v>
      </c>
      <c r="K6305">
        <v>78.98</v>
      </c>
      <c r="L6305" s="3">
        <v>73.400000000000006</v>
      </c>
      <c r="M6305" s="2">
        <v>73.94</v>
      </c>
      <c r="N6305">
        <v>87.080000000000013</v>
      </c>
      <c r="O6305">
        <v>59</v>
      </c>
      <c r="P6305">
        <v>71.06</v>
      </c>
      <c r="Q6305" s="3">
        <v>55.94</v>
      </c>
      <c r="R6305" s="2">
        <v>48.92</v>
      </c>
      <c r="S6305" s="3">
        <v>53.96</v>
      </c>
      <c r="T6305">
        <v>80.599999999999994</v>
      </c>
    </row>
    <row r="6306" spans="1:20">
      <c r="A6306">
        <f t="shared" si="294"/>
        <v>263</v>
      </c>
      <c r="B6306" s="7">
        <f t="shared" si="295"/>
        <v>42267.541666651385</v>
      </c>
      <c r="C6306">
        <f t="shared" si="296"/>
        <v>6301</v>
      </c>
      <c r="D6306" s="2">
        <v>82.94</v>
      </c>
      <c r="E6306">
        <v>87.98</v>
      </c>
      <c r="F6306" s="3">
        <v>91.039999999999992</v>
      </c>
      <c r="G6306">
        <v>77</v>
      </c>
      <c r="H6306">
        <v>89.960000000000008</v>
      </c>
      <c r="I6306">
        <v>75.02</v>
      </c>
      <c r="J6306">
        <v>71.960000000000008</v>
      </c>
      <c r="K6306">
        <v>84.92</v>
      </c>
      <c r="L6306" s="3">
        <v>73.400000000000006</v>
      </c>
      <c r="M6306" s="2">
        <v>73.94</v>
      </c>
      <c r="N6306">
        <v>87.080000000000013</v>
      </c>
      <c r="O6306">
        <v>60.8</v>
      </c>
      <c r="P6306">
        <v>71.960000000000008</v>
      </c>
      <c r="Q6306" s="3">
        <v>57.92</v>
      </c>
      <c r="R6306" s="2">
        <v>48.019999999999996</v>
      </c>
      <c r="S6306" s="3">
        <v>55.94</v>
      </c>
      <c r="T6306">
        <v>80.599999999999994</v>
      </c>
    </row>
    <row r="6307" spans="1:20">
      <c r="A6307">
        <f t="shared" si="294"/>
        <v>263</v>
      </c>
      <c r="B6307" s="7">
        <f t="shared" si="295"/>
        <v>42267.583333318049</v>
      </c>
      <c r="C6307">
        <f t="shared" si="296"/>
        <v>6302</v>
      </c>
      <c r="D6307" s="2">
        <v>84.92</v>
      </c>
      <c r="E6307">
        <v>87.080000000000013</v>
      </c>
      <c r="F6307" s="3">
        <v>91.94</v>
      </c>
      <c r="G6307">
        <v>77</v>
      </c>
      <c r="H6307">
        <v>91.94</v>
      </c>
      <c r="I6307">
        <v>73.039999999999992</v>
      </c>
      <c r="J6307">
        <v>71.06</v>
      </c>
      <c r="K6307">
        <v>87.080000000000013</v>
      </c>
      <c r="L6307" s="3">
        <v>75.2</v>
      </c>
      <c r="M6307" s="2">
        <v>75.92</v>
      </c>
      <c r="N6307">
        <v>89.06</v>
      </c>
      <c r="O6307">
        <v>60.8</v>
      </c>
      <c r="P6307">
        <v>73.039999999999992</v>
      </c>
      <c r="Q6307" s="3">
        <v>59</v>
      </c>
      <c r="R6307" s="2">
        <v>48.019999999999996</v>
      </c>
      <c r="S6307" s="3">
        <v>55.040000000000006</v>
      </c>
      <c r="T6307">
        <v>80.599999999999994</v>
      </c>
    </row>
    <row r="6308" spans="1:20">
      <c r="A6308">
        <f t="shared" si="294"/>
        <v>263</v>
      </c>
      <c r="B6308" s="7">
        <f t="shared" si="295"/>
        <v>42267.624999984713</v>
      </c>
      <c r="C6308">
        <f t="shared" si="296"/>
        <v>6303</v>
      </c>
      <c r="D6308" s="2">
        <v>84.92</v>
      </c>
      <c r="E6308">
        <v>87.080000000000013</v>
      </c>
      <c r="F6308" s="3">
        <v>93.02</v>
      </c>
      <c r="G6308">
        <v>78.080000000000013</v>
      </c>
      <c r="H6308">
        <v>91.94</v>
      </c>
      <c r="I6308">
        <v>71.960000000000008</v>
      </c>
      <c r="J6308">
        <v>69.98</v>
      </c>
      <c r="K6308">
        <v>87.080000000000013</v>
      </c>
      <c r="L6308" s="3">
        <v>75.2</v>
      </c>
      <c r="M6308" s="2">
        <v>75.02</v>
      </c>
      <c r="N6308">
        <v>89.06</v>
      </c>
      <c r="O6308">
        <v>60.8</v>
      </c>
      <c r="P6308">
        <v>71.960000000000008</v>
      </c>
      <c r="Q6308" s="3">
        <v>60.08</v>
      </c>
      <c r="R6308" s="2">
        <v>50</v>
      </c>
      <c r="S6308" s="3">
        <v>53.96</v>
      </c>
      <c r="T6308">
        <v>80.599999999999994</v>
      </c>
    </row>
    <row r="6309" spans="1:20">
      <c r="A6309">
        <f t="shared" si="294"/>
        <v>263</v>
      </c>
      <c r="B6309" s="7">
        <f t="shared" si="295"/>
        <v>42267.666666651377</v>
      </c>
      <c r="C6309">
        <f t="shared" si="296"/>
        <v>6304</v>
      </c>
      <c r="D6309" s="2">
        <v>84.02</v>
      </c>
      <c r="E6309">
        <v>87.98</v>
      </c>
      <c r="F6309" s="3">
        <v>91.94</v>
      </c>
      <c r="G6309">
        <v>78.080000000000013</v>
      </c>
      <c r="H6309">
        <v>91.94</v>
      </c>
      <c r="I6309">
        <v>71.960000000000008</v>
      </c>
      <c r="J6309">
        <v>69.98</v>
      </c>
      <c r="K6309">
        <v>86</v>
      </c>
      <c r="L6309" s="3">
        <v>77</v>
      </c>
      <c r="M6309" s="2">
        <v>75.02</v>
      </c>
      <c r="N6309">
        <v>86</v>
      </c>
      <c r="O6309">
        <v>62.6</v>
      </c>
      <c r="P6309">
        <v>71.06</v>
      </c>
      <c r="Q6309" s="3">
        <v>60.08</v>
      </c>
      <c r="R6309" s="2">
        <v>48.92</v>
      </c>
      <c r="S6309" s="3">
        <v>50</v>
      </c>
      <c r="T6309">
        <v>80.599999999999994</v>
      </c>
    </row>
    <row r="6310" spans="1:20">
      <c r="A6310">
        <f t="shared" si="294"/>
        <v>263</v>
      </c>
      <c r="B6310" s="7">
        <f t="shared" si="295"/>
        <v>42267.708333318042</v>
      </c>
      <c r="C6310">
        <f t="shared" si="296"/>
        <v>6305</v>
      </c>
      <c r="D6310" s="2">
        <v>82.4</v>
      </c>
      <c r="E6310">
        <v>91.039999999999992</v>
      </c>
      <c r="F6310" s="3">
        <v>91.039999999999992</v>
      </c>
      <c r="G6310">
        <v>77</v>
      </c>
      <c r="H6310">
        <v>91.039999999999992</v>
      </c>
      <c r="I6310">
        <v>71.06</v>
      </c>
      <c r="J6310">
        <v>68</v>
      </c>
      <c r="K6310">
        <v>87.080000000000013</v>
      </c>
      <c r="L6310" s="3">
        <v>75.2</v>
      </c>
      <c r="M6310" s="2">
        <v>73.94</v>
      </c>
      <c r="N6310">
        <v>84.02</v>
      </c>
      <c r="O6310">
        <v>57.2</v>
      </c>
      <c r="P6310">
        <v>69.080000000000013</v>
      </c>
      <c r="Q6310" s="3">
        <v>59</v>
      </c>
      <c r="R6310" s="2">
        <v>48.92</v>
      </c>
      <c r="S6310" s="3">
        <v>50</v>
      </c>
      <c r="T6310">
        <v>78.800000000000011</v>
      </c>
    </row>
    <row r="6311" spans="1:20">
      <c r="A6311">
        <f t="shared" si="294"/>
        <v>263</v>
      </c>
      <c r="B6311" s="7">
        <f t="shared" si="295"/>
        <v>42267.749999984706</v>
      </c>
      <c r="C6311">
        <f t="shared" si="296"/>
        <v>6306</v>
      </c>
      <c r="D6311" s="2">
        <v>80.06</v>
      </c>
      <c r="E6311">
        <v>87.080000000000013</v>
      </c>
      <c r="F6311" s="3">
        <v>89.960000000000008</v>
      </c>
      <c r="G6311">
        <v>75.02</v>
      </c>
      <c r="H6311">
        <v>89.06</v>
      </c>
      <c r="I6311">
        <v>69.080000000000013</v>
      </c>
      <c r="J6311">
        <v>66.92</v>
      </c>
      <c r="K6311">
        <v>82.039999999999992</v>
      </c>
      <c r="L6311" s="3">
        <v>73.400000000000006</v>
      </c>
      <c r="M6311" s="2">
        <v>71.06</v>
      </c>
      <c r="N6311">
        <v>75.92</v>
      </c>
      <c r="O6311">
        <v>55.400000000000006</v>
      </c>
      <c r="P6311">
        <v>64.039999999999992</v>
      </c>
      <c r="Q6311" s="3">
        <v>55.94</v>
      </c>
      <c r="R6311" s="2">
        <v>48.019999999999996</v>
      </c>
      <c r="S6311" s="3">
        <v>48.92</v>
      </c>
      <c r="T6311">
        <v>75.2</v>
      </c>
    </row>
    <row r="6312" spans="1:20">
      <c r="A6312">
        <f t="shared" si="294"/>
        <v>263</v>
      </c>
      <c r="B6312" s="7">
        <f t="shared" si="295"/>
        <v>42267.79166665137</v>
      </c>
      <c r="C6312">
        <f t="shared" si="296"/>
        <v>6307</v>
      </c>
      <c r="D6312" s="2">
        <v>78.080000000000013</v>
      </c>
      <c r="E6312">
        <v>78.98</v>
      </c>
      <c r="F6312" s="3">
        <v>86</v>
      </c>
      <c r="G6312">
        <v>71.960000000000008</v>
      </c>
      <c r="H6312">
        <v>82.039999999999992</v>
      </c>
      <c r="I6312">
        <v>69.98</v>
      </c>
      <c r="J6312">
        <v>66.92</v>
      </c>
      <c r="K6312">
        <v>75.92</v>
      </c>
      <c r="L6312" s="3">
        <v>69.800000000000011</v>
      </c>
      <c r="M6312" s="2">
        <v>66.92</v>
      </c>
      <c r="N6312">
        <v>69.080000000000013</v>
      </c>
      <c r="O6312">
        <v>48.2</v>
      </c>
      <c r="P6312">
        <v>57.92</v>
      </c>
      <c r="Q6312" s="3">
        <v>51.08</v>
      </c>
      <c r="R6312" s="2">
        <v>46.94</v>
      </c>
      <c r="S6312" s="3">
        <v>48.92</v>
      </c>
      <c r="T6312">
        <v>69.800000000000011</v>
      </c>
    </row>
    <row r="6313" spans="1:20">
      <c r="A6313">
        <f t="shared" si="294"/>
        <v>263</v>
      </c>
      <c r="B6313" s="7">
        <f t="shared" si="295"/>
        <v>42267.833333318034</v>
      </c>
      <c r="C6313">
        <f t="shared" si="296"/>
        <v>6308</v>
      </c>
      <c r="D6313" s="2">
        <v>77</v>
      </c>
      <c r="E6313">
        <v>78.080000000000013</v>
      </c>
      <c r="F6313" s="3">
        <v>84.92</v>
      </c>
      <c r="G6313">
        <v>69.98</v>
      </c>
      <c r="H6313">
        <v>78.080000000000013</v>
      </c>
      <c r="I6313">
        <v>69.080000000000013</v>
      </c>
      <c r="J6313">
        <v>66.92</v>
      </c>
      <c r="K6313">
        <v>69.080000000000013</v>
      </c>
      <c r="L6313" s="3">
        <v>68</v>
      </c>
      <c r="M6313" s="2">
        <v>64.94</v>
      </c>
      <c r="N6313">
        <v>66.92</v>
      </c>
      <c r="O6313">
        <v>46.4</v>
      </c>
      <c r="P6313">
        <v>55.94</v>
      </c>
      <c r="Q6313" s="3">
        <v>48.019999999999996</v>
      </c>
      <c r="R6313" s="2">
        <v>46.94</v>
      </c>
      <c r="S6313" s="3">
        <v>46.94</v>
      </c>
      <c r="T6313">
        <v>71.599999999999994</v>
      </c>
    </row>
    <row r="6314" spans="1:20">
      <c r="A6314">
        <f t="shared" si="294"/>
        <v>263</v>
      </c>
      <c r="B6314" s="7">
        <f t="shared" si="295"/>
        <v>42267.874999984699</v>
      </c>
      <c r="C6314">
        <f t="shared" si="296"/>
        <v>6309</v>
      </c>
      <c r="D6314" s="2">
        <v>75.92</v>
      </c>
      <c r="E6314">
        <v>78.080000000000013</v>
      </c>
      <c r="F6314" s="3">
        <v>82.039999999999992</v>
      </c>
      <c r="G6314">
        <v>69.080000000000013</v>
      </c>
      <c r="H6314">
        <v>75.92</v>
      </c>
      <c r="I6314">
        <v>69.080000000000013</v>
      </c>
      <c r="J6314">
        <v>66.92</v>
      </c>
      <c r="K6314">
        <v>68</v>
      </c>
      <c r="L6314" s="3">
        <v>66.2</v>
      </c>
      <c r="M6314" s="2">
        <v>62.06</v>
      </c>
      <c r="N6314">
        <v>64.94</v>
      </c>
      <c r="O6314">
        <v>46.4</v>
      </c>
      <c r="P6314">
        <v>53.96</v>
      </c>
      <c r="Q6314" s="3">
        <v>44.96</v>
      </c>
      <c r="R6314" s="2">
        <v>46.04</v>
      </c>
      <c r="S6314" s="3">
        <v>46.94</v>
      </c>
      <c r="T6314">
        <v>69.800000000000011</v>
      </c>
    </row>
    <row r="6315" spans="1:20">
      <c r="A6315">
        <f t="shared" si="294"/>
        <v>263</v>
      </c>
      <c r="B6315" s="7">
        <f t="shared" si="295"/>
        <v>42267.916666651363</v>
      </c>
      <c r="C6315">
        <f t="shared" si="296"/>
        <v>6310</v>
      </c>
      <c r="D6315" s="2">
        <v>77</v>
      </c>
      <c r="E6315">
        <v>77</v>
      </c>
      <c r="F6315" s="3">
        <v>78.98</v>
      </c>
      <c r="G6315">
        <v>64.94</v>
      </c>
      <c r="H6315">
        <v>80.06</v>
      </c>
      <c r="I6315">
        <v>69.080000000000013</v>
      </c>
      <c r="J6315">
        <v>66.92</v>
      </c>
      <c r="K6315">
        <v>64.94</v>
      </c>
      <c r="L6315" s="3">
        <v>64.400000000000006</v>
      </c>
      <c r="M6315" s="2">
        <v>60.08</v>
      </c>
      <c r="N6315">
        <v>60.980000000000004</v>
      </c>
      <c r="O6315">
        <v>46.4</v>
      </c>
      <c r="P6315">
        <v>53.06</v>
      </c>
      <c r="Q6315" s="3">
        <v>42.980000000000004</v>
      </c>
      <c r="R6315" s="2">
        <v>46.04</v>
      </c>
      <c r="S6315" s="3">
        <v>46.94</v>
      </c>
      <c r="T6315">
        <v>68</v>
      </c>
    </row>
    <row r="6316" spans="1:20">
      <c r="A6316">
        <f t="shared" si="294"/>
        <v>263</v>
      </c>
      <c r="B6316" s="7">
        <f t="shared" si="295"/>
        <v>42267.958333318027</v>
      </c>
      <c r="C6316">
        <f t="shared" si="296"/>
        <v>6311</v>
      </c>
      <c r="D6316" s="2">
        <v>77</v>
      </c>
      <c r="E6316">
        <v>75.92</v>
      </c>
      <c r="F6316" s="3">
        <v>75.92</v>
      </c>
      <c r="G6316">
        <v>64.94</v>
      </c>
      <c r="H6316">
        <v>78.080000000000013</v>
      </c>
      <c r="I6316">
        <v>69.080000000000013</v>
      </c>
      <c r="J6316">
        <v>66.92</v>
      </c>
      <c r="K6316">
        <v>66.02</v>
      </c>
      <c r="L6316" s="3">
        <v>62.6</v>
      </c>
      <c r="M6316" s="2">
        <v>59</v>
      </c>
      <c r="N6316">
        <v>64.94</v>
      </c>
      <c r="O6316">
        <v>44.6</v>
      </c>
      <c r="P6316">
        <v>51.980000000000004</v>
      </c>
      <c r="Q6316" s="3">
        <v>44.96</v>
      </c>
      <c r="R6316" s="2">
        <v>44.96</v>
      </c>
      <c r="S6316" s="3">
        <v>46.04</v>
      </c>
      <c r="T6316">
        <v>68</v>
      </c>
    </row>
    <row r="6317" spans="1:20">
      <c r="A6317">
        <f t="shared" si="294"/>
        <v>263</v>
      </c>
      <c r="B6317" s="7">
        <f t="shared" si="295"/>
        <v>42267.999999984691</v>
      </c>
      <c r="C6317">
        <f t="shared" si="296"/>
        <v>6312</v>
      </c>
      <c r="D6317" s="2">
        <v>75.92</v>
      </c>
      <c r="E6317">
        <v>75.02</v>
      </c>
      <c r="F6317" s="3">
        <v>73.94</v>
      </c>
      <c r="G6317">
        <v>64.94</v>
      </c>
      <c r="H6317">
        <v>73.94</v>
      </c>
      <c r="I6317">
        <v>68</v>
      </c>
      <c r="J6317">
        <v>66.02</v>
      </c>
      <c r="K6317">
        <v>62.06</v>
      </c>
      <c r="L6317" s="3">
        <v>60.8</v>
      </c>
      <c r="M6317" s="2">
        <v>57.92</v>
      </c>
      <c r="N6317">
        <v>64.94</v>
      </c>
      <c r="O6317">
        <v>41</v>
      </c>
      <c r="P6317">
        <v>50</v>
      </c>
      <c r="Q6317" s="3">
        <v>44.06</v>
      </c>
      <c r="R6317" s="2">
        <v>44.06</v>
      </c>
      <c r="S6317" s="3">
        <v>44.96</v>
      </c>
      <c r="T6317">
        <v>64.400000000000006</v>
      </c>
    </row>
    <row r="6318" spans="1:20">
      <c r="A6318">
        <f t="shared" si="294"/>
        <v>264</v>
      </c>
      <c r="B6318" s="7">
        <f t="shared" si="295"/>
        <v>42268.041666651356</v>
      </c>
      <c r="C6318">
        <f t="shared" si="296"/>
        <v>6313</v>
      </c>
      <c r="D6318" s="2">
        <v>75.92</v>
      </c>
      <c r="E6318">
        <v>73.94</v>
      </c>
      <c r="F6318" s="3">
        <v>73.039999999999992</v>
      </c>
      <c r="G6318">
        <v>64.94</v>
      </c>
      <c r="H6318">
        <v>68</v>
      </c>
      <c r="I6318">
        <v>68</v>
      </c>
      <c r="J6318">
        <v>66.92</v>
      </c>
      <c r="K6318">
        <v>60.08</v>
      </c>
      <c r="L6318" s="3">
        <v>60.8</v>
      </c>
      <c r="M6318" s="2">
        <v>57.019999999999996</v>
      </c>
      <c r="N6318">
        <v>64.94</v>
      </c>
      <c r="O6318">
        <v>42.8</v>
      </c>
      <c r="P6318">
        <v>48.019999999999996</v>
      </c>
      <c r="Q6318" s="3">
        <v>42.980000000000004</v>
      </c>
      <c r="R6318" s="2">
        <v>42.980000000000004</v>
      </c>
      <c r="S6318" s="3">
        <v>44.06</v>
      </c>
      <c r="T6318">
        <v>64.400000000000006</v>
      </c>
    </row>
    <row r="6319" spans="1:20">
      <c r="A6319">
        <f t="shared" si="294"/>
        <v>264</v>
      </c>
      <c r="B6319" s="7">
        <f t="shared" si="295"/>
        <v>42268.08333331802</v>
      </c>
      <c r="C6319">
        <f t="shared" si="296"/>
        <v>6314</v>
      </c>
      <c r="D6319" s="2">
        <v>75.02</v>
      </c>
      <c r="E6319">
        <v>73.039999999999992</v>
      </c>
      <c r="F6319" s="3">
        <v>71.06</v>
      </c>
      <c r="G6319">
        <v>66.92</v>
      </c>
      <c r="H6319">
        <v>71.960000000000008</v>
      </c>
      <c r="I6319">
        <v>68</v>
      </c>
      <c r="J6319">
        <v>66.92</v>
      </c>
      <c r="K6319">
        <v>59</v>
      </c>
      <c r="L6319" s="3">
        <v>59</v>
      </c>
      <c r="M6319" s="2">
        <v>55.040000000000006</v>
      </c>
      <c r="N6319">
        <v>66.02</v>
      </c>
      <c r="O6319">
        <v>44.6</v>
      </c>
      <c r="P6319">
        <v>48.019999999999996</v>
      </c>
      <c r="Q6319" s="3">
        <v>44.06</v>
      </c>
      <c r="R6319" s="2">
        <v>39.92</v>
      </c>
      <c r="S6319" s="3">
        <v>44.06</v>
      </c>
      <c r="T6319">
        <v>62.6</v>
      </c>
    </row>
    <row r="6320" spans="1:20">
      <c r="A6320">
        <f t="shared" si="294"/>
        <v>264</v>
      </c>
      <c r="B6320" s="7">
        <f t="shared" si="295"/>
        <v>42268.124999984684</v>
      </c>
      <c r="C6320">
        <f t="shared" si="296"/>
        <v>6315</v>
      </c>
      <c r="D6320" s="2">
        <v>73.94</v>
      </c>
      <c r="E6320">
        <v>71.960000000000008</v>
      </c>
      <c r="F6320" s="3">
        <v>69.98</v>
      </c>
      <c r="G6320">
        <v>64.94</v>
      </c>
      <c r="H6320">
        <v>73.039999999999992</v>
      </c>
      <c r="I6320">
        <v>68</v>
      </c>
      <c r="J6320">
        <v>66.02</v>
      </c>
      <c r="K6320">
        <v>57.92</v>
      </c>
      <c r="L6320" s="3">
        <v>57.2</v>
      </c>
      <c r="M6320" s="2">
        <v>55.040000000000006</v>
      </c>
      <c r="N6320">
        <v>66.02</v>
      </c>
      <c r="O6320">
        <v>46.4</v>
      </c>
      <c r="P6320">
        <v>48.019999999999996</v>
      </c>
      <c r="Q6320" s="3">
        <v>42.980000000000004</v>
      </c>
      <c r="R6320" s="2">
        <v>41</v>
      </c>
      <c r="S6320" s="3">
        <v>44.96</v>
      </c>
      <c r="T6320">
        <v>60.8</v>
      </c>
    </row>
    <row r="6321" spans="1:20">
      <c r="A6321">
        <f t="shared" si="294"/>
        <v>264</v>
      </c>
      <c r="B6321" s="7">
        <f t="shared" si="295"/>
        <v>42268.166666651348</v>
      </c>
      <c r="C6321">
        <f t="shared" si="296"/>
        <v>6316</v>
      </c>
      <c r="D6321" s="2">
        <v>73.94</v>
      </c>
      <c r="E6321">
        <v>71.960000000000008</v>
      </c>
      <c r="F6321" s="3">
        <v>69.98</v>
      </c>
      <c r="G6321">
        <v>64.94</v>
      </c>
      <c r="H6321">
        <v>71.06</v>
      </c>
      <c r="I6321">
        <v>68</v>
      </c>
      <c r="J6321">
        <v>66.92</v>
      </c>
      <c r="K6321">
        <v>57.92</v>
      </c>
      <c r="L6321" s="3">
        <v>57.2</v>
      </c>
      <c r="M6321" s="2">
        <v>53.96</v>
      </c>
      <c r="N6321">
        <v>66.92</v>
      </c>
      <c r="O6321">
        <v>42.8</v>
      </c>
      <c r="P6321">
        <v>46.04</v>
      </c>
      <c r="Q6321" s="3">
        <v>42.980000000000004</v>
      </c>
      <c r="R6321" s="2">
        <v>42.08</v>
      </c>
      <c r="S6321" s="3">
        <v>44.06</v>
      </c>
      <c r="T6321">
        <v>60.8</v>
      </c>
    </row>
    <row r="6322" spans="1:20">
      <c r="A6322">
        <f t="shared" si="294"/>
        <v>264</v>
      </c>
      <c r="B6322" s="7">
        <f t="shared" si="295"/>
        <v>42268.208333318013</v>
      </c>
      <c r="C6322">
        <f t="shared" si="296"/>
        <v>6317</v>
      </c>
      <c r="D6322" s="2">
        <v>73.94</v>
      </c>
      <c r="E6322">
        <v>71.06</v>
      </c>
      <c r="F6322" s="3">
        <v>69.080000000000013</v>
      </c>
      <c r="G6322">
        <v>64.039999999999992</v>
      </c>
      <c r="H6322">
        <v>66.92</v>
      </c>
      <c r="I6322">
        <v>68</v>
      </c>
      <c r="J6322">
        <v>66.02</v>
      </c>
      <c r="K6322">
        <v>55.94</v>
      </c>
      <c r="L6322" s="3">
        <v>57.2</v>
      </c>
      <c r="M6322" s="2">
        <v>53.96</v>
      </c>
      <c r="N6322">
        <v>66.02</v>
      </c>
      <c r="O6322">
        <v>42.8</v>
      </c>
      <c r="P6322">
        <v>46.94</v>
      </c>
      <c r="Q6322" s="3">
        <v>44.06</v>
      </c>
      <c r="R6322" s="2">
        <v>42.08</v>
      </c>
      <c r="S6322" s="3">
        <v>44.06</v>
      </c>
      <c r="T6322">
        <v>59</v>
      </c>
    </row>
    <row r="6323" spans="1:20">
      <c r="A6323">
        <f t="shared" si="294"/>
        <v>264</v>
      </c>
      <c r="B6323" s="7">
        <f t="shared" si="295"/>
        <v>42268.249999984677</v>
      </c>
      <c r="C6323">
        <f t="shared" si="296"/>
        <v>6318</v>
      </c>
      <c r="D6323" s="2">
        <v>73.94</v>
      </c>
      <c r="E6323">
        <v>71.06</v>
      </c>
      <c r="F6323" s="3">
        <v>69.080000000000013</v>
      </c>
      <c r="G6323">
        <v>64.94</v>
      </c>
      <c r="H6323">
        <v>62.96</v>
      </c>
      <c r="I6323">
        <v>69.080000000000013</v>
      </c>
      <c r="J6323">
        <v>66.92</v>
      </c>
      <c r="K6323">
        <v>55.040000000000006</v>
      </c>
      <c r="L6323" s="3">
        <v>57.2</v>
      </c>
      <c r="M6323" s="2">
        <v>53.06</v>
      </c>
      <c r="N6323">
        <v>68</v>
      </c>
      <c r="O6323">
        <v>41</v>
      </c>
      <c r="P6323">
        <v>46.94</v>
      </c>
      <c r="Q6323" s="3">
        <v>42.980000000000004</v>
      </c>
      <c r="R6323" s="2">
        <v>41</v>
      </c>
      <c r="S6323" s="3">
        <v>42.980000000000004</v>
      </c>
      <c r="T6323">
        <v>59</v>
      </c>
    </row>
    <row r="6324" spans="1:20">
      <c r="A6324">
        <f t="shared" si="294"/>
        <v>264</v>
      </c>
      <c r="B6324" s="7">
        <f t="shared" si="295"/>
        <v>42268.291666651341</v>
      </c>
      <c r="C6324">
        <f t="shared" si="296"/>
        <v>6319</v>
      </c>
      <c r="D6324" s="2">
        <v>73.94</v>
      </c>
      <c r="E6324">
        <v>71.06</v>
      </c>
      <c r="F6324" s="3">
        <v>68</v>
      </c>
      <c r="G6324">
        <v>64.039999999999992</v>
      </c>
      <c r="H6324">
        <v>69.080000000000013</v>
      </c>
      <c r="I6324">
        <v>69.080000000000013</v>
      </c>
      <c r="J6324">
        <v>68</v>
      </c>
      <c r="K6324">
        <v>62.06</v>
      </c>
      <c r="L6324" s="3">
        <v>59</v>
      </c>
      <c r="M6324" s="2">
        <v>53.96</v>
      </c>
      <c r="N6324">
        <v>66.92</v>
      </c>
      <c r="O6324">
        <v>44.6</v>
      </c>
      <c r="P6324">
        <v>50</v>
      </c>
      <c r="Q6324" s="3">
        <v>46.94</v>
      </c>
      <c r="R6324" s="2">
        <v>42.08</v>
      </c>
      <c r="S6324" s="3">
        <v>44.06</v>
      </c>
      <c r="T6324">
        <v>62.6</v>
      </c>
    </row>
    <row r="6325" spans="1:20">
      <c r="A6325">
        <f t="shared" si="294"/>
        <v>264</v>
      </c>
      <c r="B6325" s="7">
        <f t="shared" si="295"/>
        <v>42268.333333318005</v>
      </c>
      <c r="C6325">
        <f t="shared" si="296"/>
        <v>6320</v>
      </c>
      <c r="D6325" s="2">
        <v>78.080000000000013</v>
      </c>
      <c r="E6325">
        <v>75.92</v>
      </c>
      <c r="F6325" s="3">
        <v>73.94</v>
      </c>
      <c r="G6325">
        <v>66.02</v>
      </c>
      <c r="H6325">
        <v>73.039999999999992</v>
      </c>
      <c r="I6325">
        <v>69.98</v>
      </c>
      <c r="J6325">
        <v>69.080000000000013</v>
      </c>
      <c r="K6325">
        <v>64.94</v>
      </c>
      <c r="L6325" s="3">
        <v>64.400000000000006</v>
      </c>
      <c r="M6325" s="2">
        <v>60.08</v>
      </c>
      <c r="N6325">
        <v>71.960000000000008</v>
      </c>
      <c r="O6325">
        <v>55.400000000000006</v>
      </c>
      <c r="P6325">
        <v>53.06</v>
      </c>
      <c r="Q6325" s="3">
        <v>51.08</v>
      </c>
      <c r="R6325" s="2">
        <v>44.06</v>
      </c>
      <c r="S6325" s="3">
        <v>44.96</v>
      </c>
      <c r="T6325">
        <v>69.800000000000011</v>
      </c>
    </row>
    <row r="6326" spans="1:20">
      <c r="A6326">
        <f t="shared" si="294"/>
        <v>264</v>
      </c>
      <c r="B6326" s="7">
        <f t="shared" si="295"/>
        <v>42268.37499998467</v>
      </c>
      <c r="C6326">
        <f t="shared" si="296"/>
        <v>6321</v>
      </c>
      <c r="D6326" s="2">
        <v>80.960000000000008</v>
      </c>
      <c r="E6326">
        <v>80.960000000000008</v>
      </c>
      <c r="F6326" s="3">
        <v>80.06</v>
      </c>
      <c r="G6326">
        <v>69.080000000000013</v>
      </c>
      <c r="H6326">
        <v>77</v>
      </c>
      <c r="I6326">
        <v>71.960000000000008</v>
      </c>
      <c r="J6326">
        <v>69.98</v>
      </c>
      <c r="K6326">
        <v>69.98</v>
      </c>
      <c r="L6326" s="3">
        <v>66.2</v>
      </c>
      <c r="M6326" s="2">
        <v>66.02</v>
      </c>
      <c r="N6326">
        <v>80.960000000000008</v>
      </c>
      <c r="O6326">
        <v>55.400000000000006</v>
      </c>
      <c r="P6326">
        <v>55.94</v>
      </c>
      <c r="Q6326" s="3">
        <v>55.94</v>
      </c>
      <c r="R6326" s="2">
        <v>46.04</v>
      </c>
      <c r="S6326" s="3">
        <v>46.04</v>
      </c>
      <c r="T6326">
        <v>75.2</v>
      </c>
    </row>
    <row r="6327" spans="1:20">
      <c r="A6327">
        <f t="shared" si="294"/>
        <v>264</v>
      </c>
      <c r="B6327" s="7">
        <f t="shared" si="295"/>
        <v>42268.416666651334</v>
      </c>
      <c r="C6327">
        <f t="shared" si="296"/>
        <v>6322</v>
      </c>
      <c r="D6327" s="2">
        <v>82.94</v>
      </c>
      <c r="E6327">
        <v>84.02</v>
      </c>
      <c r="F6327" s="3">
        <v>82.94</v>
      </c>
      <c r="G6327">
        <v>73.039999999999992</v>
      </c>
      <c r="H6327">
        <v>80.960000000000008</v>
      </c>
      <c r="I6327">
        <v>73.94</v>
      </c>
      <c r="J6327">
        <v>71.960000000000008</v>
      </c>
      <c r="K6327">
        <v>73.94</v>
      </c>
      <c r="L6327" s="3">
        <v>66.2</v>
      </c>
      <c r="M6327" s="2">
        <v>71.06</v>
      </c>
      <c r="N6327">
        <v>84.92</v>
      </c>
      <c r="O6327">
        <v>57.2</v>
      </c>
      <c r="P6327">
        <v>55.94</v>
      </c>
      <c r="Q6327" s="3">
        <v>60.08</v>
      </c>
      <c r="R6327" s="2">
        <v>46.94</v>
      </c>
      <c r="S6327" s="3">
        <v>44.96</v>
      </c>
      <c r="T6327">
        <v>78.800000000000011</v>
      </c>
    </row>
    <row r="6328" spans="1:20">
      <c r="A6328">
        <f t="shared" si="294"/>
        <v>264</v>
      </c>
      <c r="B6328" s="7">
        <f t="shared" si="295"/>
        <v>42268.458333317998</v>
      </c>
      <c r="C6328">
        <f t="shared" si="296"/>
        <v>6323</v>
      </c>
      <c r="D6328" s="2">
        <v>84.02</v>
      </c>
      <c r="E6328">
        <v>87.080000000000013</v>
      </c>
      <c r="F6328" s="3">
        <v>86</v>
      </c>
      <c r="G6328">
        <v>77</v>
      </c>
      <c r="H6328">
        <v>84.02</v>
      </c>
      <c r="I6328">
        <v>75.02</v>
      </c>
      <c r="J6328">
        <v>73.039999999999992</v>
      </c>
      <c r="K6328">
        <v>78.98</v>
      </c>
      <c r="L6328" s="3">
        <v>69.800000000000011</v>
      </c>
      <c r="M6328" s="2">
        <v>73.039999999999992</v>
      </c>
      <c r="N6328">
        <v>84.92</v>
      </c>
      <c r="O6328">
        <v>57.2</v>
      </c>
      <c r="P6328">
        <v>53.96</v>
      </c>
      <c r="Q6328" s="3">
        <v>62.06</v>
      </c>
      <c r="R6328" s="2">
        <v>48.92</v>
      </c>
      <c r="S6328" s="3">
        <v>44.96</v>
      </c>
      <c r="T6328">
        <v>86</v>
      </c>
    </row>
    <row r="6329" spans="1:20">
      <c r="A6329">
        <f t="shared" si="294"/>
        <v>264</v>
      </c>
      <c r="B6329" s="7">
        <f t="shared" si="295"/>
        <v>42268.499999984662</v>
      </c>
      <c r="C6329">
        <f t="shared" si="296"/>
        <v>6324</v>
      </c>
      <c r="D6329" s="2">
        <v>86</v>
      </c>
      <c r="E6329">
        <v>87.98</v>
      </c>
      <c r="F6329" s="3">
        <v>89.06</v>
      </c>
      <c r="G6329">
        <v>77</v>
      </c>
      <c r="H6329">
        <v>87.080000000000013</v>
      </c>
      <c r="I6329">
        <v>75.02</v>
      </c>
      <c r="J6329">
        <v>73.94</v>
      </c>
      <c r="K6329">
        <v>84.02</v>
      </c>
      <c r="L6329" s="3">
        <v>71.599999999999994</v>
      </c>
      <c r="M6329" s="2">
        <v>75.92</v>
      </c>
      <c r="N6329">
        <v>84.92</v>
      </c>
      <c r="O6329">
        <v>59</v>
      </c>
      <c r="P6329">
        <v>53.96</v>
      </c>
      <c r="Q6329" s="3">
        <v>66.02</v>
      </c>
      <c r="R6329" s="2">
        <v>50</v>
      </c>
      <c r="S6329" s="3">
        <v>44.06</v>
      </c>
      <c r="T6329">
        <v>89.6</v>
      </c>
    </row>
    <row r="6330" spans="1:20">
      <c r="A6330">
        <f t="shared" si="294"/>
        <v>264</v>
      </c>
      <c r="B6330" s="7">
        <f t="shared" si="295"/>
        <v>42268.541666651327</v>
      </c>
      <c r="C6330">
        <f t="shared" si="296"/>
        <v>6325</v>
      </c>
      <c r="D6330" s="2">
        <v>86</v>
      </c>
      <c r="E6330">
        <v>89.06</v>
      </c>
      <c r="F6330" s="3">
        <v>91.039999999999992</v>
      </c>
      <c r="G6330">
        <v>78.080000000000013</v>
      </c>
      <c r="H6330">
        <v>89.06</v>
      </c>
      <c r="I6330">
        <v>75.02</v>
      </c>
      <c r="J6330">
        <v>75.02</v>
      </c>
      <c r="K6330">
        <v>86</v>
      </c>
      <c r="L6330" s="3">
        <v>73.400000000000006</v>
      </c>
      <c r="M6330" s="2">
        <v>77</v>
      </c>
      <c r="N6330">
        <v>84.92</v>
      </c>
      <c r="O6330">
        <v>60.8</v>
      </c>
      <c r="P6330">
        <v>55.040000000000006</v>
      </c>
      <c r="Q6330" s="3">
        <v>66.92</v>
      </c>
      <c r="R6330" s="2">
        <v>50</v>
      </c>
      <c r="S6330" s="3">
        <v>44.06</v>
      </c>
      <c r="T6330">
        <v>89.6</v>
      </c>
    </row>
    <row r="6331" spans="1:20">
      <c r="A6331">
        <f t="shared" si="294"/>
        <v>264</v>
      </c>
      <c r="B6331" s="7">
        <f t="shared" si="295"/>
        <v>42268.583333317991</v>
      </c>
      <c r="C6331">
        <f t="shared" si="296"/>
        <v>6326</v>
      </c>
      <c r="D6331" s="2">
        <v>87.98</v>
      </c>
      <c r="E6331">
        <v>87.98</v>
      </c>
      <c r="F6331" s="3">
        <v>93.02</v>
      </c>
      <c r="G6331">
        <v>75.92</v>
      </c>
      <c r="H6331">
        <v>89.06</v>
      </c>
      <c r="I6331">
        <v>75.02</v>
      </c>
      <c r="J6331">
        <v>73.94</v>
      </c>
      <c r="K6331">
        <v>87.080000000000013</v>
      </c>
      <c r="L6331" s="3">
        <v>75.2</v>
      </c>
      <c r="M6331" s="2">
        <v>78.080000000000013</v>
      </c>
      <c r="N6331">
        <v>73.039999999999992</v>
      </c>
      <c r="O6331">
        <v>60.8</v>
      </c>
      <c r="P6331">
        <v>55.040000000000006</v>
      </c>
      <c r="Q6331" s="3">
        <v>69.98</v>
      </c>
      <c r="R6331" s="2">
        <v>50</v>
      </c>
      <c r="S6331" s="3">
        <v>42.980000000000004</v>
      </c>
      <c r="T6331">
        <v>89.6</v>
      </c>
    </row>
    <row r="6332" spans="1:20">
      <c r="A6332">
        <f t="shared" si="294"/>
        <v>264</v>
      </c>
      <c r="B6332" s="7">
        <f t="shared" si="295"/>
        <v>42268.624999984655</v>
      </c>
      <c r="C6332">
        <f t="shared" si="296"/>
        <v>6327</v>
      </c>
      <c r="D6332" s="2">
        <v>86</v>
      </c>
      <c r="E6332">
        <v>87.98</v>
      </c>
      <c r="F6332" s="3">
        <v>91.94</v>
      </c>
      <c r="G6332">
        <v>73.039999999999992</v>
      </c>
      <c r="H6332">
        <v>89.960000000000008</v>
      </c>
      <c r="I6332">
        <v>75.02</v>
      </c>
      <c r="J6332">
        <v>73.039999999999992</v>
      </c>
      <c r="K6332">
        <v>86</v>
      </c>
      <c r="L6332" s="3">
        <v>78.800000000000011</v>
      </c>
      <c r="M6332" s="2">
        <v>78.98</v>
      </c>
      <c r="N6332">
        <v>75.02</v>
      </c>
      <c r="O6332">
        <v>60.8</v>
      </c>
      <c r="P6332">
        <v>55.94</v>
      </c>
      <c r="Q6332" s="3">
        <v>66.92</v>
      </c>
      <c r="R6332" s="2">
        <v>48.92</v>
      </c>
      <c r="S6332" s="3">
        <v>44.96</v>
      </c>
      <c r="T6332">
        <v>89.6</v>
      </c>
    </row>
    <row r="6333" spans="1:20">
      <c r="A6333">
        <f t="shared" si="294"/>
        <v>264</v>
      </c>
      <c r="B6333" s="7">
        <f t="shared" si="295"/>
        <v>42268.666666651319</v>
      </c>
      <c r="C6333">
        <f t="shared" si="296"/>
        <v>6328</v>
      </c>
      <c r="D6333" s="2">
        <v>84.02</v>
      </c>
      <c r="E6333">
        <v>87.080000000000013</v>
      </c>
      <c r="F6333" s="3">
        <v>91.039999999999992</v>
      </c>
      <c r="G6333">
        <v>66.02</v>
      </c>
      <c r="H6333">
        <v>91.039999999999992</v>
      </c>
      <c r="I6333">
        <v>73.94</v>
      </c>
      <c r="J6333">
        <v>73.94</v>
      </c>
      <c r="K6333">
        <v>86</v>
      </c>
      <c r="L6333" s="3">
        <v>77</v>
      </c>
      <c r="M6333" s="2">
        <v>78.98</v>
      </c>
      <c r="N6333">
        <v>80.06</v>
      </c>
      <c r="O6333">
        <v>62.6</v>
      </c>
      <c r="P6333">
        <v>57.019999999999996</v>
      </c>
      <c r="Q6333" s="3">
        <v>64.94</v>
      </c>
      <c r="R6333" s="2">
        <v>48.92</v>
      </c>
      <c r="S6333" s="3">
        <v>44.06</v>
      </c>
      <c r="T6333">
        <v>89.6</v>
      </c>
    </row>
    <row r="6334" spans="1:20">
      <c r="A6334">
        <f t="shared" si="294"/>
        <v>264</v>
      </c>
      <c r="B6334" s="7">
        <f t="shared" si="295"/>
        <v>42268.708333317983</v>
      </c>
      <c r="C6334">
        <f t="shared" si="296"/>
        <v>6329</v>
      </c>
      <c r="D6334" s="2">
        <v>80.06</v>
      </c>
      <c r="E6334">
        <v>84.92</v>
      </c>
      <c r="F6334" s="3">
        <v>87.080000000000013</v>
      </c>
      <c r="G6334">
        <v>66.92</v>
      </c>
      <c r="H6334">
        <v>89.06</v>
      </c>
      <c r="I6334">
        <v>73.039999999999992</v>
      </c>
      <c r="J6334">
        <v>73.039999999999992</v>
      </c>
      <c r="K6334">
        <v>86</v>
      </c>
      <c r="L6334" s="3">
        <v>77</v>
      </c>
      <c r="M6334" s="2">
        <v>78.080000000000013</v>
      </c>
      <c r="N6334">
        <v>78.080000000000013</v>
      </c>
      <c r="O6334">
        <v>62.6</v>
      </c>
      <c r="P6334">
        <v>55.94</v>
      </c>
      <c r="Q6334" s="3">
        <v>62.96</v>
      </c>
      <c r="R6334" s="2">
        <v>48.019999999999996</v>
      </c>
      <c r="S6334" s="3">
        <v>44.06</v>
      </c>
      <c r="T6334">
        <v>87.800000000000011</v>
      </c>
    </row>
    <row r="6335" spans="1:20">
      <c r="A6335">
        <f t="shared" si="294"/>
        <v>264</v>
      </c>
      <c r="B6335" s="7">
        <f t="shared" si="295"/>
        <v>42268.749999984648</v>
      </c>
      <c r="C6335">
        <f t="shared" si="296"/>
        <v>6330</v>
      </c>
      <c r="D6335" s="2">
        <v>80.06</v>
      </c>
      <c r="E6335">
        <v>82.039999999999992</v>
      </c>
      <c r="F6335" s="3">
        <v>86</v>
      </c>
      <c r="G6335">
        <v>68</v>
      </c>
      <c r="H6335">
        <v>84.92</v>
      </c>
      <c r="I6335">
        <v>71.06</v>
      </c>
      <c r="J6335">
        <v>71.06</v>
      </c>
      <c r="K6335">
        <v>80.960000000000008</v>
      </c>
      <c r="L6335" s="3">
        <v>73.400000000000006</v>
      </c>
      <c r="M6335" s="2">
        <v>73.94</v>
      </c>
      <c r="N6335">
        <v>75.02</v>
      </c>
      <c r="O6335">
        <v>59</v>
      </c>
      <c r="P6335">
        <v>55.040000000000006</v>
      </c>
      <c r="Q6335" s="3">
        <v>60.980000000000004</v>
      </c>
      <c r="R6335" s="2">
        <v>48.019999999999996</v>
      </c>
      <c r="S6335" s="3">
        <v>42.980000000000004</v>
      </c>
      <c r="T6335">
        <v>84.2</v>
      </c>
    </row>
    <row r="6336" spans="1:20">
      <c r="A6336">
        <f t="shared" si="294"/>
        <v>264</v>
      </c>
      <c r="B6336" s="7">
        <f t="shared" si="295"/>
        <v>42268.791666651312</v>
      </c>
      <c r="C6336">
        <f t="shared" si="296"/>
        <v>6331</v>
      </c>
      <c r="D6336" s="2">
        <v>78.98</v>
      </c>
      <c r="E6336">
        <v>78.080000000000013</v>
      </c>
      <c r="F6336" s="3">
        <v>84.02</v>
      </c>
      <c r="G6336">
        <v>66.92</v>
      </c>
      <c r="H6336">
        <v>80.960000000000008</v>
      </c>
      <c r="I6336">
        <v>69.98</v>
      </c>
      <c r="J6336">
        <v>71.06</v>
      </c>
      <c r="K6336">
        <v>73.94</v>
      </c>
      <c r="L6336" s="3">
        <v>71.599999999999994</v>
      </c>
      <c r="M6336" s="2">
        <v>69.98</v>
      </c>
      <c r="N6336">
        <v>69.98</v>
      </c>
      <c r="O6336">
        <v>53.6</v>
      </c>
      <c r="P6336">
        <v>55.040000000000006</v>
      </c>
      <c r="Q6336" s="3">
        <v>60.980000000000004</v>
      </c>
      <c r="R6336" s="2">
        <v>46.94</v>
      </c>
      <c r="S6336" s="3">
        <v>42.08</v>
      </c>
      <c r="T6336">
        <v>80.599999999999994</v>
      </c>
    </row>
    <row r="6337" spans="1:20">
      <c r="A6337">
        <f t="shared" si="294"/>
        <v>264</v>
      </c>
      <c r="B6337" s="7">
        <f t="shared" si="295"/>
        <v>42268.833333317976</v>
      </c>
      <c r="C6337">
        <f t="shared" si="296"/>
        <v>6332</v>
      </c>
      <c r="D6337" s="2">
        <v>78.080000000000013</v>
      </c>
      <c r="E6337">
        <v>78.080000000000013</v>
      </c>
      <c r="F6337" s="3">
        <v>82.039999999999992</v>
      </c>
      <c r="G6337">
        <v>66.92</v>
      </c>
      <c r="H6337">
        <v>78.080000000000013</v>
      </c>
      <c r="I6337">
        <v>69.98</v>
      </c>
      <c r="J6337">
        <v>71.06</v>
      </c>
      <c r="K6337">
        <v>69.080000000000013</v>
      </c>
      <c r="L6337" s="3">
        <v>69.800000000000011</v>
      </c>
      <c r="M6337" s="2">
        <v>68</v>
      </c>
      <c r="N6337">
        <v>69.080000000000013</v>
      </c>
      <c r="O6337">
        <v>48.2</v>
      </c>
      <c r="P6337">
        <v>53.96</v>
      </c>
      <c r="Q6337" s="3">
        <v>57.92</v>
      </c>
      <c r="R6337" s="2">
        <v>48.019999999999996</v>
      </c>
      <c r="S6337" s="3">
        <v>42.08</v>
      </c>
      <c r="T6337">
        <v>78.800000000000011</v>
      </c>
    </row>
    <row r="6338" spans="1:20">
      <c r="A6338">
        <f t="shared" si="294"/>
        <v>264</v>
      </c>
      <c r="B6338" s="7">
        <f t="shared" si="295"/>
        <v>42268.87499998464</v>
      </c>
      <c r="C6338">
        <f t="shared" si="296"/>
        <v>6333</v>
      </c>
      <c r="D6338" s="2">
        <v>77</v>
      </c>
      <c r="E6338">
        <v>78.080000000000013</v>
      </c>
      <c r="F6338" s="3">
        <v>78.98</v>
      </c>
      <c r="G6338">
        <v>66.92</v>
      </c>
      <c r="H6338">
        <v>78.98</v>
      </c>
      <c r="I6338">
        <v>69.98</v>
      </c>
      <c r="J6338">
        <v>71.06</v>
      </c>
      <c r="K6338">
        <v>66.92</v>
      </c>
      <c r="L6338" s="3">
        <v>66.2</v>
      </c>
      <c r="M6338" s="2">
        <v>64.94</v>
      </c>
      <c r="N6338">
        <v>66.02</v>
      </c>
      <c r="O6338">
        <v>46.4</v>
      </c>
      <c r="P6338">
        <v>53.96</v>
      </c>
      <c r="Q6338" s="3">
        <v>53.96</v>
      </c>
      <c r="R6338" s="2">
        <v>48.019999999999996</v>
      </c>
      <c r="S6338" s="3">
        <v>42.08</v>
      </c>
      <c r="T6338">
        <v>75.2</v>
      </c>
    </row>
    <row r="6339" spans="1:20">
      <c r="A6339">
        <f t="shared" si="294"/>
        <v>264</v>
      </c>
      <c r="B6339" s="7">
        <f t="shared" si="295"/>
        <v>42268.916666651305</v>
      </c>
      <c r="C6339">
        <f t="shared" si="296"/>
        <v>6334</v>
      </c>
      <c r="D6339" s="2">
        <v>77</v>
      </c>
      <c r="E6339">
        <v>78.98</v>
      </c>
      <c r="F6339" s="3">
        <v>78.080000000000013</v>
      </c>
      <c r="G6339">
        <v>66.02</v>
      </c>
      <c r="H6339">
        <v>78.98</v>
      </c>
      <c r="I6339">
        <v>69.080000000000013</v>
      </c>
      <c r="J6339">
        <v>69.98</v>
      </c>
      <c r="K6339">
        <v>66.02</v>
      </c>
      <c r="L6339" s="3">
        <v>66.2</v>
      </c>
      <c r="M6339" s="2">
        <v>62.96</v>
      </c>
      <c r="N6339">
        <v>62.96</v>
      </c>
      <c r="O6339">
        <v>46.4</v>
      </c>
      <c r="P6339">
        <v>53.06</v>
      </c>
      <c r="Q6339" s="3">
        <v>48.92</v>
      </c>
      <c r="R6339" s="2">
        <v>48.019999999999996</v>
      </c>
      <c r="S6339" s="3">
        <v>39.92</v>
      </c>
      <c r="T6339">
        <v>75.2</v>
      </c>
    </row>
    <row r="6340" spans="1:20">
      <c r="A6340">
        <f t="shared" si="294"/>
        <v>264</v>
      </c>
      <c r="B6340" s="7">
        <f t="shared" si="295"/>
        <v>42268.958333317969</v>
      </c>
      <c r="C6340">
        <f t="shared" si="296"/>
        <v>6335</v>
      </c>
      <c r="D6340" s="2">
        <v>78.080000000000013</v>
      </c>
      <c r="E6340">
        <v>78.98</v>
      </c>
      <c r="F6340" s="3">
        <v>75.92</v>
      </c>
      <c r="G6340">
        <v>66.02</v>
      </c>
      <c r="H6340">
        <v>78.080000000000013</v>
      </c>
      <c r="I6340">
        <v>69.080000000000013</v>
      </c>
      <c r="J6340">
        <v>69.98</v>
      </c>
      <c r="K6340">
        <v>64.94</v>
      </c>
      <c r="L6340" s="3">
        <v>64.400000000000006</v>
      </c>
      <c r="M6340" s="2">
        <v>62.06</v>
      </c>
      <c r="N6340">
        <v>60.08</v>
      </c>
      <c r="O6340">
        <v>51.8</v>
      </c>
      <c r="P6340">
        <v>53.6</v>
      </c>
      <c r="Q6340" s="3">
        <v>46.94</v>
      </c>
      <c r="R6340" s="2">
        <v>48.019999999999996</v>
      </c>
      <c r="S6340" s="3">
        <v>39.92</v>
      </c>
      <c r="T6340">
        <v>73.400000000000006</v>
      </c>
    </row>
    <row r="6341" spans="1:20">
      <c r="A6341">
        <f t="shared" si="294"/>
        <v>264</v>
      </c>
      <c r="B6341" s="7">
        <f t="shared" si="295"/>
        <v>42268.999999984633</v>
      </c>
      <c r="C6341">
        <f t="shared" si="296"/>
        <v>6336</v>
      </c>
      <c r="D6341" s="2">
        <v>77</v>
      </c>
      <c r="E6341">
        <v>78.98</v>
      </c>
      <c r="F6341" s="3">
        <v>75.02</v>
      </c>
      <c r="G6341">
        <v>66.02</v>
      </c>
      <c r="H6341">
        <v>75.02</v>
      </c>
      <c r="I6341">
        <v>69.080000000000013</v>
      </c>
      <c r="J6341">
        <v>69.98</v>
      </c>
      <c r="K6341">
        <v>62.96</v>
      </c>
      <c r="L6341" s="3">
        <v>62.6</v>
      </c>
      <c r="M6341" s="2">
        <v>59</v>
      </c>
      <c r="N6341">
        <v>57.019999999999996</v>
      </c>
      <c r="O6341">
        <v>48.2</v>
      </c>
      <c r="P6341">
        <v>53.96</v>
      </c>
      <c r="Q6341" s="3">
        <v>50</v>
      </c>
      <c r="R6341" s="2">
        <v>48.92</v>
      </c>
      <c r="S6341" s="3">
        <v>39.92</v>
      </c>
      <c r="T6341">
        <v>71.599999999999994</v>
      </c>
    </row>
    <row r="6342" spans="1:20">
      <c r="A6342">
        <f t="shared" si="294"/>
        <v>265</v>
      </c>
      <c r="B6342" s="7">
        <f t="shared" si="295"/>
        <v>42269.041666651297</v>
      </c>
      <c r="C6342">
        <f t="shared" si="296"/>
        <v>6337</v>
      </c>
      <c r="D6342" s="2">
        <v>77</v>
      </c>
      <c r="E6342">
        <v>78.080000000000013</v>
      </c>
      <c r="F6342" s="3">
        <v>75.02</v>
      </c>
      <c r="G6342">
        <v>64.94</v>
      </c>
      <c r="H6342">
        <v>69.080000000000013</v>
      </c>
      <c r="I6342">
        <v>69.080000000000013</v>
      </c>
      <c r="J6342">
        <v>69.98</v>
      </c>
      <c r="K6342">
        <v>66.02</v>
      </c>
      <c r="L6342" s="3">
        <v>60.8</v>
      </c>
      <c r="M6342" s="2">
        <v>59</v>
      </c>
      <c r="N6342">
        <v>57.92</v>
      </c>
      <c r="O6342">
        <v>51.8</v>
      </c>
      <c r="P6342">
        <v>55.040000000000006</v>
      </c>
      <c r="Q6342" s="3">
        <v>51.08</v>
      </c>
      <c r="R6342" s="2">
        <v>48.92</v>
      </c>
      <c r="S6342" s="3">
        <v>39.019999999999996</v>
      </c>
      <c r="T6342">
        <v>69.800000000000011</v>
      </c>
    </row>
    <row r="6343" spans="1:20">
      <c r="A6343">
        <f t="shared" ref="A6343:A6406" si="297">ROUNDDOWN(B6343-DATE(YEAR(B6343),1,0),0)</f>
        <v>265</v>
      </c>
      <c r="B6343" s="7">
        <f t="shared" si="295"/>
        <v>42269.083333317962</v>
      </c>
      <c r="C6343">
        <f t="shared" si="296"/>
        <v>6338</v>
      </c>
      <c r="D6343" s="2">
        <v>77</v>
      </c>
      <c r="E6343">
        <v>78.080000000000013</v>
      </c>
      <c r="F6343" s="3">
        <v>75.02</v>
      </c>
      <c r="G6343">
        <v>64.039999999999992</v>
      </c>
      <c r="H6343">
        <v>69.080000000000013</v>
      </c>
      <c r="I6343">
        <v>68</v>
      </c>
      <c r="J6343">
        <v>71.06</v>
      </c>
      <c r="K6343">
        <v>62.06</v>
      </c>
      <c r="L6343" s="3">
        <v>60.8</v>
      </c>
      <c r="M6343" s="2">
        <v>57.019999999999996</v>
      </c>
      <c r="N6343">
        <v>57.92</v>
      </c>
      <c r="O6343">
        <v>48.2</v>
      </c>
      <c r="P6343">
        <v>55.400000000000006</v>
      </c>
      <c r="Q6343" s="3">
        <v>51.08</v>
      </c>
      <c r="R6343" s="2">
        <v>48.92</v>
      </c>
      <c r="S6343" s="3">
        <v>39.019999999999996</v>
      </c>
      <c r="T6343">
        <v>69.800000000000011</v>
      </c>
    </row>
    <row r="6344" spans="1:20">
      <c r="A6344">
        <f t="shared" si="297"/>
        <v>265</v>
      </c>
      <c r="B6344" s="7">
        <f t="shared" ref="B6344:B6407" si="298">B6343+1/24</f>
        <v>42269.124999984626</v>
      </c>
      <c r="C6344">
        <f t="shared" ref="C6344:C6407" si="299">C6343+1</f>
        <v>6339</v>
      </c>
      <c r="D6344" s="2">
        <v>77</v>
      </c>
      <c r="E6344">
        <v>78.080000000000013</v>
      </c>
      <c r="F6344" s="3">
        <v>75.02</v>
      </c>
      <c r="G6344">
        <v>64.039999999999992</v>
      </c>
      <c r="H6344">
        <v>68</v>
      </c>
      <c r="I6344">
        <v>68</v>
      </c>
      <c r="J6344">
        <v>71.06</v>
      </c>
      <c r="K6344">
        <v>60.980000000000004</v>
      </c>
      <c r="L6344" s="3">
        <v>59</v>
      </c>
      <c r="M6344" s="2">
        <v>57.019999999999996</v>
      </c>
      <c r="N6344">
        <v>59</v>
      </c>
      <c r="O6344">
        <v>46.4</v>
      </c>
      <c r="P6344">
        <v>55.94</v>
      </c>
      <c r="Q6344" s="3">
        <v>50</v>
      </c>
      <c r="R6344" s="2">
        <v>48.92</v>
      </c>
      <c r="S6344" s="3">
        <v>39.019999999999996</v>
      </c>
      <c r="T6344">
        <v>66.2</v>
      </c>
    </row>
    <row r="6345" spans="1:20">
      <c r="A6345">
        <f t="shared" si="297"/>
        <v>265</v>
      </c>
      <c r="B6345" s="7">
        <f t="shared" si="298"/>
        <v>42269.16666665129</v>
      </c>
      <c r="C6345">
        <f t="shared" si="299"/>
        <v>6340</v>
      </c>
      <c r="D6345" s="2">
        <v>77</v>
      </c>
      <c r="E6345">
        <v>78.98</v>
      </c>
      <c r="F6345" s="3">
        <v>75.02</v>
      </c>
      <c r="G6345">
        <v>62.96</v>
      </c>
      <c r="H6345">
        <v>68</v>
      </c>
      <c r="I6345">
        <v>66.92</v>
      </c>
      <c r="J6345">
        <v>71.06</v>
      </c>
      <c r="K6345">
        <v>60.980000000000004</v>
      </c>
      <c r="L6345" s="3">
        <v>57.2</v>
      </c>
      <c r="M6345" s="2">
        <v>55.94</v>
      </c>
      <c r="N6345">
        <v>57.92</v>
      </c>
      <c r="O6345">
        <v>48.2</v>
      </c>
      <c r="P6345">
        <v>53.06</v>
      </c>
      <c r="Q6345" s="3">
        <v>50</v>
      </c>
      <c r="R6345" s="2">
        <v>48.92</v>
      </c>
      <c r="S6345" s="3">
        <v>37.94</v>
      </c>
      <c r="T6345">
        <v>64.400000000000006</v>
      </c>
    </row>
    <row r="6346" spans="1:20">
      <c r="A6346">
        <f t="shared" si="297"/>
        <v>265</v>
      </c>
      <c r="B6346" s="7">
        <f t="shared" si="298"/>
        <v>42269.208333317954</v>
      </c>
      <c r="C6346">
        <f t="shared" si="299"/>
        <v>6341</v>
      </c>
      <c r="D6346" s="2">
        <v>75.02</v>
      </c>
      <c r="E6346">
        <v>78.080000000000013</v>
      </c>
      <c r="F6346" s="3">
        <v>73.94</v>
      </c>
      <c r="G6346">
        <v>62.06</v>
      </c>
      <c r="H6346">
        <v>68</v>
      </c>
      <c r="I6346">
        <v>66.02</v>
      </c>
      <c r="J6346">
        <v>71.06</v>
      </c>
      <c r="K6346">
        <v>59</v>
      </c>
      <c r="L6346" s="3">
        <v>57.2</v>
      </c>
      <c r="M6346" s="2">
        <v>55.94</v>
      </c>
      <c r="N6346">
        <v>55.040000000000006</v>
      </c>
      <c r="O6346">
        <v>50</v>
      </c>
      <c r="P6346">
        <v>51.08</v>
      </c>
      <c r="Q6346" s="3">
        <v>50</v>
      </c>
      <c r="R6346" s="2">
        <v>48.92</v>
      </c>
      <c r="S6346" s="3">
        <v>37.94</v>
      </c>
      <c r="T6346">
        <v>64.400000000000006</v>
      </c>
    </row>
    <row r="6347" spans="1:20">
      <c r="A6347">
        <f t="shared" si="297"/>
        <v>265</v>
      </c>
      <c r="B6347" s="7">
        <f t="shared" si="298"/>
        <v>42269.249999984619</v>
      </c>
      <c r="C6347">
        <f t="shared" si="299"/>
        <v>6342</v>
      </c>
      <c r="D6347" s="2">
        <v>75.02</v>
      </c>
      <c r="E6347">
        <v>78.080000000000013</v>
      </c>
      <c r="F6347" s="3">
        <v>73.94</v>
      </c>
      <c r="G6347">
        <v>60.08</v>
      </c>
      <c r="H6347">
        <v>68</v>
      </c>
      <c r="I6347">
        <v>66.02</v>
      </c>
      <c r="J6347">
        <v>71.06</v>
      </c>
      <c r="K6347">
        <v>60.980000000000004</v>
      </c>
      <c r="L6347" s="3">
        <v>53.6</v>
      </c>
      <c r="M6347" s="2">
        <v>55.040000000000006</v>
      </c>
      <c r="N6347">
        <v>53.06</v>
      </c>
      <c r="O6347">
        <v>46.4</v>
      </c>
      <c r="P6347">
        <v>48.92</v>
      </c>
      <c r="Q6347" s="3">
        <v>46.94</v>
      </c>
      <c r="R6347" s="2">
        <v>48.92</v>
      </c>
      <c r="S6347" s="3">
        <v>37.04</v>
      </c>
      <c r="T6347">
        <v>62.6</v>
      </c>
    </row>
    <row r="6348" spans="1:20">
      <c r="A6348">
        <f t="shared" si="297"/>
        <v>265</v>
      </c>
      <c r="B6348" s="7">
        <f t="shared" si="298"/>
        <v>42269.291666651283</v>
      </c>
      <c r="C6348">
        <f t="shared" si="299"/>
        <v>6343</v>
      </c>
      <c r="D6348" s="2">
        <v>75.92</v>
      </c>
      <c r="E6348">
        <v>78.080000000000013</v>
      </c>
      <c r="F6348" s="3">
        <v>73.039999999999992</v>
      </c>
      <c r="G6348">
        <v>60.08</v>
      </c>
      <c r="H6348">
        <v>69.98</v>
      </c>
      <c r="I6348">
        <v>69.080000000000013</v>
      </c>
      <c r="J6348">
        <v>71.06</v>
      </c>
      <c r="K6348">
        <v>62.96</v>
      </c>
      <c r="L6348" s="3">
        <v>55.400000000000006</v>
      </c>
      <c r="M6348" s="2">
        <v>55.040000000000006</v>
      </c>
      <c r="N6348">
        <v>55.040000000000006</v>
      </c>
      <c r="O6348">
        <v>51.8</v>
      </c>
      <c r="P6348">
        <v>50</v>
      </c>
      <c r="Q6348" s="3">
        <v>48.92</v>
      </c>
      <c r="R6348" s="2">
        <v>48.92</v>
      </c>
      <c r="S6348" s="3">
        <v>35.96</v>
      </c>
      <c r="T6348">
        <v>66.2</v>
      </c>
    </row>
    <row r="6349" spans="1:20">
      <c r="A6349">
        <f t="shared" si="297"/>
        <v>265</v>
      </c>
      <c r="B6349" s="7">
        <f t="shared" si="298"/>
        <v>42269.333333317947</v>
      </c>
      <c r="C6349">
        <f t="shared" si="299"/>
        <v>6344</v>
      </c>
      <c r="D6349" s="2">
        <v>80.06</v>
      </c>
      <c r="E6349">
        <v>80.960000000000008</v>
      </c>
      <c r="F6349" s="3">
        <v>73.94</v>
      </c>
      <c r="G6349">
        <v>62.96</v>
      </c>
      <c r="H6349">
        <v>73.94</v>
      </c>
      <c r="I6349">
        <v>71.960000000000008</v>
      </c>
      <c r="J6349">
        <v>71.06</v>
      </c>
      <c r="K6349">
        <v>68</v>
      </c>
      <c r="L6349" s="3">
        <v>60.8</v>
      </c>
      <c r="M6349" s="2">
        <v>59</v>
      </c>
      <c r="N6349">
        <v>59</v>
      </c>
      <c r="O6349">
        <v>60.8</v>
      </c>
      <c r="P6349">
        <v>51.08</v>
      </c>
      <c r="Q6349" s="3">
        <v>53.06</v>
      </c>
      <c r="R6349" s="2">
        <v>50</v>
      </c>
      <c r="S6349" s="3">
        <v>35.96</v>
      </c>
      <c r="T6349">
        <v>73.400000000000006</v>
      </c>
    </row>
    <row r="6350" spans="1:20">
      <c r="A6350">
        <f t="shared" si="297"/>
        <v>265</v>
      </c>
      <c r="B6350" s="7">
        <f t="shared" si="298"/>
        <v>42269.374999984611</v>
      </c>
      <c r="C6350">
        <f t="shared" si="299"/>
        <v>6345</v>
      </c>
      <c r="D6350" s="2">
        <v>82.94</v>
      </c>
      <c r="E6350">
        <v>82.039999999999992</v>
      </c>
      <c r="F6350" s="3">
        <v>75.02</v>
      </c>
      <c r="G6350">
        <v>64.94</v>
      </c>
      <c r="H6350">
        <v>71.960000000000008</v>
      </c>
      <c r="I6350">
        <v>73.039999999999992</v>
      </c>
      <c r="J6350">
        <v>71.06</v>
      </c>
      <c r="K6350">
        <v>71.960000000000008</v>
      </c>
      <c r="L6350" s="3">
        <v>64.400000000000006</v>
      </c>
      <c r="M6350" s="2">
        <v>62.06</v>
      </c>
      <c r="N6350">
        <v>60.08</v>
      </c>
      <c r="O6350">
        <v>64.400000000000006</v>
      </c>
      <c r="P6350">
        <v>51.8</v>
      </c>
      <c r="Q6350" s="3">
        <v>55.94</v>
      </c>
      <c r="R6350" s="2">
        <v>51.08</v>
      </c>
      <c r="S6350" s="3">
        <v>37.04</v>
      </c>
      <c r="T6350">
        <v>82.4</v>
      </c>
    </row>
    <row r="6351" spans="1:20">
      <c r="A6351">
        <f t="shared" si="297"/>
        <v>265</v>
      </c>
      <c r="B6351" s="7">
        <f t="shared" si="298"/>
        <v>42269.416666651276</v>
      </c>
      <c r="C6351">
        <f t="shared" si="299"/>
        <v>6346</v>
      </c>
      <c r="D6351" s="2">
        <v>84.02</v>
      </c>
      <c r="E6351">
        <v>84.02</v>
      </c>
      <c r="F6351" s="3">
        <v>80.06</v>
      </c>
      <c r="G6351">
        <v>69.080000000000013</v>
      </c>
      <c r="H6351">
        <v>77</v>
      </c>
      <c r="I6351">
        <v>75.92</v>
      </c>
      <c r="J6351">
        <v>71.960000000000008</v>
      </c>
      <c r="K6351">
        <v>73.039999999999992</v>
      </c>
      <c r="L6351" s="3">
        <v>69.800000000000011</v>
      </c>
      <c r="M6351" s="2">
        <v>66.92</v>
      </c>
      <c r="N6351">
        <v>64.039999999999992</v>
      </c>
      <c r="O6351">
        <v>68</v>
      </c>
      <c r="P6351">
        <v>57.019999999999996</v>
      </c>
      <c r="Q6351" s="3">
        <v>59</v>
      </c>
      <c r="R6351" s="2">
        <v>51.980000000000004</v>
      </c>
      <c r="S6351" s="3">
        <v>37.94</v>
      </c>
      <c r="T6351">
        <v>87.800000000000011</v>
      </c>
    </row>
    <row r="6352" spans="1:20">
      <c r="A6352">
        <f t="shared" si="297"/>
        <v>265</v>
      </c>
      <c r="B6352" s="7">
        <f t="shared" si="298"/>
        <v>42269.45833331794</v>
      </c>
      <c r="C6352">
        <f t="shared" si="299"/>
        <v>6347</v>
      </c>
      <c r="D6352" s="2">
        <v>86</v>
      </c>
      <c r="E6352">
        <v>87.080000000000013</v>
      </c>
      <c r="F6352" s="3">
        <v>82.039999999999992</v>
      </c>
      <c r="G6352">
        <v>73.94</v>
      </c>
      <c r="H6352">
        <v>82.039999999999992</v>
      </c>
      <c r="I6352">
        <v>75.92</v>
      </c>
      <c r="J6352">
        <v>69.080000000000013</v>
      </c>
      <c r="K6352">
        <v>75.92</v>
      </c>
      <c r="L6352" s="3">
        <v>71.599999999999994</v>
      </c>
      <c r="M6352" s="2">
        <v>71.960000000000008</v>
      </c>
      <c r="N6352">
        <v>66.02</v>
      </c>
      <c r="O6352">
        <v>66.2</v>
      </c>
      <c r="P6352">
        <v>60.08</v>
      </c>
      <c r="Q6352" s="3">
        <v>62.96</v>
      </c>
      <c r="R6352" s="2">
        <v>55.040000000000006</v>
      </c>
      <c r="S6352" s="3">
        <v>39.019999999999996</v>
      </c>
      <c r="T6352">
        <v>91.4</v>
      </c>
    </row>
    <row r="6353" spans="1:20">
      <c r="A6353">
        <f t="shared" si="297"/>
        <v>265</v>
      </c>
      <c r="B6353" s="7">
        <f t="shared" si="298"/>
        <v>42269.499999984604</v>
      </c>
      <c r="C6353">
        <f t="shared" si="299"/>
        <v>6348</v>
      </c>
      <c r="D6353" s="2">
        <v>86</v>
      </c>
      <c r="E6353">
        <v>89.06</v>
      </c>
      <c r="F6353" s="3">
        <v>84.92</v>
      </c>
      <c r="G6353">
        <v>77</v>
      </c>
      <c r="H6353">
        <v>84.92</v>
      </c>
      <c r="I6353">
        <v>77</v>
      </c>
      <c r="J6353">
        <v>69.080000000000013</v>
      </c>
      <c r="K6353">
        <v>78.98</v>
      </c>
      <c r="L6353" s="3">
        <v>77</v>
      </c>
      <c r="M6353" s="2">
        <v>73.039999999999992</v>
      </c>
      <c r="N6353">
        <v>69.080000000000013</v>
      </c>
      <c r="O6353">
        <v>69.800000000000011</v>
      </c>
      <c r="P6353">
        <v>62.96</v>
      </c>
      <c r="Q6353" s="3">
        <v>66.02</v>
      </c>
      <c r="R6353" s="2">
        <v>57.019999999999996</v>
      </c>
      <c r="S6353" s="3">
        <v>39.92</v>
      </c>
      <c r="T6353">
        <v>95</v>
      </c>
    </row>
    <row r="6354" spans="1:20">
      <c r="A6354">
        <f t="shared" si="297"/>
        <v>265</v>
      </c>
      <c r="B6354" s="7">
        <f t="shared" si="298"/>
        <v>42269.541666651268</v>
      </c>
      <c r="C6354">
        <f t="shared" si="299"/>
        <v>6349</v>
      </c>
      <c r="D6354" s="2">
        <v>87.98</v>
      </c>
      <c r="E6354">
        <v>78.98</v>
      </c>
      <c r="F6354" s="3">
        <v>84.02</v>
      </c>
      <c r="G6354">
        <v>78.98</v>
      </c>
      <c r="H6354">
        <v>87.080000000000013</v>
      </c>
      <c r="I6354">
        <v>75.92</v>
      </c>
      <c r="J6354">
        <v>69.98</v>
      </c>
      <c r="K6354">
        <v>82.039999999999992</v>
      </c>
      <c r="L6354" s="3">
        <v>80.599999999999994</v>
      </c>
      <c r="M6354" s="2">
        <v>73.039999999999992</v>
      </c>
      <c r="N6354">
        <v>71.06</v>
      </c>
      <c r="O6354">
        <v>71.599999999999994</v>
      </c>
      <c r="P6354">
        <v>60.980000000000004</v>
      </c>
      <c r="Q6354" s="3">
        <v>69.98</v>
      </c>
      <c r="R6354" s="2">
        <v>57.92</v>
      </c>
      <c r="S6354" s="3">
        <v>41</v>
      </c>
      <c r="T6354">
        <v>96.8</v>
      </c>
    </row>
    <row r="6355" spans="1:20">
      <c r="A6355">
        <f t="shared" si="297"/>
        <v>265</v>
      </c>
      <c r="B6355" s="7">
        <f t="shared" si="298"/>
        <v>42269.583333317933</v>
      </c>
      <c r="C6355">
        <f t="shared" si="299"/>
        <v>6350</v>
      </c>
      <c r="D6355" s="2">
        <v>87.080000000000013</v>
      </c>
      <c r="E6355">
        <v>82.94</v>
      </c>
      <c r="F6355" s="3">
        <v>82.039999999999992</v>
      </c>
      <c r="G6355">
        <v>80.06</v>
      </c>
      <c r="H6355">
        <v>87.080000000000013</v>
      </c>
      <c r="I6355">
        <v>75.92</v>
      </c>
      <c r="J6355">
        <v>73.039999999999992</v>
      </c>
      <c r="K6355">
        <v>84.02</v>
      </c>
      <c r="L6355" s="3">
        <v>78.800000000000011</v>
      </c>
      <c r="M6355" s="2">
        <v>75.02</v>
      </c>
      <c r="N6355">
        <v>71.960000000000008</v>
      </c>
      <c r="O6355">
        <v>69.800000000000011</v>
      </c>
      <c r="P6355">
        <v>62.06</v>
      </c>
      <c r="Q6355" s="3">
        <v>69.98</v>
      </c>
      <c r="R6355" s="2">
        <v>55.94</v>
      </c>
      <c r="S6355" s="3">
        <v>44.06</v>
      </c>
      <c r="T6355">
        <v>96.8</v>
      </c>
    </row>
    <row r="6356" spans="1:20">
      <c r="A6356">
        <f t="shared" si="297"/>
        <v>265</v>
      </c>
      <c r="B6356" s="7">
        <f t="shared" si="298"/>
        <v>42269.624999984597</v>
      </c>
      <c r="C6356">
        <f t="shared" si="299"/>
        <v>6351</v>
      </c>
      <c r="D6356" s="2">
        <v>87.98</v>
      </c>
      <c r="E6356">
        <v>82.94</v>
      </c>
      <c r="F6356" s="3">
        <v>71.06</v>
      </c>
      <c r="G6356">
        <v>80.06</v>
      </c>
      <c r="H6356">
        <v>89.06</v>
      </c>
      <c r="I6356">
        <v>73.94</v>
      </c>
      <c r="J6356">
        <v>71.06</v>
      </c>
      <c r="K6356">
        <v>82.94</v>
      </c>
      <c r="L6356" s="3">
        <v>80.599999999999994</v>
      </c>
      <c r="M6356" s="2">
        <v>75.02</v>
      </c>
      <c r="N6356">
        <v>73.039999999999992</v>
      </c>
      <c r="O6356">
        <v>69.800000000000011</v>
      </c>
      <c r="P6356">
        <v>59</v>
      </c>
      <c r="Q6356" s="3">
        <v>71.06</v>
      </c>
      <c r="R6356" s="2">
        <v>55.94</v>
      </c>
      <c r="S6356" s="3">
        <v>42.08</v>
      </c>
      <c r="T6356">
        <v>96.8</v>
      </c>
    </row>
    <row r="6357" spans="1:20">
      <c r="A6357">
        <f t="shared" si="297"/>
        <v>265</v>
      </c>
      <c r="B6357" s="7">
        <f t="shared" si="298"/>
        <v>42269.666666651261</v>
      </c>
      <c r="C6357">
        <f t="shared" si="299"/>
        <v>6352</v>
      </c>
      <c r="D6357" s="2">
        <v>86</v>
      </c>
      <c r="E6357">
        <v>78.080000000000013</v>
      </c>
      <c r="F6357" s="3">
        <v>71.06</v>
      </c>
      <c r="G6357">
        <v>80.06</v>
      </c>
      <c r="H6357">
        <v>89.06</v>
      </c>
      <c r="I6357">
        <v>73.94</v>
      </c>
      <c r="J6357">
        <v>71.960000000000008</v>
      </c>
      <c r="K6357">
        <v>80.06</v>
      </c>
      <c r="L6357" s="3">
        <v>78.800000000000011</v>
      </c>
      <c r="M6357" s="2">
        <v>75.02</v>
      </c>
      <c r="N6357">
        <v>71.06</v>
      </c>
      <c r="O6357">
        <v>69.800000000000011</v>
      </c>
      <c r="P6357">
        <v>59</v>
      </c>
      <c r="Q6357" s="3">
        <v>64.94</v>
      </c>
      <c r="R6357" s="2">
        <v>57.92</v>
      </c>
      <c r="S6357" s="3">
        <v>42.08</v>
      </c>
      <c r="T6357">
        <v>93.2</v>
      </c>
    </row>
    <row r="6358" spans="1:20">
      <c r="A6358">
        <f t="shared" si="297"/>
        <v>265</v>
      </c>
      <c r="B6358" s="7">
        <f t="shared" si="298"/>
        <v>42269.708333317925</v>
      </c>
      <c r="C6358">
        <f t="shared" si="299"/>
        <v>6353</v>
      </c>
      <c r="D6358" s="2">
        <v>84.02</v>
      </c>
      <c r="E6358">
        <v>78.080000000000013</v>
      </c>
      <c r="F6358" s="3">
        <v>68</v>
      </c>
      <c r="G6358">
        <v>78.98</v>
      </c>
      <c r="H6358">
        <v>87.98</v>
      </c>
      <c r="I6358">
        <v>71.960000000000008</v>
      </c>
      <c r="J6358">
        <v>73.039999999999992</v>
      </c>
      <c r="K6358">
        <v>80.06</v>
      </c>
      <c r="L6358" s="3">
        <v>77</v>
      </c>
      <c r="M6358" s="2">
        <v>73.94</v>
      </c>
      <c r="N6358">
        <v>64.039999999999992</v>
      </c>
      <c r="O6358">
        <v>68</v>
      </c>
      <c r="P6358">
        <v>57.92</v>
      </c>
      <c r="Q6358" s="3">
        <v>66.02</v>
      </c>
      <c r="R6358" s="2">
        <v>57.92</v>
      </c>
      <c r="S6358" s="3">
        <v>44.06</v>
      </c>
      <c r="T6358">
        <v>93.2</v>
      </c>
    </row>
    <row r="6359" spans="1:20">
      <c r="A6359">
        <f t="shared" si="297"/>
        <v>265</v>
      </c>
      <c r="B6359" s="7">
        <f t="shared" si="298"/>
        <v>42269.74999998459</v>
      </c>
      <c r="C6359">
        <f t="shared" si="299"/>
        <v>6354</v>
      </c>
      <c r="D6359" s="2">
        <v>82.94</v>
      </c>
      <c r="E6359">
        <v>75.92</v>
      </c>
      <c r="F6359" s="3">
        <v>68</v>
      </c>
      <c r="G6359">
        <v>75.92</v>
      </c>
      <c r="H6359">
        <v>84.02</v>
      </c>
      <c r="I6359">
        <v>69.98</v>
      </c>
      <c r="J6359">
        <v>71.960000000000008</v>
      </c>
      <c r="K6359">
        <v>77</v>
      </c>
      <c r="L6359" s="3">
        <v>73.400000000000006</v>
      </c>
      <c r="M6359" s="2">
        <v>69.98</v>
      </c>
      <c r="N6359">
        <v>62.06</v>
      </c>
      <c r="O6359">
        <v>66.2</v>
      </c>
      <c r="P6359">
        <v>55.94</v>
      </c>
      <c r="Q6359" s="3">
        <v>64.039999999999992</v>
      </c>
      <c r="R6359" s="2">
        <v>55.94</v>
      </c>
      <c r="S6359" s="3">
        <v>42.980000000000004</v>
      </c>
      <c r="T6359">
        <v>87.800000000000011</v>
      </c>
    </row>
    <row r="6360" spans="1:20">
      <c r="A6360">
        <f t="shared" si="297"/>
        <v>265</v>
      </c>
      <c r="B6360" s="7">
        <f t="shared" si="298"/>
        <v>42269.791666651254</v>
      </c>
      <c r="C6360">
        <f t="shared" si="299"/>
        <v>6355</v>
      </c>
      <c r="D6360" s="2">
        <v>80.960000000000008</v>
      </c>
      <c r="E6360">
        <v>75.02</v>
      </c>
      <c r="F6360" s="3">
        <v>68</v>
      </c>
      <c r="G6360">
        <v>71.960000000000008</v>
      </c>
      <c r="H6360">
        <v>80.960000000000008</v>
      </c>
      <c r="I6360">
        <v>69.080000000000013</v>
      </c>
      <c r="J6360">
        <v>68</v>
      </c>
      <c r="K6360">
        <v>71.06</v>
      </c>
      <c r="L6360" s="3">
        <v>68</v>
      </c>
      <c r="M6360" s="2">
        <v>66.02</v>
      </c>
      <c r="N6360">
        <v>60.08</v>
      </c>
      <c r="O6360">
        <v>57.2</v>
      </c>
      <c r="P6360">
        <v>55.040000000000006</v>
      </c>
      <c r="Q6360" s="3">
        <v>57.92</v>
      </c>
      <c r="R6360" s="2">
        <v>51.980000000000004</v>
      </c>
      <c r="S6360" s="3">
        <v>42.08</v>
      </c>
      <c r="T6360">
        <v>87.800000000000011</v>
      </c>
    </row>
    <row r="6361" spans="1:20">
      <c r="A6361">
        <f t="shared" si="297"/>
        <v>265</v>
      </c>
      <c r="B6361" s="7">
        <f t="shared" si="298"/>
        <v>42269.833333317918</v>
      </c>
      <c r="C6361">
        <f t="shared" si="299"/>
        <v>6356</v>
      </c>
      <c r="D6361" s="2">
        <v>80.06</v>
      </c>
      <c r="E6361">
        <v>73.94</v>
      </c>
      <c r="F6361" s="3">
        <v>69.080000000000013</v>
      </c>
      <c r="G6361">
        <v>71.06</v>
      </c>
      <c r="H6361">
        <v>78.98</v>
      </c>
      <c r="I6361">
        <v>68</v>
      </c>
      <c r="J6361">
        <v>68</v>
      </c>
      <c r="K6361">
        <v>69.080000000000013</v>
      </c>
      <c r="L6361" s="3">
        <v>66.2</v>
      </c>
      <c r="M6361" s="2">
        <v>62.96</v>
      </c>
      <c r="N6361">
        <v>57.92</v>
      </c>
      <c r="O6361">
        <v>55.400000000000006</v>
      </c>
      <c r="P6361">
        <v>51.08</v>
      </c>
      <c r="Q6361" s="3">
        <v>55.94</v>
      </c>
      <c r="R6361" s="2">
        <v>50</v>
      </c>
      <c r="S6361" s="3">
        <v>39.019999999999996</v>
      </c>
      <c r="T6361">
        <v>82.4</v>
      </c>
    </row>
    <row r="6362" spans="1:20">
      <c r="A6362">
        <f t="shared" si="297"/>
        <v>265</v>
      </c>
      <c r="B6362" s="7">
        <f t="shared" si="298"/>
        <v>42269.874999984582</v>
      </c>
      <c r="C6362">
        <f t="shared" si="299"/>
        <v>6357</v>
      </c>
      <c r="D6362" s="2">
        <v>78.98</v>
      </c>
      <c r="E6362">
        <v>73.94</v>
      </c>
      <c r="F6362" s="3">
        <v>68</v>
      </c>
      <c r="G6362">
        <v>66.92</v>
      </c>
      <c r="H6362">
        <v>77</v>
      </c>
      <c r="I6362">
        <v>68</v>
      </c>
      <c r="J6362">
        <v>66.02</v>
      </c>
      <c r="K6362">
        <v>66.02</v>
      </c>
      <c r="L6362" s="3">
        <v>64.400000000000006</v>
      </c>
      <c r="M6362" s="2">
        <v>60.980000000000004</v>
      </c>
      <c r="N6362">
        <v>55.040000000000006</v>
      </c>
      <c r="O6362">
        <v>51.8</v>
      </c>
      <c r="P6362">
        <v>48.92</v>
      </c>
      <c r="Q6362" s="3">
        <v>55.040000000000006</v>
      </c>
      <c r="R6362" s="2">
        <v>46.94</v>
      </c>
      <c r="S6362" s="3">
        <v>37.94</v>
      </c>
      <c r="T6362">
        <v>80.599999999999994</v>
      </c>
    </row>
    <row r="6363" spans="1:20">
      <c r="A6363">
        <f t="shared" si="297"/>
        <v>265</v>
      </c>
      <c r="B6363" s="7">
        <f t="shared" si="298"/>
        <v>42269.916666651246</v>
      </c>
      <c r="C6363">
        <f t="shared" si="299"/>
        <v>6358</v>
      </c>
      <c r="D6363" s="2">
        <v>78.98</v>
      </c>
      <c r="E6363">
        <v>73.94</v>
      </c>
      <c r="F6363" s="3">
        <v>69.080000000000013</v>
      </c>
      <c r="G6363">
        <v>66.02</v>
      </c>
      <c r="H6363">
        <v>77</v>
      </c>
      <c r="I6363">
        <v>68</v>
      </c>
      <c r="J6363">
        <v>64.94</v>
      </c>
      <c r="K6363">
        <v>66.92</v>
      </c>
      <c r="L6363" s="3">
        <v>62.6</v>
      </c>
      <c r="M6363" s="2">
        <v>60.08</v>
      </c>
      <c r="N6363">
        <v>51.980000000000004</v>
      </c>
      <c r="O6363">
        <v>51.8</v>
      </c>
      <c r="P6363">
        <v>46.04</v>
      </c>
      <c r="Q6363" s="3">
        <v>51.08</v>
      </c>
      <c r="R6363" s="2">
        <v>48.019999999999996</v>
      </c>
      <c r="S6363" s="3">
        <v>35.96</v>
      </c>
      <c r="T6363">
        <v>77</v>
      </c>
    </row>
    <row r="6364" spans="1:20">
      <c r="A6364">
        <f t="shared" si="297"/>
        <v>265</v>
      </c>
      <c r="B6364" s="7">
        <f t="shared" si="298"/>
        <v>42269.958333317911</v>
      </c>
      <c r="C6364">
        <f t="shared" si="299"/>
        <v>6359</v>
      </c>
      <c r="D6364" s="2">
        <v>78.98</v>
      </c>
      <c r="E6364">
        <v>73.94</v>
      </c>
      <c r="F6364" s="3">
        <v>68</v>
      </c>
      <c r="G6364">
        <v>64.94</v>
      </c>
      <c r="H6364">
        <v>75.92</v>
      </c>
      <c r="I6364">
        <v>68</v>
      </c>
      <c r="J6364">
        <v>62.96</v>
      </c>
      <c r="K6364">
        <v>62.96</v>
      </c>
      <c r="L6364" s="3">
        <v>60.8</v>
      </c>
      <c r="M6364" s="2">
        <v>57.92</v>
      </c>
      <c r="N6364">
        <v>51.08</v>
      </c>
      <c r="O6364">
        <v>51.8</v>
      </c>
      <c r="P6364">
        <v>42.08</v>
      </c>
      <c r="Q6364" s="3">
        <v>51.08</v>
      </c>
      <c r="R6364" s="2">
        <v>46.04</v>
      </c>
      <c r="S6364" s="3">
        <v>33.979999999999997</v>
      </c>
      <c r="T6364">
        <v>75.2</v>
      </c>
    </row>
    <row r="6365" spans="1:20">
      <c r="A6365">
        <f t="shared" si="297"/>
        <v>265</v>
      </c>
      <c r="B6365" s="7">
        <f t="shared" si="298"/>
        <v>42269.999999984575</v>
      </c>
      <c r="C6365">
        <f t="shared" si="299"/>
        <v>6360</v>
      </c>
      <c r="D6365" s="2">
        <v>78.98</v>
      </c>
      <c r="E6365">
        <v>73.94</v>
      </c>
      <c r="F6365" s="3">
        <v>68</v>
      </c>
      <c r="G6365">
        <v>64.039999999999992</v>
      </c>
      <c r="H6365">
        <v>71.06</v>
      </c>
      <c r="I6365">
        <v>66.92</v>
      </c>
      <c r="J6365">
        <v>60.980000000000004</v>
      </c>
      <c r="K6365">
        <v>60.980000000000004</v>
      </c>
      <c r="L6365" s="3">
        <v>57.2</v>
      </c>
      <c r="M6365" s="2">
        <v>60.08</v>
      </c>
      <c r="N6365">
        <v>51.980000000000004</v>
      </c>
      <c r="O6365">
        <v>53.6</v>
      </c>
      <c r="P6365">
        <v>41</v>
      </c>
      <c r="Q6365" s="3">
        <v>53.06</v>
      </c>
      <c r="R6365" s="2">
        <v>44.06</v>
      </c>
      <c r="S6365" s="3">
        <v>33.08</v>
      </c>
      <c r="T6365">
        <v>73.400000000000006</v>
      </c>
    </row>
    <row r="6366" spans="1:20">
      <c r="A6366">
        <f t="shared" si="297"/>
        <v>266</v>
      </c>
      <c r="B6366" s="7">
        <f t="shared" si="298"/>
        <v>42270.041666651239</v>
      </c>
      <c r="C6366">
        <f t="shared" si="299"/>
        <v>6361</v>
      </c>
      <c r="D6366" s="2">
        <v>78.080000000000013</v>
      </c>
      <c r="E6366">
        <v>73.94</v>
      </c>
      <c r="F6366" s="3">
        <v>69.080000000000013</v>
      </c>
      <c r="G6366">
        <v>64.039999999999992</v>
      </c>
      <c r="H6366">
        <v>71.06</v>
      </c>
      <c r="I6366">
        <v>66.02</v>
      </c>
      <c r="J6366">
        <v>60.08</v>
      </c>
      <c r="K6366">
        <v>60.980000000000004</v>
      </c>
      <c r="L6366" s="3">
        <v>55.400000000000006</v>
      </c>
      <c r="M6366" s="2">
        <v>57.92</v>
      </c>
      <c r="N6366">
        <v>50</v>
      </c>
      <c r="O6366">
        <v>51.8</v>
      </c>
      <c r="P6366">
        <v>39.92</v>
      </c>
      <c r="Q6366" s="3">
        <v>48.019999999999996</v>
      </c>
      <c r="R6366" s="2">
        <v>44.06</v>
      </c>
      <c r="S6366" s="3">
        <v>35.96</v>
      </c>
      <c r="T6366">
        <v>72.5</v>
      </c>
    </row>
    <row r="6367" spans="1:20">
      <c r="A6367">
        <f t="shared" si="297"/>
        <v>266</v>
      </c>
      <c r="B6367" s="7">
        <f t="shared" si="298"/>
        <v>42270.083333317903</v>
      </c>
      <c r="C6367">
        <f t="shared" si="299"/>
        <v>6362</v>
      </c>
      <c r="D6367" s="2">
        <v>77</v>
      </c>
      <c r="E6367">
        <v>73.94</v>
      </c>
      <c r="F6367" s="3">
        <v>68</v>
      </c>
      <c r="G6367">
        <v>62.96</v>
      </c>
      <c r="H6367">
        <v>71.06</v>
      </c>
      <c r="I6367">
        <v>66.92</v>
      </c>
      <c r="J6367">
        <v>59</v>
      </c>
      <c r="K6367">
        <v>60.980000000000004</v>
      </c>
      <c r="L6367" s="3">
        <v>57.2</v>
      </c>
      <c r="M6367" s="2">
        <v>57.92</v>
      </c>
      <c r="N6367">
        <v>53.06</v>
      </c>
      <c r="O6367">
        <v>51.8</v>
      </c>
      <c r="P6367">
        <v>39.92</v>
      </c>
      <c r="Q6367" s="3">
        <v>51.08</v>
      </c>
      <c r="R6367" s="2">
        <v>42.980000000000004</v>
      </c>
      <c r="S6367" s="3">
        <v>35.96</v>
      </c>
      <c r="T6367">
        <v>71.599999999999994</v>
      </c>
    </row>
    <row r="6368" spans="1:20">
      <c r="A6368">
        <f t="shared" si="297"/>
        <v>266</v>
      </c>
      <c r="B6368" s="7">
        <f t="shared" si="298"/>
        <v>42270.124999984568</v>
      </c>
      <c r="C6368">
        <f t="shared" si="299"/>
        <v>6363</v>
      </c>
      <c r="D6368" s="2">
        <v>75.92</v>
      </c>
      <c r="E6368">
        <v>73.94</v>
      </c>
      <c r="F6368" s="3">
        <v>68</v>
      </c>
      <c r="G6368">
        <v>62.96</v>
      </c>
      <c r="H6368">
        <v>69.98</v>
      </c>
      <c r="I6368">
        <v>66.92</v>
      </c>
      <c r="J6368">
        <v>57.92</v>
      </c>
      <c r="K6368">
        <v>60.08</v>
      </c>
      <c r="L6368" s="3">
        <v>51.8</v>
      </c>
      <c r="M6368" s="2">
        <v>57.019999999999996</v>
      </c>
      <c r="N6368">
        <v>51.980000000000004</v>
      </c>
      <c r="O6368">
        <v>51.8</v>
      </c>
      <c r="P6368">
        <v>41</v>
      </c>
      <c r="Q6368" s="3">
        <v>51.08</v>
      </c>
      <c r="R6368" s="2">
        <v>42.980000000000004</v>
      </c>
      <c r="S6368" s="3">
        <v>35.06</v>
      </c>
      <c r="T6368">
        <v>69.800000000000011</v>
      </c>
    </row>
    <row r="6369" spans="1:20">
      <c r="A6369">
        <f t="shared" si="297"/>
        <v>266</v>
      </c>
      <c r="B6369" s="7">
        <f t="shared" si="298"/>
        <v>42270.166666651232</v>
      </c>
      <c r="C6369">
        <f t="shared" si="299"/>
        <v>6364</v>
      </c>
      <c r="D6369" s="2">
        <v>75.92</v>
      </c>
      <c r="E6369">
        <v>73.94</v>
      </c>
      <c r="F6369" s="3">
        <v>69.080000000000013</v>
      </c>
      <c r="G6369">
        <v>62.06</v>
      </c>
      <c r="H6369">
        <v>69.98</v>
      </c>
      <c r="I6369">
        <v>66.02</v>
      </c>
      <c r="J6369">
        <v>57.92</v>
      </c>
      <c r="K6369">
        <v>60.08</v>
      </c>
      <c r="L6369" s="3">
        <v>53.6</v>
      </c>
      <c r="M6369" s="2">
        <v>57.019999999999996</v>
      </c>
      <c r="N6369">
        <v>48.92</v>
      </c>
      <c r="O6369">
        <v>50</v>
      </c>
      <c r="P6369">
        <v>41</v>
      </c>
      <c r="Q6369" s="3">
        <v>50</v>
      </c>
      <c r="R6369" s="2">
        <v>42.08</v>
      </c>
      <c r="S6369" s="3">
        <v>35.06</v>
      </c>
      <c r="T6369">
        <v>68</v>
      </c>
    </row>
    <row r="6370" spans="1:20">
      <c r="A6370">
        <f t="shared" si="297"/>
        <v>266</v>
      </c>
      <c r="B6370" s="7">
        <f t="shared" si="298"/>
        <v>42270.208333317896</v>
      </c>
      <c r="C6370">
        <f t="shared" si="299"/>
        <v>6365</v>
      </c>
      <c r="D6370" s="2">
        <v>75.92</v>
      </c>
      <c r="E6370">
        <v>73.94</v>
      </c>
      <c r="F6370" s="3">
        <v>68</v>
      </c>
      <c r="G6370">
        <v>60.980000000000004</v>
      </c>
      <c r="H6370">
        <v>69.98</v>
      </c>
      <c r="I6370">
        <v>66.02</v>
      </c>
      <c r="J6370">
        <v>57.019999999999996</v>
      </c>
      <c r="K6370">
        <v>60.980000000000004</v>
      </c>
      <c r="L6370" s="3">
        <v>53.6</v>
      </c>
      <c r="M6370" s="2">
        <v>55.94</v>
      </c>
      <c r="N6370">
        <v>50</v>
      </c>
      <c r="O6370">
        <v>46.4</v>
      </c>
      <c r="P6370">
        <v>41</v>
      </c>
      <c r="Q6370" s="3">
        <v>51.980000000000004</v>
      </c>
      <c r="R6370" s="2">
        <v>41</v>
      </c>
      <c r="S6370" s="3">
        <v>35.06</v>
      </c>
      <c r="T6370">
        <v>66.2</v>
      </c>
    </row>
    <row r="6371" spans="1:20">
      <c r="A6371">
        <f t="shared" si="297"/>
        <v>266</v>
      </c>
      <c r="B6371" s="7">
        <f t="shared" si="298"/>
        <v>42270.24999998456</v>
      </c>
      <c r="C6371">
        <f t="shared" si="299"/>
        <v>6366</v>
      </c>
      <c r="D6371" s="2">
        <v>73.94</v>
      </c>
      <c r="E6371">
        <v>73.94</v>
      </c>
      <c r="F6371" s="3">
        <v>66.92</v>
      </c>
      <c r="G6371">
        <v>60.980000000000004</v>
      </c>
      <c r="H6371">
        <v>69.98</v>
      </c>
      <c r="I6371">
        <v>64.94</v>
      </c>
      <c r="J6371">
        <v>55.94</v>
      </c>
      <c r="K6371">
        <v>60.980000000000004</v>
      </c>
      <c r="L6371" s="3">
        <v>53.6</v>
      </c>
      <c r="M6371" s="2">
        <v>55.040000000000006</v>
      </c>
      <c r="N6371">
        <v>48.92</v>
      </c>
      <c r="O6371">
        <v>53.6</v>
      </c>
      <c r="P6371">
        <v>42.08</v>
      </c>
      <c r="Q6371" s="3">
        <v>51.980000000000004</v>
      </c>
      <c r="R6371" s="2">
        <v>39.92</v>
      </c>
      <c r="S6371" s="3">
        <v>33.979999999999997</v>
      </c>
      <c r="T6371">
        <v>66.2</v>
      </c>
    </row>
    <row r="6372" spans="1:20">
      <c r="A6372">
        <f t="shared" si="297"/>
        <v>266</v>
      </c>
      <c r="B6372" s="7">
        <f t="shared" si="298"/>
        <v>42270.291666651225</v>
      </c>
      <c r="C6372">
        <f t="shared" si="299"/>
        <v>6367</v>
      </c>
      <c r="D6372" s="2">
        <v>75.02</v>
      </c>
      <c r="E6372">
        <v>73.94</v>
      </c>
      <c r="F6372" s="3">
        <v>66.92</v>
      </c>
      <c r="G6372">
        <v>64.039999999999992</v>
      </c>
      <c r="H6372">
        <v>71.06</v>
      </c>
      <c r="I6372">
        <v>68</v>
      </c>
      <c r="J6372">
        <v>55.040000000000006</v>
      </c>
      <c r="K6372">
        <v>64.039999999999992</v>
      </c>
      <c r="L6372" s="3">
        <v>53.6</v>
      </c>
      <c r="M6372" s="2">
        <v>55.94</v>
      </c>
      <c r="N6372">
        <v>53.06</v>
      </c>
      <c r="O6372">
        <v>55.400000000000006</v>
      </c>
      <c r="P6372">
        <v>44.06</v>
      </c>
      <c r="Q6372" s="3">
        <v>55.040000000000006</v>
      </c>
      <c r="R6372" s="2">
        <v>39.019999999999996</v>
      </c>
      <c r="S6372" s="3">
        <v>33.979999999999997</v>
      </c>
      <c r="T6372">
        <v>69.800000000000011</v>
      </c>
    </row>
    <row r="6373" spans="1:20">
      <c r="A6373">
        <f t="shared" si="297"/>
        <v>266</v>
      </c>
      <c r="B6373" s="7">
        <f t="shared" si="298"/>
        <v>42270.333333317889</v>
      </c>
      <c r="C6373">
        <f t="shared" si="299"/>
        <v>6368</v>
      </c>
      <c r="D6373" s="2">
        <v>80.06</v>
      </c>
      <c r="E6373">
        <v>75.02</v>
      </c>
      <c r="F6373" s="3">
        <v>69.080000000000013</v>
      </c>
      <c r="G6373">
        <v>68</v>
      </c>
      <c r="H6373">
        <v>73.94</v>
      </c>
      <c r="I6373">
        <v>71.06</v>
      </c>
      <c r="J6373">
        <v>55.94</v>
      </c>
      <c r="K6373">
        <v>62.96</v>
      </c>
      <c r="L6373" s="3">
        <v>55.400000000000006</v>
      </c>
      <c r="M6373" s="2">
        <v>57.92</v>
      </c>
      <c r="N6373">
        <v>57.92</v>
      </c>
      <c r="O6373">
        <v>62.6</v>
      </c>
      <c r="P6373">
        <v>51.980000000000004</v>
      </c>
      <c r="Q6373" s="3">
        <v>57.92</v>
      </c>
      <c r="R6373" s="2">
        <v>44.06</v>
      </c>
      <c r="S6373" s="3">
        <v>33.08</v>
      </c>
      <c r="T6373">
        <v>77.539999999999992</v>
      </c>
    </row>
    <row r="6374" spans="1:20">
      <c r="A6374">
        <f t="shared" si="297"/>
        <v>266</v>
      </c>
      <c r="B6374" s="7">
        <f t="shared" si="298"/>
        <v>42270.374999984553</v>
      </c>
      <c r="C6374">
        <f t="shared" si="299"/>
        <v>6369</v>
      </c>
      <c r="D6374" s="2">
        <v>82.039999999999992</v>
      </c>
      <c r="E6374">
        <v>77</v>
      </c>
      <c r="F6374" s="3">
        <v>71.960000000000008</v>
      </c>
      <c r="G6374">
        <v>71.960000000000008</v>
      </c>
      <c r="H6374">
        <v>77</v>
      </c>
      <c r="I6374">
        <v>71.960000000000008</v>
      </c>
      <c r="J6374">
        <v>55.94</v>
      </c>
      <c r="K6374">
        <v>64.94</v>
      </c>
      <c r="L6374" s="3">
        <v>53.6</v>
      </c>
      <c r="M6374" s="2">
        <v>57.019999999999996</v>
      </c>
      <c r="N6374">
        <v>62.96</v>
      </c>
      <c r="O6374">
        <v>62.6</v>
      </c>
      <c r="P6374">
        <v>57.92</v>
      </c>
      <c r="Q6374" s="3">
        <v>62.06</v>
      </c>
      <c r="R6374" s="2">
        <v>48.019999999999996</v>
      </c>
      <c r="S6374" s="3">
        <v>33.979999999999997</v>
      </c>
      <c r="T6374">
        <v>86</v>
      </c>
    </row>
    <row r="6375" spans="1:20">
      <c r="A6375">
        <f t="shared" si="297"/>
        <v>266</v>
      </c>
      <c r="B6375" s="7">
        <f t="shared" si="298"/>
        <v>42270.416666651217</v>
      </c>
      <c r="C6375">
        <f t="shared" si="299"/>
        <v>6370</v>
      </c>
      <c r="D6375" s="2">
        <v>82.039999999999992</v>
      </c>
      <c r="E6375">
        <v>80.960000000000008</v>
      </c>
      <c r="F6375" s="3">
        <v>75.92</v>
      </c>
      <c r="G6375">
        <v>77</v>
      </c>
      <c r="H6375">
        <v>78.98</v>
      </c>
      <c r="I6375">
        <v>73.94</v>
      </c>
      <c r="J6375">
        <v>57.92</v>
      </c>
      <c r="K6375">
        <v>66.02</v>
      </c>
      <c r="L6375" s="3">
        <v>51.8</v>
      </c>
      <c r="M6375" s="2">
        <v>59</v>
      </c>
      <c r="N6375">
        <v>66.92</v>
      </c>
      <c r="O6375">
        <v>64.400000000000006</v>
      </c>
      <c r="P6375">
        <v>62.06</v>
      </c>
      <c r="Q6375" s="3">
        <v>64.94</v>
      </c>
      <c r="R6375" s="2">
        <v>53.06</v>
      </c>
      <c r="S6375" s="3">
        <v>35.96</v>
      </c>
      <c r="T6375">
        <v>91.580000000000013</v>
      </c>
    </row>
    <row r="6376" spans="1:20">
      <c r="A6376">
        <f t="shared" si="297"/>
        <v>266</v>
      </c>
      <c r="B6376" s="7">
        <f t="shared" si="298"/>
        <v>42270.458333317882</v>
      </c>
      <c r="C6376">
        <f t="shared" si="299"/>
        <v>6371</v>
      </c>
      <c r="D6376" s="2">
        <v>82.94</v>
      </c>
      <c r="E6376">
        <v>82.039999999999992</v>
      </c>
      <c r="F6376" s="3">
        <v>78.98</v>
      </c>
      <c r="G6376">
        <v>80.06</v>
      </c>
      <c r="H6376">
        <v>82.039999999999992</v>
      </c>
      <c r="I6376">
        <v>75.02</v>
      </c>
      <c r="J6376">
        <v>59</v>
      </c>
      <c r="K6376">
        <v>68</v>
      </c>
      <c r="L6376" s="3">
        <v>53.6</v>
      </c>
      <c r="M6376" s="2">
        <v>59</v>
      </c>
      <c r="N6376">
        <v>73.94</v>
      </c>
      <c r="O6376">
        <v>64.400000000000006</v>
      </c>
      <c r="P6376">
        <v>64.94</v>
      </c>
      <c r="Q6376" s="3">
        <v>64.94</v>
      </c>
      <c r="R6376" s="2">
        <v>55.94</v>
      </c>
      <c r="S6376" s="3">
        <v>39.019999999999996</v>
      </c>
      <c r="T6376">
        <v>96.8</v>
      </c>
    </row>
    <row r="6377" spans="1:20">
      <c r="A6377">
        <f t="shared" si="297"/>
        <v>266</v>
      </c>
      <c r="B6377" s="7">
        <f t="shared" si="298"/>
        <v>42270.499999984546</v>
      </c>
      <c r="C6377">
        <f t="shared" si="299"/>
        <v>6372</v>
      </c>
      <c r="D6377" s="2">
        <v>84.92</v>
      </c>
      <c r="E6377">
        <v>82.94</v>
      </c>
      <c r="F6377" s="3">
        <v>78.98</v>
      </c>
      <c r="G6377">
        <v>82.039999999999992</v>
      </c>
      <c r="H6377">
        <v>84.02</v>
      </c>
      <c r="I6377">
        <v>75.02</v>
      </c>
      <c r="J6377">
        <v>60.08</v>
      </c>
      <c r="K6377">
        <v>69.98</v>
      </c>
      <c r="L6377" s="3">
        <v>55.400000000000006</v>
      </c>
      <c r="M6377" s="2">
        <v>62.96</v>
      </c>
      <c r="N6377">
        <v>78.98</v>
      </c>
      <c r="O6377">
        <v>66.2</v>
      </c>
      <c r="P6377">
        <v>66.92</v>
      </c>
      <c r="Q6377" s="3">
        <v>69.98</v>
      </c>
      <c r="R6377" s="2">
        <v>57.92</v>
      </c>
      <c r="S6377" s="3">
        <v>42.980000000000004</v>
      </c>
      <c r="T6377">
        <v>98.600000000000009</v>
      </c>
    </row>
    <row r="6378" spans="1:20">
      <c r="A6378">
        <f t="shared" si="297"/>
        <v>266</v>
      </c>
      <c r="B6378" s="7">
        <f t="shared" si="298"/>
        <v>42270.54166665121</v>
      </c>
      <c r="C6378">
        <f t="shared" si="299"/>
        <v>6373</v>
      </c>
      <c r="D6378" s="2">
        <v>82.94</v>
      </c>
      <c r="E6378">
        <v>84.02</v>
      </c>
      <c r="F6378" s="3">
        <v>80.06</v>
      </c>
      <c r="G6378">
        <v>84.02</v>
      </c>
      <c r="H6378">
        <v>87.080000000000013</v>
      </c>
      <c r="I6378">
        <v>75.02</v>
      </c>
      <c r="J6378">
        <v>60.980000000000004</v>
      </c>
      <c r="K6378">
        <v>73.94</v>
      </c>
      <c r="L6378" s="3">
        <v>55.400000000000006</v>
      </c>
      <c r="M6378" s="2">
        <v>62.06</v>
      </c>
      <c r="N6378">
        <v>82.039999999999992</v>
      </c>
      <c r="O6378">
        <v>66.2</v>
      </c>
      <c r="P6378">
        <v>69.080000000000013</v>
      </c>
      <c r="Q6378" s="3">
        <v>71.960000000000008</v>
      </c>
      <c r="R6378" s="2">
        <v>60.08</v>
      </c>
      <c r="S6378" s="3">
        <v>42.980000000000004</v>
      </c>
      <c r="T6378">
        <v>98.600000000000009</v>
      </c>
    </row>
    <row r="6379" spans="1:20">
      <c r="A6379">
        <f t="shared" si="297"/>
        <v>266</v>
      </c>
      <c r="B6379" s="7">
        <f t="shared" si="298"/>
        <v>42270.583333317874</v>
      </c>
      <c r="C6379">
        <f t="shared" si="299"/>
        <v>6374</v>
      </c>
      <c r="D6379" s="2">
        <v>80.960000000000008</v>
      </c>
      <c r="E6379">
        <v>82.039999999999992</v>
      </c>
      <c r="F6379" s="3">
        <v>82.039999999999992</v>
      </c>
      <c r="G6379">
        <v>84.92</v>
      </c>
      <c r="H6379">
        <v>82.94</v>
      </c>
      <c r="I6379">
        <v>73.94</v>
      </c>
      <c r="J6379">
        <v>60.980000000000004</v>
      </c>
      <c r="K6379">
        <v>73.039999999999992</v>
      </c>
      <c r="L6379" s="3">
        <v>55.400000000000006</v>
      </c>
      <c r="M6379" s="2">
        <v>60.980000000000004</v>
      </c>
      <c r="N6379">
        <v>82.039999999999992</v>
      </c>
      <c r="O6379">
        <v>66.2</v>
      </c>
      <c r="P6379">
        <v>71.06</v>
      </c>
      <c r="Q6379" s="3">
        <v>73.039999999999992</v>
      </c>
      <c r="R6379" s="2">
        <v>62.06</v>
      </c>
      <c r="S6379" s="3">
        <v>44.96</v>
      </c>
      <c r="T6379">
        <v>96.8</v>
      </c>
    </row>
    <row r="6380" spans="1:20">
      <c r="A6380">
        <f t="shared" si="297"/>
        <v>266</v>
      </c>
      <c r="B6380" s="7">
        <f t="shared" si="298"/>
        <v>42270.624999984539</v>
      </c>
      <c r="C6380">
        <f t="shared" si="299"/>
        <v>6375</v>
      </c>
      <c r="D6380" s="2">
        <v>80.960000000000008</v>
      </c>
      <c r="E6380">
        <v>75.02</v>
      </c>
      <c r="F6380" s="3">
        <v>84.92</v>
      </c>
      <c r="G6380">
        <v>84.02</v>
      </c>
      <c r="H6380">
        <v>82.94</v>
      </c>
      <c r="I6380">
        <v>73.039999999999992</v>
      </c>
      <c r="J6380">
        <v>62.06</v>
      </c>
      <c r="K6380">
        <v>73.039999999999992</v>
      </c>
      <c r="L6380" s="3">
        <v>57.2</v>
      </c>
      <c r="M6380" s="2">
        <v>62.96</v>
      </c>
      <c r="N6380">
        <v>82.94</v>
      </c>
      <c r="O6380">
        <v>66.2</v>
      </c>
      <c r="P6380">
        <v>69.080000000000013</v>
      </c>
      <c r="Q6380" s="3">
        <v>73.039999999999992</v>
      </c>
      <c r="R6380" s="2">
        <v>60.980000000000004</v>
      </c>
      <c r="S6380" s="3">
        <v>44.06</v>
      </c>
      <c r="T6380">
        <v>96.8</v>
      </c>
    </row>
    <row r="6381" spans="1:20">
      <c r="A6381">
        <f t="shared" si="297"/>
        <v>266</v>
      </c>
      <c r="B6381" s="7">
        <f t="shared" si="298"/>
        <v>42270.666666651203</v>
      </c>
      <c r="C6381">
        <f t="shared" si="299"/>
        <v>6376</v>
      </c>
      <c r="D6381" s="2">
        <v>82.039999999999992</v>
      </c>
      <c r="E6381">
        <v>73.94</v>
      </c>
      <c r="F6381" s="3">
        <v>82.94</v>
      </c>
      <c r="G6381">
        <v>84.02</v>
      </c>
      <c r="H6381">
        <v>66.92</v>
      </c>
      <c r="I6381">
        <v>73.039999999999992</v>
      </c>
      <c r="J6381">
        <v>60.980000000000004</v>
      </c>
      <c r="K6381">
        <v>71.960000000000008</v>
      </c>
      <c r="L6381" s="3">
        <v>59</v>
      </c>
      <c r="M6381" s="2">
        <v>60.980000000000004</v>
      </c>
      <c r="N6381">
        <v>80.960000000000008</v>
      </c>
      <c r="O6381">
        <v>66.2</v>
      </c>
      <c r="P6381">
        <v>69.080000000000013</v>
      </c>
      <c r="Q6381" s="3">
        <v>71.06</v>
      </c>
      <c r="R6381" s="2">
        <v>60.980000000000004</v>
      </c>
      <c r="S6381" s="3">
        <v>44.06</v>
      </c>
      <c r="T6381">
        <v>96.8</v>
      </c>
    </row>
    <row r="6382" spans="1:20">
      <c r="A6382">
        <f t="shared" si="297"/>
        <v>266</v>
      </c>
      <c r="B6382" s="7">
        <f t="shared" si="298"/>
        <v>42270.708333317867</v>
      </c>
      <c r="C6382">
        <f t="shared" si="299"/>
        <v>6377</v>
      </c>
      <c r="D6382" s="2">
        <v>80.960000000000008</v>
      </c>
      <c r="E6382">
        <v>75.02</v>
      </c>
      <c r="F6382" s="3">
        <v>82.039999999999992</v>
      </c>
      <c r="G6382">
        <v>82.039999999999992</v>
      </c>
      <c r="H6382">
        <v>64.039999999999992</v>
      </c>
      <c r="I6382">
        <v>71.06</v>
      </c>
      <c r="J6382">
        <v>60.980000000000004</v>
      </c>
      <c r="K6382">
        <v>68</v>
      </c>
      <c r="L6382" s="3">
        <v>55.400000000000006</v>
      </c>
      <c r="M6382" s="2">
        <v>60.08</v>
      </c>
      <c r="N6382">
        <v>78.080000000000013</v>
      </c>
      <c r="O6382">
        <v>64.400000000000006</v>
      </c>
      <c r="P6382">
        <v>68</v>
      </c>
      <c r="Q6382" s="3">
        <v>71.06</v>
      </c>
      <c r="R6382" s="2">
        <v>60.08</v>
      </c>
      <c r="S6382" s="3">
        <v>44.06</v>
      </c>
      <c r="T6382">
        <v>94.639999999999986</v>
      </c>
    </row>
    <row r="6383" spans="1:20">
      <c r="A6383">
        <f t="shared" si="297"/>
        <v>266</v>
      </c>
      <c r="B6383" s="7">
        <f t="shared" si="298"/>
        <v>42270.749999984531</v>
      </c>
      <c r="C6383">
        <f t="shared" si="299"/>
        <v>6378</v>
      </c>
      <c r="D6383" s="2">
        <v>80.960000000000008</v>
      </c>
      <c r="E6383">
        <v>75.02</v>
      </c>
      <c r="F6383" s="3">
        <v>78.98</v>
      </c>
      <c r="G6383">
        <v>78.98</v>
      </c>
      <c r="H6383">
        <v>64.039999999999992</v>
      </c>
      <c r="I6383">
        <v>69.080000000000013</v>
      </c>
      <c r="J6383">
        <v>60.08</v>
      </c>
      <c r="K6383">
        <v>66.02</v>
      </c>
      <c r="L6383" s="3">
        <v>55.400000000000006</v>
      </c>
      <c r="M6383" s="2">
        <v>60.08</v>
      </c>
      <c r="N6383">
        <v>75.92</v>
      </c>
      <c r="O6383">
        <v>62.6</v>
      </c>
      <c r="P6383">
        <v>62.96</v>
      </c>
      <c r="Q6383" s="3">
        <v>64.94</v>
      </c>
      <c r="R6383" s="2">
        <v>55.94</v>
      </c>
      <c r="S6383" s="3">
        <v>42.980000000000004</v>
      </c>
      <c r="T6383">
        <v>91.4</v>
      </c>
    </row>
    <row r="6384" spans="1:20">
      <c r="A6384">
        <f t="shared" si="297"/>
        <v>266</v>
      </c>
      <c r="B6384" s="7">
        <f t="shared" si="298"/>
        <v>42270.791666651196</v>
      </c>
      <c r="C6384">
        <f t="shared" si="299"/>
        <v>6379</v>
      </c>
      <c r="D6384" s="2">
        <v>80.06</v>
      </c>
      <c r="E6384">
        <v>73.94</v>
      </c>
      <c r="F6384" s="3">
        <v>75.92</v>
      </c>
      <c r="G6384">
        <v>75.92</v>
      </c>
      <c r="H6384">
        <v>62.96</v>
      </c>
      <c r="I6384">
        <v>69.080000000000013</v>
      </c>
      <c r="J6384">
        <v>60.08</v>
      </c>
      <c r="K6384">
        <v>60.08</v>
      </c>
      <c r="L6384" s="3">
        <v>55.400000000000006</v>
      </c>
      <c r="M6384" s="2">
        <v>60.08</v>
      </c>
      <c r="N6384">
        <v>68</v>
      </c>
      <c r="O6384">
        <v>57.2</v>
      </c>
      <c r="P6384">
        <v>59</v>
      </c>
      <c r="Q6384" s="3">
        <v>60.08</v>
      </c>
      <c r="R6384" s="2">
        <v>46.04</v>
      </c>
      <c r="S6384" s="3">
        <v>42.08</v>
      </c>
      <c r="T6384">
        <v>86</v>
      </c>
    </row>
    <row r="6385" spans="1:20">
      <c r="A6385">
        <f t="shared" si="297"/>
        <v>266</v>
      </c>
      <c r="B6385" s="7">
        <f t="shared" si="298"/>
        <v>42270.83333331786</v>
      </c>
      <c r="C6385">
        <f t="shared" si="299"/>
        <v>6380</v>
      </c>
      <c r="D6385" s="2">
        <v>78.080000000000013</v>
      </c>
      <c r="E6385">
        <v>73.94</v>
      </c>
      <c r="F6385" s="3">
        <v>69.080000000000013</v>
      </c>
      <c r="G6385">
        <v>73.039999999999992</v>
      </c>
      <c r="H6385">
        <v>62.06</v>
      </c>
      <c r="I6385">
        <v>69.080000000000013</v>
      </c>
      <c r="J6385">
        <v>57.92</v>
      </c>
      <c r="K6385">
        <v>60.980000000000004</v>
      </c>
      <c r="L6385" s="3">
        <v>55.400000000000006</v>
      </c>
      <c r="M6385" s="2">
        <v>60.08</v>
      </c>
      <c r="N6385">
        <v>71.06</v>
      </c>
      <c r="O6385">
        <v>53.6</v>
      </c>
      <c r="P6385">
        <v>55.94</v>
      </c>
      <c r="Q6385" s="3">
        <v>59</v>
      </c>
      <c r="R6385" s="2">
        <v>44.06</v>
      </c>
      <c r="S6385" s="3">
        <v>42.08</v>
      </c>
      <c r="T6385">
        <v>82.4</v>
      </c>
    </row>
    <row r="6386" spans="1:20">
      <c r="A6386">
        <f t="shared" si="297"/>
        <v>266</v>
      </c>
      <c r="B6386" s="7">
        <f t="shared" si="298"/>
        <v>42270.874999984524</v>
      </c>
      <c r="C6386">
        <f t="shared" si="299"/>
        <v>6381</v>
      </c>
      <c r="D6386" s="2">
        <v>78.080000000000013</v>
      </c>
      <c r="E6386">
        <v>73.94</v>
      </c>
      <c r="F6386" s="3">
        <v>66.92</v>
      </c>
      <c r="G6386">
        <v>71.960000000000008</v>
      </c>
      <c r="H6386">
        <v>60.980000000000004</v>
      </c>
      <c r="I6386">
        <v>68</v>
      </c>
      <c r="J6386">
        <v>57.019999999999996</v>
      </c>
      <c r="K6386">
        <v>60.980000000000004</v>
      </c>
      <c r="L6386" s="3">
        <v>53.6</v>
      </c>
      <c r="M6386" s="2">
        <v>60.08</v>
      </c>
      <c r="N6386">
        <v>64.039999999999992</v>
      </c>
      <c r="O6386">
        <v>51.8</v>
      </c>
      <c r="P6386">
        <v>57.92</v>
      </c>
      <c r="Q6386" s="3">
        <v>57.019999999999996</v>
      </c>
      <c r="R6386" s="2">
        <v>42.08</v>
      </c>
      <c r="S6386" s="3">
        <v>41</v>
      </c>
      <c r="T6386">
        <v>80.599999999999994</v>
      </c>
    </row>
    <row r="6387" spans="1:20">
      <c r="A6387">
        <f t="shared" si="297"/>
        <v>266</v>
      </c>
      <c r="B6387" s="7">
        <f t="shared" si="298"/>
        <v>42270.916666651188</v>
      </c>
      <c r="C6387">
        <f t="shared" si="299"/>
        <v>6382</v>
      </c>
      <c r="D6387" s="2">
        <v>77</v>
      </c>
      <c r="E6387">
        <v>73.039999999999992</v>
      </c>
      <c r="F6387" s="3">
        <v>64.039999999999992</v>
      </c>
      <c r="G6387">
        <v>71.06</v>
      </c>
      <c r="H6387">
        <v>60.980000000000004</v>
      </c>
      <c r="I6387">
        <v>68</v>
      </c>
      <c r="J6387">
        <v>55.94</v>
      </c>
      <c r="K6387">
        <v>60.08</v>
      </c>
      <c r="L6387" s="3">
        <v>55.400000000000006</v>
      </c>
      <c r="M6387" s="2">
        <v>60.08</v>
      </c>
      <c r="N6387">
        <v>62.06</v>
      </c>
      <c r="O6387">
        <v>50</v>
      </c>
      <c r="P6387">
        <v>59</v>
      </c>
      <c r="Q6387" s="3">
        <v>55.040000000000006</v>
      </c>
      <c r="R6387" s="2">
        <v>39.92</v>
      </c>
      <c r="S6387" s="3">
        <v>41</v>
      </c>
      <c r="T6387">
        <v>78.800000000000011</v>
      </c>
    </row>
    <row r="6388" spans="1:20">
      <c r="A6388">
        <f t="shared" si="297"/>
        <v>266</v>
      </c>
      <c r="B6388" s="7">
        <f t="shared" si="298"/>
        <v>42270.958333317853</v>
      </c>
      <c r="C6388">
        <f t="shared" si="299"/>
        <v>6383</v>
      </c>
      <c r="D6388" s="2">
        <v>77</v>
      </c>
      <c r="E6388">
        <v>73.039999999999992</v>
      </c>
      <c r="F6388" s="3">
        <v>64.94</v>
      </c>
      <c r="G6388">
        <v>68</v>
      </c>
      <c r="H6388">
        <v>60.980000000000004</v>
      </c>
      <c r="I6388">
        <v>68</v>
      </c>
      <c r="J6388">
        <v>55.94</v>
      </c>
      <c r="K6388">
        <v>57.92</v>
      </c>
      <c r="L6388" s="3">
        <v>55.400000000000006</v>
      </c>
      <c r="M6388" s="2">
        <v>60.980000000000004</v>
      </c>
      <c r="N6388">
        <v>59</v>
      </c>
      <c r="O6388">
        <v>50</v>
      </c>
      <c r="P6388">
        <v>60.08</v>
      </c>
      <c r="Q6388" s="3">
        <v>53.96</v>
      </c>
      <c r="R6388" s="2">
        <v>37.94</v>
      </c>
      <c r="S6388" s="3">
        <v>41</v>
      </c>
      <c r="T6388">
        <v>77</v>
      </c>
    </row>
    <row r="6389" spans="1:20">
      <c r="A6389">
        <f t="shared" si="297"/>
        <v>266</v>
      </c>
      <c r="B6389" s="7">
        <f t="shared" si="298"/>
        <v>42270.999999984517</v>
      </c>
      <c r="C6389">
        <f t="shared" si="299"/>
        <v>6384</v>
      </c>
      <c r="D6389" s="2">
        <v>75.92</v>
      </c>
      <c r="E6389">
        <v>73.039999999999992</v>
      </c>
      <c r="F6389" s="3">
        <v>66.02</v>
      </c>
      <c r="G6389">
        <v>66.92</v>
      </c>
      <c r="H6389">
        <v>60.08</v>
      </c>
      <c r="I6389">
        <v>68</v>
      </c>
      <c r="J6389">
        <v>55.040000000000006</v>
      </c>
      <c r="K6389">
        <v>57.92</v>
      </c>
      <c r="L6389" s="3">
        <v>55.400000000000006</v>
      </c>
      <c r="M6389" s="2">
        <v>60.08</v>
      </c>
      <c r="N6389">
        <v>60.08</v>
      </c>
      <c r="O6389">
        <v>50</v>
      </c>
      <c r="P6389">
        <v>59</v>
      </c>
      <c r="Q6389" s="3">
        <v>53.06</v>
      </c>
      <c r="R6389" s="2">
        <v>37.94</v>
      </c>
      <c r="S6389" s="3">
        <v>41</v>
      </c>
      <c r="T6389">
        <v>75.2</v>
      </c>
    </row>
    <row r="6390" spans="1:20">
      <c r="A6390">
        <f t="shared" si="297"/>
        <v>267</v>
      </c>
      <c r="B6390" s="7">
        <f t="shared" si="298"/>
        <v>42271.041666651181</v>
      </c>
      <c r="C6390">
        <f t="shared" si="299"/>
        <v>6385</v>
      </c>
      <c r="D6390" s="2">
        <v>75.92</v>
      </c>
      <c r="E6390">
        <v>71.960000000000008</v>
      </c>
      <c r="F6390" s="3">
        <v>66.92</v>
      </c>
      <c r="G6390">
        <v>64.94</v>
      </c>
      <c r="H6390">
        <v>59</v>
      </c>
      <c r="I6390">
        <v>66.92</v>
      </c>
      <c r="J6390">
        <v>55.040000000000006</v>
      </c>
      <c r="K6390">
        <v>55.94</v>
      </c>
      <c r="L6390" s="3">
        <v>55.400000000000006</v>
      </c>
      <c r="M6390" s="2">
        <v>60.08</v>
      </c>
      <c r="N6390">
        <v>57.92</v>
      </c>
      <c r="O6390">
        <v>46.4</v>
      </c>
      <c r="P6390">
        <v>59</v>
      </c>
      <c r="Q6390" s="3">
        <v>51.980000000000004</v>
      </c>
      <c r="R6390" s="2">
        <v>37.94</v>
      </c>
      <c r="S6390" s="3">
        <v>39.92</v>
      </c>
      <c r="T6390">
        <v>71.599999999999994</v>
      </c>
    </row>
    <row r="6391" spans="1:20">
      <c r="A6391">
        <f t="shared" si="297"/>
        <v>267</v>
      </c>
      <c r="B6391" s="7">
        <f t="shared" si="298"/>
        <v>42271.083333317845</v>
      </c>
      <c r="C6391">
        <f t="shared" si="299"/>
        <v>6386</v>
      </c>
      <c r="D6391" s="2">
        <v>75.92</v>
      </c>
      <c r="E6391">
        <v>73.039999999999992</v>
      </c>
      <c r="F6391" s="3">
        <v>64.94</v>
      </c>
      <c r="G6391">
        <v>64.94</v>
      </c>
      <c r="H6391">
        <v>59</v>
      </c>
      <c r="I6391">
        <v>66.92</v>
      </c>
      <c r="J6391">
        <v>55.040000000000006</v>
      </c>
      <c r="K6391">
        <v>55.040000000000006</v>
      </c>
      <c r="L6391" s="3">
        <v>53.6</v>
      </c>
      <c r="M6391" s="2">
        <v>60.08</v>
      </c>
      <c r="N6391">
        <v>53.06</v>
      </c>
      <c r="O6391">
        <v>48.2</v>
      </c>
      <c r="P6391">
        <v>59</v>
      </c>
      <c r="Q6391" s="3">
        <v>46.04</v>
      </c>
      <c r="R6391" s="2">
        <v>37.04</v>
      </c>
      <c r="S6391" s="3">
        <v>39.019999999999996</v>
      </c>
      <c r="T6391">
        <v>69.800000000000011</v>
      </c>
    </row>
    <row r="6392" spans="1:20">
      <c r="A6392">
        <f t="shared" si="297"/>
        <v>267</v>
      </c>
      <c r="B6392" s="7">
        <f t="shared" si="298"/>
        <v>42271.124999984509</v>
      </c>
      <c r="C6392">
        <f t="shared" si="299"/>
        <v>6387</v>
      </c>
      <c r="D6392" s="2">
        <v>75.02</v>
      </c>
      <c r="E6392">
        <v>71.960000000000008</v>
      </c>
      <c r="F6392" s="3">
        <v>64.94</v>
      </c>
      <c r="G6392">
        <v>64.94</v>
      </c>
      <c r="H6392">
        <v>59</v>
      </c>
      <c r="I6392">
        <v>66.92</v>
      </c>
      <c r="J6392">
        <v>53.06</v>
      </c>
      <c r="K6392">
        <v>55.040000000000006</v>
      </c>
      <c r="L6392" s="3">
        <v>53.6</v>
      </c>
      <c r="M6392" s="2">
        <v>60.08</v>
      </c>
      <c r="N6392">
        <v>55.040000000000006</v>
      </c>
      <c r="O6392">
        <v>48.2</v>
      </c>
      <c r="P6392">
        <v>57.92</v>
      </c>
      <c r="Q6392" s="3">
        <v>44.96</v>
      </c>
      <c r="R6392" s="2">
        <v>39.019999999999996</v>
      </c>
      <c r="S6392" s="3">
        <v>39.019999999999996</v>
      </c>
      <c r="T6392">
        <v>68</v>
      </c>
    </row>
    <row r="6393" spans="1:20">
      <c r="A6393">
        <f t="shared" si="297"/>
        <v>267</v>
      </c>
      <c r="B6393" s="7">
        <f t="shared" si="298"/>
        <v>42271.166666651174</v>
      </c>
      <c r="C6393">
        <f t="shared" si="299"/>
        <v>6388</v>
      </c>
      <c r="D6393" s="2">
        <v>73.94</v>
      </c>
      <c r="E6393">
        <v>71.960000000000008</v>
      </c>
      <c r="F6393" s="3">
        <v>64.039999999999992</v>
      </c>
      <c r="G6393">
        <v>64.039999999999992</v>
      </c>
      <c r="H6393">
        <v>57.92</v>
      </c>
      <c r="I6393">
        <v>64.94</v>
      </c>
      <c r="J6393">
        <v>51.980000000000004</v>
      </c>
      <c r="K6393">
        <v>53.96</v>
      </c>
      <c r="L6393" s="3">
        <v>51.8</v>
      </c>
      <c r="M6393" s="2">
        <v>60.08</v>
      </c>
      <c r="N6393">
        <v>59</v>
      </c>
      <c r="O6393">
        <v>48.2</v>
      </c>
      <c r="P6393">
        <v>59</v>
      </c>
      <c r="Q6393" s="3">
        <v>42.980000000000004</v>
      </c>
      <c r="R6393" s="2">
        <v>39.92</v>
      </c>
      <c r="S6393" s="3">
        <v>39.019999999999996</v>
      </c>
      <c r="T6393">
        <v>68</v>
      </c>
    </row>
    <row r="6394" spans="1:20">
      <c r="A6394">
        <f t="shared" si="297"/>
        <v>267</v>
      </c>
      <c r="B6394" s="7">
        <f t="shared" si="298"/>
        <v>42271.208333317838</v>
      </c>
      <c r="C6394">
        <f t="shared" si="299"/>
        <v>6389</v>
      </c>
      <c r="D6394" s="2">
        <v>73.94</v>
      </c>
      <c r="E6394">
        <v>71.960000000000008</v>
      </c>
      <c r="F6394" s="3">
        <v>64.039999999999992</v>
      </c>
      <c r="G6394">
        <v>60.980000000000004</v>
      </c>
      <c r="H6394">
        <v>57.019999999999996</v>
      </c>
      <c r="I6394">
        <v>64.94</v>
      </c>
      <c r="J6394">
        <v>51.08</v>
      </c>
      <c r="K6394">
        <v>53.06</v>
      </c>
      <c r="L6394" s="3">
        <v>51.8</v>
      </c>
      <c r="M6394" s="2">
        <v>60.08</v>
      </c>
      <c r="N6394">
        <v>57.92</v>
      </c>
      <c r="O6394">
        <v>48.2</v>
      </c>
      <c r="P6394">
        <v>57.92</v>
      </c>
      <c r="Q6394" s="3">
        <v>44.96</v>
      </c>
      <c r="R6394" s="2">
        <v>41</v>
      </c>
      <c r="S6394" s="3">
        <v>37.94</v>
      </c>
      <c r="T6394">
        <v>66.2</v>
      </c>
    </row>
    <row r="6395" spans="1:20">
      <c r="A6395">
        <f t="shared" si="297"/>
        <v>267</v>
      </c>
      <c r="B6395" s="7">
        <f t="shared" si="298"/>
        <v>42271.249999984502</v>
      </c>
      <c r="C6395">
        <f t="shared" si="299"/>
        <v>6390</v>
      </c>
      <c r="D6395" s="2">
        <v>73.94</v>
      </c>
      <c r="E6395">
        <v>71.960000000000008</v>
      </c>
      <c r="F6395" s="3">
        <v>62.96</v>
      </c>
      <c r="G6395">
        <v>60.980000000000004</v>
      </c>
      <c r="H6395">
        <v>57.019999999999996</v>
      </c>
      <c r="I6395">
        <v>64.94</v>
      </c>
      <c r="J6395">
        <v>50</v>
      </c>
      <c r="K6395">
        <v>53.06</v>
      </c>
      <c r="L6395" s="3">
        <v>50</v>
      </c>
      <c r="M6395" s="2">
        <v>59</v>
      </c>
      <c r="N6395">
        <v>53.06</v>
      </c>
      <c r="O6395">
        <v>51.8</v>
      </c>
      <c r="P6395">
        <v>55.040000000000006</v>
      </c>
      <c r="Q6395" s="3">
        <v>46.04</v>
      </c>
      <c r="R6395" s="2">
        <v>44.96</v>
      </c>
      <c r="S6395" s="3">
        <v>37.94</v>
      </c>
      <c r="T6395">
        <v>68</v>
      </c>
    </row>
    <row r="6396" spans="1:20">
      <c r="A6396">
        <f t="shared" si="297"/>
        <v>267</v>
      </c>
      <c r="B6396" s="7">
        <f t="shared" si="298"/>
        <v>42271.291666651166</v>
      </c>
      <c r="C6396">
        <f t="shared" si="299"/>
        <v>6391</v>
      </c>
      <c r="D6396" s="2">
        <v>75.92</v>
      </c>
      <c r="E6396">
        <v>71.960000000000008</v>
      </c>
      <c r="F6396" s="3">
        <v>62.96</v>
      </c>
      <c r="G6396">
        <v>62.96</v>
      </c>
      <c r="H6396">
        <v>60.08</v>
      </c>
      <c r="I6396">
        <v>68</v>
      </c>
      <c r="J6396">
        <v>53.96</v>
      </c>
      <c r="K6396">
        <v>57.92</v>
      </c>
      <c r="L6396" s="3">
        <v>51.8</v>
      </c>
      <c r="M6396" s="2">
        <v>59</v>
      </c>
      <c r="N6396">
        <v>53.96</v>
      </c>
      <c r="O6396">
        <v>57.2</v>
      </c>
      <c r="P6396">
        <v>51.980000000000004</v>
      </c>
      <c r="Q6396" s="3">
        <v>46.04</v>
      </c>
      <c r="R6396" s="2">
        <v>44.96</v>
      </c>
      <c r="S6396" s="3">
        <v>37.94</v>
      </c>
      <c r="T6396">
        <v>73.400000000000006</v>
      </c>
    </row>
    <row r="6397" spans="1:20">
      <c r="A6397">
        <f t="shared" si="297"/>
        <v>267</v>
      </c>
      <c r="B6397" s="7">
        <f t="shared" si="298"/>
        <v>42271.333333317831</v>
      </c>
      <c r="C6397">
        <f t="shared" si="299"/>
        <v>6392</v>
      </c>
      <c r="D6397" s="2">
        <v>78.080000000000013</v>
      </c>
      <c r="E6397">
        <v>73.94</v>
      </c>
      <c r="F6397" s="3">
        <v>68</v>
      </c>
      <c r="G6397">
        <v>69.98</v>
      </c>
      <c r="H6397">
        <v>60.980000000000004</v>
      </c>
      <c r="I6397">
        <v>71.06</v>
      </c>
      <c r="J6397">
        <v>57.019999999999996</v>
      </c>
      <c r="K6397">
        <v>59</v>
      </c>
      <c r="L6397" s="3">
        <v>53.6</v>
      </c>
      <c r="M6397" s="2">
        <v>60.08</v>
      </c>
      <c r="N6397">
        <v>53.06</v>
      </c>
      <c r="O6397">
        <v>60.8</v>
      </c>
      <c r="P6397">
        <v>51.980000000000004</v>
      </c>
      <c r="Q6397" s="3">
        <v>53.06</v>
      </c>
      <c r="R6397" s="2">
        <v>46.94</v>
      </c>
      <c r="S6397" s="3">
        <v>37.94</v>
      </c>
      <c r="T6397">
        <v>80.599999999999994</v>
      </c>
    </row>
    <row r="6398" spans="1:20">
      <c r="A6398">
        <f t="shared" si="297"/>
        <v>267</v>
      </c>
      <c r="B6398" s="7">
        <f t="shared" si="298"/>
        <v>42271.374999984495</v>
      </c>
      <c r="C6398">
        <f t="shared" si="299"/>
        <v>6393</v>
      </c>
      <c r="D6398" s="2">
        <v>82.039999999999992</v>
      </c>
      <c r="E6398">
        <v>77</v>
      </c>
      <c r="F6398" s="3">
        <v>73.039999999999992</v>
      </c>
      <c r="G6398">
        <v>73.94</v>
      </c>
      <c r="H6398">
        <v>69.98</v>
      </c>
      <c r="I6398">
        <v>73.039999999999992</v>
      </c>
      <c r="J6398">
        <v>59</v>
      </c>
      <c r="K6398">
        <v>62.06</v>
      </c>
      <c r="L6398" s="3">
        <v>55.400000000000006</v>
      </c>
      <c r="M6398" s="2">
        <v>62.06</v>
      </c>
      <c r="N6398">
        <v>55.040000000000006</v>
      </c>
      <c r="O6398">
        <v>64.400000000000006</v>
      </c>
      <c r="P6398">
        <v>53.06</v>
      </c>
      <c r="Q6398" s="3">
        <v>59</v>
      </c>
      <c r="R6398" s="2">
        <v>53.96</v>
      </c>
      <c r="S6398" s="3">
        <v>39.019999999999996</v>
      </c>
      <c r="T6398">
        <v>84.2</v>
      </c>
    </row>
    <row r="6399" spans="1:20">
      <c r="A6399">
        <f t="shared" si="297"/>
        <v>267</v>
      </c>
      <c r="B6399" s="7">
        <f t="shared" si="298"/>
        <v>42271.416666651159</v>
      </c>
      <c r="C6399">
        <f t="shared" si="299"/>
        <v>6394</v>
      </c>
      <c r="D6399" s="2">
        <v>82.94</v>
      </c>
      <c r="E6399">
        <v>78.98</v>
      </c>
      <c r="F6399" s="3">
        <v>77</v>
      </c>
      <c r="G6399">
        <v>78.98</v>
      </c>
      <c r="H6399">
        <v>62.06</v>
      </c>
      <c r="I6399">
        <v>75.92</v>
      </c>
      <c r="J6399">
        <v>62.06</v>
      </c>
      <c r="K6399">
        <v>64.039999999999992</v>
      </c>
      <c r="L6399" s="3">
        <v>57.2</v>
      </c>
      <c r="M6399" s="2">
        <v>64.039999999999992</v>
      </c>
      <c r="N6399">
        <v>60.08</v>
      </c>
      <c r="O6399">
        <v>64.400000000000006</v>
      </c>
      <c r="P6399">
        <v>53.96</v>
      </c>
      <c r="Q6399" s="3">
        <v>64.94</v>
      </c>
      <c r="R6399" s="2">
        <v>62.06</v>
      </c>
      <c r="S6399" s="3">
        <v>39.019999999999996</v>
      </c>
      <c r="T6399">
        <v>89.6</v>
      </c>
    </row>
    <row r="6400" spans="1:20">
      <c r="A6400">
        <f t="shared" si="297"/>
        <v>267</v>
      </c>
      <c r="B6400" s="7">
        <f t="shared" si="298"/>
        <v>42271.458333317823</v>
      </c>
      <c r="C6400">
        <f t="shared" si="299"/>
        <v>6395</v>
      </c>
      <c r="D6400" s="2">
        <v>84.02</v>
      </c>
      <c r="E6400">
        <v>84.02</v>
      </c>
      <c r="F6400" s="3">
        <v>80.06</v>
      </c>
      <c r="G6400">
        <v>82.039999999999992</v>
      </c>
      <c r="H6400">
        <v>68</v>
      </c>
      <c r="I6400">
        <v>75.92</v>
      </c>
      <c r="J6400">
        <v>62.96</v>
      </c>
      <c r="K6400">
        <v>68</v>
      </c>
      <c r="L6400" s="3">
        <v>57.2</v>
      </c>
      <c r="M6400" s="2">
        <v>64.94</v>
      </c>
      <c r="N6400">
        <v>62.96</v>
      </c>
      <c r="O6400">
        <v>66.2</v>
      </c>
      <c r="P6400">
        <v>55.94</v>
      </c>
      <c r="Q6400" s="3">
        <v>69.080000000000013</v>
      </c>
      <c r="R6400" s="2">
        <v>64.94</v>
      </c>
      <c r="S6400" s="3">
        <v>39.92</v>
      </c>
      <c r="T6400">
        <v>93.2</v>
      </c>
    </row>
    <row r="6401" spans="1:20">
      <c r="A6401">
        <f t="shared" si="297"/>
        <v>267</v>
      </c>
      <c r="B6401" s="7">
        <f t="shared" si="298"/>
        <v>42271.499999984488</v>
      </c>
      <c r="C6401">
        <f t="shared" si="299"/>
        <v>6396</v>
      </c>
      <c r="D6401" s="2">
        <v>84.92</v>
      </c>
      <c r="E6401">
        <v>86</v>
      </c>
      <c r="F6401" s="3">
        <v>84.02</v>
      </c>
      <c r="G6401">
        <v>82.94</v>
      </c>
      <c r="H6401">
        <v>71.960000000000008</v>
      </c>
      <c r="I6401">
        <v>75.02</v>
      </c>
      <c r="J6401">
        <v>64.039999999999992</v>
      </c>
      <c r="K6401">
        <v>69.98</v>
      </c>
      <c r="L6401" s="3">
        <v>57.2</v>
      </c>
      <c r="M6401" s="2">
        <v>68</v>
      </c>
      <c r="N6401">
        <v>66.02</v>
      </c>
      <c r="O6401">
        <v>66.2</v>
      </c>
      <c r="P6401">
        <v>57.92</v>
      </c>
      <c r="Q6401" s="3">
        <v>73.039999999999992</v>
      </c>
      <c r="R6401" s="2">
        <v>68</v>
      </c>
      <c r="S6401" s="3">
        <v>42.08</v>
      </c>
      <c r="T6401">
        <v>96.8</v>
      </c>
    </row>
    <row r="6402" spans="1:20">
      <c r="A6402">
        <f t="shared" si="297"/>
        <v>267</v>
      </c>
      <c r="B6402" s="7">
        <f t="shared" si="298"/>
        <v>42271.541666651152</v>
      </c>
      <c r="C6402">
        <f t="shared" si="299"/>
        <v>6397</v>
      </c>
      <c r="D6402" s="2">
        <v>86</v>
      </c>
      <c r="E6402">
        <v>84.92</v>
      </c>
      <c r="F6402" s="3">
        <v>86</v>
      </c>
      <c r="G6402">
        <v>84.02</v>
      </c>
      <c r="H6402">
        <v>73.039999999999992</v>
      </c>
      <c r="I6402">
        <v>73.94</v>
      </c>
      <c r="J6402">
        <v>64.94</v>
      </c>
      <c r="K6402">
        <v>73.039999999999992</v>
      </c>
      <c r="L6402" s="3">
        <v>59</v>
      </c>
      <c r="M6402" s="2">
        <v>66.02</v>
      </c>
      <c r="N6402">
        <v>68</v>
      </c>
      <c r="O6402">
        <v>66.2</v>
      </c>
      <c r="P6402">
        <v>57.92</v>
      </c>
      <c r="Q6402" s="3">
        <v>75.92</v>
      </c>
      <c r="R6402" s="2">
        <v>69.080000000000013</v>
      </c>
      <c r="S6402" s="3">
        <v>42.980000000000004</v>
      </c>
      <c r="T6402">
        <v>95</v>
      </c>
    </row>
    <row r="6403" spans="1:20">
      <c r="A6403">
        <f t="shared" si="297"/>
        <v>267</v>
      </c>
      <c r="B6403" s="7">
        <f t="shared" si="298"/>
        <v>42271.583333317816</v>
      </c>
      <c r="C6403">
        <f t="shared" si="299"/>
        <v>6398</v>
      </c>
      <c r="D6403" s="2">
        <v>84.02</v>
      </c>
      <c r="E6403">
        <v>84.92</v>
      </c>
      <c r="F6403" s="3">
        <v>87.98</v>
      </c>
      <c r="G6403">
        <v>82.94</v>
      </c>
      <c r="H6403">
        <v>75.02</v>
      </c>
      <c r="I6403">
        <v>73.94</v>
      </c>
      <c r="J6403">
        <v>66.02</v>
      </c>
      <c r="K6403">
        <v>75.92</v>
      </c>
      <c r="L6403" s="3">
        <v>60.8</v>
      </c>
      <c r="M6403" s="2">
        <v>66.02</v>
      </c>
      <c r="N6403">
        <v>69.98</v>
      </c>
      <c r="O6403">
        <v>69.800000000000011</v>
      </c>
      <c r="P6403">
        <v>60.980000000000004</v>
      </c>
      <c r="Q6403" s="3">
        <v>75.92</v>
      </c>
      <c r="R6403" s="2">
        <v>69.98</v>
      </c>
      <c r="S6403" s="3">
        <v>44.06</v>
      </c>
      <c r="T6403">
        <v>91.4</v>
      </c>
    </row>
    <row r="6404" spans="1:20">
      <c r="A6404">
        <f t="shared" si="297"/>
        <v>267</v>
      </c>
      <c r="B6404" s="7">
        <f t="shared" si="298"/>
        <v>42271.62499998448</v>
      </c>
      <c r="C6404">
        <f t="shared" si="299"/>
        <v>6399</v>
      </c>
      <c r="D6404" s="2">
        <v>84.92</v>
      </c>
      <c r="E6404">
        <v>86</v>
      </c>
      <c r="F6404" s="3">
        <v>89.06</v>
      </c>
      <c r="G6404">
        <v>84.02</v>
      </c>
      <c r="H6404">
        <v>75.92</v>
      </c>
      <c r="I6404">
        <v>73.039999999999992</v>
      </c>
      <c r="J6404">
        <v>64.039999999999992</v>
      </c>
      <c r="K6404">
        <v>78.080000000000013</v>
      </c>
      <c r="L6404" s="3">
        <v>60.8</v>
      </c>
      <c r="M6404" s="2">
        <v>66.02</v>
      </c>
      <c r="N6404">
        <v>69.080000000000013</v>
      </c>
      <c r="O6404">
        <v>71.599999999999994</v>
      </c>
      <c r="P6404">
        <v>60.980000000000004</v>
      </c>
      <c r="Q6404" s="3">
        <v>77</v>
      </c>
      <c r="R6404" s="2">
        <v>71.06</v>
      </c>
      <c r="S6404" s="3">
        <v>44.06</v>
      </c>
      <c r="T6404">
        <v>93.2</v>
      </c>
    </row>
    <row r="6405" spans="1:20">
      <c r="A6405">
        <f t="shared" si="297"/>
        <v>267</v>
      </c>
      <c r="B6405" s="7">
        <f t="shared" si="298"/>
        <v>42271.666666651145</v>
      </c>
      <c r="C6405">
        <f t="shared" si="299"/>
        <v>6400</v>
      </c>
      <c r="D6405" s="2">
        <v>84.02</v>
      </c>
      <c r="E6405">
        <v>82.039999999999992</v>
      </c>
      <c r="F6405" s="3">
        <v>89.06</v>
      </c>
      <c r="G6405">
        <v>84.02</v>
      </c>
      <c r="H6405">
        <v>75.92</v>
      </c>
      <c r="I6405">
        <v>73.039999999999992</v>
      </c>
      <c r="J6405">
        <v>62.96</v>
      </c>
      <c r="K6405">
        <v>78.080000000000013</v>
      </c>
      <c r="L6405" s="3">
        <v>60.8</v>
      </c>
      <c r="M6405" s="2">
        <v>64.94</v>
      </c>
      <c r="N6405">
        <v>69.080000000000013</v>
      </c>
      <c r="O6405">
        <v>71.599999999999994</v>
      </c>
      <c r="P6405">
        <v>59</v>
      </c>
      <c r="Q6405" s="3">
        <v>75.92</v>
      </c>
      <c r="R6405" s="2">
        <v>69.080000000000013</v>
      </c>
      <c r="S6405" s="3">
        <v>44.06</v>
      </c>
      <c r="T6405">
        <v>91.4</v>
      </c>
    </row>
    <row r="6406" spans="1:20">
      <c r="A6406">
        <f t="shared" si="297"/>
        <v>267</v>
      </c>
      <c r="B6406" s="7">
        <f t="shared" si="298"/>
        <v>42271.708333317809</v>
      </c>
      <c r="C6406">
        <f t="shared" si="299"/>
        <v>6401</v>
      </c>
      <c r="D6406" s="2">
        <v>82.039999999999992</v>
      </c>
      <c r="E6406">
        <v>80.06</v>
      </c>
      <c r="F6406" s="3">
        <v>87.98</v>
      </c>
      <c r="G6406">
        <v>82.039999999999992</v>
      </c>
      <c r="H6406">
        <v>73.94</v>
      </c>
      <c r="I6406">
        <v>69.98</v>
      </c>
      <c r="J6406">
        <v>62.06</v>
      </c>
      <c r="K6406">
        <v>77</v>
      </c>
      <c r="L6406" s="3">
        <v>60.8</v>
      </c>
      <c r="M6406" s="2">
        <v>64.039999999999992</v>
      </c>
      <c r="N6406">
        <v>66.02</v>
      </c>
      <c r="O6406">
        <v>69.800000000000011</v>
      </c>
      <c r="P6406">
        <v>57.019999999999996</v>
      </c>
      <c r="Q6406" s="3">
        <v>75.92</v>
      </c>
      <c r="R6406" s="2">
        <v>66.92</v>
      </c>
      <c r="S6406" s="3">
        <v>42.980000000000004</v>
      </c>
      <c r="T6406">
        <v>87.800000000000011</v>
      </c>
    </row>
    <row r="6407" spans="1:20">
      <c r="A6407">
        <f t="shared" ref="A6407:A6470" si="300">ROUNDDOWN(B6407-DATE(YEAR(B6407),1,0),0)</f>
        <v>267</v>
      </c>
      <c r="B6407" s="7">
        <f t="shared" si="298"/>
        <v>42271.749999984473</v>
      </c>
      <c r="C6407">
        <f t="shared" si="299"/>
        <v>6402</v>
      </c>
      <c r="D6407" s="2">
        <v>80.599999999999994</v>
      </c>
      <c r="E6407">
        <v>77</v>
      </c>
      <c r="F6407" s="3">
        <v>86</v>
      </c>
      <c r="G6407">
        <v>80.06</v>
      </c>
      <c r="H6407">
        <v>69.98</v>
      </c>
      <c r="I6407">
        <v>69.080000000000013</v>
      </c>
      <c r="J6407">
        <v>60.980000000000004</v>
      </c>
      <c r="K6407">
        <v>73.94</v>
      </c>
      <c r="L6407" s="3">
        <v>59</v>
      </c>
      <c r="M6407" s="2">
        <v>62.96</v>
      </c>
      <c r="N6407">
        <v>60.08</v>
      </c>
      <c r="O6407">
        <v>66.2</v>
      </c>
      <c r="P6407">
        <v>53.06</v>
      </c>
      <c r="Q6407" s="3">
        <v>71.960000000000008</v>
      </c>
      <c r="R6407" s="2">
        <v>64.94</v>
      </c>
      <c r="S6407" s="3">
        <v>42.980000000000004</v>
      </c>
      <c r="T6407">
        <v>86</v>
      </c>
    </row>
    <row r="6408" spans="1:20">
      <c r="A6408">
        <f t="shared" si="300"/>
        <v>267</v>
      </c>
      <c r="B6408" s="7">
        <f t="shared" ref="B6408:B6471" si="301">B6407+1/24</f>
        <v>42271.791666651137</v>
      </c>
      <c r="C6408">
        <f t="shared" ref="C6408:C6471" si="302">C6407+1</f>
        <v>6403</v>
      </c>
      <c r="D6408" s="2">
        <v>80.960000000000008</v>
      </c>
      <c r="E6408">
        <v>77</v>
      </c>
      <c r="F6408" s="3">
        <v>82.94</v>
      </c>
      <c r="G6408">
        <v>78.080000000000013</v>
      </c>
      <c r="H6408">
        <v>66.02</v>
      </c>
      <c r="I6408">
        <v>68</v>
      </c>
      <c r="J6408">
        <v>60.08</v>
      </c>
      <c r="K6408">
        <v>69.98</v>
      </c>
      <c r="L6408" s="3">
        <v>55.400000000000006</v>
      </c>
      <c r="M6408" s="2">
        <v>62.06</v>
      </c>
      <c r="N6408">
        <v>55.94</v>
      </c>
      <c r="O6408">
        <v>57.2</v>
      </c>
      <c r="P6408">
        <v>51.08</v>
      </c>
      <c r="Q6408" s="3">
        <v>68</v>
      </c>
      <c r="R6408" s="2">
        <v>62.06</v>
      </c>
      <c r="S6408" s="3">
        <v>42.08</v>
      </c>
      <c r="T6408">
        <v>82.4</v>
      </c>
    </row>
    <row r="6409" spans="1:20">
      <c r="A6409">
        <f t="shared" si="300"/>
        <v>267</v>
      </c>
      <c r="B6409" s="7">
        <f t="shared" si="301"/>
        <v>42271.833333317802</v>
      </c>
      <c r="C6409">
        <f t="shared" si="302"/>
        <v>6404</v>
      </c>
      <c r="D6409" s="2">
        <v>80.960000000000008</v>
      </c>
      <c r="E6409">
        <v>75.92</v>
      </c>
      <c r="F6409" s="3">
        <v>80.06</v>
      </c>
      <c r="G6409">
        <v>77</v>
      </c>
      <c r="H6409">
        <v>64.94</v>
      </c>
      <c r="I6409">
        <v>68</v>
      </c>
      <c r="J6409">
        <v>60.08</v>
      </c>
      <c r="K6409">
        <v>64.039999999999992</v>
      </c>
      <c r="L6409" s="3">
        <v>55.400000000000006</v>
      </c>
      <c r="M6409" s="2">
        <v>62.06</v>
      </c>
      <c r="N6409">
        <v>53.06</v>
      </c>
      <c r="O6409">
        <v>57.2</v>
      </c>
      <c r="P6409">
        <v>48.92</v>
      </c>
      <c r="Q6409" s="3">
        <v>66.02</v>
      </c>
      <c r="R6409" s="2">
        <v>60.08</v>
      </c>
      <c r="S6409" s="3">
        <v>41</v>
      </c>
      <c r="T6409">
        <v>80.599999999999994</v>
      </c>
    </row>
    <row r="6410" spans="1:20">
      <c r="A6410">
        <f t="shared" si="300"/>
        <v>267</v>
      </c>
      <c r="B6410" s="7">
        <f t="shared" si="301"/>
        <v>42271.874999984466</v>
      </c>
      <c r="C6410">
        <f t="shared" si="302"/>
        <v>6405</v>
      </c>
      <c r="D6410" s="2">
        <v>80.06</v>
      </c>
      <c r="E6410">
        <v>77</v>
      </c>
      <c r="F6410" s="3">
        <v>73.94</v>
      </c>
      <c r="G6410">
        <v>75.02</v>
      </c>
      <c r="H6410">
        <v>59</v>
      </c>
      <c r="I6410">
        <v>68</v>
      </c>
      <c r="J6410">
        <v>60.08</v>
      </c>
      <c r="K6410">
        <v>64.039999999999992</v>
      </c>
      <c r="L6410" s="3">
        <v>53.6</v>
      </c>
      <c r="M6410" s="2">
        <v>62.06</v>
      </c>
      <c r="N6410">
        <v>51.980000000000004</v>
      </c>
      <c r="O6410">
        <v>53.6</v>
      </c>
      <c r="P6410">
        <v>46.94</v>
      </c>
      <c r="Q6410" s="3">
        <v>64.039999999999992</v>
      </c>
      <c r="R6410" s="2">
        <v>55.94</v>
      </c>
      <c r="S6410" s="3">
        <v>41</v>
      </c>
      <c r="T6410">
        <v>80.599999999999994</v>
      </c>
    </row>
    <row r="6411" spans="1:20">
      <c r="A6411">
        <f t="shared" si="300"/>
        <v>267</v>
      </c>
      <c r="B6411" s="7">
        <f t="shared" si="301"/>
        <v>42271.91666665113</v>
      </c>
      <c r="C6411">
        <f t="shared" si="302"/>
        <v>6406</v>
      </c>
      <c r="D6411" s="2">
        <v>78.98</v>
      </c>
      <c r="E6411">
        <v>77</v>
      </c>
      <c r="F6411" s="3">
        <v>73.039999999999992</v>
      </c>
      <c r="G6411">
        <v>75.02</v>
      </c>
      <c r="H6411">
        <v>59</v>
      </c>
      <c r="I6411">
        <v>68</v>
      </c>
      <c r="J6411">
        <v>57.92</v>
      </c>
      <c r="K6411">
        <v>62.06</v>
      </c>
      <c r="L6411" s="3">
        <v>53.6</v>
      </c>
      <c r="M6411" s="2">
        <v>62.06</v>
      </c>
      <c r="N6411">
        <v>53.06</v>
      </c>
      <c r="O6411">
        <v>51.8</v>
      </c>
      <c r="P6411">
        <v>48.92</v>
      </c>
      <c r="Q6411" s="3">
        <v>60.08</v>
      </c>
      <c r="R6411" s="2">
        <v>53.96</v>
      </c>
      <c r="S6411" s="3">
        <v>39.92</v>
      </c>
      <c r="T6411">
        <v>80.599999999999994</v>
      </c>
    </row>
    <row r="6412" spans="1:20">
      <c r="A6412">
        <f t="shared" si="300"/>
        <v>267</v>
      </c>
      <c r="B6412" s="7">
        <f t="shared" si="301"/>
        <v>42271.958333317794</v>
      </c>
      <c r="C6412">
        <f t="shared" si="302"/>
        <v>6407</v>
      </c>
      <c r="D6412" s="2">
        <v>78.080000000000013</v>
      </c>
      <c r="E6412">
        <v>75.92</v>
      </c>
      <c r="F6412" s="3">
        <v>71.06</v>
      </c>
      <c r="G6412">
        <v>73.039999999999992</v>
      </c>
      <c r="H6412">
        <v>55.94</v>
      </c>
      <c r="I6412">
        <v>66.92</v>
      </c>
      <c r="J6412">
        <v>57.019999999999996</v>
      </c>
      <c r="K6412">
        <v>60.980000000000004</v>
      </c>
      <c r="L6412" s="3">
        <v>55.400000000000006</v>
      </c>
      <c r="M6412" s="2">
        <v>60.980000000000004</v>
      </c>
      <c r="N6412">
        <v>53.06</v>
      </c>
      <c r="O6412">
        <v>51.8</v>
      </c>
      <c r="P6412">
        <v>48.019999999999996</v>
      </c>
      <c r="Q6412" s="3">
        <v>60.980000000000004</v>
      </c>
      <c r="R6412" s="2">
        <v>51.980000000000004</v>
      </c>
      <c r="S6412" s="3">
        <v>39.019999999999996</v>
      </c>
      <c r="T6412">
        <v>80.599999999999994</v>
      </c>
    </row>
    <row r="6413" spans="1:20">
      <c r="A6413">
        <f t="shared" si="300"/>
        <v>267</v>
      </c>
      <c r="B6413" s="7">
        <f t="shared" si="301"/>
        <v>42271.999999984459</v>
      </c>
      <c r="C6413">
        <f t="shared" si="302"/>
        <v>6408</v>
      </c>
      <c r="D6413" s="2">
        <v>78.080000000000013</v>
      </c>
      <c r="E6413">
        <v>75.92</v>
      </c>
      <c r="F6413" s="3">
        <v>69.98</v>
      </c>
      <c r="G6413">
        <v>73.039999999999992</v>
      </c>
      <c r="H6413">
        <v>55.94</v>
      </c>
      <c r="I6413">
        <v>66.02</v>
      </c>
      <c r="J6413">
        <v>57.019999999999996</v>
      </c>
      <c r="K6413">
        <v>60.08</v>
      </c>
      <c r="L6413" s="3">
        <v>55.400000000000006</v>
      </c>
      <c r="M6413" s="2">
        <v>59</v>
      </c>
      <c r="N6413">
        <v>53.96</v>
      </c>
      <c r="O6413">
        <v>48.2</v>
      </c>
      <c r="P6413">
        <v>44.96</v>
      </c>
      <c r="Q6413" s="3">
        <v>60.980000000000004</v>
      </c>
      <c r="R6413" s="2">
        <v>48.92</v>
      </c>
      <c r="S6413" s="3">
        <v>37.94</v>
      </c>
      <c r="T6413">
        <v>80.599999999999994</v>
      </c>
    </row>
    <row r="6414" spans="1:20">
      <c r="A6414">
        <f t="shared" si="300"/>
        <v>268</v>
      </c>
      <c r="B6414" s="7">
        <f t="shared" si="301"/>
        <v>42272.041666651123</v>
      </c>
      <c r="C6414">
        <f t="shared" si="302"/>
        <v>6409</v>
      </c>
      <c r="D6414" s="2">
        <v>77</v>
      </c>
      <c r="E6414">
        <v>75.92</v>
      </c>
      <c r="F6414" s="3">
        <v>66.02</v>
      </c>
      <c r="G6414">
        <v>71.960000000000008</v>
      </c>
      <c r="H6414">
        <v>53.06</v>
      </c>
      <c r="I6414">
        <v>66.02</v>
      </c>
      <c r="J6414">
        <v>57.92</v>
      </c>
      <c r="K6414">
        <v>57.92</v>
      </c>
      <c r="L6414" s="3">
        <v>57.2</v>
      </c>
      <c r="M6414" s="2">
        <v>57.92</v>
      </c>
      <c r="N6414">
        <v>51.980000000000004</v>
      </c>
      <c r="O6414">
        <v>50</v>
      </c>
      <c r="P6414">
        <v>42.980000000000004</v>
      </c>
      <c r="Q6414" s="3">
        <v>57.019999999999996</v>
      </c>
      <c r="R6414" s="2">
        <v>46.04</v>
      </c>
      <c r="S6414" s="3">
        <v>37.04</v>
      </c>
      <c r="T6414">
        <v>78.800000000000011</v>
      </c>
    </row>
    <row r="6415" spans="1:20">
      <c r="A6415">
        <f t="shared" si="300"/>
        <v>268</v>
      </c>
      <c r="B6415" s="7">
        <f t="shared" si="301"/>
        <v>42272.083333317787</v>
      </c>
      <c r="C6415">
        <f t="shared" si="302"/>
        <v>6410</v>
      </c>
      <c r="D6415" s="2">
        <v>77</v>
      </c>
      <c r="E6415">
        <v>75.92</v>
      </c>
      <c r="F6415" s="3">
        <v>64.94</v>
      </c>
      <c r="G6415">
        <v>69.98</v>
      </c>
      <c r="H6415">
        <v>53.06</v>
      </c>
      <c r="I6415">
        <v>64.039999999999992</v>
      </c>
      <c r="J6415">
        <v>57.019999999999996</v>
      </c>
      <c r="K6415">
        <v>57.92</v>
      </c>
      <c r="L6415" s="3">
        <v>55.400000000000006</v>
      </c>
      <c r="M6415" s="2">
        <v>57.019999999999996</v>
      </c>
      <c r="N6415">
        <v>51.08</v>
      </c>
      <c r="O6415">
        <v>50</v>
      </c>
      <c r="P6415">
        <v>41</v>
      </c>
      <c r="Q6415" s="3">
        <v>60.08</v>
      </c>
      <c r="R6415" s="2">
        <v>46.04</v>
      </c>
      <c r="S6415" s="3">
        <v>35.06</v>
      </c>
      <c r="T6415">
        <v>75.2</v>
      </c>
    </row>
    <row r="6416" spans="1:20">
      <c r="A6416">
        <f t="shared" si="300"/>
        <v>268</v>
      </c>
      <c r="B6416" s="7">
        <f t="shared" si="301"/>
        <v>42272.124999984451</v>
      </c>
      <c r="C6416">
        <f t="shared" si="302"/>
        <v>6411</v>
      </c>
      <c r="D6416" s="2">
        <v>75.92</v>
      </c>
      <c r="E6416">
        <v>75.92</v>
      </c>
      <c r="F6416" s="3">
        <v>64.94</v>
      </c>
      <c r="G6416">
        <v>68</v>
      </c>
      <c r="H6416">
        <v>51.980000000000004</v>
      </c>
      <c r="I6416">
        <v>66.02</v>
      </c>
      <c r="J6416">
        <v>57.019999999999996</v>
      </c>
      <c r="K6416">
        <v>55.040000000000006</v>
      </c>
      <c r="L6416" s="3">
        <v>55.400000000000006</v>
      </c>
      <c r="M6416" s="2">
        <v>57.019999999999996</v>
      </c>
      <c r="N6416">
        <v>50</v>
      </c>
      <c r="O6416">
        <v>51.8</v>
      </c>
      <c r="P6416">
        <v>39.92</v>
      </c>
      <c r="Q6416" s="3">
        <v>55.94</v>
      </c>
      <c r="R6416" s="2">
        <v>48.019999999999996</v>
      </c>
      <c r="S6416" s="3">
        <v>30.92</v>
      </c>
      <c r="T6416">
        <v>74.300000000000011</v>
      </c>
    </row>
    <row r="6417" spans="1:20">
      <c r="A6417">
        <f t="shared" si="300"/>
        <v>268</v>
      </c>
      <c r="B6417" s="7">
        <f t="shared" si="301"/>
        <v>42272.166666651116</v>
      </c>
      <c r="C6417">
        <f t="shared" si="302"/>
        <v>6412</v>
      </c>
      <c r="D6417" s="2">
        <v>75.92</v>
      </c>
      <c r="E6417">
        <v>75.02</v>
      </c>
      <c r="F6417" s="3">
        <v>64.039999999999992</v>
      </c>
      <c r="G6417">
        <v>69.080000000000013</v>
      </c>
      <c r="H6417">
        <v>51.08</v>
      </c>
      <c r="I6417">
        <v>64.94</v>
      </c>
      <c r="J6417">
        <v>57.92</v>
      </c>
      <c r="K6417">
        <v>55.94</v>
      </c>
      <c r="L6417" s="3">
        <v>55.400000000000006</v>
      </c>
      <c r="M6417" s="2">
        <v>57.019999999999996</v>
      </c>
      <c r="N6417">
        <v>48.2</v>
      </c>
      <c r="O6417">
        <v>51.8</v>
      </c>
      <c r="P6417">
        <v>37.94</v>
      </c>
      <c r="Q6417" s="3">
        <v>55.040000000000006</v>
      </c>
      <c r="R6417" s="2">
        <v>46.94</v>
      </c>
      <c r="S6417" s="3">
        <v>30.02</v>
      </c>
      <c r="T6417">
        <v>73.400000000000006</v>
      </c>
    </row>
    <row r="6418" spans="1:20">
      <c r="A6418">
        <f t="shared" si="300"/>
        <v>268</v>
      </c>
      <c r="B6418" s="7">
        <f t="shared" si="301"/>
        <v>42272.20833331778</v>
      </c>
      <c r="C6418">
        <f t="shared" si="302"/>
        <v>6413</v>
      </c>
      <c r="D6418" s="2">
        <v>73.94</v>
      </c>
      <c r="E6418">
        <v>75.02</v>
      </c>
      <c r="F6418" s="3">
        <v>62.96</v>
      </c>
      <c r="G6418">
        <v>66.92</v>
      </c>
      <c r="H6418">
        <v>48.019999999999996</v>
      </c>
      <c r="I6418">
        <v>64.94</v>
      </c>
      <c r="J6418">
        <v>57.92</v>
      </c>
      <c r="K6418">
        <v>51.08</v>
      </c>
      <c r="L6418" s="3">
        <v>53.6</v>
      </c>
      <c r="M6418" s="2">
        <v>55.94</v>
      </c>
      <c r="N6418">
        <v>48.019999999999996</v>
      </c>
      <c r="O6418">
        <v>51.8</v>
      </c>
      <c r="P6418">
        <v>37.04</v>
      </c>
      <c r="Q6418" s="3">
        <v>55.94</v>
      </c>
      <c r="R6418" s="2">
        <v>46.94</v>
      </c>
      <c r="S6418" s="3">
        <v>30.02</v>
      </c>
      <c r="T6418">
        <v>71.599999999999994</v>
      </c>
    </row>
    <row r="6419" spans="1:20">
      <c r="A6419">
        <f t="shared" si="300"/>
        <v>268</v>
      </c>
      <c r="B6419" s="7">
        <f t="shared" si="301"/>
        <v>42272.249999984444</v>
      </c>
      <c r="C6419">
        <f t="shared" si="302"/>
        <v>6414</v>
      </c>
      <c r="D6419" s="2">
        <v>75.02</v>
      </c>
      <c r="E6419">
        <v>75.02</v>
      </c>
      <c r="F6419" s="3">
        <v>62.06</v>
      </c>
      <c r="G6419">
        <v>66.92</v>
      </c>
      <c r="H6419">
        <v>50</v>
      </c>
      <c r="I6419">
        <v>62.96</v>
      </c>
      <c r="J6419">
        <v>57.92</v>
      </c>
      <c r="K6419">
        <v>51.980000000000004</v>
      </c>
      <c r="L6419" s="3">
        <v>53.6</v>
      </c>
      <c r="M6419" s="2">
        <v>55.94</v>
      </c>
      <c r="N6419">
        <v>48.019999999999996</v>
      </c>
      <c r="O6419">
        <v>51.8</v>
      </c>
      <c r="P6419">
        <v>37.04</v>
      </c>
      <c r="Q6419" s="3">
        <v>57.92</v>
      </c>
      <c r="R6419" s="2">
        <v>44.06</v>
      </c>
      <c r="S6419" s="3">
        <v>28.94</v>
      </c>
      <c r="T6419">
        <v>69.800000000000011</v>
      </c>
    </row>
    <row r="6420" spans="1:20">
      <c r="A6420">
        <f t="shared" si="300"/>
        <v>268</v>
      </c>
      <c r="B6420" s="7">
        <f t="shared" si="301"/>
        <v>42272.291666651108</v>
      </c>
      <c r="C6420">
        <f t="shared" si="302"/>
        <v>6415</v>
      </c>
      <c r="D6420" s="2">
        <v>75.02</v>
      </c>
      <c r="E6420">
        <v>75.02</v>
      </c>
      <c r="F6420" s="3">
        <v>64.039999999999992</v>
      </c>
      <c r="G6420">
        <v>66.92</v>
      </c>
      <c r="H6420">
        <v>55.94</v>
      </c>
      <c r="I6420">
        <v>66.02</v>
      </c>
      <c r="J6420">
        <v>57.92</v>
      </c>
      <c r="K6420">
        <v>59</v>
      </c>
      <c r="L6420" s="3">
        <v>53.6</v>
      </c>
      <c r="M6420" s="2">
        <v>55.040000000000006</v>
      </c>
      <c r="N6420">
        <v>46.4</v>
      </c>
      <c r="O6420">
        <v>53.6</v>
      </c>
      <c r="P6420">
        <v>37.04</v>
      </c>
      <c r="Q6420" s="3">
        <v>60.08</v>
      </c>
      <c r="R6420" s="2">
        <v>42.980000000000004</v>
      </c>
      <c r="S6420" s="3">
        <v>28.04</v>
      </c>
      <c r="T6420">
        <v>69.800000000000011</v>
      </c>
    </row>
    <row r="6421" spans="1:20">
      <c r="A6421">
        <f t="shared" si="300"/>
        <v>268</v>
      </c>
      <c r="B6421" s="7">
        <f t="shared" si="301"/>
        <v>42272.333333317772</v>
      </c>
      <c r="C6421">
        <f t="shared" si="302"/>
        <v>6416</v>
      </c>
      <c r="D6421" s="2">
        <v>80.06</v>
      </c>
      <c r="E6421">
        <v>75.02</v>
      </c>
      <c r="F6421" s="3">
        <v>69.98</v>
      </c>
      <c r="G6421">
        <v>71.06</v>
      </c>
      <c r="H6421">
        <v>60.980000000000004</v>
      </c>
      <c r="I6421">
        <v>69.080000000000013</v>
      </c>
      <c r="J6421">
        <v>60.08</v>
      </c>
      <c r="K6421">
        <v>60.980000000000004</v>
      </c>
      <c r="L6421" s="3">
        <v>55.400000000000006</v>
      </c>
      <c r="M6421" s="2">
        <v>59</v>
      </c>
      <c r="N6421">
        <v>48.019999999999996</v>
      </c>
      <c r="O6421">
        <v>60.8</v>
      </c>
      <c r="P6421">
        <v>42.980000000000004</v>
      </c>
      <c r="Q6421" s="3">
        <v>60.980000000000004</v>
      </c>
      <c r="R6421" s="2">
        <v>46.04</v>
      </c>
      <c r="S6421" s="3">
        <v>30.02</v>
      </c>
      <c r="T6421">
        <v>69.800000000000011</v>
      </c>
    </row>
    <row r="6422" spans="1:20">
      <c r="A6422">
        <f t="shared" si="300"/>
        <v>268</v>
      </c>
      <c r="B6422" s="7">
        <f t="shared" si="301"/>
        <v>42272.374999984437</v>
      </c>
      <c r="C6422">
        <f t="shared" si="302"/>
        <v>6417</v>
      </c>
      <c r="D6422" s="2">
        <v>82.94</v>
      </c>
      <c r="E6422">
        <v>75.02</v>
      </c>
      <c r="F6422" s="3">
        <v>75.92</v>
      </c>
      <c r="G6422">
        <v>75.92</v>
      </c>
      <c r="H6422">
        <v>66.02</v>
      </c>
      <c r="I6422">
        <v>73.039999999999992</v>
      </c>
      <c r="J6422">
        <v>60.08</v>
      </c>
      <c r="K6422">
        <v>66.02</v>
      </c>
      <c r="L6422" s="3">
        <v>57.2</v>
      </c>
      <c r="M6422" s="2">
        <v>64.94</v>
      </c>
      <c r="N6422">
        <v>50</v>
      </c>
      <c r="O6422">
        <v>68</v>
      </c>
      <c r="P6422">
        <v>46.04</v>
      </c>
      <c r="Q6422" s="3">
        <v>66.92</v>
      </c>
      <c r="R6422" s="2">
        <v>50</v>
      </c>
      <c r="S6422" s="3">
        <v>32</v>
      </c>
      <c r="T6422">
        <v>71.599999999999994</v>
      </c>
    </row>
    <row r="6423" spans="1:20">
      <c r="A6423">
        <f t="shared" si="300"/>
        <v>268</v>
      </c>
      <c r="B6423" s="7">
        <f t="shared" si="301"/>
        <v>42272.416666651101</v>
      </c>
      <c r="C6423">
        <f t="shared" si="302"/>
        <v>6418</v>
      </c>
      <c r="D6423" s="2">
        <v>84.02</v>
      </c>
      <c r="E6423">
        <v>75.92</v>
      </c>
      <c r="F6423" s="3">
        <v>82.039999999999992</v>
      </c>
      <c r="G6423">
        <v>80.06</v>
      </c>
      <c r="H6423">
        <v>69.080000000000013</v>
      </c>
      <c r="I6423">
        <v>73.039999999999992</v>
      </c>
      <c r="J6423">
        <v>62.96</v>
      </c>
      <c r="K6423">
        <v>69.98</v>
      </c>
      <c r="L6423" s="3">
        <v>60.8</v>
      </c>
      <c r="M6423" s="2">
        <v>71.06</v>
      </c>
      <c r="N6423">
        <v>55.94</v>
      </c>
      <c r="O6423">
        <v>69.800000000000011</v>
      </c>
      <c r="P6423">
        <v>48.92</v>
      </c>
      <c r="Q6423" s="3">
        <v>71.06</v>
      </c>
      <c r="R6423" s="2">
        <v>51.980000000000004</v>
      </c>
      <c r="S6423" s="3">
        <v>33.08</v>
      </c>
      <c r="T6423">
        <v>71.599999999999994</v>
      </c>
    </row>
    <row r="6424" spans="1:20">
      <c r="A6424">
        <f t="shared" si="300"/>
        <v>268</v>
      </c>
      <c r="B6424" s="7">
        <f t="shared" si="301"/>
        <v>42272.458333317765</v>
      </c>
      <c r="C6424">
        <f t="shared" si="302"/>
        <v>6419</v>
      </c>
      <c r="D6424" s="2">
        <v>84.92</v>
      </c>
      <c r="E6424">
        <v>75.92</v>
      </c>
      <c r="F6424" s="3">
        <v>84.92</v>
      </c>
      <c r="G6424">
        <v>82.94</v>
      </c>
      <c r="H6424">
        <v>73.039999999999992</v>
      </c>
      <c r="I6424">
        <v>73.94</v>
      </c>
      <c r="J6424">
        <v>66.02</v>
      </c>
      <c r="K6424">
        <v>73.039999999999992</v>
      </c>
      <c r="L6424" s="3">
        <v>62.6</v>
      </c>
      <c r="M6424" s="2">
        <v>73.94</v>
      </c>
      <c r="N6424">
        <v>60.980000000000004</v>
      </c>
      <c r="O6424">
        <v>69.800000000000011</v>
      </c>
      <c r="P6424">
        <v>51.08</v>
      </c>
      <c r="Q6424" s="3">
        <v>75.92</v>
      </c>
      <c r="R6424" s="2">
        <v>53.06</v>
      </c>
      <c r="S6424" s="3">
        <v>35.96</v>
      </c>
      <c r="T6424">
        <v>73.400000000000006</v>
      </c>
    </row>
    <row r="6425" spans="1:20">
      <c r="A6425">
        <f t="shared" si="300"/>
        <v>268</v>
      </c>
      <c r="B6425" s="7">
        <f t="shared" si="301"/>
        <v>42272.499999984429</v>
      </c>
      <c r="C6425">
        <f t="shared" si="302"/>
        <v>6420</v>
      </c>
      <c r="D6425" s="2">
        <v>86</v>
      </c>
      <c r="E6425">
        <v>77</v>
      </c>
      <c r="F6425" s="3">
        <v>87.98</v>
      </c>
      <c r="G6425">
        <v>84.02</v>
      </c>
      <c r="H6425">
        <v>75.02</v>
      </c>
      <c r="I6425">
        <v>73.94</v>
      </c>
      <c r="J6425">
        <v>66.92</v>
      </c>
      <c r="K6425">
        <v>77</v>
      </c>
      <c r="L6425" s="3">
        <v>64.400000000000006</v>
      </c>
      <c r="M6425" s="2">
        <v>75.02</v>
      </c>
      <c r="N6425">
        <v>64.039999999999992</v>
      </c>
      <c r="O6425">
        <v>69.800000000000011</v>
      </c>
      <c r="P6425">
        <v>51.980000000000004</v>
      </c>
      <c r="Q6425" s="3">
        <v>78.98</v>
      </c>
      <c r="R6425" s="2">
        <v>51.980000000000004</v>
      </c>
      <c r="S6425" s="3">
        <v>39.019999999999996</v>
      </c>
      <c r="T6425">
        <v>71.599999999999994</v>
      </c>
    </row>
    <row r="6426" spans="1:20">
      <c r="A6426">
        <f t="shared" si="300"/>
        <v>268</v>
      </c>
      <c r="B6426" s="7">
        <f t="shared" si="301"/>
        <v>42272.541666651094</v>
      </c>
      <c r="C6426">
        <f t="shared" si="302"/>
        <v>6421</v>
      </c>
      <c r="D6426" s="2">
        <v>86</v>
      </c>
      <c r="E6426">
        <v>75.92</v>
      </c>
      <c r="F6426" s="3">
        <v>89.960000000000008</v>
      </c>
      <c r="G6426">
        <v>82.039999999999992</v>
      </c>
      <c r="H6426">
        <v>75.92</v>
      </c>
      <c r="I6426">
        <v>75.02</v>
      </c>
      <c r="J6426">
        <v>68</v>
      </c>
      <c r="K6426">
        <v>78.080000000000013</v>
      </c>
      <c r="L6426" s="3">
        <v>66.2</v>
      </c>
      <c r="M6426" s="2">
        <v>75.92</v>
      </c>
      <c r="N6426">
        <v>68</v>
      </c>
      <c r="O6426">
        <v>71.599999999999994</v>
      </c>
      <c r="P6426">
        <v>55.040000000000006</v>
      </c>
      <c r="Q6426" s="3">
        <v>78.98</v>
      </c>
      <c r="R6426" s="2">
        <v>55.040000000000006</v>
      </c>
      <c r="S6426" s="3">
        <v>39.019999999999996</v>
      </c>
      <c r="T6426">
        <v>73.400000000000006</v>
      </c>
    </row>
    <row r="6427" spans="1:20">
      <c r="A6427">
        <f t="shared" si="300"/>
        <v>268</v>
      </c>
      <c r="B6427" s="7">
        <f t="shared" si="301"/>
        <v>42272.583333317758</v>
      </c>
      <c r="C6427">
        <f t="shared" si="302"/>
        <v>6422</v>
      </c>
      <c r="D6427" s="2">
        <v>86</v>
      </c>
      <c r="E6427">
        <v>75.02</v>
      </c>
      <c r="F6427" s="3">
        <v>89.960000000000008</v>
      </c>
      <c r="G6427">
        <v>87.080000000000013</v>
      </c>
      <c r="H6427">
        <v>77</v>
      </c>
      <c r="I6427">
        <v>75.02</v>
      </c>
      <c r="J6427">
        <v>66.02</v>
      </c>
      <c r="K6427">
        <v>80.06</v>
      </c>
      <c r="L6427" s="3">
        <v>66.2</v>
      </c>
      <c r="M6427" s="2">
        <v>75.92</v>
      </c>
      <c r="N6427">
        <v>71.06</v>
      </c>
      <c r="O6427">
        <v>69.800000000000011</v>
      </c>
      <c r="P6427">
        <v>55.94</v>
      </c>
      <c r="Q6427" s="3">
        <v>80.06</v>
      </c>
      <c r="R6427" s="2">
        <v>55.94</v>
      </c>
      <c r="S6427" s="3">
        <v>39.92</v>
      </c>
      <c r="T6427">
        <v>73.400000000000006</v>
      </c>
    </row>
    <row r="6428" spans="1:20">
      <c r="A6428">
        <f t="shared" si="300"/>
        <v>268</v>
      </c>
      <c r="B6428" s="7">
        <f t="shared" si="301"/>
        <v>42272.624999984422</v>
      </c>
      <c r="C6428">
        <f t="shared" si="302"/>
        <v>6423</v>
      </c>
      <c r="D6428" s="2">
        <v>84.92</v>
      </c>
      <c r="E6428">
        <v>75.92</v>
      </c>
      <c r="F6428" s="3">
        <v>91.039999999999992</v>
      </c>
      <c r="G6428">
        <v>84.92</v>
      </c>
      <c r="H6428">
        <v>78.080000000000013</v>
      </c>
      <c r="I6428">
        <v>75.92</v>
      </c>
      <c r="J6428">
        <v>64.94</v>
      </c>
      <c r="K6428">
        <v>80.960000000000008</v>
      </c>
      <c r="L6428" s="3">
        <v>64.400000000000006</v>
      </c>
      <c r="M6428" s="2">
        <v>75.02</v>
      </c>
      <c r="N6428">
        <v>71.960000000000008</v>
      </c>
      <c r="O6428">
        <v>71.599999999999994</v>
      </c>
      <c r="P6428">
        <v>55.94</v>
      </c>
      <c r="Q6428" s="3">
        <v>80.960000000000008</v>
      </c>
      <c r="R6428" s="2">
        <v>57.019999999999996</v>
      </c>
      <c r="S6428" s="3">
        <v>42.08</v>
      </c>
      <c r="T6428">
        <v>75.2</v>
      </c>
    </row>
    <row r="6429" spans="1:20">
      <c r="A6429">
        <f t="shared" si="300"/>
        <v>268</v>
      </c>
      <c r="B6429" s="7">
        <f t="shared" si="301"/>
        <v>42272.666666651086</v>
      </c>
      <c r="C6429">
        <f t="shared" si="302"/>
        <v>6424</v>
      </c>
      <c r="D6429" s="2">
        <v>86</v>
      </c>
      <c r="E6429">
        <v>77</v>
      </c>
      <c r="F6429" s="3">
        <v>91.039999999999992</v>
      </c>
      <c r="G6429">
        <v>84.92</v>
      </c>
      <c r="H6429">
        <v>80.06</v>
      </c>
      <c r="I6429">
        <v>75.02</v>
      </c>
      <c r="J6429">
        <v>62.06</v>
      </c>
      <c r="K6429">
        <v>82.039999999999992</v>
      </c>
      <c r="L6429" s="3">
        <v>64.400000000000006</v>
      </c>
      <c r="M6429" s="2">
        <v>75.02</v>
      </c>
      <c r="N6429">
        <v>71.960000000000008</v>
      </c>
      <c r="O6429">
        <v>71.599999999999994</v>
      </c>
      <c r="P6429">
        <v>55.040000000000006</v>
      </c>
      <c r="Q6429" s="3">
        <v>78.080000000000013</v>
      </c>
      <c r="R6429" s="2">
        <v>57.019999999999996</v>
      </c>
      <c r="S6429" s="3">
        <v>41</v>
      </c>
      <c r="T6429">
        <v>78.800000000000011</v>
      </c>
    </row>
    <row r="6430" spans="1:20">
      <c r="A6430">
        <f t="shared" si="300"/>
        <v>268</v>
      </c>
      <c r="B6430" s="7">
        <f t="shared" si="301"/>
        <v>42272.708333317751</v>
      </c>
      <c r="C6430">
        <f t="shared" si="302"/>
        <v>6425</v>
      </c>
      <c r="D6430" s="2">
        <v>84.92</v>
      </c>
      <c r="E6430">
        <v>77</v>
      </c>
      <c r="F6430" s="3">
        <v>89.06</v>
      </c>
      <c r="G6430">
        <v>84.02</v>
      </c>
      <c r="H6430">
        <v>78.98</v>
      </c>
      <c r="I6430">
        <v>73.039999999999992</v>
      </c>
      <c r="J6430">
        <v>60.980000000000004</v>
      </c>
      <c r="K6430">
        <v>82.94</v>
      </c>
      <c r="L6430" s="3">
        <v>62.6</v>
      </c>
      <c r="M6430" s="2">
        <v>73.94</v>
      </c>
      <c r="N6430">
        <v>71.06</v>
      </c>
      <c r="O6430">
        <v>69.800000000000011</v>
      </c>
      <c r="P6430">
        <v>53.96</v>
      </c>
      <c r="Q6430" s="3">
        <v>77</v>
      </c>
      <c r="R6430" s="2">
        <v>55.040000000000006</v>
      </c>
      <c r="S6430" s="3">
        <v>41</v>
      </c>
      <c r="T6430">
        <v>77</v>
      </c>
    </row>
    <row r="6431" spans="1:20">
      <c r="A6431">
        <f t="shared" si="300"/>
        <v>268</v>
      </c>
      <c r="B6431" s="7">
        <f t="shared" si="301"/>
        <v>42272.749999984415</v>
      </c>
      <c r="C6431">
        <f t="shared" si="302"/>
        <v>6426</v>
      </c>
      <c r="D6431" s="2">
        <v>82.94</v>
      </c>
      <c r="E6431">
        <v>77</v>
      </c>
      <c r="F6431" s="3">
        <v>87.080000000000013</v>
      </c>
      <c r="G6431">
        <v>80.960000000000008</v>
      </c>
      <c r="H6431">
        <v>75.92</v>
      </c>
      <c r="I6431">
        <v>69.98</v>
      </c>
      <c r="J6431">
        <v>60.980000000000004</v>
      </c>
      <c r="K6431">
        <v>78.080000000000013</v>
      </c>
      <c r="L6431" s="3">
        <v>59</v>
      </c>
      <c r="M6431" s="2">
        <v>71.960000000000008</v>
      </c>
      <c r="N6431">
        <v>62.96</v>
      </c>
      <c r="O6431">
        <v>64.400000000000006</v>
      </c>
      <c r="P6431">
        <v>53.06</v>
      </c>
      <c r="Q6431" s="3">
        <v>75.02</v>
      </c>
      <c r="R6431" s="2">
        <v>51.980000000000004</v>
      </c>
      <c r="S6431" s="3">
        <v>39.019999999999996</v>
      </c>
      <c r="T6431">
        <v>77</v>
      </c>
    </row>
    <row r="6432" spans="1:20">
      <c r="A6432">
        <f t="shared" si="300"/>
        <v>268</v>
      </c>
      <c r="B6432" s="7">
        <f t="shared" si="301"/>
        <v>42272.791666651079</v>
      </c>
      <c r="C6432">
        <f t="shared" si="302"/>
        <v>6427</v>
      </c>
      <c r="D6432" s="2">
        <v>80.960000000000008</v>
      </c>
      <c r="E6432">
        <v>75.92</v>
      </c>
      <c r="F6432" s="3">
        <v>82.94</v>
      </c>
      <c r="G6432">
        <v>78.080000000000013</v>
      </c>
      <c r="H6432">
        <v>73.94</v>
      </c>
      <c r="I6432">
        <v>69.98</v>
      </c>
      <c r="J6432">
        <v>62.06</v>
      </c>
      <c r="K6432">
        <v>73.94</v>
      </c>
      <c r="L6432" s="3">
        <v>55.400000000000006</v>
      </c>
      <c r="M6432" s="2">
        <v>69.080000000000013</v>
      </c>
      <c r="N6432">
        <v>57.92</v>
      </c>
      <c r="O6432">
        <v>57.2</v>
      </c>
      <c r="P6432">
        <v>50</v>
      </c>
      <c r="Q6432" s="3">
        <v>66.92</v>
      </c>
      <c r="R6432" s="2">
        <v>46.94</v>
      </c>
      <c r="S6432" s="3">
        <v>37.94</v>
      </c>
      <c r="T6432">
        <v>75.2</v>
      </c>
    </row>
    <row r="6433" spans="1:20">
      <c r="A6433">
        <f t="shared" si="300"/>
        <v>268</v>
      </c>
      <c r="B6433" s="7">
        <f t="shared" si="301"/>
        <v>42272.833333317743</v>
      </c>
      <c r="C6433">
        <f t="shared" si="302"/>
        <v>6428</v>
      </c>
      <c r="D6433" s="2">
        <v>80.06</v>
      </c>
      <c r="E6433">
        <v>77</v>
      </c>
      <c r="F6433" s="3">
        <v>80.06</v>
      </c>
      <c r="G6433">
        <v>77</v>
      </c>
      <c r="H6433">
        <v>71.06</v>
      </c>
      <c r="I6433">
        <v>69.98</v>
      </c>
      <c r="J6433">
        <v>62.06</v>
      </c>
      <c r="K6433">
        <v>71.960000000000008</v>
      </c>
      <c r="L6433" s="3">
        <v>55.400000000000006</v>
      </c>
      <c r="M6433" s="2">
        <v>68</v>
      </c>
      <c r="N6433">
        <v>57.92</v>
      </c>
      <c r="O6433">
        <v>55.400000000000006</v>
      </c>
      <c r="P6433">
        <v>50</v>
      </c>
      <c r="Q6433" s="3">
        <v>64.039999999999992</v>
      </c>
      <c r="R6433" s="2">
        <v>46.94</v>
      </c>
      <c r="S6433" s="3">
        <v>35.96</v>
      </c>
      <c r="T6433">
        <v>75.2</v>
      </c>
    </row>
    <row r="6434" spans="1:20">
      <c r="A6434">
        <f t="shared" si="300"/>
        <v>268</v>
      </c>
      <c r="B6434" s="7">
        <f t="shared" si="301"/>
        <v>42272.874999984408</v>
      </c>
      <c r="C6434">
        <f t="shared" si="302"/>
        <v>6429</v>
      </c>
      <c r="D6434" s="2">
        <v>80.06</v>
      </c>
      <c r="E6434">
        <v>75.92</v>
      </c>
      <c r="F6434" s="3">
        <v>77</v>
      </c>
      <c r="G6434">
        <v>77</v>
      </c>
      <c r="H6434">
        <v>68</v>
      </c>
      <c r="I6434">
        <v>69.080000000000013</v>
      </c>
      <c r="J6434">
        <v>60.08</v>
      </c>
      <c r="K6434">
        <v>68</v>
      </c>
      <c r="L6434" s="3">
        <v>55.400000000000006</v>
      </c>
      <c r="M6434" s="2">
        <v>69.080000000000013</v>
      </c>
      <c r="N6434">
        <v>51.08</v>
      </c>
      <c r="O6434">
        <v>53.6</v>
      </c>
      <c r="P6434">
        <v>50</v>
      </c>
      <c r="Q6434" s="3">
        <v>64.94</v>
      </c>
      <c r="R6434" s="2">
        <v>48.019999999999996</v>
      </c>
      <c r="S6434" s="3">
        <v>35.96</v>
      </c>
      <c r="T6434">
        <v>75.2</v>
      </c>
    </row>
    <row r="6435" spans="1:20">
      <c r="A6435">
        <f t="shared" si="300"/>
        <v>268</v>
      </c>
      <c r="B6435" s="7">
        <f t="shared" si="301"/>
        <v>42272.916666651072</v>
      </c>
      <c r="C6435">
        <f t="shared" si="302"/>
        <v>6430</v>
      </c>
      <c r="D6435" s="2">
        <v>78.98</v>
      </c>
      <c r="E6435">
        <v>75.92</v>
      </c>
      <c r="F6435" s="3">
        <v>73.94</v>
      </c>
      <c r="G6435">
        <v>73.94</v>
      </c>
      <c r="H6435">
        <v>66.92</v>
      </c>
      <c r="I6435">
        <v>68</v>
      </c>
      <c r="J6435">
        <v>60.08</v>
      </c>
      <c r="K6435">
        <v>64.039999999999992</v>
      </c>
      <c r="L6435" s="3">
        <v>53.6</v>
      </c>
      <c r="M6435" s="2">
        <v>69.080000000000013</v>
      </c>
      <c r="N6435">
        <v>51.08</v>
      </c>
      <c r="O6435">
        <v>59</v>
      </c>
      <c r="P6435">
        <v>50</v>
      </c>
      <c r="Q6435" s="3">
        <v>64.039999999999992</v>
      </c>
      <c r="R6435" s="2">
        <v>44.96</v>
      </c>
      <c r="S6435" s="3">
        <v>35.06</v>
      </c>
      <c r="T6435">
        <v>75.2</v>
      </c>
    </row>
    <row r="6436" spans="1:20">
      <c r="A6436">
        <f t="shared" si="300"/>
        <v>268</v>
      </c>
      <c r="B6436" s="7">
        <f t="shared" si="301"/>
        <v>42272.958333317736</v>
      </c>
      <c r="C6436">
        <f t="shared" si="302"/>
        <v>6431</v>
      </c>
      <c r="D6436" s="2">
        <v>78.98</v>
      </c>
      <c r="E6436">
        <v>75.92</v>
      </c>
      <c r="F6436" s="3">
        <v>71.06</v>
      </c>
      <c r="G6436">
        <v>71.06</v>
      </c>
      <c r="H6436">
        <v>64.039999999999992</v>
      </c>
      <c r="I6436">
        <v>66.92</v>
      </c>
      <c r="J6436">
        <v>60.08</v>
      </c>
      <c r="K6436">
        <v>62.06</v>
      </c>
      <c r="L6436" s="3">
        <v>51.8</v>
      </c>
      <c r="M6436" s="2">
        <v>62.96</v>
      </c>
      <c r="N6436">
        <v>48.92</v>
      </c>
      <c r="O6436">
        <v>60.8</v>
      </c>
      <c r="P6436">
        <v>51.08</v>
      </c>
      <c r="Q6436" s="3">
        <v>62.06</v>
      </c>
      <c r="R6436" s="2">
        <v>46.94</v>
      </c>
      <c r="S6436" s="3">
        <v>35.06</v>
      </c>
      <c r="T6436">
        <v>73.400000000000006</v>
      </c>
    </row>
    <row r="6437" spans="1:20">
      <c r="A6437">
        <f t="shared" si="300"/>
        <v>268</v>
      </c>
      <c r="B6437" s="7">
        <f t="shared" si="301"/>
        <v>42272.9999999844</v>
      </c>
      <c r="C6437">
        <f t="shared" si="302"/>
        <v>6432</v>
      </c>
      <c r="D6437" s="2">
        <v>78.98</v>
      </c>
      <c r="E6437">
        <v>75.92</v>
      </c>
      <c r="F6437" s="3">
        <v>69.080000000000013</v>
      </c>
      <c r="G6437">
        <v>75.02</v>
      </c>
      <c r="H6437">
        <v>66.02</v>
      </c>
      <c r="I6437">
        <v>66.92</v>
      </c>
      <c r="J6437">
        <v>59</v>
      </c>
      <c r="K6437">
        <v>64.94</v>
      </c>
      <c r="L6437" s="3">
        <v>50</v>
      </c>
      <c r="M6437" s="2">
        <v>60.980000000000004</v>
      </c>
      <c r="N6437">
        <v>46.94</v>
      </c>
      <c r="O6437">
        <v>55.400000000000006</v>
      </c>
      <c r="P6437">
        <v>51.08</v>
      </c>
      <c r="Q6437" s="3">
        <v>62.06</v>
      </c>
      <c r="R6437" s="2">
        <v>46.94</v>
      </c>
      <c r="S6437" s="3">
        <v>35.06</v>
      </c>
      <c r="T6437">
        <v>73.400000000000006</v>
      </c>
    </row>
    <row r="6438" spans="1:20">
      <c r="A6438">
        <f t="shared" si="300"/>
        <v>269</v>
      </c>
      <c r="B6438" s="7">
        <f t="shared" si="301"/>
        <v>42273.041666651065</v>
      </c>
      <c r="C6438">
        <f t="shared" si="302"/>
        <v>6433</v>
      </c>
      <c r="D6438" s="2">
        <v>78.080000000000013</v>
      </c>
      <c r="E6438">
        <v>75.92</v>
      </c>
      <c r="F6438" s="3">
        <v>66.92</v>
      </c>
      <c r="G6438">
        <v>69.98</v>
      </c>
      <c r="H6438">
        <v>68</v>
      </c>
      <c r="I6438">
        <v>66.92</v>
      </c>
      <c r="J6438">
        <v>59</v>
      </c>
      <c r="K6438">
        <v>62.96</v>
      </c>
      <c r="L6438" s="3">
        <v>48.2</v>
      </c>
      <c r="M6438" s="2">
        <v>60.08</v>
      </c>
      <c r="N6438">
        <v>44.06</v>
      </c>
      <c r="O6438">
        <v>53.6</v>
      </c>
      <c r="P6438">
        <v>51.980000000000004</v>
      </c>
      <c r="Q6438" s="3">
        <v>62.06</v>
      </c>
      <c r="R6438" s="2">
        <v>48.92</v>
      </c>
      <c r="S6438" s="3">
        <v>35.06</v>
      </c>
      <c r="T6438">
        <v>71.599999999999994</v>
      </c>
    </row>
    <row r="6439" spans="1:20">
      <c r="A6439">
        <f t="shared" si="300"/>
        <v>269</v>
      </c>
      <c r="B6439" s="7">
        <f t="shared" si="301"/>
        <v>42273.083333317729</v>
      </c>
      <c r="C6439">
        <f t="shared" si="302"/>
        <v>6434</v>
      </c>
      <c r="D6439" s="2">
        <v>78.080000000000013</v>
      </c>
      <c r="E6439">
        <v>75.92</v>
      </c>
      <c r="F6439" s="3">
        <v>66.02</v>
      </c>
      <c r="G6439">
        <v>71.06</v>
      </c>
      <c r="H6439">
        <v>66.92</v>
      </c>
      <c r="I6439">
        <v>66.02</v>
      </c>
      <c r="J6439">
        <v>60.08</v>
      </c>
      <c r="K6439">
        <v>62.96</v>
      </c>
      <c r="L6439" s="3">
        <v>46.4</v>
      </c>
      <c r="M6439" s="2">
        <v>60.08</v>
      </c>
      <c r="N6439">
        <v>46.94</v>
      </c>
      <c r="O6439">
        <v>55.400000000000006</v>
      </c>
      <c r="P6439">
        <v>51.980000000000004</v>
      </c>
      <c r="Q6439" s="3">
        <v>60.980000000000004</v>
      </c>
      <c r="R6439" s="2">
        <v>48.019999999999996</v>
      </c>
      <c r="S6439" s="3">
        <v>35.06</v>
      </c>
      <c r="T6439">
        <v>71.599999999999994</v>
      </c>
    </row>
    <row r="6440" spans="1:20">
      <c r="A6440">
        <f t="shared" si="300"/>
        <v>269</v>
      </c>
      <c r="B6440" s="7">
        <f t="shared" si="301"/>
        <v>42273.124999984393</v>
      </c>
      <c r="C6440">
        <f t="shared" si="302"/>
        <v>6435</v>
      </c>
      <c r="D6440" s="2">
        <v>78.080000000000013</v>
      </c>
      <c r="E6440">
        <v>77</v>
      </c>
      <c r="F6440" s="3">
        <v>64.039999999999992</v>
      </c>
      <c r="G6440">
        <v>69.080000000000013</v>
      </c>
      <c r="H6440">
        <v>64.94</v>
      </c>
      <c r="I6440">
        <v>64.94</v>
      </c>
      <c r="J6440">
        <v>60.08</v>
      </c>
      <c r="K6440">
        <v>60.08</v>
      </c>
      <c r="L6440" s="3">
        <v>46.4</v>
      </c>
      <c r="M6440" s="2">
        <v>60.08</v>
      </c>
      <c r="N6440">
        <v>46.04</v>
      </c>
      <c r="O6440">
        <v>53.6</v>
      </c>
      <c r="P6440">
        <v>53.06</v>
      </c>
      <c r="Q6440" s="3">
        <v>57.92</v>
      </c>
      <c r="R6440" s="2">
        <v>48.019999999999996</v>
      </c>
      <c r="S6440" s="3">
        <v>35.06</v>
      </c>
      <c r="T6440">
        <v>69.800000000000011</v>
      </c>
    </row>
    <row r="6441" spans="1:20">
      <c r="A6441">
        <f t="shared" si="300"/>
        <v>269</v>
      </c>
      <c r="B6441" s="7">
        <f t="shared" si="301"/>
        <v>42273.166666651057</v>
      </c>
      <c r="C6441">
        <f t="shared" si="302"/>
        <v>6436</v>
      </c>
      <c r="D6441" s="2">
        <v>78.080000000000013</v>
      </c>
      <c r="E6441">
        <v>75.92</v>
      </c>
      <c r="F6441" s="3">
        <v>62.96</v>
      </c>
      <c r="G6441">
        <v>69.080000000000013</v>
      </c>
      <c r="H6441">
        <v>64.039999999999992</v>
      </c>
      <c r="I6441">
        <v>66.02</v>
      </c>
      <c r="J6441">
        <v>60.08</v>
      </c>
      <c r="K6441">
        <v>59</v>
      </c>
      <c r="L6441" s="3">
        <v>46.4</v>
      </c>
      <c r="M6441" s="2">
        <v>60.08</v>
      </c>
      <c r="N6441">
        <v>42.980000000000004</v>
      </c>
      <c r="O6441">
        <v>48.2</v>
      </c>
      <c r="P6441">
        <v>53.96</v>
      </c>
      <c r="Q6441" s="3">
        <v>57.019999999999996</v>
      </c>
      <c r="R6441" s="2">
        <v>48.019999999999996</v>
      </c>
      <c r="S6441" s="3">
        <v>33.08</v>
      </c>
      <c r="T6441">
        <v>69.800000000000011</v>
      </c>
    </row>
    <row r="6442" spans="1:20">
      <c r="A6442">
        <f t="shared" si="300"/>
        <v>269</v>
      </c>
      <c r="B6442" s="7">
        <f t="shared" si="301"/>
        <v>42273.208333317722</v>
      </c>
      <c r="C6442">
        <f t="shared" si="302"/>
        <v>6437</v>
      </c>
      <c r="D6442" s="2">
        <v>78.98</v>
      </c>
      <c r="E6442">
        <v>77</v>
      </c>
      <c r="F6442" s="3">
        <v>62.96</v>
      </c>
      <c r="G6442">
        <v>68</v>
      </c>
      <c r="H6442">
        <v>64.039999999999992</v>
      </c>
      <c r="I6442">
        <v>66.02</v>
      </c>
      <c r="J6442">
        <v>60.08</v>
      </c>
      <c r="K6442">
        <v>59</v>
      </c>
      <c r="L6442" s="3">
        <v>46.4</v>
      </c>
      <c r="M6442" s="2">
        <v>60.08</v>
      </c>
      <c r="N6442">
        <v>42.08</v>
      </c>
      <c r="O6442">
        <v>48.2</v>
      </c>
      <c r="P6442">
        <v>51.08</v>
      </c>
      <c r="Q6442" s="3">
        <v>55.94</v>
      </c>
      <c r="R6442" s="2">
        <v>48.92</v>
      </c>
      <c r="S6442" s="3">
        <v>33.08</v>
      </c>
      <c r="T6442">
        <v>69.800000000000011</v>
      </c>
    </row>
    <row r="6443" spans="1:20">
      <c r="A6443">
        <f t="shared" si="300"/>
        <v>269</v>
      </c>
      <c r="B6443" s="7">
        <f t="shared" si="301"/>
        <v>42273.249999984386</v>
      </c>
      <c r="C6443">
        <f t="shared" si="302"/>
        <v>6438</v>
      </c>
      <c r="D6443" s="2">
        <v>78.98</v>
      </c>
      <c r="E6443">
        <v>77</v>
      </c>
      <c r="F6443" s="3">
        <v>62.06</v>
      </c>
      <c r="G6443">
        <v>68</v>
      </c>
      <c r="H6443">
        <v>64.039999999999992</v>
      </c>
      <c r="I6443">
        <v>64.94</v>
      </c>
      <c r="J6443">
        <v>60.08</v>
      </c>
      <c r="K6443">
        <v>53.06</v>
      </c>
      <c r="L6443" s="3">
        <v>48.2</v>
      </c>
      <c r="M6443" s="2">
        <v>59</v>
      </c>
      <c r="N6443">
        <v>42.980000000000004</v>
      </c>
      <c r="O6443">
        <v>47.84</v>
      </c>
      <c r="P6443">
        <v>50</v>
      </c>
      <c r="Q6443" s="3">
        <v>48.92</v>
      </c>
      <c r="R6443" s="2">
        <v>48.019999999999996</v>
      </c>
      <c r="S6443" s="3">
        <v>32</v>
      </c>
      <c r="T6443">
        <v>69.800000000000011</v>
      </c>
    </row>
    <row r="6444" spans="1:20">
      <c r="A6444">
        <f t="shared" si="300"/>
        <v>269</v>
      </c>
      <c r="B6444" s="7">
        <f t="shared" si="301"/>
        <v>42273.29166665105</v>
      </c>
      <c r="C6444">
        <f t="shared" si="302"/>
        <v>6439</v>
      </c>
      <c r="D6444" s="2">
        <v>78.080000000000013</v>
      </c>
      <c r="E6444">
        <v>77</v>
      </c>
      <c r="F6444" s="3">
        <v>62.96</v>
      </c>
      <c r="G6444">
        <v>68</v>
      </c>
      <c r="H6444">
        <v>64.94</v>
      </c>
      <c r="I6444">
        <v>68</v>
      </c>
      <c r="J6444">
        <v>60.08</v>
      </c>
      <c r="K6444">
        <v>57.019999999999996</v>
      </c>
      <c r="L6444" s="3">
        <v>48.2</v>
      </c>
      <c r="M6444" s="2">
        <v>59</v>
      </c>
      <c r="N6444">
        <v>46.94</v>
      </c>
      <c r="O6444">
        <v>50</v>
      </c>
      <c r="P6444">
        <v>51.08</v>
      </c>
      <c r="Q6444" s="3">
        <v>44.96</v>
      </c>
      <c r="R6444" s="2">
        <v>46.94</v>
      </c>
      <c r="S6444" s="3">
        <v>32</v>
      </c>
      <c r="T6444">
        <v>69.800000000000011</v>
      </c>
    </row>
    <row r="6445" spans="1:20">
      <c r="A6445">
        <f t="shared" si="300"/>
        <v>269</v>
      </c>
      <c r="B6445" s="7">
        <f t="shared" si="301"/>
        <v>42273.333333317714</v>
      </c>
      <c r="C6445">
        <f t="shared" si="302"/>
        <v>6440</v>
      </c>
      <c r="D6445" s="2">
        <v>78.98</v>
      </c>
      <c r="E6445">
        <v>78.080000000000013</v>
      </c>
      <c r="F6445" s="3">
        <v>66.92</v>
      </c>
      <c r="G6445">
        <v>69.98</v>
      </c>
      <c r="H6445">
        <v>69.080000000000013</v>
      </c>
      <c r="I6445">
        <v>69.98</v>
      </c>
      <c r="J6445">
        <v>60.980000000000004</v>
      </c>
      <c r="K6445">
        <v>64.039999999999992</v>
      </c>
      <c r="L6445" s="3">
        <v>48.2</v>
      </c>
      <c r="M6445" s="2">
        <v>60.08</v>
      </c>
      <c r="N6445">
        <v>55.040000000000006</v>
      </c>
      <c r="O6445">
        <v>53.6</v>
      </c>
      <c r="P6445">
        <v>51.980000000000004</v>
      </c>
      <c r="Q6445" s="3">
        <v>46.94</v>
      </c>
      <c r="R6445" s="2">
        <v>48.92</v>
      </c>
      <c r="S6445" s="3">
        <v>33.08</v>
      </c>
      <c r="T6445">
        <v>69.800000000000011</v>
      </c>
    </row>
    <row r="6446" spans="1:20">
      <c r="A6446">
        <f t="shared" si="300"/>
        <v>269</v>
      </c>
      <c r="B6446" s="7">
        <f t="shared" si="301"/>
        <v>42273.374999984379</v>
      </c>
      <c r="C6446">
        <f t="shared" si="302"/>
        <v>6441</v>
      </c>
      <c r="D6446" s="2">
        <v>80.960000000000008</v>
      </c>
      <c r="E6446">
        <v>80.960000000000008</v>
      </c>
      <c r="F6446" s="3">
        <v>73.94</v>
      </c>
      <c r="G6446">
        <v>71.960000000000008</v>
      </c>
      <c r="H6446">
        <v>71.06</v>
      </c>
      <c r="I6446">
        <v>73.039999999999992</v>
      </c>
      <c r="J6446">
        <v>62.06</v>
      </c>
      <c r="K6446">
        <v>68</v>
      </c>
      <c r="L6446" s="3">
        <v>51.8</v>
      </c>
      <c r="M6446" s="2">
        <v>60.980000000000004</v>
      </c>
      <c r="N6446">
        <v>60.08</v>
      </c>
      <c r="O6446">
        <v>59</v>
      </c>
      <c r="P6446">
        <v>55.040000000000006</v>
      </c>
      <c r="Q6446" s="3">
        <v>50</v>
      </c>
      <c r="R6446" s="2">
        <v>51.08</v>
      </c>
      <c r="S6446" s="3">
        <v>33.08</v>
      </c>
      <c r="T6446">
        <v>71.599999999999994</v>
      </c>
    </row>
    <row r="6447" spans="1:20">
      <c r="A6447">
        <f t="shared" si="300"/>
        <v>269</v>
      </c>
      <c r="B6447" s="7">
        <f t="shared" si="301"/>
        <v>42273.416666651043</v>
      </c>
      <c r="C6447">
        <f t="shared" si="302"/>
        <v>6442</v>
      </c>
      <c r="D6447" s="2">
        <v>84.02</v>
      </c>
      <c r="E6447">
        <v>82.039999999999992</v>
      </c>
      <c r="F6447" s="3">
        <v>80.06</v>
      </c>
      <c r="G6447">
        <v>75.02</v>
      </c>
      <c r="H6447">
        <v>71.960000000000008</v>
      </c>
      <c r="I6447">
        <v>75.02</v>
      </c>
      <c r="J6447">
        <v>62.96</v>
      </c>
      <c r="K6447">
        <v>71.06</v>
      </c>
      <c r="L6447" s="3">
        <v>53.6</v>
      </c>
      <c r="M6447" s="2">
        <v>60.980000000000004</v>
      </c>
      <c r="N6447">
        <v>64.94</v>
      </c>
      <c r="O6447">
        <v>59</v>
      </c>
      <c r="P6447">
        <v>55.040000000000006</v>
      </c>
      <c r="Q6447" s="3">
        <v>51.980000000000004</v>
      </c>
      <c r="R6447" s="2">
        <v>51.08</v>
      </c>
      <c r="S6447" s="3">
        <v>33.979999999999997</v>
      </c>
      <c r="T6447">
        <v>71.599999999999994</v>
      </c>
    </row>
    <row r="6448" spans="1:20">
      <c r="A6448">
        <f t="shared" si="300"/>
        <v>269</v>
      </c>
      <c r="B6448" s="7">
        <f t="shared" si="301"/>
        <v>42273.458333317707</v>
      </c>
      <c r="C6448">
        <f t="shared" si="302"/>
        <v>6443</v>
      </c>
      <c r="D6448" s="2">
        <v>84.02</v>
      </c>
      <c r="E6448">
        <v>82.94</v>
      </c>
      <c r="F6448" s="3">
        <v>86</v>
      </c>
      <c r="G6448">
        <v>77</v>
      </c>
      <c r="H6448">
        <v>73.94</v>
      </c>
      <c r="I6448">
        <v>75.02</v>
      </c>
      <c r="J6448">
        <v>64.94</v>
      </c>
      <c r="K6448">
        <v>73.94</v>
      </c>
      <c r="L6448" s="3">
        <v>55.400000000000006</v>
      </c>
      <c r="M6448" s="2">
        <v>64.94</v>
      </c>
      <c r="N6448">
        <v>69.080000000000013</v>
      </c>
      <c r="O6448">
        <v>55.400000000000006</v>
      </c>
      <c r="P6448">
        <v>55.040000000000006</v>
      </c>
      <c r="Q6448" s="3">
        <v>57.019999999999996</v>
      </c>
      <c r="R6448" s="2">
        <v>51.980000000000004</v>
      </c>
      <c r="S6448" s="3">
        <v>35.96</v>
      </c>
      <c r="T6448">
        <v>73.94</v>
      </c>
    </row>
    <row r="6449" spans="1:20">
      <c r="A6449">
        <f t="shared" si="300"/>
        <v>269</v>
      </c>
      <c r="B6449" s="7">
        <f t="shared" si="301"/>
        <v>42273.499999984371</v>
      </c>
      <c r="C6449">
        <f t="shared" si="302"/>
        <v>6444</v>
      </c>
      <c r="D6449" s="2">
        <v>84.92</v>
      </c>
      <c r="E6449">
        <v>84.02</v>
      </c>
      <c r="F6449" s="3">
        <v>87.98</v>
      </c>
      <c r="G6449">
        <v>82.039999999999992</v>
      </c>
      <c r="H6449">
        <v>77</v>
      </c>
      <c r="I6449">
        <v>75.92</v>
      </c>
      <c r="J6449">
        <v>66.02</v>
      </c>
      <c r="K6449">
        <v>77</v>
      </c>
      <c r="L6449" s="3">
        <v>57.2</v>
      </c>
      <c r="M6449" s="2">
        <v>68</v>
      </c>
      <c r="N6449">
        <v>75.92</v>
      </c>
      <c r="O6449">
        <v>60.8</v>
      </c>
      <c r="P6449">
        <v>57.92</v>
      </c>
      <c r="Q6449" s="3">
        <v>60.08</v>
      </c>
      <c r="R6449" s="2">
        <v>53.06</v>
      </c>
      <c r="S6449" s="3">
        <v>37.94</v>
      </c>
      <c r="T6449">
        <v>75.2</v>
      </c>
    </row>
    <row r="6450" spans="1:20">
      <c r="A6450">
        <f t="shared" si="300"/>
        <v>269</v>
      </c>
      <c r="B6450" s="7">
        <f t="shared" si="301"/>
        <v>42273.541666651035</v>
      </c>
      <c r="C6450">
        <f t="shared" si="302"/>
        <v>6445</v>
      </c>
      <c r="D6450" s="2">
        <v>86</v>
      </c>
      <c r="E6450">
        <v>82.94</v>
      </c>
      <c r="F6450" s="3">
        <v>89.06</v>
      </c>
      <c r="G6450">
        <v>80.960000000000008</v>
      </c>
      <c r="H6450">
        <v>78.080000000000013</v>
      </c>
      <c r="I6450">
        <v>75.92</v>
      </c>
      <c r="J6450">
        <v>66.02</v>
      </c>
      <c r="K6450">
        <v>78.080000000000013</v>
      </c>
      <c r="L6450" s="3">
        <v>59</v>
      </c>
      <c r="M6450" s="2">
        <v>71.06</v>
      </c>
      <c r="N6450">
        <v>78.080000000000013</v>
      </c>
      <c r="O6450">
        <v>57.2</v>
      </c>
      <c r="P6450">
        <v>55.94</v>
      </c>
      <c r="Q6450" s="3">
        <v>62.06</v>
      </c>
      <c r="R6450" s="2">
        <v>53.06</v>
      </c>
      <c r="S6450" s="3">
        <v>39.019999999999996</v>
      </c>
      <c r="T6450">
        <v>77</v>
      </c>
    </row>
    <row r="6451" spans="1:20">
      <c r="A6451">
        <f t="shared" si="300"/>
        <v>269</v>
      </c>
      <c r="B6451" s="7">
        <f t="shared" si="301"/>
        <v>42273.5833333177</v>
      </c>
      <c r="C6451">
        <f t="shared" si="302"/>
        <v>6446</v>
      </c>
      <c r="D6451" s="2">
        <v>84.92</v>
      </c>
      <c r="E6451">
        <v>82.94</v>
      </c>
      <c r="F6451" s="3">
        <v>91.039999999999992</v>
      </c>
      <c r="G6451">
        <v>82.039999999999992</v>
      </c>
      <c r="H6451">
        <v>80.06</v>
      </c>
      <c r="I6451">
        <v>75.02</v>
      </c>
      <c r="J6451">
        <v>64.94</v>
      </c>
      <c r="K6451">
        <v>80.06</v>
      </c>
      <c r="L6451" s="3">
        <v>60.8</v>
      </c>
      <c r="M6451" s="2">
        <v>69.080000000000013</v>
      </c>
      <c r="N6451">
        <v>80.06</v>
      </c>
      <c r="O6451">
        <v>64.400000000000006</v>
      </c>
      <c r="P6451">
        <v>53.06</v>
      </c>
      <c r="Q6451" s="3">
        <v>66.02</v>
      </c>
      <c r="R6451" s="2">
        <v>55.040000000000006</v>
      </c>
      <c r="S6451" s="3">
        <v>39.92</v>
      </c>
      <c r="T6451">
        <v>78.800000000000011</v>
      </c>
    </row>
    <row r="6452" spans="1:20">
      <c r="A6452">
        <f t="shared" si="300"/>
        <v>269</v>
      </c>
      <c r="B6452" s="7">
        <f t="shared" si="301"/>
        <v>42273.624999984364</v>
      </c>
      <c r="C6452">
        <f t="shared" si="302"/>
        <v>6447</v>
      </c>
      <c r="D6452" s="2">
        <v>84.02</v>
      </c>
      <c r="E6452">
        <v>84.92</v>
      </c>
      <c r="F6452" s="3">
        <v>91.039999999999992</v>
      </c>
      <c r="G6452">
        <v>84.02</v>
      </c>
      <c r="H6452">
        <v>80.960000000000008</v>
      </c>
      <c r="I6452">
        <v>73.94</v>
      </c>
      <c r="J6452">
        <v>66.02</v>
      </c>
      <c r="K6452">
        <v>80.960000000000008</v>
      </c>
      <c r="L6452" s="3">
        <v>60.8</v>
      </c>
      <c r="M6452" s="2">
        <v>69.98</v>
      </c>
      <c r="N6452">
        <v>80.960000000000008</v>
      </c>
      <c r="O6452">
        <v>62.6</v>
      </c>
      <c r="P6452">
        <v>53.96</v>
      </c>
      <c r="Q6452" s="3">
        <v>66.92</v>
      </c>
      <c r="R6452" s="2">
        <v>57.019999999999996</v>
      </c>
      <c r="S6452" s="3">
        <v>39.92</v>
      </c>
      <c r="T6452">
        <v>80.599999999999994</v>
      </c>
    </row>
    <row r="6453" spans="1:20">
      <c r="A6453">
        <f t="shared" si="300"/>
        <v>269</v>
      </c>
      <c r="B6453" s="7">
        <f t="shared" si="301"/>
        <v>42273.666666651028</v>
      </c>
      <c r="C6453">
        <f t="shared" si="302"/>
        <v>6448</v>
      </c>
      <c r="D6453" s="2">
        <v>82.94</v>
      </c>
      <c r="E6453">
        <v>86</v>
      </c>
      <c r="F6453" s="3">
        <v>91.94</v>
      </c>
      <c r="G6453">
        <v>82.039999999999992</v>
      </c>
      <c r="H6453">
        <v>82.039999999999992</v>
      </c>
      <c r="I6453">
        <v>73.039999999999992</v>
      </c>
      <c r="J6453">
        <v>64.039999999999992</v>
      </c>
      <c r="K6453">
        <v>80.960000000000008</v>
      </c>
      <c r="L6453" s="3">
        <v>62.6</v>
      </c>
      <c r="M6453" s="2">
        <v>69.98</v>
      </c>
      <c r="N6453">
        <v>78.98</v>
      </c>
      <c r="O6453">
        <v>64.400000000000006</v>
      </c>
      <c r="P6453">
        <v>55.94</v>
      </c>
      <c r="Q6453" s="3">
        <v>69.080000000000013</v>
      </c>
      <c r="R6453" s="2">
        <v>57.019999999999996</v>
      </c>
      <c r="S6453" s="3">
        <v>41</v>
      </c>
      <c r="T6453">
        <v>80.599999999999994</v>
      </c>
    </row>
    <row r="6454" spans="1:20">
      <c r="A6454">
        <f t="shared" si="300"/>
        <v>269</v>
      </c>
      <c r="B6454" s="7">
        <f t="shared" si="301"/>
        <v>42273.708333317692</v>
      </c>
      <c r="C6454">
        <f t="shared" si="302"/>
        <v>6449</v>
      </c>
      <c r="D6454" s="2">
        <v>82.039999999999992</v>
      </c>
      <c r="E6454">
        <v>86</v>
      </c>
      <c r="F6454" s="3">
        <v>91.039999999999992</v>
      </c>
      <c r="G6454">
        <v>82.039999999999992</v>
      </c>
      <c r="H6454">
        <v>80.960000000000008</v>
      </c>
      <c r="I6454">
        <v>71.960000000000008</v>
      </c>
      <c r="J6454">
        <v>62.96</v>
      </c>
      <c r="K6454">
        <v>80.06</v>
      </c>
      <c r="L6454" s="3">
        <v>60.8</v>
      </c>
      <c r="M6454" s="2">
        <v>68</v>
      </c>
      <c r="N6454">
        <v>77</v>
      </c>
      <c r="O6454">
        <v>62.6</v>
      </c>
      <c r="P6454">
        <v>53.96</v>
      </c>
      <c r="Q6454" s="3">
        <v>69.080000000000013</v>
      </c>
      <c r="R6454" s="2">
        <v>57.019999999999996</v>
      </c>
      <c r="S6454" s="3">
        <v>39.92</v>
      </c>
      <c r="T6454">
        <v>77</v>
      </c>
    </row>
    <row r="6455" spans="1:20">
      <c r="A6455">
        <f t="shared" si="300"/>
        <v>269</v>
      </c>
      <c r="B6455" s="7">
        <f t="shared" si="301"/>
        <v>42273.749999984357</v>
      </c>
      <c r="C6455">
        <f t="shared" si="302"/>
        <v>6450</v>
      </c>
      <c r="D6455" s="2">
        <v>80.06</v>
      </c>
      <c r="E6455">
        <v>84.92</v>
      </c>
      <c r="F6455" s="3">
        <v>89.06</v>
      </c>
      <c r="G6455">
        <v>80.960000000000008</v>
      </c>
      <c r="H6455">
        <v>78.080000000000013</v>
      </c>
      <c r="I6455">
        <v>69.080000000000013</v>
      </c>
      <c r="J6455">
        <v>62.06</v>
      </c>
      <c r="K6455">
        <v>75.02</v>
      </c>
      <c r="L6455" s="3">
        <v>57.2</v>
      </c>
      <c r="M6455" s="2">
        <v>64.94</v>
      </c>
      <c r="N6455">
        <v>69.080000000000013</v>
      </c>
      <c r="O6455">
        <v>62.6</v>
      </c>
      <c r="P6455">
        <v>48.92</v>
      </c>
      <c r="Q6455" s="3">
        <v>64.039999999999992</v>
      </c>
      <c r="R6455" s="2">
        <v>53.06</v>
      </c>
      <c r="S6455" s="3">
        <v>39.019999999999996</v>
      </c>
      <c r="T6455">
        <v>75.2</v>
      </c>
    </row>
    <row r="6456" spans="1:20">
      <c r="A6456">
        <f t="shared" si="300"/>
        <v>269</v>
      </c>
      <c r="B6456" s="7">
        <f t="shared" si="301"/>
        <v>42273.791666651021</v>
      </c>
      <c r="C6456">
        <f t="shared" si="302"/>
        <v>6451</v>
      </c>
      <c r="D6456" s="2">
        <v>78.98</v>
      </c>
      <c r="E6456">
        <v>82.039999999999992</v>
      </c>
      <c r="F6456" s="3">
        <v>84.92</v>
      </c>
      <c r="G6456">
        <v>78.080000000000013</v>
      </c>
      <c r="H6456">
        <v>75.02</v>
      </c>
      <c r="I6456">
        <v>69.080000000000013</v>
      </c>
      <c r="J6456">
        <v>62.06</v>
      </c>
      <c r="K6456">
        <v>68</v>
      </c>
      <c r="L6456" s="3">
        <v>57.2</v>
      </c>
      <c r="M6456" s="2">
        <v>62.96</v>
      </c>
      <c r="N6456">
        <v>66.92</v>
      </c>
      <c r="O6456">
        <v>53.6</v>
      </c>
      <c r="P6456">
        <v>44.96</v>
      </c>
      <c r="Q6456" s="3">
        <v>60.980000000000004</v>
      </c>
      <c r="R6456" s="2">
        <v>51.980000000000004</v>
      </c>
      <c r="S6456" s="3">
        <v>37.94</v>
      </c>
      <c r="T6456">
        <v>71.599999999999994</v>
      </c>
    </row>
    <row r="6457" spans="1:20">
      <c r="A6457">
        <f t="shared" si="300"/>
        <v>269</v>
      </c>
      <c r="B6457" s="7">
        <f t="shared" si="301"/>
        <v>42273.833333317685</v>
      </c>
      <c r="C6457">
        <f t="shared" si="302"/>
        <v>6452</v>
      </c>
      <c r="D6457" s="2">
        <v>78.080000000000013</v>
      </c>
      <c r="E6457">
        <v>80.960000000000008</v>
      </c>
      <c r="F6457" s="3">
        <v>80.960000000000008</v>
      </c>
      <c r="G6457">
        <v>78.080000000000013</v>
      </c>
      <c r="H6457">
        <v>73.94</v>
      </c>
      <c r="I6457">
        <v>69.080000000000013</v>
      </c>
      <c r="J6457">
        <v>62.06</v>
      </c>
      <c r="K6457">
        <v>66.02</v>
      </c>
      <c r="L6457" s="3">
        <v>55.400000000000006</v>
      </c>
      <c r="M6457" s="2">
        <v>62.06</v>
      </c>
      <c r="N6457">
        <v>62.96</v>
      </c>
      <c r="O6457">
        <v>53.6</v>
      </c>
      <c r="P6457">
        <v>46.04</v>
      </c>
      <c r="Q6457" s="3">
        <v>57.92</v>
      </c>
      <c r="R6457" s="2">
        <v>51.08</v>
      </c>
      <c r="S6457" s="3">
        <v>37.04</v>
      </c>
      <c r="T6457">
        <v>71.599999999999994</v>
      </c>
    </row>
    <row r="6458" spans="1:20">
      <c r="A6458">
        <f t="shared" si="300"/>
        <v>269</v>
      </c>
      <c r="B6458" s="7">
        <f t="shared" si="301"/>
        <v>42273.874999984349</v>
      </c>
      <c r="C6458">
        <f t="shared" si="302"/>
        <v>6453</v>
      </c>
      <c r="D6458" s="2">
        <v>78.080000000000013</v>
      </c>
      <c r="E6458">
        <v>80.06</v>
      </c>
      <c r="F6458" s="3">
        <v>78.98</v>
      </c>
      <c r="G6458">
        <v>78.080000000000013</v>
      </c>
      <c r="H6458">
        <v>69.98</v>
      </c>
      <c r="I6458">
        <v>69.080000000000013</v>
      </c>
      <c r="J6458">
        <v>60.980000000000004</v>
      </c>
      <c r="K6458">
        <v>64.039999999999992</v>
      </c>
      <c r="L6458" s="3">
        <v>55.400000000000006</v>
      </c>
      <c r="M6458" s="2">
        <v>62.96</v>
      </c>
      <c r="N6458">
        <v>60.08</v>
      </c>
      <c r="O6458">
        <v>53.6</v>
      </c>
      <c r="P6458">
        <v>46.04</v>
      </c>
      <c r="Q6458" s="3">
        <v>55.94</v>
      </c>
      <c r="R6458" s="2">
        <v>50</v>
      </c>
      <c r="S6458" s="3">
        <v>37.04</v>
      </c>
      <c r="T6458">
        <v>69.800000000000011</v>
      </c>
    </row>
    <row r="6459" spans="1:20">
      <c r="A6459">
        <f t="shared" si="300"/>
        <v>269</v>
      </c>
      <c r="B6459" s="7">
        <f t="shared" si="301"/>
        <v>42273.916666651014</v>
      </c>
      <c r="C6459">
        <f t="shared" si="302"/>
        <v>6454</v>
      </c>
      <c r="D6459" s="2">
        <v>78.080000000000013</v>
      </c>
      <c r="E6459">
        <v>78.98</v>
      </c>
      <c r="F6459" s="3">
        <v>71.960000000000008</v>
      </c>
      <c r="G6459">
        <v>78.080000000000013</v>
      </c>
      <c r="H6459">
        <v>64.039999999999992</v>
      </c>
      <c r="I6459">
        <v>68</v>
      </c>
      <c r="J6459">
        <v>60.980000000000004</v>
      </c>
      <c r="K6459">
        <v>64.94</v>
      </c>
      <c r="L6459" s="3">
        <v>51.8</v>
      </c>
      <c r="M6459" s="2">
        <v>62.06</v>
      </c>
      <c r="N6459">
        <v>60.980000000000004</v>
      </c>
      <c r="O6459">
        <v>51.8</v>
      </c>
      <c r="P6459">
        <v>44.96</v>
      </c>
      <c r="Q6459" s="3">
        <v>55.040000000000006</v>
      </c>
      <c r="R6459" s="2">
        <v>50</v>
      </c>
      <c r="S6459" s="3">
        <v>37.04</v>
      </c>
      <c r="T6459">
        <v>69.800000000000011</v>
      </c>
    </row>
    <row r="6460" spans="1:20">
      <c r="A6460">
        <f t="shared" si="300"/>
        <v>269</v>
      </c>
      <c r="B6460" s="7">
        <f t="shared" si="301"/>
        <v>42273.958333317678</v>
      </c>
      <c r="C6460">
        <f t="shared" si="302"/>
        <v>6455</v>
      </c>
      <c r="D6460" s="2">
        <v>78.98</v>
      </c>
      <c r="E6460">
        <v>78.98</v>
      </c>
      <c r="F6460" s="3">
        <v>69.98</v>
      </c>
      <c r="G6460">
        <v>75.92</v>
      </c>
      <c r="H6460">
        <v>60.980000000000004</v>
      </c>
      <c r="I6460">
        <v>68</v>
      </c>
      <c r="J6460">
        <v>60.980000000000004</v>
      </c>
      <c r="K6460">
        <v>60.980000000000004</v>
      </c>
      <c r="L6460" s="3">
        <v>51.8</v>
      </c>
      <c r="M6460" s="2">
        <v>62.06</v>
      </c>
      <c r="N6460">
        <v>62.06</v>
      </c>
      <c r="O6460">
        <v>51.8</v>
      </c>
      <c r="P6460">
        <v>46.94</v>
      </c>
      <c r="Q6460" s="3">
        <v>55.94</v>
      </c>
      <c r="R6460" s="2">
        <v>48.019999999999996</v>
      </c>
      <c r="S6460" s="3">
        <v>35.96</v>
      </c>
      <c r="T6460">
        <v>68.900000000000006</v>
      </c>
    </row>
    <row r="6461" spans="1:20">
      <c r="A6461">
        <f t="shared" si="300"/>
        <v>269</v>
      </c>
      <c r="B6461" s="7">
        <f t="shared" si="301"/>
        <v>42273.999999984342</v>
      </c>
      <c r="C6461">
        <f t="shared" si="302"/>
        <v>6456</v>
      </c>
      <c r="D6461" s="2">
        <v>78.98</v>
      </c>
      <c r="E6461">
        <v>78.080000000000013</v>
      </c>
      <c r="F6461" s="3">
        <v>68</v>
      </c>
      <c r="G6461">
        <v>75.02</v>
      </c>
      <c r="H6461">
        <v>60.980000000000004</v>
      </c>
      <c r="I6461">
        <v>68</v>
      </c>
      <c r="J6461">
        <v>60.980000000000004</v>
      </c>
      <c r="K6461">
        <v>60.980000000000004</v>
      </c>
      <c r="L6461" s="3">
        <v>50</v>
      </c>
      <c r="M6461" s="2">
        <v>60.980000000000004</v>
      </c>
      <c r="N6461">
        <v>62.06</v>
      </c>
      <c r="O6461">
        <v>46.4</v>
      </c>
      <c r="P6461">
        <v>44.06</v>
      </c>
      <c r="Q6461" s="3">
        <v>53.96</v>
      </c>
      <c r="R6461" s="2">
        <v>48.019999999999996</v>
      </c>
      <c r="S6461" s="3">
        <v>33.979999999999997</v>
      </c>
      <c r="T6461">
        <v>68</v>
      </c>
    </row>
    <row r="6462" spans="1:20">
      <c r="A6462">
        <f t="shared" si="300"/>
        <v>270</v>
      </c>
      <c r="B6462" s="7">
        <f t="shared" si="301"/>
        <v>42274.041666651006</v>
      </c>
      <c r="C6462">
        <f t="shared" si="302"/>
        <v>6457</v>
      </c>
      <c r="D6462" s="2">
        <v>78.080000000000013</v>
      </c>
      <c r="E6462">
        <v>77</v>
      </c>
      <c r="F6462" s="3">
        <v>66.92</v>
      </c>
      <c r="G6462">
        <v>75.02</v>
      </c>
      <c r="H6462">
        <v>59</v>
      </c>
      <c r="I6462">
        <v>68</v>
      </c>
      <c r="J6462">
        <v>60.980000000000004</v>
      </c>
      <c r="K6462">
        <v>59</v>
      </c>
      <c r="L6462" s="3">
        <v>46.4</v>
      </c>
      <c r="M6462" s="2">
        <v>60.08</v>
      </c>
      <c r="N6462">
        <v>62.06</v>
      </c>
      <c r="O6462">
        <v>48.2</v>
      </c>
      <c r="P6462">
        <v>44.06</v>
      </c>
      <c r="Q6462" s="3">
        <v>51.980000000000004</v>
      </c>
      <c r="R6462" s="2">
        <v>48.019999999999996</v>
      </c>
      <c r="S6462" s="3">
        <v>33.08</v>
      </c>
      <c r="T6462">
        <v>67.099999999999994</v>
      </c>
    </row>
    <row r="6463" spans="1:20">
      <c r="A6463">
        <f t="shared" si="300"/>
        <v>270</v>
      </c>
      <c r="B6463" s="7">
        <f t="shared" si="301"/>
        <v>42274.083333317671</v>
      </c>
      <c r="C6463">
        <f t="shared" si="302"/>
        <v>6458</v>
      </c>
      <c r="D6463" s="2">
        <v>78.080000000000013</v>
      </c>
      <c r="E6463">
        <v>77</v>
      </c>
      <c r="F6463" s="3">
        <v>66.02</v>
      </c>
      <c r="G6463">
        <v>73.94</v>
      </c>
      <c r="H6463">
        <v>60.980000000000004</v>
      </c>
      <c r="I6463">
        <v>68</v>
      </c>
      <c r="J6463">
        <v>60.980000000000004</v>
      </c>
      <c r="K6463">
        <v>57.92</v>
      </c>
      <c r="L6463" s="3">
        <v>46.4</v>
      </c>
      <c r="M6463" s="2">
        <v>60.08</v>
      </c>
      <c r="N6463">
        <v>60.980000000000004</v>
      </c>
      <c r="O6463">
        <v>48.2</v>
      </c>
      <c r="P6463">
        <v>46.04</v>
      </c>
      <c r="Q6463" s="3">
        <v>48.92</v>
      </c>
      <c r="R6463" s="2">
        <v>48.019999999999996</v>
      </c>
      <c r="S6463" s="3">
        <v>32</v>
      </c>
      <c r="T6463">
        <v>66.2</v>
      </c>
    </row>
    <row r="6464" spans="1:20">
      <c r="A6464">
        <f t="shared" si="300"/>
        <v>270</v>
      </c>
      <c r="B6464" s="7">
        <f t="shared" si="301"/>
        <v>42274.124999984335</v>
      </c>
      <c r="C6464">
        <f t="shared" si="302"/>
        <v>6459</v>
      </c>
      <c r="D6464" s="2">
        <v>77</v>
      </c>
      <c r="E6464">
        <v>77</v>
      </c>
      <c r="F6464" s="3">
        <v>66.02</v>
      </c>
      <c r="G6464">
        <v>73.94</v>
      </c>
      <c r="H6464">
        <v>60.08</v>
      </c>
      <c r="I6464">
        <v>68</v>
      </c>
      <c r="J6464">
        <v>60.980000000000004</v>
      </c>
      <c r="K6464">
        <v>55.94</v>
      </c>
      <c r="L6464" s="3">
        <v>46.4</v>
      </c>
      <c r="M6464" s="2">
        <v>60.08</v>
      </c>
      <c r="N6464">
        <v>59</v>
      </c>
      <c r="O6464">
        <v>48.2</v>
      </c>
      <c r="P6464">
        <v>42.980000000000004</v>
      </c>
      <c r="Q6464" s="3">
        <v>51.08</v>
      </c>
      <c r="R6464" s="2">
        <v>48.019999999999996</v>
      </c>
      <c r="S6464" s="3">
        <v>32</v>
      </c>
      <c r="T6464">
        <v>66.2</v>
      </c>
    </row>
    <row r="6465" spans="1:20">
      <c r="A6465">
        <f t="shared" si="300"/>
        <v>270</v>
      </c>
      <c r="B6465" s="7">
        <f t="shared" si="301"/>
        <v>42274.166666650999</v>
      </c>
      <c r="C6465">
        <f t="shared" si="302"/>
        <v>6460</v>
      </c>
      <c r="D6465" s="2">
        <v>75.92</v>
      </c>
      <c r="E6465">
        <v>77</v>
      </c>
      <c r="F6465" s="3">
        <v>64.039999999999992</v>
      </c>
      <c r="G6465">
        <v>73.039999999999992</v>
      </c>
      <c r="H6465">
        <v>55.040000000000006</v>
      </c>
      <c r="I6465">
        <v>68</v>
      </c>
      <c r="J6465">
        <v>60.08</v>
      </c>
      <c r="K6465">
        <v>53.96</v>
      </c>
      <c r="L6465" s="3">
        <v>46.4</v>
      </c>
      <c r="M6465" s="2">
        <v>60.08</v>
      </c>
      <c r="N6465">
        <v>62.06</v>
      </c>
      <c r="O6465">
        <v>44.6</v>
      </c>
      <c r="P6465">
        <v>42.980000000000004</v>
      </c>
      <c r="Q6465" s="3">
        <v>51.08</v>
      </c>
      <c r="R6465" s="2">
        <v>46.94</v>
      </c>
      <c r="S6465" s="3">
        <v>32</v>
      </c>
      <c r="T6465">
        <v>64.400000000000006</v>
      </c>
    </row>
    <row r="6466" spans="1:20">
      <c r="A6466">
        <f t="shared" si="300"/>
        <v>270</v>
      </c>
      <c r="B6466" s="7">
        <f t="shared" si="301"/>
        <v>42274.208333317663</v>
      </c>
      <c r="C6466">
        <f t="shared" si="302"/>
        <v>6461</v>
      </c>
      <c r="D6466" s="2">
        <v>75.92</v>
      </c>
      <c r="E6466">
        <v>75.92</v>
      </c>
      <c r="F6466" s="3">
        <v>62.96</v>
      </c>
      <c r="G6466">
        <v>73.039999999999992</v>
      </c>
      <c r="H6466">
        <v>53.96</v>
      </c>
      <c r="I6466">
        <v>68</v>
      </c>
      <c r="J6466">
        <v>59</v>
      </c>
      <c r="K6466">
        <v>53.06</v>
      </c>
      <c r="L6466" s="3">
        <v>46.4</v>
      </c>
      <c r="M6466" s="2">
        <v>59</v>
      </c>
      <c r="N6466">
        <v>57.019999999999996</v>
      </c>
      <c r="O6466">
        <v>48.2</v>
      </c>
      <c r="P6466">
        <v>42.08</v>
      </c>
      <c r="Q6466" s="3">
        <v>48.92</v>
      </c>
      <c r="R6466" s="2">
        <v>46.94</v>
      </c>
      <c r="S6466" s="3">
        <v>32</v>
      </c>
      <c r="T6466">
        <v>64.400000000000006</v>
      </c>
    </row>
    <row r="6467" spans="1:20">
      <c r="A6467">
        <f t="shared" si="300"/>
        <v>270</v>
      </c>
      <c r="B6467" s="7">
        <f t="shared" si="301"/>
        <v>42274.249999984328</v>
      </c>
      <c r="C6467">
        <f t="shared" si="302"/>
        <v>6462</v>
      </c>
      <c r="D6467" s="2">
        <v>77</v>
      </c>
      <c r="E6467">
        <v>75.92</v>
      </c>
      <c r="F6467" s="3">
        <v>62.96</v>
      </c>
      <c r="G6467">
        <v>73.039999999999992</v>
      </c>
      <c r="H6467">
        <v>51.980000000000004</v>
      </c>
      <c r="I6467">
        <v>68</v>
      </c>
      <c r="J6467">
        <v>59</v>
      </c>
      <c r="K6467">
        <v>51.980000000000004</v>
      </c>
      <c r="L6467" s="3">
        <v>44.6</v>
      </c>
      <c r="M6467" s="2">
        <v>57.92</v>
      </c>
      <c r="N6467">
        <v>60.980000000000004</v>
      </c>
      <c r="O6467">
        <v>46.4</v>
      </c>
      <c r="P6467">
        <v>42.980000000000004</v>
      </c>
      <c r="Q6467" s="3">
        <v>44.06</v>
      </c>
      <c r="R6467" s="2">
        <v>44.96</v>
      </c>
      <c r="S6467" s="3">
        <v>32</v>
      </c>
      <c r="T6467">
        <v>64.400000000000006</v>
      </c>
    </row>
    <row r="6468" spans="1:20">
      <c r="A6468">
        <f t="shared" si="300"/>
        <v>270</v>
      </c>
      <c r="B6468" s="7">
        <f t="shared" si="301"/>
        <v>42274.291666650992</v>
      </c>
      <c r="C6468">
        <f t="shared" si="302"/>
        <v>6463</v>
      </c>
      <c r="D6468" s="2">
        <v>77</v>
      </c>
      <c r="E6468">
        <v>75.92</v>
      </c>
      <c r="F6468" s="3">
        <v>62.06</v>
      </c>
      <c r="G6468">
        <v>71.06</v>
      </c>
      <c r="H6468">
        <v>57.92</v>
      </c>
      <c r="I6468">
        <v>69.080000000000013</v>
      </c>
      <c r="J6468">
        <v>60.08</v>
      </c>
      <c r="K6468">
        <v>57.019999999999996</v>
      </c>
      <c r="L6468" s="3">
        <v>46.4</v>
      </c>
      <c r="M6468" s="2">
        <v>59</v>
      </c>
      <c r="N6468">
        <v>62.96</v>
      </c>
      <c r="O6468">
        <v>50</v>
      </c>
      <c r="P6468">
        <v>42.980000000000004</v>
      </c>
      <c r="Q6468" s="3">
        <v>46.94</v>
      </c>
      <c r="R6468" s="2">
        <v>44.06</v>
      </c>
      <c r="S6468" s="3">
        <v>33.08</v>
      </c>
      <c r="T6468">
        <v>66.2</v>
      </c>
    </row>
    <row r="6469" spans="1:20">
      <c r="A6469">
        <f t="shared" si="300"/>
        <v>270</v>
      </c>
      <c r="B6469" s="7">
        <f t="shared" si="301"/>
        <v>42274.333333317656</v>
      </c>
      <c r="C6469">
        <f t="shared" si="302"/>
        <v>6464</v>
      </c>
      <c r="D6469" s="2">
        <v>78.98</v>
      </c>
      <c r="E6469">
        <v>80.06</v>
      </c>
      <c r="F6469" s="3">
        <v>69.98</v>
      </c>
      <c r="G6469">
        <v>71.06</v>
      </c>
      <c r="H6469">
        <v>66.02</v>
      </c>
      <c r="I6469">
        <v>69.080000000000013</v>
      </c>
      <c r="J6469">
        <v>60.08</v>
      </c>
      <c r="K6469">
        <v>60.08</v>
      </c>
      <c r="L6469" s="3">
        <v>48.2</v>
      </c>
      <c r="M6469" s="2">
        <v>59</v>
      </c>
      <c r="N6469">
        <v>69.98</v>
      </c>
      <c r="O6469">
        <v>57.2</v>
      </c>
      <c r="P6469">
        <v>44.96</v>
      </c>
      <c r="Q6469" s="3">
        <v>53.96</v>
      </c>
      <c r="R6469" s="2">
        <v>44.06</v>
      </c>
      <c r="S6469" s="3">
        <v>33.08</v>
      </c>
      <c r="T6469">
        <v>71.599999999999994</v>
      </c>
    </row>
    <row r="6470" spans="1:20">
      <c r="A6470">
        <f t="shared" si="300"/>
        <v>270</v>
      </c>
      <c r="B6470" s="7">
        <f t="shared" si="301"/>
        <v>42274.37499998432</v>
      </c>
      <c r="C6470">
        <f t="shared" si="302"/>
        <v>6465</v>
      </c>
      <c r="D6470" s="2">
        <v>82.039999999999992</v>
      </c>
      <c r="E6470">
        <v>82.94</v>
      </c>
      <c r="F6470" s="3">
        <v>78.080000000000013</v>
      </c>
      <c r="G6470">
        <v>71.960000000000008</v>
      </c>
      <c r="H6470">
        <v>69.98</v>
      </c>
      <c r="I6470">
        <v>71.06</v>
      </c>
      <c r="J6470">
        <v>60.980000000000004</v>
      </c>
      <c r="K6470">
        <v>64.94</v>
      </c>
      <c r="L6470" s="3">
        <v>53.6</v>
      </c>
      <c r="M6470" s="2">
        <v>60.08</v>
      </c>
      <c r="N6470">
        <v>78.080000000000013</v>
      </c>
      <c r="O6470">
        <v>64.400000000000006</v>
      </c>
      <c r="P6470">
        <v>48.019999999999996</v>
      </c>
      <c r="Q6470" s="3">
        <v>66.92</v>
      </c>
      <c r="R6470" s="2">
        <v>44.06</v>
      </c>
      <c r="S6470" s="3">
        <v>33.08</v>
      </c>
      <c r="T6470">
        <v>75.2</v>
      </c>
    </row>
    <row r="6471" spans="1:20">
      <c r="A6471">
        <f t="shared" ref="A6471:A6534" si="303">ROUNDDOWN(B6471-DATE(YEAR(B6471),1,0),0)</f>
        <v>270</v>
      </c>
      <c r="B6471" s="7">
        <f t="shared" si="301"/>
        <v>42274.416666650985</v>
      </c>
      <c r="C6471">
        <f t="shared" si="302"/>
        <v>6466</v>
      </c>
      <c r="D6471" s="2">
        <v>82.94</v>
      </c>
      <c r="E6471">
        <v>86</v>
      </c>
      <c r="F6471" s="3">
        <v>82.94</v>
      </c>
      <c r="G6471">
        <v>73.039999999999992</v>
      </c>
      <c r="H6471">
        <v>73.94</v>
      </c>
      <c r="I6471">
        <v>71.06</v>
      </c>
      <c r="J6471">
        <v>62.96</v>
      </c>
      <c r="K6471">
        <v>69.98</v>
      </c>
      <c r="L6471" s="3">
        <v>55.400000000000006</v>
      </c>
      <c r="M6471" s="2">
        <v>64.94</v>
      </c>
      <c r="N6471">
        <v>78.98</v>
      </c>
      <c r="O6471">
        <v>66.2</v>
      </c>
      <c r="P6471">
        <v>48.92</v>
      </c>
      <c r="Q6471" s="3">
        <v>71.06</v>
      </c>
      <c r="R6471" s="2">
        <v>44.06</v>
      </c>
      <c r="S6471" s="3">
        <v>33.979999999999997</v>
      </c>
      <c r="T6471">
        <v>80.599999999999994</v>
      </c>
    </row>
    <row r="6472" spans="1:20">
      <c r="A6472">
        <f t="shared" si="303"/>
        <v>270</v>
      </c>
      <c r="B6472" s="7">
        <f t="shared" ref="B6472:B6535" si="304">B6471+1/24</f>
        <v>42274.458333317649</v>
      </c>
      <c r="C6472">
        <f t="shared" ref="C6472:C6535" si="305">C6471+1</f>
        <v>6467</v>
      </c>
      <c r="D6472" s="2">
        <v>84.02</v>
      </c>
      <c r="E6472">
        <v>89.06</v>
      </c>
      <c r="F6472" s="3">
        <v>89.06</v>
      </c>
      <c r="G6472">
        <v>73.94</v>
      </c>
      <c r="H6472">
        <v>77</v>
      </c>
      <c r="I6472">
        <v>71.06</v>
      </c>
      <c r="J6472">
        <v>66.02</v>
      </c>
      <c r="K6472">
        <v>75.02</v>
      </c>
      <c r="L6472" s="3">
        <v>55.400000000000006</v>
      </c>
      <c r="M6472" s="2">
        <v>64.94</v>
      </c>
      <c r="N6472">
        <v>82.94</v>
      </c>
      <c r="O6472">
        <v>68</v>
      </c>
      <c r="P6472">
        <v>48.92</v>
      </c>
      <c r="Q6472" s="3">
        <v>75.02</v>
      </c>
      <c r="R6472" s="2">
        <v>44.96</v>
      </c>
      <c r="S6472" s="3">
        <v>35.06</v>
      </c>
      <c r="T6472">
        <v>82.4</v>
      </c>
    </row>
    <row r="6473" spans="1:20">
      <c r="A6473">
        <f t="shared" si="303"/>
        <v>270</v>
      </c>
      <c r="B6473" s="7">
        <f t="shared" si="304"/>
        <v>42274.499999984313</v>
      </c>
      <c r="C6473">
        <f t="shared" si="305"/>
        <v>6468</v>
      </c>
      <c r="D6473" s="2">
        <v>84.02</v>
      </c>
      <c r="E6473">
        <v>87.98</v>
      </c>
      <c r="F6473" s="3">
        <v>91.94</v>
      </c>
      <c r="G6473">
        <v>73.94</v>
      </c>
      <c r="H6473">
        <v>78.98</v>
      </c>
      <c r="I6473">
        <v>71.06</v>
      </c>
      <c r="J6473">
        <v>66.02</v>
      </c>
      <c r="K6473">
        <v>78.98</v>
      </c>
      <c r="L6473" s="3">
        <v>57.379999999999995</v>
      </c>
      <c r="M6473" s="2">
        <v>69.080000000000013</v>
      </c>
      <c r="N6473">
        <v>86</v>
      </c>
      <c r="O6473">
        <v>69.800000000000011</v>
      </c>
      <c r="P6473">
        <v>53.06</v>
      </c>
      <c r="Q6473" s="3">
        <v>80.06</v>
      </c>
      <c r="R6473" s="2">
        <v>46.94</v>
      </c>
      <c r="S6473" s="3">
        <v>35.96</v>
      </c>
      <c r="T6473">
        <v>87.800000000000011</v>
      </c>
    </row>
    <row r="6474" spans="1:20">
      <c r="A6474">
        <f t="shared" si="303"/>
        <v>270</v>
      </c>
      <c r="B6474" s="7">
        <f t="shared" si="304"/>
        <v>42274.541666650977</v>
      </c>
      <c r="C6474">
        <f t="shared" si="305"/>
        <v>6469</v>
      </c>
      <c r="D6474" s="2">
        <v>84.92</v>
      </c>
      <c r="E6474">
        <v>93.02</v>
      </c>
      <c r="F6474" s="3">
        <v>95</v>
      </c>
      <c r="G6474">
        <v>73.94</v>
      </c>
      <c r="H6474">
        <v>82.039999999999992</v>
      </c>
      <c r="I6474">
        <v>71.06</v>
      </c>
      <c r="J6474">
        <v>68</v>
      </c>
      <c r="K6474">
        <v>82.039999999999992</v>
      </c>
      <c r="L6474" s="3">
        <v>59</v>
      </c>
      <c r="M6474" s="2">
        <v>69.98</v>
      </c>
      <c r="N6474">
        <v>87.080000000000013</v>
      </c>
      <c r="O6474">
        <v>69.800000000000011</v>
      </c>
      <c r="P6474">
        <v>53.06</v>
      </c>
      <c r="Q6474" s="3">
        <v>82.94</v>
      </c>
      <c r="R6474" s="2">
        <v>48.019999999999996</v>
      </c>
      <c r="S6474" s="3">
        <v>35.06</v>
      </c>
      <c r="T6474">
        <v>89.6</v>
      </c>
    </row>
    <row r="6475" spans="1:20">
      <c r="A6475">
        <f t="shared" si="303"/>
        <v>270</v>
      </c>
      <c r="B6475" s="7">
        <f t="shared" si="304"/>
        <v>42274.583333317642</v>
      </c>
      <c r="C6475">
        <f t="shared" si="305"/>
        <v>6470</v>
      </c>
      <c r="D6475" s="2">
        <v>86</v>
      </c>
      <c r="E6475">
        <v>93.02</v>
      </c>
      <c r="F6475" s="3">
        <v>95</v>
      </c>
      <c r="G6475">
        <v>75.92</v>
      </c>
      <c r="H6475">
        <v>82.94</v>
      </c>
      <c r="I6475">
        <v>69.98</v>
      </c>
      <c r="J6475">
        <v>69.98</v>
      </c>
      <c r="K6475">
        <v>84.02</v>
      </c>
      <c r="L6475" s="3">
        <v>60.8</v>
      </c>
      <c r="M6475" s="2">
        <v>69.080000000000013</v>
      </c>
      <c r="N6475">
        <v>84.92</v>
      </c>
      <c r="O6475">
        <v>71.599999999999994</v>
      </c>
      <c r="P6475">
        <v>51.980000000000004</v>
      </c>
      <c r="Q6475" s="3">
        <v>82.039999999999992</v>
      </c>
      <c r="R6475" s="2">
        <v>48.019999999999996</v>
      </c>
      <c r="S6475" s="3">
        <v>35.96</v>
      </c>
      <c r="T6475">
        <v>89.6</v>
      </c>
    </row>
    <row r="6476" spans="1:20">
      <c r="A6476">
        <f t="shared" si="303"/>
        <v>270</v>
      </c>
      <c r="B6476" s="7">
        <f t="shared" si="304"/>
        <v>42274.624999984306</v>
      </c>
      <c r="C6476">
        <f t="shared" si="305"/>
        <v>6471</v>
      </c>
      <c r="D6476" s="2">
        <v>84.02</v>
      </c>
      <c r="E6476">
        <v>93.02</v>
      </c>
      <c r="F6476" s="3">
        <v>96.98</v>
      </c>
      <c r="G6476">
        <v>77</v>
      </c>
      <c r="H6476">
        <v>84.02</v>
      </c>
      <c r="I6476">
        <v>69.98</v>
      </c>
      <c r="J6476">
        <v>71.960000000000008</v>
      </c>
      <c r="K6476">
        <v>84.92</v>
      </c>
      <c r="L6476" s="3">
        <v>60.8</v>
      </c>
      <c r="M6476" s="2">
        <v>68</v>
      </c>
      <c r="N6476">
        <v>75.02</v>
      </c>
      <c r="O6476">
        <v>71.599999999999994</v>
      </c>
      <c r="P6476">
        <v>51.980000000000004</v>
      </c>
      <c r="Q6476" s="3">
        <v>80.960000000000008</v>
      </c>
      <c r="R6476" s="2">
        <v>48.019999999999996</v>
      </c>
      <c r="S6476" s="3">
        <v>37.94</v>
      </c>
      <c r="T6476">
        <v>89.6</v>
      </c>
    </row>
    <row r="6477" spans="1:20">
      <c r="A6477">
        <f t="shared" si="303"/>
        <v>270</v>
      </c>
      <c r="B6477" s="7">
        <f t="shared" si="304"/>
        <v>42274.66666665097</v>
      </c>
      <c r="C6477">
        <f t="shared" si="305"/>
        <v>6472</v>
      </c>
      <c r="D6477" s="2">
        <v>82.94</v>
      </c>
      <c r="E6477">
        <v>93.02</v>
      </c>
      <c r="F6477" s="3">
        <v>96.08</v>
      </c>
      <c r="G6477">
        <v>78.080000000000013</v>
      </c>
      <c r="H6477">
        <v>84.02</v>
      </c>
      <c r="I6477">
        <v>69.080000000000013</v>
      </c>
      <c r="J6477">
        <v>71.06</v>
      </c>
      <c r="K6477">
        <v>84.02</v>
      </c>
      <c r="L6477" s="3">
        <v>60.8</v>
      </c>
      <c r="M6477" s="2">
        <v>66.02</v>
      </c>
      <c r="N6477">
        <v>78.98</v>
      </c>
      <c r="O6477">
        <v>73.400000000000006</v>
      </c>
      <c r="P6477">
        <v>51.980000000000004</v>
      </c>
      <c r="Q6477" s="3">
        <v>80.06</v>
      </c>
      <c r="R6477" s="2">
        <v>48.019999999999996</v>
      </c>
      <c r="S6477" s="3">
        <v>39.019999999999996</v>
      </c>
      <c r="T6477">
        <v>87.800000000000011</v>
      </c>
    </row>
    <row r="6478" spans="1:20">
      <c r="A6478">
        <f t="shared" si="303"/>
        <v>270</v>
      </c>
      <c r="B6478" s="7">
        <f t="shared" si="304"/>
        <v>42274.708333317634</v>
      </c>
      <c r="C6478">
        <f t="shared" si="305"/>
        <v>6473</v>
      </c>
      <c r="D6478" s="2">
        <v>80.06</v>
      </c>
      <c r="E6478">
        <v>91.039999999999992</v>
      </c>
      <c r="F6478" s="3">
        <v>95</v>
      </c>
      <c r="G6478">
        <v>75.92</v>
      </c>
      <c r="H6478">
        <v>84.02</v>
      </c>
      <c r="I6478">
        <v>68</v>
      </c>
      <c r="J6478">
        <v>71.06</v>
      </c>
      <c r="K6478">
        <v>82.94</v>
      </c>
      <c r="L6478" s="3">
        <v>57.2</v>
      </c>
      <c r="M6478" s="2">
        <v>57.92</v>
      </c>
      <c r="N6478">
        <v>75.02</v>
      </c>
      <c r="O6478">
        <v>68</v>
      </c>
      <c r="P6478">
        <v>51.08</v>
      </c>
      <c r="Q6478" s="3">
        <v>78.080000000000013</v>
      </c>
      <c r="R6478" s="2">
        <v>46.94</v>
      </c>
      <c r="S6478" s="3">
        <v>39.019999999999996</v>
      </c>
      <c r="T6478">
        <v>86</v>
      </c>
    </row>
    <row r="6479" spans="1:20">
      <c r="A6479">
        <f t="shared" si="303"/>
        <v>270</v>
      </c>
      <c r="B6479" s="7">
        <f t="shared" si="304"/>
        <v>42274.749999984298</v>
      </c>
      <c r="C6479">
        <f t="shared" si="305"/>
        <v>6474</v>
      </c>
      <c r="D6479" s="2">
        <v>80.06</v>
      </c>
      <c r="E6479">
        <v>89.06</v>
      </c>
      <c r="F6479" s="3">
        <v>93.02</v>
      </c>
      <c r="G6479">
        <v>73.94</v>
      </c>
      <c r="H6479">
        <v>80.960000000000008</v>
      </c>
      <c r="I6479">
        <v>68</v>
      </c>
      <c r="J6479">
        <v>69.98</v>
      </c>
      <c r="K6479">
        <v>77</v>
      </c>
      <c r="L6479" s="3">
        <v>57.2</v>
      </c>
      <c r="M6479" s="2">
        <v>57.019999999999996</v>
      </c>
      <c r="N6479">
        <v>62.6</v>
      </c>
      <c r="O6479">
        <v>62.24</v>
      </c>
      <c r="P6479">
        <v>50</v>
      </c>
      <c r="Q6479" s="3">
        <v>75.02</v>
      </c>
      <c r="R6479" s="2">
        <v>46.94</v>
      </c>
      <c r="S6479" s="3">
        <v>37.94</v>
      </c>
      <c r="T6479">
        <v>84.2</v>
      </c>
    </row>
    <row r="6480" spans="1:20">
      <c r="A6480">
        <f t="shared" si="303"/>
        <v>270</v>
      </c>
      <c r="B6480" s="7">
        <f t="shared" si="304"/>
        <v>42274.791666650963</v>
      </c>
      <c r="C6480">
        <f t="shared" si="305"/>
        <v>6475</v>
      </c>
      <c r="D6480" s="2">
        <v>78.98</v>
      </c>
      <c r="E6480">
        <v>84.92</v>
      </c>
      <c r="F6480" s="3">
        <v>89.06</v>
      </c>
      <c r="G6480">
        <v>73.039999999999992</v>
      </c>
      <c r="H6480">
        <v>73.94</v>
      </c>
      <c r="I6480">
        <v>68</v>
      </c>
      <c r="J6480">
        <v>69.98</v>
      </c>
      <c r="K6480">
        <v>69.98</v>
      </c>
      <c r="L6480" s="3">
        <v>55.400000000000006</v>
      </c>
      <c r="M6480" s="2">
        <v>55.94</v>
      </c>
      <c r="N6480">
        <v>60.08</v>
      </c>
      <c r="O6480">
        <v>55.400000000000006</v>
      </c>
      <c r="P6480">
        <v>48.92</v>
      </c>
      <c r="Q6480" s="3">
        <v>69.98</v>
      </c>
      <c r="R6480" s="2">
        <v>46.04</v>
      </c>
      <c r="S6480" s="3">
        <v>37.04</v>
      </c>
      <c r="T6480">
        <v>80.599999999999994</v>
      </c>
    </row>
    <row r="6481" spans="1:20">
      <c r="A6481">
        <f t="shared" si="303"/>
        <v>270</v>
      </c>
      <c r="B6481" s="7">
        <f t="shared" si="304"/>
        <v>42274.833333317627</v>
      </c>
      <c r="C6481">
        <f t="shared" si="305"/>
        <v>6476</v>
      </c>
      <c r="D6481" s="2">
        <v>78.080000000000013</v>
      </c>
      <c r="E6481">
        <v>82.94</v>
      </c>
      <c r="F6481" s="3">
        <v>84.92</v>
      </c>
      <c r="G6481">
        <v>73.039999999999992</v>
      </c>
      <c r="H6481">
        <v>69.080000000000013</v>
      </c>
      <c r="I6481">
        <v>66.92</v>
      </c>
      <c r="J6481">
        <v>69.080000000000013</v>
      </c>
      <c r="K6481">
        <v>68</v>
      </c>
      <c r="L6481" s="3">
        <v>53.6</v>
      </c>
      <c r="M6481" s="2">
        <v>55.94</v>
      </c>
      <c r="N6481">
        <v>59</v>
      </c>
      <c r="O6481">
        <v>53.6</v>
      </c>
      <c r="P6481">
        <v>48.019999999999996</v>
      </c>
      <c r="Q6481" s="3">
        <v>66.02</v>
      </c>
      <c r="R6481" s="2">
        <v>44.96</v>
      </c>
      <c r="S6481" s="3">
        <v>35.96</v>
      </c>
      <c r="T6481">
        <v>78.800000000000011</v>
      </c>
    </row>
    <row r="6482" spans="1:20">
      <c r="A6482">
        <f t="shared" si="303"/>
        <v>270</v>
      </c>
      <c r="B6482" s="7">
        <f t="shared" si="304"/>
        <v>42274.874999984291</v>
      </c>
      <c r="C6482">
        <f t="shared" si="305"/>
        <v>6477</v>
      </c>
      <c r="D6482" s="2">
        <v>75.92</v>
      </c>
      <c r="E6482">
        <v>82.039999999999992</v>
      </c>
      <c r="F6482" s="3">
        <v>82.039999999999992</v>
      </c>
      <c r="G6482">
        <v>73.039999999999992</v>
      </c>
      <c r="H6482">
        <v>64.94</v>
      </c>
      <c r="I6482">
        <v>66.92</v>
      </c>
      <c r="J6482">
        <v>68</v>
      </c>
      <c r="K6482">
        <v>66.92</v>
      </c>
      <c r="L6482" s="3">
        <v>51.8</v>
      </c>
      <c r="M6482" s="2">
        <v>55.94</v>
      </c>
      <c r="N6482">
        <v>59</v>
      </c>
      <c r="O6482">
        <v>57.2</v>
      </c>
      <c r="P6482">
        <v>46.94</v>
      </c>
      <c r="Q6482" s="3">
        <v>64.039999999999992</v>
      </c>
      <c r="R6482" s="2">
        <v>44.96</v>
      </c>
      <c r="S6482" s="3">
        <v>33.08</v>
      </c>
      <c r="T6482">
        <v>76.819999999999993</v>
      </c>
    </row>
    <row r="6483" spans="1:20">
      <c r="A6483">
        <f t="shared" si="303"/>
        <v>270</v>
      </c>
      <c r="B6483" s="7">
        <f t="shared" si="304"/>
        <v>42274.916666650955</v>
      </c>
      <c r="C6483">
        <f t="shared" si="305"/>
        <v>6478</v>
      </c>
      <c r="D6483" s="2">
        <v>75.92</v>
      </c>
      <c r="E6483">
        <v>80.960000000000008</v>
      </c>
      <c r="F6483" s="3">
        <v>78.080000000000013</v>
      </c>
      <c r="G6483">
        <v>71.960000000000008</v>
      </c>
      <c r="H6483">
        <v>62.96</v>
      </c>
      <c r="I6483">
        <v>66.92</v>
      </c>
      <c r="J6483">
        <v>66.92</v>
      </c>
      <c r="K6483">
        <v>66.02</v>
      </c>
      <c r="L6483" s="3">
        <v>51.8</v>
      </c>
      <c r="M6483" s="2">
        <v>53.96</v>
      </c>
      <c r="N6483">
        <v>57.92</v>
      </c>
      <c r="O6483">
        <v>53.6</v>
      </c>
      <c r="P6483">
        <v>46.94</v>
      </c>
      <c r="Q6483" s="3">
        <v>60.980000000000004</v>
      </c>
      <c r="R6483" s="2">
        <v>46.04</v>
      </c>
      <c r="S6483" s="3">
        <v>32</v>
      </c>
      <c r="T6483">
        <v>75.2</v>
      </c>
    </row>
    <row r="6484" spans="1:20">
      <c r="A6484">
        <f t="shared" si="303"/>
        <v>270</v>
      </c>
      <c r="B6484" s="7">
        <f t="shared" si="304"/>
        <v>42274.95833331762</v>
      </c>
      <c r="C6484">
        <f t="shared" si="305"/>
        <v>6479</v>
      </c>
      <c r="D6484" s="2">
        <v>77</v>
      </c>
      <c r="E6484">
        <v>80.06</v>
      </c>
      <c r="F6484" s="3">
        <v>75.02</v>
      </c>
      <c r="G6484">
        <v>71.960000000000008</v>
      </c>
      <c r="H6484">
        <v>60.08</v>
      </c>
      <c r="I6484">
        <v>66.92</v>
      </c>
      <c r="J6484">
        <v>66.92</v>
      </c>
      <c r="K6484">
        <v>66.92</v>
      </c>
      <c r="L6484" s="3">
        <v>51.8</v>
      </c>
      <c r="M6484" s="2">
        <v>53.06</v>
      </c>
      <c r="N6484">
        <v>59</v>
      </c>
      <c r="O6484">
        <v>57.2</v>
      </c>
      <c r="P6484">
        <v>46.04</v>
      </c>
      <c r="Q6484" s="3">
        <v>57.92</v>
      </c>
      <c r="R6484" s="2">
        <v>44.96</v>
      </c>
      <c r="S6484" s="3">
        <v>30.92</v>
      </c>
      <c r="T6484">
        <v>73.400000000000006</v>
      </c>
    </row>
    <row r="6485" spans="1:20">
      <c r="A6485">
        <f t="shared" si="303"/>
        <v>270</v>
      </c>
      <c r="B6485" s="7">
        <f t="shared" si="304"/>
        <v>42274.999999984284</v>
      </c>
      <c r="C6485">
        <f t="shared" si="305"/>
        <v>6480</v>
      </c>
      <c r="D6485" s="2">
        <v>75.92</v>
      </c>
      <c r="E6485">
        <v>78.98</v>
      </c>
      <c r="F6485" s="3">
        <v>73.039999999999992</v>
      </c>
      <c r="G6485">
        <v>71.960000000000008</v>
      </c>
      <c r="H6485">
        <v>60.980000000000004</v>
      </c>
      <c r="I6485">
        <v>66.92</v>
      </c>
      <c r="J6485">
        <v>66.02</v>
      </c>
      <c r="K6485">
        <v>62.96</v>
      </c>
      <c r="L6485" s="3">
        <v>50</v>
      </c>
      <c r="M6485" s="2">
        <v>55.040000000000006</v>
      </c>
      <c r="N6485">
        <v>59</v>
      </c>
      <c r="O6485">
        <v>55.400000000000006</v>
      </c>
      <c r="P6485">
        <v>46.04</v>
      </c>
      <c r="Q6485" s="3">
        <v>53.06</v>
      </c>
      <c r="R6485" s="2">
        <v>44.06</v>
      </c>
      <c r="S6485" s="3">
        <v>30.02</v>
      </c>
      <c r="T6485">
        <v>80.599999999999994</v>
      </c>
    </row>
    <row r="6486" spans="1:20">
      <c r="A6486">
        <f t="shared" si="303"/>
        <v>271</v>
      </c>
      <c r="B6486" s="7">
        <f t="shared" si="304"/>
        <v>42275.041666650948</v>
      </c>
      <c r="C6486">
        <f t="shared" si="305"/>
        <v>6481</v>
      </c>
      <c r="D6486" s="2">
        <v>75.92</v>
      </c>
      <c r="E6486">
        <v>78.080000000000013</v>
      </c>
      <c r="F6486" s="3">
        <v>71.960000000000008</v>
      </c>
      <c r="G6486">
        <v>71.960000000000008</v>
      </c>
      <c r="H6486">
        <v>59</v>
      </c>
      <c r="I6486">
        <v>66.92</v>
      </c>
      <c r="J6486">
        <v>64.94</v>
      </c>
      <c r="K6486">
        <v>62.96</v>
      </c>
      <c r="L6486" s="3">
        <v>48.2</v>
      </c>
      <c r="M6486" s="2">
        <v>55.94</v>
      </c>
      <c r="N6486">
        <v>59</v>
      </c>
      <c r="O6486">
        <v>51.8</v>
      </c>
      <c r="P6486">
        <v>44.96</v>
      </c>
      <c r="Q6486" s="3">
        <v>48.92</v>
      </c>
      <c r="R6486" s="2">
        <v>44.96</v>
      </c>
      <c r="S6486" s="3">
        <v>26.96</v>
      </c>
      <c r="T6486">
        <v>69.800000000000011</v>
      </c>
    </row>
    <row r="6487" spans="1:20">
      <c r="A6487">
        <f t="shared" si="303"/>
        <v>271</v>
      </c>
      <c r="B6487" s="7">
        <f t="shared" si="304"/>
        <v>42275.083333317612</v>
      </c>
      <c r="C6487">
        <f t="shared" si="305"/>
        <v>6482</v>
      </c>
      <c r="D6487" s="2">
        <v>75.92</v>
      </c>
      <c r="E6487">
        <v>77</v>
      </c>
      <c r="F6487" s="3">
        <v>69.98</v>
      </c>
      <c r="G6487">
        <v>71.960000000000008</v>
      </c>
      <c r="H6487">
        <v>60.08</v>
      </c>
      <c r="I6487">
        <v>66.92</v>
      </c>
      <c r="J6487">
        <v>64.039999999999992</v>
      </c>
      <c r="K6487">
        <v>62.96</v>
      </c>
      <c r="L6487" s="3">
        <v>46.4</v>
      </c>
      <c r="M6487" s="2">
        <v>55.040000000000006</v>
      </c>
      <c r="N6487">
        <v>57.92</v>
      </c>
      <c r="O6487">
        <v>49.1</v>
      </c>
      <c r="P6487">
        <v>44.6</v>
      </c>
      <c r="Q6487" s="3">
        <v>46.04</v>
      </c>
      <c r="R6487" s="2">
        <v>44.96</v>
      </c>
      <c r="S6487" s="3">
        <v>30.02</v>
      </c>
      <c r="T6487">
        <v>69.800000000000011</v>
      </c>
    </row>
    <row r="6488" spans="1:20">
      <c r="A6488">
        <f t="shared" si="303"/>
        <v>271</v>
      </c>
      <c r="B6488" s="7">
        <f t="shared" si="304"/>
        <v>42275.124999984277</v>
      </c>
      <c r="C6488">
        <f t="shared" si="305"/>
        <v>6483</v>
      </c>
      <c r="D6488" s="2">
        <v>75.92</v>
      </c>
      <c r="E6488">
        <v>77</v>
      </c>
      <c r="F6488" s="3">
        <v>71.06</v>
      </c>
      <c r="G6488">
        <v>71.960000000000008</v>
      </c>
      <c r="H6488">
        <v>60.08</v>
      </c>
      <c r="I6488">
        <v>68</v>
      </c>
      <c r="J6488">
        <v>62.06</v>
      </c>
      <c r="K6488">
        <v>62.06</v>
      </c>
      <c r="L6488" s="3">
        <v>44.6</v>
      </c>
      <c r="M6488" s="2">
        <v>53.96</v>
      </c>
      <c r="N6488">
        <v>55.040000000000006</v>
      </c>
      <c r="O6488">
        <v>46.76</v>
      </c>
      <c r="P6488">
        <v>44.06</v>
      </c>
      <c r="Q6488" s="3">
        <v>41</v>
      </c>
      <c r="R6488" s="2">
        <v>44.96</v>
      </c>
      <c r="S6488" s="3">
        <v>30.02</v>
      </c>
      <c r="T6488">
        <v>69.800000000000011</v>
      </c>
    </row>
    <row r="6489" spans="1:20">
      <c r="A6489">
        <f t="shared" si="303"/>
        <v>271</v>
      </c>
      <c r="B6489" s="7">
        <f t="shared" si="304"/>
        <v>42275.166666650941</v>
      </c>
      <c r="C6489">
        <f t="shared" si="305"/>
        <v>6484</v>
      </c>
      <c r="D6489" s="2">
        <v>75.02</v>
      </c>
      <c r="E6489">
        <v>77</v>
      </c>
      <c r="F6489" s="3">
        <v>68</v>
      </c>
      <c r="G6489">
        <v>71.06</v>
      </c>
      <c r="H6489">
        <v>59</v>
      </c>
      <c r="I6489">
        <v>68</v>
      </c>
      <c r="J6489">
        <v>62.06</v>
      </c>
      <c r="K6489">
        <v>59</v>
      </c>
      <c r="L6489" s="3">
        <v>44.6</v>
      </c>
      <c r="M6489" s="2">
        <v>53.06</v>
      </c>
      <c r="N6489">
        <v>48.92</v>
      </c>
      <c r="O6489">
        <v>44.6</v>
      </c>
      <c r="P6489">
        <v>44.06</v>
      </c>
      <c r="Q6489" s="3">
        <v>48.019999999999996</v>
      </c>
      <c r="R6489" s="2">
        <v>42.980000000000004</v>
      </c>
      <c r="S6489" s="3">
        <v>28.94</v>
      </c>
      <c r="T6489">
        <v>68</v>
      </c>
    </row>
    <row r="6490" spans="1:20">
      <c r="A6490">
        <f t="shared" si="303"/>
        <v>271</v>
      </c>
      <c r="B6490" s="7">
        <f t="shared" si="304"/>
        <v>42275.208333317605</v>
      </c>
      <c r="C6490">
        <f t="shared" si="305"/>
        <v>6485</v>
      </c>
      <c r="D6490" s="2">
        <v>73.039999999999992</v>
      </c>
      <c r="E6490">
        <v>77</v>
      </c>
      <c r="F6490" s="3">
        <v>68</v>
      </c>
      <c r="G6490">
        <v>69.98</v>
      </c>
      <c r="H6490">
        <v>53.96</v>
      </c>
      <c r="I6490">
        <v>68</v>
      </c>
      <c r="J6490">
        <v>60.980000000000004</v>
      </c>
      <c r="K6490">
        <v>60.08</v>
      </c>
      <c r="L6490" s="3">
        <v>44.6</v>
      </c>
      <c r="M6490" s="2">
        <v>53.06</v>
      </c>
      <c r="N6490">
        <v>48.019999999999996</v>
      </c>
      <c r="O6490">
        <v>46.4</v>
      </c>
      <c r="P6490">
        <v>42.980000000000004</v>
      </c>
      <c r="Q6490" s="3">
        <v>48.019999999999996</v>
      </c>
      <c r="R6490" s="2">
        <v>44.06</v>
      </c>
      <c r="S6490" s="3">
        <v>28.04</v>
      </c>
      <c r="T6490">
        <v>66.2</v>
      </c>
    </row>
    <row r="6491" spans="1:20">
      <c r="A6491">
        <f t="shared" si="303"/>
        <v>271</v>
      </c>
      <c r="B6491" s="7">
        <f t="shared" si="304"/>
        <v>42275.249999984269</v>
      </c>
      <c r="C6491">
        <f t="shared" si="305"/>
        <v>6486</v>
      </c>
      <c r="D6491" s="2">
        <v>73.94</v>
      </c>
      <c r="E6491">
        <v>75.92</v>
      </c>
      <c r="F6491" s="3">
        <v>68</v>
      </c>
      <c r="G6491">
        <v>69.98</v>
      </c>
      <c r="H6491">
        <v>55.040000000000006</v>
      </c>
      <c r="I6491">
        <v>68</v>
      </c>
      <c r="J6491">
        <v>62.06</v>
      </c>
      <c r="K6491">
        <v>60.08</v>
      </c>
      <c r="L6491" s="3">
        <v>42.8</v>
      </c>
      <c r="M6491" s="2">
        <v>53.96</v>
      </c>
      <c r="N6491">
        <v>46.94</v>
      </c>
      <c r="O6491">
        <v>44.6</v>
      </c>
      <c r="P6491">
        <v>42.980000000000004</v>
      </c>
      <c r="Q6491" s="3">
        <v>48.019999999999996</v>
      </c>
      <c r="R6491" s="2">
        <v>44.06</v>
      </c>
      <c r="S6491" s="3">
        <v>26.96</v>
      </c>
      <c r="T6491">
        <v>68</v>
      </c>
    </row>
    <row r="6492" spans="1:20">
      <c r="A6492">
        <f t="shared" si="303"/>
        <v>271</v>
      </c>
      <c r="B6492" s="7">
        <f t="shared" si="304"/>
        <v>42275.291666650934</v>
      </c>
      <c r="C6492">
        <f t="shared" si="305"/>
        <v>6487</v>
      </c>
      <c r="D6492" s="2">
        <v>75.02</v>
      </c>
      <c r="E6492">
        <v>77</v>
      </c>
      <c r="F6492" s="3">
        <v>69.080000000000013</v>
      </c>
      <c r="G6492">
        <v>69.98</v>
      </c>
      <c r="H6492">
        <v>59</v>
      </c>
      <c r="I6492">
        <v>68</v>
      </c>
      <c r="J6492">
        <v>64.94</v>
      </c>
      <c r="K6492">
        <v>62.06</v>
      </c>
      <c r="L6492" s="3">
        <v>42.8</v>
      </c>
      <c r="M6492" s="2">
        <v>53.96</v>
      </c>
      <c r="N6492">
        <v>46.94</v>
      </c>
      <c r="O6492">
        <v>44.6</v>
      </c>
      <c r="P6492">
        <v>42.980000000000004</v>
      </c>
      <c r="Q6492" s="3">
        <v>44.96</v>
      </c>
      <c r="R6492" s="2">
        <v>44.06</v>
      </c>
      <c r="S6492" s="3">
        <v>26.96</v>
      </c>
      <c r="T6492">
        <v>73.400000000000006</v>
      </c>
    </row>
    <row r="6493" spans="1:20">
      <c r="A6493">
        <f t="shared" si="303"/>
        <v>271</v>
      </c>
      <c r="B6493" s="7">
        <f t="shared" si="304"/>
        <v>42275.333333317598</v>
      </c>
      <c r="C6493">
        <f t="shared" si="305"/>
        <v>6488</v>
      </c>
      <c r="D6493" s="2">
        <v>77</v>
      </c>
      <c r="E6493">
        <v>80.06</v>
      </c>
      <c r="F6493" s="3">
        <v>75.02</v>
      </c>
      <c r="G6493">
        <v>71.06</v>
      </c>
      <c r="H6493">
        <v>64.94</v>
      </c>
      <c r="I6493">
        <v>69.080000000000013</v>
      </c>
      <c r="J6493">
        <v>66.92</v>
      </c>
      <c r="K6493">
        <v>71.960000000000008</v>
      </c>
      <c r="L6493" s="3">
        <v>46.4</v>
      </c>
      <c r="M6493" s="2">
        <v>53.96</v>
      </c>
      <c r="N6493">
        <v>44.96</v>
      </c>
      <c r="O6493">
        <v>57.2</v>
      </c>
      <c r="P6493">
        <v>44.96</v>
      </c>
      <c r="Q6493" s="3">
        <v>53.06</v>
      </c>
      <c r="R6493" s="2">
        <v>44.96</v>
      </c>
      <c r="S6493" s="3">
        <v>28.04</v>
      </c>
      <c r="T6493">
        <v>80.599999999999994</v>
      </c>
    </row>
    <row r="6494" spans="1:20">
      <c r="A6494">
        <f t="shared" si="303"/>
        <v>271</v>
      </c>
      <c r="B6494" s="7">
        <f t="shared" si="304"/>
        <v>42275.374999984262</v>
      </c>
      <c r="C6494">
        <f t="shared" si="305"/>
        <v>6489</v>
      </c>
      <c r="D6494" s="2">
        <v>78.98</v>
      </c>
      <c r="E6494">
        <v>82.94</v>
      </c>
      <c r="F6494" s="3">
        <v>82.039999999999992</v>
      </c>
      <c r="G6494">
        <v>73.039999999999992</v>
      </c>
      <c r="H6494">
        <v>69.080000000000013</v>
      </c>
      <c r="I6494">
        <v>69.98</v>
      </c>
      <c r="J6494">
        <v>69.080000000000013</v>
      </c>
      <c r="K6494">
        <v>73.94</v>
      </c>
      <c r="L6494" s="3">
        <v>52.879999999999995</v>
      </c>
      <c r="M6494" s="2">
        <v>53.96</v>
      </c>
      <c r="N6494">
        <v>46.04</v>
      </c>
      <c r="O6494">
        <v>60.8</v>
      </c>
      <c r="P6494">
        <v>46.94</v>
      </c>
      <c r="Q6494" s="3">
        <v>53.96</v>
      </c>
      <c r="R6494" s="2">
        <v>46.04</v>
      </c>
      <c r="S6494" s="3">
        <v>30.02</v>
      </c>
      <c r="T6494">
        <v>87.800000000000011</v>
      </c>
    </row>
    <row r="6495" spans="1:20">
      <c r="A6495">
        <f t="shared" si="303"/>
        <v>271</v>
      </c>
      <c r="B6495" s="7">
        <f t="shared" si="304"/>
        <v>42275.416666650926</v>
      </c>
      <c r="C6495">
        <f t="shared" si="305"/>
        <v>6490</v>
      </c>
      <c r="D6495" s="2">
        <v>82.039999999999992</v>
      </c>
      <c r="E6495">
        <v>87.080000000000013</v>
      </c>
      <c r="F6495" s="3">
        <v>87.98</v>
      </c>
      <c r="G6495">
        <v>75.02</v>
      </c>
      <c r="H6495">
        <v>73.039999999999992</v>
      </c>
      <c r="I6495">
        <v>69.98</v>
      </c>
      <c r="J6495">
        <v>69.98</v>
      </c>
      <c r="K6495">
        <v>78.080000000000013</v>
      </c>
      <c r="L6495" s="3">
        <v>59</v>
      </c>
      <c r="M6495" s="2">
        <v>55.040000000000006</v>
      </c>
      <c r="N6495">
        <v>46.4</v>
      </c>
      <c r="O6495">
        <v>59</v>
      </c>
      <c r="P6495">
        <v>50</v>
      </c>
      <c r="Q6495" s="3">
        <v>57.019999999999996</v>
      </c>
      <c r="R6495" s="2">
        <v>46.94</v>
      </c>
      <c r="S6495" s="3">
        <v>32</v>
      </c>
      <c r="T6495">
        <v>89.6</v>
      </c>
    </row>
    <row r="6496" spans="1:20">
      <c r="A6496">
        <f t="shared" si="303"/>
        <v>271</v>
      </c>
      <c r="B6496" s="7">
        <f t="shared" si="304"/>
        <v>42275.458333317591</v>
      </c>
      <c r="C6496">
        <f t="shared" si="305"/>
        <v>6491</v>
      </c>
      <c r="D6496" s="2">
        <v>82.039999999999992</v>
      </c>
      <c r="E6496">
        <v>87.98</v>
      </c>
      <c r="F6496" s="3">
        <v>93.02</v>
      </c>
      <c r="G6496">
        <v>73.039999999999992</v>
      </c>
      <c r="H6496">
        <v>77</v>
      </c>
      <c r="I6496">
        <v>69.98</v>
      </c>
      <c r="J6496">
        <v>71.960000000000008</v>
      </c>
      <c r="K6496">
        <v>78.98</v>
      </c>
      <c r="L6496" s="3">
        <v>62.78</v>
      </c>
      <c r="M6496" s="2">
        <v>55.94</v>
      </c>
      <c r="N6496">
        <v>50</v>
      </c>
      <c r="O6496">
        <v>57.2</v>
      </c>
      <c r="P6496">
        <v>51.08</v>
      </c>
      <c r="Q6496" s="3">
        <v>57.019999999999996</v>
      </c>
      <c r="R6496" s="2">
        <v>48.019999999999996</v>
      </c>
      <c r="S6496" s="3">
        <v>35.96</v>
      </c>
      <c r="T6496">
        <v>95</v>
      </c>
    </row>
    <row r="6497" spans="1:20">
      <c r="A6497">
        <f t="shared" si="303"/>
        <v>271</v>
      </c>
      <c r="B6497" s="7">
        <f t="shared" si="304"/>
        <v>42275.499999984255</v>
      </c>
      <c r="C6497">
        <f t="shared" si="305"/>
        <v>6492</v>
      </c>
      <c r="D6497" s="2">
        <v>84.92</v>
      </c>
      <c r="E6497">
        <v>89.960000000000008</v>
      </c>
      <c r="F6497" s="3">
        <v>96.08</v>
      </c>
      <c r="G6497">
        <v>73.039999999999992</v>
      </c>
      <c r="H6497">
        <v>78.080000000000013</v>
      </c>
      <c r="I6497">
        <v>71.960000000000008</v>
      </c>
      <c r="J6497">
        <v>73.94</v>
      </c>
      <c r="K6497">
        <v>82.039999999999992</v>
      </c>
      <c r="L6497" s="3">
        <v>66.2</v>
      </c>
      <c r="M6497" s="2">
        <v>57.92</v>
      </c>
      <c r="N6497">
        <v>51.980000000000004</v>
      </c>
      <c r="O6497">
        <v>57.2</v>
      </c>
      <c r="P6497">
        <v>51.08</v>
      </c>
      <c r="Q6497" s="3">
        <v>57.019999999999996</v>
      </c>
      <c r="R6497" s="2">
        <v>48.92</v>
      </c>
      <c r="S6497" s="3">
        <v>37.94</v>
      </c>
      <c r="T6497">
        <v>98.600000000000009</v>
      </c>
    </row>
    <row r="6498" spans="1:20">
      <c r="A6498">
        <f t="shared" si="303"/>
        <v>271</v>
      </c>
      <c r="B6498" s="7">
        <f t="shared" si="304"/>
        <v>42275.541666650919</v>
      </c>
      <c r="C6498">
        <f t="shared" si="305"/>
        <v>6493</v>
      </c>
      <c r="D6498" s="2">
        <v>84.92</v>
      </c>
      <c r="E6498">
        <v>91.039999999999992</v>
      </c>
      <c r="F6498" s="3">
        <v>96.08</v>
      </c>
      <c r="G6498">
        <v>71.06</v>
      </c>
      <c r="H6498">
        <v>84.02</v>
      </c>
      <c r="I6498">
        <v>71.960000000000008</v>
      </c>
      <c r="J6498">
        <v>73.039999999999992</v>
      </c>
      <c r="K6498">
        <v>84.02</v>
      </c>
      <c r="L6498" s="3">
        <v>68</v>
      </c>
      <c r="M6498" s="2">
        <v>59</v>
      </c>
      <c r="N6498">
        <v>53.06</v>
      </c>
      <c r="O6498">
        <v>62.6</v>
      </c>
      <c r="P6498">
        <v>53.96</v>
      </c>
      <c r="Q6498" s="3">
        <v>57.92</v>
      </c>
      <c r="R6498" s="2">
        <v>51.08</v>
      </c>
      <c r="S6498" s="3">
        <v>39.92</v>
      </c>
      <c r="T6498">
        <v>98.600000000000009</v>
      </c>
    </row>
    <row r="6499" spans="1:20">
      <c r="A6499">
        <f t="shared" si="303"/>
        <v>271</v>
      </c>
      <c r="B6499" s="7">
        <f t="shared" si="304"/>
        <v>42275.583333317583</v>
      </c>
      <c r="C6499">
        <f t="shared" si="305"/>
        <v>6494</v>
      </c>
      <c r="D6499" s="2">
        <v>82.94</v>
      </c>
      <c r="E6499">
        <v>93.02</v>
      </c>
      <c r="F6499" s="3">
        <v>98.06</v>
      </c>
      <c r="G6499">
        <v>66.92</v>
      </c>
      <c r="H6499">
        <v>84.92</v>
      </c>
      <c r="I6499">
        <v>71.960000000000008</v>
      </c>
      <c r="J6499">
        <v>75.02</v>
      </c>
      <c r="K6499">
        <v>86</v>
      </c>
      <c r="L6499" s="3">
        <v>69.800000000000011</v>
      </c>
      <c r="M6499" s="2">
        <v>60.08</v>
      </c>
      <c r="N6499">
        <v>53.06</v>
      </c>
      <c r="O6499">
        <v>60.8</v>
      </c>
      <c r="P6499">
        <v>51.08</v>
      </c>
      <c r="Q6499" s="3">
        <v>57.019999999999996</v>
      </c>
      <c r="R6499" s="2">
        <v>50</v>
      </c>
      <c r="S6499" s="3">
        <v>42.08</v>
      </c>
      <c r="T6499">
        <v>98.600000000000009</v>
      </c>
    </row>
    <row r="6500" spans="1:20">
      <c r="A6500">
        <f t="shared" si="303"/>
        <v>271</v>
      </c>
      <c r="B6500" s="7">
        <f t="shared" si="304"/>
        <v>42275.624999984248</v>
      </c>
      <c r="C6500">
        <f t="shared" si="305"/>
        <v>6495</v>
      </c>
      <c r="D6500" s="2">
        <v>84.02</v>
      </c>
      <c r="E6500">
        <v>91.94</v>
      </c>
      <c r="F6500" s="3">
        <v>98.960000000000008</v>
      </c>
      <c r="G6500">
        <v>66.92</v>
      </c>
      <c r="H6500">
        <v>84.02</v>
      </c>
      <c r="I6500">
        <v>71.06</v>
      </c>
      <c r="J6500">
        <v>73.94</v>
      </c>
      <c r="K6500">
        <v>84.02</v>
      </c>
      <c r="L6500" s="3">
        <v>71.599999999999994</v>
      </c>
      <c r="M6500" s="2">
        <v>53.06</v>
      </c>
      <c r="N6500">
        <v>53.06</v>
      </c>
      <c r="O6500">
        <v>60.8</v>
      </c>
      <c r="P6500">
        <v>50</v>
      </c>
      <c r="Q6500" s="3">
        <v>57.019999999999996</v>
      </c>
      <c r="R6500" s="2">
        <v>50</v>
      </c>
      <c r="S6500" s="3">
        <v>42.980000000000004</v>
      </c>
      <c r="T6500">
        <v>98.600000000000009</v>
      </c>
    </row>
    <row r="6501" spans="1:20">
      <c r="A6501">
        <f t="shared" si="303"/>
        <v>271</v>
      </c>
      <c r="B6501" s="7">
        <f t="shared" si="304"/>
        <v>42275.666666650912</v>
      </c>
      <c r="C6501">
        <f t="shared" si="305"/>
        <v>6496</v>
      </c>
      <c r="D6501" s="2">
        <v>84.02</v>
      </c>
      <c r="E6501">
        <v>91.94</v>
      </c>
      <c r="F6501" s="3">
        <v>96.98</v>
      </c>
      <c r="G6501">
        <v>64.94</v>
      </c>
      <c r="H6501">
        <v>84.92</v>
      </c>
      <c r="I6501">
        <v>71.06</v>
      </c>
      <c r="J6501">
        <v>73.039999999999992</v>
      </c>
      <c r="K6501">
        <v>84.92</v>
      </c>
      <c r="L6501" s="3">
        <v>71.599999999999994</v>
      </c>
      <c r="M6501" s="2">
        <v>51.08</v>
      </c>
      <c r="N6501">
        <v>53.96</v>
      </c>
      <c r="O6501">
        <v>58.64</v>
      </c>
      <c r="P6501">
        <v>51.980000000000004</v>
      </c>
      <c r="Q6501" s="3">
        <v>59</v>
      </c>
      <c r="R6501" s="2">
        <v>50</v>
      </c>
      <c r="S6501" s="3">
        <v>44.06</v>
      </c>
      <c r="T6501">
        <v>95</v>
      </c>
    </row>
    <row r="6502" spans="1:20">
      <c r="A6502">
        <f t="shared" si="303"/>
        <v>271</v>
      </c>
      <c r="B6502" s="7">
        <f t="shared" si="304"/>
        <v>42275.708333317576</v>
      </c>
      <c r="C6502">
        <f t="shared" si="305"/>
        <v>6497</v>
      </c>
      <c r="D6502" s="2">
        <v>82.4</v>
      </c>
      <c r="E6502">
        <v>87.98</v>
      </c>
      <c r="F6502" s="3">
        <v>96.08</v>
      </c>
      <c r="G6502">
        <v>62.96</v>
      </c>
      <c r="H6502">
        <v>84.92</v>
      </c>
      <c r="I6502">
        <v>69.98</v>
      </c>
      <c r="J6502">
        <v>71.06</v>
      </c>
      <c r="K6502">
        <v>82.94</v>
      </c>
      <c r="L6502" s="3">
        <v>69.800000000000011</v>
      </c>
      <c r="M6502" s="2">
        <v>51.08</v>
      </c>
      <c r="N6502">
        <v>53.06</v>
      </c>
      <c r="O6502">
        <v>55.400000000000006</v>
      </c>
      <c r="P6502">
        <v>48.92</v>
      </c>
      <c r="Q6502" s="3">
        <v>57.019999999999996</v>
      </c>
      <c r="R6502" s="2">
        <v>48.92</v>
      </c>
      <c r="S6502" s="3">
        <v>42.980000000000004</v>
      </c>
      <c r="T6502">
        <v>91.4</v>
      </c>
    </row>
    <row r="6503" spans="1:20">
      <c r="A6503">
        <f t="shared" si="303"/>
        <v>271</v>
      </c>
      <c r="B6503" s="7">
        <f t="shared" si="304"/>
        <v>42275.74999998424</v>
      </c>
      <c r="C6503">
        <f t="shared" si="305"/>
        <v>6498</v>
      </c>
      <c r="D6503" s="2">
        <v>80.06</v>
      </c>
      <c r="E6503">
        <v>87.98</v>
      </c>
      <c r="F6503" s="3">
        <v>93.92</v>
      </c>
      <c r="G6503">
        <v>60.980000000000004</v>
      </c>
      <c r="H6503">
        <v>80.960000000000008</v>
      </c>
      <c r="I6503">
        <v>68</v>
      </c>
      <c r="J6503">
        <v>68</v>
      </c>
      <c r="K6503">
        <v>78.080000000000013</v>
      </c>
      <c r="L6503" s="3">
        <v>68</v>
      </c>
      <c r="M6503" s="2">
        <v>51.980000000000004</v>
      </c>
      <c r="N6503">
        <v>48.019999999999996</v>
      </c>
      <c r="O6503">
        <v>51.8</v>
      </c>
      <c r="P6503">
        <v>44.06</v>
      </c>
      <c r="Q6503" s="3">
        <v>53.06</v>
      </c>
      <c r="R6503" s="2">
        <v>48.019999999999996</v>
      </c>
      <c r="S6503" s="3">
        <v>41</v>
      </c>
      <c r="T6503">
        <v>87.800000000000011</v>
      </c>
    </row>
    <row r="6504" spans="1:20">
      <c r="A6504">
        <f t="shared" si="303"/>
        <v>271</v>
      </c>
      <c r="B6504" s="7">
        <f t="shared" si="304"/>
        <v>42275.791666650905</v>
      </c>
      <c r="C6504">
        <f t="shared" si="305"/>
        <v>6499</v>
      </c>
      <c r="D6504" s="2">
        <v>78.98</v>
      </c>
      <c r="E6504">
        <v>84.02</v>
      </c>
      <c r="F6504" s="3">
        <v>84.92</v>
      </c>
      <c r="G6504">
        <v>60.08</v>
      </c>
      <c r="H6504">
        <v>75.92</v>
      </c>
      <c r="I6504">
        <v>66.92</v>
      </c>
      <c r="J6504">
        <v>66.92</v>
      </c>
      <c r="K6504">
        <v>73.94</v>
      </c>
      <c r="L6504" s="3">
        <v>62.6</v>
      </c>
      <c r="M6504" s="2">
        <v>51.980000000000004</v>
      </c>
      <c r="N6504">
        <v>44.96</v>
      </c>
      <c r="O6504">
        <v>51.8</v>
      </c>
      <c r="P6504">
        <v>41</v>
      </c>
      <c r="Q6504" s="3">
        <v>51.980000000000004</v>
      </c>
      <c r="R6504" s="2">
        <v>48.019999999999996</v>
      </c>
      <c r="S6504" s="3">
        <v>37.04</v>
      </c>
      <c r="T6504">
        <v>82.4</v>
      </c>
    </row>
    <row r="6505" spans="1:20">
      <c r="A6505">
        <f t="shared" si="303"/>
        <v>271</v>
      </c>
      <c r="B6505" s="7">
        <f t="shared" si="304"/>
        <v>42275.833333317569</v>
      </c>
      <c r="C6505">
        <f t="shared" si="305"/>
        <v>6500</v>
      </c>
      <c r="D6505" s="2">
        <v>75.02</v>
      </c>
      <c r="E6505">
        <v>82.94</v>
      </c>
      <c r="F6505" s="3">
        <v>78.98</v>
      </c>
      <c r="G6505">
        <v>60.08</v>
      </c>
      <c r="H6505">
        <v>73.039999999999992</v>
      </c>
      <c r="I6505">
        <v>66.92</v>
      </c>
      <c r="J6505">
        <v>62.96</v>
      </c>
      <c r="K6505">
        <v>68</v>
      </c>
      <c r="L6505" s="3">
        <v>60.8</v>
      </c>
      <c r="M6505" s="2">
        <v>53.06</v>
      </c>
      <c r="N6505">
        <v>44.06</v>
      </c>
      <c r="O6505">
        <v>53.6</v>
      </c>
      <c r="P6505">
        <v>37.94</v>
      </c>
      <c r="Q6505" s="3">
        <v>51.980000000000004</v>
      </c>
      <c r="R6505" s="2">
        <v>44.06</v>
      </c>
      <c r="S6505" s="3">
        <v>33.979999999999997</v>
      </c>
      <c r="T6505">
        <v>78.800000000000011</v>
      </c>
    </row>
    <row r="6506" spans="1:20">
      <c r="A6506">
        <f t="shared" si="303"/>
        <v>271</v>
      </c>
      <c r="B6506" s="7">
        <f t="shared" si="304"/>
        <v>42275.874999984233</v>
      </c>
      <c r="C6506">
        <f t="shared" si="305"/>
        <v>6501</v>
      </c>
      <c r="D6506" s="2">
        <v>77</v>
      </c>
      <c r="E6506">
        <v>82.039999999999992</v>
      </c>
      <c r="F6506" s="3">
        <v>78.080000000000013</v>
      </c>
      <c r="G6506">
        <v>60.08</v>
      </c>
      <c r="H6506">
        <v>71.960000000000008</v>
      </c>
      <c r="I6506">
        <v>66.92</v>
      </c>
      <c r="J6506">
        <v>62.06</v>
      </c>
      <c r="K6506">
        <v>69.98</v>
      </c>
      <c r="L6506" s="3">
        <v>57.2</v>
      </c>
      <c r="M6506" s="2">
        <v>51.980000000000004</v>
      </c>
      <c r="N6506">
        <v>44.06</v>
      </c>
      <c r="O6506">
        <v>53.6</v>
      </c>
      <c r="P6506">
        <v>37.04</v>
      </c>
      <c r="Q6506" s="3">
        <v>46.94</v>
      </c>
      <c r="R6506" s="2">
        <v>44.06</v>
      </c>
      <c r="S6506" s="3">
        <v>33.979999999999997</v>
      </c>
      <c r="T6506">
        <v>77</v>
      </c>
    </row>
    <row r="6507" spans="1:20">
      <c r="A6507">
        <f t="shared" si="303"/>
        <v>271</v>
      </c>
      <c r="B6507" s="7">
        <f t="shared" si="304"/>
        <v>42275.916666650897</v>
      </c>
      <c r="C6507">
        <f t="shared" si="305"/>
        <v>6502</v>
      </c>
      <c r="D6507" s="2">
        <v>75.92</v>
      </c>
      <c r="E6507">
        <v>80.06</v>
      </c>
      <c r="F6507" s="3">
        <v>78.98</v>
      </c>
      <c r="G6507">
        <v>59</v>
      </c>
      <c r="H6507">
        <v>75.92</v>
      </c>
      <c r="I6507">
        <v>66.02</v>
      </c>
      <c r="J6507">
        <v>59</v>
      </c>
      <c r="K6507">
        <v>66.92</v>
      </c>
      <c r="L6507" s="3">
        <v>55.400000000000006</v>
      </c>
      <c r="M6507" s="2">
        <v>51.980000000000004</v>
      </c>
      <c r="N6507">
        <v>41</v>
      </c>
      <c r="O6507">
        <v>53.6</v>
      </c>
      <c r="P6507">
        <v>35.06</v>
      </c>
      <c r="Q6507" s="3">
        <v>44.96</v>
      </c>
      <c r="R6507" s="2">
        <v>44.06</v>
      </c>
      <c r="S6507" s="3">
        <v>30.92</v>
      </c>
      <c r="T6507">
        <v>75.2</v>
      </c>
    </row>
    <row r="6508" spans="1:20">
      <c r="A6508">
        <f t="shared" si="303"/>
        <v>271</v>
      </c>
      <c r="B6508" s="7">
        <f t="shared" si="304"/>
        <v>42275.958333317561</v>
      </c>
      <c r="C6508">
        <f t="shared" si="305"/>
        <v>6503</v>
      </c>
      <c r="D6508" s="2">
        <v>75.92</v>
      </c>
      <c r="E6508">
        <v>78.98</v>
      </c>
      <c r="F6508" s="3">
        <v>78.98</v>
      </c>
      <c r="G6508">
        <v>57.019999999999996</v>
      </c>
      <c r="H6508">
        <v>75.92</v>
      </c>
      <c r="I6508">
        <v>66.02</v>
      </c>
      <c r="J6508">
        <v>57.92</v>
      </c>
      <c r="K6508">
        <v>68</v>
      </c>
      <c r="L6508" s="3">
        <v>53.6</v>
      </c>
      <c r="M6508" s="2">
        <v>51.980000000000004</v>
      </c>
      <c r="N6508">
        <v>39.019999999999996</v>
      </c>
      <c r="O6508">
        <v>53.6</v>
      </c>
      <c r="P6508">
        <v>33.979999999999997</v>
      </c>
      <c r="Q6508" s="3">
        <v>44.06</v>
      </c>
      <c r="R6508" s="2">
        <v>44.06</v>
      </c>
      <c r="S6508" s="3">
        <v>30.02</v>
      </c>
      <c r="T6508">
        <v>73.400000000000006</v>
      </c>
    </row>
    <row r="6509" spans="1:20">
      <c r="A6509">
        <f t="shared" si="303"/>
        <v>271</v>
      </c>
      <c r="B6509" s="7">
        <f t="shared" si="304"/>
        <v>42275.999999984226</v>
      </c>
      <c r="C6509">
        <f t="shared" si="305"/>
        <v>6504</v>
      </c>
      <c r="D6509" s="2">
        <v>77</v>
      </c>
      <c r="E6509">
        <v>78.080000000000013</v>
      </c>
      <c r="F6509" s="3">
        <v>75.92</v>
      </c>
      <c r="G6509">
        <v>55.94</v>
      </c>
      <c r="H6509">
        <v>73.94</v>
      </c>
      <c r="I6509">
        <v>64.94</v>
      </c>
      <c r="J6509">
        <v>57.019999999999996</v>
      </c>
      <c r="K6509">
        <v>64.94</v>
      </c>
      <c r="L6509" s="3">
        <v>53.6</v>
      </c>
      <c r="M6509" s="2">
        <v>51.980000000000004</v>
      </c>
      <c r="N6509">
        <v>39.92</v>
      </c>
      <c r="O6509">
        <v>51.8</v>
      </c>
      <c r="P6509">
        <v>33.979999999999997</v>
      </c>
      <c r="Q6509" s="3">
        <v>44.06</v>
      </c>
      <c r="R6509" s="2">
        <v>44.06</v>
      </c>
      <c r="S6509" s="3">
        <v>28.94</v>
      </c>
      <c r="T6509">
        <v>71.599999999999994</v>
      </c>
    </row>
    <row r="6510" spans="1:20">
      <c r="A6510">
        <f t="shared" si="303"/>
        <v>272</v>
      </c>
      <c r="B6510" s="7">
        <f t="shared" si="304"/>
        <v>42276.04166665089</v>
      </c>
      <c r="C6510">
        <f t="shared" si="305"/>
        <v>6505</v>
      </c>
      <c r="D6510" s="2">
        <v>75.92</v>
      </c>
      <c r="E6510">
        <v>77</v>
      </c>
      <c r="F6510" s="3">
        <v>73.94</v>
      </c>
      <c r="G6510">
        <v>55.040000000000006</v>
      </c>
      <c r="H6510">
        <v>69.080000000000013</v>
      </c>
      <c r="I6510">
        <v>66.02</v>
      </c>
      <c r="J6510">
        <v>57.019999999999996</v>
      </c>
      <c r="K6510">
        <v>64.039999999999992</v>
      </c>
      <c r="L6510" s="3">
        <v>51.8</v>
      </c>
      <c r="M6510" s="2">
        <v>53.06</v>
      </c>
      <c r="N6510">
        <v>44.96</v>
      </c>
      <c r="O6510">
        <v>51.8</v>
      </c>
      <c r="P6510">
        <v>33.08</v>
      </c>
      <c r="Q6510" s="3">
        <v>44.06</v>
      </c>
      <c r="R6510" s="2">
        <v>44.96</v>
      </c>
      <c r="S6510" s="3">
        <v>26.060000000000002</v>
      </c>
      <c r="T6510">
        <v>71.599999999999994</v>
      </c>
    </row>
    <row r="6511" spans="1:20">
      <c r="A6511">
        <f t="shared" si="303"/>
        <v>272</v>
      </c>
      <c r="B6511" s="7">
        <f t="shared" si="304"/>
        <v>42276.083333317554</v>
      </c>
      <c r="C6511">
        <f t="shared" si="305"/>
        <v>6506</v>
      </c>
      <c r="D6511" s="2">
        <v>75.02</v>
      </c>
      <c r="E6511">
        <v>77</v>
      </c>
      <c r="F6511" s="3">
        <v>71.06</v>
      </c>
      <c r="G6511">
        <v>53.96</v>
      </c>
      <c r="H6511">
        <v>71.06</v>
      </c>
      <c r="I6511">
        <v>66.02</v>
      </c>
      <c r="J6511">
        <v>53.96</v>
      </c>
      <c r="K6511">
        <v>60.08</v>
      </c>
      <c r="L6511" s="3">
        <v>50</v>
      </c>
      <c r="M6511" s="2">
        <v>51.08</v>
      </c>
      <c r="N6511">
        <v>42.980000000000004</v>
      </c>
      <c r="O6511">
        <v>51.8</v>
      </c>
      <c r="P6511">
        <v>32</v>
      </c>
      <c r="Q6511" s="3">
        <v>44.06</v>
      </c>
      <c r="R6511" s="2">
        <v>44.06</v>
      </c>
      <c r="S6511" s="3">
        <v>24.98</v>
      </c>
      <c r="T6511">
        <v>69.800000000000011</v>
      </c>
    </row>
    <row r="6512" spans="1:20">
      <c r="A6512">
        <f t="shared" si="303"/>
        <v>272</v>
      </c>
      <c r="B6512" s="7">
        <f t="shared" si="304"/>
        <v>42276.124999984218</v>
      </c>
      <c r="C6512">
        <f t="shared" si="305"/>
        <v>6507</v>
      </c>
      <c r="D6512" s="2">
        <v>75.92</v>
      </c>
      <c r="E6512">
        <v>75.92</v>
      </c>
      <c r="F6512" s="3">
        <v>69.98</v>
      </c>
      <c r="G6512">
        <v>53.96</v>
      </c>
      <c r="H6512">
        <v>68</v>
      </c>
      <c r="I6512">
        <v>64.039999999999992</v>
      </c>
      <c r="J6512">
        <v>53.06</v>
      </c>
      <c r="K6512">
        <v>60.980000000000004</v>
      </c>
      <c r="L6512" s="3">
        <v>50</v>
      </c>
      <c r="M6512" s="2">
        <v>51.08</v>
      </c>
      <c r="N6512">
        <v>42.980000000000004</v>
      </c>
      <c r="O6512">
        <v>51.8</v>
      </c>
      <c r="P6512">
        <v>33.979999999999997</v>
      </c>
      <c r="Q6512" s="3">
        <v>44.96</v>
      </c>
      <c r="R6512" s="2">
        <v>44.96</v>
      </c>
      <c r="S6512" s="3">
        <v>24.98</v>
      </c>
      <c r="T6512">
        <v>69.800000000000011</v>
      </c>
    </row>
    <row r="6513" spans="1:20">
      <c r="A6513">
        <f t="shared" si="303"/>
        <v>272</v>
      </c>
      <c r="B6513" s="7">
        <f t="shared" si="304"/>
        <v>42276.166666650883</v>
      </c>
      <c r="C6513">
        <f t="shared" si="305"/>
        <v>6508</v>
      </c>
      <c r="D6513" s="2">
        <v>75.92</v>
      </c>
      <c r="E6513">
        <v>75.02</v>
      </c>
      <c r="F6513" s="3">
        <v>69.080000000000013</v>
      </c>
      <c r="G6513">
        <v>53.06</v>
      </c>
      <c r="H6513">
        <v>66.02</v>
      </c>
      <c r="I6513">
        <v>64.94</v>
      </c>
      <c r="J6513">
        <v>53.96</v>
      </c>
      <c r="K6513">
        <v>59</v>
      </c>
      <c r="L6513" s="3">
        <v>51.8</v>
      </c>
      <c r="M6513" s="2">
        <v>50</v>
      </c>
      <c r="N6513">
        <v>44.96</v>
      </c>
      <c r="O6513">
        <v>50</v>
      </c>
      <c r="P6513">
        <v>33.08</v>
      </c>
      <c r="Q6513" s="3">
        <v>46.94</v>
      </c>
      <c r="R6513" s="2">
        <v>44.96</v>
      </c>
      <c r="S6513" s="3">
        <v>24.98</v>
      </c>
      <c r="T6513">
        <v>69.800000000000011</v>
      </c>
    </row>
    <row r="6514" spans="1:20">
      <c r="A6514">
        <f t="shared" si="303"/>
        <v>272</v>
      </c>
      <c r="B6514" s="7">
        <f t="shared" si="304"/>
        <v>42276.208333317547</v>
      </c>
      <c r="C6514">
        <f t="shared" si="305"/>
        <v>6509</v>
      </c>
      <c r="D6514" s="2">
        <v>75.92</v>
      </c>
      <c r="E6514">
        <v>75.02</v>
      </c>
      <c r="F6514" s="3">
        <v>66.02</v>
      </c>
      <c r="G6514">
        <v>53.96</v>
      </c>
      <c r="H6514">
        <v>62.96</v>
      </c>
      <c r="I6514">
        <v>64.039999999999992</v>
      </c>
      <c r="J6514">
        <v>53.06</v>
      </c>
      <c r="K6514">
        <v>59</v>
      </c>
      <c r="L6514" s="3">
        <v>48.2</v>
      </c>
      <c r="M6514" s="2">
        <v>51.08</v>
      </c>
      <c r="N6514">
        <v>44.06</v>
      </c>
      <c r="O6514">
        <v>48.2</v>
      </c>
      <c r="P6514">
        <v>33.979999999999997</v>
      </c>
      <c r="Q6514" s="3">
        <v>46.94</v>
      </c>
      <c r="R6514" s="2">
        <v>44.96</v>
      </c>
      <c r="S6514" s="3">
        <v>24.98</v>
      </c>
      <c r="T6514">
        <v>69.800000000000011</v>
      </c>
    </row>
    <row r="6515" spans="1:20">
      <c r="A6515">
        <f t="shared" si="303"/>
        <v>272</v>
      </c>
      <c r="B6515" s="7">
        <f t="shared" si="304"/>
        <v>42276.249999984211</v>
      </c>
      <c r="C6515">
        <f t="shared" si="305"/>
        <v>6510</v>
      </c>
      <c r="D6515" s="2">
        <v>75.92</v>
      </c>
      <c r="E6515">
        <v>75.02</v>
      </c>
      <c r="F6515" s="3">
        <v>66.02</v>
      </c>
      <c r="G6515">
        <v>55.040000000000006</v>
      </c>
      <c r="H6515">
        <v>57.92</v>
      </c>
      <c r="I6515">
        <v>64.94</v>
      </c>
      <c r="J6515">
        <v>53.96</v>
      </c>
      <c r="K6515">
        <v>57.019999999999996</v>
      </c>
      <c r="L6515" s="3">
        <v>48.2</v>
      </c>
      <c r="M6515" s="2">
        <v>50</v>
      </c>
      <c r="N6515">
        <v>44.06</v>
      </c>
      <c r="O6515">
        <v>51.8</v>
      </c>
      <c r="P6515">
        <v>32</v>
      </c>
      <c r="Q6515" s="3">
        <v>48.019999999999996</v>
      </c>
      <c r="R6515" s="2">
        <v>44.96</v>
      </c>
      <c r="S6515" s="3">
        <v>24.08</v>
      </c>
      <c r="T6515">
        <v>68</v>
      </c>
    </row>
    <row r="6516" spans="1:20">
      <c r="A6516">
        <f t="shared" si="303"/>
        <v>272</v>
      </c>
      <c r="B6516" s="7">
        <f t="shared" si="304"/>
        <v>42276.291666650875</v>
      </c>
      <c r="C6516">
        <f t="shared" si="305"/>
        <v>6511</v>
      </c>
      <c r="D6516" s="2">
        <v>75.92</v>
      </c>
      <c r="E6516">
        <v>75.92</v>
      </c>
      <c r="F6516" s="3">
        <v>66.92</v>
      </c>
      <c r="G6516">
        <v>55.94</v>
      </c>
      <c r="H6516">
        <v>62.96</v>
      </c>
      <c r="I6516">
        <v>66.02</v>
      </c>
      <c r="J6516">
        <v>55.94</v>
      </c>
      <c r="K6516">
        <v>62.06</v>
      </c>
      <c r="L6516" s="3">
        <v>48.2</v>
      </c>
      <c r="M6516" s="2">
        <v>50</v>
      </c>
      <c r="N6516">
        <v>44.06</v>
      </c>
      <c r="O6516">
        <v>51.8</v>
      </c>
      <c r="P6516">
        <v>33.08</v>
      </c>
      <c r="Q6516" s="3">
        <v>48.019999999999996</v>
      </c>
      <c r="R6516" s="2">
        <v>46.04</v>
      </c>
      <c r="S6516" s="3">
        <v>21.92</v>
      </c>
      <c r="T6516">
        <v>69.800000000000011</v>
      </c>
    </row>
    <row r="6517" spans="1:20">
      <c r="A6517">
        <f t="shared" si="303"/>
        <v>272</v>
      </c>
      <c r="B6517" s="7">
        <f t="shared" si="304"/>
        <v>42276.33333331754</v>
      </c>
      <c r="C6517">
        <f t="shared" si="305"/>
        <v>6512</v>
      </c>
      <c r="D6517" s="2">
        <v>78.98</v>
      </c>
      <c r="E6517">
        <v>78.98</v>
      </c>
      <c r="F6517" s="3">
        <v>71.960000000000008</v>
      </c>
      <c r="G6517">
        <v>57.92</v>
      </c>
      <c r="H6517">
        <v>69.98</v>
      </c>
      <c r="I6517">
        <v>68</v>
      </c>
      <c r="J6517">
        <v>59</v>
      </c>
      <c r="K6517">
        <v>69.98</v>
      </c>
      <c r="L6517" s="3">
        <v>51.8</v>
      </c>
      <c r="M6517" s="2">
        <v>51.08</v>
      </c>
      <c r="N6517">
        <v>44.06</v>
      </c>
      <c r="O6517">
        <v>53.6</v>
      </c>
      <c r="P6517">
        <v>39.92</v>
      </c>
      <c r="Q6517" s="3">
        <v>51.08</v>
      </c>
      <c r="R6517" s="2">
        <v>46.94</v>
      </c>
      <c r="S6517" s="3">
        <v>24.08</v>
      </c>
      <c r="T6517">
        <v>75.2</v>
      </c>
    </row>
    <row r="6518" spans="1:20">
      <c r="A6518">
        <f t="shared" si="303"/>
        <v>272</v>
      </c>
      <c r="B6518" s="7">
        <f t="shared" si="304"/>
        <v>42276.374999984204</v>
      </c>
      <c r="C6518">
        <f t="shared" si="305"/>
        <v>6513</v>
      </c>
      <c r="D6518" s="2">
        <v>80.960000000000008</v>
      </c>
      <c r="E6518">
        <v>82.94</v>
      </c>
      <c r="F6518" s="3">
        <v>80.06</v>
      </c>
      <c r="G6518">
        <v>62.06</v>
      </c>
      <c r="H6518">
        <v>73.94</v>
      </c>
      <c r="I6518">
        <v>68</v>
      </c>
      <c r="J6518">
        <v>62.96</v>
      </c>
      <c r="K6518">
        <v>73.039999999999992</v>
      </c>
      <c r="L6518" s="3">
        <v>57.2</v>
      </c>
      <c r="M6518" s="2">
        <v>51.980000000000004</v>
      </c>
      <c r="N6518">
        <v>48.019999999999996</v>
      </c>
      <c r="O6518">
        <v>57.2</v>
      </c>
      <c r="P6518">
        <v>46.94</v>
      </c>
      <c r="Q6518" s="3">
        <v>55.94</v>
      </c>
      <c r="R6518" s="2">
        <v>48.019999999999996</v>
      </c>
      <c r="S6518" s="3">
        <v>24.08</v>
      </c>
      <c r="T6518">
        <v>80.599999999999994</v>
      </c>
    </row>
    <row r="6519" spans="1:20">
      <c r="A6519">
        <f t="shared" si="303"/>
        <v>272</v>
      </c>
      <c r="B6519" s="7">
        <f t="shared" si="304"/>
        <v>42276.416666650868</v>
      </c>
      <c r="C6519">
        <f t="shared" si="305"/>
        <v>6514</v>
      </c>
      <c r="D6519" s="2">
        <v>82.039999999999992</v>
      </c>
      <c r="E6519">
        <v>84.92</v>
      </c>
      <c r="F6519" s="3">
        <v>82.039999999999992</v>
      </c>
      <c r="G6519">
        <v>62.96</v>
      </c>
      <c r="H6519">
        <v>75.02</v>
      </c>
      <c r="I6519">
        <v>69.98</v>
      </c>
      <c r="J6519">
        <v>64.94</v>
      </c>
      <c r="K6519">
        <v>75.92</v>
      </c>
      <c r="L6519" s="3">
        <v>60.8</v>
      </c>
      <c r="M6519" s="2">
        <v>53.96</v>
      </c>
      <c r="N6519">
        <v>53.96</v>
      </c>
      <c r="O6519">
        <v>57.2</v>
      </c>
      <c r="P6519">
        <v>51.980000000000004</v>
      </c>
      <c r="Q6519" s="3">
        <v>60.08</v>
      </c>
      <c r="R6519" s="2">
        <v>48.92</v>
      </c>
      <c r="S6519" s="3">
        <v>26.96</v>
      </c>
      <c r="T6519">
        <v>82.4</v>
      </c>
    </row>
    <row r="6520" spans="1:20">
      <c r="A6520">
        <f t="shared" si="303"/>
        <v>272</v>
      </c>
      <c r="B6520" s="7">
        <f t="shared" si="304"/>
        <v>42276.458333317532</v>
      </c>
      <c r="C6520">
        <f t="shared" si="305"/>
        <v>6515</v>
      </c>
      <c r="D6520" s="2">
        <v>84.02</v>
      </c>
      <c r="E6520">
        <v>87.98</v>
      </c>
      <c r="F6520" s="3">
        <v>89.06</v>
      </c>
      <c r="G6520">
        <v>66.92</v>
      </c>
      <c r="H6520">
        <v>78.080000000000013</v>
      </c>
      <c r="I6520">
        <v>69.98</v>
      </c>
      <c r="J6520">
        <v>66.92</v>
      </c>
      <c r="K6520">
        <v>77</v>
      </c>
      <c r="L6520" s="3">
        <v>62.6</v>
      </c>
      <c r="M6520" s="2">
        <v>53.96</v>
      </c>
      <c r="N6520">
        <v>62.06</v>
      </c>
      <c r="O6520">
        <v>59</v>
      </c>
      <c r="P6520">
        <v>53.06</v>
      </c>
      <c r="Q6520" s="3">
        <v>62.06</v>
      </c>
      <c r="R6520" s="2">
        <v>50</v>
      </c>
      <c r="S6520" s="3">
        <v>28.94</v>
      </c>
      <c r="T6520">
        <v>86</v>
      </c>
    </row>
    <row r="6521" spans="1:20">
      <c r="A6521">
        <f t="shared" si="303"/>
        <v>272</v>
      </c>
      <c r="B6521" s="7">
        <f t="shared" si="304"/>
        <v>42276.499999984197</v>
      </c>
      <c r="C6521">
        <f t="shared" si="305"/>
        <v>6516</v>
      </c>
      <c r="D6521" s="2">
        <v>82.94</v>
      </c>
      <c r="E6521">
        <v>89.960000000000008</v>
      </c>
      <c r="F6521" s="3">
        <v>91.94</v>
      </c>
      <c r="G6521">
        <v>68</v>
      </c>
      <c r="H6521">
        <v>80.06</v>
      </c>
      <c r="I6521">
        <v>71.06</v>
      </c>
      <c r="J6521">
        <v>68</v>
      </c>
      <c r="K6521">
        <v>80.06</v>
      </c>
      <c r="L6521" s="3">
        <v>64.400000000000006</v>
      </c>
      <c r="M6521" s="2">
        <v>57.019999999999996</v>
      </c>
      <c r="N6521">
        <v>66.92</v>
      </c>
      <c r="O6521">
        <v>60.8</v>
      </c>
      <c r="P6521">
        <v>55.94</v>
      </c>
      <c r="Q6521" s="3">
        <v>64.94</v>
      </c>
      <c r="R6521" s="2">
        <v>51.08</v>
      </c>
      <c r="S6521" s="3">
        <v>32</v>
      </c>
      <c r="T6521">
        <v>87.800000000000011</v>
      </c>
    </row>
    <row r="6522" spans="1:20">
      <c r="A6522">
        <f t="shared" si="303"/>
        <v>272</v>
      </c>
      <c r="B6522" s="7">
        <f t="shared" si="304"/>
        <v>42276.541666650861</v>
      </c>
      <c r="C6522">
        <f t="shared" si="305"/>
        <v>6517</v>
      </c>
      <c r="D6522" s="2">
        <v>80.06</v>
      </c>
      <c r="E6522">
        <v>89.06</v>
      </c>
      <c r="F6522" s="3">
        <v>93.92</v>
      </c>
      <c r="G6522">
        <v>66.92</v>
      </c>
      <c r="H6522">
        <v>82.039999999999992</v>
      </c>
      <c r="I6522">
        <v>71.06</v>
      </c>
      <c r="J6522">
        <v>69.080000000000013</v>
      </c>
      <c r="K6522">
        <v>84.02</v>
      </c>
      <c r="L6522" s="3">
        <v>64.400000000000006</v>
      </c>
      <c r="M6522" s="2">
        <v>53.96</v>
      </c>
      <c r="N6522">
        <v>69.98</v>
      </c>
      <c r="O6522">
        <v>60.8</v>
      </c>
      <c r="P6522">
        <v>53.96</v>
      </c>
      <c r="Q6522" s="3">
        <v>64.039999999999992</v>
      </c>
      <c r="R6522" s="2">
        <v>51.08</v>
      </c>
      <c r="S6522" s="3">
        <v>33.08</v>
      </c>
      <c r="T6522">
        <v>89.6</v>
      </c>
    </row>
    <row r="6523" spans="1:20">
      <c r="A6523">
        <f t="shared" si="303"/>
        <v>272</v>
      </c>
      <c r="B6523" s="7">
        <f t="shared" si="304"/>
        <v>42276.583333317525</v>
      </c>
      <c r="C6523">
        <f t="shared" si="305"/>
        <v>6518</v>
      </c>
      <c r="D6523" s="2">
        <v>84.02</v>
      </c>
      <c r="E6523">
        <v>91.039999999999992</v>
      </c>
      <c r="F6523" s="3">
        <v>93.92</v>
      </c>
      <c r="G6523">
        <v>68</v>
      </c>
      <c r="H6523">
        <v>82.94</v>
      </c>
      <c r="I6523">
        <v>73.039999999999992</v>
      </c>
      <c r="J6523">
        <v>68</v>
      </c>
      <c r="K6523">
        <v>84.92</v>
      </c>
      <c r="L6523" s="3">
        <v>66.2</v>
      </c>
      <c r="M6523" s="2">
        <v>57.92</v>
      </c>
      <c r="N6523">
        <v>71.960000000000008</v>
      </c>
      <c r="O6523">
        <v>60.8</v>
      </c>
      <c r="P6523">
        <v>51.980000000000004</v>
      </c>
      <c r="Q6523" s="3">
        <v>66.02</v>
      </c>
      <c r="R6523" s="2">
        <v>51.08</v>
      </c>
      <c r="S6523" s="3">
        <v>35.06</v>
      </c>
      <c r="T6523">
        <v>87.800000000000011</v>
      </c>
    </row>
    <row r="6524" spans="1:20">
      <c r="A6524">
        <f t="shared" si="303"/>
        <v>272</v>
      </c>
      <c r="B6524" s="7">
        <f t="shared" si="304"/>
        <v>42276.624999984189</v>
      </c>
      <c r="C6524">
        <f t="shared" si="305"/>
        <v>6519</v>
      </c>
      <c r="D6524" s="2">
        <v>84.92</v>
      </c>
      <c r="E6524">
        <v>91.039999999999992</v>
      </c>
      <c r="F6524" s="3">
        <v>93.02</v>
      </c>
      <c r="G6524">
        <v>71.06</v>
      </c>
      <c r="H6524">
        <v>82.039999999999992</v>
      </c>
      <c r="I6524">
        <v>71.960000000000008</v>
      </c>
      <c r="J6524">
        <v>66.92</v>
      </c>
      <c r="K6524">
        <v>86</v>
      </c>
      <c r="L6524" s="3">
        <v>64.400000000000006</v>
      </c>
      <c r="M6524" s="2">
        <v>55.040000000000006</v>
      </c>
      <c r="N6524">
        <v>73.94</v>
      </c>
      <c r="O6524">
        <v>60.8</v>
      </c>
      <c r="P6524">
        <v>50</v>
      </c>
      <c r="Q6524" s="3">
        <v>66.92</v>
      </c>
      <c r="R6524" s="2">
        <v>51.980000000000004</v>
      </c>
      <c r="S6524" s="3">
        <v>35.96</v>
      </c>
      <c r="T6524">
        <v>87.800000000000011</v>
      </c>
    </row>
    <row r="6525" spans="1:20">
      <c r="A6525">
        <f t="shared" si="303"/>
        <v>272</v>
      </c>
      <c r="B6525" s="7">
        <f t="shared" si="304"/>
        <v>42276.666666650854</v>
      </c>
      <c r="C6525">
        <f t="shared" si="305"/>
        <v>6520</v>
      </c>
      <c r="D6525" s="2">
        <v>82.039999999999992</v>
      </c>
      <c r="E6525">
        <v>91.94</v>
      </c>
      <c r="F6525" s="3">
        <v>91.94</v>
      </c>
      <c r="G6525">
        <v>69.080000000000013</v>
      </c>
      <c r="H6525">
        <v>82.94</v>
      </c>
      <c r="I6525">
        <v>69.98</v>
      </c>
      <c r="J6525">
        <v>66.02</v>
      </c>
      <c r="K6525">
        <v>82.039999999999992</v>
      </c>
      <c r="L6525" s="3">
        <v>64.400000000000006</v>
      </c>
      <c r="M6525" s="2">
        <v>55.94</v>
      </c>
      <c r="N6525">
        <v>71.06</v>
      </c>
      <c r="O6525">
        <v>57.2</v>
      </c>
      <c r="P6525">
        <v>50</v>
      </c>
      <c r="Q6525" s="3">
        <v>66.02</v>
      </c>
      <c r="R6525" s="2">
        <v>51.980000000000004</v>
      </c>
      <c r="S6525" s="3">
        <v>37.04</v>
      </c>
      <c r="T6525">
        <v>87.259999999999991</v>
      </c>
    </row>
    <row r="6526" spans="1:20">
      <c r="A6526">
        <f t="shared" si="303"/>
        <v>272</v>
      </c>
      <c r="B6526" s="7">
        <f t="shared" si="304"/>
        <v>42276.708333317518</v>
      </c>
      <c r="C6526">
        <f t="shared" si="305"/>
        <v>6521</v>
      </c>
      <c r="D6526" s="2">
        <v>78.080000000000013</v>
      </c>
      <c r="E6526">
        <v>89.960000000000008</v>
      </c>
      <c r="F6526" s="3">
        <v>91.039999999999992</v>
      </c>
      <c r="G6526">
        <v>69.080000000000013</v>
      </c>
      <c r="H6526">
        <v>82.039999999999992</v>
      </c>
      <c r="I6526">
        <v>68</v>
      </c>
      <c r="J6526">
        <v>62.96</v>
      </c>
      <c r="K6526">
        <v>80.06</v>
      </c>
      <c r="L6526" s="3">
        <v>62.6</v>
      </c>
      <c r="M6526" s="2">
        <v>57.019999999999996</v>
      </c>
      <c r="N6526">
        <v>69.080000000000013</v>
      </c>
      <c r="O6526">
        <v>55.400000000000006</v>
      </c>
      <c r="P6526">
        <v>46.04</v>
      </c>
      <c r="Q6526" s="3">
        <v>64.94</v>
      </c>
      <c r="R6526" s="2">
        <v>51.08</v>
      </c>
      <c r="S6526" s="3">
        <v>35.96</v>
      </c>
      <c r="T6526">
        <v>86</v>
      </c>
    </row>
    <row r="6527" spans="1:20">
      <c r="A6527">
        <f t="shared" si="303"/>
        <v>272</v>
      </c>
      <c r="B6527" s="7">
        <f t="shared" si="304"/>
        <v>42276.749999984182</v>
      </c>
      <c r="C6527">
        <f t="shared" si="305"/>
        <v>6522</v>
      </c>
      <c r="D6527" s="2">
        <v>78.080000000000013</v>
      </c>
      <c r="E6527">
        <v>82.94</v>
      </c>
      <c r="F6527" s="3">
        <v>87.98</v>
      </c>
      <c r="G6527">
        <v>69.080000000000013</v>
      </c>
      <c r="H6527">
        <v>78.98</v>
      </c>
      <c r="I6527">
        <v>69.080000000000013</v>
      </c>
      <c r="J6527">
        <v>60.980000000000004</v>
      </c>
      <c r="K6527">
        <v>77</v>
      </c>
      <c r="L6527" s="3">
        <v>60.8</v>
      </c>
      <c r="M6527" s="2">
        <v>53.96</v>
      </c>
      <c r="N6527">
        <v>62.06</v>
      </c>
      <c r="O6527">
        <v>53.6</v>
      </c>
      <c r="P6527">
        <v>44.06</v>
      </c>
      <c r="Q6527" s="3">
        <v>60.08</v>
      </c>
      <c r="R6527" s="2">
        <v>50</v>
      </c>
      <c r="S6527" s="3">
        <v>33.979999999999997</v>
      </c>
      <c r="T6527">
        <v>80.599999999999994</v>
      </c>
    </row>
    <row r="6528" spans="1:20">
      <c r="A6528">
        <f t="shared" si="303"/>
        <v>272</v>
      </c>
      <c r="B6528" s="7">
        <f t="shared" si="304"/>
        <v>42276.791666650846</v>
      </c>
      <c r="C6528">
        <f t="shared" si="305"/>
        <v>6523</v>
      </c>
      <c r="D6528" s="2">
        <v>75.02</v>
      </c>
      <c r="E6528">
        <v>78.98</v>
      </c>
      <c r="F6528" s="3">
        <v>84.02</v>
      </c>
      <c r="G6528">
        <v>68</v>
      </c>
      <c r="H6528">
        <v>75.02</v>
      </c>
      <c r="I6528">
        <v>68</v>
      </c>
      <c r="J6528">
        <v>59</v>
      </c>
      <c r="K6528">
        <v>75.02</v>
      </c>
      <c r="L6528" s="3">
        <v>59</v>
      </c>
      <c r="M6528" s="2">
        <v>53.06</v>
      </c>
      <c r="N6528">
        <v>60.08</v>
      </c>
      <c r="O6528">
        <v>51.8</v>
      </c>
      <c r="P6528">
        <v>42.08</v>
      </c>
      <c r="Q6528" s="3">
        <v>53.96</v>
      </c>
      <c r="R6528" s="2">
        <v>50</v>
      </c>
      <c r="S6528" s="3">
        <v>33.08</v>
      </c>
      <c r="T6528">
        <v>73.400000000000006</v>
      </c>
    </row>
    <row r="6529" spans="1:20">
      <c r="A6529">
        <f t="shared" si="303"/>
        <v>272</v>
      </c>
      <c r="B6529" s="7">
        <f t="shared" si="304"/>
        <v>42276.833333317511</v>
      </c>
      <c r="C6529">
        <f t="shared" si="305"/>
        <v>6524</v>
      </c>
      <c r="D6529" s="2">
        <v>73.039999999999992</v>
      </c>
      <c r="E6529">
        <v>78.98</v>
      </c>
      <c r="F6529" s="3">
        <v>80.06</v>
      </c>
      <c r="G6529">
        <v>66.92</v>
      </c>
      <c r="H6529">
        <v>73.039999999999992</v>
      </c>
      <c r="I6529">
        <v>69.080000000000013</v>
      </c>
      <c r="J6529">
        <v>55.94</v>
      </c>
      <c r="K6529">
        <v>71.960000000000008</v>
      </c>
      <c r="L6529" s="3">
        <v>57.2</v>
      </c>
      <c r="M6529" s="2">
        <v>51.980000000000004</v>
      </c>
      <c r="N6529">
        <v>57.019999999999996</v>
      </c>
      <c r="O6529">
        <v>53.6</v>
      </c>
      <c r="P6529">
        <v>37.94</v>
      </c>
      <c r="Q6529" s="3">
        <v>51.980000000000004</v>
      </c>
      <c r="R6529" s="2">
        <v>50</v>
      </c>
      <c r="S6529" s="3">
        <v>33.979999999999997</v>
      </c>
      <c r="T6529">
        <v>73.400000000000006</v>
      </c>
    </row>
    <row r="6530" spans="1:20">
      <c r="A6530">
        <f t="shared" si="303"/>
        <v>272</v>
      </c>
      <c r="B6530" s="7">
        <f t="shared" si="304"/>
        <v>42276.874999984175</v>
      </c>
      <c r="C6530">
        <f t="shared" si="305"/>
        <v>6525</v>
      </c>
      <c r="D6530" s="2">
        <v>73.94</v>
      </c>
      <c r="E6530">
        <v>80.06</v>
      </c>
      <c r="F6530" s="3">
        <v>75.92</v>
      </c>
      <c r="G6530">
        <v>66.92</v>
      </c>
      <c r="H6530">
        <v>69.080000000000013</v>
      </c>
      <c r="I6530">
        <v>69.080000000000013</v>
      </c>
      <c r="J6530">
        <v>55.94</v>
      </c>
      <c r="K6530">
        <v>69.080000000000013</v>
      </c>
      <c r="L6530" s="3">
        <v>55.400000000000006</v>
      </c>
      <c r="M6530" s="2">
        <v>51.980000000000004</v>
      </c>
      <c r="N6530">
        <v>57.019999999999996</v>
      </c>
      <c r="O6530">
        <v>53.6</v>
      </c>
      <c r="P6530">
        <v>37.04</v>
      </c>
      <c r="Q6530" s="3">
        <v>51.08</v>
      </c>
      <c r="R6530" s="2">
        <v>48.92</v>
      </c>
      <c r="S6530" s="3">
        <v>33.08</v>
      </c>
      <c r="T6530">
        <v>69.800000000000011</v>
      </c>
    </row>
    <row r="6531" spans="1:20">
      <c r="A6531">
        <f t="shared" si="303"/>
        <v>272</v>
      </c>
      <c r="B6531" s="7">
        <f t="shared" si="304"/>
        <v>42276.916666650839</v>
      </c>
      <c r="C6531">
        <f t="shared" si="305"/>
        <v>6526</v>
      </c>
      <c r="D6531" s="2">
        <v>75.02</v>
      </c>
      <c r="E6531">
        <v>80.960000000000008</v>
      </c>
      <c r="F6531" s="3">
        <v>75.02</v>
      </c>
      <c r="G6531">
        <v>64.94</v>
      </c>
      <c r="H6531">
        <v>66.92</v>
      </c>
      <c r="I6531">
        <v>68</v>
      </c>
      <c r="J6531">
        <v>55.94</v>
      </c>
      <c r="K6531">
        <v>68</v>
      </c>
      <c r="L6531" s="3">
        <v>53.6</v>
      </c>
      <c r="M6531" s="2">
        <v>51.08</v>
      </c>
      <c r="N6531">
        <v>55.040000000000006</v>
      </c>
      <c r="O6531">
        <v>53.6</v>
      </c>
      <c r="P6531">
        <v>35.06</v>
      </c>
      <c r="Q6531" s="3">
        <v>46.04</v>
      </c>
      <c r="R6531" s="2">
        <v>48.92</v>
      </c>
      <c r="S6531" s="3">
        <v>32</v>
      </c>
      <c r="T6531">
        <v>69.800000000000011</v>
      </c>
    </row>
    <row r="6532" spans="1:20">
      <c r="A6532">
        <f t="shared" si="303"/>
        <v>272</v>
      </c>
      <c r="B6532" s="7">
        <f t="shared" si="304"/>
        <v>42276.958333317503</v>
      </c>
      <c r="C6532">
        <f t="shared" si="305"/>
        <v>6527</v>
      </c>
      <c r="D6532" s="2">
        <v>75.92</v>
      </c>
      <c r="E6532">
        <v>80.06</v>
      </c>
      <c r="F6532" s="3">
        <v>73.94</v>
      </c>
      <c r="G6532">
        <v>64.94</v>
      </c>
      <c r="H6532">
        <v>60.08</v>
      </c>
      <c r="I6532">
        <v>68</v>
      </c>
      <c r="J6532">
        <v>53.96</v>
      </c>
      <c r="K6532">
        <v>68</v>
      </c>
      <c r="L6532" s="3">
        <v>53.6</v>
      </c>
      <c r="M6532" s="2">
        <v>48.92</v>
      </c>
      <c r="N6532">
        <v>53.06</v>
      </c>
      <c r="O6532">
        <v>53.6</v>
      </c>
      <c r="P6532">
        <v>32</v>
      </c>
      <c r="Q6532" s="3">
        <v>50</v>
      </c>
      <c r="R6532" s="2">
        <v>48.019999999999996</v>
      </c>
      <c r="S6532" s="3">
        <v>30.92</v>
      </c>
      <c r="T6532">
        <v>69.800000000000011</v>
      </c>
    </row>
    <row r="6533" spans="1:20">
      <c r="A6533">
        <f t="shared" si="303"/>
        <v>272</v>
      </c>
      <c r="B6533" s="7">
        <f t="shared" si="304"/>
        <v>42276.999999984168</v>
      </c>
      <c r="C6533">
        <f t="shared" si="305"/>
        <v>6528</v>
      </c>
      <c r="D6533" s="2">
        <v>77</v>
      </c>
      <c r="E6533">
        <v>78.98</v>
      </c>
      <c r="F6533" s="3">
        <v>69.98</v>
      </c>
      <c r="G6533">
        <v>64.039999999999992</v>
      </c>
      <c r="H6533">
        <v>55.94</v>
      </c>
      <c r="I6533">
        <v>66.92</v>
      </c>
      <c r="J6533">
        <v>51.980000000000004</v>
      </c>
      <c r="K6533">
        <v>68</v>
      </c>
      <c r="L6533" s="3">
        <v>51.8</v>
      </c>
      <c r="M6533" s="2">
        <v>48.019999999999996</v>
      </c>
      <c r="N6533">
        <v>53.06</v>
      </c>
      <c r="O6533">
        <v>51.8</v>
      </c>
      <c r="P6533">
        <v>32</v>
      </c>
      <c r="Q6533" s="3">
        <v>51.980000000000004</v>
      </c>
      <c r="R6533" s="2">
        <v>48.019999999999996</v>
      </c>
      <c r="S6533" s="3">
        <v>30.02</v>
      </c>
      <c r="T6533">
        <v>69.800000000000011</v>
      </c>
    </row>
    <row r="6534" spans="1:20">
      <c r="A6534">
        <f t="shared" si="303"/>
        <v>273</v>
      </c>
      <c r="B6534" s="7">
        <f t="shared" si="304"/>
        <v>42277.041666650832</v>
      </c>
      <c r="C6534">
        <f t="shared" si="305"/>
        <v>6529</v>
      </c>
      <c r="D6534" s="2">
        <v>75.92</v>
      </c>
      <c r="E6534">
        <v>78.98</v>
      </c>
      <c r="F6534" s="3">
        <v>71.06</v>
      </c>
      <c r="G6534">
        <v>62.06</v>
      </c>
      <c r="H6534">
        <v>55.040000000000006</v>
      </c>
      <c r="I6534">
        <v>66.02</v>
      </c>
      <c r="J6534">
        <v>51.08</v>
      </c>
      <c r="K6534">
        <v>66.02</v>
      </c>
      <c r="L6534" s="3">
        <v>51.8</v>
      </c>
      <c r="M6534" s="2">
        <v>46.94</v>
      </c>
      <c r="N6534">
        <v>51.08</v>
      </c>
      <c r="O6534">
        <v>51.8</v>
      </c>
      <c r="P6534">
        <v>30.02</v>
      </c>
      <c r="Q6534" s="3">
        <v>48.019999999999996</v>
      </c>
      <c r="R6534" s="2">
        <v>46.04</v>
      </c>
      <c r="S6534" s="3">
        <v>30.02</v>
      </c>
      <c r="T6534">
        <v>69.800000000000011</v>
      </c>
    </row>
    <row r="6535" spans="1:20">
      <c r="A6535">
        <f t="shared" ref="A6535:A6598" si="306">ROUNDDOWN(B6535-DATE(YEAR(B6535),1,0),0)</f>
        <v>273</v>
      </c>
      <c r="B6535" s="7">
        <f t="shared" si="304"/>
        <v>42277.083333317496</v>
      </c>
      <c r="C6535">
        <f t="shared" si="305"/>
        <v>6530</v>
      </c>
      <c r="D6535" s="2">
        <v>75.92</v>
      </c>
      <c r="E6535">
        <v>78.080000000000013</v>
      </c>
      <c r="F6535" s="3">
        <v>69.98</v>
      </c>
      <c r="G6535">
        <v>62.06</v>
      </c>
      <c r="H6535">
        <v>53.96</v>
      </c>
      <c r="I6535">
        <v>68</v>
      </c>
      <c r="J6535">
        <v>51.980000000000004</v>
      </c>
      <c r="K6535">
        <v>64.94</v>
      </c>
      <c r="L6535" s="3">
        <v>51.8</v>
      </c>
      <c r="M6535" s="2">
        <v>46.94</v>
      </c>
      <c r="N6535">
        <v>51.08</v>
      </c>
      <c r="O6535">
        <v>48.2</v>
      </c>
      <c r="P6535">
        <v>32</v>
      </c>
      <c r="Q6535" s="3">
        <v>50</v>
      </c>
      <c r="R6535" s="2">
        <v>48.019999999999996</v>
      </c>
      <c r="S6535" s="3">
        <v>26.96</v>
      </c>
      <c r="T6535">
        <v>68.900000000000006</v>
      </c>
    </row>
    <row r="6536" spans="1:20">
      <c r="A6536">
        <f t="shared" si="306"/>
        <v>273</v>
      </c>
      <c r="B6536" s="7">
        <f t="shared" ref="B6536:B6599" si="307">B6535+1/24</f>
        <v>42277.12499998416</v>
      </c>
      <c r="C6536">
        <f t="shared" ref="C6536:C6599" si="308">C6535+1</f>
        <v>6531</v>
      </c>
      <c r="D6536" s="2">
        <v>75.92</v>
      </c>
      <c r="E6536">
        <v>78.080000000000013</v>
      </c>
      <c r="F6536" s="3">
        <v>68</v>
      </c>
      <c r="G6536">
        <v>62.06</v>
      </c>
      <c r="H6536">
        <v>53.06</v>
      </c>
      <c r="I6536">
        <v>66.92</v>
      </c>
      <c r="J6536">
        <v>51.980000000000004</v>
      </c>
      <c r="K6536">
        <v>64.039999999999992</v>
      </c>
      <c r="L6536" s="3">
        <v>50</v>
      </c>
      <c r="M6536" s="2">
        <v>46.04</v>
      </c>
      <c r="N6536">
        <v>51.980000000000004</v>
      </c>
      <c r="O6536">
        <v>50</v>
      </c>
      <c r="P6536">
        <v>32</v>
      </c>
      <c r="Q6536" s="3">
        <v>46.04</v>
      </c>
      <c r="R6536" s="2">
        <v>50</v>
      </c>
      <c r="S6536" s="3">
        <v>26.060000000000002</v>
      </c>
      <c r="T6536">
        <v>68</v>
      </c>
    </row>
    <row r="6537" spans="1:20">
      <c r="A6537">
        <f t="shared" si="306"/>
        <v>273</v>
      </c>
      <c r="B6537" s="7">
        <f t="shared" si="307"/>
        <v>42277.166666650824</v>
      </c>
      <c r="C6537">
        <f t="shared" si="308"/>
        <v>6532</v>
      </c>
      <c r="D6537" s="2">
        <v>75.02</v>
      </c>
      <c r="E6537">
        <v>78.080000000000013</v>
      </c>
      <c r="F6537" s="3">
        <v>68</v>
      </c>
      <c r="G6537">
        <v>62.06</v>
      </c>
      <c r="H6537">
        <v>51.08</v>
      </c>
      <c r="I6537">
        <v>66.92</v>
      </c>
      <c r="J6537">
        <v>51.08</v>
      </c>
      <c r="K6537">
        <v>60.980000000000004</v>
      </c>
      <c r="L6537" s="3">
        <v>50</v>
      </c>
      <c r="M6537" s="2">
        <v>44.96</v>
      </c>
      <c r="N6537">
        <v>53.96</v>
      </c>
      <c r="O6537">
        <v>46.4</v>
      </c>
      <c r="P6537">
        <v>30.92</v>
      </c>
      <c r="Q6537" s="3">
        <v>42.08</v>
      </c>
      <c r="R6537" s="2">
        <v>50</v>
      </c>
      <c r="S6537" s="3">
        <v>24.98</v>
      </c>
      <c r="T6537">
        <v>66.2</v>
      </c>
    </row>
    <row r="6538" spans="1:20">
      <c r="A6538">
        <f t="shared" si="306"/>
        <v>273</v>
      </c>
      <c r="B6538" s="7">
        <f t="shared" si="307"/>
        <v>42277.208333317489</v>
      </c>
      <c r="C6538">
        <f t="shared" si="308"/>
        <v>6533</v>
      </c>
      <c r="D6538" s="2">
        <v>75.02</v>
      </c>
      <c r="E6538">
        <v>77</v>
      </c>
      <c r="F6538" s="3">
        <v>66.92</v>
      </c>
      <c r="G6538">
        <v>62.06</v>
      </c>
      <c r="H6538">
        <v>50</v>
      </c>
      <c r="I6538">
        <v>66.92</v>
      </c>
      <c r="J6538">
        <v>51.08</v>
      </c>
      <c r="K6538">
        <v>62.06</v>
      </c>
      <c r="L6538" s="3">
        <v>50</v>
      </c>
      <c r="M6538" s="2">
        <v>44.96</v>
      </c>
      <c r="N6538">
        <v>53.96</v>
      </c>
      <c r="O6538">
        <v>48.2</v>
      </c>
      <c r="P6538">
        <v>32</v>
      </c>
      <c r="Q6538" s="3">
        <v>46.04</v>
      </c>
      <c r="R6538" s="2">
        <v>50</v>
      </c>
      <c r="S6538" s="3">
        <v>24.08</v>
      </c>
      <c r="T6538">
        <v>66.2</v>
      </c>
    </row>
    <row r="6539" spans="1:20">
      <c r="A6539">
        <f t="shared" si="306"/>
        <v>273</v>
      </c>
      <c r="B6539" s="7">
        <f t="shared" si="307"/>
        <v>42277.249999984153</v>
      </c>
      <c r="C6539">
        <f t="shared" si="308"/>
        <v>6534</v>
      </c>
      <c r="D6539" s="2">
        <v>75.02</v>
      </c>
      <c r="E6539">
        <v>77</v>
      </c>
      <c r="F6539" s="3">
        <v>68</v>
      </c>
      <c r="G6539">
        <v>62.06</v>
      </c>
      <c r="H6539">
        <v>46.94</v>
      </c>
      <c r="I6539">
        <v>66.92</v>
      </c>
      <c r="J6539">
        <v>51.980000000000004</v>
      </c>
      <c r="K6539">
        <v>59</v>
      </c>
      <c r="L6539" s="3">
        <v>50</v>
      </c>
      <c r="M6539" s="2">
        <v>44.96</v>
      </c>
      <c r="N6539">
        <v>53.06</v>
      </c>
      <c r="O6539">
        <v>46.4</v>
      </c>
      <c r="P6539">
        <v>33.08</v>
      </c>
      <c r="Q6539" s="3">
        <v>46.04</v>
      </c>
      <c r="R6539" s="2">
        <v>50</v>
      </c>
      <c r="S6539" s="3">
        <v>23</v>
      </c>
      <c r="T6539">
        <v>66.2</v>
      </c>
    </row>
    <row r="6540" spans="1:20">
      <c r="A6540">
        <f t="shared" si="306"/>
        <v>273</v>
      </c>
      <c r="B6540" s="7">
        <f t="shared" si="307"/>
        <v>42277.291666650817</v>
      </c>
      <c r="C6540">
        <f t="shared" si="308"/>
        <v>6535</v>
      </c>
      <c r="D6540" s="2">
        <v>75.02</v>
      </c>
      <c r="E6540">
        <v>78.080000000000013</v>
      </c>
      <c r="F6540" s="3">
        <v>68</v>
      </c>
      <c r="G6540">
        <v>62.06</v>
      </c>
      <c r="H6540">
        <v>53.96</v>
      </c>
      <c r="I6540">
        <v>68</v>
      </c>
      <c r="J6540">
        <v>53.06</v>
      </c>
      <c r="K6540">
        <v>62.06</v>
      </c>
      <c r="L6540" s="3">
        <v>51.8</v>
      </c>
      <c r="M6540" s="2">
        <v>46.04</v>
      </c>
      <c r="N6540">
        <v>57.019999999999996</v>
      </c>
      <c r="O6540">
        <v>48.2</v>
      </c>
      <c r="P6540">
        <v>33.08</v>
      </c>
      <c r="Q6540" s="3">
        <v>50</v>
      </c>
      <c r="R6540" s="2">
        <v>50</v>
      </c>
      <c r="S6540" s="3">
        <v>23</v>
      </c>
      <c r="T6540">
        <v>68</v>
      </c>
    </row>
    <row r="6541" spans="1:20">
      <c r="A6541">
        <f t="shared" si="306"/>
        <v>273</v>
      </c>
      <c r="B6541" s="7">
        <f t="shared" si="307"/>
        <v>42277.333333317481</v>
      </c>
      <c r="C6541">
        <f t="shared" si="308"/>
        <v>6536</v>
      </c>
      <c r="D6541" s="2">
        <v>75.92</v>
      </c>
      <c r="E6541">
        <v>78.98</v>
      </c>
      <c r="F6541" s="3">
        <v>71.960000000000008</v>
      </c>
      <c r="G6541">
        <v>62.06</v>
      </c>
      <c r="H6541">
        <v>62.96</v>
      </c>
      <c r="I6541">
        <v>69.080000000000013</v>
      </c>
      <c r="J6541">
        <v>57.019999999999996</v>
      </c>
      <c r="K6541">
        <v>69.080000000000013</v>
      </c>
      <c r="L6541" s="3">
        <v>51.8</v>
      </c>
      <c r="M6541" s="2">
        <v>50</v>
      </c>
      <c r="N6541">
        <v>64.94</v>
      </c>
      <c r="O6541">
        <v>51.8</v>
      </c>
      <c r="P6541">
        <v>37.04</v>
      </c>
      <c r="Q6541" s="3">
        <v>53.96</v>
      </c>
      <c r="R6541" s="2">
        <v>51.08</v>
      </c>
      <c r="S6541" s="3">
        <v>23</v>
      </c>
      <c r="T6541">
        <v>71.599999999999994</v>
      </c>
    </row>
    <row r="6542" spans="1:20">
      <c r="A6542">
        <f t="shared" si="306"/>
        <v>273</v>
      </c>
      <c r="B6542" s="7">
        <f t="shared" si="307"/>
        <v>42277.374999984146</v>
      </c>
      <c r="C6542">
        <f t="shared" si="308"/>
        <v>6537</v>
      </c>
      <c r="D6542" s="2">
        <v>75.92</v>
      </c>
      <c r="E6542">
        <v>82.039999999999992</v>
      </c>
      <c r="F6542" s="3">
        <v>77</v>
      </c>
      <c r="G6542">
        <v>62.96</v>
      </c>
      <c r="H6542">
        <v>68</v>
      </c>
      <c r="I6542">
        <v>73.039999999999992</v>
      </c>
      <c r="J6542">
        <v>60.08</v>
      </c>
      <c r="K6542">
        <v>71.06</v>
      </c>
      <c r="L6542" s="3">
        <v>53.6</v>
      </c>
      <c r="M6542" s="2">
        <v>53.06</v>
      </c>
      <c r="N6542">
        <v>71.06</v>
      </c>
      <c r="O6542">
        <v>51.8</v>
      </c>
      <c r="P6542">
        <v>42.980000000000004</v>
      </c>
      <c r="Q6542" s="3">
        <v>62.06</v>
      </c>
      <c r="R6542" s="2">
        <v>55.040000000000006</v>
      </c>
      <c r="S6542" s="3">
        <v>23</v>
      </c>
      <c r="T6542">
        <v>75.2</v>
      </c>
    </row>
    <row r="6543" spans="1:20">
      <c r="A6543">
        <f t="shared" si="306"/>
        <v>273</v>
      </c>
      <c r="B6543" s="7">
        <f t="shared" si="307"/>
        <v>42277.41666665081</v>
      </c>
      <c r="C6543">
        <f t="shared" si="308"/>
        <v>6538</v>
      </c>
      <c r="D6543" s="2">
        <v>75.92</v>
      </c>
      <c r="E6543">
        <v>84.92</v>
      </c>
      <c r="F6543" s="3">
        <v>82.94</v>
      </c>
      <c r="G6543">
        <v>62.96</v>
      </c>
      <c r="H6543">
        <v>73.039999999999992</v>
      </c>
      <c r="I6543">
        <v>73.94</v>
      </c>
      <c r="J6543">
        <v>62.06</v>
      </c>
      <c r="K6543">
        <v>75.02</v>
      </c>
      <c r="L6543" s="3">
        <v>53.6</v>
      </c>
      <c r="M6543" s="2">
        <v>55.94</v>
      </c>
      <c r="N6543">
        <v>75.92</v>
      </c>
      <c r="O6543">
        <v>55.400000000000006</v>
      </c>
      <c r="P6543">
        <v>46.94</v>
      </c>
      <c r="Q6543" s="3">
        <v>66.02</v>
      </c>
      <c r="R6543" s="2">
        <v>57.019999999999996</v>
      </c>
      <c r="S6543" s="3">
        <v>26.060000000000002</v>
      </c>
      <c r="T6543">
        <v>78.800000000000011</v>
      </c>
    </row>
    <row r="6544" spans="1:20">
      <c r="A6544">
        <f t="shared" si="306"/>
        <v>273</v>
      </c>
      <c r="B6544" s="7">
        <f t="shared" si="307"/>
        <v>42277.458333317474</v>
      </c>
      <c r="C6544">
        <f t="shared" si="308"/>
        <v>6539</v>
      </c>
      <c r="D6544" s="2">
        <v>77</v>
      </c>
      <c r="E6544">
        <v>87.080000000000013</v>
      </c>
      <c r="F6544" s="3">
        <v>87.98</v>
      </c>
      <c r="G6544">
        <v>64.039999999999992</v>
      </c>
      <c r="H6544">
        <v>77</v>
      </c>
      <c r="I6544">
        <v>73.94</v>
      </c>
      <c r="J6544">
        <v>64.039999999999992</v>
      </c>
      <c r="K6544">
        <v>78.98</v>
      </c>
      <c r="L6544" s="3">
        <v>53.6</v>
      </c>
      <c r="M6544" s="2">
        <v>57.92</v>
      </c>
      <c r="N6544">
        <v>78.98</v>
      </c>
      <c r="O6544">
        <v>53.6</v>
      </c>
      <c r="P6544">
        <v>48.019999999999996</v>
      </c>
      <c r="Q6544" s="3">
        <v>69.080000000000013</v>
      </c>
      <c r="R6544" s="2">
        <v>62.06</v>
      </c>
      <c r="S6544" s="3">
        <v>30.02</v>
      </c>
      <c r="T6544">
        <v>82.4</v>
      </c>
    </row>
    <row r="6545" spans="1:20">
      <c r="A6545">
        <f t="shared" si="306"/>
        <v>273</v>
      </c>
      <c r="B6545" s="7">
        <f t="shared" si="307"/>
        <v>42277.499999984138</v>
      </c>
      <c r="C6545">
        <f t="shared" si="308"/>
        <v>6540</v>
      </c>
      <c r="D6545" s="2">
        <v>80.960000000000008</v>
      </c>
      <c r="E6545">
        <v>87.080000000000013</v>
      </c>
      <c r="F6545" s="3">
        <v>89.960000000000008</v>
      </c>
      <c r="G6545">
        <v>64.039999999999992</v>
      </c>
      <c r="H6545">
        <v>78.98</v>
      </c>
      <c r="I6545">
        <v>75.02</v>
      </c>
      <c r="J6545">
        <v>68</v>
      </c>
      <c r="K6545">
        <v>82.039999999999992</v>
      </c>
      <c r="L6545" s="3">
        <v>55.400000000000006</v>
      </c>
      <c r="M6545" s="2">
        <v>60.980000000000004</v>
      </c>
      <c r="N6545">
        <v>82.039999999999992</v>
      </c>
      <c r="O6545">
        <v>55.400000000000006</v>
      </c>
      <c r="P6545">
        <v>48.92</v>
      </c>
      <c r="Q6545" s="3">
        <v>69.080000000000013</v>
      </c>
      <c r="R6545" s="2">
        <v>64.039999999999992</v>
      </c>
      <c r="S6545" s="3">
        <v>32</v>
      </c>
      <c r="T6545">
        <v>86</v>
      </c>
    </row>
    <row r="6546" spans="1:20">
      <c r="A6546">
        <f t="shared" si="306"/>
        <v>273</v>
      </c>
      <c r="B6546" s="7">
        <f t="shared" si="307"/>
        <v>42277.541666650803</v>
      </c>
      <c r="C6546">
        <f t="shared" si="308"/>
        <v>6541</v>
      </c>
      <c r="D6546" s="2">
        <v>82.94</v>
      </c>
      <c r="E6546">
        <v>87.98</v>
      </c>
      <c r="F6546" s="3">
        <v>84.92</v>
      </c>
      <c r="G6546">
        <v>64.039999999999992</v>
      </c>
      <c r="H6546">
        <v>80.960000000000008</v>
      </c>
      <c r="I6546">
        <v>73.94</v>
      </c>
      <c r="J6546">
        <v>69.080000000000013</v>
      </c>
      <c r="K6546">
        <v>82.94</v>
      </c>
      <c r="L6546" s="3">
        <v>57.2</v>
      </c>
      <c r="M6546" s="2">
        <v>60.980000000000004</v>
      </c>
      <c r="N6546">
        <v>82.039999999999992</v>
      </c>
      <c r="O6546">
        <v>55.400000000000006</v>
      </c>
      <c r="P6546">
        <v>51.980000000000004</v>
      </c>
      <c r="Q6546" s="3">
        <v>66.92</v>
      </c>
      <c r="R6546" s="2">
        <v>66.02</v>
      </c>
      <c r="S6546" s="3">
        <v>35.06</v>
      </c>
      <c r="T6546">
        <v>86.539999999999992</v>
      </c>
    </row>
    <row r="6547" spans="1:20">
      <c r="A6547">
        <f t="shared" si="306"/>
        <v>273</v>
      </c>
      <c r="B6547" s="7">
        <f t="shared" si="307"/>
        <v>42277.583333317467</v>
      </c>
      <c r="C6547">
        <f t="shared" si="308"/>
        <v>6542</v>
      </c>
      <c r="D6547" s="2">
        <v>82.94</v>
      </c>
      <c r="E6547">
        <v>89.06</v>
      </c>
      <c r="F6547" s="3">
        <v>84.92</v>
      </c>
      <c r="G6547">
        <v>64.039999999999992</v>
      </c>
      <c r="H6547">
        <v>82.039999999999992</v>
      </c>
      <c r="I6547">
        <v>73.039999999999992</v>
      </c>
      <c r="J6547">
        <v>66.92</v>
      </c>
      <c r="K6547">
        <v>80.960000000000008</v>
      </c>
      <c r="L6547" s="3">
        <v>57.2</v>
      </c>
      <c r="M6547" s="2">
        <v>60.08</v>
      </c>
      <c r="N6547">
        <v>82.039999999999992</v>
      </c>
      <c r="O6547">
        <v>55.400000000000006</v>
      </c>
      <c r="P6547">
        <v>51.08</v>
      </c>
      <c r="Q6547" s="3">
        <v>71.06</v>
      </c>
      <c r="R6547" s="2">
        <v>68</v>
      </c>
      <c r="S6547" s="3">
        <v>35.96</v>
      </c>
      <c r="T6547">
        <v>86</v>
      </c>
    </row>
    <row r="6548" spans="1:20">
      <c r="A6548">
        <f t="shared" si="306"/>
        <v>273</v>
      </c>
      <c r="B6548" s="7">
        <f t="shared" si="307"/>
        <v>42277.624999984131</v>
      </c>
      <c r="C6548">
        <f t="shared" si="308"/>
        <v>6543</v>
      </c>
      <c r="D6548" s="2">
        <v>82.94</v>
      </c>
      <c r="E6548">
        <v>89.06</v>
      </c>
      <c r="F6548" s="3">
        <v>80.06</v>
      </c>
      <c r="G6548">
        <v>64.039999999999992</v>
      </c>
      <c r="H6548">
        <v>82.94</v>
      </c>
      <c r="I6548">
        <v>73.039999999999992</v>
      </c>
      <c r="J6548">
        <v>66.92</v>
      </c>
      <c r="K6548">
        <v>80.960000000000008</v>
      </c>
      <c r="L6548" s="3">
        <v>60.8</v>
      </c>
      <c r="M6548" s="2">
        <v>60.08</v>
      </c>
      <c r="N6548">
        <v>84.02</v>
      </c>
      <c r="O6548">
        <v>55.400000000000006</v>
      </c>
      <c r="P6548">
        <v>51.980000000000004</v>
      </c>
      <c r="Q6548" s="3">
        <v>71.06</v>
      </c>
      <c r="R6548" s="2">
        <v>69.98</v>
      </c>
      <c r="S6548" s="3">
        <v>37.04</v>
      </c>
      <c r="T6548">
        <v>86</v>
      </c>
    </row>
    <row r="6549" spans="1:20">
      <c r="A6549">
        <f t="shared" si="306"/>
        <v>273</v>
      </c>
      <c r="B6549" s="7">
        <f t="shared" si="307"/>
        <v>42277.666666650795</v>
      </c>
      <c r="C6549">
        <f t="shared" si="308"/>
        <v>6544</v>
      </c>
      <c r="D6549" s="2">
        <v>82.94</v>
      </c>
      <c r="E6549">
        <v>89.06</v>
      </c>
      <c r="F6549" s="3">
        <v>69.080000000000013</v>
      </c>
      <c r="G6549">
        <v>64.94</v>
      </c>
      <c r="H6549">
        <v>82.94</v>
      </c>
      <c r="I6549">
        <v>69.98</v>
      </c>
      <c r="J6549">
        <v>64.94</v>
      </c>
      <c r="K6549">
        <v>82.039999999999992</v>
      </c>
      <c r="L6549" s="3">
        <v>60.8</v>
      </c>
      <c r="M6549" s="2">
        <v>60.08</v>
      </c>
      <c r="N6549">
        <v>82.94</v>
      </c>
      <c r="O6549">
        <v>55.400000000000006</v>
      </c>
      <c r="P6549">
        <v>50</v>
      </c>
      <c r="Q6549" s="3">
        <v>73.039999999999992</v>
      </c>
      <c r="R6549" s="2">
        <v>69.98</v>
      </c>
      <c r="S6549" s="3">
        <v>37.94</v>
      </c>
      <c r="T6549">
        <v>84.2</v>
      </c>
    </row>
    <row r="6550" spans="1:20">
      <c r="A6550">
        <f t="shared" si="306"/>
        <v>273</v>
      </c>
      <c r="B6550" s="7">
        <f t="shared" si="307"/>
        <v>42277.70833331746</v>
      </c>
      <c r="C6550">
        <f t="shared" si="308"/>
        <v>6545</v>
      </c>
      <c r="D6550" s="2">
        <v>80.960000000000008</v>
      </c>
      <c r="E6550">
        <v>87.98</v>
      </c>
      <c r="F6550" s="3">
        <v>71.06</v>
      </c>
      <c r="G6550">
        <v>64.039999999999992</v>
      </c>
      <c r="H6550">
        <v>80.960000000000008</v>
      </c>
      <c r="I6550">
        <v>69.98</v>
      </c>
      <c r="J6550">
        <v>64.94</v>
      </c>
      <c r="K6550">
        <v>80.06</v>
      </c>
      <c r="L6550" s="3">
        <v>60.8</v>
      </c>
      <c r="M6550" s="2">
        <v>60.08</v>
      </c>
      <c r="N6550">
        <v>80.06</v>
      </c>
      <c r="O6550">
        <v>55.400000000000006</v>
      </c>
      <c r="P6550">
        <v>48.019999999999996</v>
      </c>
      <c r="Q6550" s="3">
        <v>69.98</v>
      </c>
      <c r="R6550" s="2">
        <v>66.92</v>
      </c>
      <c r="S6550" s="3">
        <v>37.04</v>
      </c>
      <c r="T6550">
        <v>78.800000000000011</v>
      </c>
    </row>
    <row r="6551" spans="1:20">
      <c r="A6551">
        <f t="shared" si="306"/>
        <v>273</v>
      </c>
      <c r="B6551" s="7">
        <f t="shared" si="307"/>
        <v>42277.749999984124</v>
      </c>
      <c r="C6551">
        <f t="shared" si="308"/>
        <v>6546</v>
      </c>
      <c r="D6551" s="2">
        <v>78.98</v>
      </c>
      <c r="E6551">
        <v>84.92</v>
      </c>
      <c r="F6551" s="3">
        <v>69.98</v>
      </c>
      <c r="G6551">
        <v>62.96</v>
      </c>
      <c r="H6551">
        <v>77</v>
      </c>
      <c r="I6551">
        <v>69.080000000000013</v>
      </c>
      <c r="J6551">
        <v>62.06</v>
      </c>
      <c r="K6551">
        <v>75.92</v>
      </c>
      <c r="L6551" s="3">
        <v>57.2</v>
      </c>
      <c r="M6551" s="2">
        <v>60.08</v>
      </c>
      <c r="N6551">
        <v>73.94</v>
      </c>
      <c r="O6551">
        <v>51.8</v>
      </c>
      <c r="P6551">
        <v>42.980000000000004</v>
      </c>
      <c r="Q6551" s="3">
        <v>66.92</v>
      </c>
      <c r="R6551" s="2">
        <v>62.06</v>
      </c>
      <c r="S6551" s="3">
        <v>35.96</v>
      </c>
      <c r="T6551">
        <v>77</v>
      </c>
    </row>
    <row r="6552" spans="1:20">
      <c r="A6552">
        <f t="shared" si="306"/>
        <v>273</v>
      </c>
      <c r="B6552" s="7">
        <f t="shared" si="307"/>
        <v>42277.791666650788</v>
      </c>
      <c r="C6552">
        <f t="shared" si="308"/>
        <v>6547</v>
      </c>
      <c r="D6552" s="2">
        <v>78.080000000000013</v>
      </c>
      <c r="E6552">
        <v>82.94</v>
      </c>
      <c r="F6552" s="3">
        <v>66.02</v>
      </c>
      <c r="G6552">
        <v>62.06</v>
      </c>
      <c r="H6552">
        <v>71.06</v>
      </c>
      <c r="I6552">
        <v>68</v>
      </c>
      <c r="J6552">
        <v>60.980000000000004</v>
      </c>
      <c r="K6552">
        <v>73.94</v>
      </c>
      <c r="L6552" s="3">
        <v>55.400000000000006</v>
      </c>
      <c r="M6552" s="2">
        <v>60.08</v>
      </c>
      <c r="N6552">
        <v>73.039999999999992</v>
      </c>
      <c r="O6552">
        <v>44.6</v>
      </c>
      <c r="P6552">
        <v>41</v>
      </c>
      <c r="Q6552" s="3">
        <v>62.96</v>
      </c>
      <c r="R6552" s="2">
        <v>57.92</v>
      </c>
      <c r="S6552" s="3">
        <v>30.92</v>
      </c>
      <c r="T6552">
        <v>73.400000000000006</v>
      </c>
    </row>
    <row r="6553" spans="1:20">
      <c r="A6553">
        <f t="shared" si="306"/>
        <v>273</v>
      </c>
      <c r="B6553" s="7">
        <f t="shared" si="307"/>
        <v>42277.833333317452</v>
      </c>
      <c r="C6553">
        <f t="shared" si="308"/>
        <v>6548</v>
      </c>
      <c r="D6553" s="2">
        <v>78.080000000000013</v>
      </c>
      <c r="E6553">
        <v>82.039999999999992</v>
      </c>
      <c r="F6553" s="3">
        <v>64.94</v>
      </c>
      <c r="G6553">
        <v>60.980000000000004</v>
      </c>
      <c r="H6553">
        <v>64.039999999999992</v>
      </c>
      <c r="I6553">
        <v>68</v>
      </c>
      <c r="J6553">
        <v>60.08</v>
      </c>
      <c r="K6553">
        <v>69.080000000000013</v>
      </c>
      <c r="L6553" s="3">
        <v>53.6</v>
      </c>
      <c r="M6553" s="2">
        <v>59</v>
      </c>
      <c r="N6553">
        <v>71.06</v>
      </c>
      <c r="O6553">
        <v>44.6</v>
      </c>
      <c r="P6553">
        <v>39.019999999999996</v>
      </c>
      <c r="Q6553" s="3">
        <v>62.96</v>
      </c>
      <c r="R6553" s="2">
        <v>57.019999999999996</v>
      </c>
      <c r="S6553" s="3">
        <v>28.94</v>
      </c>
      <c r="T6553">
        <v>71.599999999999994</v>
      </c>
    </row>
    <row r="6554" spans="1:20">
      <c r="A6554">
        <f t="shared" si="306"/>
        <v>273</v>
      </c>
      <c r="B6554" s="7">
        <f t="shared" si="307"/>
        <v>42277.874999984117</v>
      </c>
      <c r="C6554">
        <f t="shared" si="308"/>
        <v>6549</v>
      </c>
      <c r="D6554" s="2">
        <v>78.080000000000013</v>
      </c>
      <c r="E6554">
        <v>82.039999999999992</v>
      </c>
      <c r="F6554" s="3">
        <v>66.02</v>
      </c>
      <c r="G6554">
        <v>60.980000000000004</v>
      </c>
      <c r="H6554">
        <v>64.039999999999992</v>
      </c>
      <c r="I6554">
        <v>68</v>
      </c>
      <c r="J6554">
        <v>59</v>
      </c>
      <c r="K6554">
        <v>64.94</v>
      </c>
      <c r="L6554" s="3">
        <v>51.8</v>
      </c>
      <c r="M6554" s="2">
        <v>57.019999999999996</v>
      </c>
      <c r="N6554">
        <v>68</v>
      </c>
      <c r="O6554">
        <v>46.4</v>
      </c>
      <c r="P6554">
        <v>37.94</v>
      </c>
      <c r="Q6554" s="3">
        <v>60.980000000000004</v>
      </c>
      <c r="R6554" s="2">
        <v>55.040000000000006</v>
      </c>
      <c r="S6554" s="3">
        <v>30.02</v>
      </c>
      <c r="T6554">
        <v>71.599999999999994</v>
      </c>
    </row>
    <row r="6555" spans="1:20">
      <c r="A6555">
        <f t="shared" si="306"/>
        <v>273</v>
      </c>
      <c r="B6555" s="7">
        <f t="shared" si="307"/>
        <v>42277.916666650781</v>
      </c>
      <c r="C6555">
        <f t="shared" si="308"/>
        <v>6550</v>
      </c>
      <c r="D6555" s="2">
        <v>77.900000000000006</v>
      </c>
      <c r="E6555">
        <v>80.42</v>
      </c>
      <c r="F6555" s="3">
        <v>65.12</v>
      </c>
      <c r="G6555">
        <v>61.34</v>
      </c>
      <c r="H6555">
        <v>62.96</v>
      </c>
      <c r="I6555">
        <v>67.460000000000008</v>
      </c>
      <c r="J6555">
        <v>57.56</v>
      </c>
      <c r="K6555">
        <v>64.400000000000006</v>
      </c>
      <c r="L6555" s="3">
        <v>51.980000000000004</v>
      </c>
      <c r="M6555" s="2">
        <v>57.379999999999995</v>
      </c>
      <c r="N6555">
        <v>66.92</v>
      </c>
      <c r="O6555">
        <v>46.22</v>
      </c>
      <c r="P6555">
        <v>38.299999999999997</v>
      </c>
      <c r="Q6555" s="3">
        <v>58.46</v>
      </c>
      <c r="R6555" s="2">
        <v>51.980000000000004</v>
      </c>
      <c r="S6555" s="3">
        <v>31.64</v>
      </c>
      <c r="T6555">
        <v>69.800000000000011</v>
      </c>
    </row>
    <row r="6556" spans="1:20">
      <c r="A6556">
        <f t="shared" si="306"/>
        <v>273</v>
      </c>
      <c r="B6556" s="7">
        <f t="shared" si="307"/>
        <v>42277.958333317445</v>
      </c>
      <c r="C6556">
        <f t="shared" si="308"/>
        <v>6551</v>
      </c>
      <c r="D6556" s="2">
        <v>77.72</v>
      </c>
      <c r="E6556">
        <v>78.98</v>
      </c>
      <c r="F6556" s="3">
        <v>64.400000000000006</v>
      </c>
      <c r="G6556">
        <v>61.88</v>
      </c>
      <c r="H6556">
        <v>62.06</v>
      </c>
      <c r="I6556">
        <v>66.92</v>
      </c>
      <c r="J6556">
        <v>56.120000000000005</v>
      </c>
      <c r="K6556">
        <v>63.86</v>
      </c>
      <c r="L6556" s="3">
        <v>52.34</v>
      </c>
      <c r="M6556" s="2">
        <v>57.56</v>
      </c>
      <c r="N6556">
        <v>65.66</v>
      </c>
      <c r="O6556">
        <v>45.86</v>
      </c>
      <c r="P6556">
        <v>38.659999999999997</v>
      </c>
      <c r="Q6556" s="3">
        <v>55.76</v>
      </c>
      <c r="R6556" s="2">
        <v>49.1</v>
      </c>
      <c r="S6556" s="3">
        <v>32.9</v>
      </c>
      <c r="T6556">
        <v>68</v>
      </c>
    </row>
    <row r="6557" spans="1:20">
      <c r="A6557">
        <f t="shared" si="306"/>
        <v>273</v>
      </c>
      <c r="B6557" s="7">
        <f t="shared" si="307"/>
        <v>42277.999999984109</v>
      </c>
      <c r="C6557">
        <f t="shared" si="308"/>
        <v>6552</v>
      </c>
      <c r="D6557" s="2">
        <v>77.539999999999992</v>
      </c>
      <c r="E6557">
        <v>77.36</v>
      </c>
      <c r="F6557" s="3">
        <v>63.5</v>
      </c>
      <c r="G6557">
        <v>62.24</v>
      </c>
      <c r="H6557">
        <v>60.980000000000004</v>
      </c>
      <c r="I6557">
        <v>66.38</v>
      </c>
      <c r="J6557">
        <v>54.68</v>
      </c>
      <c r="K6557">
        <v>63.319999999999993</v>
      </c>
      <c r="L6557" s="3">
        <v>52.519999999999996</v>
      </c>
      <c r="M6557" s="2">
        <v>57.92</v>
      </c>
      <c r="N6557">
        <v>64.580000000000013</v>
      </c>
      <c r="O6557">
        <v>45.68</v>
      </c>
      <c r="P6557">
        <v>39.019999999999996</v>
      </c>
      <c r="Q6557" s="3">
        <v>53.24</v>
      </c>
      <c r="R6557" s="2">
        <v>46.04</v>
      </c>
      <c r="S6557" s="3">
        <v>34.340000000000003</v>
      </c>
      <c r="T6557">
        <v>66.2</v>
      </c>
    </row>
    <row r="6558" spans="1:20">
      <c r="A6558">
        <f t="shared" si="306"/>
        <v>274</v>
      </c>
      <c r="B6558" s="7">
        <f t="shared" si="307"/>
        <v>42278.041666650774</v>
      </c>
      <c r="C6558">
        <f t="shared" si="308"/>
        <v>6553</v>
      </c>
      <c r="D6558" s="2">
        <v>77.539999999999992</v>
      </c>
      <c r="E6558">
        <v>75.740000000000009</v>
      </c>
      <c r="F6558" s="3">
        <v>62.6</v>
      </c>
      <c r="G6558">
        <v>62.78</v>
      </c>
      <c r="H6558">
        <v>60.08</v>
      </c>
      <c r="I6558">
        <v>65.66</v>
      </c>
      <c r="J6558">
        <v>53.24</v>
      </c>
      <c r="K6558">
        <v>62.6</v>
      </c>
      <c r="L6558" s="3">
        <v>52.879999999999995</v>
      </c>
      <c r="M6558" s="2">
        <v>58.1</v>
      </c>
      <c r="N6558">
        <v>63.5</v>
      </c>
      <c r="O6558">
        <v>45.32</v>
      </c>
      <c r="P6558">
        <v>39.200000000000003</v>
      </c>
      <c r="Q6558" s="3">
        <v>50.72</v>
      </c>
      <c r="R6558" s="2">
        <v>42.980000000000004</v>
      </c>
      <c r="S6558" s="3">
        <v>35.6</v>
      </c>
      <c r="T6558">
        <v>64.400000000000006</v>
      </c>
    </row>
    <row r="6559" spans="1:20">
      <c r="A6559">
        <f t="shared" si="306"/>
        <v>274</v>
      </c>
      <c r="B6559" s="7">
        <f t="shared" si="307"/>
        <v>42278.083333317438</v>
      </c>
      <c r="C6559">
        <f t="shared" si="308"/>
        <v>6554</v>
      </c>
      <c r="D6559" s="2">
        <v>77.36</v>
      </c>
      <c r="E6559">
        <v>74.12</v>
      </c>
      <c r="F6559" s="3">
        <v>61.7</v>
      </c>
      <c r="G6559">
        <v>63.14</v>
      </c>
      <c r="H6559">
        <v>59</v>
      </c>
      <c r="I6559">
        <v>65.12</v>
      </c>
      <c r="J6559">
        <v>51.8</v>
      </c>
      <c r="K6559">
        <v>62.06</v>
      </c>
      <c r="L6559" s="3">
        <v>53.06</v>
      </c>
      <c r="M6559" s="2">
        <v>58.46</v>
      </c>
      <c r="N6559">
        <v>62.42</v>
      </c>
      <c r="O6559">
        <v>45.14</v>
      </c>
      <c r="P6559">
        <v>39.56</v>
      </c>
      <c r="Q6559" s="3">
        <v>48.2</v>
      </c>
      <c r="R6559" s="2">
        <v>39.92</v>
      </c>
      <c r="S6559" s="3">
        <v>37.04</v>
      </c>
      <c r="T6559">
        <v>62.6</v>
      </c>
    </row>
    <row r="6560" spans="1:20">
      <c r="A6560">
        <f t="shared" si="306"/>
        <v>274</v>
      </c>
      <c r="B6560" s="7">
        <f t="shared" si="307"/>
        <v>42278.124999984102</v>
      </c>
      <c r="C6560">
        <f t="shared" si="308"/>
        <v>6555</v>
      </c>
      <c r="D6560" s="2">
        <v>77.180000000000007</v>
      </c>
      <c r="E6560">
        <v>72.680000000000007</v>
      </c>
      <c r="F6560" s="3">
        <v>60.980000000000004</v>
      </c>
      <c r="G6560">
        <v>63.680000000000007</v>
      </c>
      <c r="H6560">
        <v>58.1</v>
      </c>
      <c r="I6560">
        <v>64.580000000000013</v>
      </c>
      <c r="J6560">
        <v>50.36</v>
      </c>
      <c r="K6560">
        <v>61.519999999999996</v>
      </c>
      <c r="L6560" s="3">
        <v>53.42</v>
      </c>
      <c r="M6560" s="2">
        <v>58.64</v>
      </c>
      <c r="N6560">
        <v>61.16</v>
      </c>
      <c r="O6560">
        <v>44.78</v>
      </c>
      <c r="P6560">
        <v>39.92</v>
      </c>
      <c r="Q6560" s="3">
        <v>45.5</v>
      </c>
      <c r="R6560" s="2">
        <v>37.04</v>
      </c>
      <c r="S6560" s="3">
        <v>38.480000000000004</v>
      </c>
      <c r="T6560">
        <v>60.8</v>
      </c>
    </row>
    <row r="6561" spans="1:20">
      <c r="A6561">
        <f t="shared" si="306"/>
        <v>274</v>
      </c>
      <c r="B6561" s="7">
        <f t="shared" si="307"/>
        <v>42278.166666650766</v>
      </c>
      <c r="C6561">
        <f t="shared" si="308"/>
        <v>6556</v>
      </c>
      <c r="D6561" s="2">
        <v>77</v>
      </c>
      <c r="E6561">
        <v>71.06</v>
      </c>
      <c r="F6561" s="3">
        <v>60.08</v>
      </c>
      <c r="G6561">
        <v>64.039999999999992</v>
      </c>
      <c r="H6561">
        <v>57.019999999999996</v>
      </c>
      <c r="I6561">
        <v>64.039999999999992</v>
      </c>
      <c r="J6561">
        <v>48.92</v>
      </c>
      <c r="K6561">
        <v>60.980000000000004</v>
      </c>
      <c r="L6561" s="3">
        <v>53.6</v>
      </c>
      <c r="M6561" s="2">
        <v>59</v>
      </c>
      <c r="N6561">
        <v>60.08</v>
      </c>
      <c r="O6561">
        <v>44.6</v>
      </c>
      <c r="P6561">
        <v>40.28</v>
      </c>
      <c r="Q6561" s="3">
        <v>42.980000000000004</v>
      </c>
      <c r="R6561" s="2">
        <v>33.979999999999997</v>
      </c>
      <c r="S6561" s="3">
        <v>39.92</v>
      </c>
      <c r="T6561">
        <v>59</v>
      </c>
    </row>
    <row r="6562" spans="1:20">
      <c r="A6562">
        <f t="shared" si="306"/>
        <v>274</v>
      </c>
      <c r="B6562" s="7">
        <f t="shared" si="307"/>
        <v>42278.208333317431</v>
      </c>
      <c r="C6562">
        <f t="shared" si="308"/>
        <v>6557</v>
      </c>
      <c r="D6562" s="2">
        <v>73.039999999999992</v>
      </c>
      <c r="E6562">
        <v>71.06</v>
      </c>
      <c r="F6562" s="3">
        <v>59</v>
      </c>
      <c r="G6562">
        <v>64.039999999999992</v>
      </c>
      <c r="H6562">
        <v>59</v>
      </c>
      <c r="I6562">
        <v>64.039999999999992</v>
      </c>
      <c r="J6562">
        <v>48.019999999999996</v>
      </c>
      <c r="K6562">
        <v>59</v>
      </c>
      <c r="L6562" s="3">
        <v>53.6</v>
      </c>
      <c r="M6562" s="2">
        <v>57.92</v>
      </c>
      <c r="N6562">
        <v>57.92</v>
      </c>
      <c r="O6562">
        <v>44.6</v>
      </c>
      <c r="P6562">
        <v>39.74</v>
      </c>
      <c r="Q6562" s="3">
        <v>42.980000000000004</v>
      </c>
      <c r="R6562" s="2">
        <v>33.979999999999997</v>
      </c>
      <c r="S6562" s="3">
        <v>41</v>
      </c>
      <c r="T6562">
        <v>57.2</v>
      </c>
    </row>
    <row r="6563" spans="1:20">
      <c r="A6563">
        <f t="shared" si="306"/>
        <v>274</v>
      </c>
      <c r="B6563" s="7">
        <f t="shared" si="307"/>
        <v>42278.249999984095</v>
      </c>
      <c r="C6563">
        <f t="shared" si="308"/>
        <v>6558</v>
      </c>
      <c r="D6563" s="2">
        <v>71.960000000000008</v>
      </c>
      <c r="E6563">
        <v>69.98</v>
      </c>
      <c r="F6563" s="3">
        <v>57.92</v>
      </c>
      <c r="G6563">
        <v>64.039999999999992</v>
      </c>
      <c r="H6563">
        <v>57.019999999999996</v>
      </c>
      <c r="I6563">
        <v>64.039999999999992</v>
      </c>
      <c r="J6563">
        <v>48.92</v>
      </c>
      <c r="K6563">
        <v>59</v>
      </c>
      <c r="L6563" s="3">
        <v>53.6</v>
      </c>
      <c r="M6563" s="2">
        <v>57.92</v>
      </c>
      <c r="N6563">
        <v>59</v>
      </c>
      <c r="O6563">
        <v>44.6</v>
      </c>
      <c r="P6563">
        <v>39.019999999999996</v>
      </c>
      <c r="Q6563" s="3">
        <v>42.980000000000004</v>
      </c>
      <c r="R6563" s="2">
        <v>32</v>
      </c>
      <c r="S6563" s="3">
        <v>42.980000000000004</v>
      </c>
      <c r="T6563">
        <v>57.2</v>
      </c>
    </row>
    <row r="6564" spans="1:20">
      <c r="A6564">
        <f t="shared" si="306"/>
        <v>274</v>
      </c>
      <c r="B6564" s="7">
        <f t="shared" si="307"/>
        <v>42278.291666650759</v>
      </c>
      <c r="C6564">
        <f t="shared" si="308"/>
        <v>6559</v>
      </c>
      <c r="D6564" s="2">
        <v>73.039999999999992</v>
      </c>
      <c r="E6564">
        <v>69.98</v>
      </c>
      <c r="F6564" s="3">
        <v>59</v>
      </c>
      <c r="G6564">
        <v>64.039999999999992</v>
      </c>
      <c r="H6564">
        <v>57.92</v>
      </c>
      <c r="I6564">
        <v>62.96</v>
      </c>
      <c r="J6564">
        <v>50</v>
      </c>
      <c r="K6564">
        <v>60.08</v>
      </c>
      <c r="L6564" s="3">
        <v>51.8</v>
      </c>
      <c r="M6564" s="2">
        <v>57.92</v>
      </c>
      <c r="N6564">
        <v>64.94</v>
      </c>
      <c r="O6564">
        <v>44.6</v>
      </c>
      <c r="P6564">
        <v>44.6</v>
      </c>
      <c r="Q6564" s="3">
        <v>42.980000000000004</v>
      </c>
      <c r="R6564" s="2">
        <v>35.06</v>
      </c>
      <c r="S6564" s="3">
        <v>44.06</v>
      </c>
      <c r="T6564">
        <v>59</v>
      </c>
    </row>
    <row r="6565" spans="1:20">
      <c r="A6565">
        <f t="shared" si="306"/>
        <v>274</v>
      </c>
      <c r="B6565" s="7">
        <f t="shared" si="307"/>
        <v>42278.333333317423</v>
      </c>
      <c r="C6565">
        <f t="shared" si="308"/>
        <v>6560</v>
      </c>
      <c r="D6565" s="2">
        <v>80.06</v>
      </c>
      <c r="E6565">
        <v>73.94</v>
      </c>
      <c r="F6565" s="3">
        <v>64.039999999999992</v>
      </c>
      <c r="G6565">
        <v>66.92</v>
      </c>
      <c r="H6565">
        <v>64.94</v>
      </c>
      <c r="I6565">
        <v>64.039999999999992</v>
      </c>
      <c r="J6565">
        <v>51.980000000000004</v>
      </c>
      <c r="K6565">
        <v>60.08</v>
      </c>
      <c r="L6565" s="3">
        <v>53.6</v>
      </c>
      <c r="M6565" s="2">
        <v>59</v>
      </c>
      <c r="N6565">
        <v>69.98</v>
      </c>
      <c r="O6565">
        <v>48.2</v>
      </c>
      <c r="P6565">
        <v>50.36</v>
      </c>
      <c r="Q6565" s="3">
        <v>42.980000000000004</v>
      </c>
      <c r="R6565" s="2">
        <v>42.08</v>
      </c>
      <c r="S6565" s="3">
        <v>44.96</v>
      </c>
      <c r="T6565">
        <v>64.400000000000006</v>
      </c>
    </row>
    <row r="6566" spans="1:20">
      <c r="A6566">
        <f t="shared" si="306"/>
        <v>274</v>
      </c>
      <c r="B6566" s="7">
        <f t="shared" si="307"/>
        <v>42278.374999984087</v>
      </c>
      <c r="C6566">
        <f t="shared" si="308"/>
        <v>6561</v>
      </c>
      <c r="D6566" s="2">
        <v>84.92</v>
      </c>
      <c r="E6566">
        <v>77</v>
      </c>
      <c r="F6566" s="3">
        <v>69.98</v>
      </c>
      <c r="G6566">
        <v>66.92</v>
      </c>
      <c r="H6566">
        <v>71.960000000000008</v>
      </c>
      <c r="I6566">
        <v>66.02</v>
      </c>
      <c r="J6566">
        <v>53.06</v>
      </c>
      <c r="K6566">
        <v>64.039999999999992</v>
      </c>
      <c r="L6566" s="3">
        <v>53.6</v>
      </c>
      <c r="M6566" s="2">
        <v>59</v>
      </c>
      <c r="N6566">
        <v>75.02</v>
      </c>
      <c r="O6566">
        <v>53.6</v>
      </c>
      <c r="P6566">
        <v>55.94</v>
      </c>
      <c r="Q6566" s="3">
        <v>44.06</v>
      </c>
      <c r="R6566" s="2">
        <v>48.92</v>
      </c>
      <c r="S6566" s="3">
        <v>48.019999999999996</v>
      </c>
      <c r="T6566">
        <v>69.800000000000011</v>
      </c>
    </row>
    <row r="6567" spans="1:20">
      <c r="A6567">
        <f t="shared" si="306"/>
        <v>274</v>
      </c>
      <c r="B6567" s="7">
        <f t="shared" si="307"/>
        <v>42278.416666650752</v>
      </c>
      <c r="C6567">
        <f t="shared" si="308"/>
        <v>6562</v>
      </c>
      <c r="D6567" s="2">
        <v>87.080000000000013</v>
      </c>
      <c r="E6567">
        <v>80.960000000000008</v>
      </c>
      <c r="F6567" s="3">
        <v>75.02</v>
      </c>
      <c r="G6567">
        <v>68</v>
      </c>
      <c r="H6567">
        <v>75.92</v>
      </c>
      <c r="I6567">
        <v>68</v>
      </c>
      <c r="J6567">
        <v>53.06</v>
      </c>
      <c r="K6567">
        <v>69.98</v>
      </c>
      <c r="L6567" s="3">
        <v>55.400000000000006</v>
      </c>
      <c r="M6567" s="2">
        <v>60.980000000000004</v>
      </c>
      <c r="N6567">
        <v>78.080000000000013</v>
      </c>
      <c r="O6567">
        <v>55.400000000000006</v>
      </c>
      <c r="P6567">
        <v>59</v>
      </c>
      <c r="Q6567" s="3">
        <v>44.96</v>
      </c>
      <c r="R6567" s="2">
        <v>53.06</v>
      </c>
      <c r="S6567" s="3">
        <v>46.04</v>
      </c>
      <c r="T6567">
        <v>73.400000000000006</v>
      </c>
    </row>
    <row r="6568" spans="1:20">
      <c r="A6568">
        <f t="shared" si="306"/>
        <v>274</v>
      </c>
      <c r="B6568" s="7">
        <f t="shared" si="307"/>
        <v>42278.458333317416</v>
      </c>
      <c r="C6568">
        <f t="shared" si="308"/>
        <v>6563</v>
      </c>
      <c r="D6568" s="2">
        <v>89.06</v>
      </c>
      <c r="E6568">
        <v>82.039999999999992</v>
      </c>
      <c r="F6568" s="3">
        <v>78.080000000000013</v>
      </c>
      <c r="G6568">
        <v>68</v>
      </c>
      <c r="H6568">
        <v>82.039999999999992</v>
      </c>
      <c r="I6568">
        <v>69.080000000000013</v>
      </c>
      <c r="J6568">
        <v>53.96</v>
      </c>
      <c r="K6568">
        <v>75.02</v>
      </c>
      <c r="L6568" s="3">
        <v>57.2</v>
      </c>
      <c r="M6568" s="2">
        <v>60.980000000000004</v>
      </c>
      <c r="N6568">
        <v>80.06</v>
      </c>
      <c r="O6568">
        <v>57.2</v>
      </c>
      <c r="P6568">
        <v>61.88</v>
      </c>
      <c r="Q6568" s="3">
        <v>44.96</v>
      </c>
      <c r="R6568" s="2">
        <v>55.94</v>
      </c>
      <c r="S6568" s="3">
        <v>50</v>
      </c>
      <c r="T6568">
        <v>75.2</v>
      </c>
    </row>
    <row r="6569" spans="1:20">
      <c r="A6569">
        <f t="shared" si="306"/>
        <v>274</v>
      </c>
      <c r="B6569" s="7">
        <f t="shared" si="307"/>
        <v>42278.49999998408</v>
      </c>
      <c r="C6569">
        <f t="shared" si="308"/>
        <v>6564</v>
      </c>
      <c r="D6569" s="2">
        <v>89.960000000000008</v>
      </c>
      <c r="E6569">
        <v>84.02</v>
      </c>
      <c r="F6569" s="3">
        <v>80.06</v>
      </c>
      <c r="G6569">
        <v>69.98</v>
      </c>
      <c r="H6569">
        <v>86</v>
      </c>
      <c r="I6569">
        <v>69.98</v>
      </c>
      <c r="J6569">
        <v>53.96</v>
      </c>
      <c r="K6569">
        <v>78.080000000000013</v>
      </c>
      <c r="L6569" s="3">
        <v>55.400000000000006</v>
      </c>
      <c r="M6569" s="2">
        <v>59</v>
      </c>
      <c r="N6569">
        <v>77</v>
      </c>
      <c r="O6569">
        <v>57.2</v>
      </c>
      <c r="P6569">
        <v>64.94</v>
      </c>
      <c r="Q6569" s="3">
        <v>46.04</v>
      </c>
      <c r="R6569" s="2">
        <v>60.08</v>
      </c>
      <c r="S6569" s="3">
        <v>51.08</v>
      </c>
      <c r="T6569">
        <v>80.599999999999994</v>
      </c>
    </row>
    <row r="6570" spans="1:20">
      <c r="A6570">
        <f t="shared" si="306"/>
        <v>274</v>
      </c>
      <c r="B6570" s="7">
        <f t="shared" si="307"/>
        <v>42278.541666650744</v>
      </c>
      <c r="C6570">
        <f t="shared" si="308"/>
        <v>6565</v>
      </c>
      <c r="D6570" s="2">
        <v>91.94</v>
      </c>
      <c r="E6570">
        <v>82.94</v>
      </c>
      <c r="F6570" s="3">
        <v>80.960000000000008</v>
      </c>
      <c r="G6570">
        <v>71.960000000000008</v>
      </c>
      <c r="H6570">
        <v>87.98</v>
      </c>
      <c r="I6570">
        <v>69.98</v>
      </c>
      <c r="J6570">
        <v>53.96</v>
      </c>
      <c r="K6570">
        <v>80.960000000000008</v>
      </c>
      <c r="L6570" s="3">
        <v>57.2</v>
      </c>
      <c r="M6570" s="2">
        <v>60.08</v>
      </c>
      <c r="N6570">
        <v>80.960000000000008</v>
      </c>
      <c r="O6570">
        <v>53.6</v>
      </c>
      <c r="P6570">
        <v>65.66</v>
      </c>
      <c r="Q6570" s="3">
        <v>46.94</v>
      </c>
      <c r="R6570" s="2">
        <v>59</v>
      </c>
      <c r="S6570" s="3">
        <v>53.06</v>
      </c>
      <c r="T6570">
        <v>80.599999999999994</v>
      </c>
    </row>
    <row r="6571" spans="1:20">
      <c r="A6571">
        <f t="shared" si="306"/>
        <v>274</v>
      </c>
      <c r="B6571" s="7">
        <f t="shared" si="307"/>
        <v>42278.583333317409</v>
      </c>
      <c r="C6571">
        <f t="shared" si="308"/>
        <v>6566</v>
      </c>
      <c r="D6571" s="2">
        <v>91.039999999999992</v>
      </c>
      <c r="E6571">
        <v>82.94</v>
      </c>
      <c r="F6571" s="3">
        <v>82.94</v>
      </c>
      <c r="G6571">
        <v>73.039999999999992</v>
      </c>
      <c r="H6571">
        <v>89.960000000000008</v>
      </c>
      <c r="I6571">
        <v>69.98</v>
      </c>
      <c r="J6571">
        <v>55.040000000000006</v>
      </c>
      <c r="K6571">
        <v>82.94</v>
      </c>
      <c r="L6571" s="3">
        <v>57.2</v>
      </c>
      <c r="M6571" s="2">
        <v>57.92</v>
      </c>
      <c r="N6571">
        <v>80.960000000000008</v>
      </c>
      <c r="O6571">
        <v>55.400000000000006</v>
      </c>
      <c r="P6571">
        <v>66.2</v>
      </c>
      <c r="Q6571" s="3">
        <v>48.019999999999996</v>
      </c>
      <c r="R6571" s="2">
        <v>60.08</v>
      </c>
      <c r="S6571" s="3">
        <v>53.06</v>
      </c>
      <c r="T6571">
        <v>78.800000000000011</v>
      </c>
    </row>
    <row r="6572" spans="1:20">
      <c r="A6572">
        <f t="shared" si="306"/>
        <v>274</v>
      </c>
      <c r="B6572" s="7">
        <f t="shared" si="307"/>
        <v>42278.624999984073</v>
      </c>
      <c r="C6572">
        <f t="shared" si="308"/>
        <v>6567</v>
      </c>
      <c r="D6572" s="2">
        <v>91.039999999999992</v>
      </c>
      <c r="E6572">
        <v>84.02</v>
      </c>
      <c r="F6572" s="3">
        <v>84.02</v>
      </c>
      <c r="G6572">
        <v>73.039999999999992</v>
      </c>
      <c r="H6572">
        <v>91.039999999999992</v>
      </c>
      <c r="I6572">
        <v>69.98</v>
      </c>
      <c r="J6572">
        <v>57.019999999999996</v>
      </c>
      <c r="K6572">
        <v>82.94</v>
      </c>
      <c r="L6572" s="3">
        <v>57.2</v>
      </c>
      <c r="M6572" s="2">
        <v>57.92</v>
      </c>
      <c r="N6572">
        <v>82.94</v>
      </c>
      <c r="O6572">
        <v>55.400000000000006</v>
      </c>
      <c r="P6572">
        <v>66.92</v>
      </c>
      <c r="Q6572" s="3">
        <v>50</v>
      </c>
      <c r="R6572" s="2">
        <v>59</v>
      </c>
      <c r="S6572" s="3">
        <v>57.019999999999996</v>
      </c>
      <c r="T6572">
        <v>78.800000000000011</v>
      </c>
    </row>
    <row r="6573" spans="1:20">
      <c r="A6573">
        <f t="shared" si="306"/>
        <v>274</v>
      </c>
      <c r="B6573" s="7">
        <f t="shared" si="307"/>
        <v>42278.666666650737</v>
      </c>
      <c r="C6573">
        <f t="shared" si="308"/>
        <v>6568</v>
      </c>
      <c r="D6573" s="2">
        <v>89.960000000000008</v>
      </c>
      <c r="E6573">
        <v>84.02</v>
      </c>
      <c r="F6573" s="3">
        <v>84.02</v>
      </c>
      <c r="G6573">
        <v>75.02</v>
      </c>
      <c r="H6573">
        <v>89.06</v>
      </c>
      <c r="I6573">
        <v>69.080000000000013</v>
      </c>
      <c r="J6573">
        <v>57.019999999999996</v>
      </c>
      <c r="K6573">
        <v>84.02</v>
      </c>
      <c r="L6573" s="3">
        <v>57.2</v>
      </c>
      <c r="M6573" s="2">
        <v>59</v>
      </c>
      <c r="N6573">
        <v>82.039999999999992</v>
      </c>
      <c r="O6573">
        <v>53.6</v>
      </c>
      <c r="P6573">
        <v>64.580000000000013</v>
      </c>
      <c r="Q6573" s="3">
        <v>53.06</v>
      </c>
      <c r="R6573" s="2">
        <v>60.08</v>
      </c>
      <c r="S6573" s="3">
        <v>55.94</v>
      </c>
      <c r="T6573">
        <v>77</v>
      </c>
    </row>
    <row r="6574" spans="1:20">
      <c r="A6574">
        <f t="shared" si="306"/>
        <v>274</v>
      </c>
      <c r="B6574" s="7">
        <f t="shared" si="307"/>
        <v>42278.708333317401</v>
      </c>
      <c r="C6574">
        <f t="shared" si="308"/>
        <v>6569</v>
      </c>
      <c r="D6574" s="2">
        <v>87.080000000000013</v>
      </c>
      <c r="E6574">
        <v>84.92</v>
      </c>
      <c r="F6574" s="3">
        <v>84.02</v>
      </c>
      <c r="G6574">
        <v>75.02</v>
      </c>
      <c r="H6574">
        <v>87.98</v>
      </c>
      <c r="I6574">
        <v>66.92</v>
      </c>
      <c r="J6574">
        <v>57.019999999999996</v>
      </c>
      <c r="K6574">
        <v>78.080000000000013</v>
      </c>
      <c r="L6574" s="3">
        <v>55.400000000000006</v>
      </c>
      <c r="M6574" s="2">
        <v>57.92</v>
      </c>
      <c r="N6574">
        <v>78.98</v>
      </c>
      <c r="O6574">
        <v>53.6</v>
      </c>
      <c r="P6574">
        <v>62.42</v>
      </c>
      <c r="Q6574" s="3">
        <v>51.980000000000004</v>
      </c>
      <c r="R6574" s="2">
        <v>57.019999999999996</v>
      </c>
      <c r="S6574" s="3">
        <v>55.040000000000006</v>
      </c>
      <c r="T6574">
        <v>77</v>
      </c>
    </row>
    <row r="6575" spans="1:20">
      <c r="A6575">
        <f t="shared" si="306"/>
        <v>274</v>
      </c>
      <c r="B6575" s="7">
        <f t="shared" si="307"/>
        <v>42278.749999984066</v>
      </c>
      <c r="C6575">
        <f t="shared" si="308"/>
        <v>6570</v>
      </c>
      <c r="D6575" s="2">
        <v>82.039999999999992</v>
      </c>
      <c r="E6575">
        <v>82.94</v>
      </c>
      <c r="F6575" s="3">
        <v>82.94</v>
      </c>
      <c r="G6575">
        <v>73.039999999999992</v>
      </c>
      <c r="H6575">
        <v>86</v>
      </c>
      <c r="I6575">
        <v>66.92</v>
      </c>
      <c r="J6575">
        <v>57.92</v>
      </c>
      <c r="K6575">
        <v>75.02</v>
      </c>
      <c r="L6575" s="3">
        <v>55.400000000000006</v>
      </c>
      <c r="M6575" s="2">
        <v>57.019999999999996</v>
      </c>
      <c r="N6575">
        <v>69.98</v>
      </c>
      <c r="O6575">
        <v>51.8</v>
      </c>
      <c r="P6575">
        <v>60.08</v>
      </c>
      <c r="Q6575" s="3">
        <v>50</v>
      </c>
      <c r="R6575" s="2">
        <v>53.96</v>
      </c>
      <c r="S6575" s="3">
        <v>51.980000000000004</v>
      </c>
      <c r="T6575">
        <v>69.800000000000011</v>
      </c>
    </row>
    <row r="6576" spans="1:20">
      <c r="A6576">
        <f t="shared" si="306"/>
        <v>274</v>
      </c>
      <c r="B6576" s="7">
        <f t="shared" si="307"/>
        <v>42278.79166665073</v>
      </c>
      <c r="C6576">
        <f t="shared" si="308"/>
        <v>6571</v>
      </c>
      <c r="D6576" s="2">
        <v>80.06</v>
      </c>
      <c r="E6576">
        <v>80.960000000000008</v>
      </c>
      <c r="F6576" s="3">
        <v>80.960000000000008</v>
      </c>
      <c r="G6576">
        <v>71.960000000000008</v>
      </c>
      <c r="H6576">
        <v>84.02</v>
      </c>
      <c r="I6576">
        <v>66.02</v>
      </c>
      <c r="J6576">
        <v>57.019999999999996</v>
      </c>
      <c r="K6576">
        <v>73.039999999999992</v>
      </c>
      <c r="L6576" s="3">
        <v>55.400000000000006</v>
      </c>
      <c r="M6576" s="2">
        <v>53.96</v>
      </c>
      <c r="N6576">
        <v>69.98</v>
      </c>
      <c r="O6576">
        <v>51.8</v>
      </c>
      <c r="P6576">
        <v>59.36</v>
      </c>
      <c r="Q6576" s="3">
        <v>46.94</v>
      </c>
      <c r="R6576" s="2">
        <v>53.06</v>
      </c>
      <c r="S6576" s="3">
        <v>48.92</v>
      </c>
      <c r="T6576">
        <v>66.2</v>
      </c>
    </row>
    <row r="6577" spans="1:20">
      <c r="A6577">
        <f t="shared" si="306"/>
        <v>274</v>
      </c>
      <c r="B6577" s="7">
        <f t="shared" si="307"/>
        <v>42278.833333317394</v>
      </c>
      <c r="C6577">
        <f t="shared" si="308"/>
        <v>6572</v>
      </c>
      <c r="D6577" s="2">
        <v>78.98</v>
      </c>
      <c r="E6577">
        <v>77</v>
      </c>
      <c r="F6577" s="3">
        <v>75.02</v>
      </c>
      <c r="G6577">
        <v>71.06</v>
      </c>
      <c r="H6577">
        <v>80.960000000000008</v>
      </c>
      <c r="I6577">
        <v>66.02</v>
      </c>
      <c r="J6577">
        <v>55.94</v>
      </c>
      <c r="K6577">
        <v>69.98</v>
      </c>
      <c r="L6577" s="3">
        <v>55.400000000000006</v>
      </c>
      <c r="M6577" s="2">
        <v>53.06</v>
      </c>
      <c r="N6577">
        <v>71.960000000000008</v>
      </c>
      <c r="O6577">
        <v>48.2</v>
      </c>
      <c r="P6577">
        <v>58.64</v>
      </c>
      <c r="Q6577" s="3">
        <v>46.94</v>
      </c>
      <c r="R6577" s="2">
        <v>53.06</v>
      </c>
      <c r="S6577" s="3">
        <v>46.94</v>
      </c>
      <c r="T6577">
        <v>66.2</v>
      </c>
    </row>
    <row r="6578" spans="1:20">
      <c r="A6578">
        <f t="shared" si="306"/>
        <v>274</v>
      </c>
      <c r="B6578" s="7">
        <f t="shared" si="307"/>
        <v>42278.874999984058</v>
      </c>
      <c r="C6578">
        <f t="shared" si="308"/>
        <v>6573</v>
      </c>
      <c r="D6578" s="2">
        <v>78.080000000000013</v>
      </c>
      <c r="E6578">
        <v>77</v>
      </c>
      <c r="F6578" s="3">
        <v>73.039999999999992</v>
      </c>
      <c r="G6578">
        <v>69.98</v>
      </c>
      <c r="H6578">
        <v>82.039999999999992</v>
      </c>
      <c r="I6578">
        <v>66.02</v>
      </c>
      <c r="J6578">
        <v>55.94</v>
      </c>
      <c r="K6578">
        <v>68</v>
      </c>
      <c r="L6578" s="3">
        <v>55.400000000000006</v>
      </c>
      <c r="M6578" s="2">
        <v>53.96</v>
      </c>
      <c r="N6578">
        <v>69.98</v>
      </c>
      <c r="O6578">
        <v>48.2</v>
      </c>
      <c r="P6578">
        <v>57.92</v>
      </c>
      <c r="Q6578" s="3">
        <v>44.06</v>
      </c>
      <c r="R6578" s="2">
        <v>51.980000000000004</v>
      </c>
      <c r="S6578" s="3">
        <v>44.06</v>
      </c>
      <c r="T6578">
        <v>64.400000000000006</v>
      </c>
    </row>
    <row r="6579" spans="1:20">
      <c r="A6579">
        <f t="shared" si="306"/>
        <v>274</v>
      </c>
      <c r="B6579" s="7">
        <f t="shared" si="307"/>
        <v>42278.916666650723</v>
      </c>
      <c r="C6579">
        <f t="shared" si="308"/>
        <v>6574</v>
      </c>
      <c r="D6579" s="2">
        <v>75.92</v>
      </c>
      <c r="E6579">
        <v>77</v>
      </c>
      <c r="F6579" s="3">
        <v>71.960000000000008</v>
      </c>
      <c r="G6579">
        <v>69.98</v>
      </c>
      <c r="H6579">
        <v>82.94</v>
      </c>
      <c r="I6579">
        <v>66.02</v>
      </c>
      <c r="J6579">
        <v>55.040000000000006</v>
      </c>
      <c r="K6579">
        <v>68</v>
      </c>
      <c r="L6579" s="3">
        <v>55.400000000000006</v>
      </c>
      <c r="M6579" s="2">
        <v>55.040000000000006</v>
      </c>
      <c r="N6579">
        <v>68</v>
      </c>
      <c r="O6579">
        <v>48.2</v>
      </c>
      <c r="P6579">
        <v>57.56</v>
      </c>
      <c r="Q6579" s="3">
        <v>42.08</v>
      </c>
      <c r="R6579" s="2">
        <v>51.980000000000004</v>
      </c>
      <c r="S6579" s="3">
        <v>44.06</v>
      </c>
      <c r="T6579">
        <v>64.400000000000006</v>
      </c>
    </row>
    <row r="6580" spans="1:20">
      <c r="A6580">
        <f t="shared" si="306"/>
        <v>274</v>
      </c>
      <c r="B6580" s="7">
        <f t="shared" si="307"/>
        <v>42278.958333317387</v>
      </c>
      <c r="C6580">
        <f t="shared" si="308"/>
        <v>6575</v>
      </c>
      <c r="D6580" s="2">
        <v>73.94</v>
      </c>
      <c r="E6580">
        <v>75.92</v>
      </c>
      <c r="F6580" s="3">
        <v>69.080000000000013</v>
      </c>
      <c r="G6580">
        <v>69.080000000000013</v>
      </c>
      <c r="H6580">
        <v>86</v>
      </c>
      <c r="I6580">
        <v>66.02</v>
      </c>
      <c r="J6580">
        <v>53.06</v>
      </c>
      <c r="K6580">
        <v>66.92</v>
      </c>
      <c r="L6580" s="3">
        <v>55.400000000000006</v>
      </c>
      <c r="M6580" s="2">
        <v>55.040000000000006</v>
      </c>
      <c r="N6580">
        <v>59</v>
      </c>
      <c r="O6580">
        <v>48.2</v>
      </c>
      <c r="P6580">
        <v>57.379999999999995</v>
      </c>
      <c r="Q6580" s="3">
        <v>41</v>
      </c>
      <c r="R6580" s="2">
        <v>48.019999999999996</v>
      </c>
      <c r="S6580" s="3">
        <v>46.04</v>
      </c>
      <c r="T6580">
        <v>62.6</v>
      </c>
    </row>
    <row r="6581" spans="1:20">
      <c r="A6581">
        <f t="shared" si="306"/>
        <v>274</v>
      </c>
      <c r="B6581" s="7">
        <f t="shared" si="307"/>
        <v>42278.999999984051</v>
      </c>
      <c r="C6581">
        <f t="shared" si="308"/>
        <v>6576</v>
      </c>
      <c r="D6581" s="2">
        <v>71.06</v>
      </c>
      <c r="E6581">
        <v>75.02</v>
      </c>
      <c r="F6581" s="3">
        <v>66.92</v>
      </c>
      <c r="G6581">
        <v>68</v>
      </c>
      <c r="H6581">
        <v>82.039999999999992</v>
      </c>
      <c r="I6581">
        <v>66.02</v>
      </c>
      <c r="J6581">
        <v>53.06</v>
      </c>
      <c r="K6581">
        <v>64.94</v>
      </c>
      <c r="L6581" s="3">
        <v>55.400000000000006</v>
      </c>
      <c r="M6581" s="2">
        <v>53.96</v>
      </c>
      <c r="N6581">
        <v>59</v>
      </c>
      <c r="O6581">
        <v>48.2</v>
      </c>
      <c r="P6581">
        <v>57.019999999999996</v>
      </c>
      <c r="Q6581" s="3">
        <v>39.92</v>
      </c>
      <c r="R6581" s="2">
        <v>50</v>
      </c>
      <c r="S6581" s="3">
        <v>44.96</v>
      </c>
      <c r="T6581">
        <v>62.6</v>
      </c>
    </row>
    <row r="6582" spans="1:20">
      <c r="A6582">
        <f t="shared" si="306"/>
        <v>275</v>
      </c>
      <c r="B6582" s="7">
        <f t="shared" si="307"/>
        <v>42279.041666650715</v>
      </c>
      <c r="C6582">
        <f t="shared" si="308"/>
        <v>6577</v>
      </c>
      <c r="D6582" s="2">
        <v>73.94</v>
      </c>
      <c r="E6582">
        <v>71.06</v>
      </c>
      <c r="F6582" s="3">
        <v>66.02</v>
      </c>
      <c r="G6582">
        <v>68</v>
      </c>
      <c r="H6582">
        <v>82.039999999999992</v>
      </c>
      <c r="I6582">
        <v>66.92</v>
      </c>
      <c r="J6582">
        <v>53.06</v>
      </c>
      <c r="K6582">
        <v>66.92</v>
      </c>
      <c r="L6582" s="3">
        <v>51.8</v>
      </c>
      <c r="M6582" s="2">
        <v>53.06</v>
      </c>
      <c r="N6582">
        <v>50</v>
      </c>
      <c r="O6582">
        <v>48.2</v>
      </c>
      <c r="P6582">
        <v>56.66</v>
      </c>
      <c r="Q6582" s="3">
        <v>39.92</v>
      </c>
      <c r="R6582" s="2">
        <v>48.92</v>
      </c>
      <c r="S6582" s="3">
        <v>44.06</v>
      </c>
      <c r="T6582">
        <v>62.6</v>
      </c>
    </row>
    <row r="6583" spans="1:20">
      <c r="A6583">
        <f t="shared" si="306"/>
        <v>275</v>
      </c>
      <c r="B6583" s="7">
        <f t="shared" si="307"/>
        <v>42279.08333331738</v>
      </c>
      <c r="C6583">
        <f t="shared" si="308"/>
        <v>6578</v>
      </c>
      <c r="D6583" s="2">
        <v>71.960000000000008</v>
      </c>
      <c r="E6583">
        <v>68</v>
      </c>
      <c r="F6583" s="3">
        <v>66.92</v>
      </c>
      <c r="G6583">
        <v>68</v>
      </c>
      <c r="H6583">
        <v>80.06</v>
      </c>
      <c r="I6583">
        <v>66.92</v>
      </c>
      <c r="J6583">
        <v>51.08</v>
      </c>
      <c r="K6583">
        <v>64.94</v>
      </c>
      <c r="L6583" s="3">
        <v>51.8</v>
      </c>
      <c r="M6583" s="2">
        <v>51.980000000000004</v>
      </c>
      <c r="N6583">
        <v>48.92</v>
      </c>
      <c r="O6583">
        <v>48.2</v>
      </c>
      <c r="P6583">
        <v>56.3</v>
      </c>
      <c r="Q6583" s="3">
        <v>37.94</v>
      </c>
      <c r="R6583" s="2">
        <v>48.92</v>
      </c>
      <c r="S6583" s="3">
        <v>42.980000000000004</v>
      </c>
      <c r="T6583">
        <v>62.6</v>
      </c>
    </row>
    <row r="6584" spans="1:20">
      <c r="A6584">
        <f t="shared" si="306"/>
        <v>275</v>
      </c>
      <c r="B6584" s="7">
        <f t="shared" si="307"/>
        <v>42279.124999984044</v>
      </c>
      <c r="C6584">
        <f t="shared" si="308"/>
        <v>6579</v>
      </c>
      <c r="D6584" s="2">
        <v>73.039999999999992</v>
      </c>
      <c r="E6584">
        <v>68</v>
      </c>
      <c r="F6584" s="3">
        <v>64.039999999999992</v>
      </c>
      <c r="G6584">
        <v>68</v>
      </c>
      <c r="H6584">
        <v>80.06</v>
      </c>
      <c r="I6584">
        <v>66.92</v>
      </c>
      <c r="J6584">
        <v>51.08</v>
      </c>
      <c r="K6584">
        <v>64.94</v>
      </c>
      <c r="L6584" s="3">
        <v>50</v>
      </c>
      <c r="M6584" s="2">
        <v>48.019999999999996</v>
      </c>
      <c r="N6584">
        <v>46.04</v>
      </c>
      <c r="O6584">
        <v>48.2</v>
      </c>
      <c r="P6584">
        <v>55.94</v>
      </c>
      <c r="Q6584" s="3">
        <v>41</v>
      </c>
      <c r="R6584" s="2">
        <v>46.94</v>
      </c>
      <c r="S6584" s="3">
        <v>42.980000000000004</v>
      </c>
      <c r="T6584">
        <v>60.8</v>
      </c>
    </row>
    <row r="6585" spans="1:20">
      <c r="A6585">
        <f t="shared" si="306"/>
        <v>275</v>
      </c>
      <c r="B6585" s="7">
        <f t="shared" si="307"/>
        <v>42279.166666650708</v>
      </c>
      <c r="C6585">
        <f t="shared" si="308"/>
        <v>6580</v>
      </c>
      <c r="D6585" s="2">
        <v>71.06</v>
      </c>
      <c r="E6585">
        <v>68</v>
      </c>
      <c r="F6585" s="3">
        <v>62.96</v>
      </c>
      <c r="G6585">
        <v>66.02</v>
      </c>
      <c r="H6585">
        <v>77</v>
      </c>
      <c r="I6585">
        <v>66.02</v>
      </c>
      <c r="J6585">
        <v>48.92</v>
      </c>
      <c r="K6585">
        <v>64.039999999999992</v>
      </c>
      <c r="L6585" s="3">
        <v>50</v>
      </c>
      <c r="M6585" s="2">
        <v>46.94</v>
      </c>
      <c r="N6585">
        <v>46.94</v>
      </c>
      <c r="O6585">
        <v>50</v>
      </c>
      <c r="P6585">
        <v>55.040000000000006</v>
      </c>
      <c r="Q6585" s="3">
        <v>41</v>
      </c>
      <c r="R6585" s="2">
        <v>48.019999999999996</v>
      </c>
      <c r="S6585" s="3">
        <v>44.96</v>
      </c>
      <c r="T6585">
        <v>60.8</v>
      </c>
    </row>
    <row r="6586" spans="1:20">
      <c r="A6586">
        <f t="shared" si="306"/>
        <v>275</v>
      </c>
      <c r="B6586" s="7">
        <f t="shared" si="307"/>
        <v>42279.208333317372</v>
      </c>
      <c r="C6586">
        <f t="shared" si="308"/>
        <v>6581</v>
      </c>
      <c r="D6586" s="2">
        <v>71.06</v>
      </c>
      <c r="E6586">
        <v>68</v>
      </c>
      <c r="F6586" s="3">
        <v>62.06</v>
      </c>
      <c r="G6586">
        <v>64.94</v>
      </c>
      <c r="H6586">
        <v>75.02</v>
      </c>
      <c r="I6586">
        <v>66.02</v>
      </c>
      <c r="J6586">
        <v>51.08</v>
      </c>
      <c r="K6586">
        <v>62.96</v>
      </c>
      <c r="L6586" s="3">
        <v>50</v>
      </c>
      <c r="M6586" s="2">
        <v>44.96</v>
      </c>
      <c r="N6586">
        <v>48.019999999999996</v>
      </c>
      <c r="O6586">
        <v>48.2</v>
      </c>
      <c r="P6586">
        <v>53.96</v>
      </c>
      <c r="Q6586" s="3">
        <v>39.92</v>
      </c>
      <c r="R6586" s="2">
        <v>46.04</v>
      </c>
      <c r="S6586" s="3">
        <v>42.980000000000004</v>
      </c>
      <c r="T6586">
        <v>62.6</v>
      </c>
    </row>
    <row r="6587" spans="1:20">
      <c r="A6587">
        <f t="shared" si="306"/>
        <v>275</v>
      </c>
      <c r="B6587" s="7">
        <f t="shared" si="307"/>
        <v>42279.249999984037</v>
      </c>
      <c r="C6587">
        <f t="shared" si="308"/>
        <v>6582</v>
      </c>
      <c r="D6587" s="2">
        <v>69.98</v>
      </c>
      <c r="E6587">
        <v>66.92</v>
      </c>
      <c r="F6587" s="3">
        <v>62.06</v>
      </c>
      <c r="G6587">
        <v>64.039999999999992</v>
      </c>
      <c r="H6587">
        <v>73.039999999999992</v>
      </c>
      <c r="I6587">
        <v>64.94</v>
      </c>
      <c r="J6587">
        <v>51.08</v>
      </c>
      <c r="K6587">
        <v>62.06</v>
      </c>
      <c r="L6587" s="3">
        <v>50</v>
      </c>
      <c r="M6587" s="2">
        <v>44.96</v>
      </c>
      <c r="N6587">
        <v>41</v>
      </c>
      <c r="O6587">
        <v>50</v>
      </c>
      <c r="P6587">
        <v>53.06</v>
      </c>
      <c r="Q6587" s="3">
        <v>42.08</v>
      </c>
      <c r="R6587" s="2">
        <v>46.04</v>
      </c>
      <c r="S6587" s="3">
        <v>41</v>
      </c>
      <c r="T6587">
        <v>59</v>
      </c>
    </row>
    <row r="6588" spans="1:20">
      <c r="A6588">
        <f t="shared" si="306"/>
        <v>275</v>
      </c>
      <c r="B6588" s="7">
        <f t="shared" si="307"/>
        <v>42279.291666650701</v>
      </c>
      <c r="C6588">
        <f t="shared" si="308"/>
        <v>6583</v>
      </c>
      <c r="D6588" s="2">
        <v>71.06</v>
      </c>
      <c r="E6588">
        <v>68</v>
      </c>
      <c r="F6588" s="3">
        <v>62.06</v>
      </c>
      <c r="G6588">
        <v>62.96</v>
      </c>
      <c r="H6588">
        <v>71.960000000000008</v>
      </c>
      <c r="I6588">
        <v>64.94</v>
      </c>
      <c r="J6588">
        <v>51.980000000000004</v>
      </c>
      <c r="K6588">
        <v>60.980000000000004</v>
      </c>
      <c r="L6588" s="3">
        <v>51.8</v>
      </c>
      <c r="M6588" s="2">
        <v>46.94</v>
      </c>
      <c r="N6588">
        <v>51.08</v>
      </c>
      <c r="O6588">
        <v>50</v>
      </c>
      <c r="P6588">
        <v>53.42</v>
      </c>
      <c r="Q6588" s="3">
        <v>42.08</v>
      </c>
      <c r="R6588" s="2">
        <v>46.94</v>
      </c>
      <c r="S6588" s="3">
        <v>41</v>
      </c>
      <c r="T6588">
        <v>60.8</v>
      </c>
    </row>
    <row r="6589" spans="1:20">
      <c r="A6589">
        <f t="shared" si="306"/>
        <v>275</v>
      </c>
      <c r="B6589" s="7">
        <f t="shared" si="307"/>
        <v>42279.333333317365</v>
      </c>
      <c r="C6589">
        <f t="shared" si="308"/>
        <v>6584</v>
      </c>
      <c r="D6589" s="2">
        <v>78.98</v>
      </c>
      <c r="E6589">
        <v>73.039999999999992</v>
      </c>
      <c r="F6589" s="3">
        <v>66.02</v>
      </c>
      <c r="G6589">
        <v>64.94</v>
      </c>
      <c r="H6589">
        <v>69.98</v>
      </c>
      <c r="I6589">
        <v>66.02</v>
      </c>
      <c r="J6589">
        <v>59</v>
      </c>
      <c r="K6589">
        <v>66.92</v>
      </c>
      <c r="L6589" s="3">
        <v>51.8</v>
      </c>
      <c r="M6589" s="2">
        <v>50</v>
      </c>
      <c r="N6589">
        <v>55.040000000000006</v>
      </c>
      <c r="O6589">
        <v>51.8</v>
      </c>
      <c r="P6589">
        <v>53.6</v>
      </c>
      <c r="Q6589" s="3">
        <v>46.04</v>
      </c>
      <c r="R6589" s="2">
        <v>48.019999999999996</v>
      </c>
      <c r="S6589" s="3">
        <v>42.08</v>
      </c>
      <c r="T6589">
        <v>62.6</v>
      </c>
    </row>
    <row r="6590" spans="1:20">
      <c r="A6590">
        <f t="shared" si="306"/>
        <v>275</v>
      </c>
      <c r="B6590" s="7">
        <f t="shared" si="307"/>
        <v>42279.374999984029</v>
      </c>
      <c r="C6590">
        <f t="shared" si="308"/>
        <v>6585</v>
      </c>
      <c r="D6590" s="2">
        <v>84.02</v>
      </c>
      <c r="E6590">
        <v>78.98</v>
      </c>
      <c r="F6590" s="3">
        <v>73.039999999999992</v>
      </c>
      <c r="G6590">
        <v>69.98</v>
      </c>
      <c r="H6590">
        <v>71.06</v>
      </c>
      <c r="I6590">
        <v>68</v>
      </c>
      <c r="J6590">
        <v>64.039999999999992</v>
      </c>
      <c r="K6590">
        <v>69.080000000000013</v>
      </c>
      <c r="L6590" s="3">
        <v>53.6</v>
      </c>
      <c r="M6590" s="2">
        <v>51.980000000000004</v>
      </c>
      <c r="N6590">
        <v>60.08</v>
      </c>
      <c r="O6590">
        <v>53.6</v>
      </c>
      <c r="P6590">
        <v>53.96</v>
      </c>
      <c r="Q6590" s="3">
        <v>50</v>
      </c>
      <c r="R6590" s="2">
        <v>48.92</v>
      </c>
      <c r="S6590" s="3">
        <v>42.08</v>
      </c>
      <c r="T6590">
        <v>64.400000000000006</v>
      </c>
    </row>
    <row r="6591" spans="1:20">
      <c r="A6591">
        <f t="shared" si="306"/>
        <v>275</v>
      </c>
      <c r="B6591" s="7">
        <f t="shared" si="307"/>
        <v>42279.416666650694</v>
      </c>
      <c r="C6591">
        <f t="shared" si="308"/>
        <v>6586</v>
      </c>
      <c r="D6591" s="2">
        <v>86</v>
      </c>
      <c r="E6591">
        <v>80.960000000000008</v>
      </c>
      <c r="F6591" s="3">
        <v>78.98</v>
      </c>
      <c r="G6591">
        <v>73.94</v>
      </c>
      <c r="H6591">
        <v>78.080000000000013</v>
      </c>
      <c r="I6591">
        <v>69.080000000000013</v>
      </c>
      <c r="J6591">
        <v>66.92</v>
      </c>
      <c r="K6591">
        <v>71.960000000000008</v>
      </c>
      <c r="L6591" s="3">
        <v>55.400000000000006</v>
      </c>
      <c r="M6591" s="2">
        <v>53.06</v>
      </c>
      <c r="N6591">
        <v>64.94</v>
      </c>
      <c r="O6591">
        <v>57.2</v>
      </c>
      <c r="P6591">
        <v>55.94</v>
      </c>
      <c r="Q6591" s="3">
        <v>53.96</v>
      </c>
      <c r="R6591" s="2">
        <v>50</v>
      </c>
      <c r="S6591" s="3">
        <v>42.980000000000004</v>
      </c>
      <c r="T6591">
        <v>69.800000000000011</v>
      </c>
    </row>
    <row r="6592" spans="1:20">
      <c r="A6592">
        <f t="shared" si="306"/>
        <v>275</v>
      </c>
      <c r="B6592" s="7">
        <f t="shared" si="307"/>
        <v>42279.458333317358</v>
      </c>
      <c r="C6592">
        <f t="shared" si="308"/>
        <v>6587</v>
      </c>
      <c r="D6592" s="2">
        <v>86</v>
      </c>
      <c r="E6592">
        <v>82.94</v>
      </c>
      <c r="F6592" s="3">
        <v>84.02</v>
      </c>
      <c r="G6592">
        <v>75.02</v>
      </c>
      <c r="H6592">
        <v>78.080000000000013</v>
      </c>
      <c r="I6592">
        <v>69.98</v>
      </c>
      <c r="J6592">
        <v>69.98</v>
      </c>
      <c r="K6592">
        <v>75.02</v>
      </c>
      <c r="L6592" s="3">
        <v>55.400000000000006</v>
      </c>
      <c r="M6592" s="2">
        <v>55.040000000000006</v>
      </c>
      <c r="N6592">
        <v>68</v>
      </c>
      <c r="O6592">
        <v>51.8</v>
      </c>
      <c r="P6592">
        <v>58.1</v>
      </c>
      <c r="Q6592" s="3">
        <v>55.040000000000006</v>
      </c>
      <c r="R6592" s="2">
        <v>50</v>
      </c>
      <c r="S6592" s="3">
        <v>44.96</v>
      </c>
      <c r="T6592">
        <v>73.400000000000006</v>
      </c>
    </row>
    <row r="6593" spans="1:20">
      <c r="A6593">
        <f t="shared" si="306"/>
        <v>275</v>
      </c>
      <c r="B6593" s="7">
        <f t="shared" si="307"/>
        <v>42279.499999984022</v>
      </c>
      <c r="C6593">
        <f t="shared" si="308"/>
        <v>6588</v>
      </c>
      <c r="D6593" s="2">
        <v>86</v>
      </c>
      <c r="E6593">
        <v>84.02</v>
      </c>
      <c r="F6593" s="3">
        <v>87.080000000000013</v>
      </c>
      <c r="G6593">
        <v>77</v>
      </c>
      <c r="H6593">
        <v>80.06</v>
      </c>
      <c r="I6593">
        <v>71.06</v>
      </c>
      <c r="J6593">
        <v>71.06</v>
      </c>
      <c r="K6593">
        <v>77</v>
      </c>
      <c r="L6593" s="3">
        <v>57.2</v>
      </c>
      <c r="M6593" s="2">
        <v>57.019999999999996</v>
      </c>
      <c r="N6593">
        <v>73.039999999999992</v>
      </c>
      <c r="O6593">
        <v>57.2</v>
      </c>
      <c r="P6593">
        <v>60.08</v>
      </c>
      <c r="Q6593" s="3">
        <v>57.019999999999996</v>
      </c>
      <c r="R6593" s="2">
        <v>51.08</v>
      </c>
      <c r="S6593" s="3">
        <v>46.04</v>
      </c>
      <c r="T6593">
        <v>78.800000000000011</v>
      </c>
    </row>
    <row r="6594" spans="1:20">
      <c r="A6594">
        <f t="shared" si="306"/>
        <v>275</v>
      </c>
      <c r="B6594" s="7">
        <f t="shared" si="307"/>
        <v>42279.541666650686</v>
      </c>
      <c r="C6594">
        <f t="shared" si="308"/>
        <v>6589</v>
      </c>
      <c r="D6594" s="2">
        <v>87.98</v>
      </c>
      <c r="E6594">
        <v>86</v>
      </c>
      <c r="F6594" s="3">
        <v>87.080000000000013</v>
      </c>
      <c r="G6594">
        <v>77</v>
      </c>
      <c r="H6594">
        <v>80.06</v>
      </c>
      <c r="I6594">
        <v>71.960000000000008</v>
      </c>
      <c r="J6594">
        <v>71.06</v>
      </c>
      <c r="K6594">
        <v>78.080000000000013</v>
      </c>
      <c r="L6594" s="3">
        <v>59</v>
      </c>
      <c r="M6594" s="2">
        <v>59</v>
      </c>
      <c r="N6594">
        <v>77</v>
      </c>
      <c r="O6594">
        <v>57.2</v>
      </c>
      <c r="P6594">
        <v>61.7</v>
      </c>
      <c r="Q6594" s="3">
        <v>57.92</v>
      </c>
      <c r="R6594" s="2">
        <v>51.980000000000004</v>
      </c>
      <c r="S6594" s="3">
        <v>46.94</v>
      </c>
      <c r="T6594">
        <v>80.599999999999994</v>
      </c>
    </row>
    <row r="6595" spans="1:20">
      <c r="A6595">
        <f t="shared" si="306"/>
        <v>275</v>
      </c>
      <c r="B6595" s="7">
        <f t="shared" si="307"/>
        <v>42279.58333331735</v>
      </c>
      <c r="C6595">
        <f t="shared" si="308"/>
        <v>6590</v>
      </c>
      <c r="D6595" s="2">
        <v>89.960000000000008</v>
      </c>
      <c r="E6595">
        <v>87.080000000000013</v>
      </c>
      <c r="F6595" s="3">
        <v>89.06</v>
      </c>
      <c r="G6595">
        <v>80.06</v>
      </c>
      <c r="H6595">
        <v>80.06</v>
      </c>
      <c r="I6595">
        <v>71.960000000000008</v>
      </c>
      <c r="J6595">
        <v>71.960000000000008</v>
      </c>
      <c r="K6595">
        <v>80.06</v>
      </c>
      <c r="L6595" s="3">
        <v>59</v>
      </c>
      <c r="M6595" s="2">
        <v>59</v>
      </c>
      <c r="N6595">
        <v>80.06</v>
      </c>
      <c r="O6595">
        <v>55.400000000000006</v>
      </c>
      <c r="P6595">
        <v>63.319999999999993</v>
      </c>
      <c r="Q6595" s="3">
        <v>60.08</v>
      </c>
      <c r="R6595" s="2">
        <v>50</v>
      </c>
      <c r="S6595" s="3">
        <v>46.94</v>
      </c>
      <c r="T6595">
        <v>82.4</v>
      </c>
    </row>
    <row r="6596" spans="1:20">
      <c r="A6596">
        <f t="shared" si="306"/>
        <v>275</v>
      </c>
      <c r="B6596" s="7">
        <f t="shared" si="307"/>
        <v>42279.624999984015</v>
      </c>
      <c r="C6596">
        <f t="shared" si="308"/>
        <v>6591</v>
      </c>
      <c r="D6596" s="2">
        <v>89.06</v>
      </c>
      <c r="E6596">
        <v>86</v>
      </c>
      <c r="F6596" s="3">
        <v>89.960000000000008</v>
      </c>
      <c r="G6596">
        <v>80.06</v>
      </c>
      <c r="H6596">
        <v>80.06</v>
      </c>
      <c r="I6596">
        <v>71.06</v>
      </c>
      <c r="J6596">
        <v>73.039999999999992</v>
      </c>
      <c r="K6596">
        <v>80.960000000000008</v>
      </c>
      <c r="L6596" s="3">
        <v>59</v>
      </c>
      <c r="M6596" s="2">
        <v>60.980000000000004</v>
      </c>
      <c r="N6596">
        <v>80.960000000000008</v>
      </c>
      <c r="O6596">
        <v>57.2</v>
      </c>
      <c r="P6596">
        <v>64.94</v>
      </c>
      <c r="Q6596" s="3">
        <v>60.980000000000004</v>
      </c>
      <c r="R6596" s="2">
        <v>50</v>
      </c>
      <c r="S6596" s="3">
        <v>46.94</v>
      </c>
      <c r="T6596">
        <v>80.599999999999994</v>
      </c>
    </row>
    <row r="6597" spans="1:20">
      <c r="A6597">
        <f t="shared" si="306"/>
        <v>275</v>
      </c>
      <c r="B6597" s="7">
        <f t="shared" si="307"/>
        <v>42279.666666650679</v>
      </c>
      <c r="C6597">
        <f t="shared" si="308"/>
        <v>6592</v>
      </c>
      <c r="D6597" s="2">
        <v>87.98</v>
      </c>
      <c r="E6597">
        <v>86</v>
      </c>
      <c r="F6597" s="3">
        <v>91.039999999999992</v>
      </c>
      <c r="G6597">
        <v>80.06</v>
      </c>
      <c r="H6597">
        <v>80.06</v>
      </c>
      <c r="I6597">
        <v>69.080000000000013</v>
      </c>
      <c r="J6597">
        <v>73.94</v>
      </c>
      <c r="K6597">
        <v>75.02</v>
      </c>
      <c r="L6597" s="3">
        <v>60.8</v>
      </c>
      <c r="M6597" s="2">
        <v>59</v>
      </c>
      <c r="N6597">
        <v>80.06</v>
      </c>
      <c r="O6597">
        <v>57.2</v>
      </c>
      <c r="P6597">
        <v>61.88</v>
      </c>
      <c r="Q6597" s="3">
        <v>60.08</v>
      </c>
      <c r="R6597" s="2">
        <v>50</v>
      </c>
      <c r="S6597" s="3">
        <v>46.94</v>
      </c>
      <c r="T6597">
        <v>75.2</v>
      </c>
    </row>
    <row r="6598" spans="1:20">
      <c r="A6598">
        <f t="shared" si="306"/>
        <v>275</v>
      </c>
      <c r="B6598" s="7">
        <f t="shared" si="307"/>
        <v>42279.708333317343</v>
      </c>
      <c r="C6598">
        <f t="shared" si="308"/>
        <v>6593</v>
      </c>
      <c r="D6598" s="2">
        <v>84.92</v>
      </c>
      <c r="E6598">
        <v>84.92</v>
      </c>
      <c r="F6598" s="3">
        <v>89.06</v>
      </c>
      <c r="G6598">
        <v>78.080000000000013</v>
      </c>
      <c r="H6598">
        <v>80.06</v>
      </c>
      <c r="I6598">
        <v>68</v>
      </c>
      <c r="J6598">
        <v>73.039999999999992</v>
      </c>
      <c r="K6598">
        <v>69.080000000000013</v>
      </c>
      <c r="L6598" s="3">
        <v>59</v>
      </c>
      <c r="M6598" s="2">
        <v>57.019999999999996</v>
      </c>
      <c r="N6598">
        <v>75.92</v>
      </c>
      <c r="O6598">
        <v>53.6</v>
      </c>
      <c r="P6598">
        <v>59</v>
      </c>
      <c r="Q6598" s="3">
        <v>59</v>
      </c>
      <c r="R6598" s="2">
        <v>48.019999999999996</v>
      </c>
      <c r="S6598" s="3">
        <v>46.94</v>
      </c>
      <c r="T6598">
        <v>71.599999999999994</v>
      </c>
    </row>
    <row r="6599" spans="1:20">
      <c r="A6599">
        <f t="shared" ref="A6599:A6662" si="309">ROUNDDOWN(B6599-DATE(YEAR(B6599),1,0),0)</f>
        <v>275</v>
      </c>
      <c r="B6599" s="7">
        <f t="shared" si="307"/>
        <v>42279.749999984007</v>
      </c>
      <c r="C6599">
        <f t="shared" si="308"/>
        <v>6594</v>
      </c>
      <c r="D6599" s="2">
        <v>82.039999999999992</v>
      </c>
      <c r="E6599">
        <v>80.06</v>
      </c>
      <c r="F6599" s="3">
        <v>87.98</v>
      </c>
      <c r="G6599">
        <v>75.92</v>
      </c>
      <c r="H6599">
        <v>78.080000000000013</v>
      </c>
      <c r="I6599">
        <v>66.02</v>
      </c>
      <c r="J6599">
        <v>69.98</v>
      </c>
      <c r="K6599">
        <v>69.080000000000013</v>
      </c>
      <c r="L6599" s="3">
        <v>57.2</v>
      </c>
      <c r="M6599" s="2">
        <v>55.040000000000006</v>
      </c>
      <c r="N6599">
        <v>71.960000000000008</v>
      </c>
      <c r="O6599">
        <v>50</v>
      </c>
      <c r="P6599">
        <v>55.94</v>
      </c>
      <c r="Q6599" s="3">
        <v>55.94</v>
      </c>
      <c r="R6599" s="2">
        <v>48.019999999999996</v>
      </c>
      <c r="S6599" s="3">
        <v>46.04</v>
      </c>
      <c r="T6599">
        <v>69.800000000000011</v>
      </c>
    </row>
    <row r="6600" spans="1:20">
      <c r="A6600">
        <f t="shared" si="309"/>
        <v>275</v>
      </c>
      <c r="B6600" s="7">
        <f t="shared" ref="B6600:B6663" si="310">B6599+1/24</f>
        <v>42279.791666650672</v>
      </c>
      <c r="C6600">
        <f t="shared" ref="C6600:C6663" si="311">C6599+1</f>
        <v>6595</v>
      </c>
      <c r="D6600" s="2">
        <v>78.98</v>
      </c>
      <c r="E6600">
        <v>75.02</v>
      </c>
      <c r="F6600" s="3">
        <v>84.02</v>
      </c>
      <c r="G6600">
        <v>73.94</v>
      </c>
      <c r="H6600">
        <v>77</v>
      </c>
      <c r="I6600">
        <v>66.02</v>
      </c>
      <c r="J6600">
        <v>66.92</v>
      </c>
      <c r="K6600">
        <v>69.080000000000013</v>
      </c>
      <c r="L6600" s="3">
        <v>57.2</v>
      </c>
      <c r="M6600" s="2">
        <v>53.06</v>
      </c>
      <c r="N6600">
        <v>64.039999999999992</v>
      </c>
      <c r="O6600">
        <v>48.2</v>
      </c>
      <c r="P6600">
        <v>55.040000000000006</v>
      </c>
      <c r="Q6600" s="3">
        <v>51.08</v>
      </c>
      <c r="R6600" s="2">
        <v>48.019999999999996</v>
      </c>
      <c r="S6600" s="3">
        <v>42.980000000000004</v>
      </c>
      <c r="T6600">
        <v>66.2</v>
      </c>
    </row>
    <row r="6601" spans="1:20">
      <c r="A6601">
        <f t="shared" si="309"/>
        <v>275</v>
      </c>
      <c r="B6601" s="7">
        <f t="shared" si="310"/>
        <v>42279.833333317336</v>
      </c>
      <c r="C6601">
        <f t="shared" si="311"/>
        <v>6596</v>
      </c>
      <c r="D6601" s="2">
        <v>78.080000000000013</v>
      </c>
      <c r="E6601">
        <v>73.94</v>
      </c>
      <c r="F6601" s="3">
        <v>80.960000000000008</v>
      </c>
      <c r="G6601">
        <v>71.06</v>
      </c>
      <c r="H6601">
        <v>75.02</v>
      </c>
      <c r="I6601">
        <v>66.02</v>
      </c>
      <c r="J6601">
        <v>62.96</v>
      </c>
      <c r="K6601">
        <v>66.02</v>
      </c>
      <c r="L6601" s="3">
        <v>55.400000000000006</v>
      </c>
      <c r="M6601" s="2">
        <v>50</v>
      </c>
      <c r="N6601">
        <v>62.06</v>
      </c>
      <c r="O6601">
        <v>48.2</v>
      </c>
      <c r="P6601">
        <v>53.96</v>
      </c>
      <c r="Q6601" s="3">
        <v>50</v>
      </c>
      <c r="R6601" s="2">
        <v>48.019999999999996</v>
      </c>
      <c r="S6601" s="3">
        <v>41</v>
      </c>
      <c r="T6601">
        <v>64.400000000000006</v>
      </c>
    </row>
    <row r="6602" spans="1:20">
      <c r="A6602">
        <f t="shared" si="309"/>
        <v>275</v>
      </c>
      <c r="B6602" s="7">
        <f t="shared" si="310"/>
        <v>42279.874999984</v>
      </c>
      <c r="C6602">
        <f t="shared" si="311"/>
        <v>6597</v>
      </c>
      <c r="D6602" s="2">
        <v>78.080000000000013</v>
      </c>
      <c r="E6602">
        <v>73.039999999999992</v>
      </c>
      <c r="F6602" s="3">
        <v>77</v>
      </c>
      <c r="G6602">
        <v>69.080000000000013</v>
      </c>
      <c r="H6602">
        <v>73.039999999999992</v>
      </c>
      <c r="I6602">
        <v>66.02</v>
      </c>
      <c r="J6602">
        <v>62.96</v>
      </c>
      <c r="K6602">
        <v>64.94</v>
      </c>
      <c r="L6602" s="3">
        <v>55.400000000000006</v>
      </c>
      <c r="M6602" s="2">
        <v>48.019999999999996</v>
      </c>
      <c r="N6602">
        <v>60.08</v>
      </c>
      <c r="O6602">
        <v>46.4</v>
      </c>
      <c r="P6602">
        <v>53.06</v>
      </c>
      <c r="Q6602" s="3">
        <v>48.92</v>
      </c>
      <c r="R6602" s="2">
        <v>46.94</v>
      </c>
      <c r="S6602" s="3">
        <v>37.94</v>
      </c>
      <c r="T6602">
        <v>64.400000000000006</v>
      </c>
    </row>
    <row r="6603" spans="1:20">
      <c r="A6603">
        <f t="shared" si="309"/>
        <v>275</v>
      </c>
      <c r="B6603" s="7">
        <f t="shared" si="310"/>
        <v>42279.916666650664</v>
      </c>
      <c r="C6603">
        <f t="shared" si="311"/>
        <v>6598</v>
      </c>
      <c r="D6603" s="2">
        <v>78.080000000000013</v>
      </c>
      <c r="E6603">
        <v>73.039999999999992</v>
      </c>
      <c r="F6603" s="3">
        <v>75.02</v>
      </c>
      <c r="G6603">
        <v>64.039999999999992</v>
      </c>
      <c r="H6603">
        <v>69.080000000000013</v>
      </c>
      <c r="I6603">
        <v>66.02</v>
      </c>
      <c r="J6603">
        <v>62.06</v>
      </c>
      <c r="K6603">
        <v>64.94</v>
      </c>
      <c r="L6603" s="3">
        <v>53.6</v>
      </c>
      <c r="M6603" s="2">
        <v>46.94</v>
      </c>
      <c r="N6603">
        <v>62.06</v>
      </c>
      <c r="O6603">
        <v>46.4</v>
      </c>
      <c r="P6603">
        <v>52.34</v>
      </c>
      <c r="Q6603" s="3">
        <v>39.92</v>
      </c>
      <c r="R6603" s="2">
        <v>46.94</v>
      </c>
      <c r="S6603" s="3">
        <v>35.96</v>
      </c>
      <c r="T6603">
        <v>62.6</v>
      </c>
    </row>
    <row r="6604" spans="1:20">
      <c r="A6604">
        <f t="shared" si="309"/>
        <v>275</v>
      </c>
      <c r="B6604" s="7">
        <f t="shared" si="310"/>
        <v>42279.958333317329</v>
      </c>
      <c r="C6604">
        <f t="shared" si="311"/>
        <v>6599</v>
      </c>
      <c r="D6604" s="2">
        <v>77</v>
      </c>
      <c r="E6604">
        <v>73.039999999999992</v>
      </c>
      <c r="F6604" s="3">
        <v>73.039999999999992</v>
      </c>
      <c r="G6604">
        <v>62.96</v>
      </c>
      <c r="H6604">
        <v>69.080000000000013</v>
      </c>
      <c r="I6604">
        <v>64.94</v>
      </c>
      <c r="J6604">
        <v>60.08</v>
      </c>
      <c r="K6604">
        <v>66.02</v>
      </c>
      <c r="L6604" s="3">
        <v>53.6</v>
      </c>
      <c r="M6604" s="2">
        <v>46.04</v>
      </c>
      <c r="N6604">
        <v>57.92</v>
      </c>
      <c r="O6604">
        <v>46.4</v>
      </c>
      <c r="P6604">
        <v>51.8</v>
      </c>
      <c r="Q6604" s="3">
        <v>39.019999999999996</v>
      </c>
      <c r="R6604" s="2">
        <v>46.94</v>
      </c>
      <c r="S6604" s="3">
        <v>33.979999999999997</v>
      </c>
      <c r="T6604">
        <v>62.6</v>
      </c>
    </row>
    <row r="6605" spans="1:20">
      <c r="A6605">
        <f t="shared" si="309"/>
        <v>275</v>
      </c>
      <c r="B6605" s="7">
        <f t="shared" si="310"/>
        <v>42279.999999983993</v>
      </c>
      <c r="C6605">
        <f t="shared" si="311"/>
        <v>6600</v>
      </c>
      <c r="D6605" s="2">
        <v>75.92</v>
      </c>
      <c r="E6605">
        <v>75.02</v>
      </c>
      <c r="F6605" s="3">
        <v>69.98</v>
      </c>
      <c r="G6605">
        <v>60.980000000000004</v>
      </c>
      <c r="H6605">
        <v>69.98</v>
      </c>
      <c r="I6605">
        <v>64.94</v>
      </c>
      <c r="J6605">
        <v>60.08</v>
      </c>
      <c r="K6605">
        <v>64.94</v>
      </c>
      <c r="L6605" s="3">
        <v>53.6</v>
      </c>
      <c r="M6605" s="2">
        <v>44.06</v>
      </c>
      <c r="N6605">
        <v>55.94</v>
      </c>
      <c r="O6605">
        <v>46.4</v>
      </c>
      <c r="P6605">
        <v>51.08</v>
      </c>
      <c r="Q6605" s="3">
        <v>39.92</v>
      </c>
      <c r="R6605" s="2">
        <v>44.96</v>
      </c>
      <c r="S6605" s="3">
        <v>33.08</v>
      </c>
      <c r="T6605">
        <v>60.8</v>
      </c>
    </row>
    <row r="6606" spans="1:20">
      <c r="A6606">
        <f t="shared" si="309"/>
        <v>276</v>
      </c>
      <c r="B6606" s="7">
        <f t="shared" si="310"/>
        <v>42280.041666650657</v>
      </c>
      <c r="C6606">
        <f t="shared" si="311"/>
        <v>6601</v>
      </c>
      <c r="D6606" s="2">
        <v>75.92</v>
      </c>
      <c r="E6606">
        <v>73.94</v>
      </c>
      <c r="F6606" s="3">
        <v>69.080000000000013</v>
      </c>
      <c r="G6606">
        <v>59</v>
      </c>
      <c r="H6606">
        <v>69.98</v>
      </c>
      <c r="I6606">
        <v>64.94</v>
      </c>
      <c r="J6606">
        <v>59</v>
      </c>
      <c r="K6606">
        <v>62.96</v>
      </c>
      <c r="L6606" s="3">
        <v>51.8</v>
      </c>
      <c r="M6606" s="2">
        <v>42.980000000000004</v>
      </c>
      <c r="N6606">
        <v>53.96</v>
      </c>
      <c r="O6606">
        <v>46.4</v>
      </c>
      <c r="P6606">
        <v>49.46</v>
      </c>
      <c r="Q6606" s="3">
        <v>37.94</v>
      </c>
      <c r="R6606" s="2">
        <v>44.96</v>
      </c>
      <c r="S6606" s="3">
        <v>33.979999999999997</v>
      </c>
      <c r="T6606">
        <v>60.8</v>
      </c>
    </row>
    <row r="6607" spans="1:20">
      <c r="A6607">
        <f t="shared" si="309"/>
        <v>276</v>
      </c>
      <c r="B6607" s="7">
        <f t="shared" si="310"/>
        <v>42280.083333317321</v>
      </c>
      <c r="C6607">
        <f t="shared" si="311"/>
        <v>6602</v>
      </c>
      <c r="D6607" s="2">
        <v>73.94</v>
      </c>
      <c r="E6607">
        <v>75.02</v>
      </c>
      <c r="F6607" s="3">
        <v>66.92</v>
      </c>
      <c r="G6607">
        <v>57.019999999999996</v>
      </c>
      <c r="H6607">
        <v>68</v>
      </c>
      <c r="I6607">
        <v>64.94</v>
      </c>
      <c r="J6607">
        <v>60.08</v>
      </c>
      <c r="K6607">
        <v>60.980000000000004</v>
      </c>
      <c r="L6607" s="3">
        <v>48.2</v>
      </c>
      <c r="M6607" s="2">
        <v>42.08</v>
      </c>
      <c r="N6607">
        <v>51.980000000000004</v>
      </c>
      <c r="O6607">
        <v>46.4</v>
      </c>
      <c r="P6607">
        <v>47.66</v>
      </c>
      <c r="Q6607" s="3">
        <v>37.94</v>
      </c>
      <c r="R6607" s="2">
        <v>44.06</v>
      </c>
      <c r="S6607" s="3">
        <v>32</v>
      </c>
      <c r="T6607">
        <v>60.8</v>
      </c>
    </row>
    <row r="6608" spans="1:20">
      <c r="A6608">
        <f t="shared" si="309"/>
        <v>276</v>
      </c>
      <c r="B6608" s="7">
        <f t="shared" si="310"/>
        <v>42280.124999983986</v>
      </c>
      <c r="C6608">
        <f t="shared" si="311"/>
        <v>6603</v>
      </c>
      <c r="D6608" s="2">
        <v>75.02</v>
      </c>
      <c r="E6608">
        <v>73.94</v>
      </c>
      <c r="F6608" s="3">
        <v>64.94</v>
      </c>
      <c r="G6608">
        <v>55.040000000000006</v>
      </c>
      <c r="H6608">
        <v>66.92</v>
      </c>
      <c r="I6608">
        <v>64.94</v>
      </c>
      <c r="J6608">
        <v>57.92</v>
      </c>
      <c r="K6608">
        <v>60.08</v>
      </c>
      <c r="L6608" s="3">
        <v>48.2</v>
      </c>
      <c r="M6608" s="2">
        <v>41</v>
      </c>
      <c r="N6608">
        <v>55.040000000000006</v>
      </c>
      <c r="O6608">
        <v>46.4</v>
      </c>
      <c r="P6608">
        <v>46.04</v>
      </c>
      <c r="Q6608" s="3">
        <v>37.04</v>
      </c>
      <c r="R6608" s="2">
        <v>42.980000000000004</v>
      </c>
      <c r="S6608" s="3">
        <v>32</v>
      </c>
      <c r="T6608">
        <v>60.8</v>
      </c>
    </row>
    <row r="6609" spans="1:20">
      <c r="A6609">
        <f t="shared" si="309"/>
        <v>276</v>
      </c>
      <c r="B6609" s="7">
        <f t="shared" si="310"/>
        <v>42280.16666665065</v>
      </c>
      <c r="C6609">
        <f t="shared" si="311"/>
        <v>6604</v>
      </c>
      <c r="D6609" s="2">
        <v>73.039999999999992</v>
      </c>
      <c r="E6609">
        <v>73.94</v>
      </c>
      <c r="F6609" s="3">
        <v>62.96</v>
      </c>
      <c r="G6609">
        <v>53.96</v>
      </c>
      <c r="H6609">
        <v>66.92</v>
      </c>
      <c r="I6609">
        <v>64.94</v>
      </c>
      <c r="J6609">
        <v>57.92</v>
      </c>
      <c r="K6609">
        <v>57.019999999999996</v>
      </c>
      <c r="L6609" s="3">
        <v>48.2</v>
      </c>
      <c r="M6609" s="2">
        <v>41</v>
      </c>
      <c r="N6609">
        <v>53.96</v>
      </c>
      <c r="O6609">
        <v>42.8</v>
      </c>
      <c r="P6609">
        <v>45.32</v>
      </c>
      <c r="Q6609" s="3">
        <v>39.019999999999996</v>
      </c>
      <c r="R6609" s="2">
        <v>42.08</v>
      </c>
      <c r="S6609" s="3">
        <v>30.92</v>
      </c>
      <c r="T6609">
        <v>60.8</v>
      </c>
    </row>
    <row r="6610" spans="1:20">
      <c r="A6610">
        <f t="shared" si="309"/>
        <v>276</v>
      </c>
      <c r="B6610" s="7">
        <f t="shared" si="310"/>
        <v>42280.208333317314</v>
      </c>
      <c r="C6610">
        <f t="shared" si="311"/>
        <v>6605</v>
      </c>
      <c r="D6610" s="2">
        <v>69.98</v>
      </c>
      <c r="E6610">
        <v>73.94</v>
      </c>
      <c r="F6610" s="3">
        <v>62.06</v>
      </c>
      <c r="G6610">
        <v>53.06</v>
      </c>
      <c r="H6610">
        <v>66.02</v>
      </c>
      <c r="I6610">
        <v>64.94</v>
      </c>
      <c r="J6610">
        <v>57.92</v>
      </c>
      <c r="K6610">
        <v>60.980000000000004</v>
      </c>
      <c r="L6610" s="3">
        <v>48.2</v>
      </c>
      <c r="M6610" s="2">
        <v>39.92</v>
      </c>
      <c r="N6610">
        <v>53.06</v>
      </c>
      <c r="O6610">
        <v>42.8</v>
      </c>
      <c r="P6610">
        <v>44.78</v>
      </c>
      <c r="Q6610" s="3">
        <v>39.92</v>
      </c>
      <c r="R6610" s="2">
        <v>42.08</v>
      </c>
      <c r="S6610" s="3">
        <v>30.02</v>
      </c>
      <c r="T6610">
        <v>60.8</v>
      </c>
    </row>
    <row r="6611" spans="1:20">
      <c r="A6611">
        <f t="shared" si="309"/>
        <v>276</v>
      </c>
      <c r="B6611" s="7">
        <f t="shared" si="310"/>
        <v>42280.249999983978</v>
      </c>
      <c r="C6611">
        <f t="shared" si="311"/>
        <v>6606</v>
      </c>
      <c r="D6611" s="2">
        <v>69.98</v>
      </c>
      <c r="E6611">
        <v>71.06</v>
      </c>
      <c r="F6611" s="3">
        <v>62.06</v>
      </c>
      <c r="G6611">
        <v>51.980000000000004</v>
      </c>
      <c r="H6611">
        <v>66.02</v>
      </c>
      <c r="I6611">
        <v>64.94</v>
      </c>
      <c r="J6611">
        <v>57.92</v>
      </c>
      <c r="K6611">
        <v>59</v>
      </c>
      <c r="L6611" s="3">
        <v>48.2</v>
      </c>
      <c r="M6611" s="2">
        <v>39.92</v>
      </c>
      <c r="N6611">
        <v>55.040000000000006</v>
      </c>
      <c r="O6611">
        <v>41</v>
      </c>
      <c r="P6611">
        <v>44.06</v>
      </c>
      <c r="Q6611" s="3">
        <v>39.92</v>
      </c>
      <c r="R6611" s="2">
        <v>41</v>
      </c>
      <c r="S6611" s="3">
        <v>30.02</v>
      </c>
      <c r="T6611">
        <v>59</v>
      </c>
    </row>
    <row r="6612" spans="1:20">
      <c r="A6612">
        <f t="shared" si="309"/>
        <v>276</v>
      </c>
      <c r="B6612" s="7">
        <f t="shared" si="310"/>
        <v>42280.291666650643</v>
      </c>
      <c r="C6612">
        <f t="shared" si="311"/>
        <v>6607</v>
      </c>
      <c r="D6612" s="2">
        <v>71.06</v>
      </c>
      <c r="E6612">
        <v>69.080000000000013</v>
      </c>
      <c r="F6612" s="3">
        <v>62.06</v>
      </c>
      <c r="G6612">
        <v>51.980000000000004</v>
      </c>
      <c r="H6612">
        <v>66.02</v>
      </c>
      <c r="I6612">
        <v>64.039999999999992</v>
      </c>
      <c r="J6612">
        <v>60.980000000000004</v>
      </c>
      <c r="K6612">
        <v>59</v>
      </c>
      <c r="L6612" s="3">
        <v>46.4</v>
      </c>
      <c r="M6612" s="2">
        <v>41</v>
      </c>
      <c r="N6612">
        <v>55.040000000000006</v>
      </c>
      <c r="O6612">
        <v>42.8</v>
      </c>
      <c r="P6612">
        <v>44.42</v>
      </c>
      <c r="Q6612" s="3">
        <v>39.019999999999996</v>
      </c>
      <c r="R6612" s="2">
        <v>41</v>
      </c>
      <c r="S6612" s="3">
        <v>32</v>
      </c>
      <c r="T6612">
        <v>60.8</v>
      </c>
    </row>
    <row r="6613" spans="1:20">
      <c r="A6613">
        <f t="shared" si="309"/>
        <v>276</v>
      </c>
      <c r="B6613" s="7">
        <f t="shared" si="310"/>
        <v>42280.333333317307</v>
      </c>
      <c r="C6613">
        <f t="shared" si="311"/>
        <v>6608</v>
      </c>
      <c r="D6613" s="2">
        <v>78.98</v>
      </c>
      <c r="E6613">
        <v>69.080000000000013</v>
      </c>
      <c r="F6613" s="3">
        <v>69.98</v>
      </c>
      <c r="G6613">
        <v>53.96</v>
      </c>
      <c r="H6613">
        <v>69.080000000000013</v>
      </c>
      <c r="I6613">
        <v>66.02</v>
      </c>
      <c r="J6613">
        <v>62.96</v>
      </c>
      <c r="K6613">
        <v>60.08</v>
      </c>
      <c r="L6613" s="3">
        <v>48.2</v>
      </c>
      <c r="M6613" s="2">
        <v>46.04</v>
      </c>
      <c r="N6613">
        <v>57.019999999999996</v>
      </c>
      <c r="O6613">
        <v>46.4</v>
      </c>
      <c r="P6613">
        <v>44.6</v>
      </c>
      <c r="Q6613" s="3">
        <v>37.04</v>
      </c>
      <c r="R6613" s="2">
        <v>42.08</v>
      </c>
      <c r="S6613" s="3">
        <v>32</v>
      </c>
      <c r="T6613">
        <v>60.8</v>
      </c>
    </row>
    <row r="6614" spans="1:20">
      <c r="A6614">
        <f t="shared" si="309"/>
        <v>276</v>
      </c>
      <c r="B6614" s="7">
        <f t="shared" si="310"/>
        <v>42280.374999983971</v>
      </c>
      <c r="C6614">
        <f t="shared" si="311"/>
        <v>6609</v>
      </c>
      <c r="D6614" s="2">
        <v>82.94</v>
      </c>
      <c r="E6614">
        <v>71.06</v>
      </c>
      <c r="F6614" s="3">
        <v>73.94</v>
      </c>
      <c r="G6614">
        <v>62.06</v>
      </c>
      <c r="H6614">
        <v>73.94</v>
      </c>
      <c r="I6614">
        <v>66.92</v>
      </c>
      <c r="J6614">
        <v>66.02</v>
      </c>
      <c r="K6614">
        <v>62.96</v>
      </c>
      <c r="L6614" s="3">
        <v>51.8</v>
      </c>
      <c r="M6614" s="2">
        <v>51.08</v>
      </c>
      <c r="N6614">
        <v>64.94</v>
      </c>
      <c r="O6614">
        <v>53.6</v>
      </c>
      <c r="P6614">
        <v>44.96</v>
      </c>
      <c r="Q6614" s="3">
        <v>37.04</v>
      </c>
      <c r="R6614" s="2">
        <v>42.08</v>
      </c>
      <c r="S6614" s="3">
        <v>33.979999999999997</v>
      </c>
      <c r="T6614">
        <v>62.6</v>
      </c>
    </row>
    <row r="6615" spans="1:20">
      <c r="A6615">
        <f t="shared" si="309"/>
        <v>276</v>
      </c>
      <c r="B6615" s="7">
        <f t="shared" si="310"/>
        <v>42280.416666650635</v>
      </c>
      <c r="C6615">
        <f t="shared" si="311"/>
        <v>6610</v>
      </c>
      <c r="D6615" s="2">
        <v>86</v>
      </c>
      <c r="E6615">
        <v>75.02</v>
      </c>
      <c r="F6615" s="3">
        <v>78.98</v>
      </c>
      <c r="G6615">
        <v>66.92</v>
      </c>
      <c r="H6615">
        <v>78.98</v>
      </c>
      <c r="I6615">
        <v>66.92</v>
      </c>
      <c r="J6615">
        <v>68</v>
      </c>
      <c r="K6615">
        <v>66.92</v>
      </c>
      <c r="L6615" s="3">
        <v>53.6</v>
      </c>
      <c r="M6615" s="2">
        <v>55.040000000000006</v>
      </c>
      <c r="N6615">
        <v>69.080000000000013</v>
      </c>
      <c r="O6615">
        <v>55.400000000000006</v>
      </c>
      <c r="P6615">
        <v>48.019999999999996</v>
      </c>
      <c r="Q6615" s="3">
        <v>37.04</v>
      </c>
      <c r="R6615" s="2">
        <v>44.06</v>
      </c>
      <c r="S6615" s="3">
        <v>39.019999999999996</v>
      </c>
      <c r="T6615">
        <v>64.400000000000006</v>
      </c>
    </row>
    <row r="6616" spans="1:20">
      <c r="A6616">
        <f t="shared" si="309"/>
        <v>276</v>
      </c>
      <c r="B6616" s="7">
        <f t="shared" si="310"/>
        <v>42280.4583333173</v>
      </c>
      <c r="C6616">
        <f t="shared" si="311"/>
        <v>6611</v>
      </c>
      <c r="D6616" s="2">
        <v>86</v>
      </c>
      <c r="E6616">
        <v>80.06</v>
      </c>
      <c r="F6616" s="3">
        <v>84.02</v>
      </c>
      <c r="G6616">
        <v>71.06</v>
      </c>
      <c r="H6616">
        <v>80.960000000000008</v>
      </c>
      <c r="I6616">
        <v>69.080000000000013</v>
      </c>
      <c r="J6616">
        <v>71.06</v>
      </c>
      <c r="K6616">
        <v>69.98</v>
      </c>
      <c r="L6616" s="3">
        <v>55.400000000000006</v>
      </c>
      <c r="M6616" s="2">
        <v>60.08</v>
      </c>
      <c r="N6616">
        <v>71.06</v>
      </c>
      <c r="O6616">
        <v>55.400000000000006</v>
      </c>
      <c r="P6616">
        <v>50.900000000000006</v>
      </c>
      <c r="Q6616" s="3">
        <v>37.94</v>
      </c>
      <c r="R6616" s="2">
        <v>44.06</v>
      </c>
      <c r="S6616" s="3">
        <v>42.980000000000004</v>
      </c>
      <c r="T6616">
        <v>66.2</v>
      </c>
    </row>
    <row r="6617" spans="1:20">
      <c r="A6617">
        <f t="shared" si="309"/>
        <v>276</v>
      </c>
      <c r="B6617" s="7">
        <f t="shared" si="310"/>
        <v>42280.499999983964</v>
      </c>
      <c r="C6617">
        <f t="shared" si="311"/>
        <v>6612</v>
      </c>
      <c r="D6617" s="2">
        <v>87.98</v>
      </c>
      <c r="E6617">
        <v>82.039999999999992</v>
      </c>
      <c r="F6617" s="3">
        <v>86</v>
      </c>
      <c r="G6617">
        <v>69.98</v>
      </c>
      <c r="H6617">
        <v>86</v>
      </c>
      <c r="I6617">
        <v>69.080000000000013</v>
      </c>
      <c r="J6617">
        <v>71.960000000000008</v>
      </c>
      <c r="K6617">
        <v>73.94</v>
      </c>
      <c r="L6617" s="3">
        <v>57.2</v>
      </c>
      <c r="M6617" s="2">
        <v>62.06</v>
      </c>
      <c r="N6617">
        <v>71.960000000000008</v>
      </c>
      <c r="O6617">
        <v>55.400000000000006</v>
      </c>
      <c r="P6617">
        <v>53.96</v>
      </c>
      <c r="Q6617" s="3">
        <v>39.92</v>
      </c>
      <c r="R6617" s="2">
        <v>44.96</v>
      </c>
      <c r="S6617" s="3">
        <v>46.04</v>
      </c>
      <c r="T6617">
        <v>69.800000000000011</v>
      </c>
    </row>
    <row r="6618" spans="1:20">
      <c r="A6618">
        <f t="shared" si="309"/>
        <v>276</v>
      </c>
      <c r="B6618" s="7">
        <f t="shared" si="310"/>
        <v>42280.541666650628</v>
      </c>
      <c r="C6618">
        <f t="shared" si="311"/>
        <v>6613</v>
      </c>
      <c r="D6618" s="2">
        <v>89.960000000000008</v>
      </c>
      <c r="E6618">
        <v>84.92</v>
      </c>
      <c r="F6618" s="3">
        <v>89.06</v>
      </c>
      <c r="G6618">
        <v>71.06</v>
      </c>
      <c r="H6618">
        <v>87.080000000000013</v>
      </c>
      <c r="I6618">
        <v>71.06</v>
      </c>
      <c r="J6618">
        <v>73.039999999999992</v>
      </c>
      <c r="K6618">
        <v>75.92</v>
      </c>
      <c r="L6618" s="3">
        <v>59</v>
      </c>
      <c r="M6618" s="2">
        <v>64.039999999999992</v>
      </c>
      <c r="N6618">
        <v>75.02</v>
      </c>
      <c r="O6618">
        <v>55.400000000000006</v>
      </c>
      <c r="P6618">
        <v>55.040000000000006</v>
      </c>
      <c r="Q6618" s="3">
        <v>39.92</v>
      </c>
      <c r="R6618" s="2">
        <v>44.96</v>
      </c>
      <c r="S6618" s="3">
        <v>50</v>
      </c>
      <c r="T6618">
        <v>71.599999999999994</v>
      </c>
    </row>
    <row r="6619" spans="1:20">
      <c r="A6619">
        <f t="shared" si="309"/>
        <v>276</v>
      </c>
      <c r="B6619" s="7">
        <f t="shared" si="310"/>
        <v>42280.583333317292</v>
      </c>
      <c r="C6619">
        <f t="shared" si="311"/>
        <v>6614</v>
      </c>
      <c r="D6619" s="2">
        <v>89.960000000000008</v>
      </c>
      <c r="E6619">
        <v>84.92</v>
      </c>
      <c r="F6619" s="3">
        <v>89.06</v>
      </c>
      <c r="G6619">
        <v>71.06</v>
      </c>
      <c r="H6619">
        <v>91.039999999999992</v>
      </c>
      <c r="I6619">
        <v>69.98</v>
      </c>
      <c r="J6619">
        <v>73.94</v>
      </c>
      <c r="K6619">
        <v>78.080000000000013</v>
      </c>
      <c r="L6619" s="3">
        <v>60.8</v>
      </c>
      <c r="M6619" s="2">
        <v>66.02</v>
      </c>
      <c r="N6619">
        <v>66.92</v>
      </c>
      <c r="O6619">
        <v>57.2</v>
      </c>
      <c r="P6619">
        <v>55.94</v>
      </c>
      <c r="Q6619" s="3">
        <v>41</v>
      </c>
      <c r="R6619" s="2">
        <v>44.96</v>
      </c>
      <c r="S6619" s="3">
        <v>53.06</v>
      </c>
      <c r="T6619">
        <v>73.400000000000006</v>
      </c>
    </row>
    <row r="6620" spans="1:20">
      <c r="A6620">
        <f t="shared" si="309"/>
        <v>276</v>
      </c>
      <c r="B6620" s="7">
        <f t="shared" si="310"/>
        <v>42280.624999983957</v>
      </c>
      <c r="C6620">
        <f t="shared" si="311"/>
        <v>6615</v>
      </c>
      <c r="D6620" s="2">
        <v>89.06</v>
      </c>
      <c r="E6620">
        <v>86</v>
      </c>
      <c r="F6620" s="3">
        <v>91.039999999999992</v>
      </c>
      <c r="G6620">
        <v>71.960000000000008</v>
      </c>
      <c r="H6620">
        <v>89.06</v>
      </c>
      <c r="I6620">
        <v>69.98</v>
      </c>
      <c r="J6620">
        <v>73.94</v>
      </c>
      <c r="K6620">
        <v>78.080000000000013</v>
      </c>
      <c r="L6620" s="3">
        <v>59</v>
      </c>
      <c r="M6620" s="2">
        <v>66.02</v>
      </c>
      <c r="N6620">
        <v>62.96</v>
      </c>
      <c r="O6620">
        <v>57.2</v>
      </c>
      <c r="P6620">
        <v>57.019999999999996</v>
      </c>
      <c r="Q6620" s="3">
        <v>42.08</v>
      </c>
      <c r="R6620" s="2">
        <v>46.04</v>
      </c>
      <c r="S6620" s="3">
        <v>55.040000000000006</v>
      </c>
      <c r="T6620">
        <v>73.400000000000006</v>
      </c>
    </row>
    <row r="6621" spans="1:20">
      <c r="A6621">
        <f t="shared" si="309"/>
        <v>276</v>
      </c>
      <c r="B6621" s="7">
        <f t="shared" si="310"/>
        <v>42280.666666650621</v>
      </c>
      <c r="C6621">
        <f t="shared" si="311"/>
        <v>6616</v>
      </c>
      <c r="D6621" s="2">
        <v>87.080000000000013</v>
      </c>
      <c r="E6621">
        <v>86</v>
      </c>
      <c r="F6621" s="3">
        <v>91.039999999999992</v>
      </c>
      <c r="G6621">
        <v>71.06</v>
      </c>
      <c r="H6621">
        <v>84.92</v>
      </c>
      <c r="I6621">
        <v>68</v>
      </c>
      <c r="J6621">
        <v>73.039999999999992</v>
      </c>
      <c r="K6621">
        <v>78.080000000000013</v>
      </c>
      <c r="L6621" s="3">
        <v>59</v>
      </c>
      <c r="M6621" s="2">
        <v>64.039999999999992</v>
      </c>
      <c r="N6621">
        <v>62.06</v>
      </c>
      <c r="O6621">
        <v>57.2</v>
      </c>
      <c r="P6621">
        <v>54.68</v>
      </c>
      <c r="Q6621" s="3">
        <v>42.08</v>
      </c>
      <c r="R6621" s="2">
        <v>44.96</v>
      </c>
      <c r="S6621" s="3">
        <v>53.06</v>
      </c>
      <c r="T6621">
        <v>71.599999999999994</v>
      </c>
    </row>
    <row r="6622" spans="1:20">
      <c r="A6622">
        <f t="shared" si="309"/>
        <v>276</v>
      </c>
      <c r="B6622" s="7">
        <f t="shared" si="310"/>
        <v>42280.708333317285</v>
      </c>
      <c r="C6622">
        <f t="shared" si="311"/>
        <v>6617</v>
      </c>
      <c r="D6622" s="2">
        <v>84.02</v>
      </c>
      <c r="E6622">
        <v>84.92</v>
      </c>
      <c r="F6622" s="3">
        <v>89.960000000000008</v>
      </c>
      <c r="G6622">
        <v>69.98</v>
      </c>
      <c r="H6622">
        <v>73.039999999999992</v>
      </c>
      <c r="I6622">
        <v>66.92</v>
      </c>
      <c r="J6622">
        <v>69.98</v>
      </c>
      <c r="K6622">
        <v>75.02</v>
      </c>
      <c r="L6622" s="3">
        <v>57.2</v>
      </c>
      <c r="M6622" s="2">
        <v>62.96</v>
      </c>
      <c r="N6622">
        <v>59</v>
      </c>
      <c r="O6622">
        <v>55.400000000000006</v>
      </c>
      <c r="P6622">
        <v>52.34</v>
      </c>
      <c r="Q6622" s="3">
        <v>42.08</v>
      </c>
      <c r="R6622" s="2">
        <v>44.96</v>
      </c>
      <c r="S6622" s="3">
        <v>51.980000000000004</v>
      </c>
      <c r="T6622">
        <v>68</v>
      </c>
    </row>
    <row r="6623" spans="1:20">
      <c r="A6623">
        <f t="shared" si="309"/>
        <v>276</v>
      </c>
      <c r="B6623" s="7">
        <f t="shared" si="310"/>
        <v>42280.749999983949</v>
      </c>
      <c r="C6623">
        <f t="shared" si="311"/>
        <v>6618</v>
      </c>
      <c r="D6623" s="2">
        <v>80.960000000000008</v>
      </c>
      <c r="E6623">
        <v>80.06</v>
      </c>
      <c r="F6623" s="3">
        <v>87.98</v>
      </c>
      <c r="G6623">
        <v>66.02</v>
      </c>
      <c r="H6623">
        <v>77</v>
      </c>
      <c r="I6623">
        <v>64.94</v>
      </c>
      <c r="J6623">
        <v>68</v>
      </c>
      <c r="K6623">
        <v>73.039999999999992</v>
      </c>
      <c r="L6623" s="3">
        <v>55.400000000000006</v>
      </c>
      <c r="M6623" s="2">
        <v>64.039999999999992</v>
      </c>
      <c r="N6623">
        <v>55.040000000000006</v>
      </c>
      <c r="O6623">
        <v>50</v>
      </c>
      <c r="P6623">
        <v>50</v>
      </c>
      <c r="Q6623" s="3">
        <v>39.92</v>
      </c>
      <c r="R6623" s="2">
        <v>42.980000000000004</v>
      </c>
      <c r="S6623" s="3">
        <v>50</v>
      </c>
      <c r="T6623">
        <v>64.400000000000006</v>
      </c>
    </row>
    <row r="6624" spans="1:20">
      <c r="A6624">
        <f t="shared" si="309"/>
        <v>276</v>
      </c>
      <c r="B6624" s="7">
        <f t="shared" si="310"/>
        <v>42280.791666650613</v>
      </c>
      <c r="C6624">
        <f t="shared" si="311"/>
        <v>6619</v>
      </c>
      <c r="D6624" s="2">
        <v>78.98</v>
      </c>
      <c r="E6624">
        <v>75.92</v>
      </c>
      <c r="F6624" s="3">
        <v>82.94</v>
      </c>
      <c r="G6624">
        <v>62.06</v>
      </c>
      <c r="H6624">
        <v>75.92</v>
      </c>
      <c r="I6624">
        <v>64.94</v>
      </c>
      <c r="J6624">
        <v>68</v>
      </c>
      <c r="K6624">
        <v>69.98</v>
      </c>
      <c r="L6624" s="3">
        <v>53.6</v>
      </c>
      <c r="M6624" s="2">
        <v>62.06</v>
      </c>
      <c r="N6624">
        <v>51.08</v>
      </c>
      <c r="O6624">
        <v>42.8</v>
      </c>
      <c r="P6624">
        <v>49.28</v>
      </c>
      <c r="Q6624" s="3">
        <v>37.04</v>
      </c>
      <c r="R6624" s="2">
        <v>42.980000000000004</v>
      </c>
      <c r="S6624" s="3">
        <v>46.94</v>
      </c>
      <c r="T6624">
        <v>62.6</v>
      </c>
    </row>
    <row r="6625" spans="1:20">
      <c r="A6625">
        <f t="shared" si="309"/>
        <v>276</v>
      </c>
      <c r="B6625" s="7">
        <f t="shared" si="310"/>
        <v>42280.833333317278</v>
      </c>
      <c r="C6625">
        <f t="shared" si="311"/>
        <v>6620</v>
      </c>
      <c r="D6625" s="2">
        <v>78.080000000000013</v>
      </c>
      <c r="E6625">
        <v>73.94</v>
      </c>
      <c r="F6625" s="3">
        <v>80.960000000000008</v>
      </c>
      <c r="G6625">
        <v>57.019999999999996</v>
      </c>
      <c r="H6625">
        <v>73.94</v>
      </c>
      <c r="I6625">
        <v>64.039999999999992</v>
      </c>
      <c r="J6625">
        <v>68</v>
      </c>
      <c r="K6625">
        <v>69.080000000000013</v>
      </c>
      <c r="L6625" s="3">
        <v>53.6</v>
      </c>
      <c r="M6625" s="2">
        <v>62.06</v>
      </c>
      <c r="N6625">
        <v>50</v>
      </c>
      <c r="O6625">
        <v>44.6</v>
      </c>
      <c r="P6625">
        <v>48.74</v>
      </c>
      <c r="Q6625" s="3">
        <v>37.04</v>
      </c>
      <c r="R6625" s="2">
        <v>41</v>
      </c>
      <c r="S6625" s="3">
        <v>42.980000000000004</v>
      </c>
      <c r="T6625">
        <v>62.6</v>
      </c>
    </row>
    <row r="6626" spans="1:20">
      <c r="A6626">
        <f t="shared" si="309"/>
        <v>276</v>
      </c>
      <c r="B6626" s="7">
        <f t="shared" si="310"/>
        <v>42280.874999983942</v>
      </c>
      <c r="C6626">
        <f t="shared" si="311"/>
        <v>6621</v>
      </c>
      <c r="D6626" s="2">
        <v>77</v>
      </c>
      <c r="E6626">
        <v>73.039999999999992</v>
      </c>
      <c r="F6626" s="3">
        <v>78.98</v>
      </c>
      <c r="G6626">
        <v>55.040000000000006</v>
      </c>
      <c r="H6626">
        <v>69.98</v>
      </c>
      <c r="I6626">
        <v>64.039999999999992</v>
      </c>
      <c r="J6626">
        <v>66.92</v>
      </c>
      <c r="K6626">
        <v>66.02</v>
      </c>
      <c r="L6626" s="3">
        <v>51.8</v>
      </c>
      <c r="M6626" s="2">
        <v>60.980000000000004</v>
      </c>
      <c r="N6626">
        <v>50</v>
      </c>
      <c r="O6626">
        <v>46.4</v>
      </c>
      <c r="P6626">
        <v>48.019999999999996</v>
      </c>
      <c r="Q6626" s="3">
        <v>37.04</v>
      </c>
      <c r="R6626" s="2">
        <v>37.94</v>
      </c>
      <c r="S6626" s="3">
        <v>44.96</v>
      </c>
      <c r="T6626">
        <v>62.6</v>
      </c>
    </row>
    <row r="6627" spans="1:20">
      <c r="A6627">
        <f t="shared" si="309"/>
        <v>276</v>
      </c>
      <c r="B6627" s="7">
        <f t="shared" si="310"/>
        <v>42280.916666650606</v>
      </c>
      <c r="C6627">
        <f t="shared" si="311"/>
        <v>6622</v>
      </c>
      <c r="D6627" s="2">
        <v>76.099999999999994</v>
      </c>
      <c r="E6627">
        <v>71.06</v>
      </c>
      <c r="F6627" s="3">
        <v>75.02</v>
      </c>
      <c r="G6627">
        <v>55.040000000000006</v>
      </c>
      <c r="H6627">
        <v>68</v>
      </c>
      <c r="I6627">
        <v>62.96</v>
      </c>
      <c r="J6627">
        <v>66.02</v>
      </c>
      <c r="K6627">
        <v>62.96</v>
      </c>
      <c r="L6627" s="3">
        <v>48.2</v>
      </c>
      <c r="M6627" s="2">
        <v>60.980000000000004</v>
      </c>
      <c r="N6627">
        <v>51.08</v>
      </c>
      <c r="O6627">
        <v>46.4</v>
      </c>
      <c r="P6627">
        <v>47.66</v>
      </c>
      <c r="Q6627" s="3">
        <v>35.96</v>
      </c>
      <c r="R6627" s="2">
        <v>35.96</v>
      </c>
      <c r="S6627" s="3">
        <v>44.96</v>
      </c>
      <c r="T6627">
        <v>62.6</v>
      </c>
    </row>
    <row r="6628" spans="1:20">
      <c r="A6628">
        <f t="shared" si="309"/>
        <v>276</v>
      </c>
      <c r="B6628" s="7">
        <f t="shared" si="310"/>
        <v>42280.95833331727</v>
      </c>
      <c r="C6628">
        <f t="shared" si="311"/>
        <v>6623</v>
      </c>
      <c r="D6628" s="2">
        <v>75.02</v>
      </c>
      <c r="E6628">
        <v>69.98</v>
      </c>
      <c r="F6628" s="3">
        <v>69.98</v>
      </c>
      <c r="G6628">
        <v>53.06</v>
      </c>
      <c r="H6628">
        <v>69.080000000000013</v>
      </c>
      <c r="I6628">
        <v>62.96</v>
      </c>
      <c r="J6628">
        <v>64.039999999999992</v>
      </c>
      <c r="K6628">
        <v>62.96</v>
      </c>
      <c r="L6628" s="3">
        <v>48.2</v>
      </c>
      <c r="M6628" s="2">
        <v>60.980000000000004</v>
      </c>
      <c r="N6628">
        <v>51.980000000000004</v>
      </c>
      <c r="O6628">
        <v>42.8</v>
      </c>
      <c r="P6628">
        <v>47.3</v>
      </c>
      <c r="Q6628" s="3">
        <v>35.06</v>
      </c>
      <c r="R6628" s="2">
        <v>35.96</v>
      </c>
      <c r="S6628" s="3">
        <v>46.04</v>
      </c>
      <c r="T6628">
        <v>62.6</v>
      </c>
    </row>
    <row r="6629" spans="1:20">
      <c r="A6629">
        <f t="shared" si="309"/>
        <v>276</v>
      </c>
      <c r="B6629" s="7">
        <f t="shared" si="310"/>
        <v>42280.999999983935</v>
      </c>
      <c r="C6629">
        <f t="shared" si="311"/>
        <v>6624</v>
      </c>
      <c r="D6629" s="2">
        <v>74.12</v>
      </c>
      <c r="E6629">
        <v>69.98</v>
      </c>
      <c r="F6629" s="3">
        <v>68</v>
      </c>
      <c r="G6629">
        <v>51.980000000000004</v>
      </c>
      <c r="H6629">
        <v>68</v>
      </c>
      <c r="I6629">
        <v>62.06</v>
      </c>
      <c r="J6629">
        <v>64.039999999999992</v>
      </c>
      <c r="K6629">
        <v>60.980000000000004</v>
      </c>
      <c r="L6629" s="3">
        <v>46.4</v>
      </c>
      <c r="M6629" s="2">
        <v>60.980000000000004</v>
      </c>
      <c r="N6629">
        <v>53.06</v>
      </c>
      <c r="O6629">
        <v>39.200000000000003</v>
      </c>
      <c r="P6629">
        <v>46.94</v>
      </c>
      <c r="Q6629" s="3">
        <v>33.979999999999997</v>
      </c>
      <c r="R6629" s="2">
        <v>32</v>
      </c>
      <c r="S6629" s="3">
        <v>46.04</v>
      </c>
      <c r="T6629">
        <v>62.6</v>
      </c>
    </row>
    <row r="6630" spans="1:20">
      <c r="A6630">
        <f t="shared" si="309"/>
        <v>277</v>
      </c>
      <c r="B6630" s="7">
        <f t="shared" si="310"/>
        <v>42281.041666650599</v>
      </c>
      <c r="C6630">
        <f t="shared" si="311"/>
        <v>6625</v>
      </c>
      <c r="D6630" s="2">
        <v>73.039999999999992</v>
      </c>
      <c r="E6630">
        <v>69.080000000000013</v>
      </c>
      <c r="F6630" s="3">
        <v>68</v>
      </c>
      <c r="G6630">
        <v>50</v>
      </c>
      <c r="H6630">
        <v>69.080000000000013</v>
      </c>
      <c r="I6630">
        <v>60.980000000000004</v>
      </c>
      <c r="J6630">
        <v>62.96</v>
      </c>
      <c r="K6630">
        <v>60.08</v>
      </c>
      <c r="L6630" s="3">
        <v>46.4</v>
      </c>
      <c r="M6630" s="2">
        <v>60.08</v>
      </c>
      <c r="N6630">
        <v>53.06</v>
      </c>
      <c r="O6630">
        <v>39.200000000000003</v>
      </c>
      <c r="P6630">
        <v>46.94</v>
      </c>
      <c r="Q6630" s="3">
        <v>33.08</v>
      </c>
      <c r="R6630" s="2">
        <v>30.92</v>
      </c>
      <c r="S6630" s="3">
        <v>44.06</v>
      </c>
      <c r="T6630">
        <v>62.6</v>
      </c>
    </row>
    <row r="6631" spans="1:20">
      <c r="A6631">
        <f t="shared" si="309"/>
        <v>277</v>
      </c>
      <c r="B6631" s="7">
        <f t="shared" si="310"/>
        <v>42281.083333317263</v>
      </c>
      <c r="C6631">
        <f t="shared" si="311"/>
        <v>6626</v>
      </c>
      <c r="D6631" s="2">
        <v>73.039999999999992</v>
      </c>
      <c r="E6631">
        <v>68</v>
      </c>
      <c r="F6631" s="3">
        <v>66.02</v>
      </c>
      <c r="G6631">
        <v>50</v>
      </c>
      <c r="H6631">
        <v>66.92</v>
      </c>
      <c r="I6631">
        <v>60.980000000000004</v>
      </c>
      <c r="J6631">
        <v>62.06</v>
      </c>
      <c r="K6631">
        <v>59</v>
      </c>
      <c r="L6631" s="3">
        <v>44.6</v>
      </c>
      <c r="M6631" s="2">
        <v>53.96</v>
      </c>
      <c r="N6631">
        <v>51.08</v>
      </c>
      <c r="O6631">
        <v>37.4</v>
      </c>
      <c r="P6631">
        <v>46.94</v>
      </c>
      <c r="Q6631" s="3">
        <v>28.04</v>
      </c>
      <c r="R6631" s="2">
        <v>32</v>
      </c>
      <c r="S6631" s="3">
        <v>44.96</v>
      </c>
      <c r="T6631">
        <v>60.8</v>
      </c>
    </row>
    <row r="6632" spans="1:20">
      <c r="A6632">
        <f t="shared" si="309"/>
        <v>277</v>
      </c>
      <c r="B6632" s="7">
        <f t="shared" si="310"/>
        <v>42281.124999983927</v>
      </c>
      <c r="C6632">
        <f t="shared" si="311"/>
        <v>6627</v>
      </c>
      <c r="D6632" s="2">
        <v>71.06</v>
      </c>
      <c r="E6632">
        <v>68</v>
      </c>
      <c r="F6632" s="3">
        <v>64.039999999999992</v>
      </c>
      <c r="G6632">
        <v>48.019999999999996</v>
      </c>
      <c r="H6632">
        <v>66.02</v>
      </c>
      <c r="I6632">
        <v>57.92</v>
      </c>
      <c r="J6632">
        <v>60.980000000000004</v>
      </c>
      <c r="K6632">
        <v>57.019999999999996</v>
      </c>
      <c r="L6632" s="3">
        <v>42.8</v>
      </c>
      <c r="M6632" s="2">
        <v>53.06</v>
      </c>
      <c r="N6632">
        <v>51.08</v>
      </c>
      <c r="O6632">
        <v>42.8</v>
      </c>
      <c r="P6632">
        <v>46.94</v>
      </c>
      <c r="Q6632" s="3">
        <v>28.04</v>
      </c>
      <c r="R6632" s="2">
        <v>28.94</v>
      </c>
      <c r="S6632" s="3">
        <v>44.96</v>
      </c>
      <c r="T6632">
        <v>60.8</v>
      </c>
    </row>
    <row r="6633" spans="1:20">
      <c r="A6633">
        <f t="shared" si="309"/>
        <v>277</v>
      </c>
      <c r="B6633" s="7">
        <f t="shared" si="310"/>
        <v>42281.166666650592</v>
      </c>
      <c r="C6633">
        <f t="shared" si="311"/>
        <v>6628</v>
      </c>
      <c r="D6633" s="2">
        <v>71.06</v>
      </c>
      <c r="E6633">
        <v>68</v>
      </c>
      <c r="F6633" s="3">
        <v>64.039999999999992</v>
      </c>
      <c r="G6633">
        <v>46.94</v>
      </c>
      <c r="H6633">
        <v>64.94</v>
      </c>
      <c r="I6633">
        <v>59</v>
      </c>
      <c r="J6633">
        <v>60.980000000000004</v>
      </c>
      <c r="K6633">
        <v>51.980000000000004</v>
      </c>
      <c r="L6633" s="3">
        <v>42.8</v>
      </c>
      <c r="M6633" s="2">
        <v>53.96</v>
      </c>
      <c r="N6633">
        <v>48.019999999999996</v>
      </c>
      <c r="O6633">
        <v>39.200000000000003</v>
      </c>
      <c r="P6633">
        <v>46.58</v>
      </c>
      <c r="Q6633" s="3">
        <v>30.02</v>
      </c>
      <c r="R6633" s="2">
        <v>28.94</v>
      </c>
      <c r="S6633" s="3">
        <v>46.04</v>
      </c>
      <c r="T6633">
        <v>60.8</v>
      </c>
    </row>
    <row r="6634" spans="1:20">
      <c r="A6634">
        <f t="shared" si="309"/>
        <v>277</v>
      </c>
      <c r="B6634" s="7">
        <f t="shared" si="310"/>
        <v>42281.208333317256</v>
      </c>
      <c r="C6634">
        <f t="shared" si="311"/>
        <v>6629</v>
      </c>
      <c r="D6634" s="2">
        <v>71.06</v>
      </c>
      <c r="E6634">
        <v>68</v>
      </c>
      <c r="F6634" s="3">
        <v>62.96</v>
      </c>
      <c r="G6634">
        <v>46.04</v>
      </c>
      <c r="H6634">
        <v>64.039999999999992</v>
      </c>
      <c r="I6634">
        <v>59</v>
      </c>
      <c r="J6634">
        <v>60.08</v>
      </c>
      <c r="K6634">
        <v>55.040000000000006</v>
      </c>
      <c r="L6634" s="3">
        <v>41</v>
      </c>
      <c r="M6634" s="2">
        <v>53.96</v>
      </c>
      <c r="N6634">
        <v>44.96</v>
      </c>
      <c r="O6634">
        <v>37.4</v>
      </c>
      <c r="P6634">
        <v>46.4</v>
      </c>
      <c r="Q6634" s="3">
        <v>30.92</v>
      </c>
      <c r="R6634" s="2">
        <v>30.92</v>
      </c>
      <c r="S6634" s="3">
        <v>46.04</v>
      </c>
      <c r="T6634">
        <v>60.8</v>
      </c>
    </row>
    <row r="6635" spans="1:20">
      <c r="A6635">
        <f t="shared" si="309"/>
        <v>277</v>
      </c>
      <c r="B6635" s="7">
        <f t="shared" si="310"/>
        <v>42281.24999998392</v>
      </c>
      <c r="C6635">
        <f t="shared" si="311"/>
        <v>6630</v>
      </c>
      <c r="D6635" s="2">
        <v>69.98</v>
      </c>
      <c r="E6635">
        <v>68</v>
      </c>
      <c r="F6635" s="3">
        <v>62.96</v>
      </c>
      <c r="G6635">
        <v>44.96</v>
      </c>
      <c r="H6635">
        <v>64.039999999999992</v>
      </c>
      <c r="I6635">
        <v>57.92</v>
      </c>
      <c r="J6635">
        <v>60.980000000000004</v>
      </c>
      <c r="K6635">
        <v>55.040000000000006</v>
      </c>
      <c r="L6635" s="3">
        <v>42.8</v>
      </c>
      <c r="M6635" s="2">
        <v>53.96</v>
      </c>
      <c r="N6635">
        <v>44.6</v>
      </c>
      <c r="O6635">
        <v>37.4</v>
      </c>
      <c r="P6635">
        <v>46.04</v>
      </c>
      <c r="Q6635" s="3">
        <v>32</v>
      </c>
      <c r="R6635" s="2">
        <v>32</v>
      </c>
      <c r="S6635" s="3">
        <v>44.96</v>
      </c>
      <c r="T6635">
        <v>60.8</v>
      </c>
    </row>
    <row r="6636" spans="1:20">
      <c r="A6636">
        <f t="shared" si="309"/>
        <v>277</v>
      </c>
      <c r="B6636" s="7">
        <f t="shared" si="310"/>
        <v>42281.291666650584</v>
      </c>
      <c r="C6636">
        <f t="shared" si="311"/>
        <v>6631</v>
      </c>
      <c r="D6636" s="2">
        <v>71.06</v>
      </c>
      <c r="E6636">
        <v>68</v>
      </c>
      <c r="F6636" s="3">
        <v>64.039999999999992</v>
      </c>
      <c r="G6636">
        <v>44.96</v>
      </c>
      <c r="H6636">
        <v>66.92</v>
      </c>
      <c r="I6636">
        <v>60.980000000000004</v>
      </c>
      <c r="J6636">
        <v>62.06</v>
      </c>
      <c r="K6636">
        <v>55.94</v>
      </c>
      <c r="L6636" s="3">
        <v>42.8</v>
      </c>
      <c r="M6636" s="2">
        <v>53.96</v>
      </c>
      <c r="N6636">
        <v>46.04</v>
      </c>
      <c r="O6636">
        <v>39.200000000000003</v>
      </c>
      <c r="P6636">
        <v>46.4</v>
      </c>
      <c r="Q6636" s="3">
        <v>32</v>
      </c>
      <c r="R6636" s="2">
        <v>32</v>
      </c>
      <c r="S6636" s="3">
        <v>46.04</v>
      </c>
      <c r="T6636">
        <v>60.8</v>
      </c>
    </row>
    <row r="6637" spans="1:20">
      <c r="A6637">
        <f t="shared" si="309"/>
        <v>277</v>
      </c>
      <c r="B6637" s="7">
        <f t="shared" si="310"/>
        <v>42281.333333317249</v>
      </c>
      <c r="C6637">
        <f t="shared" si="311"/>
        <v>6632</v>
      </c>
      <c r="D6637" s="2">
        <v>78.080000000000013</v>
      </c>
      <c r="E6637">
        <v>69.98</v>
      </c>
      <c r="F6637" s="3">
        <v>66.02</v>
      </c>
      <c r="G6637">
        <v>46.94</v>
      </c>
      <c r="H6637">
        <v>69.98</v>
      </c>
      <c r="I6637">
        <v>64.039999999999992</v>
      </c>
      <c r="J6637">
        <v>64.94</v>
      </c>
      <c r="K6637">
        <v>57.92</v>
      </c>
      <c r="L6637" s="3">
        <v>44.6</v>
      </c>
      <c r="M6637" s="2">
        <v>53.96</v>
      </c>
      <c r="N6637">
        <v>46.94</v>
      </c>
      <c r="O6637">
        <v>51.8</v>
      </c>
      <c r="P6637">
        <v>46.58</v>
      </c>
      <c r="Q6637" s="3">
        <v>32</v>
      </c>
      <c r="R6637" s="2">
        <v>35.96</v>
      </c>
      <c r="S6637" s="3">
        <v>46.04</v>
      </c>
      <c r="T6637">
        <v>62.6</v>
      </c>
    </row>
    <row r="6638" spans="1:20">
      <c r="A6638">
        <f t="shared" si="309"/>
        <v>277</v>
      </c>
      <c r="B6638" s="7">
        <f t="shared" si="310"/>
        <v>42281.374999983913</v>
      </c>
      <c r="C6638">
        <f t="shared" si="311"/>
        <v>6633</v>
      </c>
      <c r="D6638" s="2">
        <v>84.02</v>
      </c>
      <c r="E6638">
        <v>75.92</v>
      </c>
      <c r="F6638" s="3">
        <v>73.94</v>
      </c>
      <c r="G6638">
        <v>50</v>
      </c>
      <c r="H6638">
        <v>71.960000000000008</v>
      </c>
      <c r="I6638">
        <v>68</v>
      </c>
      <c r="J6638">
        <v>66.02</v>
      </c>
      <c r="K6638">
        <v>62.06</v>
      </c>
      <c r="L6638" s="3">
        <v>50</v>
      </c>
      <c r="M6638" s="2">
        <v>55.94</v>
      </c>
      <c r="N6638">
        <v>48.92</v>
      </c>
      <c r="O6638">
        <v>53.6</v>
      </c>
      <c r="P6638">
        <v>46.94</v>
      </c>
      <c r="Q6638" s="3">
        <v>33.08</v>
      </c>
      <c r="R6638" s="2">
        <v>37.94</v>
      </c>
      <c r="S6638" s="3">
        <v>46.94</v>
      </c>
      <c r="T6638">
        <v>62.6</v>
      </c>
    </row>
    <row r="6639" spans="1:20">
      <c r="A6639">
        <f t="shared" si="309"/>
        <v>277</v>
      </c>
      <c r="B6639" s="7">
        <f t="shared" si="310"/>
        <v>42281.416666650577</v>
      </c>
      <c r="C6639">
        <f t="shared" si="311"/>
        <v>6634</v>
      </c>
      <c r="D6639" s="2">
        <v>86</v>
      </c>
      <c r="E6639">
        <v>80.960000000000008</v>
      </c>
      <c r="F6639" s="3">
        <v>78.98</v>
      </c>
      <c r="G6639">
        <v>57.019999999999996</v>
      </c>
      <c r="H6639">
        <v>71.960000000000008</v>
      </c>
      <c r="I6639">
        <v>69.98</v>
      </c>
      <c r="J6639">
        <v>69.98</v>
      </c>
      <c r="K6639">
        <v>68</v>
      </c>
      <c r="L6639" s="3">
        <v>53.6</v>
      </c>
      <c r="M6639" s="2">
        <v>57.92</v>
      </c>
      <c r="N6639">
        <v>51.980000000000004</v>
      </c>
      <c r="O6639">
        <v>55.400000000000006</v>
      </c>
      <c r="P6639">
        <v>49.28</v>
      </c>
      <c r="Q6639" s="3">
        <v>33.08</v>
      </c>
      <c r="R6639" s="2">
        <v>41</v>
      </c>
      <c r="S6639" s="3">
        <v>48.92</v>
      </c>
      <c r="T6639">
        <v>64.400000000000006</v>
      </c>
    </row>
    <row r="6640" spans="1:20">
      <c r="A6640">
        <f t="shared" si="309"/>
        <v>277</v>
      </c>
      <c r="B6640" s="7">
        <f t="shared" si="310"/>
        <v>42281.458333317241</v>
      </c>
      <c r="C6640">
        <f t="shared" si="311"/>
        <v>6635</v>
      </c>
      <c r="D6640" s="2">
        <v>87.080000000000013</v>
      </c>
      <c r="E6640">
        <v>82.039999999999992</v>
      </c>
      <c r="F6640" s="3">
        <v>84.02</v>
      </c>
      <c r="G6640">
        <v>59</v>
      </c>
      <c r="H6640">
        <v>78.080000000000013</v>
      </c>
      <c r="I6640">
        <v>69.98</v>
      </c>
      <c r="J6640">
        <v>73.039999999999992</v>
      </c>
      <c r="K6640">
        <v>71.960000000000008</v>
      </c>
      <c r="L6640" s="3">
        <v>56.480000000000004</v>
      </c>
      <c r="M6640" s="2">
        <v>62.06</v>
      </c>
      <c r="N6640">
        <v>53.96</v>
      </c>
      <c r="O6640">
        <v>55.58</v>
      </c>
      <c r="P6640">
        <v>51.620000000000005</v>
      </c>
      <c r="Q6640" s="3">
        <v>35.06</v>
      </c>
      <c r="R6640" s="2">
        <v>44.06</v>
      </c>
      <c r="S6640" s="3">
        <v>50</v>
      </c>
      <c r="T6640">
        <v>65.84</v>
      </c>
    </row>
    <row r="6641" spans="1:20">
      <c r="A6641">
        <f t="shared" si="309"/>
        <v>277</v>
      </c>
      <c r="B6641" s="7">
        <f t="shared" si="310"/>
        <v>42281.499999983906</v>
      </c>
      <c r="C6641">
        <f t="shared" si="311"/>
        <v>6636</v>
      </c>
      <c r="D6641" s="2">
        <v>87.98</v>
      </c>
      <c r="E6641">
        <v>82.94</v>
      </c>
      <c r="F6641" s="3">
        <v>89.06</v>
      </c>
      <c r="G6641">
        <v>62.06</v>
      </c>
      <c r="H6641">
        <v>82.039999999999992</v>
      </c>
      <c r="I6641">
        <v>71.06</v>
      </c>
      <c r="J6641">
        <v>75.92</v>
      </c>
      <c r="K6641">
        <v>73.039999999999992</v>
      </c>
      <c r="L6641" s="3">
        <v>59</v>
      </c>
      <c r="M6641" s="2">
        <v>55.040000000000006</v>
      </c>
      <c r="N6641">
        <v>55.94</v>
      </c>
      <c r="O6641">
        <v>55.400000000000006</v>
      </c>
      <c r="P6641">
        <v>53.96</v>
      </c>
      <c r="Q6641" s="3">
        <v>37.04</v>
      </c>
      <c r="R6641" s="2">
        <v>44.06</v>
      </c>
      <c r="S6641" s="3">
        <v>51.980000000000004</v>
      </c>
      <c r="T6641">
        <v>66.2</v>
      </c>
    </row>
    <row r="6642" spans="1:20">
      <c r="A6642">
        <f t="shared" si="309"/>
        <v>277</v>
      </c>
      <c r="B6642" s="7">
        <f t="shared" si="310"/>
        <v>42281.54166665057</v>
      </c>
      <c r="C6642">
        <f t="shared" si="311"/>
        <v>6637</v>
      </c>
      <c r="D6642" s="2">
        <v>87.98</v>
      </c>
      <c r="E6642">
        <v>84.02</v>
      </c>
      <c r="F6642" s="3">
        <v>91.039999999999992</v>
      </c>
      <c r="G6642">
        <v>66.02</v>
      </c>
      <c r="H6642">
        <v>84.02</v>
      </c>
      <c r="I6642">
        <v>71.06</v>
      </c>
      <c r="J6642">
        <v>77</v>
      </c>
      <c r="K6642">
        <v>75.02</v>
      </c>
      <c r="L6642" s="3">
        <v>59</v>
      </c>
      <c r="M6642" s="2">
        <v>55.040000000000006</v>
      </c>
      <c r="N6642">
        <v>60.08</v>
      </c>
      <c r="O6642">
        <v>57.2</v>
      </c>
      <c r="P6642">
        <v>54.68</v>
      </c>
      <c r="Q6642" s="3">
        <v>37.94</v>
      </c>
      <c r="R6642" s="2">
        <v>46.04</v>
      </c>
      <c r="S6642" s="3">
        <v>53.06</v>
      </c>
      <c r="T6642">
        <v>66.2</v>
      </c>
    </row>
    <row r="6643" spans="1:20">
      <c r="A6643">
        <f t="shared" si="309"/>
        <v>277</v>
      </c>
      <c r="B6643" s="7">
        <f t="shared" si="310"/>
        <v>42281.583333317234</v>
      </c>
      <c r="C6643">
        <f t="shared" si="311"/>
        <v>6638</v>
      </c>
      <c r="D6643" s="2">
        <v>87.98</v>
      </c>
      <c r="E6643">
        <v>87.080000000000013</v>
      </c>
      <c r="F6643" s="3">
        <v>91.039999999999992</v>
      </c>
      <c r="G6643">
        <v>66.92</v>
      </c>
      <c r="H6643">
        <v>86</v>
      </c>
      <c r="I6643">
        <v>71.960000000000008</v>
      </c>
      <c r="J6643">
        <v>75.92</v>
      </c>
      <c r="K6643">
        <v>78.080000000000013</v>
      </c>
      <c r="L6643" s="3">
        <v>60.8</v>
      </c>
      <c r="M6643" s="2">
        <v>57.019999999999996</v>
      </c>
      <c r="N6643">
        <v>60.980000000000004</v>
      </c>
      <c r="O6643">
        <v>57.2</v>
      </c>
      <c r="P6643">
        <v>55.22</v>
      </c>
      <c r="Q6643" s="3">
        <v>39.019999999999996</v>
      </c>
      <c r="R6643" s="2">
        <v>48.92</v>
      </c>
      <c r="S6643" s="3">
        <v>51.980000000000004</v>
      </c>
      <c r="T6643">
        <v>68</v>
      </c>
    </row>
    <row r="6644" spans="1:20">
      <c r="A6644">
        <f t="shared" si="309"/>
        <v>277</v>
      </c>
      <c r="B6644" s="7">
        <f t="shared" si="310"/>
        <v>42281.624999983898</v>
      </c>
      <c r="C6644">
        <f t="shared" si="311"/>
        <v>6639</v>
      </c>
      <c r="D6644" s="2">
        <v>89.960000000000008</v>
      </c>
      <c r="E6644">
        <v>89.06</v>
      </c>
      <c r="F6644" s="3">
        <v>93.02</v>
      </c>
      <c r="G6644">
        <v>69.98</v>
      </c>
      <c r="H6644">
        <v>86</v>
      </c>
      <c r="I6644">
        <v>71.06</v>
      </c>
      <c r="J6644">
        <v>75.02</v>
      </c>
      <c r="K6644">
        <v>78.080000000000013</v>
      </c>
      <c r="L6644" s="3">
        <v>59</v>
      </c>
      <c r="M6644" s="2">
        <v>60.980000000000004</v>
      </c>
      <c r="N6644">
        <v>62.06</v>
      </c>
      <c r="O6644">
        <v>57.2</v>
      </c>
      <c r="P6644">
        <v>55.94</v>
      </c>
      <c r="Q6644" s="3">
        <v>41</v>
      </c>
      <c r="R6644" s="2">
        <v>50</v>
      </c>
      <c r="S6644" s="3">
        <v>51.980000000000004</v>
      </c>
      <c r="T6644">
        <v>68</v>
      </c>
    </row>
    <row r="6645" spans="1:20">
      <c r="A6645">
        <f t="shared" si="309"/>
        <v>277</v>
      </c>
      <c r="B6645" s="7">
        <f t="shared" si="310"/>
        <v>42281.666666650563</v>
      </c>
      <c r="C6645">
        <f t="shared" si="311"/>
        <v>6640</v>
      </c>
      <c r="D6645" s="2">
        <v>87.98</v>
      </c>
      <c r="E6645">
        <v>87.98</v>
      </c>
      <c r="F6645" s="3">
        <v>91.94</v>
      </c>
      <c r="G6645">
        <v>69.080000000000013</v>
      </c>
      <c r="H6645">
        <v>87.080000000000013</v>
      </c>
      <c r="I6645">
        <v>69.080000000000013</v>
      </c>
      <c r="J6645">
        <v>73.039999999999992</v>
      </c>
      <c r="K6645">
        <v>78.080000000000013</v>
      </c>
      <c r="L6645" s="3">
        <v>57.2</v>
      </c>
      <c r="M6645" s="2">
        <v>59</v>
      </c>
      <c r="N6645">
        <v>60.980000000000004</v>
      </c>
      <c r="O6645">
        <v>57.2</v>
      </c>
      <c r="P6645">
        <v>54.32</v>
      </c>
      <c r="Q6645" s="3">
        <v>39.92</v>
      </c>
      <c r="R6645" s="2">
        <v>51.08</v>
      </c>
      <c r="S6645" s="3">
        <v>50</v>
      </c>
      <c r="T6645">
        <v>68</v>
      </c>
    </row>
    <row r="6646" spans="1:20">
      <c r="A6646">
        <f t="shared" si="309"/>
        <v>277</v>
      </c>
      <c r="B6646" s="7">
        <f t="shared" si="310"/>
        <v>42281.708333317227</v>
      </c>
      <c r="C6646">
        <f t="shared" si="311"/>
        <v>6641</v>
      </c>
      <c r="D6646" s="2">
        <v>84.02</v>
      </c>
      <c r="E6646">
        <v>84.02</v>
      </c>
      <c r="F6646" s="3">
        <v>91.94</v>
      </c>
      <c r="G6646">
        <v>69.080000000000013</v>
      </c>
      <c r="H6646">
        <v>87.080000000000013</v>
      </c>
      <c r="I6646">
        <v>68</v>
      </c>
      <c r="J6646">
        <v>71.06</v>
      </c>
      <c r="K6646">
        <v>78.98</v>
      </c>
      <c r="L6646" s="3">
        <v>57.2</v>
      </c>
      <c r="M6646" s="2">
        <v>55.94</v>
      </c>
      <c r="N6646">
        <v>60.08</v>
      </c>
      <c r="O6646">
        <v>55.400000000000006</v>
      </c>
      <c r="P6646">
        <v>52.7</v>
      </c>
      <c r="Q6646" s="3">
        <v>41</v>
      </c>
      <c r="R6646" s="2">
        <v>51.980000000000004</v>
      </c>
      <c r="S6646" s="3">
        <v>48.92</v>
      </c>
      <c r="T6646">
        <v>66.2</v>
      </c>
    </row>
    <row r="6647" spans="1:20">
      <c r="A6647">
        <f t="shared" si="309"/>
        <v>277</v>
      </c>
      <c r="B6647" s="7">
        <f t="shared" si="310"/>
        <v>42281.749999983891</v>
      </c>
      <c r="C6647">
        <f t="shared" si="311"/>
        <v>6642</v>
      </c>
      <c r="D6647" s="2">
        <v>82.039999999999992</v>
      </c>
      <c r="E6647">
        <v>78.98</v>
      </c>
      <c r="F6647" s="3">
        <v>89.06</v>
      </c>
      <c r="G6647">
        <v>68</v>
      </c>
      <c r="H6647">
        <v>82.94</v>
      </c>
      <c r="I6647">
        <v>66.02</v>
      </c>
      <c r="J6647">
        <v>66.02</v>
      </c>
      <c r="K6647">
        <v>75.02</v>
      </c>
      <c r="L6647" s="3">
        <v>55.400000000000006</v>
      </c>
      <c r="M6647" s="2">
        <v>53.96</v>
      </c>
      <c r="N6647">
        <v>59</v>
      </c>
      <c r="O6647">
        <v>50</v>
      </c>
      <c r="P6647">
        <v>51.08</v>
      </c>
      <c r="Q6647" s="3">
        <v>39.019999999999996</v>
      </c>
      <c r="R6647" s="2">
        <v>48.92</v>
      </c>
      <c r="S6647" s="3">
        <v>46.04</v>
      </c>
      <c r="T6647">
        <v>66.2</v>
      </c>
    </row>
    <row r="6648" spans="1:20">
      <c r="A6648">
        <f t="shared" si="309"/>
        <v>277</v>
      </c>
      <c r="B6648" s="7">
        <f t="shared" si="310"/>
        <v>42281.791666650555</v>
      </c>
      <c r="C6648">
        <f t="shared" si="311"/>
        <v>6643</v>
      </c>
      <c r="D6648" s="2">
        <v>80.06</v>
      </c>
      <c r="E6648">
        <v>78.080000000000013</v>
      </c>
      <c r="F6648" s="3">
        <v>84.02</v>
      </c>
      <c r="G6648">
        <v>66.02</v>
      </c>
      <c r="H6648">
        <v>82.039999999999992</v>
      </c>
      <c r="I6648">
        <v>66.02</v>
      </c>
      <c r="J6648">
        <v>66.92</v>
      </c>
      <c r="K6648">
        <v>69.080000000000013</v>
      </c>
      <c r="L6648" s="3">
        <v>53.6</v>
      </c>
      <c r="M6648" s="2">
        <v>55.94</v>
      </c>
      <c r="N6648">
        <v>60.08</v>
      </c>
      <c r="O6648">
        <v>46.4</v>
      </c>
      <c r="P6648">
        <v>50.36</v>
      </c>
      <c r="Q6648" s="3">
        <v>37.94</v>
      </c>
      <c r="R6648" s="2">
        <v>48.019999999999996</v>
      </c>
      <c r="S6648" s="3">
        <v>42.08</v>
      </c>
      <c r="T6648">
        <v>66.2</v>
      </c>
    </row>
    <row r="6649" spans="1:20">
      <c r="A6649">
        <f t="shared" si="309"/>
        <v>277</v>
      </c>
      <c r="B6649" s="7">
        <f t="shared" si="310"/>
        <v>42281.83333331722</v>
      </c>
      <c r="C6649">
        <f t="shared" si="311"/>
        <v>6644</v>
      </c>
      <c r="D6649" s="2">
        <v>78.98</v>
      </c>
      <c r="E6649">
        <v>75.02</v>
      </c>
      <c r="F6649" s="3">
        <v>78.98</v>
      </c>
      <c r="G6649">
        <v>60.980000000000004</v>
      </c>
      <c r="H6649">
        <v>78.98</v>
      </c>
      <c r="I6649">
        <v>66.02</v>
      </c>
      <c r="J6649">
        <v>66.02</v>
      </c>
      <c r="K6649">
        <v>68</v>
      </c>
      <c r="L6649" s="3">
        <v>53.6</v>
      </c>
      <c r="M6649" s="2">
        <v>53.96</v>
      </c>
      <c r="N6649">
        <v>62.06</v>
      </c>
      <c r="O6649">
        <v>42.8</v>
      </c>
      <c r="P6649">
        <v>49.64</v>
      </c>
      <c r="Q6649" s="3">
        <v>37.04</v>
      </c>
      <c r="R6649" s="2">
        <v>46.94</v>
      </c>
      <c r="S6649" s="3">
        <v>37.94</v>
      </c>
      <c r="T6649">
        <v>64.400000000000006</v>
      </c>
    </row>
    <row r="6650" spans="1:20">
      <c r="A6650">
        <f t="shared" si="309"/>
        <v>277</v>
      </c>
      <c r="B6650" s="7">
        <f t="shared" si="310"/>
        <v>42281.874999983884</v>
      </c>
      <c r="C6650">
        <f t="shared" si="311"/>
        <v>6645</v>
      </c>
      <c r="D6650" s="2">
        <v>78.98</v>
      </c>
      <c r="E6650">
        <v>73.94</v>
      </c>
      <c r="F6650" s="3">
        <v>77</v>
      </c>
      <c r="G6650">
        <v>62.96</v>
      </c>
      <c r="H6650">
        <v>78.080000000000013</v>
      </c>
      <c r="I6650">
        <v>64.94</v>
      </c>
      <c r="J6650">
        <v>62.96</v>
      </c>
      <c r="K6650">
        <v>69.98</v>
      </c>
      <c r="L6650" s="3">
        <v>53.6</v>
      </c>
      <c r="M6650" s="2">
        <v>53.06</v>
      </c>
      <c r="N6650">
        <v>57.019999999999996</v>
      </c>
      <c r="O6650">
        <v>44.6</v>
      </c>
      <c r="P6650">
        <v>48.92</v>
      </c>
      <c r="Q6650" s="3">
        <v>35.06</v>
      </c>
      <c r="R6650" s="2">
        <v>46.94</v>
      </c>
      <c r="S6650" s="3">
        <v>37.94</v>
      </c>
      <c r="T6650">
        <v>64.400000000000006</v>
      </c>
    </row>
    <row r="6651" spans="1:20">
      <c r="A6651">
        <f t="shared" si="309"/>
        <v>277</v>
      </c>
      <c r="B6651" s="7">
        <f t="shared" si="310"/>
        <v>42281.916666650548</v>
      </c>
      <c r="C6651">
        <f t="shared" si="311"/>
        <v>6646</v>
      </c>
      <c r="D6651" s="2">
        <v>78.080000000000013</v>
      </c>
      <c r="E6651">
        <v>75.02</v>
      </c>
      <c r="F6651" s="3">
        <v>73.039999999999992</v>
      </c>
      <c r="G6651">
        <v>62.96</v>
      </c>
      <c r="H6651">
        <v>75.02</v>
      </c>
      <c r="I6651">
        <v>64.94</v>
      </c>
      <c r="J6651">
        <v>62.06</v>
      </c>
      <c r="K6651">
        <v>64.039999999999992</v>
      </c>
      <c r="L6651" s="3">
        <v>51.8</v>
      </c>
      <c r="M6651" s="2">
        <v>53.96</v>
      </c>
      <c r="N6651">
        <v>55.94</v>
      </c>
      <c r="O6651">
        <v>42.8</v>
      </c>
      <c r="P6651">
        <v>48.019999999999996</v>
      </c>
      <c r="Q6651" s="3">
        <v>32</v>
      </c>
      <c r="R6651" s="2">
        <v>46.94</v>
      </c>
      <c r="S6651" s="3">
        <v>37.94</v>
      </c>
      <c r="T6651">
        <v>64.400000000000006</v>
      </c>
    </row>
    <row r="6652" spans="1:20">
      <c r="A6652">
        <f t="shared" si="309"/>
        <v>277</v>
      </c>
      <c r="B6652" s="7">
        <f t="shared" si="310"/>
        <v>42281.958333317212</v>
      </c>
      <c r="C6652">
        <f t="shared" si="311"/>
        <v>6647</v>
      </c>
      <c r="D6652" s="2">
        <v>78.080000000000013</v>
      </c>
      <c r="E6652">
        <v>75.02</v>
      </c>
      <c r="F6652" s="3">
        <v>71.06</v>
      </c>
      <c r="G6652">
        <v>62.06</v>
      </c>
      <c r="H6652">
        <v>73.039999999999992</v>
      </c>
      <c r="I6652">
        <v>64.039999999999992</v>
      </c>
      <c r="J6652">
        <v>64.039999999999992</v>
      </c>
      <c r="K6652">
        <v>62.96</v>
      </c>
      <c r="L6652" s="3">
        <v>51.8</v>
      </c>
      <c r="M6652" s="2">
        <v>53.96</v>
      </c>
      <c r="N6652">
        <v>51.980000000000004</v>
      </c>
      <c r="O6652">
        <v>42.8</v>
      </c>
      <c r="P6652">
        <v>46.94</v>
      </c>
      <c r="Q6652" s="3">
        <v>33.08</v>
      </c>
      <c r="R6652" s="2">
        <v>46.94</v>
      </c>
      <c r="S6652" s="3">
        <v>37.94</v>
      </c>
      <c r="T6652">
        <v>66.2</v>
      </c>
    </row>
    <row r="6653" spans="1:20">
      <c r="A6653">
        <f t="shared" si="309"/>
        <v>277</v>
      </c>
      <c r="B6653" s="7">
        <f t="shared" si="310"/>
        <v>42281.999999983876</v>
      </c>
      <c r="C6653">
        <f t="shared" si="311"/>
        <v>6648</v>
      </c>
      <c r="D6653" s="2">
        <v>78.080000000000013</v>
      </c>
      <c r="E6653">
        <v>73.94</v>
      </c>
      <c r="F6653" s="3">
        <v>66.92</v>
      </c>
      <c r="G6653">
        <v>60.980000000000004</v>
      </c>
      <c r="H6653">
        <v>73.039999999999992</v>
      </c>
      <c r="I6653">
        <v>64.039999999999992</v>
      </c>
      <c r="J6653">
        <v>62.96</v>
      </c>
      <c r="K6653">
        <v>62.06</v>
      </c>
      <c r="L6653" s="3">
        <v>51.8</v>
      </c>
      <c r="M6653" s="2">
        <v>53.06</v>
      </c>
      <c r="N6653">
        <v>48.92</v>
      </c>
      <c r="O6653">
        <v>42.8</v>
      </c>
      <c r="P6653">
        <v>46.04</v>
      </c>
      <c r="Q6653" s="3">
        <v>30.02</v>
      </c>
      <c r="R6653" s="2">
        <v>44.96</v>
      </c>
      <c r="S6653" s="3">
        <v>35.06</v>
      </c>
      <c r="T6653">
        <v>64.400000000000006</v>
      </c>
    </row>
    <row r="6654" spans="1:20">
      <c r="A6654">
        <f t="shared" si="309"/>
        <v>278</v>
      </c>
      <c r="B6654" s="7">
        <f t="shared" si="310"/>
        <v>42282.041666650541</v>
      </c>
      <c r="C6654">
        <f t="shared" si="311"/>
        <v>6649</v>
      </c>
      <c r="D6654" s="2">
        <v>77</v>
      </c>
      <c r="E6654">
        <v>73.94</v>
      </c>
      <c r="F6654" s="3">
        <v>66.92</v>
      </c>
      <c r="G6654">
        <v>60.980000000000004</v>
      </c>
      <c r="H6654">
        <v>68</v>
      </c>
      <c r="I6654">
        <v>62.96</v>
      </c>
      <c r="J6654">
        <v>62.06</v>
      </c>
      <c r="K6654">
        <v>62.06</v>
      </c>
      <c r="L6654" s="3">
        <v>50</v>
      </c>
      <c r="M6654" s="2">
        <v>55.040000000000006</v>
      </c>
      <c r="N6654">
        <v>48.019999999999996</v>
      </c>
      <c r="O6654">
        <v>42.8</v>
      </c>
      <c r="P6654">
        <v>45.68</v>
      </c>
      <c r="Q6654" s="3">
        <v>30.02</v>
      </c>
      <c r="R6654" s="2">
        <v>44.06</v>
      </c>
      <c r="S6654" s="3">
        <v>35.96</v>
      </c>
      <c r="T6654">
        <v>66.2</v>
      </c>
    </row>
    <row r="6655" spans="1:20">
      <c r="A6655">
        <f t="shared" si="309"/>
        <v>278</v>
      </c>
      <c r="B6655" s="7">
        <f t="shared" si="310"/>
        <v>42282.083333317205</v>
      </c>
      <c r="C6655">
        <f t="shared" si="311"/>
        <v>6650</v>
      </c>
      <c r="D6655" s="2">
        <v>77</v>
      </c>
      <c r="E6655">
        <v>73.94</v>
      </c>
      <c r="F6655" s="3">
        <v>64.94</v>
      </c>
      <c r="G6655">
        <v>59</v>
      </c>
      <c r="H6655">
        <v>73.94</v>
      </c>
      <c r="I6655">
        <v>62.96</v>
      </c>
      <c r="J6655">
        <v>62.06</v>
      </c>
      <c r="K6655">
        <v>60.08</v>
      </c>
      <c r="L6655" s="3">
        <v>48.2</v>
      </c>
      <c r="M6655" s="2">
        <v>53.96</v>
      </c>
      <c r="N6655">
        <v>46.4</v>
      </c>
      <c r="O6655">
        <v>41</v>
      </c>
      <c r="P6655">
        <v>45.32</v>
      </c>
      <c r="Q6655" s="3">
        <v>28.94</v>
      </c>
      <c r="R6655" s="2">
        <v>42.08</v>
      </c>
      <c r="S6655" s="3">
        <v>32</v>
      </c>
      <c r="T6655">
        <v>66.2</v>
      </c>
    </row>
    <row r="6656" spans="1:20">
      <c r="A6656">
        <f t="shared" si="309"/>
        <v>278</v>
      </c>
      <c r="B6656" s="7">
        <f t="shared" si="310"/>
        <v>42282.124999983869</v>
      </c>
      <c r="C6656">
        <f t="shared" si="311"/>
        <v>6651</v>
      </c>
      <c r="D6656" s="2">
        <v>77</v>
      </c>
      <c r="E6656">
        <v>73.94</v>
      </c>
      <c r="F6656" s="3">
        <v>62.06</v>
      </c>
      <c r="G6656">
        <v>57.92</v>
      </c>
      <c r="H6656">
        <v>73.039999999999992</v>
      </c>
      <c r="I6656">
        <v>62.06</v>
      </c>
      <c r="J6656">
        <v>60.980000000000004</v>
      </c>
      <c r="K6656">
        <v>57.019999999999996</v>
      </c>
      <c r="L6656" s="3">
        <v>48.2</v>
      </c>
      <c r="M6656" s="2">
        <v>51.980000000000004</v>
      </c>
      <c r="N6656">
        <v>46.04</v>
      </c>
      <c r="O6656">
        <v>41</v>
      </c>
      <c r="P6656">
        <v>44.96</v>
      </c>
      <c r="Q6656" s="3">
        <v>28.94</v>
      </c>
      <c r="R6656" s="2">
        <v>39.92</v>
      </c>
      <c r="S6656" s="3">
        <v>32</v>
      </c>
      <c r="T6656">
        <v>64.400000000000006</v>
      </c>
    </row>
    <row r="6657" spans="1:20">
      <c r="A6657">
        <f t="shared" si="309"/>
        <v>278</v>
      </c>
      <c r="B6657" s="7">
        <f t="shared" si="310"/>
        <v>42282.166666650533</v>
      </c>
      <c r="C6657">
        <f t="shared" si="311"/>
        <v>6652</v>
      </c>
      <c r="D6657" s="2">
        <v>75.92</v>
      </c>
      <c r="E6657">
        <v>73.94</v>
      </c>
      <c r="F6657" s="3">
        <v>60.980000000000004</v>
      </c>
      <c r="G6657">
        <v>55.94</v>
      </c>
      <c r="H6657">
        <v>69.98</v>
      </c>
      <c r="I6657">
        <v>62.06</v>
      </c>
      <c r="J6657">
        <v>60.08</v>
      </c>
      <c r="K6657">
        <v>59</v>
      </c>
      <c r="L6657" s="3">
        <v>48.2</v>
      </c>
      <c r="M6657" s="2">
        <v>50</v>
      </c>
      <c r="N6657">
        <v>44.06</v>
      </c>
      <c r="O6657">
        <v>39.200000000000003</v>
      </c>
      <c r="P6657">
        <v>44.96</v>
      </c>
      <c r="Q6657" s="3">
        <v>28.94</v>
      </c>
      <c r="R6657" s="2">
        <v>39.019999999999996</v>
      </c>
      <c r="S6657" s="3">
        <v>32</v>
      </c>
      <c r="T6657">
        <v>64.400000000000006</v>
      </c>
    </row>
    <row r="6658" spans="1:20">
      <c r="A6658">
        <f t="shared" si="309"/>
        <v>278</v>
      </c>
      <c r="B6658" s="7">
        <f t="shared" si="310"/>
        <v>42282.208333317198</v>
      </c>
      <c r="C6658">
        <f t="shared" si="311"/>
        <v>6653</v>
      </c>
      <c r="D6658" s="2">
        <v>75.92</v>
      </c>
      <c r="E6658">
        <v>73.039999999999992</v>
      </c>
      <c r="F6658" s="3">
        <v>59</v>
      </c>
      <c r="G6658">
        <v>55.040000000000006</v>
      </c>
      <c r="H6658">
        <v>71.06</v>
      </c>
      <c r="I6658">
        <v>62.06</v>
      </c>
      <c r="J6658">
        <v>60.08</v>
      </c>
      <c r="K6658">
        <v>55.94</v>
      </c>
      <c r="L6658" s="3">
        <v>48.2</v>
      </c>
      <c r="M6658" s="2">
        <v>48.019999999999996</v>
      </c>
      <c r="N6658">
        <v>44.06</v>
      </c>
      <c r="O6658">
        <v>39.200000000000003</v>
      </c>
      <c r="P6658">
        <v>44.96</v>
      </c>
      <c r="Q6658" s="3">
        <v>28.94</v>
      </c>
      <c r="R6658" s="2">
        <v>37.94</v>
      </c>
      <c r="S6658" s="3">
        <v>30.92</v>
      </c>
      <c r="T6658">
        <v>64.400000000000006</v>
      </c>
    </row>
    <row r="6659" spans="1:20">
      <c r="A6659">
        <f t="shared" si="309"/>
        <v>278</v>
      </c>
      <c r="B6659" s="7">
        <f t="shared" si="310"/>
        <v>42282.249999983862</v>
      </c>
      <c r="C6659">
        <f t="shared" si="311"/>
        <v>6654</v>
      </c>
      <c r="D6659" s="2">
        <v>77</v>
      </c>
      <c r="E6659">
        <v>71.960000000000008</v>
      </c>
      <c r="F6659" s="3">
        <v>59</v>
      </c>
      <c r="G6659">
        <v>51.980000000000004</v>
      </c>
      <c r="H6659">
        <v>66.92</v>
      </c>
      <c r="I6659">
        <v>62.96</v>
      </c>
      <c r="J6659">
        <v>60.08</v>
      </c>
      <c r="K6659">
        <v>53.06</v>
      </c>
      <c r="L6659" s="3">
        <v>46.4</v>
      </c>
      <c r="M6659" s="2">
        <v>46.94</v>
      </c>
      <c r="N6659">
        <v>44.06</v>
      </c>
      <c r="O6659">
        <v>39.200000000000003</v>
      </c>
      <c r="P6659">
        <v>44.96</v>
      </c>
      <c r="Q6659" s="3">
        <v>26.96</v>
      </c>
      <c r="R6659" s="2">
        <v>37.04</v>
      </c>
      <c r="S6659" s="3">
        <v>30.92</v>
      </c>
      <c r="T6659">
        <v>64.400000000000006</v>
      </c>
    </row>
    <row r="6660" spans="1:20">
      <c r="A6660">
        <f t="shared" si="309"/>
        <v>278</v>
      </c>
      <c r="B6660" s="7">
        <f t="shared" si="310"/>
        <v>42282.291666650526</v>
      </c>
      <c r="C6660">
        <f t="shared" si="311"/>
        <v>6655</v>
      </c>
      <c r="D6660" s="2">
        <v>78.080000000000013</v>
      </c>
      <c r="E6660">
        <v>71.960000000000008</v>
      </c>
      <c r="F6660" s="3">
        <v>60.08</v>
      </c>
      <c r="G6660">
        <v>48.92</v>
      </c>
      <c r="H6660">
        <v>69.080000000000013</v>
      </c>
      <c r="I6660">
        <v>64.94</v>
      </c>
      <c r="J6660">
        <v>60.980000000000004</v>
      </c>
      <c r="K6660">
        <v>53.06</v>
      </c>
      <c r="L6660" s="3">
        <v>48.2</v>
      </c>
      <c r="M6660" s="2">
        <v>48.019999999999996</v>
      </c>
      <c r="N6660">
        <v>44.06</v>
      </c>
      <c r="O6660">
        <v>39.200000000000003</v>
      </c>
      <c r="P6660">
        <v>44.96</v>
      </c>
      <c r="Q6660" s="3">
        <v>26.96</v>
      </c>
      <c r="R6660" s="2">
        <v>35.96</v>
      </c>
      <c r="S6660" s="3">
        <v>30.92</v>
      </c>
      <c r="T6660">
        <v>64.400000000000006</v>
      </c>
    </row>
    <row r="6661" spans="1:20">
      <c r="A6661">
        <f t="shared" si="309"/>
        <v>278</v>
      </c>
      <c r="B6661" s="7">
        <f t="shared" si="310"/>
        <v>42282.33333331719</v>
      </c>
      <c r="C6661">
        <f t="shared" si="311"/>
        <v>6656</v>
      </c>
      <c r="D6661" s="2">
        <v>80.06</v>
      </c>
      <c r="E6661">
        <v>71.960000000000008</v>
      </c>
      <c r="F6661" s="3">
        <v>62.96</v>
      </c>
      <c r="G6661">
        <v>48.92</v>
      </c>
      <c r="H6661">
        <v>73.039999999999992</v>
      </c>
      <c r="I6661">
        <v>66.92</v>
      </c>
      <c r="J6661">
        <v>64.039999999999992</v>
      </c>
      <c r="K6661">
        <v>59</v>
      </c>
      <c r="L6661" s="3">
        <v>50</v>
      </c>
      <c r="M6661" s="2">
        <v>50</v>
      </c>
      <c r="N6661">
        <v>41</v>
      </c>
      <c r="O6661">
        <v>48.2</v>
      </c>
      <c r="P6661">
        <v>44.96</v>
      </c>
      <c r="Q6661" s="3">
        <v>30.02</v>
      </c>
      <c r="R6661" s="2">
        <v>37.04</v>
      </c>
      <c r="S6661" s="3">
        <v>32</v>
      </c>
      <c r="T6661">
        <v>66.2</v>
      </c>
    </row>
    <row r="6662" spans="1:20">
      <c r="A6662">
        <f t="shared" si="309"/>
        <v>278</v>
      </c>
      <c r="B6662" s="7">
        <f t="shared" si="310"/>
        <v>42282.374999983855</v>
      </c>
      <c r="C6662">
        <f t="shared" si="311"/>
        <v>6657</v>
      </c>
      <c r="D6662" s="2">
        <v>84.02</v>
      </c>
      <c r="E6662">
        <v>75.92</v>
      </c>
      <c r="F6662" s="3">
        <v>69.98</v>
      </c>
      <c r="G6662">
        <v>53.06</v>
      </c>
      <c r="H6662">
        <v>77</v>
      </c>
      <c r="I6662">
        <v>69.080000000000013</v>
      </c>
      <c r="J6662">
        <v>66.02</v>
      </c>
      <c r="K6662">
        <v>64.039999999999992</v>
      </c>
      <c r="L6662" s="3">
        <v>51.8</v>
      </c>
      <c r="M6662" s="2">
        <v>55.94</v>
      </c>
      <c r="N6662">
        <v>41</v>
      </c>
      <c r="O6662">
        <v>53.6</v>
      </c>
      <c r="P6662">
        <v>44.96</v>
      </c>
      <c r="Q6662" s="3">
        <v>30.92</v>
      </c>
      <c r="R6662" s="2">
        <v>35.96</v>
      </c>
      <c r="S6662" s="3">
        <v>32</v>
      </c>
      <c r="T6662">
        <v>66.2</v>
      </c>
    </row>
    <row r="6663" spans="1:20">
      <c r="A6663">
        <f t="shared" ref="A6663:A6726" si="312">ROUNDDOWN(B6663-DATE(YEAR(B6663),1,0),0)</f>
        <v>278</v>
      </c>
      <c r="B6663" s="7">
        <f t="shared" si="310"/>
        <v>42282.416666650519</v>
      </c>
      <c r="C6663">
        <f t="shared" si="311"/>
        <v>6658</v>
      </c>
      <c r="D6663" s="2">
        <v>86</v>
      </c>
      <c r="E6663">
        <v>78.98</v>
      </c>
      <c r="F6663" s="3">
        <v>77</v>
      </c>
      <c r="G6663">
        <v>57.92</v>
      </c>
      <c r="H6663">
        <v>80.960000000000008</v>
      </c>
      <c r="I6663">
        <v>71.06</v>
      </c>
      <c r="J6663">
        <v>68</v>
      </c>
      <c r="K6663">
        <v>68</v>
      </c>
      <c r="L6663" s="3">
        <v>57.2</v>
      </c>
      <c r="M6663" s="2">
        <v>60.980000000000004</v>
      </c>
      <c r="N6663">
        <v>39.92</v>
      </c>
      <c r="O6663">
        <v>55.400000000000006</v>
      </c>
      <c r="P6663">
        <v>46.04</v>
      </c>
      <c r="Q6663" s="3">
        <v>35.96</v>
      </c>
      <c r="R6663" s="2">
        <v>37.04</v>
      </c>
      <c r="S6663" s="3">
        <v>41</v>
      </c>
      <c r="T6663">
        <v>68</v>
      </c>
    </row>
    <row r="6664" spans="1:20">
      <c r="A6664">
        <f t="shared" si="312"/>
        <v>278</v>
      </c>
      <c r="B6664" s="7">
        <f t="shared" ref="B6664:B6727" si="313">B6663+1/24</f>
        <v>42282.458333317183</v>
      </c>
      <c r="C6664">
        <f t="shared" ref="C6664:C6727" si="314">C6663+1</f>
        <v>6659</v>
      </c>
      <c r="D6664" s="2">
        <v>87.080000000000013</v>
      </c>
      <c r="E6664">
        <v>80.960000000000008</v>
      </c>
      <c r="F6664" s="3">
        <v>82.039999999999992</v>
      </c>
      <c r="G6664">
        <v>60.980000000000004</v>
      </c>
      <c r="H6664">
        <v>82.039999999999992</v>
      </c>
      <c r="I6664">
        <v>71.06</v>
      </c>
      <c r="J6664">
        <v>71.06</v>
      </c>
      <c r="K6664">
        <v>71.960000000000008</v>
      </c>
      <c r="L6664" s="3">
        <v>60.8</v>
      </c>
      <c r="M6664" s="2">
        <v>62.96</v>
      </c>
      <c r="N6664">
        <v>41</v>
      </c>
      <c r="O6664">
        <v>55.400000000000006</v>
      </c>
      <c r="P6664">
        <v>46.94</v>
      </c>
      <c r="Q6664" s="3">
        <v>39.92</v>
      </c>
      <c r="R6664" s="2">
        <v>39.019999999999996</v>
      </c>
      <c r="S6664" s="3">
        <v>42.980000000000004</v>
      </c>
      <c r="T6664">
        <v>73.400000000000006</v>
      </c>
    </row>
    <row r="6665" spans="1:20">
      <c r="A6665">
        <f t="shared" si="312"/>
        <v>278</v>
      </c>
      <c r="B6665" s="7">
        <f t="shared" si="313"/>
        <v>42282.499999983847</v>
      </c>
      <c r="C6665">
        <f t="shared" si="314"/>
        <v>6660</v>
      </c>
      <c r="D6665" s="2">
        <v>87.98</v>
      </c>
      <c r="E6665">
        <v>82.94</v>
      </c>
      <c r="F6665" s="3">
        <v>84.92</v>
      </c>
      <c r="G6665">
        <v>66.02</v>
      </c>
      <c r="H6665">
        <v>82.94</v>
      </c>
      <c r="I6665">
        <v>71.06</v>
      </c>
      <c r="J6665">
        <v>73.039999999999992</v>
      </c>
      <c r="K6665">
        <v>75.02</v>
      </c>
      <c r="L6665" s="3">
        <v>62.6</v>
      </c>
      <c r="M6665" s="2">
        <v>62.96</v>
      </c>
      <c r="N6665">
        <v>39.92</v>
      </c>
      <c r="O6665">
        <v>57.2</v>
      </c>
      <c r="P6665">
        <v>48.019999999999996</v>
      </c>
      <c r="Q6665" s="3">
        <v>42.08</v>
      </c>
      <c r="R6665" s="2">
        <v>39.019999999999996</v>
      </c>
      <c r="S6665" s="3">
        <v>46.04</v>
      </c>
      <c r="T6665">
        <v>75.2</v>
      </c>
    </row>
    <row r="6666" spans="1:20">
      <c r="A6666">
        <f t="shared" si="312"/>
        <v>278</v>
      </c>
      <c r="B6666" s="7">
        <f t="shared" si="313"/>
        <v>42282.541666650512</v>
      </c>
      <c r="C6666">
        <f t="shared" si="314"/>
        <v>6661</v>
      </c>
      <c r="D6666" s="2">
        <v>87.98</v>
      </c>
      <c r="E6666">
        <v>82.94</v>
      </c>
      <c r="F6666" s="3">
        <v>86</v>
      </c>
      <c r="G6666">
        <v>68</v>
      </c>
      <c r="H6666">
        <v>86</v>
      </c>
      <c r="I6666">
        <v>71.06</v>
      </c>
      <c r="J6666">
        <v>73.039999999999992</v>
      </c>
      <c r="K6666">
        <v>78.080000000000013</v>
      </c>
      <c r="L6666" s="3">
        <v>64.400000000000006</v>
      </c>
      <c r="M6666" s="2">
        <v>64.039999999999992</v>
      </c>
      <c r="N6666">
        <v>39.019999999999996</v>
      </c>
      <c r="O6666">
        <v>57.2</v>
      </c>
      <c r="P6666">
        <v>48.019999999999996</v>
      </c>
      <c r="Q6666" s="3">
        <v>44.06</v>
      </c>
      <c r="R6666" s="2">
        <v>39.019999999999996</v>
      </c>
      <c r="S6666" s="3">
        <v>50</v>
      </c>
      <c r="T6666">
        <v>77</v>
      </c>
    </row>
    <row r="6667" spans="1:20">
      <c r="A6667">
        <f t="shared" si="312"/>
        <v>278</v>
      </c>
      <c r="B6667" s="7">
        <f t="shared" si="313"/>
        <v>42282.583333317176</v>
      </c>
      <c r="C6667">
        <f t="shared" si="314"/>
        <v>6662</v>
      </c>
      <c r="D6667" s="2">
        <v>89.960000000000008</v>
      </c>
      <c r="E6667">
        <v>84.02</v>
      </c>
      <c r="F6667" s="3">
        <v>89.06</v>
      </c>
      <c r="G6667">
        <v>68</v>
      </c>
      <c r="H6667">
        <v>87.080000000000013</v>
      </c>
      <c r="I6667">
        <v>71.06</v>
      </c>
      <c r="J6667">
        <v>73.94</v>
      </c>
      <c r="K6667">
        <v>80.06</v>
      </c>
      <c r="L6667" s="3">
        <v>64.400000000000006</v>
      </c>
      <c r="M6667" s="2">
        <v>66.02</v>
      </c>
      <c r="N6667">
        <v>37.04</v>
      </c>
      <c r="O6667">
        <v>60.8</v>
      </c>
      <c r="P6667">
        <v>48.019999999999996</v>
      </c>
      <c r="Q6667" s="3">
        <v>46.04</v>
      </c>
      <c r="R6667" s="2">
        <v>39.92</v>
      </c>
      <c r="S6667" s="3">
        <v>51.08</v>
      </c>
      <c r="T6667">
        <v>75.2</v>
      </c>
    </row>
    <row r="6668" spans="1:20">
      <c r="A6668">
        <f t="shared" si="312"/>
        <v>278</v>
      </c>
      <c r="B6668" s="7">
        <f t="shared" si="313"/>
        <v>42282.62499998384</v>
      </c>
      <c r="C6668">
        <f t="shared" si="314"/>
        <v>6663</v>
      </c>
      <c r="D6668" s="2">
        <v>87.98</v>
      </c>
      <c r="E6668">
        <v>84.92</v>
      </c>
      <c r="F6668" s="3">
        <v>87.080000000000013</v>
      </c>
      <c r="G6668">
        <v>69.080000000000013</v>
      </c>
      <c r="H6668">
        <v>87.080000000000013</v>
      </c>
      <c r="I6668">
        <v>71.06</v>
      </c>
      <c r="J6668">
        <v>71.960000000000008</v>
      </c>
      <c r="K6668">
        <v>80.06</v>
      </c>
      <c r="L6668" s="3">
        <v>66.2</v>
      </c>
      <c r="M6668" s="2">
        <v>66.02</v>
      </c>
      <c r="N6668">
        <v>35.96</v>
      </c>
      <c r="O6668">
        <v>59</v>
      </c>
      <c r="P6668">
        <v>48.019999999999996</v>
      </c>
      <c r="Q6668" s="3">
        <v>46.94</v>
      </c>
      <c r="R6668" s="2">
        <v>39.92</v>
      </c>
      <c r="S6668" s="3">
        <v>51.08</v>
      </c>
      <c r="T6668">
        <v>73.400000000000006</v>
      </c>
    </row>
    <row r="6669" spans="1:20">
      <c r="A6669">
        <f t="shared" si="312"/>
        <v>278</v>
      </c>
      <c r="B6669" s="7">
        <f t="shared" si="313"/>
        <v>42282.666666650504</v>
      </c>
      <c r="C6669">
        <f t="shared" si="314"/>
        <v>6664</v>
      </c>
      <c r="D6669" s="2">
        <v>87.080000000000013</v>
      </c>
      <c r="E6669">
        <v>84.92</v>
      </c>
      <c r="F6669" s="3">
        <v>89.06</v>
      </c>
      <c r="G6669">
        <v>68</v>
      </c>
      <c r="H6669">
        <v>87.98</v>
      </c>
      <c r="I6669">
        <v>69.98</v>
      </c>
      <c r="J6669">
        <v>71.06</v>
      </c>
      <c r="K6669">
        <v>80.06</v>
      </c>
      <c r="L6669" s="3">
        <v>66.2</v>
      </c>
      <c r="M6669" s="2">
        <v>66.02</v>
      </c>
      <c r="N6669">
        <v>35.06</v>
      </c>
      <c r="O6669">
        <v>60.8</v>
      </c>
      <c r="P6669">
        <v>47.66</v>
      </c>
      <c r="Q6669" s="3">
        <v>46.04</v>
      </c>
      <c r="R6669" s="2">
        <v>42.08</v>
      </c>
      <c r="S6669" s="3">
        <v>51.980000000000004</v>
      </c>
      <c r="T6669">
        <v>71.599999999999994</v>
      </c>
    </row>
    <row r="6670" spans="1:20">
      <c r="A6670">
        <f t="shared" si="312"/>
        <v>278</v>
      </c>
      <c r="B6670" s="7">
        <f t="shared" si="313"/>
        <v>42282.708333317169</v>
      </c>
      <c r="C6670">
        <f t="shared" si="314"/>
        <v>6665</v>
      </c>
      <c r="D6670" s="2">
        <v>84.02</v>
      </c>
      <c r="E6670">
        <v>82.94</v>
      </c>
      <c r="F6670" s="3">
        <v>87.080000000000013</v>
      </c>
      <c r="G6670">
        <v>64.94</v>
      </c>
      <c r="H6670">
        <v>82.94</v>
      </c>
      <c r="I6670">
        <v>68</v>
      </c>
      <c r="J6670">
        <v>69.98</v>
      </c>
      <c r="K6670">
        <v>80.06</v>
      </c>
      <c r="L6670" s="3">
        <v>64.400000000000006</v>
      </c>
      <c r="M6670" s="2">
        <v>64.94</v>
      </c>
      <c r="N6670">
        <v>33.08</v>
      </c>
      <c r="O6670">
        <v>59</v>
      </c>
      <c r="P6670">
        <v>47.3</v>
      </c>
      <c r="Q6670" s="3">
        <v>44.06</v>
      </c>
      <c r="R6670" s="2">
        <v>41</v>
      </c>
      <c r="S6670" s="3">
        <v>51.980000000000004</v>
      </c>
      <c r="T6670">
        <v>69.800000000000011</v>
      </c>
    </row>
    <row r="6671" spans="1:20">
      <c r="A6671">
        <f t="shared" si="312"/>
        <v>278</v>
      </c>
      <c r="B6671" s="7">
        <f t="shared" si="313"/>
        <v>42282.749999983833</v>
      </c>
      <c r="C6671">
        <f t="shared" si="314"/>
        <v>6666</v>
      </c>
      <c r="D6671" s="2">
        <v>82.039999999999992</v>
      </c>
      <c r="E6671">
        <v>80.960000000000008</v>
      </c>
      <c r="F6671" s="3">
        <v>82.94</v>
      </c>
      <c r="G6671">
        <v>62.06</v>
      </c>
      <c r="H6671">
        <v>82.039999999999992</v>
      </c>
      <c r="I6671">
        <v>68</v>
      </c>
      <c r="J6671">
        <v>68</v>
      </c>
      <c r="K6671">
        <v>75.92</v>
      </c>
      <c r="L6671" s="3">
        <v>60.8</v>
      </c>
      <c r="M6671" s="2">
        <v>64.039999999999992</v>
      </c>
      <c r="N6671">
        <v>32</v>
      </c>
      <c r="O6671">
        <v>51.8</v>
      </c>
      <c r="P6671">
        <v>46.94</v>
      </c>
      <c r="Q6671" s="3">
        <v>42.08</v>
      </c>
      <c r="R6671" s="2">
        <v>37.94</v>
      </c>
      <c r="S6671" s="3">
        <v>48.92</v>
      </c>
      <c r="T6671">
        <v>64.400000000000006</v>
      </c>
    </row>
    <row r="6672" spans="1:20">
      <c r="A6672">
        <f t="shared" si="312"/>
        <v>278</v>
      </c>
      <c r="B6672" s="7">
        <f t="shared" si="313"/>
        <v>42282.791666650497</v>
      </c>
      <c r="C6672">
        <f t="shared" si="314"/>
        <v>6667</v>
      </c>
      <c r="D6672" s="2">
        <v>78.98</v>
      </c>
      <c r="E6672">
        <v>77</v>
      </c>
      <c r="F6672" s="3">
        <v>80.960000000000008</v>
      </c>
      <c r="G6672">
        <v>59</v>
      </c>
      <c r="H6672">
        <v>75.02</v>
      </c>
      <c r="I6672">
        <v>68</v>
      </c>
      <c r="J6672">
        <v>66.92</v>
      </c>
      <c r="K6672">
        <v>68</v>
      </c>
      <c r="L6672" s="3">
        <v>59</v>
      </c>
      <c r="M6672" s="2">
        <v>62.06</v>
      </c>
      <c r="N6672">
        <v>30.92</v>
      </c>
      <c r="O6672">
        <v>44.6</v>
      </c>
      <c r="P6672">
        <v>46.04</v>
      </c>
      <c r="Q6672" s="3">
        <v>39.92</v>
      </c>
      <c r="R6672" s="2">
        <v>33.979999999999997</v>
      </c>
      <c r="S6672" s="3">
        <v>46.94</v>
      </c>
      <c r="T6672">
        <v>62.6</v>
      </c>
    </row>
    <row r="6673" spans="1:20">
      <c r="A6673">
        <f t="shared" si="312"/>
        <v>278</v>
      </c>
      <c r="B6673" s="7">
        <f t="shared" si="313"/>
        <v>42282.833333317161</v>
      </c>
      <c r="C6673">
        <f t="shared" si="314"/>
        <v>6668</v>
      </c>
      <c r="D6673" s="2">
        <v>80.06</v>
      </c>
      <c r="E6673">
        <v>73.94</v>
      </c>
      <c r="F6673" s="3">
        <v>78.080000000000013</v>
      </c>
      <c r="G6673">
        <v>55.94</v>
      </c>
      <c r="H6673">
        <v>75.02</v>
      </c>
      <c r="I6673">
        <v>68</v>
      </c>
      <c r="J6673">
        <v>66.02</v>
      </c>
      <c r="K6673">
        <v>66.02</v>
      </c>
      <c r="L6673" s="3">
        <v>57.2</v>
      </c>
      <c r="M6673" s="2">
        <v>60.980000000000004</v>
      </c>
      <c r="N6673">
        <v>30.92</v>
      </c>
      <c r="O6673">
        <v>41</v>
      </c>
      <c r="P6673">
        <v>44.96</v>
      </c>
      <c r="Q6673" s="3">
        <v>39.019999999999996</v>
      </c>
      <c r="R6673" s="2">
        <v>33.08</v>
      </c>
      <c r="S6673" s="3">
        <v>46.04</v>
      </c>
      <c r="T6673">
        <v>62.6</v>
      </c>
    </row>
    <row r="6674" spans="1:20">
      <c r="A6674">
        <f t="shared" si="312"/>
        <v>278</v>
      </c>
      <c r="B6674" s="7">
        <f t="shared" si="313"/>
        <v>42282.874999983826</v>
      </c>
      <c r="C6674">
        <f t="shared" si="314"/>
        <v>6669</v>
      </c>
      <c r="D6674" s="2">
        <v>78.080000000000013</v>
      </c>
      <c r="E6674">
        <v>75.92</v>
      </c>
      <c r="F6674" s="3">
        <v>73.94</v>
      </c>
      <c r="G6674">
        <v>55.040000000000006</v>
      </c>
      <c r="H6674">
        <v>73.94</v>
      </c>
      <c r="I6674">
        <v>68</v>
      </c>
      <c r="J6674">
        <v>66.02</v>
      </c>
      <c r="K6674">
        <v>66.02</v>
      </c>
      <c r="L6674" s="3">
        <v>55.400000000000006</v>
      </c>
      <c r="M6674" s="2">
        <v>60.980000000000004</v>
      </c>
      <c r="N6674">
        <v>30.92</v>
      </c>
      <c r="O6674">
        <v>42.8</v>
      </c>
      <c r="P6674">
        <v>44.06</v>
      </c>
      <c r="Q6674" s="3">
        <v>37.04</v>
      </c>
      <c r="R6674" s="2">
        <v>28.94</v>
      </c>
      <c r="S6674" s="3">
        <v>44.96</v>
      </c>
      <c r="T6674">
        <v>62.6</v>
      </c>
    </row>
    <row r="6675" spans="1:20">
      <c r="A6675">
        <f t="shared" si="312"/>
        <v>278</v>
      </c>
      <c r="B6675" s="7">
        <f t="shared" si="313"/>
        <v>42282.91666665049</v>
      </c>
      <c r="C6675">
        <f t="shared" si="314"/>
        <v>6670</v>
      </c>
      <c r="D6675" s="2">
        <v>78.98</v>
      </c>
      <c r="E6675">
        <v>73.94</v>
      </c>
      <c r="F6675" s="3">
        <v>71.06</v>
      </c>
      <c r="G6675">
        <v>53.96</v>
      </c>
      <c r="H6675">
        <v>73.039999999999992</v>
      </c>
      <c r="I6675">
        <v>68</v>
      </c>
      <c r="J6675">
        <v>66.02</v>
      </c>
      <c r="K6675">
        <v>66.92</v>
      </c>
      <c r="L6675" s="3">
        <v>53.6</v>
      </c>
      <c r="M6675" s="2">
        <v>51.980000000000004</v>
      </c>
      <c r="N6675">
        <v>30.92</v>
      </c>
      <c r="O6675">
        <v>41</v>
      </c>
      <c r="P6675">
        <v>44.06</v>
      </c>
      <c r="Q6675" s="3">
        <v>39.019999999999996</v>
      </c>
      <c r="R6675" s="2">
        <v>26.96</v>
      </c>
      <c r="S6675" s="3">
        <v>46.04</v>
      </c>
      <c r="T6675">
        <v>62.6</v>
      </c>
    </row>
    <row r="6676" spans="1:20">
      <c r="A6676">
        <f t="shared" si="312"/>
        <v>278</v>
      </c>
      <c r="B6676" s="7">
        <f t="shared" si="313"/>
        <v>42282.958333317154</v>
      </c>
      <c r="C6676">
        <f t="shared" si="314"/>
        <v>6671</v>
      </c>
      <c r="D6676" s="2">
        <v>78.98</v>
      </c>
      <c r="E6676">
        <v>71.960000000000008</v>
      </c>
      <c r="F6676" s="3">
        <v>69.080000000000013</v>
      </c>
      <c r="G6676">
        <v>51.980000000000004</v>
      </c>
      <c r="H6676">
        <v>75.02</v>
      </c>
      <c r="I6676">
        <v>68</v>
      </c>
      <c r="J6676">
        <v>66.92</v>
      </c>
      <c r="K6676">
        <v>64.94</v>
      </c>
      <c r="L6676" s="3">
        <v>50</v>
      </c>
      <c r="M6676" s="2">
        <v>53.96</v>
      </c>
      <c r="N6676">
        <v>32</v>
      </c>
      <c r="O6676">
        <v>42.8</v>
      </c>
      <c r="P6676">
        <v>44.06</v>
      </c>
      <c r="Q6676" s="3">
        <v>37.94</v>
      </c>
      <c r="R6676" s="2">
        <v>26.060000000000002</v>
      </c>
      <c r="S6676" s="3">
        <v>39.019999999999996</v>
      </c>
      <c r="T6676">
        <v>62.6</v>
      </c>
    </row>
    <row r="6677" spans="1:20">
      <c r="A6677">
        <f t="shared" si="312"/>
        <v>278</v>
      </c>
      <c r="B6677" s="7">
        <f t="shared" si="313"/>
        <v>42282.999999983818</v>
      </c>
      <c r="C6677">
        <f t="shared" si="314"/>
        <v>6672</v>
      </c>
      <c r="D6677" s="2">
        <v>78.080000000000013</v>
      </c>
      <c r="E6677">
        <v>69.98</v>
      </c>
      <c r="F6677" s="3">
        <v>68</v>
      </c>
      <c r="G6677">
        <v>51.08</v>
      </c>
      <c r="H6677">
        <v>68</v>
      </c>
      <c r="I6677">
        <v>68</v>
      </c>
      <c r="J6677">
        <v>66.02</v>
      </c>
      <c r="K6677">
        <v>64.039999999999992</v>
      </c>
      <c r="L6677" s="3">
        <v>50</v>
      </c>
      <c r="M6677" s="2">
        <v>53.06</v>
      </c>
      <c r="N6677">
        <v>30.92</v>
      </c>
      <c r="O6677">
        <v>42.8</v>
      </c>
      <c r="P6677">
        <v>44.06</v>
      </c>
      <c r="Q6677" s="3">
        <v>37.04</v>
      </c>
      <c r="R6677" s="2">
        <v>26.060000000000002</v>
      </c>
      <c r="S6677" s="3">
        <v>42.980000000000004</v>
      </c>
      <c r="T6677">
        <v>62.6</v>
      </c>
    </row>
    <row r="6678" spans="1:20">
      <c r="A6678">
        <f t="shared" si="312"/>
        <v>279</v>
      </c>
      <c r="B6678" s="7">
        <f t="shared" si="313"/>
        <v>42283.041666650483</v>
      </c>
      <c r="C6678">
        <f t="shared" si="314"/>
        <v>6673</v>
      </c>
      <c r="D6678" s="2">
        <v>78.080000000000013</v>
      </c>
      <c r="E6678">
        <v>68</v>
      </c>
      <c r="F6678" s="3">
        <v>66.02</v>
      </c>
      <c r="G6678">
        <v>50</v>
      </c>
      <c r="H6678">
        <v>62.96</v>
      </c>
      <c r="I6678">
        <v>68</v>
      </c>
      <c r="J6678">
        <v>66.02</v>
      </c>
      <c r="K6678">
        <v>60.980000000000004</v>
      </c>
      <c r="L6678" s="3">
        <v>48.2</v>
      </c>
      <c r="M6678" s="2">
        <v>51.980000000000004</v>
      </c>
      <c r="N6678">
        <v>30.02</v>
      </c>
      <c r="O6678">
        <v>39.200000000000003</v>
      </c>
      <c r="P6678">
        <v>43.7</v>
      </c>
      <c r="Q6678" s="3">
        <v>33.08</v>
      </c>
      <c r="R6678" s="2">
        <v>24.98</v>
      </c>
      <c r="S6678" s="3">
        <v>42.08</v>
      </c>
      <c r="T6678">
        <v>62.6</v>
      </c>
    </row>
    <row r="6679" spans="1:20">
      <c r="A6679">
        <f t="shared" si="312"/>
        <v>279</v>
      </c>
      <c r="B6679" s="7">
        <f t="shared" si="313"/>
        <v>42283.083333317147</v>
      </c>
      <c r="C6679">
        <f t="shared" si="314"/>
        <v>6674</v>
      </c>
      <c r="D6679" s="2">
        <v>78.080000000000013</v>
      </c>
      <c r="E6679">
        <v>66.92</v>
      </c>
      <c r="F6679" s="3">
        <v>64.94</v>
      </c>
      <c r="G6679">
        <v>48.92</v>
      </c>
      <c r="H6679">
        <v>60.08</v>
      </c>
      <c r="I6679">
        <v>68</v>
      </c>
      <c r="J6679">
        <v>66.02</v>
      </c>
      <c r="K6679">
        <v>60.08</v>
      </c>
      <c r="L6679" s="3">
        <v>46.4</v>
      </c>
      <c r="M6679" s="2">
        <v>51.980000000000004</v>
      </c>
      <c r="N6679">
        <v>30.02</v>
      </c>
      <c r="O6679">
        <v>41</v>
      </c>
      <c r="P6679">
        <v>43.34</v>
      </c>
      <c r="Q6679" s="3">
        <v>33.979999999999997</v>
      </c>
      <c r="R6679" s="2">
        <v>24.08</v>
      </c>
      <c r="S6679" s="3">
        <v>44.96</v>
      </c>
      <c r="T6679">
        <v>62.6</v>
      </c>
    </row>
    <row r="6680" spans="1:20">
      <c r="A6680">
        <f t="shared" si="312"/>
        <v>279</v>
      </c>
      <c r="B6680" s="7">
        <f t="shared" si="313"/>
        <v>42283.124999983811</v>
      </c>
      <c r="C6680">
        <f t="shared" si="314"/>
        <v>6675</v>
      </c>
      <c r="D6680" s="2">
        <v>77</v>
      </c>
      <c r="E6680">
        <v>64.94</v>
      </c>
      <c r="F6680" s="3">
        <v>62.06</v>
      </c>
      <c r="G6680">
        <v>46.04</v>
      </c>
      <c r="H6680">
        <v>57.92</v>
      </c>
      <c r="I6680">
        <v>68</v>
      </c>
      <c r="J6680">
        <v>66.92</v>
      </c>
      <c r="K6680">
        <v>57.019999999999996</v>
      </c>
      <c r="L6680" s="3">
        <v>44.6</v>
      </c>
      <c r="M6680" s="2">
        <v>51.980000000000004</v>
      </c>
      <c r="N6680">
        <v>30.02</v>
      </c>
      <c r="O6680">
        <v>41</v>
      </c>
      <c r="P6680">
        <v>42.980000000000004</v>
      </c>
      <c r="Q6680" s="3">
        <v>33.979999999999997</v>
      </c>
      <c r="R6680" s="2">
        <v>23</v>
      </c>
      <c r="S6680" s="3">
        <v>46.04</v>
      </c>
      <c r="T6680">
        <v>62.6</v>
      </c>
    </row>
    <row r="6681" spans="1:20">
      <c r="A6681">
        <f t="shared" si="312"/>
        <v>279</v>
      </c>
      <c r="B6681" s="7">
        <f t="shared" si="313"/>
        <v>42283.166666650475</v>
      </c>
      <c r="C6681">
        <f t="shared" si="314"/>
        <v>6676</v>
      </c>
      <c r="D6681" s="2">
        <v>75.92</v>
      </c>
      <c r="E6681">
        <v>64.94</v>
      </c>
      <c r="F6681" s="3">
        <v>59</v>
      </c>
      <c r="G6681">
        <v>46.04</v>
      </c>
      <c r="H6681">
        <v>57.019999999999996</v>
      </c>
      <c r="I6681">
        <v>68</v>
      </c>
      <c r="J6681">
        <v>66.92</v>
      </c>
      <c r="K6681">
        <v>57.92</v>
      </c>
      <c r="L6681" s="3">
        <v>44.6</v>
      </c>
      <c r="M6681" s="2">
        <v>51.08</v>
      </c>
      <c r="N6681">
        <v>30.02</v>
      </c>
      <c r="O6681">
        <v>37.4</v>
      </c>
      <c r="P6681">
        <v>41.9</v>
      </c>
      <c r="Q6681" s="3">
        <v>32</v>
      </c>
      <c r="R6681" s="2">
        <v>23</v>
      </c>
      <c r="S6681" s="3">
        <v>46.04</v>
      </c>
      <c r="T6681">
        <v>62.6</v>
      </c>
    </row>
    <row r="6682" spans="1:20">
      <c r="A6682">
        <f t="shared" si="312"/>
        <v>279</v>
      </c>
      <c r="B6682" s="7">
        <f t="shared" si="313"/>
        <v>42283.208333317139</v>
      </c>
      <c r="C6682">
        <f t="shared" si="314"/>
        <v>6677</v>
      </c>
      <c r="D6682" s="2">
        <v>77</v>
      </c>
      <c r="E6682">
        <v>64.039999999999992</v>
      </c>
      <c r="F6682" s="3">
        <v>60.08</v>
      </c>
      <c r="G6682">
        <v>44.96</v>
      </c>
      <c r="H6682">
        <v>55.94</v>
      </c>
      <c r="I6682">
        <v>68</v>
      </c>
      <c r="J6682">
        <v>66.92</v>
      </c>
      <c r="K6682">
        <v>55.040000000000006</v>
      </c>
      <c r="L6682" s="3">
        <v>44.6</v>
      </c>
      <c r="M6682" s="2">
        <v>51.08</v>
      </c>
      <c r="N6682">
        <v>30.02</v>
      </c>
      <c r="O6682">
        <v>37.4</v>
      </c>
      <c r="P6682">
        <v>41</v>
      </c>
      <c r="Q6682" s="3">
        <v>32</v>
      </c>
      <c r="R6682" s="2">
        <v>21.92</v>
      </c>
      <c r="S6682" s="3">
        <v>44.06</v>
      </c>
      <c r="T6682">
        <v>60.8</v>
      </c>
    </row>
    <row r="6683" spans="1:20">
      <c r="A6683">
        <f t="shared" si="312"/>
        <v>279</v>
      </c>
      <c r="B6683" s="7">
        <f t="shared" si="313"/>
        <v>42283.249999983804</v>
      </c>
      <c r="C6683">
        <f t="shared" si="314"/>
        <v>6678</v>
      </c>
      <c r="D6683" s="2">
        <v>75.92</v>
      </c>
      <c r="E6683">
        <v>62.96</v>
      </c>
      <c r="F6683" s="3">
        <v>59</v>
      </c>
      <c r="G6683">
        <v>44.96</v>
      </c>
      <c r="H6683">
        <v>55.040000000000006</v>
      </c>
      <c r="I6683">
        <v>68</v>
      </c>
      <c r="J6683">
        <v>66.92</v>
      </c>
      <c r="K6683">
        <v>55.040000000000006</v>
      </c>
      <c r="L6683" s="3">
        <v>44.6</v>
      </c>
      <c r="M6683" s="2">
        <v>50</v>
      </c>
      <c r="N6683">
        <v>30.02</v>
      </c>
      <c r="O6683">
        <v>37.4</v>
      </c>
      <c r="P6683">
        <v>39.92</v>
      </c>
      <c r="Q6683" s="3">
        <v>30.92</v>
      </c>
      <c r="R6683" s="2">
        <v>24.98</v>
      </c>
      <c r="S6683" s="3">
        <v>42.980000000000004</v>
      </c>
      <c r="T6683">
        <v>60.8</v>
      </c>
    </row>
    <row r="6684" spans="1:20">
      <c r="A6684">
        <f t="shared" si="312"/>
        <v>279</v>
      </c>
      <c r="B6684" s="7">
        <f t="shared" si="313"/>
        <v>42283.291666650468</v>
      </c>
      <c r="C6684">
        <f t="shared" si="314"/>
        <v>6679</v>
      </c>
      <c r="D6684" s="2">
        <v>78.080000000000013</v>
      </c>
      <c r="E6684">
        <v>64.039999999999992</v>
      </c>
      <c r="F6684" s="3">
        <v>60.08</v>
      </c>
      <c r="G6684">
        <v>44.96</v>
      </c>
      <c r="H6684">
        <v>55.040000000000006</v>
      </c>
      <c r="I6684">
        <v>68</v>
      </c>
      <c r="J6684">
        <v>68</v>
      </c>
      <c r="K6684">
        <v>55.040000000000006</v>
      </c>
      <c r="L6684" s="3">
        <v>46.4</v>
      </c>
      <c r="M6684" s="2">
        <v>50</v>
      </c>
      <c r="N6684">
        <v>30.02</v>
      </c>
      <c r="O6684">
        <v>37.4</v>
      </c>
      <c r="P6684">
        <v>41.54</v>
      </c>
      <c r="Q6684" s="3">
        <v>28.04</v>
      </c>
      <c r="R6684" s="2">
        <v>28.04</v>
      </c>
      <c r="S6684" s="3">
        <v>42.980000000000004</v>
      </c>
      <c r="T6684">
        <v>62.6</v>
      </c>
    </row>
    <row r="6685" spans="1:20">
      <c r="A6685">
        <f t="shared" si="312"/>
        <v>279</v>
      </c>
      <c r="B6685" s="7">
        <f t="shared" si="313"/>
        <v>42283.333333317132</v>
      </c>
      <c r="C6685">
        <f t="shared" si="314"/>
        <v>6680</v>
      </c>
      <c r="D6685" s="2">
        <v>82.039999999999992</v>
      </c>
      <c r="E6685">
        <v>69.080000000000013</v>
      </c>
      <c r="F6685" s="3">
        <v>64.039999999999992</v>
      </c>
      <c r="G6685">
        <v>50</v>
      </c>
      <c r="H6685">
        <v>53.96</v>
      </c>
      <c r="I6685">
        <v>69.080000000000013</v>
      </c>
      <c r="J6685">
        <v>68</v>
      </c>
      <c r="K6685">
        <v>60.08</v>
      </c>
      <c r="L6685" s="3">
        <v>53.6</v>
      </c>
      <c r="M6685" s="2">
        <v>51.980000000000004</v>
      </c>
      <c r="N6685">
        <v>30.02</v>
      </c>
      <c r="O6685">
        <v>46.4</v>
      </c>
      <c r="P6685">
        <v>43.34</v>
      </c>
      <c r="Q6685" s="3">
        <v>30.92</v>
      </c>
      <c r="R6685" s="2">
        <v>30.92</v>
      </c>
      <c r="S6685" s="3">
        <v>44.96</v>
      </c>
      <c r="T6685">
        <v>62.6</v>
      </c>
    </row>
    <row r="6686" spans="1:20">
      <c r="A6686">
        <f t="shared" si="312"/>
        <v>279</v>
      </c>
      <c r="B6686" s="7">
        <f t="shared" si="313"/>
        <v>42283.374999983796</v>
      </c>
      <c r="C6686">
        <f t="shared" si="314"/>
        <v>6681</v>
      </c>
      <c r="D6686" s="2">
        <v>84.92</v>
      </c>
      <c r="E6686">
        <v>73.94</v>
      </c>
      <c r="F6686" s="3">
        <v>71.06</v>
      </c>
      <c r="G6686">
        <v>55.94</v>
      </c>
      <c r="H6686">
        <v>55.040000000000006</v>
      </c>
      <c r="I6686">
        <v>69.080000000000013</v>
      </c>
      <c r="J6686">
        <v>66.92</v>
      </c>
      <c r="K6686">
        <v>66.02</v>
      </c>
      <c r="L6686" s="3">
        <v>57.2</v>
      </c>
      <c r="M6686" s="2">
        <v>53.96</v>
      </c>
      <c r="N6686">
        <v>30.92</v>
      </c>
      <c r="O6686">
        <v>55.400000000000006</v>
      </c>
      <c r="P6686">
        <v>44.96</v>
      </c>
      <c r="Q6686" s="3">
        <v>35.06</v>
      </c>
      <c r="R6686" s="2">
        <v>37.04</v>
      </c>
      <c r="S6686" s="3">
        <v>46.94</v>
      </c>
      <c r="T6686">
        <v>64.400000000000006</v>
      </c>
    </row>
    <row r="6687" spans="1:20">
      <c r="A6687">
        <f t="shared" si="312"/>
        <v>279</v>
      </c>
      <c r="B6687" s="7">
        <f t="shared" si="313"/>
        <v>42283.416666650461</v>
      </c>
      <c r="C6687">
        <f t="shared" si="314"/>
        <v>6682</v>
      </c>
      <c r="D6687" s="2">
        <v>86</v>
      </c>
      <c r="E6687">
        <v>78.080000000000013</v>
      </c>
      <c r="F6687" s="3">
        <v>77</v>
      </c>
      <c r="G6687">
        <v>57.92</v>
      </c>
      <c r="H6687">
        <v>59</v>
      </c>
      <c r="I6687">
        <v>71.06</v>
      </c>
      <c r="J6687">
        <v>62.06</v>
      </c>
      <c r="K6687">
        <v>69.98</v>
      </c>
      <c r="L6687" s="3">
        <v>60.8</v>
      </c>
      <c r="M6687" s="2">
        <v>53.06</v>
      </c>
      <c r="N6687">
        <v>30.92</v>
      </c>
      <c r="O6687">
        <v>57.2</v>
      </c>
      <c r="P6687">
        <v>45.32</v>
      </c>
      <c r="Q6687" s="3">
        <v>39.92</v>
      </c>
      <c r="R6687" s="2">
        <v>39.019999999999996</v>
      </c>
      <c r="S6687" s="3">
        <v>48.92</v>
      </c>
      <c r="T6687">
        <v>64.400000000000006</v>
      </c>
    </row>
    <row r="6688" spans="1:20">
      <c r="A6688">
        <f t="shared" si="312"/>
        <v>279</v>
      </c>
      <c r="B6688" s="7">
        <f t="shared" si="313"/>
        <v>42283.458333317125</v>
      </c>
      <c r="C6688">
        <f t="shared" si="314"/>
        <v>6683</v>
      </c>
      <c r="D6688" s="2">
        <v>87.080000000000013</v>
      </c>
      <c r="E6688">
        <v>80.960000000000008</v>
      </c>
      <c r="F6688" s="3">
        <v>80.960000000000008</v>
      </c>
      <c r="G6688">
        <v>60.980000000000004</v>
      </c>
      <c r="H6688">
        <v>60.980000000000004</v>
      </c>
      <c r="I6688">
        <v>73.039999999999992</v>
      </c>
      <c r="J6688">
        <v>57.92</v>
      </c>
      <c r="K6688">
        <v>75.02</v>
      </c>
      <c r="L6688" s="3">
        <v>66.2</v>
      </c>
      <c r="M6688" s="2">
        <v>53.96</v>
      </c>
      <c r="N6688">
        <v>33.08</v>
      </c>
      <c r="O6688">
        <v>55.400000000000006</v>
      </c>
      <c r="P6688">
        <v>45.68</v>
      </c>
      <c r="Q6688" s="3">
        <v>44.96</v>
      </c>
      <c r="R6688" s="2">
        <v>39.92</v>
      </c>
      <c r="S6688" s="3">
        <v>50</v>
      </c>
      <c r="T6688">
        <v>64.400000000000006</v>
      </c>
    </row>
    <row r="6689" spans="1:20">
      <c r="A6689">
        <f t="shared" si="312"/>
        <v>279</v>
      </c>
      <c r="B6689" s="7">
        <f t="shared" si="313"/>
        <v>42283.499999983789</v>
      </c>
      <c r="C6689">
        <f t="shared" si="314"/>
        <v>6684</v>
      </c>
      <c r="D6689" s="2">
        <v>84.02</v>
      </c>
      <c r="E6689">
        <v>82.94</v>
      </c>
      <c r="F6689" s="3">
        <v>84.92</v>
      </c>
      <c r="G6689">
        <v>64.039999999999992</v>
      </c>
      <c r="H6689">
        <v>62.06</v>
      </c>
      <c r="I6689">
        <v>73.039999999999992</v>
      </c>
      <c r="J6689">
        <v>55.94</v>
      </c>
      <c r="K6689">
        <v>75.02</v>
      </c>
      <c r="L6689" s="3">
        <v>71.599999999999994</v>
      </c>
      <c r="M6689" s="2">
        <v>53.06</v>
      </c>
      <c r="N6689">
        <v>33.08</v>
      </c>
      <c r="O6689">
        <v>58.1</v>
      </c>
      <c r="P6689">
        <v>46.04</v>
      </c>
      <c r="Q6689" s="3">
        <v>48.019999999999996</v>
      </c>
      <c r="R6689" s="2">
        <v>42.08</v>
      </c>
      <c r="S6689" s="3">
        <v>50</v>
      </c>
      <c r="T6689">
        <v>64.400000000000006</v>
      </c>
    </row>
    <row r="6690" spans="1:20">
      <c r="A6690">
        <f t="shared" si="312"/>
        <v>279</v>
      </c>
      <c r="B6690" s="7">
        <f t="shared" si="313"/>
        <v>42283.541666650453</v>
      </c>
      <c r="C6690">
        <f t="shared" si="314"/>
        <v>6685</v>
      </c>
      <c r="D6690" s="2">
        <v>87.98</v>
      </c>
      <c r="E6690">
        <v>84.02</v>
      </c>
      <c r="F6690" s="3">
        <v>86</v>
      </c>
      <c r="G6690">
        <v>64.94</v>
      </c>
      <c r="H6690">
        <v>64.039999999999992</v>
      </c>
      <c r="I6690">
        <v>73.039999999999992</v>
      </c>
      <c r="J6690">
        <v>60.980000000000004</v>
      </c>
      <c r="K6690">
        <v>78.080000000000013</v>
      </c>
      <c r="L6690" s="3">
        <v>71.599999999999994</v>
      </c>
      <c r="M6690" s="2">
        <v>53.06</v>
      </c>
      <c r="N6690">
        <v>33.979999999999997</v>
      </c>
      <c r="O6690">
        <v>60.8</v>
      </c>
      <c r="P6690">
        <v>46.04</v>
      </c>
      <c r="Q6690" s="3">
        <v>51.08</v>
      </c>
      <c r="R6690" s="2">
        <v>42.08</v>
      </c>
      <c r="S6690" s="3">
        <v>51.08</v>
      </c>
      <c r="T6690">
        <v>64.400000000000006</v>
      </c>
    </row>
    <row r="6691" spans="1:20">
      <c r="A6691">
        <f t="shared" si="312"/>
        <v>279</v>
      </c>
      <c r="B6691" s="7">
        <f t="shared" si="313"/>
        <v>42283.583333317118</v>
      </c>
      <c r="C6691">
        <f t="shared" si="314"/>
        <v>6686</v>
      </c>
      <c r="D6691" s="2">
        <v>87.98</v>
      </c>
      <c r="E6691">
        <v>82.94</v>
      </c>
      <c r="F6691" s="3">
        <v>87.080000000000013</v>
      </c>
      <c r="G6691">
        <v>66.92</v>
      </c>
      <c r="H6691">
        <v>62.96</v>
      </c>
      <c r="I6691">
        <v>73.039999999999992</v>
      </c>
      <c r="J6691">
        <v>62.06</v>
      </c>
      <c r="K6691">
        <v>80.06</v>
      </c>
      <c r="L6691" s="3">
        <v>78.800000000000011</v>
      </c>
      <c r="M6691" s="2">
        <v>53.06</v>
      </c>
      <c r="N6691">
        <v>33.979999999999997</v>
      </c>
      <c r="O6691">
        <v>60.8</v>
      </c>
      <c r="P6691">
        <v>46.04</v>
      </c>
      <c r="Q6691" s="3">
        <v>53.96</v>
      </c>
      <c r="R6691" s="2">
        <v>44.06</v>
      </c>
      <c r="S6691" s="3">
        <v>51.08</v>
      </c>
      <c r="T6691">
        <v>64.400000000000006</v>
      </c>
    </row>
    <row r="6692" spans="1:20">
      <c r="A6692">
        <f t="shared" si="312"/>
        <v>279</v>
      </c>
      <c r="B6692" s="7">
        <f t="shared" si="313"/>
        <v>42283.624999983782</v>
      </c>
      <c r="C6692">
        <f t="shared" si="314"/>
        <v>6687</v>
      </c>
      <c r="D6692" s="2">
        <v>86</v>
      </c>
      <c r="E6692">
        <v>82.94</v>
      </c>
      <c r="F6692" s="3">
        <v>89.06</v>
      </c>
      <c r="G6692">
        <v>68</v>
      </c>
      <c r="H6692">
        <v>62.06</v>
      </c>
      <c r="I6692">
        <v>71.960000000000008</v>
      </c>
      <c r="J6692">
        <v>62.96</v>
      </c>
      <c r="K6692">
        <v>82.039999999999992</v>
      </c>
      <c r="L6692" s="3">
        <v>78.800000000000011</v>
      </c>
      <c r="M6692" s="2">
        <v>53.06</v>
      </c>
      <c r="N6692">
        <v>35.06</v>
      </c>
      <c r="O6692">
        <v>62.6</v>
      </c>
      <c r="P6692">
        <v>46.04</v>
      </c>
      <c r="Q6692" s="3">
        <v>53.96</v>
      </c>
      <c r="R6692" s="2">
        <v>48.019999999999996</v>
      </c>
      <c r="S6692" s="3">
        <v>51.08</v>
      </c>
      <c r="T6692">
        <v>66.2</v>
      </c>
    </row>
    <row r="6693" spans="1:20">
      <c r="A6693">
        <f t="shared" si="312"/>
        <v>279</v>
      </c>
      <c r="B6693" s="7">
        <f t="shared" si="313"/>
        <v>42283.666666650446</v>
      </c>
      <c r="C6693">
        <f t="shared" si="314"/>
        <v>6688</v>
      </c>
      <c r="D6693" s="2">
        <v>86</v>
      </c>
      <c r="E6693">
        <v>82.94</v>
      </c>
      <c r="F6693" s="3">
        <v>87.98</v>
      </c>
      <c r="G6693">
        <v>69.080000000000013</v>
      </c>
      <c r="H6693">
        <v>62.06</v>
      </c>
      <c r="I6693">
        <v>71.06</v>
      </c>
      <c r="J6693">
        <v>60.980000000000004</v>
      </c>
      <c r="K6693">
        <v>82.039999999999992</v>
      </c>
      <c r="L6693" s="3">
        <v>77</v>
      </c>
      <c r="M6693" s="2">
        <v>53.06</v>
      </c>
      <c r="N6693">
        <v>33.979999999999997</v>
      </c>
      <c r="O6693">
        <v>62.6</v>
      </c>
      <c r="P6693">
        <v>45.68</v>
      </c>
      <c r="Q6693" s="3">
        <v>53.96</v>
      </c>
      <c r="R6693" s="2">
        <v>51.08</v>
      </c>
      <c r="S6693" s="3">
        <v>50</v>
      </c>
      <c r="T6693">
        <v>64.400000000000006</v>
      </c>
    </row>
    <row r="6694" spans="1:20">
      <c r="A6694">
        <f t="shared" si="312"/>
        <v>279</v>
      </c>
      <c r="B6694" s="7">
        <f t="shared" si="313"/>
        <v>42283.70833331711</v>
      </c>
      <c r="C6694">
        <f t="shared" si="314"/>
        <v>6689</v>
      </c>
      <c r="D6694" s="2">
        <v>82.94</v>
      </c>
      <c r="E6694">
        <v>82.039999999999992</v>
      </c>
      <c r="F6694" s="3">
        <v>87.080000000000013</v>
      </c>
      <c r="G6694">
        <v>68</v>
      </c>
      <c r="H6694">
        <v>60.980000000000004</v>
      </c>
      <c r="I6694">
        <v>69.080000000000013</v>
      </c>
      <c r="J6694">
        <v>60.08</v>
      </c>
      <c r="K6694">
        <v>80.06</v>
      </c>
      <c r="L6694" s="3">
        <v>75.2</v>
      </c>
      <c r="M6694" s="2">
        <v>53.06</v>
      </c>
      <c r="N6694">
        <v>33.979999999999997</v>
      </c>
      <c r="O6694">
        <v>60.8</v>
      </c>
      <c r="P6694">
        <v>45.32</v>
      </c>
      <c r="Q6694" s="3">
        <v>51.980000000000004</v>
      </c>
      <c r="R6694" s="2">
        <v>51.980000000000004</v>
      </c>
      <c r="S6694" s="3">
        <v>48.019999999999996</v>
      </c>
      <c r="T6694">
        <v>64.400000000000006</v>
      </c>
    </row>
    <row r="6695" spans="1:20">
      <c r="A6695">
        <f t="shared" si="312"/>
        <v>279</v>
      </c>
      <c r="B6695" s="7">
        <f t="shared" si="313"/>
        <v>42283.749999983775</v>
      </c>
      <c r="C6695">
        <f t="shared" si="314"/>
        <v>6690</v>
      </c>
      <c r="D6695" s="2">
        <v>80.960000000000008</v>
      </c>
      <c r="E6695">
        <v>78.98</v>
      </c>
      <c r="F6695" s="3">
        <v>84.92</v>
      </c>
      <c r="G6695">
        <v>64.94</v>
      </c>
      <c r="H6695">
        <v>57.92</v>
      </c>
      <c r="I6695">
        <v>69.080000000000013</v>
      </c>
      <c r="J6695">
        <v>59</v>
      </c>
      <c r="K6695">
        <v>73.94</v>
      </c>
      <c r="L6695" s="3">
        <v>69.800000000000011</v>
      </c>
      <c r="M6695" s="2">
        <v>51.980000000000004</v>
      </c>
      <c r="N6695">
        <v>33.979999999999997</v>
      </c>
      <c r="O6695">
        <v>53.6</v>
      </c>
      <c r="P6695">
        <v>44.96</v>
      </c>
      <c r="Q6695" s="3">
        <v>48.92</v>
      </c>
      <c r="R6695" s="2">
        <v>48.92</v>
      </c>
      <c r="S6695" s="3">
        <v>46.04</v>
      </c>
      <c r="T6695">
        <v>64.400000000000006</v>
      </c>
    </row>
    <row r="6696" spans="1:20">
      <c r="A6696">
        <f t="shared" si="312"/>
        <v>279</v>
      </c>
      <c r="B6696" s="7">
        <f t="shared" si="313"/>
        <v>42283.791666650439</v>
      </c>
      <c r="C6696">
        <f t="shared" si="314"/>
        <v>6691</v>
      </c>
      <c r="D6696" s="2">
        <v>80.06</v>
      </c>
      <c r="E6696">
        <v>75.02</v>
      </c>
      <c r="F6696" s="3">
        <v>80.960000000000008</v>
      </c>
      <c r="G6696">
        <v>62.06</v>
      </c>
      <c r="H6696">
        <v>55.94</v>
      </c>
      <c r="I6696">
        <v>69.98</v>
      </c>
      <c r="J6696">
        <v>57.92</v>
      </c>
      <c r="K6696">
        <v>68</v>
      </c>
      <c r="L6696" s="3">
        <v>66.2</v>
      </c>
      <c r="M6696" s="2">
        <v>51.08</v>
      </c>
      <c r="N6696">
        <v>33.08</v>
      </c>
      <c r="O6696">
        <v>46.4</v>
      </c>
      <c r="P6696">
        <v>42.620000000000005</v>
      </c>
      <c r="Q6696" s="3">
        <v>46.04</v>
      </c>
      <c r="R6696" s="2">
        <v>48.019999999999996</v>
      </c>
      <c r="S6696" s="3">
        <v>46.04</v>
      </c>
      <c r="T6696">
        <v>64.400000000000006</v>
      </c>
    </row>
    <row r="6697" spans="1:20">
      <c r="A6697">
        <f t="shared" si="312"/>
        <v>279</v>
      </c>
      <c r="B6697" s="7">
        <f t="shared" si="313"/>
        <v>42283.833333317103</v>
      </c>
      <c r="C6697">
        <f t="shared" si="314"/>
        <v>6692</v>
      </c>
      <c r="D6697" s="2">
        <v>80.06</v>
      </c>
      <c r="E6697">
        <v>73.94</v>
      </c>
      <c r="F6697" s="3">
        <v>78.98</v>
      </c>
      <c r="G6697">
        <v>59</v>
      </c>
      <c r="H6697">
        <v>55.040000000000006</v>
      </c>
      <c r="I6697">
        <v>68</v>
      </c>
      <c r="J6697">
        <v>55.94</v>
      </c>
      <c r="K6697">
        <v>66.92</v>
      </c>
      <c r="L6697" s="3">
        <v>64.400000000000006</v>
      </c>
      <c r="M6697" s="2">
        <v>51.980000000000004</v>
      </c>
      <c r="N6697">
        <v>33.08</v>
      </c>
      <c r="O6697">
        <v>46.4</v>
      </c>
      <c r="P6697">
        <v>40.28</v>
      </c>
      <c r="Q6697" s="3">
        <v>46.04</v>
      </c>
      <c r="R6697" s="2">
        <v>46.94</v>
      </c>
      <c r="S6697" s="3">
        <v>46.04</v>
      </c>
      <c r="T6697">
        <v>64.400000000000006</v>
      </c>
    </row>
    <row r="6698" spans="1:20">
      <c r="A6698">
        <f t="shared" si="312"/>
        <v>279</v>
      </c>
      <c r="B6698" s="7">
        <f t="shared" si="313"/>
        <v>42283.874999983767</v>
      </c>
      <c r="C6698">
        <f t="shared" si="314"/>
        <v>6693</v>
      </c>
      <c r="D6698" s="2">
        <v>80.06</v>
      </c>
      <c r="E6698">
        <v>73.039999999999992</v>
      </c>
      <c r="F6698" s="3">
        <v>75.92</v>
      </c>
      <c r="G6698">
        <v>55.94</v>
      </c>
      <c r="H6698">
        <v>53.06</v>
      </c>
      <c r="I6698">
        <v>66.92</v>
      </c>
      <c r="J6698">
        <v>55.94</v>
      </c>
      <c r="K6698">
        <v>68</v>
      </c>
      <c r="L6698" s="3">
        <v>64.400000000000006</v>
      </c>
      <c r="M6698" s="2">
        <v>51.08</v>
      </c>
      <c r="N6698">
        <v>33.08</v>
      </c>
      <c r="O6698">
        <v>42.8</v>
      </c>
      <c r="P6698">
        <v>37.94</v>
      </c>
      <c r="Q6698" s="3">
        <v>42.980000000000004</v>
      </c>
      <c r="R6698" s="2">
        <v>44.96</v>
      </c>
      <c r="S6698" s="3">
        <v>46.04</v>
      </c>
      <c r="T6698">
        <v>64.400000000000006</v>
      </c>
    </row>
    <row r="6699" spans="1:20">
      <c r="A6699">
        <f t="shared" si="312"/>
        <v>279</v>
      </c>
      <c r="B6699" s="7">
        <f t="shared" si="313"/>
        <v>42283.916666650432</v>
      </c>
      <c r="C6699">
        <f t="shared" si="314"/>
        <v>6694</v>
      </c>
      <c r="D6699" s="2">
        <v>80.06</v>
      </c>
      <c r="E6699">
        <v>71.06</v>
      </c>
      <c r="F6699" s="3">
        <v>75.02</v>
      </c>
      <c r="G6699">
        <v>53.96</v>
      </c>
      <c r="H6699">
        <v>53.06</v>
      </c>
      <c r="I6699">
        <v>66.92</v>
      </c>
      <c r="J6699">
        <v>55.94</v>
      </c>
      <c r="K6699">
        <v>66.92</v>
      </c>
      <c r="L6699" s="3">
        <v>59</v>
      </c>
      <c r="M6699" s="2">
        <v>50</v>
      </c>
      <c r="N6699">
        <v>33.979999999999997</v>
      </c>
      <c r="O6699">
        <v>44.6</v>
      </c>
      <c r="P6699">
        <v>37.58</v>
      </c>
      <c r="Q6699" s="3">
        <v>44.06</v>
      </c>
      <c r="R6699" s="2">
        <v>41</v>
      </c>
      <c r="S6699" s="3">
        <v>44.96</v>
      </c>
      <c r="T6699">
        <v>64.400000000000006</v>
      </c>
    </row>
    <row r="6700" spans="1:20">
      <c r="A6700">
        <f t="shared" si="312"/>
        <v>279</v>
      </c>
      <c r="B6700" s="7">
        <f t="shared" si="313"/>
        <v>42283.958333317096</v>
      </c>
      <c r="C6700">
        <f t="shared" si="314"/>
        <v>6695</v>
      </c>
      <c r="D6700" s="2">
        <v>78.98</v>
      </c>
      <c r="E6700">
        <v>71.06</v>
      </c>
      <c r="F6700" s="3">
        <v>68</v>
      </c>
      <c r="G6700">
        <v>53.06</v>
      </c>
      <c r="H6700">
        <v>53.06</v>
      </c>
      <c r="I6700">
        <v>66.92</v>
      </c>
      <c r="J6700">
        <v>55.040000000000006</v>
      </c>
      <c r="K6700">
        <v>64.94</v>
      </c>
      <c r="L6700" s="3">
        <v>55.400000000000006</v>
      </c>
      <c r="M6700" s="2">
        <v>48.92</v>
      </c>
      <c r="N6700">
        <v>33.979999999999997</v>
      </c>
      <c r="O6700">
        <v>42.8</v>
      </c>
      <c r="P6700">
        <v>37.4</v>
      </c>
      <c r="Q6700" s="3">
        <v>42.08</v>
      </c>
      <c r="R6700" s="2">
        <v>39.019999999999996</v>
      </c>
      <c r="S6700" s="3">
        <v>44.06</v>
      </c>
      <c r="T6700">
        <v>64.400000000000006</v>
      </c>
    </row>
    <row r="6701" spans="1:20">
      <c r="A6701">
        <f t="shared" si="312"/>
        <v>279</v>
      </c>
      <c r="B6701" s="7">
        <f t="shared" si="313"/>
        <v>42283.99999998376</v>
      </c>
      <c r="C6701">
        <f t="shared" si="314"/>
        <v>6696</v>
      </c>
      <c r="D6701" s="2">
        <v>78.98</v>
      </c>
      <c r="E6701">
        <v>69.98</v>
      </c>
      <c r="F6701" s="3">
        <v>66.92</v>
      </c>
      <c r="G6701">
        <v>53.06</v>
      </c>
      <c r="H6701">
        <v>53.06</v>
      </c>
      <c r="I6701">
        <v>66.92</v>
      </c>
      <c r="J6701">
        <v>53.96</v>
      </c>
      <c r="K6701">
        <v>64.94</v>
      </c>
      <c r="L6701" s="3">
        <v>53.6</v>
      </c>
      <c r="M6701" s="2">
        <v>48.92</v>
      </c>
      <c r="N6701">
        <v>33.979999999999997</v>
      </c>
      <c r="O6701">
        <v>41</v>
      </c>
      <c r="P6701">
        <v>37.04</v>
      </c>
      <c r="Q6701" s="3">
        <v>42.08</v>
      </c>
      <c r="R6701" s="2">
        <v>41</v>
      </c>
      <c r="S6701" s="3">
        <v>44.96</v>
      </c>
      <c r="T6701">
        <v>64.400000000000006</v>
      </c>
    </row>
    <row r="6702" spans="1:20">
      <c r="A6702">
        <f t="shared" si="312"/>
        <v>280</v>
      </c>
      <c r="B6702" s="7">
        <f t="shared" si="313"/>
        <v>42284.041666650424</v>
      </c>
      <c r="C6702">
        <f t="shared" si="314"/>
        <v>6697</v>
      </c>
      <c r="D6702" s="2">
        <v>78.98</v>
      </c>
      <c r="E6702">
        <v>69.080000000000013</v>
      </c>
      <c r="F6702" s="3">
        <v>64.94</v>
      </c>
      <c r="G6702">
        <v>53.06</v>
      </c>
      <c r="H6702">
        <v>53.06</v>
      </c>
      <c r="I6702">
        <v>66.02</v>
      </c>
      <c r="J6702">
        <v>51.08</v>
      </c>
      <c r="K6702">
        <v>62.96</v>
      </c>
      <c r="L6702" s="3">
        <v>51.8</v>
      </c>
      <c r="M6702" s="2">
        <v>48.019999999999996</v>
      </c>
      <c r="N6702">
        <v>33.979999999999997</v>
      </c>
      <c r="O6702">
        <v>42.8</v>
      </c>
      <c r="P6702">
        <v>37.76</v>
      </c>
      <c r="Q6702" s="3">
        <v>42.980000000000004</v>
      </c>
      <c r="R6702" s="2">
        <v>44.96</v>
      </c>
      <c r="S6702" s="3">
        <v>44.06</v>
      </c>
      <c r="T6702">
        <v>64.400000000000006</v>
      </c>
    </row>
    <row r="6703" spans="1:20">
      <c r="A6703">
        <f t="shared" si="312"/>
        <v>280</v>
      </c>
      <c r="B6703" s="7">
        <f t="shared" si="313"/>
        <v>42284.083333317089</v>
      </c>
      <c r="C6703">
        <f t="shared" si="314"/>
        <v>6698</v>
      </c>
      <c r="D6703" s="2">
        <v>78.98</v>
      </c>
      <c r="E6703">
        <v>69.080000000000013</v>
      </c>
      <c r="F6703" s="3">
        <v>62.96</v>
      </c>
      <c r="G6703">
        <v>51.980000000000004</v>
      </c>
      <c r="H6703">
        <v>51.08</v>
      </c>
      <c r="I6703">
        <v>64.94</v>
      </c>
      <c r="J6703">
        <v>50</v>
      </c>
      <c r="K6703">
        <v>62.96</v>
      </c>
      <c r="L6703" s="3">
        <v>51.8</v>
      </c>
      <c r="M6703" s="2">
        <v>46.94</v>
      </c>
      <c r="N6703">
        <v>33.979999999999997</v>
      </c>
      <c r="O6703">
        <v>41</v>
      </c>
      <c r="P6703">
        <v>38.299999999999997</v>
      </c>
      <c r="Q6703" s="3">
        <v>42.980000000000004</v>
      </c>
      <c r="R6703" s="2">
        <v>44.96</v>
      </c>
      <c r="S6703" s="3">
        <v>39.92</v>
      </c>
      <c r="T6703">
        <v>64.400000000000006</v>
      </c>
    </row>
    <row r="6704" spans="1:20">
      <c r="A6704">
        <f t="shared" si="312"/>
        <v>280</v>
      </c>
      <c r="B6704" s="7">
        <f t="shared" si="313"/>
        <v>42284.124999983753</v>
      </c>
      <c r="C6704">
        <f t="shared" si="314"/>
        <v>6699</v>
      </c>
      <c r="D6704" s="2">
        <v>78.080000000000013</v>
      </c>
      <c r="E6704">
        <v>69.080000000000013</v>
      </c>
      <c r="F6704" s="3">
        <v>60.980000000000004</v>
      </c>
      <c r="G6704">
        <v>51.08</v>
      </c>
      <c r="H6704">
        <v>51.08</v>
      </c>
      <c r="I6704">
        <v>64.94</v>
      </c>
      <c r="J6704">
        <v>48.92</v>
      </c>
      <c r="K6704">
        <v>62.96</v>
      </c>
      <c r="L6704" s="3">
        <v>48.2</v>
      </c>
      <c r="M6704" s="2">
        <v>46.94</v>
      </c>
      <c r="N6704">
        <v>35.06</v>
      </c>
      <c r="O6704">
        <v>39.200000000000003</v>
      </c>
      <c r="P6704">
        <v>39.019999999999996</v>
      </c>
      <c r="Q6704" s="3">
        <v>42.08</v>
      </c>
      <c r="R6704" s="2">
        <v>46.94</v>
      </c>
      <c r="S6704" s="3">
        <v>41</v>
      </c>
      <c r="T6704">
        <v>64.400000000000006</v>
      </c>
    </row>
    <row r="6705" spans="1:20">
      <c r="A6705">
        <f t="shared" si="312"/>
        <v>280</v>
      </c>
      <c r="B6705" s="7">
        <f t="shared" si="313"/>
        <v>42284.166666650417</v>
      </c>
      <c r="C6705">
        <f t="shared" si="314"/>
        <v>6700</v>
      </c>
      <c r="D6705" s="2">
        <v>78.080000000000013</v>
      </c>
      <c r="E6705">
        <v>68</v>
      </c>
      <c r="F6705" s="3">
        <v>62.06</v>
      </c>
      <c r="G6705">
        <v>48.019999999999996</v>
      </c>
      <c r="H6705">
        <v>48.92</v>
      </c>
      <c r="I6705">
        <v>64.039999999999992</v>
      </c>
      <c r="J6705">
        <v>48.019999999999996</v>
      </c>
      <c r="K6705">
        <v>66.02</v>
      </c>
      <c r="L6705" s="3">
        <v>48.2</v>
      </c>
      <c r="M6705" s="2">
        <v>46.04</v>
      </c>
      <c r="N6705">
        <v>35.06</v>
      </c>
      <c r="O6705">
        <v>35.6</v>
      </c>
      <c r="P6705">
        <v>39.019999999999996</v>
      </c>
      <c r="Q6705" s="3">
        <v>44.06</v>
      </c>
      <c r="R6705" s="2">
        <v>48.019999999999996</v>
      </c>
      <c r="S6705" s="3">
        <v>39.92</v>
      </c>
      <c r="T6705">
        <v>64.400000000000006</v>
      </c>
    </row>
    <row r="6706" spans="1:20">
      <c r="A6706">
        <f t="shared" si="312"/>
        <v>280</v>
      </c>
      <c r="B6706" s="7">
        <f t="shared" si="313"/>
        <v>42284.208333317081</v>
      </c>
      <c r="C6706">
        <f t="shared" si="314"/>
        <v>6701</v>
      </c>
      <c r="D6706" s="2">
        <v>78.080000000000013</v>
      </c>
      <c r="E6706">
        <v>68</v>
      </c>
      <c r="F6706" s="3">
        <v>60.08</v>
      </c>
      <c r="G6706">
        <v>46.04</v>
      </c>
      <c r="H6706">
        <v>50</v>
      </c>
      <c r="I6706">
        <v>64.039999999999992</v>
      </c>
      <c r="J6706">
        <v>48.019999999999996</v>
      </c>
      <c r="K6706">
        <v>64.94</v>
      </c>
      <c r="L6706" s="3">
        <v>46.4</v>
      </c>
      <c r="M6706" s="2">
        <v>46.04</v>
      </c>
      <c r="N6706">
        <v>35.06</v>
      </c>
      <c r="O6706">
        <v>39.200000000000003</v>
      </c>
      <c r="P6706">
        <v>39.019999999999996</v>
      </c>
      <c r="Q6706" s="3">
        <v>42.980000000000004</v>
      </c>
      <c r="R6706" s="2">
        <v>48.92</v>
      </c>
      <c r="S6706" s="3">
        <v>37.94</v>
      </c>
      <c r="T6706">
        <v>64.400000000000006</v>
      </c>
    </row>
    <row r="6707" spans="1:20">
      <c r="A6707">
        <f t="shared" si="312"/>
        <v>280</v>
      </c>
      <c r="B6707" s="7">
        <f t="shared" si="313"/>
        <v>42284.249999983746</v>
      </c>
      <c r="C6707">
        <f t="shared" si="314"/>
        <v>6702</v>
      </c>
      <c r="D6707" s="2">
        <v>78.080000000000013</v>
      </c>
      <c r="E6707">
        <v>68</v>
      </c>
      <c r="F6707" s="3">
        <v>60.08</v>
      </c>
      <c r="G6707">
        <v>46.04</v>
      </c>
      <c r="H6707">
        <v>51.08</v>
      </c>
      <c r="I6707">
        <v>62.96</v>
      </c>
      <c r="J6707">
        <v>46.94</v>
      </c>
      <c r="K6707">
        <v>62.96</v>
      </c>
      <c r="L6707" s="3">
        <v>46.4</v>
      </c>
      <c r="M6707" s="2">
        <v>44.96</v>
      </c>
      <c r="N6707">
        <v>33.979999999999997</v>
      </c>
      <c r="O6707">
        <v>37.4</v>
      </c>
      <c r="P6707">
        <v>39.019999999999996</v>
      </c>
      <c r="Q6707" s="3">
        <v>42.08</v>
      </c>
      <c r="R6707" s="2">
        <v>50</v>
      </c>
      <c r="S6707" s="3">
        <v>37.94</v>
      </c>
      <c r="T6707">
        <v>64.400000000000006</v>
      </c>
    </row>
    <row r="6708" spans="1:20">
      <c r="A6708">
        <f t="shared" si="312"/>
        <v>280</v>
      </c>
      <c r="B6708" s="7">
        <f t="shared" si="313"/>
        <v>42284.29166665041</v>
      </c>
      <c r="C6708">
        <f t="shared" si="314"/>
        <v>6703</v>
      </c>
      <c r="D6708" s="2">
        <v>78.080000000000013</v>
      </c>
      <c r="E6708">
        <v>68</v>
      </c>
      <c r="F6708" s="3">
        <v>60.980000000000004</v>
      </c>
      <c r="G6708">
        <v>46.04</v>
      </c>
      <c r="H6708">
        <v>51.08</v>
      </c>
      <c r="I6708">
        <v>64.94</v>
      </c>
      <c r="J6708">
        <v>48.019999999999996</v>
      </c>
      <c r="K6708">
        <v>62.06</v>
      </c>
      <c r="L6708" s="3">
        <v>46.4</v>
      </c>
      <c r="M6708" s="2">
        <v>44.06</v>
      </c>
      <c r="N6708">
        <v>33.979999999999997</v>
      </c>
      <c r="O6708">
        <v>37.4</v>
      </c>
      <c r="P6708">
        <v>40.1</v>
      </c>
      <c r="Q6708" s="3">
        <v>44.06</v>
      </c>
      <c r="R6708" s="2">
        <v>51.980000000000004</v>
      </c>
      <c r="S6708" s="3">
        <v>41</v>
      </c>
      <c r="T6708">
        <v>64.400000000000006</v>
      </c>
    </row>
    <row r="6709" spans="1:20">
      <c r="A6709">
        <f t="shared" si="312"/>
        <v>280</v>
      </c>
      <c r="B6709" s="7">
        <f t="shared" si="313"/>
        <v>42284.333333317074</v>
      </c>
      <c r="C6709">
        <f t="shared" si="314"/>
        <v>6704</v>
      </c>
      <c r="D6709" s="2">
        <v>82.94</v>
      </c>
      <c r="E6709">
        <v>73.94</v>
      </c>
      <c r="F6709" s="3">
        <v>66.92</v>
      </c>
      <c r="G6709">
        <v>51.980000000000004</v>
      </c>
      <c r="H6709">
        <v>51.980000000000004</v>
      </c>
      <c r="I6709">
        <v>68</v>
      </c>
      <c r="J6709">
        <v>50</v>
      </c>
      <c r="K6709">
        <v>64.039999999999992</v>
      </c>
      <c r="L6709" s="3">
        <v>51.8</v>
      </c>
      <c r="M6709" s="2">
        <v>44.96</v>
      </c>
      <c r="N6709">
        <v>35.96</v>
      </c>
      <c r="O6709">
        <v>48.2</v>
      </c>
      <c r="P6709">
        <v>41</v>
      </c>
      <c r="Q6709" s="3">
        <v>44.06</v>
      </c>
      <c r="R6709" s="2">
        <v>51.980000000000004</v>
      </c>
      <c r="S6709" s="3">
        <v>39.019999999999996</v>
      </c>
      <c r="T6709">
        <v>64.400000000000006</v>
      </c>
    </row>
    <row r="6710" spans="1:20">
      <c r="A6710">
        <f t="shared" si="312"/>
        <v>280</v>
      </c>
      <c r="B6710" s="7">
        <f t="shared" si="313"/>
        <v>42284.374999983738</v>
      </c>
      <c r="C6710">
        <f t="shared" si="314"/>
        <v>6705</v>
      </c>
      <c r="D6710" s="2">
        <v>84.02</v>
      </c>
      <c r="E6710">
        <v>78.98</v>
      </c>
      <c r="F6710" s="3">
        <v>73.039999999999992</v>
      </c>
      <c r="G6710">
        <v>57.019999999999996</v>
      </c>
      <c r="H6710">
        <v>53.96</v>
      </c>
      <c r="I6710">
        <v>69.98</v>
      </c>
      <c r="J6710">
        <v>51.08</v>
      </c>
      <c r="K6710">
        <v>66.02</v>
      </c>
      <c r="L6710" s="3">
        <v>57.2</v>
      </c>
      <c r="M6710" s="2">
        <v>46.04</v>
      </c>
      <c r="N6710">
        <v>37.94</v>
      </c>
      <c r="O6710">
        <v>55.400000000000006</v>
      </c>
      <c r="P6710">
        <v>42.08</v>
      </c>
      <c r="Q6710" s="3">
        <v>44.96</v>
      </c>
      <c r="R6710" s="2">
        <v>53.06</v>
      </c>
      <c r="S6710" s="3">
        <v>41</v>
      </c>
      <c r="T6710">
        <v>66.2</v>
      </c>
    </row>
    <row r="6711" spans="1:20">
      <c r="A6711">
        <f t="shared" si="312"/>
        <v>280</v>
      </c>
      <c r="B6711" s="7">
        <f t="shared" si="313"/>
        <v>42284.416666650402</v>
      </c>
      <c r="C6711">
        <f t="shared" si="314"/>
        <v>6706</v>
      </c>
      <c r="D6711" s="2">
        <v>77</v>
      </c>
      <c r="E6711">
        <v>80.960000000000008</v>
      </c>
      <c r="F6711" s="3">
        <v>78.080000000000013</v>
      </c>
      <c r="G6711">
        <v>60.08</v>
      </c>
      <c r="H6711">
        <v>55.94</v>
      </c>
      <c r="I6711">
        <v>71.06</v>
      </c>
      <c r="J6711">
        <v>53.06</v>
      </c>
      <c r="K6711">
        <v>69.98</v>
      </c>
      <c r="L6711" s="3">
        <v>62.6</v>
      </c>
      <c r="M6711" s="2">
        <v>46.94</v>
      </c>
      <c r="N6711">
        <v>39.019999999999996</v>
      </c>
      <c r="O6711">
        <v>57.2</v>
      </c>
      <c r="P6711">
        <v>42.980000000000004</v>
      </c>
      <c r="Q6711" s="3">
        <v>44.96</v>
      </c>
      <c r="R6711" s="2">
        <v>53.06</v>
      </c>
      <c r="S6711" s="3">
        <v>37.94</v>
      </c>
      <c r="T6711">
        <v>66.2</v>
      </c>
    </row>
    <row r="6712" spans="1:20">
      <c r="A6712">
        <f t="shared" si="312"/>
        <v>280</v>
      </c>
      <c r="B6712" s="7">
        <f t="shared" si="313"/>
        <v>42284.458333317067</v>
      </c>
      <c r="C6712">
        <f t="shared" si="314"/>
        <v>6707</v>
      </c>
      <c r="D6712" s="2">
        <v>86</v>
      </c>
      <c r="E6712">
        <v>82.94</v>
      </c>
      <c r="F6712" s="3">
        <v>84.02</v>
      </c>
      <c r="G6712">
        <v>66.92</v>
      </c>
      <c r="H6712">
        <v>59</v>
      </c>
      <c r="I6712">
        <v>71.960000000000008</v>
      </c>
      <c r="J6712">
        <v>55.040000000000006</v>
      </c>
      <c r="K6712">
        <v>73.94</v>
      </c>
      <c r="L6712" s="3">
        <v>66.2</v>
      </c>
      <c r="M6712" s="2">
        <v>51.08</v>
      </c>
      <c r="N6712">
        <v>39.92</v>
      </c>
      <c r="O6712">
        <v>59</v>
      </c>
      <c r="P6712">
        <v>44.06</v>
      </c>
      <c r="Q6712" s="3">
        <v>44.96</v>
      </c>
      <c r="R6712" s="2">
        <v>53.96</v>
      </c>
      <c r="S6712" s="3">
        <v>39.019999999999996</v>
      </c>
      <c r="T6712">
        <v>68</v>
      </c>
    </row>
    <row r="6713" spans="1:20">
      <c r="A6713">
        <f t="shared" si="312"/>
        <v>280</v>
      </c>
      <c r="B6713" s="7">
        <f t="shared" si="313"/>
        <v>42284.499999983731</v>
      </c>
      <c r="C6713">
        <f t="shared" si="314"/>
        <v>6708</v>
      </c>
      <c r="D6713" s="2">
        <v>87.98</v>
      </c>
      <c r="E6713">
        <v>84.02</v>
      </c>
      <c r="F6713" s="3">
        <v>84.92</v>
      </c>
      <c r="G6713">
        <v>69.080000000000013</v>
      </c>
      <c r="H6713">
        <v>59</v>
      </c>
      <c r="I6713">
        <v>71.960000000000008</v>
      </c>
      <c r="J6713">
        <v>57.019999999999996</v>
      </c>
      <c r="K6713">
        <v>75.02</v>
      </c>
      <c r="L6713" s="3">
        <v>68</v>
      </c>
      <c r="M6713" s="2">
        <v>48.92</v>
      </c>
      <c r="N6713">
        <v>41</v>
      </c>
      <c r="O6713">
        <v>60.8</v>
      </c>
      <c r="P6713">
        <v>44.96</v>
      </c>
      <c r="Q6713" s="3">
        <v>50</v>
      </c>
      <c r="R6713" s="2">
        <v>57.019999999999996</v>
      </c>
      <c r="S6713" s="3">
        <v>41</v>
      </c>
      <c r="T6713">
        <v>68</v>
      </c>
    </row>
    <row r="6714" spans="1:20">
      <c r="A6714">
        <f t="shared" si="312"/>
        <v>280</v>
      </c>
      <c r="B6714" s="7">
        <f t="shared" si="313"/>
        <v>42284.541666650395</v>
      </c>
      <c r="C6714">
        <f t="shared" si="314"/>
        <v>6709</v>
      </c>
      <c r="D6714" s="2">
        <v>82.94</v>
      </c>
      <c r="E6714">
        <v>84.92</v>
      </c>
      <c r="F6714" s="3">
        <v>87.98</v>
      </c>
      <c r="G6714">
        <v>71.06</v>
      </c>
      <c r="H6714">
        <v>60.08</v>
      </c>
      <c r="I6714">
        <v>71.960000000000008</v>
      </c>
      <c r="J6714">
        <v>57.019999999999996</v>
      </c>
      <c r="K6714">
        <v>75.02</v>
      </c>
      <c r="L6714" s="3">
        <v>73.400000000000006</v>
      </c>
      <c r="M6714" s="2">
        <v>51.08</v>
      </c>
      <c r="N6714">
        <v>41</v>
      </c>
      <c r="O6714">
        <v>62.6</v>
      </c>
      <c r="P6714">
        <v>45.68</v>
      </c>
      <c r="Q6714" s="3">
        <v>53.96</v>
      </c>
      <c r="R6714" s="2">
        <v>60.08</v>
      </c>
      <c r="S6714" s="3">
        <v>42.980000000000004</v>
      </c>
      <c r="T6714">
        <v>69.800000000000011</v>
      </c>
    </row>
    <row r="6715" spans="1:20">
      <c r="A6715">
        <f t="shared" si="312"/>
        <v>280</v>
      </c>
      <c r="B6715" s="7">
        <f t="shared" si="313"/>
        <v>42284.583333317059</v>
      </c>
      <c r="C6715">
        <f t="shared" si="314"/>
        <v>6710</v>
      </c>
      <c r="D6715" s="2">
        <v>86</v>
      </c>
      <c r="E6715">
        <v>84.92</v>
      </c>
      <c r="F6715" s="3">
        <v>87.98</v>
      </c>
      <c r="G6715">
        <v>73.039999999999992</v>
      </c>
      <c r="H6715">
        <v>60.980000000000004</v>
      </c>
      <c r="I6715">
        <v>71.06</v>
      </c>
      <c r="J6715">
        <v>55.94</v>
      </c>
      <c r="K6715">
        <v>75.02</v>
      </c>
      <c r="L6715" s="3">
        <v>73.400000000000006</v>
      </c>
      <c r="M6715" s="2">
        <v>53.06</v>
      </c>
      <c r="N6715">
        <v>42.08</v>
      </c>
      <c r="O6715">
        <v>62.6</v>
      </c>
      <c r="P6715">
        <v>46.22</v>
      </c>
      <c r="Q6715" s="3">
        <v>51.980000000000004</v>
      </c>
      <c r="R6715" s="2">
        <v>60.08</v>
      </c>
      <c r="S6715" s="3">
        <v>46.04</v>
      </c>
      <c r="T6715">
        <v>71.599999999999994</v>
      </c>
    </row>
    <row r="6716" spans="1:20">
      <c r="A6716">
        <f t="shared" si="312"/>
        <v>280</v>
      </c>
      <c r="B6716" s="7">
        <f t="shared" si="313"/>
        <v>42284.624999983724</v>
      </c>
      <c r="C6716">
        <f t="shared" si="314"/>
        <v>6711</v>
      </c>
      <c r="D6716" s="2">
        <v>84.02</v>
      </c>
      <c r="E6716">
        <v>84.92</v>
      </c>
      <c r="F6716" s="3">
        <v>89.960000000000008</v>
      </c>
      <c r="G6716">
        <v>73.94</v>
      </c>
      <c r="H6716">
        <v>64.039999999999992</v>
      </c>
      <c r="I6716">
        <v>71.06</v>
      </c>
      <c r="J6716">
        <v>53.96</v>
      </c>
      <c r="K6716">
        <v>75.92</v>
      </c>
      <c r="L6716" s="3">
        <v>75.2</v>
      </c>
      <c r="M6716" s="2">
        <v>51.980000000000004</v>
      </c>
      <c r="N6716">
        <v>42.08</v>
      </c>
      <c r="O6716">
        <v>66.2</v>
      </c>
      <c r="P6716">
        <v>46.94</v>
      </c>
      <c r="Q6716" s="3">
        <v>51.980000000000004</v>
      </c>
      <c r="R6716" s="2">
        <v>55.94</v>
      </c>
      <c r="S6716" s="3">
        <v>44.96</v>
      </c>
      <c r="T6716">
        <v>71.599999999999994</v>
      </c>
    </row>
    <row r="6717" spans="1:20">
      <c r="A6717">
        <f t="shared" si="312"/>
        <v>280</v>
      </c>
      <c r="B6717" s="7">
        <f t="shared" si="313"/>
        <v>42284.666666650388</v>
      </c>
      <c r="C6717">
        <f t="shared" si="314"/>
        <v>6712</v>
      </c>
      <c r="D6717" s="2">
        <v>82.94</v>
      </c>
      <c r="E6717">
        <v>84.02</v>
      </c>
      <c r="F6717" s="3">
        <v>89.960000000000008</v>
      </c>
      <c r="G6717">
        <v>75.92</v>
      </c>
      <c r="H6717">
        <v>64.94</v>
      </c>
      <c r="I6717">
        <v>69.98</v>
      </c>
      <c r="J6717">
        <v>55.040000000000006</v>
      </c>
      <c r="K6717">
        <v>73.039999999999992</v>
      </c>
      <c r="L6717" s="3">
        <v>77</v>
      </c>
      <c r="M6717" s="2">
        <v>48.92</v>
      </c>
      <c r="N6717">
        <v>41</v>
      </c>
      <c r="O6717">
        <v>64.400000000000006</v>
      </c>
      <c r="P6717">
        <v>44.24</v>
      </c>
      <c r="Q6717" s="3">
        <v>50</v>
      </c>
      <c r="R6717" s="2">
        <v>51.08</v>
      </c>
      <c r="S6717" s="3">
        <v>44.06</v>
      </c>
      <c r="T6717">
        <v>69.800000000000011</v>
      </c>
    </row>
    <row r="6718" spans="1:20">
      <c r="A6718">
        <f t="shared" si="312"/>
        <v>280</v>
      </c>
      <c r="B6718" s="7">
        <f t="shared" si="313"/>
        <v>42284.708333317052</v>
      </c>
      <c r="C6718">
        <f t="shared" si="314"/>
        <v>6713</v>
      </c>
      <c r="D6718" s="2">
        <v>80.06</v>
      </c>
      <c r="E6718">
        <v>82.94</v>
      </c>
      <c r="F6718" s="3">
        <v>87.98</v>
      </c>
      <c r="G6718">
        <v>73.94</v>
      </c>
      <c r="H6718">
        <v>66.02</v>
      </c>
      <c r="I6718">
        <v>66.92</v>
      </c>
      <c r="J6718">
        <v>53.06</v>
      </c>
      <c r="K6718">
        <v>71.06</v>
      </c>
      <c r="L6718" s="3">
        <v>75.2</v>
      </c>
      <c r="M6718" s="2">
        <v>50</v>
      </c>
      <c r="N6718">
        <v>41</v>
      </c>
      <c r="O6718">
        <v>59</v>
      </c>
      <c r="P6718">
        <v>41.72</v>
      </c>
      <c r="Q6718" s="3">
        <v>50</v>
      </c>
      <c r="R6718" s="2">
        <v>48.019999999999996</v>
      </c>
      <c r="S6718" s="3">
        <v>42.08</v>
      </c>
      <c r="T6718">
        <v>66.2</v>
      </c>
    </row>
    <row r="6719" spans="1:20">
      <c r="A6719">
        <f t="shared" si="312"/>
        <v>280</v>
      </c>
      <c r="B6719" s="7">
        <f t="shared" si="313"/>
        <v>42284.749999983716</v>
      </c>
      <c r="C6719">
        <f t="shared" si="314"/>
        <v>6714</v>
      </c>
      <c r="D6719" s="2">
        <v>80.06</v>
      </c>
      <c r="E6719">
        <v>78.98</v>
      </c>
      <c r="F6719" s="3">
        <v>86</v>
      </c>
      <c r="G6719">
        <v>69.98</v>
      </c>
      <c r="H6719">
        <v>64.039999999999992</v>
      </c>
      <c r="I6719">
        <v>66.02</v>
      </c>
      <c r="J6719">
        <v>51.08</v>
      </c>
      <c r="K6719">
        <v>57.92</v>
      </c>
      <c r="L6719" s="3">
        <v>64.400000000000006</v>
      </c>
      <c r="M6719" s="2">
        <v>46.94</v>
      </c>
      <c r="N6719">
        <v>39.92</v>
      </c>
      <c r="O6719">
        <v>51.8</v>
      </c>
      <c r="P6719">
        <v>39.019999999999996</v>
      </c>
      <c r="Q6719" s="3">
        <v>48.92</v>
      </c>
      <c r="R6719" s="2">
        <v>46.94</v>
      </c>
      <c r="S6719" s="3">
        <v>42.08</v>
      </c>
      <c r="T6719">
        <v>64.400000000000006</v>
      </c>
    </row>
    <row r="6720" spans="1:20">
      <c r="A6720">
        <f t="shared" si="312"/>
        <v>280</v>
      </c>
      <c r="B6720" s="7">
        <f t="shared" si="313"/>
        <v>42284.791666650381</v>
      </c>
      <c r="C6720">
        <f t="shared" si="314"/>
        <v>6715</v>
      </c>
      <c r="D6720" s="2">
        <v>77</v>
      </c>
      <c r="E6720">
        <v>73.94</v>
      </c>
      <c r="F6720" s="3">
        <v>82.039999999999992</v>
      </c>
      <c r="G6720">
        <v>66.02</v>
      </c>
      <c r="H6720">
        <v>62.06</v>
      </c>
      <c r="I6720">
        <v>66.02</v>
      </c>
      <c r="J6720">
        <v>50</v>
      </c>
      <c r="K6720">
        <v>57.92</v>
      </c>
      <c r="L6720" s="3">
        <v>60.8</v>
      </c>
      <c r="M6720" s="2">
        <v>44.96</v>
      </c>
      <c r="N6720">
        <v>39.019999999999996</v>
      </c>
      <c r="O6720">
        <v>48.2</v>
      </c>
      <c r="P6720">
        <v>37.4</v>
      </c>
      <c r="Q6720" s="3">
        <v>46.94</v>
      </c>
      <c r="R6720" s="2">
        <v>44.96</v>
      </c>
      <c r="S6720" s="3">
        <v>41</v>
      </c>
      <c r="T6720">
        <v>64.400000000000006</v>
      </c>
    </row>
    <row r="6721" spans="1:20">
      <c r="A6721">
        <f t="shared" si="312"/>
        <v>280</v>
      </c>
      <c r="B6721" s="7">
        <f t="shared" si="313"/>
        <v>42284.833333317045</v>
      </c>
      <c r="C6721">
        <f t="shared" si="314"/>
        <v>6716</v>
      </c>
      <c r="D6721" s="2">
        <v>78.080000000000013</v>
      </c>
      <c r="E6721">
        <v>73.039999999999992</v>
      </c>
      <c r="F6721" s="3">
        <v>80.06</v>
      </c>
      <c r="G6721">
        <v>64.039999999999992</v>
      </c>
      <c r="H6721">
        <v>60.08</v>
      </c>
      <c r="I6721">
        <v>66.02</v>
      </c>
      <c r="J6721">
        <v>48.019999999999996</v>
      </c>
      <c r="K6721">
        <v>59</v>
      </c>
      <c r="L6721" s="3">
        <v>60.8</v>
      </c>
      <c r="M6721" s="2">
        <v>44.06</v>
      </c>
      <c r="N6721">
        <v>39.019999999999996</v>
      </c>
      <c r="O6721">
        <v>46.4</v>
      </c>
      <c r="P6721">
        <v>35.6</v>
      </c>
      <c r="Q6721" s="3">
        <v>46.04</v>
      </c>
      <c r="R6721" s="2">
        <v>44.06</v>
      </c>
      <c r="S6721" s="3">
        <v>39.92</v>
      </c>
      <c r="T6721">
        <v>64.400000000000006</v>
      </c>
    </row>
    <row r="6722" spans="1:20">
      <c r="A6722">
        <f t="shared" si="312"/>
        <v>280</v>
      </c>
      <c r="B6722" s="7">
        <f t="shared" si="313"/>
        <v>42284.874999983709</v>
      </c>
      <c r="C6722">
        <f t="shared" si="314"/>
        <v>6717</v>
      </c>
      <c r="D6722" s="2">
        <v>75.92</v>
      </c>
      <c r="E6722">
        <v>71.06</v>
      </c>
      <c r="F6722" s="3">
        <v>75.92</v>
      </c>
      <c r="G6722">
        <v>62.96</v>
      </c>
      <c r="H6722">
        <v>59</v>
      </c>
      <c r="I6722">
        <v>64.94</v>
      </c>
      <c r="J6722">
        <v>46.94</v>
      </c>
      <c r="K6722">
        <v>60.08</v>
      </c>
      <c r="L6722" s="3">
        <v>55.400000000000006</v>
      </c>
      <c r="M6722" s="2">
        <v>42.980000000000004</v>
      </c>
      <c r="N6722">
        <v>35.96</v>
      </c>
      <c r="O6722">
        <v>46.4</v>
      </c>
      <c r="P6722">
        <v>33.979999999999997</v>
      </c>
      <c r="Q6722" s="3">
        <v>44.06</v>
      </c>
      <c r="R6722" s="2">
        <v>42.980000000000004</v>
      </c>
      <c r="S6722" s="3">
        <v>39.019999999999996</v>
      </c>
      <c r="T6722">
        <v>62.6</v>
      </c>
    </row>
    <row r="6723" spans="1:20">
      <c r="A6723">
        <f t="shared" si="312"/>
        <v>280</v>
      </c>
      <c r="B6723" s="7">
        <f t="shared" si="313"/>
        <v>42284.916666650373</v>
      </c>
      <c r="C6723">
        <f t="shared" si="314"/>
        <v>6718</v>
      </c>
      <c r="D6723" s="2">
        <v>78.080000000000013</v>
      </c>
      <c r="E6723">
        <v>69.98</v>
      </c>
      <c r="F6723" s="3">
        <v>75.92</v>
      </c>
      <c r="G6723">
        <v>60.980000000000004</v>
      </c>
      <c r="H6723">
        <v>57.92</v>
      </c>
      <c r="I6723">
        <v>64.039999999999992</v>
      </c>
      <c r="J6723">
        <v>46.04</v>
      </c>
      <c r="K6723">
        <v>55.94</v>
      </c>
      <c r="L6723" s="3">
        <v>60.8</v>
      </c>
      <c r="M6723" s="2">
        <v>42.980000000000004</v>
      </c>
      <c r="N6723">
        <v>35.06</v>
      </c>
      <c r="O6723">
        <v>48.2</v>
      </c>
      <c r="P6723">
        <v>33.26</v>
      </c>
      <c r="Q6723" s="3">
        <v>42.08</v>
      </c>
      <c r="R6723" s="2">
        <v>41</v>
      </c>
      <c r="S6723" s="3">
        <v>39.019999999999996</v>
      </c>
      <c r="T6723">
        <v>60.8</v>
      </c>
    </row>
    <row r="6724" spans="1:20">
      <c r="A6724">
        <f t="shared" si="312"/>
        <v>280</v>
      </c>
      <c r="B6724" s="7">
        <f t="shared" si="313"/>
        <v>42284.958333317038</v>
      </c>
      <c r="C6724">
        <f t="shared" si="314"/>
        <v>6719</v>
      </c>
      <c r="D6724" s="2">
        <v>78.080000000000013</v>
      </c>
      <c r="E6724">
        <v>69.080000000000013</v>
      </c>
      <c r="F6724" s="3">
        <v>69.080000000000013</v>
      </c>
      <c r="G6724">
        <v>59</v>
      </c>
      <c r="H6724">
        <v>57.019999999999996</v>
      </c>
      <c r="I6724">
        <v>64.94</v>
      </c>
      <c r="J6724">
        <v>44.96</v>
      </c>
      <c r="K6724">
        <v>57.92</v>
      </c>
      <c r="L6724" s="3">
        <v>57.2</v>
      </c>
      <c r="M6724" s="2">
        <v>41</v>
      </c>
      <c r="N6724">
        <v>35.96</v>
      </c>
      <c r="O6724">
        <v>51.8</v>
      </c>
      <c r="P6724">
        <v>32.72</v>
      </c>
      <c r="Q6724" s="3">
        <v>39.92</v>
      </c>
      <c r="R6724" s="2">
        <v>37.94</v>
      </c>
      <c r="S6724" s="3">
        <v>37.94</v>
      </c>
      <c r="T6724">
        <v>60.8</v>
      </c>
    </row>
    <row r="6725" spans="1:20">
      <c r="A6725">
        <f t="shared" si="312"/>
        <v>280</v>
      </c>
      <c r="B6725" s="7">
        <f t="shared" si="313"/>
        <v>42284.999999983702</v>
      </c>
      <c r="C6725">
        <f t="shared" si="314"/>
        <v>6720</v>
      </c>
      <c r="D6725" s="2">
        <v>77</v>
      </c>
      <c r="E6725">
        <v>68</v>
      </c>
      <c r="F6725" s="3">
        <v>66.02</v>
      </c>
      <c r="G6725">
        <v>57.92</v>
      </c>
      <c r="H6725">
        <v>55.94</v>
      </c>
      <c r="I6725">
        <v>64.94</v>
      </c>
      <c r="J6725">
        <v>44.96</v>
      </c>
      <c r="K6725">
        <v>55.94</v>
      </c>
      <c r="L6725" s="3">
        <v>57.2</v>
      </c>
      <c r="M6725" s="2">
        <v>41</v>
      </c>
      <c r="N6725">
        <v>37.04</v>
      </c>
      <c r="O6725">
        <v>50</v>
      </c>
      <c r="P6725">
        <v>32</v>
      </c>
      <c r="Q6725" s="3">
        <v>37.94</v>
      </c>
      <c r="R6725" s="2">
        <v>33.979999999999997</v>
      </c>
      <c r="S6725" s="3">
        <v>37.94</v>
      </c>
      <c r="T6725">
        <v>60.8</v>
      </c>
    </row>
    <row r="6726" spans="1:20">
      <c r="A6726">
        <f t="shared" si="312"/>
        <v>281</v>
      </c>
      <c r="B6726" s="7">
        <f t="shared" si="313"/>
        <v>42285.041666650366</v>
      </c>
      <c r="C6726">
        <f t="shared" si="314"/>
        <v>6721</v>
      </c>
      <c r="D6726" s="2">
        <v>77</v>
      </c>
      <c r="E6726">
        <v>68</v>
      </c>
      <c r="F6726" s="3">
        <v>64.94</v>
      </c>
      <c r="G6726">
        <v>55.94</v>
      </c>
      <c r="H6726">
        <v>55.040000000000006</v>
      </c>
      <c r="I6726">
        <v>64.039999999999992</v>
      </c>
      <c r="J6726">
        <v>44.96</v>
      </c>
      <c r="K6726">
        <v>53.06</v>
      </c>
      <c r="L6726" s="3">
        <v>55.400000000000006</v>
      </c>
      <c r="M6726" s="2">
        <v>41</v>
      </c>
      <c r="N6726">
        <v>37.04</v>
      </c>
      <c r="O6726">
        <v>50</v>
      </c>
      <c r="P6726">
        <v>31.64</v>
      </c>
      <c r="Q6726" s="3">
        <v>37.04</v>
      </c>
      <c r="R6726" s="2">
        <v>33.08</v>
      </c>
      <c r="S6726" s="3">
        <v>37.04</v>
      </c>
      <c r="T6726">
        <v>57.2</v>
      </c>
    </row>
    <row r="6727" spans="1:20">
      <c r="A6727">
        <f t="shared" ref="A6727:A6790" si="315">ROUNDDOWN(B6727-DATE(YEAR(B6727),1,0),0)</f>
        <v>281</v>
      </c>
      <c r="B6727" s="7">
        <f t="shared" si="313"/>
        <v>42285.08333331703</v>
      </c>
      <c r="C6727">
        <f t="shared" si="314"/>
        <v>6722</v>
      </c>
      <c r="D6727" s="2">
        <v>75.92</v>
      </c>
      <c r="E6727">
        <v>68</v>
      </c>
      <c r="F6727" s="3">
        <v>62.06</v>
      </c>
      <c r="G6727">
        <v>55.94</v>
      </c>
      <c r="H6727">
        <v>51.980000000000004</v>
      </c>
      <c r="I6727">
        <v>62.96</v>
      </c>
      <c r="J6727">
        <v>42.980000000000004</v>
      </c>
      <c r="K6727">
        <v>51.980000000000004</v>
      </c>
      <c r="L6727" s="3">
        <v>53.6</v>
      </c>
      <c r="M6727" s="2">
        <v>39.92</v>
      </c>
      <c r="N6727">
        <v>37.04</v>
      </c>
      <c r="O6727">
        <v>50</v>
      </c>
      <c r="P6727">
        <v>31.28</v>
      </c>
      <c r="Q6727" s="3">
        <v>39.019999999999996</v>
      </c>
      <c r="R6727" s="2">
        <v>33.08</v>
      </c>
      <c r="S6727" s="3">
        <v>37.04</v>
      </c>
      <c r="T6727">
        <v>57.2</v>
      </c>
    </row>
    <row r="6728" spans="1:20">
      <c r="A6728">
        <f t="shared" si="315"/>
        <v>281</v>
      </c>
      <c r="B6728" s="7">
        <f t="shared" ref="B6728:B6791" si="316">B6727+1/24</f>
        <v>42285.124999983695</v>
      </c>
      <c r="C6728">
        <f t="shared" ref="C6728:C6791" si="317">C6727+1</f>
        <v>6723</v>
      </c>
      <c r="D6728" s="2">
        <v>75.02</v>
      </c>
      <c r="E6728">
        <v>68</v>
      </c>
      <c r="F6728" s="3">
        <v>60.980000000000004</v>
      </c>
      <c r="G6728">
        <v>55.040000000000006</v>
      </c>
      <c r="H6728">
        <v>55.040000000000006</v>
      </c>
      <c r="I6728">
        <v>62.96</v>
      </c>
      <c r="J6728">
        <v>42.08</v>
      </c>
      <c r="K6728">
        <v>50</v>
      </c>
      <c r="L6728" s="3">
        <v>53.6</v>
      </c>
      <c r="M6728" s="2">
        <v>39.92</v>
      </c>
      <c r="N6728">
        <v>37.04</v>
      </c>
      <c r="O6728">
        <v>50</v>
      </c>
      <c r="P6728">
        <v>30.92</v>
      </c>
      <c r="Q6728" s="3">
        <v>37.94</v>
      </c>
      <c r="R6728" s="2">
        <v>33.979999999999997</v>
      </c>
      <c r="S6728" s="3">
        <v>37.04</v>
      </c>
      <c r="T6728">
        <v>55.400000000000006</v>
      </c>
    </row>
    <row r="6729" spans="1:20">
      <c r="A6729">
        <f t="shared" si="315"/>
        <v>281</v>
      </c>
      <c r="B6729" s="7">
        <f t="shared" si="316"/>
        <v>42285.166666650359</v>
      </c>
      <c r="C6729">
        <f t="shared" si="317"/>
        <v>6724</v>
      </c>
      <c r="D6729" s="2">
        <v>75.92</v>
      </c>
      <c r="E6729">
        <v>68</v>
      </c>
      <c r="F6729" s="3">
        <v>60.980000000000004</v>
      </c>
      <c r="G6729">
        <v>53.06</v>
      </c>
      <c r="H6729">
        <v>55.040000000000006</v>
      </c>
      <c r="I6729">
        <v>62.06</v>
      </c>
      <c r="J6729">
        <v>42.08</v>
      </c>
      <c r="K6729">
        <v>48.92</v>
      </c>
      <c r="L6729" s="3">
        <v>51.8</v>
      </c>
      <c r="M6729" s="2">
        <v>39.92</v>
      </c>
      <c r="N6729">
        <v>37.04</v>
      </c>
      <c r="O6729">
        <v>46.4</v>
      </c>
      <c r="P6729">
        <v>30.92</v>
      </c>
      <c r="Q6729" s="3">
        <v>37.94</v>
      </c>
      <c r="R6729" s="2">
        <v>33.979999999999997</v>
      </c>
      <c r="S6729" s="3">
        <v>37.04</v>
      </c>
      <c r="T6729">
        <v>55.400000000000006</v>
      </c>
    </row>
    <row r="6730" spans="1:20">
      <c r="A6730">
        <f t="shared" si="315"/>
        <v>281</v>
      </c>
      <c r="B6730" s="7">
        <f t="shared" si="316"/>
        <v>42285.208333317023</v>
      </c>
      <c r="C6730">
        <f t="shared" si="317"/>
        <v>6725</v>
      </c>
      <c r="D6730" s="2">
        <v>75.92</v>
      </c>
      <c r="E6730">
        <v>66.92</v>
      </c>
      <c r="F6730" s="3">
        <v>60.980000000000004</v>
      </c>
      <c r="G6730">
        <v>53.06</v>
      </c>
      <c r="H6730">
        <v>53.96</v>
      </c>
      <c r="I6730">
        <v>62.96</v>
      </c>
      <c r="J6730">
        <v>41</v>
      </c>
      <c r="K6730">
        <v>46.94</v>
      </c>
      <c r="L6730" s="3">
        <v>51.8</v>
      </c>
      <c r="M6730" s="2">
        <v>39.019999999999996</v>
      </c>
      <c r="N6730">
        <v>35.96</v>
      </c>
      <c r="O6730">
        <v>44.6</v>
      </c>
      <c r="P6730">
        <v>30.92</v>
      </c>
      <c r="Q6730" s="3">
        <v>39.019999999999996</v>
      </c>
      <c r="R6730" s="2">
        <v>33.979999999999997</v>
      </c>
      <c r="S6730" s="3">
        <v>35.96</v>
      </c>
      <c r="T6730">
        <v>55.400000000000006</v>
      </c>
    </row>
    <row r="6731" spans="1:20">
      <c r="A6731">
        <f t="shared" si="315"/>
        <v>281</v>
      </c>
      <c r="B6731" s="7">
        <f t="shared" si="316"/>
        <v>42285.249999983687</v>
      </c>
      <c r="C6731">
        <f t="shared" si="317"/>
        <v>6726</v>
      </c>
      <c r="D6731" s="2">
        <v>75.02</v>
      </c>
      <c r="E6731">
        <v>66.02</v>
      </c>
      <c r="F6731" s="3">
        <v>60.980000000000004</v>
      </c>
      <c r="G6731">
        <v>51.980000000000004</v>
      </c>
      <c r="H6731">
        <v>51.980000000000004</v>
      </c>
      <c r="I6731">
        <v>62.96</v>
      </c>
      <c r="J6731">
        <v>39.92</v>
      </c>
      <c r="K6731">
        <v>46.04</v>
      </c>
      <c r="L6731" s="3">
        <v>51.8</v>
      </c>
      <c r="M6731" s="2">
        <v>39.019999999999996</v>
      </c>
      <c r="N6731">
        <v>35.06</v>
      </c>
      <c r="O6731">
        <v>44.6</v>
      </c>
      <c r="P6731">
        <v>30.92</v>
      </c>
      <c r="Q6731" s="3">
        <v>39.019999999999996</v>
      </c>
      <c r="R6731" s="2">
        <v>35.06</v>
      </c>
      <c r="S6731" s="3">
        <v>35.06</v>
      </c>
      <c r="T6731">
        <v>55.400000000000006</v>
      </c>
    </row>
    <row r="6732" spans="1:20">
      <c r="A6732">
        <f t="shared" si="315"/>
        <v>281</v>
      </c>
      <c r="B6732" s="7">
        <f t="shared" si="316"/>
        <v>42285.291666650352</v>
      </c>
      <c r="C6732">
        <f t="shared" si="317"/>
        <v>6727</v>
      </c>
      <c r="D6732" s="2">
        <v>77</v>
      </c>
      <c r="E6732">
        <v>66.92</v>
      </c>
      <c r="F6732" s="3">
        <v>60.08</v>
      </c>
      <c r="G6732">
        <v>51.980000000000004</v>
      </c>
      <c r="H6732">
        <v>55.040000000000006</v>
      </c>
      <c r="I6732">
        <v>62.06</v>
      </c>
      <c r="J6732">
        <v>41</v>
      </c>
      <c r="K6732">
        <v>46.04</v>
      </c>
      <c r="L6732" s="3">
        <v>50</v>
      </c>
      <c r="M6732" s="2">
        <v>39.92</v>
      </c>
      <c r="N6732">
        <v>35.96</v>
      </c>
      <c r="O6732">
        <v>51.8</v>
      </c>
      <c r="P6732">
        <v>35.6</v>
      </c>
      <c r="Q6732" s="3">
        <v>39.92</v>
      </c>
      <c r="R6732" s="2">
        <v>37.04</v>
      </c>
      <c r="S6732" s="3">
        <v>35.06</v>
      </c>
      <c r="T6732">
        <v>57.2</v>
      </c>
    </row>
    <row r="6733" spans="1:20">
      <c r="A6733">
        <f t="shared" si="315"/>
        <v>281</v>
      </c>
      <c r="B6733" s="7">
        <f t="shared" si="316"/>
        <v>42285.333333317016</v>
      </c>
      <c r="C6733">
        <f t="shared" si="317"/>
        <v>6728</v>
      </c>
      <c r="D6733" s="2">
        <v>80.960000000000008</v>
      </c>
      <c r="E6733">
        <v>73.94</v>
      </c>
      <c r="F6733" s="3">
        <v>64.94</v>
      </c>
      <c r="G6733">
        <v>55.94</v>
      </c>
      <c r="H6733">
        <v>57.92</v>
      </c>
      <c r="I6733">
        <v>64.94</v>
      </c>
      <c r="J6733">
        <v>42.980000000000004</v>
      </c>
      <c r="K6733">
        <v>48.92</v>
      </c>
      <c r="L6733" s="3">
        <v>53.6</v>
      </c>
      <c r="M6733" s="2">
        <v>41</v>
      </c>
      <c r="N6733">
        <v>39.019999999999996</v>
      </c>
      <c r="O6733">
        <v>51.8</v>
      </c>
      <c r="P6733">
        <v>40.28</v>
      </c>
      <c r="Q6733" s="3">
        <v>44.96</v>
      </c>
      <c r="R6733" s="2">
        <v>35.96</v>
      </c>
      <c r="S6733" s="3">
        <v>33.979999999999997</v>
      </c>
      <c r="T6733">
        <v>60.8</v>
      </c>
    </row>
    <row r="6734" spans="1:20">
      <c r="A6734">
        <f t="shared" si="315"/>
        <v>281</v>
      </c>
      <c r="B6734" s="7">
        <f t="shared" si="316"/>
        <v>42285.37499998368</v>
      </c>
      <c r="C6734">
        <f t="shared" si="317"/>
        <v>6729</v>
      </c>
      <c r="D6734" s="2">
        <v>84.92</v>
      </c>
      <c r="E6734">
        <v>78.98</v>
      </c>
      <c r="F6734" s="3">
        <v>71.960000000000008</v>
      </c>
      <c r="G6734">
        <v>64.039999999999992</v>
      </c>
      <c r="H6734">
        <v>60.980000000000004</v>
      </c>
      <c r="I6734">
        <v>69.080000000000013</v>
      </c>
      <c r="J6734">
        <v>44.96</v>
      </c>
      <c r="K6734">
        <v>51.980000000000004</v>
      </c>
      <c r="L6734" s="3">
        <v>55.400000000000006</v>
      </c>
      <c r="M6734" s="2">
        <v>42.980000000000004</v>
      </c>
      <c r="N6734">
        <v>41</v>
      </c>
      <c r="O6734">
        <v>51.8</v>
      </c>
      <c r="P6734">
        <v>44.96</v>
      </c>
      <c r="Q6734" s="3">
        <v>48.92</v>
      </c>
      <c r="R6734" s="2">
        <v>37.94</v>
      </c>
      <c r="S6734" s="3">
        <v>33.979999999999997</v>
      </c>
      <c r="T6734">
        <v>62.6</v>
      </c>
    </row>
    <row r="6735" spans="1:20">
      <c r="A6735">
        <f t="shared" si="315"/>
        <v>281</v>
      </c>
      <c r="B6735" s="7">
        <f t="shared" si="316"/>
        <v>42285.416666650344</v>
      </c>
      <c r="C6735">
        <f t="shared" si="317"/>
        <v>6730</v>
      </c>
      <c r="D6735" s="2">
        <v>86</v>
      </c>
      <c r="E6735">
        <v>80.960000000000008</v>
      </c>
      <c r="F6735" s="3">
        <v>80.06</v>
      </c>
      <c r="G6735">
        <v>68</v>
      </c>
      <c r="H6735">
        <v>64.039999999999992</v>
      </c>
      <c r="I6735">
        <v>73.039999999999992</v>
      </c>
      <c r="J6735">
        <v>46.94</v>
      </c>
      <c r="K6735">
        <v>55.040000000000006</v>
      </c>
      <c r="L6735" s="3">
        <v>60.8</v>
      </c>
      <c r="M6735" s="2">
        <v>44.96</v>
      </c>
      <c r="N6735">
        <v>42.980000000000004</v>
      </c>
      <c r="O6735">
        <v>55.400000000000006</v>
      </c>
      <c r="P6735">
        <v>47.66</v>
      </c>
      <c r="Q6735" s="3">
        <v>50</v>
      </c>
      <c r="R6735" s="2">
        <v>41</v>
      </c>
      <c r="S6735" s="3">
        <v>35.96</v>
      </c>
      <c r="T6735">
        <v>64.400000000000006</v>
      </c>
    </row>
    <row r="6736" spans="1:20">
      <c r="A6736">
        <f t="shared" si="315"/>
        <v>281</v>
      </c>
      <c r="B6736" s="7">
        <f t="shared" si="316"/>
        <v>42285.458333317009</v>
      </c>
      <c r="C6736">
        <f t="shared" si="317"/>
        <v>6731</v>
      </c>
      <c r="D6736" s="2">
        <v>87.080000000000013</v>
      </c>
      <c r="E6736">
        <v>82.94</v>
      </c>
      <c r="F6736" s="3">
        <v>86</v>
      </c>
      <c r="G6736">
        <v>73.94</v>
      </c>
      <c r="H6736">
        <v>69.080000000000013</v>
      </c>
      <c r="I6736">
        <v>73.94</v>
      </c>
      <c r="J6736">
        <v>48.92</v>
      </c>
      <c r="K6736">
        <v>57.019999999999996</v>
      </c>
      <c r="L6736" s="3">
        <v>62.6</v>
      </c>
      <c r="M6736" s="2">
        <v>44.06</v>
      </c>
      <c r="N6736">
        <v>46.94</v>
      </c>
      <c r="O6736">
        <v>55.400000000000006</v>
      </c>
      <c r="P6736">
        <v>50.36</v>
      </c>
      <c r="Q6736" s="3">
        <v>51.980000000000004</v>
      </c>
      <c r="R6736" s="2">
        <v>42.08</v>
      </c>
      <c r="S6736" s="3">
        <v>39.019999999999996</v>
      </c>
      <c r="T6736">
        <v>68</v>
      </c>
    </row>
    <row r="6737" spans="1:20">
      <c r="A6737">
        <f t="shared" si="315"/>
        <v>281</v>
      </c>
      <c r="B6737" s="7">
        <f t="shared" si="316"/>
        <v>42285.499999983673</v>
      </c>
      <c r="C6737">
        <f t="shared" si="317"/>
        <v>6732</v>
      </c>
      <c r="D6737" s="2">
        <v>89.06</v>
      </c>
      <c r="E6737">
        <v>84.02</v>
      </c>
      <c r="F6737" s="3">
        <v>89.960000000000008</v>
      </c>
      <c r="G6737">
        <v>75.02</v>
      </c>
      <c r="H6737">
        <v>71.06</v>
      </c>
      <c r="I6737">
        <v>71.06</v>
      </c>
      <c r="J6737">
        <v>51.08</v>
      </c>
      <c r="K6737">
        <v>59</v>
      </c>
      <c r="L6737" s="3">
        <v>64.400000000000006</v>
      </c>
      <c r="M6737" s="2">
        <v>42.980000000000004</v>
      </c>
      <c r="N6737">
        <v>48.92</v>
      </c>
      <c r="O6737">
        <v>57.2</v>
      </c>
      <c r="P6737">
        <v>53.06</v>
      </c>
      <c r="Q6737" s="3">
        <v>53.96</v>
      </c>
      <c r="R6737" s="2">
        <v>42.08</v>
      </c>
      <c r="S6737" s="3">
        <v>39.92</v>
      </c>
      <c r="T6737">
        <v>69.800000000000011</v>
      </c>
    </row>
    <row r="6738" spans="1:20">
      <c r="A6738">
        <f t="shared" si="315"/>
        <v>281</v>
      </c>
      <c r="B6738" s="7">
        <f t="shared" si="316"/>
        <v>42285.541666650337</v>
      </c>
      <c r="C6738">
        <f t="shared" si="317"/>
        <v>6733</v>
      </c>
      <c r="D6738" s="2">
        <v>91.039999999999992</v>
      </c>
      <c r="E6738">
        <v>84.92</v>
      </c>
      <c r="F6738" s="3">
        <v>91.039999999999992</v>
      </c>
      <c r="G6738">
        <v>75.92</v>
      </c>
      <c r="H6738">
        <v>73.94</v>
      </c>
      <c r="I6738">
        <v>69.080000000000013</v>
      </c>
      <c r="J6738">
        <v>51.980000000000004</v>
      </c>
      <c r="K6738">
        <v>60.08</v>
      </c>
      <c r="L6738" s="3">
        <v>64.400000000000006</v>
      </c>
      <c r="M6738" s="2">
        <v>42.980000000000004</v>
      </c>
      <c r="N6738">
        <v>51.08</v>
      </c>
      <c r="O6738">
        <v>60.8</v>
      </c>
      <c r="P6738">
        <v>54.32</v>
      </c>
      <c r="Q6738" s="3">
        <v>53.96</v>
      </c>
      <c r="R6738" s="2">
        <v>42.08</v>
      </c>
      <c r="S6738" s="3">
        <v>39.92</v>
      </c>
      <c r="T6738">
        <v>71.599999999999994</v>
      </c>
    </row>
    <row r="6739" spans="1:20">
      <c r="A6739">
        <f t="shared" si="315"/>
        <v>281</v>
      </c>
      <c r="B6739" s="7">
        <f t="shared" si="316"/>
        <v>42285.583333317001</v>
      </c>
      <c r="C6739">
        <f t="shared" si="317"/>
        <v>6734</v>
      </c>
      <c r="D6739" s="2">
        <v>89.960000000000008</v>
      </c>
      <c r="E6739">
        <v>84.92</v>
      </c>
      <c r="F6739" s="3">
        <v>91.039999999999992</v>
      </c>
      <c r="G6739">
        <v>80.06</v>
      </c>
      <c r="H6739">
        <v>78.080000000000013</v>
      </c>
      <c r="I6739">
        <v>69.98</v>
      </c>
      <c r="J6739">
        <v>53.96</v>
      </c>
      <c r="K6739">
        <v>60.980000000000004</v>
      </c>
      <c r="L6739" s="3">
        <v>66.2</v>
      </c>
      <c r="M6739" s="2">
        <v>44.06</v>
      </c>
      <c r="N6739">
        <v>51.08</v>
      </c>
      <c r="O6739">
        <v>59</v>
      </c>
      <c r="P6739">
        <v>55.76</v>
      </c>
      <c r="Q6739" s="3">
        <v>53.06</v>
      </c>
      <c r="R6739" s="2">
        <v>35.96</v>
      </c>
      <c r="S6739" s="3">
        <v>41</v>
      </c>
      <c r="T6739">
        <v>71.599999999999994</v>
      </c>
    </row>
    <row r="6740" spans="1:20">
      <c r="A6740">
        <f t="shared" si="315"/>
        <v>281</v>
      </c>
      <c r="B6740" s="7">
        <f t="shared" si="316"/>
        <v>42285.624999983665</v>
      </c>
      <c r="C6740">
        <f t="shared" si="317"/>
        <v>6735</v>
      </c>
      <c r="D6740" s="2">
        <v>89.06</v>
      </c>
      <c r="E6740">
        <v>84.92</v>
      </c>
      <c r="F6740" s="3">
        <v>91.039999999999992</v>
      </c>
      <c r="G6740">
        <v>80.960000000000008</v>
      </c>
      <c r="H6740">
        <v>80.06</v>
      </c>
      <c r="I6740">
        <v>69.98</v>
      </c>
      <c r="J6740">
        <v>53.96</v>
      </c>
      <c r="K6740">
        <v>64.039999999999992</v>
      </c>
      <c r="L6740" s="3">
        <v>66.2</v>
      </c>
      <c r="M6740" s="2">
        <v>42.980000000000004</v>
      </c>
      <c r="N6740">
        <v>51.08</v>
      </c>
      <c r="O6740">
        <v>55.400000000000006</v>
      </c>
      <c r="P6740">
        <v>57.019999999999996</v>
      </c>
      <c r="Q6740" s="3">
        <v>51.08</v>
      </c>
      <c r="R6740" s="2">
        <v>42.08</v>
      </c>
      <c r="S6740" s="3">
        <v>42.08</v>
      </c>
      <c r="T6740">
        <v>71.599999999999994</v>
      </c>
    </row>
    <row r="6741" spans="1:20">
      <c r="A6741">
        <f t="shared" si="315"/>
        <v>281</v>
      </c>
      <c r="B6741" s="7">
        <f t="shared" si="316"/>
        <v>42285.66666665033</v>
      </c>
      <c r="C6741">
        <f t="shared" si="317"/>
        <v>6736</v>
      </c>
      <c r="D6741" s="2">
        <v>87.080000000000013</v>
      </c>
      <c r="E6741">
        <v>84.02</v>
      </c>
      <c r="F6741" s="3">
        <v>91.039999999999992</v>
      </c>
      <c r="G6741">
        <v>80.960000000000008</v>
      </c>
      <c r="H6741">
        <v>78.98</v>
      </c>
      <c r="I6741">
        <v>68</v>
      </c>
      <c r="J6741">
        <v>53.96</v>
      </c>
      <c r="K6741">
        <v>66.92</v>
      </c>
      <c r="L6741" s="3">
        <v>64.400000000000006</v>
      </c>
      <c r="M6741" s="2">
        <v>44.06</v>
      </c>
      <c r="N6741">
        <v>50</v>
      </c>
      <c r="O6741">
        <v>57.2</v>
      </c>
      <c r="P6741">
        <v>54.32</v>
      </c>
      <c r="Q6741" s="3">
        <v>51.08</v>
      </c>
      <c r="R6741" s="2">
        <v>42.08</v>
      </c>
      <c r="S6741" s="3">
        <v>42.08</v>
      </c>
      <c r="T6741">
        <v>71.599999999999994</v>
      </c>
    </row>
    <row r="6742" spans="1:20">
      <c r="A6742">
        <f t="shared" si="315"/>
        <v>281</v>
      </c>
      <c r="B6742" s="7">
        <f t="shared" si="316"/>
        <v>42285.708333316994</v>
      </c>
      <c r="C6742">
        <f t="shared" si="317"/>
        <v>6737</v>
      </c>
      <c r="D6742" s="2">
        <v>84.02</v>
      </c>
      <c r="E6742">
        <v>82.039999999999992</v>
      </c>
      <c r="F6742" s="3">
        <v>91.94</v>
      </c>
      <c r="G6742">
        <v>80.06</v>
      </c>
      <c r="H6742">
        <v>75.92</v>
      </c>
      <c r="I6742">
        <v>66.02</v>
      </c>
      <c r="J6742">
        <v>51.08</v>
      </c>
      <c r="K6742">
        <v>66.02</v>
      </c>
      <c r="L6742" s="3">
        <v>64.400000000000006</v>
      </c>
      <c r="M6742" s="2">
        <v>39.92</v>
      </c>
      <c r="N6742">
        <v>46.94</v>
      </c>
      <c r="O6742">
        <v>55.400000000000006</v>
      </c>
      <c r="P6742">
        <v>51.620000000000005</v>
      </c>
      <c r="Q6742" s="3">
        <v>51.980000000000004</v>
      </c>
      <c r="R6742" s="2">
        <v>41</v>
      </c>
      <c r="S6742" s="3">
        <v>39.92</v>
      </c>
      <c r="T6742">
        <v>69.800000000000011</v>
      </c>
    </row>
    <row r="6743" spans="1:20">
      <c r="A6743">
        <f t="shared" si="315"/>
        <v>281</v>
      </c>
      <c r="B6743" s="7">
        <f t="shared" si="316"/>
        <v>42285.749999983658</v>
      </c>
      <c r="C6743">
        <f t="shared" si="317"/>
        <v>6738</v>
      </c>
      <c r="D6743" s="2">
        <v>80.960000000000008</v>
      </c>
      <c r="E6743">
        <v>78.080000000000013</v>
      </c>
      <c r="F6743" s="3">
        <v>89.06</v>
      </c>
      <c r="G6743">
        <v>75.02</v>
      </c>
      <c r="H6743">
        <v>75.02</v>
      </c>
      <c r="I6743">
        <v>64.94</v>
      </c>
      <c r="J6743">
        <v>50</v>
      </c>
      <c r="K6743">
        <v>62.96</v>
      </c>
      <c r="L6743" s="3">
        <v>60.8</v>
      </c>
      <c r="M6743" s="2">
        <v>39.92</v>
      </c>
      <c r="N6743">
        <v>41</v>
      </c>
      <c r="O6743">
        <v>53.6</v>
      </c>
      <c r="P6743">
        <v>48.92</v>
      </c>
      <c r="Q6743" s="3">
        <v>51.08</v>
      </c>
      <c r="R6743" s="2">
        <v>37.94</v>
      </c>
      <c r="S6743" s="3">
        <v>37.94</v>
      </c>
      <c r="T6743">
        <v>64.400000000000006</v>
      </c>
    </row>
    <row r="6744" spans="1:20">
      <c r="A6744">
        <f t="shared" si="315"/>
        <v>281</v>
      </c>
      <c r="B6744" s="7">
        <f t="shared" si="316"/>
        <v>42285.791666650322</v>
      </c>
      <c r="C6744">
        <f t="shared" si="317"/>
        <v>6739</v>
      </c>
      <c r="D6744" s="2">
        <v>78.98</v>
      </c>
      <c r="E6744">
        <v>75.02</v>
      </c>
      <c r="F6744" s="3">
        <v>84.02</v>
      </c>
      <c r="G6744">
        <v>71.960000000000008</v>
      </c>
      <c r="H6744">
        <v>73.94</v>
      </c>
      <c r="I6744">
        <v>64.94</v>
      </c>
      <c r="J6744">
        <v>48.92</v>
      </c>
      <c r="K6744">
        <v>60.08</v>
      </c>
      <c r="L6744" s="3">
        <v>57.2</v>
      </c>
      <c r="M6744" s="2">
        <v>39.92</v>
      </c>
      <c r="N6744">
        <v>37.04</v>
      </c>
      <c r="O6744">
        <v>51.8</v>
      </c>
      <c r="P6744">
        <v>48.2</v>
      </c>
      <c r="Q6744" s="3">
        <v>50</v>
      </c>
      <c r="R6744" s="2">
        <v>33.979999999999997</v>
      </c>
      <c r="S6744" s="3">
        <v>35.96</v>
      </c>
      <c r="T6744">
        <v>64.400000000000006</v>
      </c>
    </row>
    <row r="6745" spans="1:20">
      <c r="A6745">
        <f t="shared" si="315"/>
        <v>281</v>
      </c>
      <c r="B6745" s="7">
        <f t="shared" si="316"/>
        <v>42285.833333316987</v>
      </c>
      <c r="C6745">
        <f t="shared" si="317"/>
        <v>6740</v>
      </c>
      <c r="D6745" s="2">
        <v>78.98</v>
      </c>
      <c r="E6745">
        <v>73.94</v>
      </c>
      <c r="F6745" s="3">
        <v>84.02</v>
      </c>
      <c r="G6745">
        <v>69.080000000000013</v>
      </c>
      <c r="H6745">
        <v>73.94</v>
      </c>
      <c r="I6745">
        <v>64.94</v>
      </c>
      <c r="J6745">
        <v>46.94</v>
      </c>
      <c r="K6745">
        <v>59</v>
      </c>
      <c r="L6745" s="3">
        <v>57.2</v>
      </c>
      <c r="M6745" s="2">
        <v>39.92</v>
      </c>
      <c r="N6745">
        <v>33.979999999999997</v>
      </c>
      <c r="O6745">
        <v>51.8</v>
      </c>
      <c r="P6745">
        <v>47.66</v>
      </c>
      <c r="Q6745" s="3">
        <v>50</v>
      </c>
      <c r="R6745" s="2">
        <v>32</v>
      </c>
      <c r="S6745" s="3">
        <v>33.08</v>
      </c>
      <c r="T6745">
        <v>64.400000000000006</v>
      </c>
    </row>
    <row r="6746" spans="1:20">
      <c r="A6746">
        <f t="shared" si="315"/>
        <v>281</v>
      </c>
      <c r="B6746" s="7">
        <f t="shared" si="316"/>
        <v>42285.874999983651</v>
      </c>
      <c r="C6746">
        <f t="shared" si="317"/>
        <v>6741</v>
      </c>
      <c r="D6746" s="2">
        <v>78.080000000000013</v>
      </c>
      <c r="E6746">
        <v>73.039999999999992</v>
      </c>
      <c r="F6746" s="3">
        <v>77</v>
      </c>
      <c r="G6746">
        <v>66.02</v>
      </c>
      <c r="H6746">
        <v>64.039999999999992</v>
      </c>
      <c r="I6746">
        <v>64.94</v>
      </c>
      <c r="J6746">
        <v>46.04</v>
      </c>
      <c r="K6746">
        <v>57.019999999999996</v>
      </c>
      <c r="L6746" s="3">
        <v>57.2</v>
      </c>
      <c r="M6746" s="2">
        <v>39.019999999999996</v>
      </c>
      <c r="N6746">
        <v>33.979999999999997</v>
      </c>
      <c r="O6746">
        <v>51.8</v>
      </c>
      <c r="P6746">
        <v>46.94</v>
      </c>
      <c r="Q6746" s="3">
        <v>50</v>
      </c>
      <c r="R6746" s="2">
        <v>30.92</v>
      </c>
      <c r="S6746" s="3">
        <v>32</v>
      </c>
      <c r="T6746">
        <v>62.6</v>
      </c>
    </row>
    <row r="6747" spans="1:20">
      <c r="A6747">
        <f t="shared" si="315"/>
        <v>281</v>
      </c>
      <c r="B6747" s="7">
        <f t="shared" si="316"/>
        <v>42285.916666650315</v>
      </c>
      <c r="C6747">
        <f t="shared" si="317"/>
        <v>6742</v>
      </c>
      <c r="D6747" s="2">
        <v>78.080000000000013</v>
      </c>
      <c r="E6747">
        <v>73.94</v>
      </c>
      <c r="F6747" s="3">
        <v>78.98</v>
      </c>
      <c r="G6747">
        <v>64.94</v>
      </c>
      <c r="H6747">
        <v>62.06</v>
      </c>
      <c r="I6747">
        <v>64.94</v>
      </c>
      <c r="J6747">
        <v>44.06</v>
      </c>
      <c r="K6747">
        <v>51.980000000000004</v>
      </c>
      <c r="L6747" s="3">
        <v>55.400000000000006</v>
      </c>
      <c r="M6747" s="2">
        <v>39.019999999999996</v>
      </c>
      <c r="N6747">
        <v>37.04</v>
      </c>
      <c r="O6747">
        <v>51.8</v>
      </c>
      <c r="P6747">
        <v>46.58</v>
      </c>
      <c r="Q6747" s="3">
        <v>50</v>
      </c>
      <c r="R6747" s="2">
        <v>33.08</v>
      </c>
      <c r="S6747" s="3">
        <v>30.02</v>
      </c>
      <c r="T6747">
        <v>62.6</v>
      </c>
    </row>
    <row r="6748" spans="1:20">
      <c r="A6748">
        <f t="shared" si="315"/>
        <v>281</v>
      </c>
      <c r="B6748" s="7">
        <f t="shared" si="316"/>
        <v>42285.958333316979</v>
      </c>
      <c r="C6748">
        <f t="shared" si="317"/>
        <v>6743</v>
      </c>
      <c r="D6748" s="2">
        <v>78.080000000000013</v>
      </c>
      <c r="E6748">
        <v>73.039999999999992</v>
      </c>
      <c r="F6748" s="3">
        <v>75.02</v>
      </c>
      <c r="G6748">
        <v>64.039999999999992</v>
      </c>
      <c r="H6748">
        <v>62.06</v>
      </c>
      <c r="I6748">
        <v>64.94</v>
      </c>
      <c r="J6748">
        <v>44.96</v>
      </c>
      <c r="K6748">
        <v>53.06</v>
      </c>
      <c r="L6748" s="3">
        <v>55.400000000000006</v>
      </c>
      <c r="M6748" s="2">
        <v>39.019999999999996</v>
      </c>
      <c r="N6748">
        <v>35.96</v>
      </c>
      <c r="O6748">
        <v>51.8</v>
      </c>
      <c r="P6748">
        <v>46.4</v>
      </c>
      <c r="Q6748" s="3">
        <v>48.92</v>
      </c>
      <c r="R6748" s="2">
        <v>32</v>
      </c>
      <c r="S6748" s="3">
        <v>30.02</v>
      </c>
      <c r="T6748">
        <v>60.8</v>
      </c>
    </row>
    <row r="6749" spans="1:20">
      <c r="A6749">
        <f t="shared" si="315"/>
        <v>281</v>
      </c>
      <c r="B6749" s="7">
        <f t="shared" si="316"/>
        <v>42285.999999983644</v>
      </c>
      <c r="C6749">
        <f t="shared" si="317"/>
        <v>6744</v>
      </c>
      <c r="D6749" s="2">
        <v>73.94</v>
      </c>
      <c r="E6749">
        <v>71.06</v>
      </c>
      <c r="F6749" s="3">
        <v>73.039999999999992</v>
      </c>
      <c r="G6749">
        <v>62.96</v>
      </c>
      <c r="H6749">
        <v>60.08</v>
      </c>
      <c r="I6749">
        <v>64.039999999999992</v>
      </c>
      <c r="J6749">
        <v>42.980000000000004</v>
      </c>
      <c r="K6749">
        <v>51.08</v>
      </c>
      <c r="L6749" s="3">
        <v>55.400000000000006</v>
      </c>
      <c r="M6749" s="2">
        <v>39.019999999999996</v>
      </c>
      <c r="N6749">
        <v>35.06</v>
      </c>
      <c r="O6749">
        <v>51.8</v>
      </c>
      <c r="P6749">
        <v>46.04</v>
      </c>
      <c r="Q6749" s="3">
        <v>48.92</v>
      </c>
      <c r="R6749" s="2">
        <v>32</v>
      </c>
      <c r="S6749" s="3">
        <v>30.02</v>
      </c>
      <c r="T6749">
        <v>60.8</v>
      </c>
    </row>
    <row r="6750" spans="1:20">
      <c r="A6750">
        <f t="shared" si="315"/>
        <v>282</v>
      </c>
      <c r="B6750" s="7">
        <f t="shared" si="316"/>
        <v>42286.041666650308</v>
      </c>
      <c r="C6750">
        <f t="shared" si="317"/>
        <v>6745</v>
      </c>
      <c r="D6750" s="2">
        <v>75.02</v>
      </c>
      <c r="E6750">
        <v>69.98</v>
      </c>
      <c r="F6750" s="3">
        <v>73.94</v>
      </c>
      <c r="G6750">
        <v>62.06</v>
      </c>
      <c r="H6750">
        <v>60.08</v>
      </c>
      <c r="I6750">
        <v>64.039999999999992</v>
      </c>
      <c r="J6750">
        <v>41</v>
      </c>
      <c r="K6750">
        <v>48.92</v>
      </c>
      <c r="L6750" s="3">
        <v>55.400000000000006</v>
      </c>
      <c r="M6750" s="2">
        <v>39.019999999999996</v>
      </c>
      <c r="N6750">
        <v>35.06</v>
      </c>
      <c r="O6750">
        <v>51.8</v>
      </c>
      <c r="P6750">
        <v>46.4</v>
      </c>
      <c r="Q6750" s="3">
        <v>48.019999999999996</v>
      </c>
      <c r="R6750" s="2">
        <v>32</v>
      </c>
      <c r="S6750" s="3">
        <v>28.94</v>
      </c>
      <c r="T6750">
        <v>59</v>
      </c>
    </row>
    <row r="6751" spans="1:20">
      <c r="A6751">
        <f t="shared" si="315"/>
        <v>282</v>
      </c>
      <c r="B6751" s="7">
        <f t="shared" si="316"/>
        <v>42286.083333316972</v>
      </c>
      <c r="C6751">
        <f t="shared" si="317"/>
        <v>6746</v>
      </c>
      <c r="D6751" s="2">
        <v>75.02</v>
      </c>
      <c r="E6751">
        <v>69.98</v>
      </c>
      <c r="F6751" s="3">
        <v>69.080000000000013</v>
      </c>
      <c r="G6751">
        <v>62.06</v>
      </c>
      <c r="H6751">
        <v>60.980000000000004</v>
      </c>
      <c r="I6751">
        <v>62.96</v>
      </c>
      <c r="J6751">
        <v>39.019999999999996</v>
      </c>
      <c r="K6751">
        <v>48.019999999999996</v>
      </c>
      <c r="L6751" s="3">
        <v>55.400000000000006</v>
      </c>
      <c r="M6751" s="2">
        <v>37.04</v>
      </c>
      <c r="N6751">
        <v>35.96</v>
      </c>
      <c r="O6751">
        <v>51.8</v>
      </c>
      <c r="P6751">
        <v>46.58</v>
      </c>
      <c r="Q6751" s="3">
        <v>46.94</v>
      </c>
      <c r="R6751" s="2">
        <v>32</v>
      </c>
      <c r="S6751" s="3">
        <v>28.04</v>
      </c>
      <c r="T6751">
        <v>59</v>
      </c>
    </row>
    <row r="6752" spans="1:20">
      <c r="A6752">
        <f t="shared" si="315"/>
        <v>282</v>
      </c>
      <c r="B6752" s="7">
        <f t="shared" si="316"/>
        <v>42286.124999983636</v>
      </c>
      <c r="C6752">
        <f t="shared" si="317"/>
        <v>6747</v>
      </c>
      <c r="D6752" s="2">
        <v>73.039999999999992</v>
      </c>
      <c r="E6752">
        <v>69.080000000000013</v>
      </c>
      <c r="F6752" s="3">
        <v>69.080000000000013</v>
      </c>
      <c r="G6752">
        <v>60.08</v>
      </c>
      <c r="H6752">
        <v>60.08</v>
      </c>
      <c r="I6752">
        <v>64.039999999999992</v>
      </c>
      <c r="J6752">
        <v>39.92</v>
      </c>
      <c r="K6752">
        <v>46.04</v>
      </c>
      <c r="L6752" s="3">
        <v>55.400000000000006</v>
      </c>
      <c r="M6752" s="2">
        <v>37.04</v>
      </c>
      <c r="N6752">
        <v>35.06</v>
      </c>
      <c r="O6752">
        <v>51.8</v>
      </c>
      <c r="P6752">
        <v>46.94</v>
      </c>
      <c r="Q6752" s="3">
        <v>46.94</v>
      </c>
      <c r="R6752" s="2">
        <v>30.92</v>
      </c>
      <c r="S6752" s="3">
        <v>28.94</v>
      </c>
      <c r="T6752">
        <v>57.2</v>
      </c>
    </row>
    <row r="6753" spans="1:20">
      <c r="A6753">
        <f t="shared" si="315"/>
        <v>282</v>
      </c>
      <c r="B6753" s="7">
        <f t="shared" si="316"/>
        <v>42286.166666650301</v>
      </c>
      <c r="C6753">
        <f t="shared" si="317"/>
        <v>6748</v>
      </c>
      <c r="D6753" s="2">
        <v>73.039999999999992</v>
      </c>
      <c r="E6753">
        <v>68</v>
      </c>
      <c r="F6753" s="3">
        <v>69.080000000000013</v>
      </c>
      <c r="G6753">
        <v>59</v>
      </c>
      <c r="H6753">
        <v>59</v>
      </c>
      <c r="I6753">
        <v>64.039999999999992</v>
      </c>
      <c r="J6753">
        <v>35.96</v>
      </c>
      <c r="K6753">
        <v>44.96</v>
      </c>
      <c r="L6753" s="3">
        <v>55.400000000000006</v>
      </c>
      <c r="M6753" s="2">
        <v>35.96</v>
      </c>
      <c r="N6753">
        <v>32</v>
      </c>
      <c r="O6753">
        <v>51.8</v>
      </c>
      <c r="P6753">
        <v>46.58</v>
      </c>
      <c r="Q6753" s="3">
        <v>37.04</v>
      </c>
      <c r="R6753" s="2">
        <v>28.04</v>
      </c>
      <c r="S6753" s="3">
        <v>28.04</v>
      </c>
      <c r="T6753">
        <v>57.2</v>
      </c>
    </row>
    <row r="6754" spans="1:20">
      <c r="A6754">
        <f t="shared" si="315"/>
        <v>282</v>
      </c>
      <c r="B6754" s="7">
        <f t="shared" si="316"/>
        <v>42286.208333316965</v>
      </c>
      <c r="C6754">
        <f t="shared" si="317"/>
        <v>6749</v>
      </c>
      <c r="D6754" s="2">
        <v>73.039999999999992</v>
      </c>
      <c r="E6754">
        <v>68</v>
      </c>
      <c r="F6754" s="3">
        <v>71.960000000000008</v>
      </c>
      <c r="G6754">
        <v>57.92</v>
      </c>
      <c r="H6754">
        <v>60.980000000000004</v>
      </c>
      <c r="I6754">
        <v>64.039999999999992</v>
      </c>
      <c r="J6754">
        <v>37.94</v>
      </c>
      <c r="K6754">
        <v>44.96</v>
      </c>
      <c r="L6754" s="3">
        <v>53.6</v>
      </c>
      <c r="M6754" s="2">
        <v>37.04</v>
      </c>
      <c r="N6754">
        <v>32</v>
      </c>
      <c r="O6754">
        <v>53.6</v>
      </c>
      <c r="P6754">
        <v>46.4</v>
      </c>
      <c r="Q6754" s="3">
        <v>35.06</v>
      </c>
      <c r="R6754" s="2">
        <v>28.04</v>
      </c>
      <c r="S6754" s="3">
        <v>28.04</v>
      </c>
      <c r="T6754">
        <v>57.2</v>
      </c>
    </row>
    <row r="6755" spans="1:20">
      <c r="A6755">
        <f t="shared" si="315"/>
        <v>282</v>
      </c>
      <c r="B6755" s="7">
        <f t="shared" si="316"/>
        <v>42286.249999983629</v>
      </c>
      <c r="C6755">
        <f t="shared" si="317"/>
        <v>6750</v>
      </c>
      <c r="D6755" s="2">
        <v>73.039999999999992</v>
      </c>
      <c r="E6755">
        <v>66.92</v>
      </c>
      <c r="F6755" s="3">
        <v>73.039999999999992</v>
      </c>
      <c r="G6755">
        <v>57.92</v>
      </c>
      <c r="H6755">
        <v>60.8</v>
      </c>
      <c r="I6755">
        <v>64.039999999999992</v>
      </c>
      <c r="J6755">
        <v>35.96</v>
      </c>
      <c r="K6755">
        <v>44.96</v>
      </c>
      <c r="L6755" s="3">
        <v>53.6</v>
      </c>
      <c r="M6755" s="2">
        <v>35.96</v>
      </c>
      <c r="N6755">
        <v>32</v>
      </c>
      <c r="O6755">
        <v>51.8</v>
      </c>
      <c r="P6755">
        <v>46.04</v>
      </c>
      <c r="Q6755" s="3">
        <v>33.08</v>
      </c>
      <c r="R6755" s="2">
        <v>24.08</v>
      </c>
      <c r="S6755" s="3">
        <v>28.94</v>
      </c>
      <c r="T6755">
        <v>57.2</v>
      </c>
    </row>
    <row r="6756" spans="1:20">
      <c r="A6756">
        <f t="shared" si="315"/>
        <v>282</v>
      </c>
      <c r="B6756" s="7">
        <f t="shared" si="316"/>
        <v>42286.291666650293</v>
      </c>
      <c r="C6756">
        <f t="shared" si="317"/>
        <v>6751</v>
      </c>
      <c r="D6756" s="2">
        <v>73.94</v>
      </c>
      <c r="E6756">
        <v>68</v>
      </c>
      <c r="F6756" s="3">
        <v>69.98</v>
      </c>
      <c r="G6756">
        <v>55.94</v>
      </c>
      <c r="H6756">
        <v>57.92</v>
      </c>
      <c r="I6756">
        <v>64.94</v>
      </c>
      <c r="J6756">
        <v>39.92</v>
      </c>
      <c r="K6756">
        <v>46.04</v>
      </c>
      <c r="L6756" s="3">
        <v>53.6</v>
      </c>
      <c r="M6756" s="2">
        <v>35.96</v>
      </c>
      <c r="N6756">
        <v>33.979999999999997</v>
      </c>
      <c r="O6756">
        <v>51.8</v>
      </c>
      <c r="P6756">
        <v>46.4</v>
      </c>
      <c r="Q6756" s="3">
        <v>32</v>
      </c>
      <c r="R6756" s="2">
        <v>24.08</v>
      </c>
      <c r="S6756" s="3">
        <v>28.94</v>
      </c>
      <c r="T6756">
        <v>60.8</v>
      </c>
    </row>
    <row r="6757" spans="1:20">
      <c r="A6757">
        <f t="shared" si="315"/>
        <v>282</v>
      </c>
      <c r="B6757" s="7">
        <f t="shared" si="316"/>
        <v>42286.333333316958</v>
      </c>
      <c r="C6757">
        <f t="shared" si="317"/>
        <v>6752</v>
      </c>
      <c r="D6757" s="2">
        <v>80.06</v>
      </c>
      <c r="E6757">
        <v>69.080000000000013</v>
      </c>
      <c r="F6757" s="3">
        <v>75.02</v>
      </c>
      <c r="G6757">
        <v>64.039999999999992</v>
      </c>
      <c r="H6757">
        <v>59</v>
      </c>
      <c r="I6757">
        <v>64.94</v>
      </c>
      <c r="J6757">
        <v>48.019999999999996</v>
      </c>
      <c r="K6757">
        <v>48.92</v>
      </c>
      <c r="L6757" s="3">
        <v>53.6</v>
      </c>
      <c r="M6757" s="2">
        <v>39.019999999999996</v>
      </c>
      <c r="N6757">
        <v>37.94</v>
      </c>
      <c r="O6757">
        <v>53.6</v>
      </c>
      <c r="P6757">
        <v>46.58</v>
      </c>
      <c r="Q6757" s="3">
        <v>32</v>
      </c>
      <c r="R6757" s="2">
        <v>28.94</v>
      </c>
      <c r="S6757" s="3">
        <v>28.94</v>
      </c>
      <c r="T6757">
        <v>60.8</v>
      </c>
    </row>
    <row r="6758" spans="1:20">
      <c r="A6758">
        <f t="shared" si="315"/>
        <v>282</v>
      </c>
      <c r="B6758" s="7">
        <f t="shared" si="316"/>
        <v>42286.374999983622</v>
      </c>
      <c r="C6758">
        <f t="shared" si="317"/>
        <v>6753</v>
      </c>
      <c r="D6758" s="2">
        <v>82.94</v>
      </c>
      <c r="E6758">
        <v>71.960000000000008</v>
      </c>
      <c r="F6758" s="3">
        <v>80.06</v>
      </c>
      <c r="G6758">
        <v>69.98</v>
      </c>
      <c r="H6758">
        <v>62.06</v>
      </c>
      <c r="I6758">
        <v>68</v>
      </c>
      <c r="J6758">
        <v>51.08</v>
      </c>
      <c r="K6758">
        <v>53.06</v>
      </c>
      <c r="L6758" s="3">
        <v>53.6</v>
      </c>
      <c r="M6758" s="2">
        <v>44.96</v>
      </c>
      <c r="N6758">
        <v>42.980000000000004</v>
      </c>
      <c r="O6758">
        <v>53.6</v>
      </c>
      <c r="P6758">
        <v>46.94</v>
      </c>
      <c r="Q6758" s="3">
        <v>32</v>
      </c>
      <c r="R6758" s="2">
        <v>35.96</v>
      </c>
      <c r="S6758" s="3">
        <v>30.02</v>
      </c>
      <c r="T6758">
        <v>62.6</v>
      </c>
    </row>
    <row r="6759" spans="1:20">
      <c r="A6759">
        <f t="shared" si="315"/>
        <v>282</v>
      </c>
      <c r="B6759" s="7">
        <f t="shared" si="316"/>
        <v>42286.416666650286</v>
      </c>
      <c r="C6759">
        <f t="shared" si="317"/>
        <v>6754</v>
      </c>
      <c r="D6759" s="2">
        <v>84.92</v>
      </c>
      <c r="E6759">
        <v>78.080000000000013</v>
      </c>
      <c r="F6759" s="3">
        <v>82.039999999999992</v>
      </c>
      <c r="G6759">
        <v>71.960000000000008</v>
      </c>
      <c r="H6759">
        <v>64.94</v>
      </c>
      <c r="I6759">
        <v>69.98</v>
      </c>
      <c r="J6759">
        <v>53.06</v>
      </c>
      <c r="K6759">
        <v>57.019999999999996</v>
      </c>
      <c r="L6759" s="3">
        <v>55.400000000000006</v>
      </c>
      <c r="M6759" s="2">
        <v>51.08</v>
      </c>
      <c r="N6759">
        <v>48.92</v>
      </c>
      <c r="O6759">
        <v>53.6</v>
      </c>
      <c r="P6759">
        <v>49.64</v>
      </c>
      <c r="Q6759" s="3">
        <v>32</v>
      </c>
      <c r="R6759" s="2">
        <v>35.96</v>
      </c>
      <c r="S6759" s="3">
        <v>30.92</v>
      </c>
      <c r="T6759">
        <v>62.6</v>
      </c>
    </row>
    <row r="6760" spans="1:20">
      <c r="A6760">
        <f t="shared" si="315"/>
        <v>282</v>
      </c>
      <c r="B6760" s="7">
        <f t="shared" si="316"/>
        <v>42286.45833331695</v>
      </c>
      <c r="C6760">
        <f t="shared" si="317"/>
        <v>6755</v>
      </c>
      <c r="D6760" s="2">
        <v>86</v>
      </c>
      <c r="E6760">
        <v>82.039999999999992</v>
      </c>
      <c r="F6760" s="3">
        <v>84.92</v>
      </c>
      <c r="G6760">
        <v>75.92</v>
      </c>
      <c r="H6760">
        <v>69.080000000000013</v>
      </c>
      <c r="I6760">
        <v>71.06</v>
      </c>
      <c r="J6760">
        <v>55.040000000000006</v>
      </c>
      <c r="K6760">
        <v>62.06</v>
      </c>
      <c r="L6760" s="3">
        <v>55.400000000000006</v>
      </c>
      <c r="M6760" s="2">
        <v>51.980000000000004</v>
      </c>
      <c r="N6760">
        <v>53.96</v>
      </c>
      <c r="O6760">
        <v>53.6</v>
      </c>
      <c r="P6760">
        <v>52.34</v>
      </c>
      <c r="Q6760" s="3">
        <v>32</v>
      </c>
      <c r="R6760" s="2">
        <v>37.94</v>
      </c>
      <c r="S6760" s="3">
        <v>32</v>
      </c>
      <c r="T6760">
        <v>64.400000000000006</v>
      </c>
    </row>
    <row r="6761" spans="1:20">
      <c r="A6761">
        <f t="shared" si="315"/>
        <v>282</v>
      </c>
      <c r="B6761" s="7">
        <f t="shared" si="316"/>
        <v>42286.499999983615</v>
      </c>
      <c r="C6761">
        <f t="shared" si="317"/>
        <v>6756</v>
      </c>
      <c r="D6761" s="2">
        <v>87.080000000000013</v>
      </c>
      <c r="E6761">
        <v>84.02</v>
      </c>
      <c r="F6761" s="3">
        <v>87.080000000000013</v>
      </c>
      <c r="G6761">
        <v>75.02</v>
      </c>
      <c r="H6761">
        <v>68</v>
      </c>
      <c r="I6761">
        <v>69.98</v>
      </c>
      <c r="J6761">
        <v>57.019999999999996</v>
      </c>
      <c r="K6761">
        <v>64.039999999999992</v>
      </c>
      <c r="L6761" s="3">
        <v>55.400000000000006</v>
      </c>
      <c r="M6761" s="2">
        <v>53.06</v>
      </c>
      <c r="N6761">
        <v>57.92</v>
      </c>
      <c r="O6761">
        <v>53.6</v>
      </c>
      <c r="P6761">
        <v>55.040000000000006</v>
      </c>
      <c r="Q6761" s="3">
        <v>33.08</v>
      </c>
      <c r="R6761" s="2">
        <v>39.92</v>
      </c>
      <c r="S6761" s="3">
        <v>33.08</v>
      </c>
      <c r="T6761">
        <v>66.2</v>
      </c>
    </row>
    <row r="6762" spans="1:20">
      <c r="A6762">
        <f t="shared" si="315"/>
        <v>282</v>
      </c>
      <c r="B6762" s="7">
        <f t="shared" si="316"/>
        <v>42286.541666650279</v>
      </c>
      <c r="C6762">
        <f t="shared" si="317"/>
        <v>6757</v>
      </c>
      <c r="D6762" s="2">
        <v>84.92</v>
      </c>
      <c r="E6762">
        <v>84.92</v>
      </c>
      <c r="F6762" s="3">
        <v>89.06</v>
      </c>
      <c r="G6762">
        <v>78.98</v>
      </c>
      <c r="H6762">
        <v>73.94</v>
      </c>
      <c r="I6762">
        <v>71.06</v>
      </c>
      <c r="J6762">
        <v>55.94</v>
      </c>
      <c r="K6762">
        <v>69.080000000000013</v>
      </c>
      <c r="L6762" s="3">
        <v>55.400000000000006</v>
      </c>
      <c r="M6762" s="2">
        <v>53.96</v>
      </c>
      <c r="N6762">
        <v>62.06</v>
      </c>
      <c r="O6762">
        <v>55.400000000000006</v>
      </c>
      <c r="P6762">
        <v>55.400000000000006</v>
      </c>
      <c r="Q6762" s="3">
        <v>33.08</v>
      </c>
      <c r="R6762" s="2">
        <v>42.08</v>
      </c>
      <c r="S6762" s="3">
        <v>35.06</v>
      </c>
      <c r="T6762">
        <v>69.800000000000011</v>
      </c>
    </row>
    <row r="6763" spans="1:20">
      <c r="A6763">
        <f t="shared" si="315"/>
        <v>282</v>
      </c>
      <c r="B6763" s="7">
        <f t="shared" si="316"/>
        <v>42286.583333316943</v>
      </c>
      <c r="C6763">
        <f t="shared" si="317"/>
        <v>6758</v>
      </c>
      <c r="D6763" s="2">
        <v>86</v>
      </c>
      <c r="E6763">
        <v>84.92</v>
      </c>
      <c r="F6763" s="3">
        <v>89.960000000000008</v>
      </c>
      <c r="G6763">
        <v>80.960000000000008</v>
      </c>
      <c r="H6763">
        <v>75.92</v>
      </c>
      <c r="I6763">
        <v>71.06</v>
      </c>
      <c r="J6763">
        <v>57.019999999999996</v>
      </c>
      <c r="K6763">
        <v>71.06</v>
      </c>
      <c r="L6763" s="3">
        <v>57.2</v>
      </c>
      <c r="M6763" s="2">
        <v>53.96</v>
      </c>
      <c r="N6763">
        <v>64.039999999999992</v>
      </c>
      <c r="O6763">
        <v>55.400000000000006</v>
      </c>
      <c r="P6763">
        <v>55.58</v>
      </c>
      <c r="Q6763" s="3">
        <v>33.979999999999997</v>
      </c>
      <c r="R6763" s="2">
        <v>42.980000000000004</v>
      </c>
      <c r="S6763" s="3">
        <v>37.94</v>
      </c>
      <c r="T6763">
        <v>71.599999999999994</v>
      </c>
    </row>
    <row r="6764" spans="1:20">
      <c r="A6764">
        <f t="shared" si="315"/>
        <v>282</v>
      </c>
      <c r="B6764" s="7">
        <f t="shared" si="316"/>
        <v>42286.624999983607</v>
      </c>
      <c r="C6764">
        <f t="shared" si="317"/>
        <v>6759</v>
      </c>
      <c r="D6764" s="2">
        <v>84.92</v>
      </c>
      <c r="E6764">
        <v>84.92</v>
      </c>
      <c r="F6764" s="3">
        <v>87.98</v>
      </c>
      <c r="G6764">
        <v>82.039999999999992</v>
      </c>
      <c r="H6764">
        <v>75.92</v>
      </c>
      <c r="I6764">
        <v>69.98</v>
      </c>
      <c r="J6764">
        <v>55.94</v>
      </c>
      <c r="K6764">
        <v>73.039999999999992</v>
      </c>
      <c r="L6764" s="3">
        <v>57.2</v>
      </c>
      <c r="M6764" s="2">
        <v>55.040000000000006</v>
      </c>
      <c r="N6764">
        <v>64.039999999999992</v>
      </c>
      <c r="O6764">
        <v>53.6</v>
      </c>
      <c r="P6764">
        <v>55.94</v>
      </c>
      <c r="Q6764" s="3">
        <v>33.979999999999997</v>
      </c>
      <c r="R6764" s="2">
        <v>44.06</v>
      </c>
      <c r="S6764" s="3">
        <v>37.94</v>
      </c>
      <c r="T6764">
        <v>71.599999999999994</v>
      </c>
    </row>
    <row r="6765" spans="1:20">
      <c r="A6765">
        <f t="shared" si="315"/>
        <v>282</v>
      </c>
      <c r="B6765" s="7">
        <f t="shared" si="316"/>
        <v>42286.666666650272</v>
      </c>
      <c r="C6765">
        <f t="shared" si="317"/>
        <v>6760</v>
      </c>
      <c r="D6765" s="2">
        <v>82.94</v>
      </c>
      <c r="E6765">
        <v>84.02</v>
      </c>
      <c r="F6765" s="3">
        <v>89.960000000000008</v>
      </c>
      <c r="G6765">
        <v>82.039999999999992</v>
      </c>
      <c r="H6765">
        <v>75.92</v>
      </c>
      <c r="I6765">
        <v>69.080000000000013</v>
      </c>
      <c r="J6765">
        <v>57.019999999999996</v>
      </c>
      <c r="K6765">
        <v>75.02</v>
      </c>
      <c r="L6765" s="3">
        <v>57.2</v>
      </c>
      <c r="M6765" s="2">
        <v>55.94</v>
      </c>
      <c r="N6765">
        <v>64.039999999999992</v>
      </c>
      <c r="O6765">
        <v>53.6</v>
      </c>
      <c r="P6765">
        <v>55.040000000000006</v>
      </c>
      <c r="Q6765" s="3">
        <v>33.979999999999997</v>
      </c>
      <c r="R6765" s="2">
        <v>44.06</v>
      </c>
      <c r="S6765" s="3">
        <v>39.019999999999996</v>
      </c>
      <c r="T6765">
        <v>68</v>
      </c>
    </row>
    <row r="6766" spans="1:20">
      <c r="A6766">
        <f t="shared" si="315"/>
        <v>282</v>
      </c>
      <c r="B6766" s="7">
        <f t="shared" si="316"/>
        <v>42286.708333316936</v>
      </c>
      <c r="C6766">
        <f t="shared" si="317"/>
        <v>6761</v>
      </c>
      <c r="D6766" s="2">
        <v>82.039999999999992</v>
      </c>
      <c r="E6766">
        <v>82.94</v>
      </c>
      <c r="F6766" s="3">
        <v>89.06</v>
      </c>
      <c r="G6766">
        <v>80.06</v>
      </c>
      <c r="H6766">
        <v>73.94</v>
      </c>
      <c r="I6766">
        <v>66.92</v>
      </c>
      <c r="J6766">
        <v>57.019999999999996</v>
      </c>
      <c r="K6766">
        <v>73.039999999999992</v>
      </c>
      <c r="L6766" s="3">
        <v>57.2</v>
      </c>
      <c r="M6766" s="2">
        <v>55.040000000000006</v>
      </c>
      <c r="N6766">
        <v>60.980000000000004</v>
      </c>
      <c r="O6766">
        <v>53.6</v>
      </c>
      <c r="P6766">
        <v>53.96</v>
      </c>
      <c r="Q6766" s="3">
        <v>33.979999999999997</v>
      </c>
      <c r="R6766" s="2">
        <v>42.980000000000004</v>
      </c>
      <c r="S6766" s="3">
        <v>37.04</v>
      </c>
      <c r="T6766">
        <v>64.400000000000006</v>
      </c>
    </row>
    <row r="6767" spans="1:20">
      <c r="A6767">
        <f t="shared" si="315"/>
        <v>282</v>
      </c>
      <c r="B6767" s="7">
        <f t="shared" si="316"/>
        <v>42286.7499999836</v>
      </c>
      <c r="C6767">
        <f t="shared" si="317"/>
        <v>6762</v>
      </c>
      <c r="D6767" s="2">
        <v>80.960000000000008</v>
      </c>
      <c r="E6767">
        <v>80.06</v>
      </c>
      <c r="F6767" s="3">
        <v>87.080000000000013</v>
      </c>
      <c r="G6767">
        <v>75.92</v>
      </c>
      <c r="H6767">
        <v>66.92</v>
      </c>
      <c r="I6767">
        <v>66.02</v>
      </c>
      <c r="J6767">
        <v>51.980000000000004</v>
      </c>
      <c r="K6767">
        <v>71.960000000000008</v>
      </c>
      <c r="L6767" s="3">
        <v>55.400000000000006</v>
      </c>
      <c r="M6767" s="2">
        <v>51.980000000000004</v>
      </c>
      <c r="N6767">
        <v>55.040000000000006</v>
      </c>
      <c r="O6767">
        <v>51.8</v>
      </c>
      <c r="P6767">
        <v>53.06</v>
      </c>
      <c r="Q6767" s="3">
        <v>33.08</v>
      </c>
      <c r="R6767" s="2">
        <v>37.04</v>
      </c>
      <c r="S6767" s="3">
        <v>35.96</v>
      </c>
      <c r="T6767">
        <v>62.6</v>
      </c>
    </row>
    <row r="6768" spans="1:20">
      <c r="A6768">
        <f t="shared" si="315"/>
        <v>282</v>
      </c>
      <c r="B6768" s="7">
        <f t="shared" si="316"/>
        <v>42286.791666650264</v>
      </c>
      <c r="C6768">
        <f t="shared" si="317"/>
        <v>6763</v>
      </c>
      <c r="D6768" s="2">
        <v>75.02</v>
      </c>
      <c r="E6768">
        <v>77</v>
      </c>
      <c r="F6768" s="3">
        <v>82.94</v>
      </c>
      <c r="G6768">
        <v>73.039999999999992</v>
      </c>
      <c r="H6768">
        <v>66.02</v>
      </c>
      <c r="I6768">
        <v>64.94</v>
      </c>
      <c r="J6768">
        <v>53.96</v>
      </c>
      <c r="K6768">
        <v>64.039999999999992</v>
      </c>
      <c r="L6768" s="3">
        <v>55.400000000000006</v>
      </c>
      <c r="M6768" s="2">
        <v>53.06</v>
      </c>
      <c r="N6768">
        <v>50</v>
      </c>
      <c r="O6768">
        <v>51.8</v>
      </c>
      <c r="P6768">
        <v>53.06</v>
      </c>
      <c r="Q6768" s="3">
        <v>33.08</v>
      </c>
      <c r="R6768" s="2">
        <v>35.06</v>
      </c>
      <c r="S6768" s="3">
        <v>35.06</v>
      </c>
      <c r="T6768">
        <v>60.8</v>
      </c>
    </row>
    <row r="6769" spans="1:20">
      <c r="A6769">
        <f t="shared" si="315"/>
        <v>282</v>
      </c>
      <c r="B6769" s="7">
        <f t="shared" si="316"/>
        <v>42286.833333316928</v>
      </c>
      <c r="C6769">
        <f t="shared" si="317"/>
        <v>6764</v>
      </c>
      <c r="D6769" s="2">
        <v>73.94</v>
      </c>
      <c r="E6769">
        <v>73.94</v>
      </c>
      <c r="F6769" s="3">
        <v>80.960000000000008</v>
      </c>
      <c r="G6769">
        <v>71.06</v>
      </c>
      <c r="H6769">
        <v>66.92</v>
      </c>
      <c r="I6769">
        <v>64.94</v>
      </c>
      <c r="J6769">
        <v>55.040000000000006</v>
      </c>
      <c r="K6769">
        <v>62.96</v>
      </c>
      <c r="L6769" s="3">
        <v>55.400000000000006</v>
      </c>
      <c r="M6769" s="2">
        <v>48.92</v>
      </c>
      <c r="N6769">
        <v>48.019999999999996</v>
      </c>
      <c r="O6769">
        <v>51.8</v>
      </c>
      <c r="P6769">
        <v>53.06</v>
      </c>
      <c r="Q6769" s="3">
        <v>33.08</v>
      </c>
      <c r="R6769" s="2">
        <v>32</v>
      </c>
      <c r="S6769" s="3">
        <v>33.979999999999997</v>
      </c>
      <c r="T6769">
        <v>60.8</v>
      </c>
    </row>
    <row r="6770" spans="1:20">
      <c r="A6770">
        <f t="shared" si="315"/>
        <v>282</v>
      </c>
      <c r="B6770" s="7">
        <f t="shared" si="316"/>
        <v>42286.874999983593</v>
      </c>
      <c r="C6770">
        <f t="shared" si="317"/>
        <v>6765</v>
      </c>
      <c r="D6770" s="2">
        <v>75.02</v>
      </c>
      <c r="E6770">
        <v>73.039999999999992</v>
      </c>
      <c r="F6770" s="3">
        <v>78.259999999999991</v>
      </c>
      <c r="G6770">
        <v>69.080000000000013</v>
      </c>
      <c r="H6770">
        <v>64.94</v>
      </c>
      <c r="I6770">
        <v>64.94</v>
      </c>
      <c r="J6770">
        <v>51.980000000000004</v>
      </c>
      <c r="K6770">
        <v>64.94</v>
      </c>
      <c r="L6770" s="3">
        <v>53.6</v>
      </c>
      <c r="M6770" s="2">
        <v>48.019999999999996</v>
      </c>
      <c r="N6770">
        <v>42.980000000000004</v>
      </c>
      <c r="O6770">
        <v>51.8</v>
      </c>
      <c r="P6770">
        <v>53.06</v>
      </c>
      <c r="Q6770" s="3">
        <v>33.08</v>
      </c>
      <c r="R6770" s="2">
        <v>30.92</v>
      </c>
      <c r="S6770" s="3">
        <v>33.979999999999997</v>
      </c>
      <c r="T6770">
        <v>62.6</v>
      </c>
    </row>
    <row r="6771" spans="1:20">
      <c r="A6771">
        <f t="shared" si="315"/>
        <v>282</v>
      </c>
      <c r="B6771" s="7">
        <f t="shared" si="316"/>
        <v>42286.916666650257</v>
      </c>
      <c r="C6771">
        <f t="shared" si="317"/>
        <v>6766</v>
      </c>
      <c r="D6771" s="2">
        <v>75.02</v>
      </c>
      <c r="E6771">
        <v>73.039999999999992</v>
      </c>
      <c r="F6771" s="3">
        <v>75.92</v>
      </c>
      <c r="G6771">
        <v>68</v>
      </c>
      <c r="H6771">
        <v>64.94</v>
      </c>
      <c r="I6771">
        <v>64.039999999999992</v>
      </c>
      <c r="J6771">
        <v>53.06</v>
      </c>
      <c r="K6771">
        <v>62.96</v>
      </c>
      <c r="L6771" s="3">
        <v>53.6</v>
      </c>
      <c r="M6771" s="2">
        <v>46.94</v>
      </c>
      <c r="N6771">
        <v>42.980000000000004</v>
      </c>
      <c r="O6771">
        <v>51.8</v>
      </c>
      <c r="P6771">
        <v>53.06</v>
      </c>
      <c r="Q6771" s="3">
        <v>30.92</v>
      </c>
      <c r="R6771" s="2">
        <v>32</v>
      </c>
      <c r="S6771" s="3">
        <v>33.08</v>
      </c>
      <c r="T6771">
        <v>60.8</v>
      </c>
    </row>
    <row r="6772" spans="1:20">
      <c r="A6772">
        <f t="shared" si="315"/>
        <v>282</v>
      </c>
      <c r="B6772" s="7">
        <f t="shared" si="316"/>
        <v>42286.958333316921</v>
      </c>
      <c r="C6772">
        <f t="shared" si="317"/>
        <v>6767</v>
      </c>
      <c r="D6772" s="2">
        <v>73.94</v>
      </c>
      <c r="E6772">
        <v>71.960000000000008</v>
      </c>
      <c r="F6772" s="3">
        <v>73.94</v>
      </c>
      <c r="G6772">
        <v>66.02</v>
      </c>
      <c r="H6772">
        <v>60.980000000000004</v>
      </c>
      <c r="I6772">
        <v>64.039999999999992</v>
      </c>
      <c r="J6772">
        <v>51.980000000000004</v>
      </c>
      <c r="K6772">
        <v>60.08</v>
      </c>
      <c r="L6772" s="3">
        <v>53.6</v>
      </c>
      <c r="M6772" s="2">
        <v>51.980000000000004</v>
      </c>
      <c r="N6772">
        <v>42.980000000000004</v>
      </c>
      <c r="O6772">
        <v>51.8</v>
      </c>
      <c r="P6772">
        <v>53.06</v>
      </c>
      <c r="Q6772" s="3">
        <v>30.02</v>
      </c>
      <c r="R6772" s="2">
        <v>35.06</v>
      </c>
      <c r="S6772" s="3">
        <v>33.08</v>
      </c>
      <c r="T6772">
        <v>60.8</v>
      </c>
    </row>
    <row r="6773" spans="1:20">
      <c r="A6773">
        <f t="shared" si="315"/>
        <v>282</v>
      </c>
      <c r="B6773" s="7">
        <f t="shared" si="316"/>
        <v>42286.999999983585</v>
      </c>
      <c r="C6773">
        <f t="shared" si="317"/>
        <v>6768</v>
      </c>
      <c r="D6773" s="2">
        <v>73.94</v>
      </c>
      <c r="E6773">
        <v>69.98</v>
      </c>
      <c r="F6773" s="3">
        <v>72.319999999999993</v>
      </c>
      <c r="G6773">
        <v>66.02</v>
      </c>
      <c r="H6773">
        <v>55.94</v>
      </c>
      <c r="I6773">
        <v>64.039999999999992</v>
      </c>
      <c r="J6773">
        <v>53.06</v>
      </c>
      <c r="K6773">
        <v>62.96</v>
      </c>
      <c r="L6773" s="3">
        <v>53.6</v>
      </c>
      <c r="M6773" s="2">
        <v>53.06</v>
      </c>
      <c r="N6773">
        <v>42.08</v>
      </c>
      <c r="O6773">
        <v>50</v>
      </c>
      <c r="P6773">
        <v>53.06</v>
      </c>
      <c r="Q6773" s="3">
        <v>30.02</v>
      </c>
      <c r="R6773" s="2">
        <v>35.06</v>
      </c>
      <c r="S6773" s="3">
        <v>33.08</v>
      </c>
      <c r="T6773">
        <v>60.8</v>
      </c>
    </row>
    <row r="6774" spans="1:20">
      <c r="A6774">
        <f t="shared" si="315"/>
        <v>283</v>
      </c>
      <c r="B6774" s="7">
        <f t="shared" si="316"/>
        <v>42287.04166665025</v>
      </c>
      <c r="C6774">
        <f t="shared" si="317"/>
        <v>6769</v>
      </c>
      <c r="D6774" s="2">
        <v>73.94</v>
      </c>
      <c r="E6774">
        <v>71.06</v>
      </c>
      <c r="F6774" s="3">
        <v>71.42</v>
      </c>
      <c r="G6774">
        <v>62.96</v>
      </c>
      <c r="H6774">
        <v>57.019999999999996</v>
      </c>
      <c r="I6774">
        <v>64.039999999999992</v>
      </c>
      <c r="J6774">
        <v>51.980000000000004</v>
      </c>
      <c r="K6774">
        <v>60.08</v>
      </c>
      <c r="L6774" s="3">
        <v>53.6</v>
      </c>
      <c r="M6774" s="2">
        <v>53.06</v>
      </c>
      <c r="N6774">
        <v>42.08</v>
      </c>
      <c r="O6774">
        <v>51.8</v>
      </c>
      <c r="P6774">
        <v>53.06</v>
      </c>
      <c r="Q6774" s="3">
        <v>28.04</v>
      </c>
      <c r="R6774" s="2">
        <v>35.06</v>
      </c>
      <c r="S6774" s="3">
        <v>33.08</v>
      </c>
      <c r="T6774">
        <v>60.8</v>
      </c>
    </row>
    <row r="6775" spans="1:20">
      <c r="A6775">
        <f t="shared" si="315"/>
        <v>283</v>
      </c>
      <c r="B6775" s="7">
        <f t="shared" si="316"/>
        <v>42287.083333316914</v>
      </c>
      <c r="C6775">
        <f t="shared" si="317"/>
        <v>6770</v>
      </c>
      <c r="D6775" s="2">
        <v>73.039999999999992</v>
      </c>
      <c r="E6775">
        <v>71.06</v>
      </c>
      <c r="F6775" s="3">
        <v>70.16</v>
      </c>
      <c r="G6775">
        <v>62.96</v>
      </c>
      <c r="H6775">
        <v>57.019999999999996</v>
      </c>
      <c r="I6775">
        <v>64.039999999999992</v>
      </c>
      <c r="J6775">
        <v>53.06</v>
      </c>
      <c r="K6775">
        <v>59</v>
      </c>
      <c r="L6775" s="3">
        <v>53.6</v>
      </c>
      <c r="M6775" s="2">
        <v>51.980000000000004</v>
      </c>
      <c r="N6775">
        <v>35.96</v>
      </c>
      <c r="O6775">
        <v>50</v>
      </c>
      <c r="P6775">
        <v>53.06</v>
      </c>
      <c r="Q6775" s="3">
        <v>26.060000000000002</v>
      </c>
      <c r="R6775" s="2">
        <v>33.979999999999997</v>
      </c>
      <c r="S6775" s="3">
        <v>32</v>
      </c>
      <c r="T6775">
        <v>60.8</v>
      </c>
    </row>
    <row r="6776" spans="1:20">
      <c r="A6776">
        <f t="shared" si="315"/>
        <v>283</v>
      </c>
      <c r="B6776" s="7">
        <f t="shared" si="316"/>
        <v>42287.124999983578</v>
      </c>
      <c r="C6776">
        <f t="shared" si="317"/>
        <v>6771</v>
      </c>
      <c r="D6776" s="2">
        <v>73.039999999999992</v>
      </c>
      <c r="E6776">
        <v>69.080000000000013</v>
      </c>
      <c r="F6776" s="3">
        <v>68.900000000000006</v>
      </c>
      <c r="G6776">
        <v>60.980000000000004</v>
      </c>
      <c r="H6776">
        <v>53.96</v>
      </c>
      <c r="I6776">
        <v>64.039999999999992</v>
      </c>
      <c r="J6776">
        <v>51.08</v>
      </c>
      <c r="K6776">
        <v>59</v>
      </c>
      <c r="L6776" s="3">
        <v>53.6</v>
      </c>
      <c r="M6776" s="2">
        <v>51.08</v>
      </c>
      <c r="N6776">
        <v>39.019999999999996</v>
      </c>
      <c r="O6776">
        <v>51.8</v>
      </c>
      <c r="P6776">
        <v>53.06</v>
      </c>
      <c r="Q6776" s="3">
        <v>24.98</v>
      </c>
      <c r="R6776" s="2">
        <v>33.979999999999997</v>
      </c>
      <c r="S6776" s="3">
        <v>30.92</v>
      </c>
      <c r="T6776">
        <v>60.8</v>
      </c>
    </row>
    <row r="6777" spans="1:20">
      <c r="A6777">
        <f t="shared" si="315"/>
        <v>283</v>
      </c>
      <c r="B6777" s="7">
        <f t="shared" si="316"/>
        <v>42287.166666650242</v>
      </c>
      <c r="C6777">
        <f t="shared" si="317"/>
        <v>6772</v>
      </c>
      <c r="D6777" s="2">
        <v>71.960000000000008</v>
      </c>
      <c r="E6777">
        <v>69.080000000000013</v>
      </c>
      <c r="F6777" s="3">
        <v>68</v>
      </c>
      <c r="G6777">
        <v>60.980000000000004</v>
      </c>
      <c r="H6777">
        <v>55.040000000000006</v>
      </c>
      <c r="I6777">
        <v>64.039999999999992</v>
      </c>
      <c r="J6777">
        <v>51.08</v>
      </c>
      <c r="K6777">
        <v>57.019999999999996</v>
      </c>
      <c r="L6777" s="3">
        <v>53.6</v>
      </c>
      <c r="M6777" s="2">
        <v>50</v>
      </c>
      <c r="N6777">
        <v>33.979999999999997</v>
      </c>
      <c r="O6777">
        <v>50</v>
      </c>
      <c r="P6777">
        <v>52.7</v>
      </c>
      <c r="Q6777" s="3">
        <v>23</v>
      </c>
      <c r="R6777" s="2">
        <v>35.96</v>
      </c>
      <c r="S6777" s="3">
        <v>30.92</v>
      </c>
      <c r="T6777">
        <v>60.8</v>
      </c>
    </row>
    <row r="6778" spans="1:20">
      <c r="A6778">
        <f t="shared" si="315"/>
        <v>283</v>
      </c>
      <c r="B6778" s="7">
        <f t="shared" si="316"/>
        <v>42287.208333316907</v>
      </c>
      <c r="C6778">
        <f t="shared" si="317"/>
        <v>6773</v>
      </c>
      <c r="D6778" s="2">
        <v>71.960000000000008</v>
      </c>
      <c r="E6778">
        <v>68</v>
      </c>
      <c r="F6778" s="3">
        <v>67.460000000000008</v>
      </c>
      <c r="G6778">
        <v>60.980000000000004</v>
      </c>
      <c r="H6778">
        <v>57.019999999999996</v>
      </c>
      <c r="I6778">
        <v>64.039999999999992</v>
      </c>
      <c r="J6778">
        <v>50</v>
      </c>
      <c r="K6778">
        <v>57.019999999999996</v>
      </c>
      <c r="L6778" s="3">
        <v>53.6</v>
      </c>
      <c r="M6778" s="2">
        <v>50</v>
      </c>
      <c r="N6778">
        <v>42.08</v>
      </c>
      <c r="O6778">
        <v>51.8</v>
      </c>
      <c r="P6778">
        <v>52.34</v>
      </c>
      <c r="Q6778" s="3">
        <v>21.02</v>
      </c>
      <c r="R6778" s="2">
        <v>37.94</v>
      </c>
      <c r="S6778" s="3">
        <v>30.92</v>
      </c>
      <c r="T6778">
        <v>59</v>
      </c>
    </row>
    <row r="6779" spans="1:20">
      <c r="A6779">
        <f t="shared" si="315"/>
        <v>283</v>
      </c>
      <c r="B6779" s="7">
        <f t="shared" si="316"/>
        <v>42287.249999983571</v>
      </c>
      <c r="C6779">
        <f t="shared" si="317"/>
        <v>6774</v>
      </c>
      <c r="D6779" s="2">
        <v>71.06</v>
      </c>
      <c r="E6779">
        <v>66.92</v>
      </c>
      <c r="F6779" s="3">
        <v>66.92</v>
      </c>
      <c r="G6779">
        <v>59</v>
      </c>
      <c r="H6779">
        <v>51.980000000000004</v>
      </c>
      <c r="I6779">
        <v>64.039999999999992</v>
      </c>
      <c r="J6779">
        <v>46.94</v>
      </c>
      <c r="K6779">
        <v>57.019999999999996</v>
      </c>
      <c r="L6779" s="3">
        <v>53.6</v>
      </c>
      <c r="M6779" s="2">
        <v>50</v>
      </c>
      <c r="N6779">
        <v>37.94</v>
      </c>
      <c r="O6779">
        <v>51.8</v>
      </c>
      <c r="P6779">
        <v>51.980000000000004</v>
      </c>
      <c r="Q6779" s="3">
        <v>21.02</v>
      </c>
      <c r="R6779" s="2">
        <v>39.019999999999996</v>
      </c>
      <c r="S6779" s="3">
        <v>30.92</v>
      </c>
      <c r="T6779">
        <v>57.2</v>
      </c>
    </row>
    <row r="6780" spans="1:20">
      <c r="A6780">
        <f t="shared" si="315"/>
        <v>283</v>
      </c>
      <c r="B6780" s="7">
        <f t="shared" si="316"/>
        <v>42287.291666650235</v>
      </c>
      <c r="C6780">
        <f t="shared" si="317"/>
        <v>6775</v>
      </c>
      <c r="D6780" s="2">
        <v>71.06</v>
      </c>
      <c r="E6780">
        <v>68</v>
      </c>
      <c r="F6780" s="3">
        <v>65.48</v>
      </c>
      <c r="G6780">
        <v>59</v>
      </c>
      <c r="H6780">
        <v>53.06</v>
      </c>
      <c r="I6780">
        <v>64.94</v>
      </c>
      <c r="J6780">
        <v>50</v>
      </c>
      <c r="K6780">
        <v>57.019999999999996</v>
      </c>
      <c r="L6780" s="3">
        <v>53.6</v>
      </c>
      <c r="M6780" s="2">
        <v>51.08</v>
      </c>
      <c r="N6780">
        <v>42.08</v>
      </c>
      <c r="O6780">
        <v>50</v>
      </c>
      <c r="P6780">
        <v>53.06</v>
      </c>
      <c r="Q6780" s="3">
        <v>21.02</v>
      </c>
      <c r="R6780" s="2">
        <v>39.019999999999996</v>
      </c>
      <c r="S6780" s="3">
        <v>28.94</v>
      </c>
      <c r="T6780">
        <v>57.2</v>
      </c>
    </row>
    <row r="6781" spans="1:20">
      <c r="A6781">
        <f t="shared" si="315"/>
        <v>283</v>
      </c>
      <c r="B6781" s="7">
        <f t="shared" si="316"/>
        <v>42287.333333316899</v>
      </c>
      <c r="C6781">
        <f t="shared" si="317"/>
        <v>6776</v>
      </c>
      <c r="D6781" s="2">
        <v>78.080000000000013</v>
      </c>
      <c r="E6781">
        <v>73.94</v>
      </c>
      <c r="F6781" s="3">
        <v>68</v>
      </c>
      <c r="G6781">
        <v>66.02</v>
      </c>
      <c r="H6781">
        <v>57.92</v>
      </c>
      <c r="I6781">
        <v>66.02</v>
      </c>
      <c r="J6781">
        <v>53.06</v>
      </c>
      <c r="K6781">
        <v>62.96</v>
      </c>
      <c r="L6781" s="3">
        <v>53.6</v>
      </c>
      <c r="M6781" s="2">
        <v>53.06</v>
      </c>
      <c r="N6781">
        <v>48.019999999999996</v>
      </c>
      <c r="O6781">
        <v>51.8</v>
      </c>
      <c r="P6781">
        <v>53.96</v>
      </c>
      <c r="Q6781" s="3">
        <v>24.98</v>
      </c>
      <c r="R6781" s="2">
        <v>41</v>
      </c>
      <c r="S6781" s="3">
        <v>30.02</v>
      </c>
      <c r="T6781">
        <v>59</v>
      </c>
    </row>
    <row r="6782" spans="1:20">
      <c r="A6782">
        <f t="shared" si="315"/>
        <v>283</v>
      </c>
      <c r="B6782" s="7">
        <f t="shared" si="316"/>
        <v>42287.374999983564</v>
      </c>
      <c r="C6782">
        <f t="shared" si="317"/>
        <v>6777</v>
      </c>
      <c r="D6782" s="2">
        <v>82.039999999999992</v>
      </c>
      <c r="E6782">
        <v>80.06</v>
      </c>
      <c r="F6782" s="3">
        <v>75.92</v>
      </c>
      <c r="G6782">
        <v>69.080000000000013</v>
      </c>
      <c r="H6782">
        <v>62.96</v>
      </c>
      <c r="I6782">
        <v>68</v>
      </c>
      <c r="J6782">
        <v>55.94</v>
      </c>
      <c r="K6782">
        <v>68</v>
      </c>
      <c r="L6782" s="3">
        <v>53.6</v>
      </c>
      <c r="M6782" s="2">
        <v>57.92</v>
      </c>
      <c r="N6782">
        <v>53.06</v>
      </c>
      <c r="O6782">
        <v>51.8</v>
      </c>
      <c r="P6782">
        <v>55.040000000000006</v>
      </c>
      <c r="Q6782" s="3">
        <v>26.96</v>
      </c>
      <c r="R6782" s="2">
        <v>42.980000000000004</v>
      </c>
      <c r="S6782" s="3">
        <v>30.92</v>
      </c>
      <c r="T6782">
        <v>62.6</v>
      </c>
    </row>
    <row r="6783" spans="1:20">
      <c r="A6783">
        <f t="shared" si="315"/>
        <v>283</v>
      </c>
      <c r="B6783" s="7">
        <f t="shared" si="316"/>
        <v>42287.416666650228</v>
      </c>
      <c r="C6783">
        <f t="shared" si="317"/>
        <v>6778</v>
      </c>
      <c r="D6783" s="2">
        <v>86</v>
      </c>
      <c r="E6783">
        <v>82.039999999999992</v>
      </c>
      <c r="F6783" s="3">
        <v>82.039999999999992</v>
      </c>
      <c r="G6783">
        <v>73.94</v>
      </c>
      <c r="H6783">
        <v>64.94</v>
      </c>
      <c r="I6783">
        <v>69.98</v>
      </c>
      <c r="J6783">
        <v>57.92</v>
      </c>
      <c r="K6783">
        <v>69.98</v>
      </c>
      <c r="L6783" s="3">
        <v>53.6</v>
      </c>
      <c r="M6783" s="2">
        <v>60.08</v>
      </c>
      <c r="N6783">
        <v>59</v>
      </c>
      <c r="O6783">
        <v>51.8</v>
      </c>
      <c r="P6783">
        <v>57.019999999999996</v>
      </c>
      <c r="Q6783" s="3">
        <v>28.94</v>
      </c>
      <c r="R6783" s="2">
        <v>44.06</v>
      </c>
      <c r="S6783" s="3">
        <v>32</v>
      </c>
      <c r="T6783">
        <v>62.6</v>
      </c>
    </row>
    <row r="6784" spans="1:20">
      <c r="A6784">
        <f t="shared" si="315"/>
        <v>283</v>
      </c>
      <c r="B6784" s="7">
        <f t="shared" si="316"/>
        <v>42287.458333316892</v>
      </c>
      <c r="C6784">
        <f t="shared" si="317"/>
        <v>6779</v>
      </c>
      <c r="D6784" s="2">
        <v>84.02</v>
      </c>
      <c r="E6784">
        <v>82.94</v>
      </c>
      <c r="F6784" s="3">
        <v>84.92</v>
      </c>
      <c r="G6784">
        <v>78.98</v>
      </c>
      <c r="H6784">
        <v>66.92</v>
      </c>
      <c r="I6784">
        <v>71.06</v>
      </c>
      <c r="J6784">
        <v>60.08</v>
      </c>
      <c r="K6784">
        <v>73.94</v>
      </c>
      <c r="L6784" s="3">
        <v>55.400000000000006</v>
      </c>
      <c r="M6784" s="2">
        <v>62.06</v>
      </c>
      <c r="N6784">
        <v>66.02</v>
      </c>
      <c r="O6784">
        <v>53.6</v>
      </c>
      <c r="P6784">
        <v>59</v>
      </c>
      <c r="Q6784" s="3">
        <v>32</v>
      </c>
      <c r="R6784" s="2">
        <v>46.04</v>
      </c>
      <c r="S6784" s="3">
        <v>33.08</v>
      </c>
      <c r="T6784">
        <v>64.400000000000006</v>
      </c>
    </row>
    <row r="6785" spans="1:20">
      <c r="A6785">
        <f t="shared" si="315"/>
        <v>283</v>
      </c>
      <c r="B6785" s="7">
        <f t="shared" si="316"/>
        <v>42287.499999983556</v>
      </c>
      <c r="C6785">
        <f t="shared" si="317"/>
        <v>6780</v>
      </c>
      <c r="D6785" s="2">
        <v>86</v>
      </c>
      <c r="E6785">
        <v>84.92</v>
      </c>
      <c r="F6785" s="3">
        <v>87.98</v>
      </c>
      <c r="G6785">
        <v>82.039999999999992</v>
      </c>
      <c r="H6785">
        <v>68</v>
      </c>
      <c r="I6785">
        <v>71.960000000000008</v>
      </c>
      <c r="J6785">
        <v>64.039999999999992</v>
      </c>
      <c r="K6785">
        <v>78.080000000000013</v>
      </c>
      <c r="L6785" s="3">
        <v>57.2</v>
      </c>
      <c r="M6785" s="2">
        <v>62.06</v>
      </c>
      <c r="N6785">
        <v>69.080000000000013</v>
      </c>
      <c r="O6785">
        <v>53.6</v>
      </c>
      <c r="P6785">
        <v>60.980000000000004</v>
      </c>
      <c r="Q6785" s="3">
        <v>35.06</v>
      </c>
      <c r="R6785" s="2">
        <v>46.04</v>
      </c>
      <c r="S6785" s="3">
        <v>33.979999999999997</v>
      </c>
      <c r="T6785">
        <v>64.400000000000006</v>
      </c>
    </row>
    <row r="6786" spans="1:20">
      <c r="A6786">
        <f t="shared" si="315"/>
        <v>283</v>
      </c>
      <c r="B6786" s="7">
        <f t="shared" si="316"/>
        <v>42287.541666650221</v>
      </c>
      <c r="C6786">
        <f t="shared" si="317"/>
        <v>6781</v>
      </c>
      <c r="D6786" s="2">
        <v>86</v>
      </c>
      <c r="E6786">
        <v>86</v>
      </c>
      <c r="F6786" s="3">
        <v>87.98</v>
      </c>
      <c r="G6786">
        <v>82.94</v>
      </c>
      <c r="H6786">
        <v>69.98</v>
      </c>
      <c r="I6786">
        <v>71.960000000000008</v>
      </c>
      <c r="J6786">
        <v>64.94</v>
      </c>
      <c r="K6786">
        <v>80.06</v>
      </c>
      <c r="L6786" s="3">
        <v>57.2</v>
      </c>
      <c r="M6786" s="2">
        <v>62.96</v>
      </c>
      <c r="N6786">
        <v>71.960000000000008</v>
      </c>
      <c r="O6786">
        <v>55.400000000000006</v>
      </c>
      <c r="P6786">
        <v>61.7</v>
      </c>
      <c r="Q6786" s="3">
        <v>39.019999999999996</v>
      </c>
      <c r="R6786" s="2">
        <v>46.04</v>
      </c>
      <c r="S6786" s="3">
        <v>35.06</v>
      </c>
      <c r="T6786">
        <v>66.2</v>
      </c>
    </row>
    <row r="6787" spans="1:20">
      <c r="A6787">
        <f t="shared" si="315"/>
        <v>283</v>
      </c>
      <c r="B6787" s="7">
        <f t="shared" si="316"/>
        <v>42287.583333316885</v>
      </c>
      <c r="C6787">
        <f t="shared" si="317"/>
        <v>6782</v>
      </c>
      <c r="D6787" s="2">
        <v>84.92</v>
      </c>
      <c r="E6787">
        <v>86</v>
      </c>
      <c r="F6787" s="3">
        <v>89.06</v>
      </c>
      <c r="G6787">
        <v>84.92</v>
      </c>
      <c r="H6787">
        <v>71.06</v>
      </c>
      <c r="I6787">
        <v>69.98</v>
      </c>
      <c r="J6787">
        <v>66.02</v>
      </c>
      <c r="K6787">
        <v>80.960000000000008</v>
      </c>
      <c r="L6787" s="3">
        <v>57.2</v>
      </c>
      <c r="M6787" s="2">
        <v>62.96</v>
      </c>
      <c r="N6787">
        <v>73.039999999999992</v>
      </c>
      <c r="O6787">
        <v>55.400000000000006</v>
      </c>
      <c r="P6787">
        <v>62.24</v>
      </c>
      <c r="Q6787" s="3">
        <v>41</v>
      </c>
      <c r="R6787" s="2">
        <v>44.96</v>
      </c>
      <c r="S6787" s="3">
        <v>35.96</v>
      </c>
      <c r="T6787">
        <v>64.400000000000006</v>
      </c>
    </row>
    <row r="6788" spans="1:20">
      <c r="A6788">
        <f t="shared" si="315"/>
        <v>283</v>
      </c>
      <c r="B6788" s="7">
        <f t="shared" si="316"/>
        <v>42287.624999983549</v>
      </c>
      <c r="C6788">
        <f t="shared" si="317"/>
        <v>6783</v>
      </c>
      <c r="D6788" s="2">
        <v>86</v>
      </c>
      <c r="E6788">
        <v>84.92</v>
      </c>
      <c r="F6788" s="3">
        <v>89.06</v>
      </c>
      <c r="G6788">
        <v>84.02</v>
      </c>
      <c r="H6788">
        <v>69.080000000000013</v>
      </c>
      <c r="I6788">
        <v>69.080000000000013</v>
      </c>
      <c r="J6788">
        <v>66.92</v>
      </c>
      <c r="K6788">
        <v>80.960000000000008</v>
      </c>
      <c r="L6788" s="3">
        <v>57.2</v>
      </c>
      <c r="M6788" s="2">
        <v>64.039999999999992</v>
      </c>
      <c r="N6788">
        <v>73.94</v>
      </c>
      <c r="O6788">
        <v>55.400000000000006</v>
      </c>
      <c r="P6788">
        <v>62.96</v>
      </c>
      <c r="Q6788" s="3">
        <v>42.980000000000004</v>
      </c>
      <c r="R6788" s="2">
        <v>44.96</v>
      </c>
      <c r="S6788" s="3">
        <v>35.96</v>
      </c>
      <c r="T6788">
        <v>64.400000000000006</v>
      </c>
    </row>
    <row r="6789" spans="1:20">
      <c r="A6789">
        <f t="shared" si="315"/>
        <v>283</v>
      </c>
      <c r="B6789" s="7">
        <f t="shared" si="316"/>
        <v>42287.666666650213</v>
      </c>
      <c r="C6789">
        <f t="shared" si="317"/>
        <v>6784</v>
      </c>
      <c r="D6789" s="2">
        <v>86</v>
      </c>
      <c r="E6789">
        <v>84.02</v>
      </c>
      <c r="F6789" s="3">
        <v>87.080000000000013</v>
      </c>
      <c r="G6789">
        <v>86</v>
      </c>
      <c r="H6789">
        <v>69.080000000000013</v>
      </c>
      <c r="I6789">
        <v>69.080000000000013</v>
      </c>
      <c r="J6789">
        <v>66.02</v>
      </c>
      <c r="K6789">
        <v>80.06</v>
      </c>
      <c r="L6789" s="3">
        <v>55.400000000000006</v>
      </c>
      <c r="M6789" s="2">
        <v>62.96</v>
      </c>
      <c r="N6789">
        <v>71.960000000000008</v>
      </c>
      <c r="O6789">
        <v>53.6</v>
      </c>
      <c r="P6789">
        <v>60.26</v>
      </c>
      <c r="Q6789" s="3">
        <v>44.06</v>
      </c>
      <c r="R6789" s="2">
        <v>44.96</v>
      </c>
      <c r="S6789" s="3">
        <v>37.04</v>
      </c>
      <c r="T6789">
        <v>64.400000000000006</v>
      </c>
    </row>
    <row r="6790" spans="1:20">
      <c r="A6790">
        <f t="shared" si="315"/>
        <v>283</v>
      </c>
      <c r="B6790" s="7">
        <f t="shared" si="316"/>
        <v>42287.708333316878</v>
      </c>
      <c r="C6790">
        <f t="shared" si="317"/>
        <v>6785</v>
      </c>
      <c r="D6790" s="2">
        <v>82.94</v>
      </c>
      <c r="E6790">
        <v>82.94</v>
      </c>
      <c r="F6790" s="3">
        <v>86</v>
      </c>
      <c r="G6790">
        <v>84.02</v>
      </c>
      <c r="H6790">
        <v>69.98</v>
      </c>
      <c r="I6790">
        <v>66.02</v>
      </c>
      <c r="J6790">
        <v>62.06</v>
      </c>
      <c r="K6790">
        <v>78.080000000000013</v>
      </c>
      <c r="L6790" s="3">
        <v>55.400000000000006</v>
      </c>
      <c r="M6790" s="2">
        <v>62.06</v>
      </c>
      <c r="N6790">
        <v>66.92</v>
      </c>
      <c r="O6790">
        <v>53.6</v>
      </c>
      <c r="P6790">
        <v>57.74</v>
      </c>
      <c r="Q6790" s="3">
        <v>42.08</v>
      </c>
      <c r="R6790" s="2">
        <v>44.96</v>
      </c>
      <c r="S6790" s="3">
        <v>35.96</v>
      </c>
      <c r="T6790">
        <v>62.6</v>
      </c>
    </row>
    <row r="6791" spans="1:20">
      <c r="A6791">
        <f t="shared" ref="A6791:A6854" si="318">ROUNDDOWN(B6791-DATE(YEAR(B6791),1,0),0)</f>
        <v>283</v>
      </c>
      <c r="B6791" s="7">
        <f t="shared" si="316"/>
        <v>42287.749999983542</v>
      </c>
      <c r="C6791">
        <f t="shared" si="317"/>
        <v>6786</v>
      </c>
      <c r="D6791" s="2">
        <v>80.960000000000008</v>
      </c>
      <c r="E6791">
        <v>80.06</v>
      </c>
      <c r="F6791" s="3">
        <v>82.94</v>
      </c>
      <c r="G6791">
        <v>78.98</v>
      </c>
      <c r="H6791">
        <v>68</v>
      </c>
      <c r="I6791">
        <v>64.94</v>
      </c>
      <c r="J6791">
        <v>60.08</v>
      </c>
      <c r="K6791">
        <v>75.02</v>
      </c>
      <c r="L6791" s="3">
        <v>53.6</v>
      </c>
      <c r="M6791" s="2">
        <v>59</v>
      </c>
      <c r="N6791">
        <v>60.980000000000004</v>
      </c>
      <c r="O6791">
        <v>51.8</v>
      </c>
      <c r="P6791">
        <v>55.040000000000006</v>
      </c>
      <c r="Q6791" s="3">
        <v>37.94</v>
      </c>
      <c r="R6791" s="2">
        <v>44.96</v>
      </c>
      <c r="S6791" s="3">
        <v>33.979999999999997</v>
      </c>
      <c r="T6791">
        <v>60.8</v>
      </c>
    </row>
    <row r="6792" spans="1:20">
      <c r="A6792">
        <f t="shared" si="318"/>
        <v>283</v>
      </c>
      <c r="B6792" s="7">
        <f t="shared" ref="B6792:B6855" si="319">B6791+1/24</f>
        <v>42287.791666650206</v>
      </c>
      <c r="C6792">
        <f t="shared" ref="C6792:C6855" si="320">C6791+1</f>
        <v>6787</v>
      </c>
      <c r="D6792" s="2">
        <v>80.06</v>
      </c>
      <c r="E6792">
        <v>75.02</v>
      </c>
      <c r="F6792" s="3">
        <v>80.06</v>
      </c>
      <c r="G6792">
        <v>73.94</v>
      </c>
      <c r="H6792">
        <v>66.92</v>
      </c>
      <c r="I6792">
        <v>64.94</v>
      </c>
      <c r="J6792">
        <v>57.92</v>
      </c>
      <c r="K6792">
        <v>71.06</v>
      </c>
      <c r="L6792" s="3">
        <v>53.6</v>
      </c>
      <c r="M6792" s="2">
        <v>57.019999999999996</v>
      </c>
      <c r="N6792">
        <v>57.019999999999996</v>
      </c>
      <c r="O6792">
        <v>50</v>
      </c>
      <c r="P6792">
        <v>53.78</v>
      </c>
      <c r="Q6792" s="3">
        <v>35.06</v>
      </c>
      <c r="R6792" s="2">
        <v>44.96</v>
      </c>
      <c r="S6792" s="3">
        <v>33.08</v>
      </c>
      <c r="T6792">
        <v>57.2</v>
      </c>
    </row>
    <row r="6793" spans="1:20">
      <c r="A6793">
        <f t="shared" si="318"/>
        <v>283</v>
      </c>
      <c r="B6793" s="7">
        <f t="shared" si="319"/>
        <v>42287.83333331687</v>
      </c>
      <c r="C6793">
        <f t="shared" si="320"/>
        <v>6788</v>
      </c>
      <c r="D6793" s="2">
        <v>80.06</v>
      </c>
      <c r="E6793">
        <v>71.960000000000008</v>
      </c>
      <c r="F6793" s="3">
        <v>77</v>
      </c>
      <c r="G6793">
        <v>71.960000000000008</v>
      </c>
      <c r="H6793">
        <v>66.02</v>
      </c>
      <c r="I6793">
        <v>64.94</v>
      </c>
      <c r="J6793">
        <v>60.08</v>
      </c>
      <c r="K6793">
        <v>68</v>
      </c>
      <c r="L6793" s="3">
        <v>53.6</v>
      </c>
      <c r="M6793" s="2">
        <v>55.94</v>
      </c>
      <c r="N6793">
        <v>57.019999999999996</v>
      </c>
      <c r="O6793">
        <v>50</v>
      </c>
      <c r="P6793">
        <v>52.34</v>
      </c>
      <c r="Q6793" s="3">
        <v>32</v>
      </c>
      <c r="R6793" s="2">
        <v>44.06</v>
      </c>
      <c r="S6793" s="3">
        <v>30.02</v>
      </c>
      <c r="T6793">
        <v>57.2</v>
      </c>
    </row>
    <row r="6794" spans="1:20">
      <c r="A6794">
        <f t="shared" si="318"/>
        <v>283</v>
      </c>
      <c r="B6794" s="7">
        <f t="shared" si="319"/>
        <v>42287.874999983535</v>
      </c>
      <c r="C6794">
        <f t="shared" si="320"/>
        <v>6789</v>
      </c>
      <c r="D6794" s="2">
        <v>78.080000000000013</v>
      </c>
      <c r="E6794">
        <v>71.06</v>
      </c>
      <c r="F6794" s="3">
        <v>73.039999999999992</v>
      </c>
      <c r="G6794">
        <v>69.98</v>
      </c>
      <c r="H6794">
        <v>57.92</v>
      </c>
      <c r="I6794">
        <v>64.94</v>
      </c>
      <c r="J6794">
        <v>57.92</v>
      </c>
      <c r="K6794">
        <v>68</v>
      </c>
      <c r="L6794" s="3">
        <v>53.6</v>
      </c>
      <c r="M6794" s="2">
        <v>53.96</v>
      </c>
      <c r="N6794">
        <v>55.040000000000006</v>
      </c>
      <c r="O6794">
        <v>48.2</v>
      </c>
      <c r="P6794">
        <v>51.08</v>
      </c>
      <c r="Q6794" s="3">
        <v>30.02</v>
      </c>
      <c r="R6794" s="2">
        <v>41</v>
      </c>
      <c r="S6794" s="3">
        <v>30.02</v>
      </c>
      <c r="T6794">
        <v>57.2</v>
      </c>
    </row>
    <row r="6795" spans="1:20">
      <c r="A6795">
        <f t="shared" si="318"/>
        <v>283</v>
      </c>
      <c r="B6795" s="7">
        <f t="shared" si="319"/>
        <v>42287.916666650199</v>
      </c>
      <c r="C6795">
        <f t="shared" si="320"/>
        <v>6790</v>
      </c>
      <c r="D6795" s="2">
        <v>77</v>
      </c>
      <c r="E6795">
        <v>71.06</v>
      </c>
      <c r="F6795" s="3">
        <v>69.98</v>
      </c>
      <c r="G6795">
        <v>69.98</v>
      </c>
      <c r="H6795">
        <v>55.040000000000006</v>
      </c>
      <c r="I6795">
        <v>64.94</v>
      </c>
      <c r="J6795">
        <v>57.019999999999996</v>
      </c>
      <c r="K6795">
        <v>68</v>
      </c>
      <c r="L6795" s="3">
        <v>51.8</v>
      </c>
      <c r="M6795" s="2">
        <v>53.06</v>
      </c>
      <c r="N6795">
        <v>50</v>
      </c>
      <c r="O6795">
        <v>46.4</v>
      </c>
      <c r="P6795">
        <v>51.8</v>
      </c>
      <c r="Q6795" s="3">
        <v>33.979999999999997</v>
      </c>
      <c r="R6795" s="2">
        <v>41</v>
      </c>
      <c r="S6795" s="3">
        <v>28.94</v>
      </c>
      <c r="T6795">
        <v>55.400000000000006</v>
      </c>
    </row>
    <row r="6796" spans="1:20">
      <c r="A6796">
        <f t="shared" si="318"/>
        <v>283</v>
      </c>
      <c r="B6796" s="7">
        <f t="shared" si="319"/>
        <v>42287.958333316863</v>
      </c>
      <c r="C6796">
        <f t="shared" si="320"/>
        <v>6791</v>
      </c>
      <c r="D6796" s="2">
        <v>77</v>
      </c>
      <c r="E6796">
        <v>69.98</v>
      </c>
      <c r="F6796" s="3">
        <v>69.080000000000013</v>
      </c>
      <c r="G6796">
        <v>69.080000000000013</v>
      </c>
      <c r="H6796">
        <v>51.980000000000004</v>
      </c>
      <c r="I6796">
        <v>64.94</v>
      </c>
      <c r="J6796">
        <v>55.94</v>
      </c>
      <c r="K6796">
        <v>64.94</v>
      </c>
      <c r="L6796" s="3">
        <v>51.8</v>
      </c>
      <c r="M6796" s="2">
        <v>51.08</v>
      </c>
      <c r="N6796">
        <v>53.06</v>
      </c>
      <c r="O6796">
        <v>44.6</v>
      </c>
      <c r="P6796">
        <v>52.34</v>
      </c>
      <c r="Q6796" s="3">
        <v>32</v>
      </c>
      <c r="R6796" s="2">
        <v>39.92</v>
      </c>
      <c r="S6796" s="3">
        <v>26.96</v>
      </c>
      <c r="T6796">
        <v>55.400000000000006</v>
      </c>
    </row>
    <row r="6797" spans="1:20">
      <c r="A6797">
        <f t="shared" si="318"/>
        <v>283</v>
      </c>
      <c r="B6797" s="7">
        <f t="shared" si="319"/>
        <v>42287.999999983527</v>
      </c>
      <c r="C6797">
        <f t="shared" si="320"/>
        <v>6792</v>
      </c>
      <c r="D6797" s="2">
        <v>77</v>
      </c>
      <c r="E6797">
        <v>69.98</v>
      </c>
      <c r="F6797" s="3">
        <v>66.02</v>
      </c>
      <c r="G6797">
        <v>68</v>
      </c>
      <c r="H6797">
        <v>53.06</v>
      </c>
      <c r="I6797">
        <v>64.94</v>
      </c>
      <c r="J6797">
        <v>55.040000000000006</v>
      </c>
      <c r="K6797">
        <v>64.94</v>
      </c>
      <c r="L6797" s="3">
        <v>50</v>
      </c>
      <c r="M6797" s="2">
        <v>51.08</v>
      </c>
      <c r="N6797">
        <v>55.94</v>
      </c>
      <c r="O6797">
        <v>42.8</v>
      </c>
      <c r="P6797">
        <v>53.06</v>
      </c>
      <c r="Q6797" s="3">
        <v>28.94</v>
      </c>
      <c r="R6797" s="2">
        <v>37.94</v>
      </c>
      <c r="S6797" s="3">
        <v>26.060000000000002</v>
      </c>
      <c r="T6797">
        <v>55.400000000000006</v>
      </c>
    </row>
    <row r="6798" spans="1:20">
      <c r="A6798">
        <f t="shared" si="318"/>
        <v>284</v>
      </c>
      <c r="B6798" s="7">
        <f t="shared" si="319"/>
        <v>42288.041666650191</v>
      </c>
      <c r="C6798">
        <f t="shared" si="320"/>
        <v>6793</v>
      </c>
      <c r="D6798" s="2">
        <v>75.92</v>
      </c>
      <c r="E6798">
        <v>69.98</v>
      </c>
      <c r="F6798" s="3">
        <v>64.039999999999992</v>
      </c>
      <c r="G6798">
        <v>66.92</v>
      </c>
      <c r="H6798">
        <v>51.08</v>
      </c>
      <c r="I6798">
        <v>64.94</v>
      </c>
      <c r="J6798">
        <v>55.94</v>
      </c>
      <c r="K6798">
        <v>62.96</v>
      </c>
      <c r="L6798" s="3">
        <v>48.2</v>
      </c>
      <c r="M6798" s="2">
        <v>50</v>
      </c>
      <c r="N6798">
        <v>53.06</v>
      </c>
      <c r="O6798">
        <v>44.6</v>
      </c>
      <c r="P6798">
        <v>52.7</v>
      </c>
      <c r="Q6798" s="3">
        <v>30.92</v>
      </c>
      <c r="R6798" s="2">
        <v>37.04</v>
      </c>
      <c r="S6798" s="3">
        <v>24.98</v>
      </c>
      <c r="T6798">
        <v>55.400000000000006</v>
      </c>
    </row>
    <row r="6799" spans="1:20">
      <c r="A6799">
        <f t="shared" si="318"/>
        <v>284</v>
      </c>
      <c r="B6799" s="7">
        <f t="shared" si="319"/>
        <v>42288.083333316856</v>
      </c>
      <c r="C6799">
        <f t="shared" si="320"/>
        <v>6794</v>
      </c>
      <c r="D6799" s="2">
        <v>75.02</v>
      </c>
      <c r="E6799">
        <v>68</v>
      </c>
      <c r="F6799" s="3">
        <v>62.96</v>
      </c>
      <c r="G6799">
        <v>64.039999999999992</v>
      </c>
      <c r="H6799">
        <v>50</v>
      </c>
      <c r="I6799">
        <v>64.94</v>
      </c>
      <c r="J6799">
        <v>55.040000000000006</v>
      </c>
      <c r="K6799">
        <v>64.94</v>
      </c>
      <c r="L6799" s="3">
        <v>51.8</v>
      </c>
      <c r="M6799" s="2">
        <v>50</v>
      </c>
      <c r="N6799">
        <v>55.040000000000006</v>
      </c>
      <c r="O6799">
        <v>44.6</v>
      </c>
      <c r="P6799">
        <v>52.34</v>
      </c>
      <c r="Q6799" s="3">
        <v>32</v>
      </c>
      <c r="R6799" s="2">
        <v>35.96</v>
      </c>
      <c r="S6799" s="3">
        <v>24.98</v>
      </c>
      <c r="T6799">
        <v>55.400000000000006</v>
      </c>
    </row>
    <row r="6800" spans="1:20">
      <c r="A6800">
        <f t="shared" si="318"/>
        <v>284</v>
      </c>
      <c r="B6800" s="7">
        <f t="shared" si="319"/>
        <v>42288.12499998352</v>
      </c>
      <c r="C6800">
        <f t="shared" si="320"/>
        <v>6795</v>
      </c>
      <c r="D6800" s="2">
        <v>73.039999999999992</v>
      </c>
      <c r="E6800">
        <v>68</v>
      </c>
      <c r="F6800" s="3">
        <v>62.06</v>
      </c>
      <c r="G6800">
        <v>64.039999999999992</v>
      </c>
      <c r="H6800">
        <v>48.019999999999996</v>
      </c>
      <c r="I6800">
        <v>64.039999999999992</v>
      </c>
      <c r="J6800">
        <v>55.94</v>
      </c>
      <c r="K6800">
        <v>64.039999999999992</v>
      </c>
      <c r="L6800" s="3">
        <v>51.8</v>
      </c>
      <c r="M6800" s="2">
        <v>50</v>
      </c>
      <c r="N6800">
        <v>55.94</v>
      </c>
      <c r="O6800">
        <v>42.8</v>
      </c>
      <c r="P6800">
        <v>51.980000000000004</v>
      </c>
      <c r="Q6800" s="3">
        <v>30.92</v>
      </c>
      <c r="R6800" s="2">
        <v>35.96</v>
      </c>
      <c r="S6800" s="3">
        <v>21.92</v>
      </c>
      <c r="T6800">
        <v>55.400000000000006</v>
      </c>
    </row>
    <row r="6801" spans="1:20">
      <c r="A6801">
        <f t="shared" si="318"/>
        <v>284</v>
      </c>
      <c r="B6801" s="7">
        <f t="shared" si="319"/>
        <v>42288.166666650184</v>
      </c>
      <c r="C6801">
        <f t="shared" si="320"/>
        <v>6796</v>
      </c>
      <c r="D6801" s="2">
        <v>71.960000000000008</v>
      </c>
      <c r="E6801">
        <v>68</v>
      </c>
      <c r="F6801" s="3">
        <v>60.08</v>
      </c>
      <c r="G6801">
        <v>62.06</v>
      </c>
      <c r="H6801">
        <v>48.019999999999996</v>
      </c>
      <c r="I6801">
        <v>64.039999999999992</v>
      </c>
      <c r="J6801">
        <v>55.94</v>
      </c>
      <c r="K6801">
        <v>62.96</v>
      </c>
      <c r="L6801" s="3">
        <v>51.8</v>
      </c>
      <c r="M6801" s="2">
        <v>48.92</v>
      </c>
      <c r="N6801">
        <v>46.94</v>
      </c>
      <c r="O6801">
        <v>42.8</v>
      </c>
      <c r="P6801">
        <v>51.620000000000005</v>
      </c>
      <c r="Q6801" s="3">
        <v>32</v>
      </c>
      <c r="R6801" s="2">
        <v>33.08</v>
      </c>
      <c r="S6801" s="3">
        <v>21.92</v>
      </c>
      <c r="T6801">
        <v>55.400000000000006</v>
      </c>
    </row>
    <row r="6802" spans="1:20">
      <c r="A6802">
        <f t="shared" si="318"/>
        <v>284</v>
      </c>
      <c r="B6802" s="7">
        <f t="shared" si="319"/>
        <v>42288.208333316848</v>
      </c>
      <c r="C6802">
        <f t="shared" si="320"/>
        <v>6797</v>
      </c>
      <c r="D6802" s="2">
        <v>71.960000000000008</v>
      </c>
      <c r="E6802">
        <v>66.92</v>
      </c>
      <c r="F6802" s="3">
        <v>60.980000000000004</v>
      </c>
      <c r="G6802">
        <v>66.02</v>
      </c>
      <c r="H6802">
        <v>48.019999999999996</v>
      </c>
      <c r="I6802">
        <v>64.039999999999992</v>
      </c>
      <c r="J6802">
        <v>55.040000000000006</v>
      </c>
      <c r="K6802">
        <v>64.039999999999992</v>
      </c>
      <c r="L6802" s="3">
        <v>51.8</v>
      </c>
      <c r="M6802" s="2">
        <v>48.92</v>
      </c>
      <c r="N6802">
        <v>41</v>
      </c>
      <c r="O6802">
        <v>44.6</v>
      </c>
      <c r="P6802">
        <v>51.44</v>
      </c>
      <c r="Q6802" s="3">
        <v>30.92</v>
      </c>
      <c r="R6802" s="2">
        <v>33.08</v>
      </c>
      <c r="S6802" s="3">
        <v>21.02</v>
      </c>
      <c r="T6802">
        <v>55.400000000000006</v>
      </c>
    </row>
    <row r="6803" spans="1:20">
      <c r="A6803">
        <f t="shared" si="318"/>
        <v>284</v>
      </c>
      <c r="B6803" s="7">
        <f t="shared" si="319"/>
        <v>42288.249999983513</v>
      </c>
      <c r="C6803">
        <f t="shared" si="320"/>
        <v>6798</v>
      </c>
      <c r="D6803" s="2">
        <v>71.960000000000008</v>
      </c>
      <c r="E6803">
        <v>66.92</v>
      </c>
      <c r="F6803" s="3">
        <v>59</v>
      </c>
      <c r="G6803">
        <v>64.039999999999992</v>
      </c>
      <c r="H6803">
        <v>44.06</v>
      </c>
      <c r="I6803">
        <v>62.96</v>
      </c>
      <c r="J6803">
        <v>53.96</v>
      </c>
      <c r="K6803">
        <v>64.039999999999992</v>
      </c>
      <c r="L6803" s="3">
        <v>51.8</v>
      </c>
      <c r="M6803" s="2">
        <v>48.92</v>
      </c>
      <c r="N6803">
        <v>42.980000000000004</v>
      </c>
      <c r="O6803">
        <v>44.6</v>
      </c>
      <c r="P6803">
        <v>51.08</v>
      </c>
      <c r="Q6803" s="3">
        <v>32</v>
      </c>
      <c r="R6803" s="2">
        <v>33.979999999999997</v>
      </c>
      <c r="S6803" s="3">
        <v>19.939999999999998</v>
      </c>
      <c r="T6803">
        <v>53.6</v>
      </c>
    </row>
    <row r="6804" spans="1:20">
      <c r="A6804">
        <f t="shared" si="318"/>
        <v>284</v>
      </c>
      <c r="B6804" s="7">
        <f t="shared" si="319"/>
        <v>42288.291666650177</v>
      </c>
      <c r="C6804">
        <f t="shared" si="320"/>
        <v>6799</v>
      </c>
      <c r="D6804" s="2">
        <v>71.960000000000008</v>
      </c>
      <c r="E6804">
        <v>68</v>
      </c>
      <c r="F6804" s="3">
        <v>57.92</v>
      </c>
      <c r="G6804">
        <v>62.96</v>
      </c>
      <c r="H6804">
        <v>46.94</v>
      </c>
      <c r="I6804">
        <v>64.039999999999992</v>
      </c>
      <c r="J6804">
        <v>55.94</v>
      </c>
      <c r="K6804">
        <v>64.039999999999992</v>
      </c>
      <c r="L6804" s="3">
        <v>51.8</v>
      </c>
      <c r="M6804" s="2">
        <v>50</v>
      </c>
      <c r="N6804">
        <v>44.96</v>
      </c>
      <c r="O6804">
        <v>42.8</v>
      </c>
      <c r="P6804">
        <v>51.08</v>
      </c>
      <c r="Q6804" s="3">
        <v>32</v>
      </c>
      <c r="R6804" s="2">
        <v>35.06</v>
      </c>
      <c r="S6804" s="3">
        <v>21.02</v>
      </c>
      <c r="T6804">
        <v>53.6</v>
      </c>
    </row>
    <row r="6805" spans="1:20">
      <c r="A6805">
        <f t="shared" si="318"/>
        <v>284</v>
      </c>
      <c r="B6805" s="7">
        <f t="shared" si="319"/>
        <v>42288.333333316841</v>
      </c>
      <c r="C6805">
        <f t="shared" si="320"/>
        <v>6800</v>
      </c>
      <c r="D6805" s="2">
        <v>80.06</v>
      </c>
      <c r="E6805">
        <v>73.94</v>
      </c>
      <c r="F6805" s="3">
        <v>66.02</v>
      </c>
      <c r="G6805">
        <v>64.94</v>
      </c>
      <c r="H6805">
        <v>53.06</v>
      </c>
      <c r="I6805">
        <v>64.039999999999992</v>
      </c>
      <c r="J6805">
        <v>59</v>
      </c>
      <c r="K6805">
        <v>66.92</v>
      </c>
      <c r="L6805" s="3">
        <v>53.6</v>
      </c>
      <c r="M6805" s="2">
        <v>53.96</v>
      </c>
      <c r="N6805">
        <v>51.08</v>
      </c>
      <c r="O6805">
        <v>48.2</v>
      </c>
      <c r="P6805">
        <v>51.08</v>
      </c>
      <c r="Q6805" s="3">
        <v>35.96</v>
      </c>
      <c r="R6805" s="2">
        <v>35.96</v>
      </c>
      <c r="S6805" s="3">
        <v>21.92</v>
      </c>
      <c r="T6805">
        <v>55.400000000000006</v>
      </c>
    </row>
    <row r="6806" spans="1:20">
      <c r="A6806">
        <f t="shared" si="318"/>
        <v>284</v>
      </c>
      <c r="B6806" s="7">
        <f t="shared" si="319"/>
        <v>42288.374999983505</v>
      </c>
      <c r="C6806">
        <f t="shared" si="320"/>
        <v>6801</v>
      </c>
      <c r="D6806" s="2">
        <v>84.02</v>
      </c>
      <c r="E6806">
        <v>78.98</v>
      </c>
      <c r="F6806" s="3">
        <v>75.02</v>
      </c>
      <c r="G6806">
        <v>69.080000000000013</v>
      </c>
      <c r="H6806">
        <v>57.92</v>
      </c>
      <c r="I6806">
        <v>66.92</v>
      </c>
      <c r="J6806">
        <v>62.06</v>
      </c>
      <c r="K6806">
        <v>69.080000000000013</v>
      </c>
      <c r="L6806" s="3">
        <v>55.400000000000006</v>
      </c>
      <c r="M6806" s="2">
        <v>59</v>
      </c>
      <c r="N6806">
        <v>55.94</v>
      </c>
      <c r="O6806">
        <v>57.2</v>
      </c>
      <c r="P6806">
        <v>51.08</v>
      </c>
      <c r="Q6806" s="3">
        <v>39.92</v>
      </c>
      <c r="R6806" s="2">
        <v>39.92</v>
      </c>
      <c r="S6806" s="3">
        <v>21.92</v>
      </c>
      <c r="T6806">
        <v>57.2</v>
      </c>
    </row>
    <row r="6807" spans="1:20">
      <c r="A6807">
        <f t="shared" si="318"/>
        <v>284</v>
      </c>
      <c r="B6807" s="7">
        <f t="shared" si="319"/>
        <v>42288.41666665017</v>
      </c>
      <c r="C6807">
        <f t="shared" si="320"/>
        <v>6802</v>
      </c>
      <c r="D6807" s="2">
        <v>87.080000000000013</v>
      </c>
      <c r="E6807">
        <v>82.039999999999992</v>
      </c>
      <c r="F6807" s="3">
        <v>78.080000000000013</v>
      </c>
      <c r="G6807">
        <v>73.039999999999992</v>
      </c>
      <c r="H6807">
        <v>62.96</v>
      </c>
      <c r="I6807">
        <v>69.080000000000013</v>
      </c>
      <c r="J6807">
        <v>64.039999999999992</v>
      </c>
      <c r="K6807">
        <v>71.960000000000008</v>
      </c>
      <c r="L6807" s="3">
        <v>57.2</v>
      </c>
      <c r="M6807" s="2">
        <v>62.06</v>
      </c>
      <c r="N6807">
        <v>64.039999999999992</v>
      </c>
      <c r="O6807">
        <v>60.8</v>
      </c>
      <c r="P6807">
        <v>53.06</v>
      </c>
      <c r="Q6807" s="3">
        <v>44.06</v>
      </c>
      <c r="R6807" s="2">
        <v>42.08</v>
      </c>
      <c r="S6807" s="3">
        <v>23</v>
      </c>
      <c r="T6807">
        <v>57.2</v>
      </c>
    </row>
    <row r="6808" spans="1:20">
      <c r="A6808">
        <f t="shared" si="318"/>
        <v>284</v>
      </c>
      <c r="B6808" s="7">
        <f t="shared" si="319"/>
        <v>42288.458333316834</v>
      </c>
      <c r="C6808">
        <f t="shared" si="320"/>
        <v>6803</v>
      </c>
      <c r="D6808" s="2">
        <v>89.06</v>
      </c>
      <c r="E6808">
        <v>84.92</v>
      </c>
      <c r="F6808" s="3">
        <v>80.06</v>
      </c>
      <c r="G6808">
        <v>78.080000000000013</v>
      </c>
      <c r="H6808">
        <v>66.92</v>
      </c>
      <c r="I6808">
        <v>69.080000000000013</v>
      </c>
      <c r="J6808">
        <v>66.92</v>
      </c>
      <c r="K6808">
        <v>75.02</v>
      </c>
      <c r="L6808" s="3">
        <v>59</v>
      </c>
      <c r="M6808" s="2">
        <v>66.92</v>
      </c>
      <c r="N6808">
        <v>71.960000000000008</v>
      </c>
      <c r="O6808">
        <v>62.6</v>
      </c>
      <c r="P6808">
        <v>55.040000000000006</v>
      </c>
      <c r="Q6808" s="3">
        <v>48.019999999999996</v>
      </c>
      <c r="R6808" s="2">
        <v>42.08</v>
      </c>
      <c r="S6808" s="3">
        <v>26.060000000000002</v>
      </c>
      <c r="T6808">
        <v>60.8</v>
      </c>
    </row>
    <row r="6809" spans="1:20">
      <c r="A6809">
        <f t="shared" si="318"/>
        <v>284</v>
      </c>
      <c r="B6809" s="7">
        <f t="shared" si="319"/>
        <v>42288.499999983498</v>
      </c>
      <c r="C6809">
        <f t="shared" si="320"/>
        <v>6804</v>
      </c>
      <c r="D6809" s="2">
        <v>89.960000000000008</v>
      </c>
      <c r="E6809">
        <v>86</v>
      </c>
      <c r="F6809" s="3">
        <v>82.039999999999992</v>
      </c>
      <c r="G6809">
        <v>78.98</v>
      </c>
      <c r="H6809">
        <v>71.06</v>
      </c>
      <c r="I6809">
        <v>69.080000000000013</v>
      </c>
      <c r="J6809">
        <v>69.080000000000013</v>
      </c>
      <c r="K6809">
        <v>77</v>
      </c>
      <c r="L6809" s="3">
        <v>57.2</v>
      </c>
      <c r="M6809" s="2">
        <v>71.06</v>
      </c>
      <c r="N6809">
        <v>75.02</v>
      </c>
      <c r="O6809">
        <v>60.8</v>
      </c>
      <c r="P6809">
        <v>57.019999999999996</v>
      </c>
      <c r="Q6809" s="3">
        <v>51.08</v>
      </c>
      <c r="R6809" s="2">
        <v>42.980000000000004</v>
      </c>
      <c r="S6809" s="3">
        <v>28.94</v>
      </c>
      <c r="T6809">
        <v>60.8</v>
      </c>
    </row>
    <row r="6810" spans="1:20">
      <c r="A6810">
        <f t="shared" si="318"/>
        <v>284</v>
      </c>
      <c r="B6810" s="7">
        <f t="shared" si="319"/>
        <v>42288.541666650162</v>
      </c>
      <c r="C6810">
        <f t="shared" si="320"/>
        <v>6805</v>
      </c>
      <c r="D6810" s="2">
        <v>91.94</v>
      </c>
      <c r="E6810">
        <v>87.98</v>
      </c>
      <c r="F6810" s="3">
        <v>82.94</v>
      </c>
      <c r="G6810">
        <v>80.960000000000008</v>
      </c>
      <c r="H6810">
        <v>71.960000000000008</v>
      </c>
      <c r="I6810">
        <v>69.080000000000013</v>
      </c>
      <c r="J6810">
        <v>69.080000000000013</v>
      </c>
      <c r="K6810">
        <v>80.06</v>
      </c>
      <c r="L6810" s="3">
        <v>60.8</v>
      </c>
      <c r="M6810" s="2">
        <v>71.960000000000008</v>
      </c>
      <c r="N6810">
        <v>77</v>
      </c>
      <c r="O6810">
        <v>60.8</v>
      </c>
      <c r="P6810">
        <v>60.08</v>
      </c>
      <c r="Q6810" s="3">
        <v>53.96</v>
      </c>
      <c r="R6810" s="2">
        <v>44.06</v>
      </c>
      <c r="S6810" s="3">
        <v>33.08</v>
      </c>
      <c r="T6810">
        <v>62.6</v>
      </c>
    </row>
    <row r="6811" spans="1:20">
      <c r="A6811">
        <f t="shared" si="318"/>
        <v>284</v>
      </c>
      <c r="B6811" s="7">
        <f t="shared" si="319"/>
        <v>42288.583333316827</v>
      </c>
      <c r="C6811">
        <f t="shared" si="320"/>
        <v>6806</v>
      </c>
      <c r="D6811" s="2">
        <v>87.080000000000013</v>
      </c>
      <c r="E6811">
        <v>86</v>
      </c>
      <c r="F6811" s="3">
        <v>82.94</v>
      </c>
      <c r="G6811">
        <v>82.039999999999992</v>
      </c>
      <c r="H6811">
        <v>73.94</v>
      </c>
      <c r="I6811">
        <v>69.98</v>
      </c>
      <c r="J6811">
        <v>69.080000000000013</v>
      </c>
      <c r="K6811">
        <v>80.06</v>
      </c>
      <c r="L6811" s="3">
        <v>60.8</v>
      </c>
      <c r="M6811" s="2">
        <v>71.960000000000008</v>
      </c>
      <c r="N6811">
        <v>80.06</v>
      </c>
      <c r="O6811">
        <v>60.8</v>
      </c>
      <c r="P6811">
        <v>62.96</v>
      </c>
      <c r="Q6811" s="3">
        <v>55.94</v>
      </c>
      <c r="R6811" s="2">
        <v>44.06</v>
      </c>
      <c r="S6811" s="3">
        <v>33.979999999999997</v>
      </c>
      <c r="T6811">
        <v>62.6</v>
      </c>
    </row>
    <row r="6812" spans="1:20">
      <c r="A6812">
        <f t="shared" si="318"/>
        <v>284</v>
      </c>
      <c r="B6812" s="7">
        <f t="shared" si="319"/>
        <v>42288.624999983491</v>
      </c>
      <c r="C6812">
        <f t="shared" si="320"/>
        <v>6807</v>
      </c>
      <c r="D6812" s="2">
        <v>89.06</v>
      </c>
      <c r="E6812">
        <v>86</v>
      </c>
      <c r="F6812" s="3">
        <v>84.02</v>
      </c>
      <c r="G6812">
        <v>80.960000000000008</v>
      </c>
      <c r="H6812">
        <v>73.94</v>
      </c>
      <c r="I6812">
        <v>69.080000000000013</v>
      </c>
      <c r="J6812">
        <v>68</v>
      </c>
      <c r="K6812">
        <v>80.06</v>
      </c>
      <c r="L6812" s="3">
        <v>60.8</v>
      </c>
      <c r="M6812" s="2">
        <v>71.960000000000008</v>
      </c>
      <c r="N6812">
        <v>78.98</v>
      </c>
      <c r="O6812">
        <v>62.6</v>
      </c>
      <c r="P6812">
        <v>66.02</v>
      </c>
      <c r="Q6812" s="3">
        <v>57.92</v>
      </c>
      <c r="R6812" s="2">
        <v>42.08</v>
      </c>
      <c r="S6812" s="3">
        <v>33.979999999999997</v>
      </c>
      <c r="T6812">
        <v>62.6</v>
      </c>
    </row>
    <row r="6813" spans="1:20">
      <c r="A6813">
        <f t="shared" si="318"/>
        <v>284</v>
      </c>
      <c r="B6813" s="7">
        <f t="shared" si="319"/>
        <v>42288.666666650155</v>
      </c>
      <c r="C6813">
        <f t="shared" si="320"/>
        <v>6808</v>
      </c>
      <c r="D6813" s="2">
        <v>87.080000000000013</v>
      </c>
      <c r="E6813">
        <v>87.080000000000013</v>
      </c>
      <c r="F6813" s="3">
        <v>82.94</v>
      </c>
      <c r="G6813">
        <v>78.98</v>
      </c>
      <c r="H6813">
        <v>71.960000000000008</v>
      </c>
      <c r="I6813">
        <v>68</v>
      </c>
      <c r="J6813">
        <v>66.92</v>
      </c>
      <c r="K6813">
        <v>78.98</v>
      </c>
      <c r="L6813" s="3">
        <v>60.8</v>
      </c>
      <c r="M6813" s="2">
        <v>71.06</v>
      </c>
      <c r="N6813">
        <v>78.080000000000013</v>
      </c>
      <c r="O6813">
        <v>55.400000000000006</v>
      </c>
      <c r="P6813">
        <v>64.039999999999992</v>
      </c>
      <c r="Q6813" s="3">
        <v>57.92</v>
      </c>
      <c r="R6813" s="2">
        <v>42.08</v>
      </c>
      <c r="S6813" s="3">
        <v>33.979999999999997</v>
      </c>
      <c r="T6813">
        <v>62.6</v>
      </c>
    </row>
    <row r="6814" spans="1:20">
      <c r="A6814">
        <f t="shared" si="318"/>
        <v>284</v>
      </c>
      <c r="B6814" s="7">
        <f t="shared" si="319"/>
        <v>42288.708333316819</v>
      </c>
      <c r="C6814">
        <f t="shared" si="320"/>
        <v>6809</v>
      </c>
      <c r="D6814" s="2">
        <v>84.02</v>
      </c>
      <c r="E6814">
        <v>84.92</v>
      </c>
      <c r="F6814" s="3">
        <v>82.94</v>
      </c>
      <c r="G6814">
        <v>75.92</v>
      </c>
      <c r="H6814">
        <v>71.960000000000008</v>
      </c>
      <c r="I6814">
        <v>64.94</v>
      </c>
      <c r="J6814">
        <v>64.94</v>
      </c>
      <c r="K6814">
        <v>77</v>
      </c>
      <c r="L6814" s="3">
        <v>60.8</v>
      </c>
      <c r="M6814" s="2">
        <v>71.06</v>
      </c>
      <c r="N6814">
        <v>75.02</v>
      </c>
      <c r="O6814">
        <v>53.6</v>
      </c>
      <c r="P6814">
        <v>62.06</v>
      </c>
      <c r="Q6814" s="3">
        <v>55.94</v>
      </c>
      <c r="R6814" s="2">
        <v>41</v>
      </c>
      <c r="S6814" s="3">
        <v>32</v>
      </c>
      <c r="T6814">
        <v>62.6</v>
      </c>
    </row>
    <row r="6815" spans="1:20">
      <c r="A6815">
        <f t="shared" si="318"/>
        <v>284</v>
      </c>
      <c r="B6815" s="7">
        <f t="shared" si="319"/>
        <v>42288.749999983484</v>
      </c>
      <c r="C6815">
        <f t="shared" si="320"/>
        <v>6810</v>
      </c>
      <c r="D6815" s="2">
        <v>80.06</v>
      </c>
      <c r="E6815">
        <v>82.039999999999992</v>
      </c>
      <c r="F6815" s="3">
        <v>80.06</v>
      </c>
      <c r="G6815">
        <v>71.960000000000008</v>
      </c>
      <c r="H6815">
        <v>69.98</v>
      </c>
      <c r="I6815">
        <v>64.94</v>
      </c>
      <c r="J6815">
        <v>64.039999999999992</v>
      </c>
      <c r="K6815">
        <v>75.02</v>
      </c>
      <c r="L6815" s="3">
        <v>57.2</v>
      </c>
      <c r="M6815" s="2">
        <v>66.02</v>
      </c>
      <c r="N6815">
        <v>69.98</v>
      </c>
      <c r="O6815">
        <v>50</v>
      </c>
      <c r="P6815">
        <v>60.08</v>
      </c>
      <c r="Q6815" s="3">
        <v>50</v>
      </c>
      <c r="R6815" s="2">
        <v>39.92</v>
      </c>
      <c r="S6815" s="3">
        <v>32</v>
      </c>
      <c r="T6815">
        <v>59</v>
      </c>
    </row>
    <row r="6816" spans="1:20">
      <c r="A6816">
        <f t="shared" si="318"/>
        <v>284</v>
      </c>
      <c r="B6816" s="7">
        <f t="shared" si="319"/>
        <v>42288.791666650148</v>
      </c>
      <c r="C6816">
        <f t="shared" si="320"/>
        <v>6811</v>
      </c>
      <c r="D6816" s="2">
        <v>78.98</v>
      </c>
      <c r="E6816">
        <v>78.98</v>
      </c>
      <c r="F6816" s="3">
        <v>77</v>
      </c>
      <c r="G6816">
        <v>66.92</v>
      </c>
      <c r="H6816">
        <v>64.94</v>
      </c>
      <c r="I6816">
        <v>64.039999999999992</v>
      </c>
      <c r="J6816">
        <v>62.96</v>
      </c>
      <c r="K6816">
        <v>69.98</v>
      </c>
      <c r="L6816" s="3">
        <v>55.400000000000006</v>
      </c>
      <c r="M6816" s="2">
        <v>62.96</v>
      </c>
      <c r="N6816">
        <v>69.080000000000013</v>
      </c>
      <c r="O6816">
        <v>46.4</v>
      </c>
      <c r="P6816">
        <v>57.379999999999995</v>
      </c>
      <c r="Q6816" s="3">
        <v>48.019999999999996</v>
      </c>
      <c r="R6816" s="2">
        <v>39.019999999999996</v>
      </c>
      <c r="S6816" s="3">
        <v>32</v>
      </c>
      <c r="T6816">
        <v>57.2</v>
      </c>
    </row>
    <row r="6817" spans="1:20">
      <c r="A6817">
        <f t="shared" si="318"/>
        <v>284</v>
      </c>
      <c r="B6817" s="7">
        <f t="shared" si="319"/>
        <v>42288.833333316812</v>
      </c>
      <c r="C6817">
        <f t="shared" si="320"/>
        <v>6812</v>
      </c>
      <c r="D6817" s="2">
        <v>78.98</v>
      </c>
      <c r="E6817">
        <v>78.080000000000013</v>
      </c>
      <c r="F6817" s="3">
        <v>73.94</v>
      </c>
      <c r="G6817">
        <v>64.94</v>
      </c>
      <c r="H6817">
        <v>62.06</v>
      </c>
      <c r="I6817">
        <v>64.039999999999992</v>
      </c>
      <c r="J6817">
        <v>62.96</v>
      </c>
      <c r="K6817">
        <v>62.96</v>
      </c>
      <c r="L6817" s="3">
        <v>53.6</v>
      </c>
      <c r="M6817" s="2">
        <v>60.980000000000004</v>
      </c>
      <c r="N6817">
        <v>68</v>
      </c>
      <c r="O6817">
        <v>46.4</v>
      </c>
      <c r="P6817">
        <v>54.68</v>
      </c>
      <c r="Q6817" s="3">
        <v>42.980000000000004</v>
      </c>
      <c r="R6817" s="2">
        <v>39.019999999999996</v>
      </c>
      <c r="S6817" s="3">
        <v>32</v>
      </c>
      <c r="T6817">
        <v>57.2</v>
      </c>
    </row>
    <row r="6818" spans="1:20">
      <c r="A6818">
        <f t="shared" si="318"/>
        <v>284</v>
      </c>
      <c r="B6818" s="7">
        <f t="shared" si="319"/>
        <v>42288.874999983476</v>
      </c>
      <c r="C6818">
        <f t="shared" si="320"/>
        <v>6813</v>
      </c>
      <c r="D6818" s="2">
        <v>78.98</v>
      </c>
      <c r="E6818">
        <v>75.92</v>
      </c>
      <c r="F6818" s="3">
        <v>71.960000000000008</v>
      </c>
      <c r="G6818">
        <v>60.980000000000004</v>
      </c>
      <c r="H6818">
        <v>60.08</v>
      </c>
      <c r="I6818">
        <v>62.96</v>
      </c>
      <c r="J6818">
        <v>60.980000000000004</v>
      </c>
      <c r="K6818">
        <v>57.92</v>
      </c>
      <c r="L6818" s="3">
        <v>53.6</v>
      </c>
      <c r="M6818" s="2">
        <v>60.08</v>
      </c>
      <c r="N6818">
        <v>66.02</v>
      </c>
      <c r="O6818">
        <v>42.8</v>
      </c>
      <c r="P6818">
        <v>51.980000000000004</v>
      </c>
      <c r="Q6818" s="3">
        <v>42.980000000000004</v>
      </c>
      <c r="R6818" s="2">
        <v>37.94</v>
      </c>
      <c r="S6818" s="3">
        <v>32</v>
      </c>
      <c r="T6818">
        <v>57.2</v>
      </c>
    </row>
    <row r="6819" spans="1:20">
      <c r="A6819">
        <f t="shared" si="318"/>
        <v>284</v>
      </c>
      <c r="B6819" s="7">
        <f t="shared" si="319"/>
        <v>42288.916666650141</v>
      </c>
      <c r="C6819">
        <f t="shared" si="320"/>
        <v>6814</v>
      </c>
      <c r="D6819" s="2">
        <v>78.080000000000013</v>
      </c>
      <c r="E6819">
        <v>73.94</v>
      </c>
      <c r="F6819" s="3">
        <v>69.080000000000013</v>
      </c>
      <c r="G6819">
        <v>57.92</v>
      </c>
      <c r="H6819">
        <v>60.08</v>
      </c>
      <c r="I6819">
        <v>62.96</v>
      </c>
      <c r="J6819">
        <v>60.980000000000004</v>
      </c>
      <c r="K6819">
        <v>51.08</v>
      </c>
      <c r="L6819" s="3">
        <v>50</v>
      </c>
      <c r="M6819" s="2">
        <v>60.08</v>
      </c>
      <c r="N6819">
        <v>64.94</v>
      </c>
      <c r="O6819">
        <v>42.8</v>
      </c>
      <c r="P6819">
        <v>48.74</v>
      </c>
      <c r="Q6819" s="3">
        <v>42.980000000000004</v>
      </c>
      <c r="R6819" s="2">
        <v>37.04</v>
      </c>
      <c r="S6819" s="3">
        <v>30.92</v>
      </c>
      <c r="T6819">
        <v>55.400000000000006</v>
      </c>
    </row>
    <row r="6820" spans="1:20">
      <c r="A6820">
        <f t="shared" si="318"/>
        <v>284</v>
      </c>
      <c r="B6820" s="7">
        <f t="shared" si="319"/>
        <v>42288.958333316805</v>
      </c>
      <c r="C6820">
        <f t="shared" si="320"/>
        <v>6815</v>
      </c>
      <c r="D6820" s="2">
        <v>78.080000000000013</v>
      </c>
      <c r="E6820">
        <v>71.960000000000008</v>
      </c>
      <c r="F6820" s="3">
        <v>68</v>
      </c>
      <c r="G6820">
        <v>57.92</v>
      </c>
      <c r="H6820">
        <v>55.94</v>
      </c>
      <c r="I6820">
        <v>64.039999999999992</v>
      </c>
      <c r="J6820">
        <v>59</v>
      </c>
      <c r="K6820">
        <v>48.019999999999996</v>
      </c>
      <c r="L6820" s="3">
        <v>50</v>
      </c>
      <c r="M6820" s="2">
        <v>60.980000000000004</v>
      </c>
      <c r="N6820">
        <v>57.92</v>
      </c>
      <c r="O6820">
        <v>42.8</v>
      </c>
      <c r="P6820">
        <v>45.32</v>
      </c>
      <c r="Q6820" s="3">
        <v>44.06</v>
      </c>
      <c r="R6820" s="2">
        <v>37.04</v>
      </c>
      <c r="S6820" s="3">
        <v>30.92</v>
      </c>
      <c r="T6820">
        <v>57.2</v>
      </c>
    </row>
    <row r="6821" spans="1:20">
      <c r="A6821">
        <f t="shared" si="318"/>
        <v>284</v>
      </c>
      <c r="B6821" s="7">
        <f t="shared" si="319"/>
        <v>42288.999999983469</v>
      </c>
      <c r="C6821">
        <f t="shared" si="320"/>
        <v>6816</v>
      </c>
      <c r="D6821" s="2">
        <v>78.080000000000013</v>
      </c>
      <c r="E6821">
        <v>71.06</v>
      </c>
      <c r="F6821" s="3">
        <v>64.039999999999992</v>
      </c>
      <c r="G6821">
        <v>55.94</v>
      </c>
      <c r="H6821">
        <v>57.019999999999996</v>
      </c>
      <c r="I6821">
        <v>64.039999999999992</v>
      </c>
      <c r="J6821">
        <v>57.92</v>
      </c>
      <c r="K6821">
        <v>46.04</v>
      </c>
      <c r="L6821" s="3">
        <v>48.2</v>
      </c>
      <c r="M6821" s="2">
        <v>60.08</v>
      </c>
      <c r="N6821">
        <v>53.06</v>
      </c>
      <c r="O6821">
        <v>41</v>
      </c>
      <c r="P6821">
        <v>42.08</v>
      </c>
      <c r="Q6821" s="3">
        <v>44.06</v>
      </c>
      <c r="R6821" s="2">
        <v>37.04</v>
      </c>
      <c r="S6821" s="3">
        <v>30.92</v>
      </c>
      <c r="T6821">
        <v>57.2</v>
      </c>
    </row>
    <row r="6822" spans="1:20">
      <c r="A6822">
        <f t="shared" si="318"/>
        <v>285</v>
      </c>
      <c r="B6822" s="7">
        <f t="shared" si="319"/>
        <v>42289.041666650133</v>
      </c>
      <c r="C6822">
        <f t="shared" si="320"/>
        <v>6817</v>
      </c>
      <c r="D6822" s="2">
        <v>75.92</v>
      </c>
      <c r="E6822">
        <v>69.98</v>
      </c>
      <c r="F6822" s="3">
        <v>60.980000000000004</v>
      </c>
      <c r="G6822">
        <v>53.96</v>
      </c>
      <c r="H6822">
        <v>53.96</v>
      </c>
      <c r="I6822">
        <v>64.039999999999992</v>
      </c>
      <c r="J6822">
        <v>55.94</v>
      </c>
      <c r="K6822">
        <v>46.04</v>
      </c>
      <c r="L6822" s="3">
        <v>48.2</v>
      </c>
      <c r="M6822" s="2">
        <v>57.92</v>
      </c>
      <c r="N6822">
        <v>50</v>
      </c>
      <c r="O6822">
        <v>41</v>
      </c>
      <c r="P6822">
        <v>42.44</v>
      </c>
      <c r="Q6822" s="3">
        <v>44.06</v>
      </c>
      <c r="R6822" s="2">
        <v>35.96</v>
      </c>
      <c r="S6822" s="3">
        <v>30.92</v>
      </c>
      <c r="T6822">
        <v>55.400000000000006</v>
      </c>
    </row>
    <row r="6823" spans="1:20">
      <c r="A6823">
        <f t="shared" si="318"/>
        <v>285</v>
      </c>
      <c r="B6823" s="7">
        <f t="shared" si="319"/>
        <v>42289.083333316798</v>
      </c>
      <c r="C6823">
        <f t="shared" si="320"/>
        <v>6818</v>
      </c>
      <c r="D6823" s="2">
        <v>75.92</v>
      </c>
      <c r="E6823">
        <v>69.080000000000013</v>
      </c>
      <c r="F6823" s="3">
        <v>62.06</v>
      </c>
      <c r="G6823">
        <v>53.06</v>
      </c>
      <c r="H6823">
        <v>53.96</v>
      </c>
      <c r="I6823">
        <v>64.94</v>
      </c>
      <c r="J6823">
        <v>55.94</v>
      </c>
      <c r="K6823">
        <v>44.06</v>
      </c>
      <c r="L6823" s="3">
        <v>48.2</v>
      </c>
      <c r="M6823" s="2">
        <v>57.92</v>
      </c>
      <c r="N6823">
        <v>46.94</v>
      </c>
      <c r="O6823">
        <v>41</v>
      </c>
      <c r="P6823">
        <v>42.620000000000005</v>
      </c>
      <c r="Q6823" s="3">
        <v>44.96</v>
      </c>
      <c r="R6823" s="2">
        <v>35.96</v>
      </c>
      <c r="S6823" s="3">
        <v>28.94</v>
      </c>
      <c r="T6823">
        <v>53.6</v>
      </c>
    </row>
    <row r="6824" spans="1:20">
      <c r="A6824">
        <f t="shared" si="318"/>
        <v>285</v>
      </c>
      <c r="B6824" s="7">
        <f t="shared" si="319"/>
        <v>42289.124999983462</v>
      </c>
      <c r="C6824">
        <f t="shared" si="320"/>
        <v>6819</v>
      </c>
      <c r="D6824" s="2">
        <v>75.92</v>
      </c>
      <c r="E6824">
        <v>68</v>
      </c>
      <c r="F6824" s="3">
        <v>62.06</v>
      </c>
      <c r="G6824">
        <v>51.980000000000004</v>
      </c>
      <c r="H6824">
        <v>55.040000000000006</v>
      </c>
      <c r="I6824">
        <v>64.039999999999992</v>
      </c>
      <c r="J6824">
        <v>57.019999999999996</v>
      </c>
      <c r="K6824">
        <v>44.06</v>
      </c>
      <c r="L6824" s="3">
        <v>46.4</v>
      </c>
      <c r="M6824" s="2">
        <v>57.92</v>
      </c>
      <c r="N6824">
        <v>50</v>
      </c>
      <c r="O6824">
        <v>39.200000000000003</v>
      </c>
      <c r="P6824">
        <v>42.980000000000004</v>
      </c>
      <c r="Q6824" s="3">
        <v>44.06</v>
      </c>
      <c r="R6824" s="2">
        <v>35.06</v>
      </c>
      <c r="S6824" s="3">
        <v>28.04</v>
      </c>
      <c r="T6824">
        <v>53.6</v>
      </c>
    </row>
    <row r="6825" spans="1:20">
      <c r="A6825">
        <f t="shared" si="318"/>
        <v>285</v>
      </c>
      <c r="B6825" s="7">
        <f t="shared" si="319"/>
        <v>42289.166666650126</v>
      </c>
      <c r="C6825">
        <f t="shared" si="320"/>
        <v>6820</v>
      </c>
      <c r="D6825" s="2">
        <v>75.92</v>
      </c>
      <c r="E6825">
        <v>68</v>
      </c>
      <c r="F6825" s="3">
        <v>62.06</v>
      </c>
      <c r="G6825">
        <v>50</v>
      </c>
      <c r="H6825">
        <v>50</v>
      </c>
      <c r="I6825">
        <v>64.039999999999992</v>
      </c>
      <c r="J6825">
        <v>55.94</v>
      </c>
      <c r="K6825">
        <v>42.980000000000004</v>
      </c>
      <c r="L6825" s="3">
        <v>48.2</v>
      </c>
      <c r="M6825" s="2">
        <v>55.94</v>
      </c>
      <c r="N6825">
        <v>48.019999999999996</v>
      </c>
      <c r="O6825">
        <v>39.200000000000003</v>
      </c>
      <c r="P6825">
        <v>42.980000000000004</v>
      </c>
      <c r="Q6825" s="3">
        <v>46.04</v>
      </c>
      <c r="R6825" s="2">
        <v>35.06</v>
      </c>
      <c r="S6825" s="3">
        <v>28.94</v>
      </c>
      <c r="T6825">
        <v>51.8</v>
      </c>
    </row>
    <row r="6826" spans="1:20">
      <c r="A6826">
        <f t="shared" si="318"/>
        <v>285</v>
      </c>
      <c r="B6826" s="7">
        <f t="shared" si="319"/>
        <v>42289.20833331679</v>
      </c>
      <c r="C6826">
        <f t="shared" si="320"/>
        <v>6821</v>
      </c>
      <c r="D6826" s="2">
        <v>77</v>
      </c>
      <c r="E6826">
        <v>68</v>
      </c>
      <c r="F6826" s="3">
        <v>60.08</v>
      </c>
      <c r="G6826">
        <v>48.92</v>
      </c>
      <c r="H6826">
        <v>50</v>
      </c>
      <c r="I6826">
        <v>64.039999999999992</v>
      </c>
      <c r="J6826">
        <v>55.040000000000006</v>
      </c>
      <c r="K6826">
        <v>44.06</v>
      </c>
      <c r="L6826" s="3">
        <v>48.2</v>
      </c>
      <c r="M6826" s="2">
        <v>55.94</v>
      </c>
      <c r="N6826">
        <v>48.92</v>
      </c>
      <c r="O6826">
        <v>41</v>
      </c>
      <c r="P6826">
        <v>42.980000000000004</v>
      </c>
      <c r="Q6826" s="3">
        <v>46.94</v>
      </c>
      <c r="R6826" s="2">
        <v>33.979999999999997</v>
      </c>
      <c r="S6826" s="3">
        <v>26.96</v>
      </c>
      <c r="T6826">
        <v>50</v>
      </c>
    </row>
    <row r="6827" spans="1:20">
      <c r="A6827">
        <f t="shared" si="318"/>
        <v>285</v>
      </c>
      <c r="B6827" s="7">
        <f t="shared" si="319"/>
        <v>42289.249999983454</v>
      </c>
      <c r="C6827">
        <f t="shared" si="320"/>
        <v>6822</v>
      </c>
      <c r="D6827" s="2">
        <v>75.92</v>
      </c>
      <c r="E6827">
        <v>68</v>
      </c>
      <c r="F6827" s="3">
        <v>60.980000000000004</v>
      </c>
      <c r="G6827">
        <v>46.94</v>
      </c>
      <c r="H6827">
        <v>48.019999999999996</v>
      </c>
      <c r="I6827">
        <v>64.039999999999992</v>
      </c>
      <c r="J6827">
        <v>53.96</v>
      </c>
      <c r="K6827">
        <v>44.06</v>
      </c>
      <c r="L6827" s="3">
        <v>48.2</v>
      </c>
      <c r="M6827" s="2">
        <v>57.019999999999996</v>
      </c>
      <c r="N6827">
        <v>46.94</v>
      </c>
      <c r="O6827">
        <v>39.200000000000003</v>
      </c>
      <c r="P6827">
        <v>42.980000000000004</v>
      </c>
      <c r="Q6827" s="3">
        <v>48.019999999999996</v>
      </c>
      <c r="R6827" s="2">
        <v>33.08</v>
      </c>
      <c r="S6827" s="3">
        <v>26.060000000000002</v>
      </c>
      <c r="T6827">
        <v>50</v>
      </c>
    </row>
    <row r="6828" spans="1:20">
      <c r="A6828">
        <f t="shared" si="318"/>
        <v>285</v>
      </c>
      <c r="B6828" s="7">
        <f t="shared" si="319"/>
        <v>42289.291666650119</v>
      </c>
      <c r="C6828">
        <f t="shared" si="320"/>
        <v>6823</v>
      </c>
      <c r="D6828" s="2">
        <v>77</v>
      </c>
      <c r="E6828">
        <v>68</v>
      </c>
      <c r="F6828" s="3">
        <v>60.980000000000004</v>
      </c>
      <c r="G6828">
        <v>44.96</v>
      </c>
      <c r="H6828">
        <v>48.019999999999996</v>
      </c>
      <c r="I6828">
        <v>64.039999999999992</v>
      </c>
      <c r="J6828">
        <v>55.94</v>
      </c>
      <c r="K6828">
        <v>42.980000000000004</v>
      </c>
      <c r="L6828" s="3">
        <v>50</v>
      </c>
      <c r="M6828" s="2">
        <v>57.019999999999996</v>
      </c>
      <c r="N6828">
        <v>50</v>
      </c>
      <c r="O6828">
        <v>37.4</v>
      </c>
      <c r="P6828">
        <v>44.06</v>
      </c>
      <c r="Q6828" s="3">
        <v>46.94</v>
      </c>
      <c r="R6828" s="2">
        <v>33.08</v>
      </c>
      <c r="S6828" s="3">
        <v>23</v>
      </c>
      <c r="T6828">
        <v>51.8</v>
      </c>
    </row>
    <row r="6829" spans="1:20">
      <c r="A6829">
        <f t="shared" si="318"/>
        <v>285</v>
      </c>
      <c r="B6829" s="7">
        <f t="shared" si="319"/>
        <v>42289.333333316783</v>
      </c>
      <c r="C6829">
        <f t="shared" si="320"/>
        <v>6824</v>
      </c>
      <c r="D6829" s="2">
        <v>82.039999999999992</v>
      </c>
      <c r="E6829">
        <v>69.080000000000013</v>
      </c>
      <c r="F6829" s="3">
        <v>66.02</v>
      </c>
      <c r="G6829">
        <v>50</v>
      </c>
      <c r="H6829">
        <v>55.040000000000006</v>
      </c>
      <c r="I6829">
        <v>64.94</v>
      </c>
      <c r="J6829">
        <v>60.08</v>
      </c>
      <c r="K6829">
        <v>41</v>
      </c>
      <c r="L6829" s="3">
        <v>51.8</v>
      </c>
      <c r="M6829" s="2">
        <v>59</v>
      </c>
      <c r="N6829">
        <v>51.980000000000004</v>
      </c>
      <c r="O6829">
        <v>44.6</v>
      </c>
      <c r="P6829">
        <v>44.96</v>
      </c>
      <c r="Q6829" s="3">
        <v>53.06</v>
      </c>
      <c r="R6829" s="2">
        <v>33.08</v>
      </c>
      <c r="S6829" s="3">
        <v>21.92</v>
      </c>
      <c r="T6829">
        <v>55.400000000000006</v>
      </c>
    </row>
    <row r="6830" spans="1:20">
      <c r="A6830">
        <f t="shared" si="318"/>
        <v>285</v>
      </c>
      <c r="B6830" s="7">
        <f t="shared" si="319"/>
        <v>42289.374999983447</v>
      </c>
      <c r="C6830">
        <f t="shared" si="320"/>
        <v>6825</v>
      </c>
      <c r="D6830" s="2">
        <v>84.92</v>
      </c>
      <c r="E6830">
        <v>71.960000000000008</v>
      </c>
      <c r="F6830" s="3">
        <v>75.02</v>
      </c>
      <c r="G6830">
        <v>55.94</v>
      </c>
      <c r="H6830">
        <v>62.06</v>
      </c>
      <c r="I6830">
        <v>66.02</v>
      </c>
      <c r="J6830">
        <v>62.96</v>
      </c>
      <c r="K6830">
        <v>41</v>
      </c>
      <c r="L6830" s="3">
        <v>53.6</v>
      </c>
      <c r="M6830" s="2">
        <v>60.08</v>
      </c>
      <c r="N6830">
        <v>55.94</v>
      </c>
      <c r="O6830">
        <v>48.2</v>
      </c>
      <c r="P6830">
        <v>46.04</v>
      </c>
      <c r="Q6830" s="3">
        <v>57.92</v>
      </c>
      <c r="R6830" s="2">
        <v>33.08</v>
      </c>
      <c r="S6830" s="3">
        <v>21.92</v>
      </c>
      <c r="T6830">
        <v>59</v>
      </c>
    </row>
    <row r="6831" spans="1:20">
      <c r="A6831">
        <f t="shared" si="318"/>
        <v>285</v>
      </c>
      <c r="B6831" s="7">
        <f t="shared" si="319"/>
        <v>42289.416666650111</v>
      </c>
      <c r="C6831">
        <f t="shared" si="320"/>
        <v>6826</v>
      </c>
      <c r="D6831" s="2">
        <v>87.080000000000013</v>
      </c>
      <c r="E6831">
        <v>75.02</v>
      </c>
      <c r="F6831" s="3">
        <v>78.080000000000013</v>
      </c>
      <c r="G6831">
        <v>59</v>
      </c>
      <c r="H6831">
        <v>66.92</v>
      </c>
      <c r="I6831">
        <v>66.92</v>
      </c>
      <c r="J6831">
        <v>64.94</v>
      </c>
      <c r="K6831">
        <v>44.96</v>
      </c>
      <c r="L6831" s="3">
        <v>55.400000000000006</v>
      </c>
      <c r="M6831" s="2">
        <v>62.96</v>
      </c>
      <c r="N6831">
        <v>57.92</v>
      </c>
      <c r="O6831">
        <v>48.2</v>
      </c>
      <c r="P6831">
        <v>47.66</v>
      </c>
      <c r="Q6831" s="3">
        <v>62.06</v>
      </c>
      <c r="R6831" s="2">
        <v>33.979999999999997</v>
      </c>
      <c r="S6831" s="3">
        <v>24.08</v>
      </c>
      <c r="T6831">
        <v>62.6</v>
      </c>
    </row>
    <row r="6832" spans="1:20">
      <c r="A6832">
        <f t="shared" si="318"/>
        <v>285</v>
      </c>
      <c r="B6832" s="7">
        <f t="shared" si="319"/>
        <v>42289.458333316776</v>
      </c>
      <c r="C6832">
        <f t="shared" si="320"/>
        <v>6827</v>
      </c>
      <c r="D6832" s="2">
        <v>86</v>
      </c>
      <c r="E6832">
        <v>78.98</v>
      </c>
      <c r="F6832" s="3">
        <v>82.039999999999992</v>
      </c>
      <c r="G6832">
        <v>64.039999999999992</v>
      </c>
      <c r="H6832">
        <v>69.98</v>
      </c>
      <c r="I6832">
        <v>68</v>
      </c>
      <c r="J6832">
        <v>66.92</v>
      </c>
      <c r="K6832">
        <v>48.019999999999996</v>
      </c>
      <c r="L6832" s="3">
        <v>55.400000000000006</v>
      </c>
      <c r="M6832" s="2">
        <v>64.039999999999992</v>
      </c>
      <c r="N6832">
        <v>62.06</v>
      </c>
      <c r="O6832">
        <v>51.8</v>
      </c>
      <c r="P6832">
        <v>49.46</v>
      </c>
      <c r="Q6832" s="3">
        <v>64.94</v>
      </c>
      <c r="R6832" s="2">
        <v>33.979999999999997</v>
      </c>
      <c r="S6832" s="3">
        <v>26.060000000000002</v>
      </c>
      <c r="T6832">
        <v>62.6</v>
      </c>
    </row>
    <row r="6833" spans="1:20">
      <c r="A6833">
        <f t="shared" si="318"/>
        <v>285</v>
      </c>
      <c r="B6833" s="7">
        <f t="shared" si="319"/>
        <v>42289.49999998344</v>
      </c>
      <c r="C6833">
        <f t="shared" si="320"/>
        <v>6828</v>
      </c>
      <c r="D6833" s="2">
        <v>87.98</v>
      </c>
      <c r="E6833">
        <v>80.960000000000008</v>
      </c>
      <c r="F6833" s="3">
        <v>84.02</v>
      </c>
      <c r="G6833">
        <v>64.94</v>
      </c>
      <c r="H6833">
        <v>73.039999999999992</v>
      </c>
      <c r="I6833">
        <v>68</v>
      </c>
      <c r="J6833">
        <v>68</v>
      </c>
      <c r="K6833">
        <v>50</v>
      </c>
      <c r="L6833" s="3">
        <v>57.2</v>
      </c>
      <c r="M6833" s="2">
        <v>62.96</v>
      </c>
      <c r="N6833">
        <v>66.92</v>
      </c>
      <c r="O6833">
        <v>51.8</v>
      </c>
      <c r="P6833">
        <v>51.08</v>
      </c>
      <c r="Q6833" s="3">
        <v>68</v>
      </c>
      <c r="R6833" s="2">
        <v>35.06</v>
      </c>
      <c r="S6833" s="3">
        <v>26.96</v>
      </c>
      <c r="T6833">
        <v>64.400000000000006</v>
      </c>
    </row>
    <row r="6834" spans="1:20">
      <c r="A6834">
        <f t="shared" si="318"/>
        <v>285</v>
      </c>
      <c r="B6834" s="7">
        <f t="shared" si="319"/>
        <v>42289.541666650104</v>
      </c>
      <c r="C6834">
        <f t="shared" si="320"/>
        <v>6829</v>
      </c>
      <c r="D6834" s="2">
        <v>86</v>
      </c>
      <c r="E6834">
        <v>82.039999999999992</v>
      </c>
      <c r="F6834" s="3">
        <v>86</v>
      </c>
      <c r="G6834">
        <v>66.92</v>
      </c>
      <c r="H6834">
        <v>75.02</v>
      </c>
      <c r="I6834">
        <v>68</v>
      </c>
      <c r="J6834">
        <v>68</v>
      </c>
      <c r="K6834">
        <v>51.08</v>
      </c>
      <c r="L6834" s="3">
        <v>59</v>
      </c>
      <c r="M6834" s="2">
        <v>62.96</v>
      </c>
      <c r="N6834">
        <v>69.98</v>
      </c>
      <c r="O6834">
        <v>51.8</v>
      </c>
      <c r="P6834">
        <v>51.8</v>
      </c>
      <c r="Q6834" s="3">
        <v>69.080000000000013</v>
      </c>
      <c r="R6834" s="2">
        <v>35.06</v>
      </c>
      <c r="S6834" s="3">
        <v>30.02</v>
      </c>
      <c r="T6834">
        <v>64.400000000000006</v>
      </c>
    </row>
    <row r="6835" spans="1:20">
      <c r="A6835">
        <f t="shared" si="318"/>
        <v>285</v>
      </c>
      <c r="B6835" s="7">
        <f t="shared" si="319"/>
        <v>42289.583333316768</v>
      </c>
      <c r="C6835">
        <f t="shared" si="320"/>
        <v>6830</v>
      </c>
      <c r="D6835" s="2">
        <v>84.02</v>
      </c>
      <c r="E6835">
        <v>82.039999999999992</v>
      </c>
      <c r="F6835" s="3">
        <v>84.92</v>
      </c>
      <c r="G6835">
        <v>69.080000000000013</v>
      </c>
      <c r="H6835">
        <v>75.92</v>
      </c>
      <c r="I6835">
        <v>68</v>
      </c>
      <c r="J6835">
        <v>69.080000000000013</v>
      </c>
      <c r="K6835">
        <v>53.96</v>
      </c>
      <c r="L6835" s="3">
        <v>60.8</v>
      </c>
      <c r="M6835" s="2">
        <v>64.94</v>
      </c>
      <c r="N6835">
        <v>71.06</v>
      </c>
      <c r="O6835">
        <v>53.6</v>
      </c>
      <c r="P6835">
        <v>52.34</v>
      </c>
      <c r="Q6835" s="3">
        <v>69.080000000000013</v>
      </c>
      <c r="R6835" s="2">
        <v>35.06</v>
      </c>
      <c r="S6835" s="3">
        <v>30.02</v>
      </c>
      <c r="T6835">
        <v>66.2</v>
      </c>
    </row>
    <row r="6836" spans="1:20">
      <c r="A6836">
        <f t="shared" si="318"/>
        <v>285</v>
      </c>
      <c r="B6836" s="7">
        <f t="shared" si="319"/>
        <v>42289.624999983433</v>
      </c>
      <c r="C6836">
        <f t="shared" si="320"/>
        <v>6831</v>
      </c>
      <c r="D6836" s="2">
        <v>84.02</v>
      </c>
      <c r="E6836">
        <v>82.94</v>
      </c>
      <c r="F6836" s="3">
        <v>87.98</v>
      </c>
      <c r="G6836">
        <v>69.080000000000013</v>
      </c>
      <c r="H6836">
        <v>77</v>
      </c>
      <c r="I6836">
        <v>66.92</v>
      </c>
      <c r="J6836">
        <v>69.080000000000013</v>
      </c>
      <c r="K6836">
        <v>53.96</v>
      </c>
      <c r="L6836" s="3">
        <v>62.6</v>
      </c>
      <c r="M6836" s="2">
        <v>64.94</v>
      </c>
      <c r="N6836">
        <v>71.960000000000008</v>
      </c>
      <c r="O6836">
        <v>55.400000000000006</v>
      </c>
      <c r="P6836">
        <v>53.06</v>
      </c>
      <c r="Q6836" s="3">
        <v>69.98</v>
      </c>
      <c r="R6836" s="2">
        <v>35.06</v>
      </c>
      <c r="S6836" s="3">
        <v>30.92</v>
      </c>
      <c r="T6836">
        <v>66.2</v>
      </c>
    </row>
    <row r="6837" spans="1:20">
      <c r="A6837">
        <f t="shared" si="318"/>
        <v>285</v>
      </c>
      <c r="B6837" s="7">
        <f t="shared" si="319"/>
        <v>42289.666666650097</v>
      </c>
      <c r="C6837">
        <f t="shared" si="320"/>
        <v>6832</v>
      </c>
      <c r="D6837" s="2">
        <v>84.02</v>
      </c>
      <c r="E6837">
        <v>82.94</v>
      </c>
      <c r="F6837" s="3">
        <v>87.080000000000013</v>
      </c>
      <c r="G6837">
        <v>69.080000000000013</v>
      </c>
      <c r="H6837">
        <v>78.080000000000013</v>
      </c>
      <c r="I6837">
        <v>66.02</v>
      </c>
      <c r="J6837">
        <v>66.92</v>
      </c>
      <c r="K6837">
        <v>53.96</v>
      </c>
      <c r="L6837" s="3">
        <v>60.8</v>
      </c>
      <c r="M6837" s="2">
        <v>64.94</v>
      </c>
      <c r="N6837">
        <v>71.06</v>
      </c>
      <c r="O6837">
        <v>55.400000000000006</v>
      </c>
      <c r="P6837">
        <v>50</v>
      </c>
      <c r="Q6837" s="3">
        <v>69.080000000000013</v>
      </c>
      <c r="R6837" s="2">
        <v>33.979999999999997</v>
      </c>
      <c r="S6837" s="3">
        <v>30.92</v>
      </c>
      <c r="T6837">
        <v>66.2</v>
      </c>
    </row>
    <row r="6838" spans="1:20">
      <c r="A6838">
        <f t="shared" si="318"/>
        <v>285</v>
      </c>
      <c r="B6838" s="7">
        <f t="shared" si="319"/>
        <v>42289.708333316761</v>
      </c>
      <c r="C6838">
        <f t="shared" si="320"/>
        <v>6833</v>
      </c>
      <c r="D6838" s="2">
        <v>82.94</v>
      </c>
      <c r="E6838">
        <v>80.960000000000008</v>
      </c>
      <c r="F6838" s="3">
        <v>87.080000000000013</v>
      </c>
      <c r="G6838">
        <v>68</v>
      </c>
      <c r="H6838">
        <v>77</v>
      </c>
      <c r="I6838">
        <v>66.02</v>
      </c>
      <c r="J6838">
        <v>64.039999999999992</v>
      </c>
      <c r="K6838">
        <v>51.980000000000004</v>
      </c>
      <c r="L6838" s="3">
        <v>59</v>
      </c>
      <c r="M6838" s="2">
        <v>62.96</v>
      </c>
      <c r="N6838">
        <v>64.94</v>
      </c>
      <c r="O6838">
        <v>55.400000000000006</v>
      </c>
      <c r="P6838">
        <v>47.120000000000005</v>
      </c>
      <c r="Q6838" s="3">
        <v>66.92</v>
      </c>
      <c r="R6838" s="2">
        <v>33.979999999999997</v>
      </c>
      <c r="S6838" s="3">
        <v>30.02</v>
      </c>
      <c r="T6838">
        <v>64.400000000000006</v>
      </c>
    </row>
    <row r="6839" spans="1:20">
      <c r="A6839">
        <f t="shared" si="318"/>
        <v>285</v>
      </c>
      <c r="B6839" s="7">
        <f t="shared" si="319"/>
        <v>42289.749999983425</v>
      </c>
      <c r="C6839">
        <f t="shared" si="320"/>
        <v>6834</v>
      </c>
      <c r="D6839" s="2">
        <v>80.960000000000008</v>
      </c>
      <c r="E6839">
        <v>78.98</v>
      </c>
      <c r="F6839" s="3">
        <v>84.92</v>
      </c>
      <c r="G6839">
        <v>64.039999999999992</v>
      </c>
      <c r="H6839">
        <v>71.06</v>
      </c>
      <c r="I6839">
        <v>64.039999999999992</v>
      </c>
      <c r="J6839">
        <v>62.06</v>
      </c>
      <c r="K6839">
        <v>48.92</v>
      </c>
      <c r="L6839" s="3">
        <v>57.2</v>
      </c>
      <c r="M6839" s="2">
        <v>62.06</v>
      </c>
      <c r="N6839">
        <v>59</v>
      </c>
      <c r="O6839">
        <v>53.6</v>
      </c>
      <c r="P6839">
        <v>44.06</v>
      </c>
      <c r="Q6839" s="3">
        <v>60.980000000000004</v>
      </c>
      <c r="R6839" s="2">
        <v>33.08</v>
      </c>
      <c r="S6839" s="3">
        <v>26.96</v>
      </c>
      <c r="T6839">
        <v>60.8</v>
      </c>
    </row>
    <row r="6840" spans="1:20">
      <c r="A6840">
        <f t="shared" si="318"/>
        <v>285</v>
      </c>
      <c r="B6840" s="7">
        <f t="shared" si="319"/>
        <v>42289.79166665009</v>
      </c>
      <c r="C6840">
        <f t="shared" si="320"/>
        <v>6835</v>
      </c>
      <c r="D6840" s="2">
        <v>80.06</v>
      </c>
      <c r="E6840">
        <v>77</v>
      </c>
      <c r="F6840" s="3">
        <v>80.960000000000008</v>
      </c>
      <c r="G6840">
        <v>57.92</v>
      </c>
      <c r="H6840">
        <v>69.080000000000013</v>
      </c>
      <c r="I6840">
        <v>64.039999999999992</v>
      </c>
      <c r="J6840">
        <v>62.06</v>
      </c>
      <c r="K6840">
        <v>48.019999999999996</v>
      </c>
      <c r="L6840" s="3">
        <v>55.400000000000006</v>
      </c>
      <c r="M6840" s="2">
        <v>60.980000000000004</v>
      </c>
      <c r="N6840">
        <v>57.92</v>
      </c>
      <c r="O6840">
        <v>53.6</v>
      </c>
      <c r="P6840">
        <v>41.72</v>
      </c>
      <c r="Q6840" s="3">
        <v>59</v>
      </c>
      <c r="R6840" s="2">
        <v>33.08</v>
      </c>
      <c r="S6840" s="3">
        <v>26.060000000000002</v>
      </c>
      <c r="T6840">
        <v>60.8</v>
      </c>
    </row>
    <row r="6841" spans="1:20">
      <c r="A6841">
        <f t="shared" si="318"/>
        <v>285</v>
      </c>
      <c r="B6841" s="7">
        <f t="shared" si="319"/>
        <v>42289.833333316754</v>
      </c>
      <c r="C6841">
        <f t="shared" si="320"/>
        <v>6836</v>
      </c>
      <c r="D6841" s="2">
        <v>80.06</v>
      </c>
      <c r="E6841">
        <v>73.039999999999992</v>
      </c>
      <c r="F6841" s="3">
        <v>78.080000000000013</v>
      </c>
      <c r="G6841">
        <v>55.040000000000006</v>
      </c>
      <c r="H6841">
        <v>66.02</v>
      </c>
      <c r="I6841">
        <v>64.94</v>
      </c>
      <c r="J6841">
        <v>62.06</v>
      </c>
      <c r="K6841">
        <v>46.94</v>
      </c>
      <c r="L6841" s="3">
        <v>55.400000000000006</v>
      </c>
      <c r="M6841" s="2">
        <v>60.980000000000004</v>
      </c>
      <c r="N6841">
        <v>55.040000000000006</v>
      </c>
      <c r="O6841">
        <v>53.6</v>
      </c>
      <c r="P6841">
        <v>39.380000000000003</v>
      </c>
      <c r="Q6841" s="3">
        <v>55.94</v>
      </c>
      <c r="R6841" s="2">
        <v>32</v>
      </c>
      <c r="S6841" s="3">
        <v>21.02</v>
      </c>
      <c r="T6841">
        <v>60.8</v>
      </c>
    </row>
    <row r="6842" spans="1:20">
      <c r="A6842">
        <f t="shared" si="318"/>
        <v>285</v>
      </c>
      <c r="B6842" s="7">
        <f t="shared" si="319"/>
        <v>42289.874999983418</v>
      </c>
      <c r="C6842">
        <f t="shared" si="320"/>
        <v>6837</v>
      </c>
      <c r="D6842" s="2">
        <v>80.06</v>
      </c>
      <c r="E6842">
        <v>69.98</v>
      </c>
      <c r="F6842" s="3">
        <v>75.02</v>
      </c>
      <c r="G6842">
        <v>53.96</v>
      </c>
      <c r="H6842">
        <v>66.02</v>
      </c>
      <c r="I6842">
        <v>64.94</v>
      </c>
      <c r="J6842">
        <v>60.980000000000004</v>
      </c>
      <c r="K6842">
        <v>44.96</v>
      </c>
      <c r="L6842" s="3">
        <v>55.400000000000006</v>
      </c>
      <c r="M6842" s="2">
        <v>60.08</v>
      </c>
      <c r="N6842">
        <v>51.980000000000004</v>
      </c>
      <c r="O6842">
        <v>53.6</v>
      </c>
      <c r="P6842">
        <v>37.04</v>
      </c>
      <c r="Q6842" s="3">
        <v>55.040000000000006</v>
      </c>
      <c r="R6842" s="2">
        <v>32</v>
      </c>
      <c r="S6842" s="3">
        <v>19.939999999999998</v>
      </c>
      <c r="T6842">
        <v>57.2</v>
      </c>
    </row>
    <row r="6843" spans="1:20">
      <c r="A6843">
        <f t="shared" si="318"/>
        <v>285</v>
      </c>
      <c r="B6843" s="7">
        <f t="shared" si="319"/>
        <v>42289.916666650082</v>
      </c>
      <c r="C6843">
        <f t="shared" si="320"/>
        <v>6838</v>
      </c>
      <c r="D6843" s="2">
        <v>78.98</v>
      </c>
      <c r="E6843">
        <v>68</v>
      </c>
      <c r="F6843" s="3">
        <v>73.94</v>
      </c>
      <c r="G6843">
        <v>51.980000000000004</v>
      </c>
      <c r="H6843">
        <v>64.039999999999992</v>
      </c>
      <c r="I6843">
        <v>64.94</v>
      </c>
      <c r="J6843">
        <v>60.08</v>
      </c>
      <c r="K6843">
        <v>42.980000000000004</v>
      </c>
      <c r="L6843" s="3">
        <v>55.400000000000006</v>
      </c>
      <c r="M6843" s="2">
        <v>57.92</v>
      </c>
      <c r="N6843">
        <v>51.08</v>
      </c>
      <c r="O6843">
        <v>53.6</v>
      </c>
      <c r="P6843">
        <v>36.68</v>
      </c>
      <c r="Q6843" s="3">
        <v>53.96</v>
      </c>
      <c r="R6843" s="2">
        <v>32</v>
      </c>
      <c r="S6843" s="3">
        <v>17.96</v>
      </c>
      <c r="T6843">
        <v>57.2</v>
      </c>
    </row>
    <row r="6844" spans="1:20">
      <c r="A6844">
        <f t="shared" si="318"/>
        <v>285</v>
      </c>
      <c r="B6844" s="7">
        <f t="shared" si="319"/>
        <v>42289.958333316747</v>
      </c>
      <c r="C6844">
        <f t="shared" si="320"/>
        <v>6839</v>
      </c>
      <c r="D6844" s="2">
        <v>78.98</v>
      </c>
      <c r="E6844">
        <v>66.02</v>
      </c>
      <c r="F6844" s="3">
        <v>71.960000000000008</v>
      </c>
      <c r="G6844">
        <v>50</v>
      </c>
      <c r="H6844">
        <v>64.039999999999992</v>
      </c>
      <c r="I6844">
        <v>64.94</v>
      </c>
      <c r="J6844">
        <v>60.08</v>
      </c>
      <c r="K6844">
        <v>42.08</v>
      </c>
      <c r="L6844" s="3">
        <v>53.6</v>
      </c>
      <c r="M6844" s="2">
        <v>57.92</v>
      </c>
      <c r="N6844">
        <v>48.019999999999996</v>
      </c>
      <c r="O6844">
        <v>53.6</v>
      </c>
      <c r="P6844">
        <v>36.32</v>
      </c>
      <c r="Q6844" s="3">
        <v>55.94</v>
      </c>
      <c r="R6844" s="2">
        <v>32</v>
      </c>
      <c r="S6844" s="3">
        <v>17.059999999999999</v>
      </c>
      <c r="T6844">
        <v>55.400000000000006</v>
      </c>
    </row>
    <row r="6845" spans="1:20">
      <c r="A6845">
        <f t="shared" si="318"/>
        <v>285</v>
      </c>
      <c r="B6845" s="7">
        <f t="shared" si="319"/>
        <v>42289.999999983411</v>
      </c>
      <c r="C6845">
        <f t="shared" si="320"/>
        <v>6840</v>
      </c>
      <c r="D6845" s="2">
        <v>78.98</v>
      </c>
      <c r="E6845">
        <v>64.94</v>
      </c>
      <c r="F6845" s="3">
        <v>69.080000000000013</v>
      </c>
      <c r="G6845">
        <v>48.019999999999996</v>
      </c>
      <c r="H6845">
        <v>62.96</v>
      </c>
      <c r="I6845">
        <v>64.94</v>
      </c>
      <c r="J6845">
        <v>59</v>
      </c>
      <c r="K6845">
        <v>42.08</v>
      </c>
      <c r="L6845" s="3">
        <v>55.400000000000006</v>
      </c>
      <c r="M6845" s="2">
        <v>53.96</v>
      </c>
      <c r="N6845">
        <v>42.08</v>
      </c>
      <c r="O6845">
        <v>51.8</v>
      </c>
      <c r="P6845">
        <v>35.96</v>
      </c>
      <c r="Q6845" s="3">
        <v>55.94</v>
      </c>
      <c r="R6845" s="2">
        <v>32</v>
      </c>
      <c r="S6845" s="3">
        <v>17.059999999999999</v>
      </c>
      <c r="T6845">
        <v>53.6</v>
      </c>
    </row>
    <row r="6846" spans="1:20">
      <c r="A6846">
        <f t="shared" si="318"/>
        <v>286</v>
      </c>
      <c r="B6846" s="7">
        <f t="shared" si="319"/>
        <v>42290.041666650075</v>
      </c>
      <c r="C6846">
        <f t="shared" si="320"/>
        <v>6841</v>
      </c>
      <c r="D6846" s="2">
        <v>78.98</v>
      </c>
      <c r="E6846">
        <v>64.039999999999992</v>
      </c>
      <c r="F6846" s="3">
        <v>66.02</v>
      </c>
      <c r="G6846">
        <v>48.019999999999996</v>
      </c>
      <c r="H6846">
        <v>62.96</v>
      </c>
      <c r="I6846">
        <v>64.94</v>
      </c>
      <c r="J6846">
        <v>59</v>
      </c>
      <c r="K6846">
        <v>39.019999999999996</v>
      </c>
      <c r="L6846" s="3">
        <v>53.6</v>
      </c>
      <c r="M6846" s="2">
        <v>51.980000000000004</v>
      </c>
      <c r="N6846">
        <v>35.96</v>
      </c>
      <c r="O6846">
        <v>51.8</v>
      </c>
      <c r="P6846">
        <v>34.700000000000003</v>
      </c>
      <c r="Q6846" s="3">
        <v>57.92</v>
      </c>
      <c r="R6846" s="2">
        <v>32</v>
      </c>
      <c r="S6846" s="3">
        <v>15.079999999999998</v>
      </c>
      <c r="T6846">
        <v>53.6</v>
      </c>
    </row>
    <row r="6847" spans="1:20">
      <c r="A6847">
        <f t="shared" si="318"/>
        <v>286</v>
      </c>
      <c r="B6847" s="7">
        <f t="shared" si="319"/>
        <v>42290.083333316739</v>
      </c>
      <c r="C6847">
        <f t="shared" si="320"/>
        <v>6842</v>
      </c>
      <c r="D6847" s="2">
        <v>78.98</v>
      </c>
      <c r="E6847">
        <v>64.039999999999992</v>
      </c>
      <c r="F6847" s="3">
        <v>64.039999999999992</v>
      </c>
      <c r="G6847">
        <v>46.94</v>
      </c>
      <c r="H6847">
        <v>62.06</v>
      </c>
      <c r="I6847">
        <v>64.039999999999992</v>
      </c>
      <c r="J6847">
        <v>59</v>
      </c>
      <c r="K6847">
        <v>39.019999999999996</v>
      </c>
      <c r="L6847" s="3">
        <v>53.6</v>
      </c>
      <c r="M6847" s="2">
        <v>51.980000000000004</v>
      </c>
      <c r="N6847">
        <v>37.04</v>
      </c>
      <c r="O6847">
        <v>50</v>
      </c>
      <c r="P6847">
        <v>33.26</v>
      </c>
      <c r="Q6847" s="3">
        <v>60.08</v>
      </c>
      <c r="R6847" s="2">
        <v>32</v>
      </c>
      <c r="S6847" s="3">
        <v>14</v>
      </c>
      <c r="T6847">
        <v>51.8</v>
      </c>
    </row>
    <row r="6848" spans="1:20">
      <c r="A6848">
        <f t="shared" si="318"/>
        <v>286</v>
      </c>
      <c r="B6848" s="7">
        <f t="shared" si="319"/>
        <v>42290.124999983404</v>
      </c>
      <c r="C6848">
        <f t="shared" si="320"/>
        <v>6843</v>
      </c>
      <c r="D6848" s="2">
        <v>78.98</v>
      </c>
      <c r="E6848">
        <v>62.96</v>
      </c>
      <c r="F6848" s="3">
        <v>62.96</v>
      </c>
      <c r="G6848">
        <v>46.04</v>
      </c>
      <c r="H6848">
        <v>59</v>
      </c>
      <c r="I6848">
        <v>64.039999999999992</v>
      </c>
      <c r="J6848">
        <v>57.92</v>
      </c>
      <c r="K6848">
        <v>37.04</v>
      </c>
      <c r="L6848" s="3">
        <v>53.6</v>
      </c>
      <c r="M6848" s="2">
        <v>51.980000000000004</v>
      </c>
      <c r="N6848">
        <v>39.019999999999996</v>
      </c>
      <c r="O6848">
        <v>50</v>
      </c>
      <c r="P6848">
        <v>32</v>
      </c>
      <c r="Q6848" s="3">
        <v>60.08</v>
      </c>
      <c r="R6848" s="2">
        <v>32</v>
      </c>
      <c r="S6848" s="3">
        <v>15.079999999999998</v>
      </c>
      <c r="T6848">
        <v>51.8</v>
      </c>
    </row>
    <row r="6849" spans="1:20">
      <c r="A6849">
        <f t="shared" si="318"/>
        <v>286</v>
      </c>
      <c r="B6849" s="7">
        <f t="shared" si="319"/>
        <v>42290.166666650068</v>
      </c>
      <c r="C6849">
        <f t="shared" si="320"/>
        <v>6844</v>
      </c>
      <c r="D6849" s="2">
        <v>78.080000000000013</v>
      </c>
      <c r="E6849">
        <v>62.96</v>
      </c>
      <c r="F6849" s="3">
        <v>62.06</v>
      </c>
      <c r="G6849">
        <v>44.06</v>
      </c>
      <c r="H6849">
        <v>59</v>
      </c>
      <c r="I6849">
        <v>64.039999999999992</v>
      </c>
      <c r="J6849">
        <v>60.08</v>
      </c>
      <c r="K6849">
        <v>37.04</v>
      </c>
      <c r="L6849" s="3">
        <v>53.6</v>
      </c>
      <c r="M6849" s="2">
        <v>51.980000000000004</v>
      </c>
      <c r="N6849">
        <v>37.94</v>
      </c>
      <c r="O6849">
        <v>51.8</v>
      </c>
      <c r="P6849">
        <v>32.36</v>
      </c>
      <c r="Q6849" s="3">
        <v>57.92</v>
      </c>
      <c r="R6849" s="2">
        <v>32</v>
      </c>
      <c r="S6849" s="3">
        <v>15.98</v>
      </c>
      <c r="T6849">
        <v>51.8</v>
      </c>
    </row>
    <row r="6850" spans="1:20">
      <c r="A6850">
        <f t="shared" si="318"/>
        <v>286</v>
      </c>
      <c r="B6850" s="7">
        <f t="shared" si="319"/>
        <v>42290.208333316732</v>
      </c>
      <c r="C6850">
        <f t="shared" si="320"/>
        <v>6845</v>
      </c>
      <c r="D6850" s="2">
        <v>77</v>
      </c>
      <c r="E6850">
        <v>62.96</v>
      </c>
      <c r="F6850" s="3">
        <v>60.08</v>
      </c>
      <c r="G6850">
        <v>42.980000000000004</v>
      </c>
      <c r="H6850">
        <v>60.08</v>
      </c>
      <c r="I6850">
        <v>64.039999999999992</v>
      </c>
      <c r="J6850">
        <v>59</v>
      </c>
      <c r="K6850">
        <v>37.04</v>
      </c>
      <c r="L6850" s="3">
        <v>53.6</v>
      </c>
      <c r="M6850" s="2">
        <v>51.08</v>
      </c>
      <c r="N6850">
        <v>39.92</v>
      </c>
      <c r="O6850">
        <v>51.8</v>
      </c>
      <c r="P6850">
        <v>32.72</v>
      </c>
      <c r="Q6850" s="3">
        <v>57.92</v>
      </c>
      <c r="R6850" s="2">
        <v>30.92</v>
      </c>
      <c r="S6850" s="3">
        <v>15.079999999999998</v>
      </c>
      <c r="T6850">
        <v>50</v>
      </c>
    </row>
    <row r="6851" spans="1:20">
      <c r="A6851">
        <f t="shared" si="318"/>
        <v>286</v>
      </c>
      <c r="B6851" s="7">
        <f t="shared" si="319"/>
        <v>42290.249999983396</v>
      </c>
      <c r="C6851">
        <f t="shared" si="320"/>
        <v>6846</v>
      </c>
      <c r="D6851" s="2">
        <v>77</v>
      </c>
      <c r="E6851">
        <v>64.039999999999992</v>
      </c>
      <c r="F6851" s="3">
        <v>60.08</v>
      </c>
      <c r="G6851">
        <v>42.08</v>
      </c>
      <c r="H6851">
        <v>57.92</v>
      </c>
      <c r="I6851">
        <v>64.039999999999992</v>
      </c>
      <c r="J6851">
        <v>57.019999999999996</v>
      </c>
      <c r="K6851">
        <v>35.96</v>
      </c>
      <c r="L6851" s="3">
        <v>53.6</v>
      </c>
      <c r="M6851" s="2">
        <v>50</v>
      </c>
      <c r="N6851">
        <v>35.96</v>
      </c>
      <c r="O6851">
        <v>50</v>
      </c>
      <c r="P6851">
        <v>33.08</v>
      </c>
      <c r="Q6851" s="3">
        <v>53.96</v>
      </c>
      <c r="R6851" s="2">
        <v>30.92</v>
      </c>
      <c r="S6851" s="3">
        <v>15.079999999999998</v>
      </c>
      <c r="T6851">
        <v>48.2</v>
      </c>
    </row>
    <row r="6852" spans="1:20">
      <c r="A6852">
        <f t="shared" si="318"/>
        <v>286</v>
      </c>
      <c r="B6852" s="7">
        <f t="shared" si="319"/>
        <v>42290.291666650061</v>
      </c>
      <c r="C6852">
        <f t="shared" si="320"/>
        <v>6847</v>
      </c>
      <c r="D6852" s="2">
        <v>78.080000000000013</v>
      </c>
      <c r="E6852">
        <v>64.039999999999992</v>
      </c>
      <c r="F6852" s="3">
        <v>59</v>
      </c>
      <c r="G6852">
        <v>42.08</v>
      </c>
      <c r="H6852">
        <v>57.92</v>
      </c>
      <c r="I6852">
        <v>64.039999999999992</v>
      </c>
      <c r="J6852">
        <v>60.08</v>
      </c>
      <c r="K6852">
        <v>37.04</v>
      </c>
      <c r="L6852" s="3">
        <v>53.6</v>
      </c>
      <c r="M6852" s="2">
        <v>50</v>
      </c>
      <c r="N6852">
        <v>39.92</v>
      </c>
      <c r="O6852">
        <v>50</v>
      </c>
      <c r="P6852">
        <v>34.700000000000003</v>
      </c>
      <c r="Q6852" s="3">
        <v>53.06</v>
      </c>
      <c r="R6852" s="2">
        <v>30.92</v>
      </c>
      <c r="S6852" s="3">
        <v>15.079999999999998</v>
      </c>
      <c r="T6852">
        <v>51.8</v>
      </c>
    </row>
    <row r="6853" spans="1:20">
      <c r="A6853">
        <f t="shared" si="318"/>
        <v>286</v>
      </c>
      <c r="B6853" s="7">
        <f t="shared" si="319"/>
        <v>42290.333333316725</v>
      </c>
      <c r="C6853">
        <f t="shared" si="320"/>
        <v>6848</v>
      </c>
      <c r="D6853" s="2">
        <v>80.06</v>
      </c>
      <c r="E6853">
        <v>66.92</v>
      </c>
      <c r="F6853" s="3">
        <v>62.96</v>
      </c>
      <c r="G6853">
        <v>51.08</v>
      </c>
      <c r="H6853">
        <v>59</v>
      </c>
      <c r="I6853">
        <v>64.039999999999992</v>
      </c>
      <c r="J6853">
        <v>62.96</v>
      </c>
      <c r="K6853">
        <v>42.08</v>
      </c>
      <c r="L6853" s="3">
        <v>53.6</v>
      </c>
      <c r="M6853" s="2">
        <v>50</v>
      </c>
      <c r="N6853">
        <v>48.019999999999996</v>
      </c>
      <c r="O6853">
        <v>51.8</v>
      </c>
      <c r="P6853">
        <v>36.32</v>
      </c>
      <c r="Q6853" s="3">
        <v>53.96</v>
      </c>
      <c r="R6853" s="2">
        <v>32</v>
      </c>
      <c r="S6853" s="3">
        <v>15.079999999999998</v>
      </c>
      <c r="T6853">
        <v>55.400000000000006</v>
      </c>
    </row>
    <row r="6854" spans="1:20">
      <c r="A6854">
        <f t="shared" si="318"/>
        <v>286</v>
      </c>
      <c r="B6854" s="7">
        <f t="shared" si="319"/>
        <v>42290.374999983389</v>
      </c>
      <c r="C6854">
        <f t="shared" si="320"/>
        <v>6849</v>
      </c>
      <c r="D6854" s="2">
        <v>82.94</v>
      </c>
      <c r="E6854">
        <v>71.960000000000008</v>
      </c>
      <c r="F6854" s="3">
        <v>69.080000000000013</v>
      </c>
      <c r="G6854">
        <v>53.96</v>
      </c>
      <c r="H6854">
        <v>60.980000000000004</v>
      </c>
      <c r="I6854">
        <v>64.94</v>
      </c>
      <c r="J6854">
        <v>68</v>
      </c>
      <c r="K6854">
        <v>44.06</v>
      </c>
      <c r="L6854" s="3">
        <v>53.6</v>
      </c>
      <c r="M6854" s="2">
        <v>51.08</v>
      </c>
      <c r="N6854">
        <v>51.08</v>
      </c>
      <c r="O6854">
        <v>53.6</v>
      </c>
      <c r="P6854">
        <v>37.94</v>
      </c>
      <c r="Q6854" s="3">
        <v>57.019999999999996</v>
      </c>
      <c r="R6854" s="2">
        <v>32</v>
      </c>
      <c r="S6854" s="3">
        <v>15.98</v>
      </c>
      <c r="T6854">
        <v>62.6</v>
      </c>
    </row>
    <row r="6855" spans="1:20">
      <c r="A6855">
        <f t="shared" ref="A6855:A6918" si="321">ROUNDDOWN(B6855-DATE(YEAR(B6855),1,0),0)</f>
        <v>286</v>
      </c>
      <c r="B6855" s="7">
        <f t="shared" si="319"/>
        <v>42290.416666650053</v>
      </c>
      <c r="C6855">
        <f t="shared" si="320"/>
        <v>6850</v>
      </c>
      <c r="D6855" s="2">
        <v>82.94</v>
      </c>
      <c r="E6855">
        <v>75.02</v>
      </c>
      <c r="F6855" s="3">
        <v>73.94</v>
      </c>
      <c r="G6855">
        <v>55.94</v>
      </c>
      <c r="H6855">
        <v>62.06</v>
      </c>
      <c r="I6855">
        <v>66.02</v>
      </c>
      <c r="J6855">
        <v>69.080000000000013</v>
      </c>
      <c r="K6855">
        <v>48.019999999999996</v>
      </c>
      <c r="L6855" s="3">
        <v>55.400000000000006</v>
      </c>
      <c r="M6855" s="2">
        <v>51.08</v>
      </c>
      <c r="N6855">
        <v>55.94</v>
      </c>
      <c r="O6855">
        <v>53.6</v>
      </c>
      <c r="P6855">
        <v>40.64</v>
      </c>
      <c r="Q6855" s="3">
        <v>60.08</v>
      </c>
      <c r="R6855" s="2">
        <v>33.08</v>
      </c>
      <c r="S6855" s="3">
        <v>19.939999999999998</v>
      </c>
      <c r="T6855">
        <v>64.400000000000006</v>
      </c>
    </row>
    <row r="6856" spans="1:20">
      <c r="A6856">
        <f t="shared" si="321"/>
        <v>286</v>
      </c>
      <c r="B6856" s="7">
        <f t="shared" ref="B6856:B6919" si="322">B6855+1/24</f>
        <v>42290.458333316717</v>
      </c>
      <c r="C6856">
        <f t="shared" ref="C6856:C6919" si="323">C6855+1</f>
        <v>6851</v>
      </c>
      <c r="D6856" s="2">
        <v>87.080000000000013</v>
      </c>
      <c r="E6856">
        <v>78.98</v>
      </c>
      <c r="F6856" s="3">
        <v>77</v>
      </c>
      <c r="G6856">
        <v>59</v>
      </c>
      <c r="H6856">
        <v>59</v>
      </c>
      <c r="I6856">
        <v>66.92</v>
      </c>
      <c r="J6856">
        <v>71.06</v>
      </c>
      <c r="K6856">
        <v>51.08</v>
      </c>
      <c r="L6856" s="3">
        <v>55.400000000000006</v>
      </c>
      <c r="M6856" s="2">
        <v>51.980000000000004</v>
      </c>
      <c r="N6856">
        <v>57.92</v>
      </c>
      <c r="O6856">
        <v>53.6</v>
      </c>
      <c r="P6856">
        <v>43.34</v>
      </c>
      <c r="Q6856" s="3">
        <v>53.96</v>
      </c>
      <c r="R6856" s="2">
        <v>33.979999999999997</v>
      </c>
      <c r="S6856" s="3">
        <v>26.060000000000002</v>
      </c>
      <c r="T6856">
        <v>69.800000000000011</v>
      </c>
    </row>
    <row r="6857" spans="1:20">
      <c r="A6857">
        <f t="shared" si="321"/>
        <v>286</v>
      </c>
      <c r="B6857" s="7">
        <f t="shared" si="322"/>
        <v>42290.499999983382</v>
      </c>
      <c r="C6857">
        <f t="shared" si="323"/>
        <v>6852</v>
      </c>
      <c r="D6857" s="2">
        <v>86</v>
      </c>
      <c r="E6857">
        <v>80.960000000000008</v>
      </c>
      <c r="F6857" s="3">
        <v>80.06</v>
      </c>
      <c r="G6857">
        <v>62.06</v>
      </c>
      <c r="H6857">
        <v>60.08</v>
      </c>
      <c r="I6857">
        <v>69.98</v>
      </c>
      <c r="J6857">
        <v>73.039999999999992</v>
      </c>
      <c r="K6857">
        <v>51.980000000000004</v>
      </c>
      <c r="L6857" s="3">
        <v>55.400000000000006</v>
      </c>
      <c r="M6857" s="2">
        <v>53.06</v>
      </c>
      <c r="N6857">
        <v>62.06</v>
      </c>
      <c r="O6857">
        <v>51.8</v>
      </c>
      <c r="P6857">
        <v>46.04</v>
      </c>
      <c r="Q6857" s="3">
        <v>53.06</v>
      </c>
      <c r="R6857" s="2">
        <v>33.979999999999997</v>
      </c>
      <c r="S6857" s="3">
        <v>30.02</v>
      </c>
      <c r="T6857">
        <v>73.400000000000006</v>
      </c>
    </row>
    <row r="6858" spans="1:20">
      <c r="A6858">
        <f t="shared" si="321"/>
        <v>286</v>
      </c>
      <c r="B6858" s="7">
        <f t="shared" si="322"/>
        <v>42290.541666650046</v>
      </c>
      <c r="C6858">
        <f t="shared" si="323"/>
        <v>6853</v>
      </c>
      <c r="D6858" s="2">
        <v>87.98</v>
      </c>
      <c r="E6858">
        <v>80.960000000000008</v>
      </c>
      <c r="F6858" s="3">
        <v>82.94</v>
      </c>
      <c r="G6858">
        <v>64.039999999999992</v>
      </c>
      <c r="H6858">
        <v>60.980000000000004</v>
      </c>
      <c r="I6858">
        <v>69.98</v>
      </c>
      <c r="J6858">
        <v>71.06</v>
      </c>
      <c r="K6858">
        <v>55.040000000000006</v>
      </c>
      <c r="L6858" s="3">
        <v>57.2</v>
      </c>
      <c r="M6858" s="2">
        <v>53.96</v>
      </c>
      <c r="N6858">
        <v>60.980000000000004</v>
      </c>
      <c r="O6858">
        <v>53.6</v>
      </c>
      <c r="P6858">
        <v>46.4</v>
      </c>
      <c r="Q6858" s="3">
        <v>55.040000000000006</v>
      </c>
      <c r="R6858" s="2">
        <v>33.979999999999997</v>
      </c>
      <c r="S6858" s="3">
        <v>32</v>
      </c>
      <c r="T6858">
        <v>73.400000000000006</v>
      </c>
    </row>
    <row r="6859" spans="1:20">
      <c r="A6859">
        <f t="shared" si="321"/>
        <v>286</v>
      </c>
      <c r="B6859" s="7">
        <f t="shared" si="322"/>
        <v>42290.58333331671</v>
      </c>
      <c r="C6859">
        <f t="shared" si="323"/>
        <v>6854</v>
      </c>
      <c r="D6859" s="2">
        <v>89.06</v>
      </c>
      <c r="E6859">
        <v>80.960000000000008</v>
      </c>
      <c r="F6859" s="3">
        <v>84.92</v>
      </c>
      <c r="G6859">
        <v>69.080000000000013</v>
      </c>
      <c r="H6859">
        <v>59</v>
      </c>
      <c r="I6859">
        <v>68</v>
      </c>
      <c r="J6859">
        <v>71.06</v>
      </c>
      <c r="K6859">
        <v>57.92</v>
      </c>
      <c r="L6859" s="3">
        <v>59</v>
      </c>
      <c r="M6859" s="2">
        <v>53.06</v>
      </c>
      <c r="N6859">
        <v>60.980000000000004</v>
      </c>
      <c r="O6859">
        <v>51.8</v>
      </c>
      <c r="P6859">
        <v>46.58</v>
      </c>
      <c r="Q6859" s="3">
        <v>59</v>
      </c>
      <c r="R6859" s="2">
        <v>33.979999999999997</v>
      </c>
      <c r="S6859" s="3">
        <v>33.979999999999997</v>
      </c>
      <c r="T6859">
        <v>75.2</v>
      </c>
    </row>
    <row r="6860" spans="1:20">
      <c r="A6860">
        <f t="shared" si="321"/>
        <v>286</v>
      </c>
      <c r="B6860" s="7">
        <f t="shared" si="322"/>
        <v>42290.624999983374</v>
      </c>
      <c r="C6860">
        <f t="shared" si="323"/>
        <v>6855</v>
      </c>
      <c r="D6860" s="2">
        <v>87.98</v>
      </c>
      <c r="E6860">
        <v>80.06</v>
      </c>
      <c r="F6860" s="3">
        <v>84.92</v>
      </c>
      <c r="G6860">
        <v>71.06</v>
      </c>
      <c r="H6860">
        <v>59</v>
      </c>
      <c r="I6860">
        <v>66.92</v>
      </c>
      <c r="J6860">
        <v>69.98</v>
      </c>
      <c r="K6860">
        <v>60.08</v>
      </c>
      <c r="L6860" s="3">
        <v>57.2</v>
      </c>
      <c r="M6860" s="2">
        <v>53.96</v>
      </c>
      <c r="N6860">
        <v>60.980000000000004</v>
      </c>
      <c r="O6860">
        <v>51.8</v>
      </c>
      <c r="P6860">
        <v>46.94</v>
      </c>
      <c r="Q6860" s="3">
        <v>59</v>
      </c>
      <c r="R6860" s="2">
        <v>33.979999999999997</v>
      </c>
      <c r="S6860" s="3">
        <v>35.06</v>
      </c>
      <c r="T6860">
        <v>73.400000000000006</v>
      </c>
    </row>
    <row r="6861" spans="1:20">
      <c r="A6861">
        <f t="shared" si="321"/>
        <v>286</v>
      </c>
      <c r="B6861" s="7">
        <f t="shared" si="322"/>
        <v>42290.666666650039</v>
      </c>
      <c r="C6861">
        <f t="shared" si="323"/>
        <v>6856</v>
      </c>
      <c r="D6861" s="2">
        <v>86</v>
      </c>
      <c r="E6861">
        <v>80.06</v>
      </c>
      <c r="F6861" s="3">
        <v>86</v>
      </c>
      <c r="G6861">
        <v>71.960000000000008</v>
      </c>
      <c r="H6861">
        <v>60.980000000000004</v>
      </c>
      <c r="I6861">
        <v>66.92</v>
      </c>
      <c r="J6861">
        <v>66.92</v>
      </c>
      <c r="K6861">
        <v>60.980000000000004</v>
      </c>
      <c r="L6861" s="3">
        <v>57.2</v>
      </c>
      <c r="M6861" s="2">
        <v>51.980000000000004</v>
      </c>
      <c r="N6861">
        <v>62.06</v>
      </c>
      <c r="O6861">
        <v>51.8</v>
      </c>
      <c r="P6861">
        <v>43.34</v>
      </c>
      <c r="Q6861" s="3">
        <v>60.08</v>
      </c>
      <c r="R6861" s="2">
        <v>33.979999999999997</v>
      </c>
      <c r="S6861" s="3">
        <v>35.06</v>
      </c>
      <c r="T6861">
        <v>73.400000000000006</v>
      </c>
    </row>
    <row r="6862" spans="1:20">
      <c r="A6862">
        <f t="shared" si="321"/>
        <v>286</v>
      </c>
      <c r="B6862" s="7">
        <f t="shared" si="322"/>
        <v>42290.708333316703</v>
      </c>
      <c r="C6862">
        <f t="shared" si="323"/>
        <v>6857</v>
      </c>
      <c r="D6862" s="2">
        <v>84.02</v>
      </c>
      <c r="E6862">
        <v>78.080000000000013</v>
      </c>
      <c r="F6862" s="3">
        <v>84.02</v>
      </c>
      <c r="G6862">
        <v>69.98</v>
      </c>
      <c r="H6862">
        <v>62.06</v>
      </c>
      <c r="I6862">
        <v>66.02</v>
      </c>
      <c r="J6862">
        <v>62.96</v>
      </c>
      <c r="K6862">
        <v>60.08</v>
      </c>
      <c r="L6862" s="3">
        <v>57.2</v>
      </c>
      <c r="M6862" s="2">
        <v>51.08</v>
      </c>
      <c r="N6862">
        <v>55.94</v>
      </c>
      <c r="O6862">
        <v>51.8</v>
      </c>
      <c r="P6862">
        <v>39.56</v>
      </c>
      <c r="Q6862" s="3">
        <v>57.92</v>
      </c>
      <c r="R6862" s="2">
        <v>33.979999999999997</v>
      </c>
      <c r="S6862" s="3">
        <v>33.979999999999997</v>
      </c>
      <c r="T6862">
        <v>71.599999999999994</v>
      </c>
    </row>
    <row r="6863" spans="1:20">
      <c r="A6863">
        <f t="shared" si="321"/>
        <v>286</v>
      </c>
      <c r="B6863" s="7">
        <f t="shared" si="322"/>
        <v>42290.749999983367</v>
      </c>
      <c r="C6863">
        <f t="shared" si="323"/>
        <v>6858</v>
      </c>
      <c r="D6863" s="2">
        <v>80.960000000000008</v>
      </c>
      <c r="E6863">
        <v>75.02</v>
      </c>
      <c r="F6863" s="3">
        <v>80.960000000000008</v>
      </c>
      <c r="G6863">
        <v>66.02</v>
      </c>
      <c r="H6863">
        <v>59</v>
      </c>
      <c r="I6863">
        <v>64.94</v>
      </c>
      <c r="J6863">
        <v>60.980000000000004</v>
      </c>
      <c r="K6863">
        <v>57.92</v>
      </c>
      <c r="L6863" s="3">
        <v>57.2</v>
      </c>
      <c r="M6863" s="2">
        <v>50</v>
      </c>
      <c r="N6863">
        <v>51.08</v>
      </c>
      <c r="O6863">
        <v>51.8</v>
      </c>
      <c r="P6863">
        <v>35.96</v>
      </c>
      <c r="Q6863" s="3">
        <v>55.040000000000006</v>
      </c>
      <c r="R6863" s="2">
        <v>33.979999999999997</v>
      </c>
      <c r="S6863" s="3">
        <v>30.92</v>
      </c>
      <c r="T6863">
        <v>69.800000000000011</v>
      </c>
    </row>
    <row r="6864" spans="1:20">
      <c r="A6864">
        <f t="shared" si="321"/>
        <v>286</v>
      </c>
      <c r="B6864" s="7">
        <f t="shared" si="322"/>
        <v>42290.791666650031</v>
      </c>
      <c r="C6864">
        <f t="shared" si="323"/>
        <v>6859</v>
      </c>
      <c r="D6864" s="2">
        <v>80.06</v>
      </c>
      <c r="E6864">
        <v>69.98</v>
      </c>
      <c r="F6864" s="3">
        <v>78.98</v>
      </c>
      <c r="G6864">
        <v>60.980000000000004</v>
      </c>
      <c r="H6864">
        <v>57.019999999999996</v>
      </c>
      <c r="I6864">
        <v>64.039999999999992</v>
      </c>
      <c r="J6864">
        <v>60.980000000000004</v>
      </c>
      <c r="K6864">
        <v>55.040000000000006</v>
      </c>
      <c r="L6864" s="3">
        <v>57.2</v>
      </c>
      <c r="M6864" s="2">
        <v>48.92</v>
      </c>
      <c r="N6864">
        <v>44.96</v>
      </c>
      <c r="O6864">
        <v>51.8</v>
      </c>
      <c r="P6864">
        <v>35.06</v>
      </c>
      <c r="Q6864" s="3">
        <v>51.08</v>
      </c>
      <c r="R6864" s="2">
        <v>33.08</v>
      </c>
      <c r="S6864" s="3">
        <v>30.92</v>
      </c>
      <c r="T6864">
        <v>66.2</v>
      </c>
    </row>
    <row r="6865" spans="1:20">
      <c r="A6865">
        <f t="shared" si="321"/>
        <v>286</v>
      </c>
      <c r="B6865" s="7">
        <f t="shared" si="322"/>
        <v>42290.833333316696</v>
      </c>
      <c r="C6865">
        <f t="shared" si="323"/>
        <v>6860</v>
      </c>
      <c r="D6865" s="2">
        <v>78.98</v>
      </c>
      <c r="E6865">
        <v>68</v>
      </c>
      <c r="F6865" s="3">
        <v>77</v>
      </c>
      <c r="G6865">
        <v>57.019999999999996</v>
      </c>
      <c r="H6865">
        <v>55.040000000000006</v>
      </c>
      <c r="I6865">
        <v>64.039999999999992</v>
      </c>
      <c r="J6865">
        <v>60.980000000000004</v>
      </c>
      <c r="K6865">
        <v>53.06</v>
      </c>
      <c r="L6865" s="3">
        <v>55.400000000000006</v>
      </c>
      <c r="M6865" s="2">
        <v>48.019999999999996</v>
      </c>
      <c r="N6865">
        <v>44.06</v>
      </c>
      <c r="O6865">
        <v>48.2</v>
      </c>
      <c r="P6865">
        <v>33.979999999999997</v>
      </c>
      <c r="Q6865" s="3">
        <v>53.06</v>
      </c>
      <c r="R6865" s="2">
        <v>32</v>
      </c>
      <c r="S6865" s="3">
        <v>30.02</v>
      </c>
      <c r="T6865">
        <v>62.6</v>
      </c>
    </row>
    <row r="6866" spans="1:20">
      <c r="A6866">
        <f t="shared" si="321"/>
        <v>286</v>
      </c>
      <c r="B6866" s="7">
        <f t="shared" si="322"/>
        <v>42290.87499998336</v>
      </c>
      <c r="C6866">
        <f t="shared" si="323"/>
        <v>6861</v>
      </c>
      <c r="D6866" s="2">
        <v>78.98</v>
      </c>
      <c r="E6866">
        <v>66.92</v>
      </c>
      <c r="F6866" s="3">
        <v>75.92</v>
      </c>
      <c r="G6866">
        <v>55.94</v>
      </c>
      <c r="H6866">
        <v>55.040000000000006</v>
      </c>
      <c r="I6866">
        <v>64.94</v>
      </c>
      <c r="J6866">
        <v>60.08</v>
      </c>
      <c r="K6866">
        <v>51.980000000000004</v>
      </c>
      <c r="L6866" s="3">
        <v>55.400000000000006</v>
      </c>
      <c r="M6866" s="2">
        <v>48.019999999999996</v>
      </c>
      <c r="N6866">
        <v>42.08</v>
      </c>
      <c r="O6866">
        <v>50</v>
      </c>
      <c r="P6866">
        <v>33.08</v>
      </c>
      <c r="Q6866" s="3">
        <v>48.92</v>
      </c>
      <c r="R6866" s="2">
        <v>30.92</v>
      </c>
      <c r="S6866" s="3">
        <v>30.02</v>
      </c>
      <c r="T6866">
        <v>60.8</v>
      </c>
    </row>
    <row r="6867" spans="1:20">
      <c r="A6867">
        <f t="shared" si="321"/>
        <v>286</v>
      </c>
      <c r="B6867" s="7">
        <f t="shared" si="322"/>
        <v>42290.916666650024</v>
      </c>
      <c r="C6867">
        <f t="shared" si="323"/>
        <v>6862</v>
      </c>
      <c r="D6867" s="2">
        <v>78.080000000000013</v>
      </c>
      <c r="E6867">
        <v>66.02</v>
      </c>
      <c r="F6867" s="3">
        <v>71.960000000000008</v>
      </c>
      <c r="G6867">
        <v>53.96</v>
      </c>
      <c r="H6867">
        <v>53.96</v>
      </c>
      <c r="I6867">
        <v>64.039999999999992</v>
      </c>
      <c r="J6867">
        <v>57.92</v>
      </c>
      <c r="K6867">
        <v>51.08</v>
      </c>
      <c r="L6867" s="3">
        <v>53.6</v>
      </c>
      <c r="M6867" s="2">
        <v>48.019999999999996</v>
      </c>
      <c r="N6867">
        <v>41</v>
      </c>
      <c r="O6867">
        <v>48.2</v>
      </c>
      <c r="P6867">
        <v>33.44</v>
      </c>
      <c r="Q6867" s="3">
        <v>42.08</v>
      </c>
      <c r="R6867" s="2">
        <v>30.92</v>
      </c>
      <c r="S6867" s="3">
        <v>28.04</v>
      </c>
      <c r="T6867">
        <v>59</v>
      </c>
    </row>
    <row r="6868" spans="1:20">
      <c r="A6868">
        <f t="shared" si="321"/>
        <v>286</v>
      </c>
      <c r="B6868" s="7">
        <f t="shared" si="322"/>
        <v>42290.958333316688</v>
      </c>
      <c r="C6868">
        <f t="shared" si="323"/>
        <v>6863</v>
      </c>
      <c r="D6868" s="2">
        <v>77</v>
      </c>
      <c r="E6868">
        <v>64.94</v>
      </c>
      <c r="F6868" s="3">
        <v>73.94</v>
      </c>
      <c r="G6868">
        <v>55.040000000000006</v>
      </c>
      <c r="H6868">
        <v>53.06</v>
      </c>
      <c r="I6868">
        <v>64.94</v>
      </c>
      <c r="J6868">
        <v>57.019999999999996</v>
      </c>
      <c r="K6868">
        <v>50</v>
      </c>
      <c r="L6868" s="3">
        <v>53.6</v>
      </c>
      <c r="M6868" s="2">
        <v>46.94</v>
      </c>
      <c r="N6868">
        <v>42.08</v>
      </c>
      <c r="O6868">
        <v>48.2</v>
      </c>
      <c r="P6868">
        <v>33.619999999999997</v>
      </c>
      <c r="Q6868" s="3">
        <v>41</v>
      </c>
      <c r="R6868" s="2">
        <v>32</v>
      </c>
      <c r="S6868" s="3">
        <v>28.04</v>
      </c>
      <c r="T6868">
        <v>57.2</v>
      </c>
    </row>
    <row r="6869" spans="1:20">
      <c r="A6869">
        <f t="shared" si="321"/>
        <v>286</v>
      </c>
      <c r="B6869" s="7">
        <f t="shared" si="322"/>
        <v>42290.999999983353</v>
      </c>
      <c r="C6869">
        <f t="shared" si="323"/>
        <v>6864</v>
      </c>
      <c r="D6869" s="2">
        <v>77</v>
      </c>
      <c r="E6869">
        <v>64.94</v>
      </c>
      <c r="F6869" s="3">
        <v>69.080000000000013</v>
      </c>
      <c r="G6869">
        <v>53.06</v>
      </c>
      <c r="H6869">
        <v>53.06</v>
      </c>
      <c r="I6869">
        <v>64.039999999999992</v>
      </c>
      <c r="J6869">
        <v>57.019999999999996</v>
      </c>
      <c r="K6869">
        <v>48.92</v>
      </c>
      <c r="L6869" s="3">
        <v>53.6</v>
      </c>
      <c r="M6869" s="2">
        <v>46.04</v>
      </c>
      <c r="N6869">
        <v>41</v>
      </c>
      <c r="O6869">
        <v>48.2</v>
      </c>
      <c r="P6869">
        <v>33.979999999999997</v>
      </c>
      <c r="Q6869" s="3">
        <v>39.92</v>
      </c>
      <c r="R6869" s="2">
        <v>32</v>
      </c>
      <c r="S6869" s="3">
        <v>26.96</v>
      </c>
      <c r="T6869">
        <v>57.2</v>
      </c>
    </row>
    <row r="6870" spans="1:20">
      <c r="A6870">
        <f t="shared" si="321"/>
        <v>287</v>
      </c>
      <c r="B6870" s="7">
        <f t="shared" si="322"/>
        <v>42291.041666650017</v>
      </c>
      <c r="C6870">
        <f t="shared" si="323"/>
        <v>6865</v>
      </c>
      <c r="D6870" s="2">
        <v>75.92</v>
      </c>
      <c r="E6870">
        <v>64.94</v>
      </c>
      <c r="F6870" s="3">
        <v>68</v>
      </c>
      <c r="G6870">
        <v>51.08</v>
      </c>
      <c r="H6870">
        <v>53.96</v>
      </c>
      <c r="I6870">
        <v>64.039999999999992</v>
      </c>
      <c r="J6870">
        <v>59</v>
      </c>
      <c r="K6870">
        <v>46.04</v>
      </c>
      <c r="L6870" s="3">
        <v>53.6</v>
      </c>
      <c r="M6870" s="2">
        <v>44.96</v>
      </c>
      <c r="N6870">
        <v>42.980000000000004</v>
      </c>
      <c r="O6870">
        <v>46.4</v>
      </c>
      <c r="P6870">
        <v>33.979999999999997</v>
      </c>
      <c r="Q6870" s="3">
        <v>39.019999999999996</v>
      </c>
      <c r="R6870" s="2">
        <v>32</v>
      </c>
      <c r="S6870" s="3">
        <v>26.060000000000002</v>
      </c>
      <c r="T6870">
        <v>55.400000000000006</v>
      </c>
    </row>
    <row r="6871" spans="1:20">
      <c r="A6871">
        <f t="shared" si="321"/>
        <v>287</v>
      </c>
      <c r="B6871" s="7">
        <f t="shared" si="322"/>
        <v>42291.083333316681</v>
      </c>
      <c r="C6871">
        <f t="shared" si="323"/>
        <v>6866</v>
      </c>
      <c r="D6871" s="2">
        <v>75.02</v>
      </c>
      <c r="E6871">
        <v>64.94</v>
      </c>
      <c r="F6871" s="3">
        <v>69.080000000000013</v>
      </c>
      <c r="G6871">
        <v>51.08</v>
      </c>
      <c r="H6871">
        <v>55.040000000000006</v>
      </c>
      <c r="I6871">
        <v>64.039999999999992</v>
      </c>
      <c r="J6871">
        <v>59</v>
      </c>
      <c r="K6871">
        <v>44.06</v>
      </c>
      <c r="L6871" s="3">
        <v>51.8</v>
      </c>
      <c r="M6871" s="2">
        <v>44.96</v>
      </c>
      <c r="N6871">
        <v>42.980000000000004</v>
      </c>
      <c r="O6871">
        <v>46.4</v>
      </c>
      <c r="P6871">
        <v>33.979999999999997</v>
      </c>
      <c r="Q6871" s="3">
        <v>39.92</v>
      </c>
      <c r="R6871" s="2">
        <v>32</v>
      </c>
      <c r="S6871" s="3">
        <v>26.96</v>
      </c>
      <c r="T6871">
        <v>53.6</v>
      </c>
    </row>
    <row r="6872" spans="1:20">
      <c r="A6872">
        <f t="shared" si="321"/>
        <v>287</v>
      </c>
      <c r="B6872" s="7">
        <f t="shared" si="322"/>
        <v>42291.124999983345</v>
      </c>
      <c r="C6872">
        <f t="shared" si="323"/>
        <v>6867</v>
      </c>
      <c r="D6872" s="2">
        <v>75.02</v>
      </c>
      <c r="E6872">
        <v>64.94</v>
      </c>
      <c r="F6872" s="3">
        <v>68</v>
      </c>
      <c r="G6872">
        <v>50</v>
      </c>
      <c r="H6872">
        <v>55.040000000000006</v>
      </c>
      <c r="I6872">
        <v>64.039999999999992</v>
      </c>
      <c r="J6872">
        <v>57.92</v>
      </c>
      <c r="K6872">
        <v>44.06</v>
      </c>
      <c r="L6872" s="3">
        <v>51.8</v>
      </c>
      <c r="M6872" s="2">
        <v>44.96</v>
      </c>
      <c r="N6872">
        <v>39.019999999999996</v>
      </c>
      <c r="O6872">
        <v>46.4</v>
      </c>
      <c r="P6872">
        <v>33.979999999999997</v>
      </c>
      <c r="Q6872" s="3">
        <v>39.92</v>
      </c>
      <c r="R6872" s="2">
        <v>32</v>
      </c>
      <c r="S6872" s="3">
        <v>24.98</v>
      </c>
      <c r="T6872">
        <v>53.6</v>
      </c>
    </row>
    <row r="6873" spans="1:20">
      <c r="A6873">
        <f t="shared" si="321"/>
        <v>287</v>
      </c>
      <c r="B6873" s="7">
        <f t="shared" si="322"/>
        <v>42291.16666665001</v>
      </c>
      <c r="C6873">
        <f t="shared" si="323"/>
        <v>6868</v>
      </c>
      <c r="D6873" s="2">
        <v>73.94</v>
      </c>
      <c r="E6873">
        <v>64.039999999999992</v>
      </c>
      <c r="F6873" s="3">
        <v>66.92</v>
      </c>
      <c r="G6873">
        <v>46.04</v>
      </c>
      <c r="H6873">
        <v>55.94</v>
      </c>
      <c r="I6873">
        <v>64.039999999999992</v>
      </c>
      <c r="J6873">
        <v>57.92</v>
      </c>
      <c r="K6873">
        <v>39.92</v>
      </c>
      <c r="L6873" s="3">
        <v>51.8</v>
      </c>
      <c r="M6873" s="2">
        <v>44.06</v>
      </c>
      <c r="N6873">
        <v>41</v>
      </c>
      <c r="O6873">
        <v>48.2</v>
      </c>
      <c r="P6873">
        <v>32.36</v>
      </c>
      <c r="Q6873" s="3">
        <v>35.06</v>
      </c>
      <c r="R6873" s="2">
        <v>32</v>
      </c>
      <c r="S6873" s="3">
        <v>24.08</v>
      </c>
      <c r="T6873">
        <v>53.6</v>
      </c>
    </row>
    <row r="6874" spans="1:20">
      <c r="A6874">
        <f t="shared" si="321"/>
        <v>287</v>
      </c>
      <c r="B6874" s="7">
        <f t="shared" si="322"/>
        <v>42291.208333316674</v>
      </c>
      <c r="C6874">
        <f t="shared" si="323"/>
        <v>6869</v>
      </c>
      <c r="D6874" s="2">
        <v>75.02</v>
      </c>
      <c r="E6874">
        <v>64.039999999999992</v>
      </c>
      <c r="F6874" s="3">
        <v>66.02</v>
      </c>
      <c r="G6874">
        <v>46.94</v>
      </c>
      <c r="H6874">
        <v>55.94</v>
      </c>
      <c r="I6874">
        <v>64.039999999999992</v>
      </c>
      <c r="J6874">
        <v>57.92</v>
      </c>
      <c r="K6874">
        <v>42.08</v>
      </c>
      <c r="L6874" s="3">
        <v>51.8</v>
      </c>
      <c r="M6874" s="2">
        <v>44.06</v>
      </c>
      <c r="N6874">
        <v>35.96</v>
      </c>
      <c r="O6874">
        <v>48.2</v>
      </c>
      <c r="P6874">
        <v>30.56</v>
      </c>
      <c r="Q6874" s="3">
        <v>35.06</v>
      </c>
      <c r="R6874" s="2">
        <v>32</v>
      </c>
      <c r="S6874" s="3">
        <v>24.08</v>
      </c>
      <c r="T6874">
        <v>53.6</v>
      </c>
    </row>
    <row r="6875" spans="1:20">
      <c r="A6875">
        <f t="shared" si="321"/>
        <v>287</v>
      </c>
      <c r="B6875" s="7">
        <f t="shared" si="322"/>
        <v>42291.249999983338</v>
      </c>
      <c r="C6875">
        <f t="shared" si="323"/>
        <v>6870</v>
      </c>
      <c r="D6875" s="2">
        <v>73.94</v>
      </c>
      <c r="E6875">
        <v>64.039999999999992</v>
      </c>
      <c r="F6875" s="3">
        <v>64.94</v>
      </c>
      <c r="G6875">
        <v>46.94</v>
      </c>
      <c r="H6875">
        <v>55.94</v>
      </c>
      <c r="I6875">
        <v>64.039999999999992</v>
      </c>
      <c r="J6875">
        <v>57.92</v>
      </c>
      <c r="K6875">
        <v>41</v>
      </c>
      <c r="L6875" s="3">
        <v>50</v>
      </c>
      <c r="M6875" s="2">
        <v>44.96</v>
      </c>
      <c r="N6875">
        <v>30.92</v>
      </c>
      <c r="O6875">
        <v>48.2</v>
      </c>
      <c r="P6875">
        <v>28.94</v>
      </c>
      <c r="Q6875" s="3">
        <v>35.96</v>
      </c>
      <c r="R6875" s="2">
        <v>30.02</v>
      </c>
      <c r="S6875" s="3">
        <v>24.08</v>
      </c>
      <c r="T6875">
        <v>51.8</v>
      </c>
    </row>
    <row r="6876" spans="1:20">
      <c r="A6876">
        <f t="shared" si="321"/>
        <v>287</v>
      </c>
      <c r="B6876" s="7">
        <f t="shared" si="322"/>
        <v>42291.291666650002</v>
      </c>
      <c r="C6876">
        <f t="shared" si="323"/>
        <v>6871</v>
      </c>
      <c r="D6876" s="2">
        <v>75.02</v>
      </c>
      <c r="E6876">
        <v>64.94</v>
      </c>
      <c r="F6876" s="3">
        <v>64.94</v>
      </c>
      <c r="G6876">
        <v>46.94</v>
      </c>
      <c r="H6876">
        <v>57.019999999999996</v>
      </c>
      <c r="I6876">
        <v>64.039999999999992</v>
      </c>
      <c r="J6876">
        <v>57.92</v>
      </c>
      <c r="K6876">
        <v>42.08</v>
      </c>
      <c r="L6876" s="3">
        <v>51.8</v>
      </c>
      <c r="M6876" s="2">
        <v>44.06</v>
      </c>
      <c r="N6876">
        <v>35.06</v>
      </c>
      <c r="O6876">
        <v>46.4</v>
      </c>
      <c r="P6876">
        <v>32.36</v>
      </c>
      <c r="Q6876" s="3">
        <v>35.96</v>
      </c>
      <c r="R6876" s="2">
        <v>30.02</v>
      </c>
      <c r="S6876" s="3">
        <v>24.08</v>
      </c>
      <c r="T6876">
        <v>55.400000000000006</v>
      </c>
    </row>
    <row r="6877" spans="1:20">
      <c r="A6877">
        <f t="shared" si="321"/>
        <v>287</v>
      </c>
      <c r="B6877" s="7">
        <f t="shared" si="322"/>
        <v>42291.333333316667</v>
      </c>
      <c r="C6877">
        <f t="shared" si="323"/>
        <v>6872</v>
      </c>
      <c r="D6877" s="2">
        <v>80.960000000000008</v>
      </c>
      <c r="E6877">
        <v>68</v>
      </c>
      <c r="F6877" s="3">
        <v>66.92</v>
      </c>
      <c r="G6877">
        <v>53.06</v>
      </c>
      <c r="H6877">
        <v>57.92</v>
      </c>
      <c r="I6877">
        <v>64.039999999999992</v>
      </c>
      <c r="J6877">
        <v>59</v>
      </c>
      <c r="K6877">
        <v>46.04</v>
      </c>
      <c r="L6877" s="3">
        <v>51.8</v>
      </c>
      <c r="M6877" s="2">
        <v>42.980000000000004</v>
      </c>
      <c r="N6877">
        <v>46.94</v>
      </c>
      <c r="O6877">
        <v>48.2</v>
      </c>
      <c r="P6877">
        <v>35.6</v>
      </c>
      <c r="Q6877" s="3">
        <v>37.94</v>
      </c>
      <c r="R6877" s="2">
        <v>33.979999999999997</v>
      </c>
      <c r="S6877" s="3">
        <v>21.92</v>
      </c>
      <c r="T6877">
        <v>62.6</v>
      </c>
    </row>
    <row r="6878" spans="1:20">
      <c r="A6878">
        <f t="shared" si="321"/>
        <v>287</v>
      </c>
      <c r="B6878" s="7">
        <f t="shared" si="322"/>
        <v>42291.374999983331</v>
      </c>
      <c r="C6878">
        <f t="shared" si="323"/>
        <v>6873</v>
      </c>
      <c r="D6878" s="2">
        <v>84.02</v>
      </c>
      <c r="E6878">
        <v>71.960000000000008</v>
      </c>
      <c r="F6878" s="3">
        <v>71.06</v>
      </c>
      <c r="G6878">
        <v>57.019999999999996</v>
      </c>
      <c r="H6878">
        <v>59</v>
      </c>
      <c r="I6878">
        <v>64.94</v>
      </c>
      <c r="J6878">
        <v>60.08</v>
      </c>
      <c r="K6878">
        <v>50</v>
      </c>
      <c r="L6878" s="3">
        <v>51.8</v>
      </c>
      <c r="M6878" s="2">
        <v>42.980000000000004</v>
      </c>
      <c r="N6878">
        <v>50</v>
      </c>
      <c r="O6878">
        <v>51.8</v>
      </c>
      <c r="P6878">
        <v>39.019999999999996</v>
      </c>
      <c r="Q6878" s="3">
        <v>42.980000000000004</v>
      </c>
      <c r="R6878" s="2">
        <v>37.94</v>
      </c>
      <c r="S6878" s="3">
        <v>23</v>
      </c>
      <c r="T6878">
        <v>66.2</v>
      </c>
    </row>
    <row r="6879" spans="1:20">
      <c r="A6879">
        <f t="shared" si="321"/>
        <v>287</v>
      </c>
      <c r="B6879" s="7">
        <f t="shared" si="322"/>
        <v>42291.416666649995</v>
      </c>
      <c r="C6879">
        <f t="shared" si="323"/>
        <v>6874</v>
      </c>
      <c r="D6879" s="2">
        <v>87.080000000000013</v>
      </c>
      <c r="E6879">
        <v>77</v>
      </c>
      <c r="F6879" s="3">
        <v>73.94</v>
      </c>
      <c r="G6879">
        <v>62.06</v>
      </c>
      <c r="H6879">
        <v>60.980000000000004</v>
      </c>
      <c r="I6879">
        <v>64.94</v>
      </c>
      <c r="J6879">
        <v>60.980000000000004</v>
      </c>
      <c r="K6879">
        <v>55.040000000000006</v>
      </c>
      <c r="L6879" s="3">
        <v>53.6</v>
      </c>
      <c r="M6879" s="2">
        <v>44.06</v>
      </c>
      <c r="N6879">
        <v>53.96</v>
      </c>
      <c r="O6879">
        <v>53.6</v>
      </c>
      <c r="P6879">
        <v>41</v>
      </c>
      <c r="Q6879" s="3">
        <v>44.06</v>
      </c>
      <c r="R6879" s="2">
        <v>42.08</v>
      </c>
      <c r="S6879" s="3">
        <v>26.96</v>
      </c>
      <c r="T6879">
        <v>71.599999999999994</v>
      </c>
    </row>
    <row r="6880" spans="1:20">
      <c r="A6880">
        <f t="shared" si="321"/>
        <v>287</v>
      </c>
      <c r="B6880" s="7">
        <f t="shared" si="322"/>
        <v>42291.458333316659</v>
      </c>
      <c r="C6880">
        <f t="shared" si="323"/>
        <v>6875</v>
      </c>
      <c r="D6880" s="2">
        <v>87.98</v>
      </c>
      <c r="E6880">
        <v>80.06</v>
      </c>
      <c r="F6880" s="3">
        <v>75.92</v>
      </c>
      <c r="G6880">
        <v>66.92</v>
      </c>
      <c r="H6880">
        <v>62.06</v>
      </c>
      <c r="I6880">
        <v>66.92</v>
      </c>
      <c r="J6880">
        <v>62.06</v>
      </c>
      <c r="K6880">
        <v>59</v>
      </c>
      <c r="L6880" s="3">
        <v>53.6</v>
      </c>
      <c r="M6880" s="2">
        <v>42.980000000000004</v>
      </c>
      <c r="N6880">
        <v>55.94</v>
      </c>
      <c r="O6880">
        <v>55.400000000000006</v>
      </c>
      <c r="P6880">
        <v>42.980000000000004</v>
      </c>
      <c r="Q6880" s="3">
        <v>48.92</v>
      </c>
      <c r="R6880" s="2">
        <v>46.04</v>
      </c>
      <c r="S6880" s="3">
        <v>33.08</v>
      </c>
      <c r="T6880">
        <v>75.2</v>
      </c>
    </row>
    <row r="6881" spans="1:20">
      <c r="A6881">
        <f t="shared" si="321"/>
        <v>287</v>
      </c>
      <c r="B6881" s="7">
        <f t="shared" si="322"/>
        <v>42291.499999983324</v>
      </c>
      <c r="C6881">
        <f t="shared" si="323"/>
        <v>6876</v>
      </c>
      <c r="D6881" s="2">
        <v>87.98</v>
      </c>
      <c r="E6881">
        <v>82.94</v>
      </c>
      <c r="F6881" s="3">
        <v>80.06</v>
      </c>
      <c r="G6881">
        <v>68</v>
      </c>
      <c r="H6881">
        <v>62.96</v>
      </c>
      <c r="I6881">
        <v>66.92</v>
      </c>
      <c r="J6881">
        <v>64.94</v>
      </c>
      <c r="K6881">
        <v>60.980000000000004</v>
      </c>
      <c r="L6881" s="3">
        <v>53.6</v>
      </c>
      <c r="M6881" s="2">
        <v>42.980000000000004</v>
      </c>
      <c r="N6881">
        <v>57.019999999999996</v>
      </c>
      <c r="O6881">
        <v>53.6</v>
      </c>
      <c r="P6881">
        <v>44.96</v>
      </c>
      <c r="Q6881" s="3">
        <v>50</v>
      </c>
      <c r="R6881" s="2">
        <v>46.94</v>
      </c>
      <c r="S6881" s="3">
        <v>33.979999999999997</v>
      </c>
      <c r="T6881">
        <v>78.800000000000011</v>
      </c>
    </row>
    <row r="6882" spans="1:20">
      <c r="A6882">
        <f t="shared" si="321"/>
        <v>287</v>
      </c>
      <c r="B6882" s="7">
        <f t="shared" si="322"/>
        <v>42291.541666649988</v>
      </c>
      <c r="C6882">
        <f t="shared" si="323"/>
        <v>6877</v>
      </c>
      <c r="D6882" s="2">
        <v>89.06</v>
      </c>
      <c r="E6882">
        <v>84.02</v>
      </c>
      <c r="F6882" s="3">
        <v>82.039999999999992</v>
      </c>
      <c r="G6882">
        <v>69.98</v>
      </c>
      <c r="H6882">
        <v>64.94</v>
      </c>
      <c r="I6882">
        <v>66.92</v>
      </c>
      <c r="J6882">
        <v>66.92</v>
      </c>
      <c r="K6882">
        <v>64.039999999999992</v>
      </c>
      <c r="L6882" s="3">
        <v>53.6</v>
      </c>
      <c r="M6882" s="2">
        <v>42.980000000000004</v>
      </c>
      <c r="N6882">
        <v>59</v>
      </c>
      <c r="O6882">
        <v>55.400000000000006</v>
      </c>
      <c r="P6882">
        <v>45.68</v>
      </c>
      <c r="Q6882" s="3">
        <v>51.980000000000004</v>
      </c>
      <c r="R6882" s="2">
        <v>48.92</v>
      </c>
      <c r="S6882" s="3">
        <v>37.04</v>
      </c>
      <c r="T6882">
        <v>80.599999999999994</v>
      </c>
    </row>
    <row r="6883" spans="1:20">
      <c r="A6883">
        <f t="shared" si="321"/>
        <v>287</v>
      </c>
      <c r="B6883" s="7">
        <f t="shared" si="322"/>
        <v>42291.583333316652</v>
      </c>
      <c r="C6883">
        <f t="shared" si="323"/>
        <v>6878</v>
      </c>
      <c r="D6883" s="2">
        <v>84.92</v>
      </c>
      <c r="E6883">
        <v>80.06</v>
      </c>
      <c r="F6883" s="3">
        <v>82.94</v>
      </c>
      <c r="G6883">
        <v>71.960000000000008</v>
      </c>
      <c r="H6883">
        <v>66.92</v>
      </c>
      <c r="I6883">
        <v>66.92</v>
      </c>
      <c r="J6883">
        <v>64.94</v>
      </c>
      <c r="K6883">
        <v>66.02</v>
      </c>
      <c r="L6883" s="3">
        <v>55.400000000000006</v>
      </c>
      <c r="M6883" s="2">
        <v>42.08</v>
      </c>
      <c r="N6883">
        <v>57.92</v>
      </c>
      <c r="O6883">
        <v>55.400000000000006</v>
      </c>
      <c r="P6883">
        <v>46.22</v>
      </c>
      <c r="Q6883" s="3">
        <v>53.06</v>
      </c>
      <c r="R6883" s="2">
        <v>48.019999999999996</v>
      </c>
      <c r="S6883" s="3">
        <v>37.94</v>
      </c>
      <c r="T6883">
        <v>78.800000000000011</v>
      </c>
    </row>
    <row r="6884" spans="1:20">
      <c r="A6884">
        <f t="shared" si="321"/>
        <v>287</v>
      </c>
      <c r="B6884" s="7">
        <f t="shared" si="322"/>
        <v>42291.624999983316</v>
      </c>
      <c r="C6884">
        <f t="shared" si="323"/>
        <v>6879</v>
      </c>
      <c r="D6884" s="2">
        <v>87.080000000000013</v>
      </c>
      <c r="E6884">
        <v>80.06</v>
      </c>
      <c r="F6884" s="3">
        <v>84.02</v>
      </c>
      <c r="G6884">
        <v>71.960000000000008</v>
      </c>
      <c r="H6884">
        <v>66.92</v>
      </c>
      <c r="I6884">
        <v>66.92</v>
      </c>
      <c r="J6884">
        <v>64.94</v>
      </c>
      <c r="K6884">
        <v>66.92</v>
      </c>
      <c r="L6884" s="3">
        <v>57.2</v>
      </c>
      <c r="M6884" s="2">
        <v>42.08</v>
      </c>
      <c r="N6884">
        <v>57.019999999999996</v>
      </c>
      <c r="O6884">
        <v>55.400000000000006</v>
      </c>
      <c r="P6884">
        <v>46.94</v>
      </c>
      <c r="Q6884" s="3">
        <v>53.96</v>
      </c>
      <c r="R6884" s="2">
        <v>46.04</v>
      </c>
      <c r="S6884" s="3">
        <v>39.019999999999996</v>
      </c>
      <c r="T6884">
        <v>78.800000000000011</v>
      </c>
    </row>
    <row r="6885" spans="1:20">
      <c r="A6885">
        <f t="shared" si="321"/>
        <v>287</v>
      </c>
      <c r="B6885" s="7">
        <f t="shared" si="322"/>
        <v>42291.66666664998</v>
      </c>
      <c r="C6885">
        <f t="shared" si="323"/>
        <v>6880</v>
      </c>
      <c r="D6885" s="2">
        <v>87.080000000000013</v>
      </c>
      <c r="E6885">
        <v>80.06</v>
      </c>
      <c r="F6885" s="3">
        <v>84.02</v>
      </c>
      <c r="G6885">
        <v>71.960000000000008</v>
      </c>
      <c r="H6885">
        <v>69.080000000000013</v>
      </c>
      <c r="I6885">
        <v>66.02</v>
      </c>
      <c r="J6885">
        <v>64.039999999999992</v>
      </c>
      <c r="K6885">
        <v>68</v>
      </c>
      <c r="L6885" s="3">
        <v>57.2</v>
      </c>
      <c r="M6885" s="2">
        <v>41</v>
      </c>
      <c r="N6885">
        <v>55.94</v>
      </c>
      <c r="O6885">
        <v>55.400000000000006</v>
      </c>
      <c r="P6885">
        <v>43.7</v>
      </c>
      <c r="Q6885" s="3">
        <v>53.06</v>
      </c>
      <c r="R6885" s="2">
        <v>42.980000000000004</v>
      </c>
      <c r="S6885" s="3">
        <v>39.019999999999996</v>
      </c>
      <c r="T6885">
        <v>77</v>
      </c>
    </row>
    <row r="6886" spans="1:20">
      <c r="A6886">
        <f t="shared" si="321"/>
        <v>287</v>
      </c>
      <c r="B6886" s="7">
        <f t="shared" si="322"/>
        <v>42291.708333316645</v>
      </c>
      <c r="C6886">
        <f t="shared" si="323"/>
        <v>6881</v>
      </c>
      <c r="D6886" s="2">
        <v>84.02</v>
      </c>
      <c r="E6886">
        <v>80.06</v>
      </c>
      <c r="F6886" s="3">
        <v>84.02</v>
      </c>
      <c r="G6886">
        <v>71.960000000000008</v>
      </c>
      <c r="H6886">
        <v>66.92</v>
      </c>
      <c r="I6886">
        <v>64.94</v>
      </c>
      <c r="J6886">
        <v>62.06</v>
      </c>
      <c r="K6886">
        <v>66.92</v>
      </c>
      <c r="L6886" s="3">
        <v>55.400000000000006</v>
      </c>
      <c r="M6886" s="2">
        <v>41</v>
      </c>
      <c r="N6886">
        <v>55.040000000000006</v>
      </c>
      <c r="O6886">
        <v>51.8</v>
      </c>
      <c r="P6886">
        <v>40.28</v>
      </c>
      <c r="Q6886" s="3">
        <v>50</v>
      </c>
      <c r="R6886" s="2">
        <v>41</v>
      </c>
      <c r="S6886" s="3">
        <v>35.96</v>
      </c>
      <c r="T6886">
        <v>73.400000000000006</v>
      </c>
    </row>
    <row r="6887" spans="1:20">
      <c r="A6887">
        <f t="shared" si="321"/>
        <v>287</v>
      </c>
      <c r="B6887" s="7">
        <f t="shared" si="322"/>
        <v>42291.749999983309</v>
      </c>
      <c r="C6887">
        <f t="shared" si="323"/>
        <v>6882</v>
      </c>
      <c r="D6887" s="2">
        <v>82.039999999999992</v>
      </c>
      <c r="E6887">
        <v>77</v>
      </c>
      <c r="F6887" s="3">
        <v>82.039999999999992</v>
      </c>
      <c r="G6887">
        <v>69.080000000000013</v>
      </c>
      <c r="H6887">
        <v>66.02</v>
      </c>
      <c r="I6887">
        <v>64.94</v>
      </c>
      <c r="J6887">
        <v>62.06</v>
      </c>
      <c r="K6887">
        <v>62.96</v>
      </c>
      <c r="L6887" s="3">
        <v>53.6</v>
      </c>
      <c r="M6887" s="2">
        <v>41</v>
      </c>
      <c r="N6887">
        <v>50</v>
      </c>
      <c r="O6887">
        <v>46.4</v>
      </c>
      <c r="P6887">
        <v>37.04</v>
      </c>
      <c r="Q6887" s="3">
        <v>44.06</v>
      </c>
      <c r="R6887" s="2">
        <v>37.94</v>
      </c>
      <c r="S6887" s="3">
        <v>33.979999999999997</v>
      </c>
      <c r="T6887">
        <v>71.599999999999994</v>
      </c>
    </row>
    <row r="6888" spans="1:20">
      <c r="A6888">
        <f t="shared" si="321"/>
        <v>287</v>
      </c>
      <c r="B6888" s="7">
        <f t="shared" si="322"/>
        <v>42291.791666649973</v>
      </c>
      <c r="C6888">
        <f t="shared" si="323"/>
        <v>6883</v>
      </c>
      <c r="D6888" s="2">
        <v>80.06</v>
      </c>
      <c r="E6888">
        <v>75.02</v>
      </c>
      <c r="F6888" s="3">
        <v>78.080000000000013</v>
      </c>
      <c r="G6888">
        <v>66.92</v>
      </c>
      <c r="H6888">
        <v>64.039999999999992</v>
      </c>
      <c r="I6888">
        <v>64.94</v>
      </c>
      <c r="J6888">
        <v>62.06</v>
      </c>
      <c r="K6888">
        <v>55.94</v>
      </c>
      <c r="L6888" s="3">
        <v>51.8</v>
      </c>
      <c r="M6888" s="2">
        <v>39.92</v>
      </c>
      <c r="N6888">
        <v>46.94</v>
      </c>
      <c r="O6888">
        <v>42.8</v>
      </c>
      <c r="P6888">
        <v>37.4</v>
      </c>
      <c r="Q6888" s="3">
        <v>44.06</v>
      </c>
      <c r="R6888" s="2">
        <v>37.94</v>
      </c>
      <c r="S6888" s="3">
        <v>28.94</v>
      </c>
      <c r="T6888">
        <v>69.800000000000011</v>
      </c>
    </row>
    <row r="6889" spans="1:20">
      <c r="A6889">
        <f t="shared" si="321"/>
        <v>287</v>
      </c>
      <c r="B6889" s="7">
        <f t="shared" si="322"/>
        <v>42291.833333316637</v>
      </c>
      <c r="C6889">
        <f t="shared" si="323"/>
        <v>6884</v>
      </c>
      <c r="D6889" s="2">
        <v>78.98</v>
      </c>
      <c r="E6889">
        <v>73.039999999999992</v>
      </c>
      <c r="F6889" s="3">
        <v>75.02</v>
      </c>
      <c r="G6889">
        <v>64.039999999999992</v>
      </c>
      <c r="H6889">
        <v>62.96</v>
      </c>
      <c r="I6889">
        <v>64.94</v>
      </c>
      <c r="J6889">
        <v>62.06</v>
      </c>
      <c r="K6889">
        <v>53.06</v>
      </c>
      <c r="L6889" s="3">
        <v>50</v>
      </c>
      <c r="M6889" s="2">
        <v>39.019999999999996</v>
      </c>
      <c r="N6889">
        <v>44.96</v>
      </c>
      <c r="O6889">
        <v>44.6</v>
      </c>
      <c r="P6889">
        <v>37.58</v>
      </c>
      <c r="Q6889" s="3">
        <v>44.06</v>
      </c>
      <c r="R6889" s="2">
        <v>37.04</v>
      </c>
      <c r="S6889" s="3">
        <v>28.94</v>
      </c>
      <c r="T6889">
        <v>66.2</v>
      </c>
    </row>
    <row r="6890" spans="1:20">
      <c r="A6890">
        <f t="shared" si="321"/>
        <v>287</v>
      </c>
      <c r="B6890" s="7">
        <f t="shared" si="322"/>
        <v>42291.874999983302</v>
      </c>
      <c r="C6890">
        <f t="shared" si="323"/>
        <v>6885</v>
      </c>
      <c r="D6890" s="2">
        <v>78.98</v>
      </c>
      <c r="E6890">
        <v>71.06</v>
      </c>
      <c r="F6890" s="3">
        <v>71.960000000000008</v>
      </c>
      <c r="G6890">
        <v>60.980000000000004</v>
      </c>
      <c r="H6890">
        <v>62.96</v>
      </c>
      <c r="I6890">
        <v>64.94</v>
      </c>
      <c r="J6890">
        <v>62.96</v>
      </c>
      <c r="K6890">
        <v>53.96</v>
      </c>
      <c r="L6890" s="3">
        <v>48.2</v>
      </c>
      <c r="M6890" s="2">
        <v>39.019999999999996</v>
      </c>
      <c r="N6890">
        <v>46.94</v>
      </c>
      <c r="O6890">
        <v>44.6</v>
      </c>
      <c r="P6890">
        <v>37.94</v>
      </c>
      <c r="Q6890" s="3">
        <v>42.08</v>
      </c>
      <c r="R6890" s="2">
        <v>37.04</v>
      </c>
      <c r="S6890" s="3">
        <v>28.04</v>
      </c>
      <c r="T6890">
        <v>62.6</v>
      </c>
    </row>
    <row r="6891" spans="1:20">
      <c r="A6891">
        <f t="shared" si="321"/>
        <v>287</v>
      </c>
      <c r="B6891" s="7">
        <f t="shared" si="322"/>
        <v>42291.916666649966</v>
      </c>
      <c r="C6891">
        <f t="shared" si="323"/>
        <v>6886</v>
      </c>
      <c r="D6891" s="2">
        <v>77</v>
      </c>
      <c r="E6891">
        <v>69.080000000000013</v>
      </c>
      <c r="F6891" s="3">
        <v>71.06</v>
      </c>
      <c r="G6891">
        <v>59</v>
      </c>
      <c r="H6891">
        <v>62.06</v>
      </c>
      <c r="I6891">
        <v>64.039999999999992</v>
      </c>
      <c r="J6891">
        <v>62.96</v>
      </c>
      <c r="K6891">
        <v>53.06</v>
      </c>
      <c r="L6891" s="3">
        <v>46.4</v>
      </c>
      <c r="M6891" s="2">
        <v>39.019999999999996</v>
      </c>
      <c r="N6891">
        <v>46.04</v>
      </c>
      <c r="O6891">
        <v>44.6</v>
      </c>
      <c r="P6891">
        <v>39.380000000000003</v>
      </c>
      <c r="Q6891" s="3">
        <v>37.94</v>
      </c>
      <c r="R6891" s="2">
        <v>37.04</v>
      </c>
      <c r="S6891" s="3">
        <v>30.02</v>
      </c>
      <c r="T6891">
        <v>60.8</v>
      </c>
    </row>
    <row r="6892" spans="1:20">
      <c r="A6892">
        <f t="shared" si="321"/>
        <v>287</v>
      </c>
      <c r="B6892" s="7">
        <f t="shared" si="322"/>
        <v>42291.95833331663</v>
      </c>
      <c r="C6892">
        <f t="shared" si="323"/>
        <v>6887</v>
      </c>
      <c r="D6892" s="2">
        <v>75.02</v>
      </c>
      <c r="E6892">
        <v>68</v>
      </c>
      <c r="F6892" s="3">
        <v>69.080000000000013</v>
      </c>
      <c r="G6892">
        <v>59</v>
      </c>
      <c r="H6892">
        <v>60.980000000000004</v>
      </c>
      <c r="I6892">
        <v>64.039999999999992</v>
      </c>
      <c r="J6892">
        <v>62.96</v>
      </c>
      <c r="K6892">
        <v>51.08</v>
      </c>
      <c r="L6892" s="3">
        <v>46.4</v>
      </c>
      <c r="M6892" s="2">
        <v>37.04</v>
      </c>
      <c r="N6892">
        <v>44.06</v>
      </c>
      <c r="O6892">
        <v>44.6</v>
      </c>
      <c r="P6892">
        <v>40.64</v>
      </c>
      <c r="Q6892" s="3">
        <v>39.019999999999996</v>
      </c>
      <c r="R6892" s="2">
        <v>35.96</v>
      </c>
      <c r="S6892" s="3">
        <v>28.04</v>
      </c>
      <c r="T6892">
        <v>62.6</v>
      </c>
    </row>
    <row r="6893" spans="1:20">
      <c r="A6893">
        <f t="shared" si="321"/>
        <v>287</v>
      </c>
      <c r="B6893" s="7">
        <f t="shared" si="322"/>
        <v>42291.999999983294</v>
      </c>
      <c r="C6893">
        <f t="shared" si="323"/>
        <v>6888</v>
      </c>
      <c r="D6893" s="2">
        <v>75.02</v>
      </c>
      <c r="E6893">
        <v>66.92</v>
      </c>
      <c r="F6893" s="3">
        <v>66.92</v>
      </c>
      <c r="G6893">
        <v>55.94</v>
      </c>
      <c r="H6893">
        <v>60.980000000000004</v>
      </c>
      <c r="I6893">
        <v>64.94</v>
      </c>
      <c r="J6893">
        <v>62.96</v>
      </c>
      <c r="K6893">
        <v>46.04</v>
      </c>
      <c r="L6893" s="3">
        <v>44.6</v>
      </c>
      <c r="M6893" s="2">
        <v>39.019999999999996</v>
      </c>
      <c r="N6893">
        <v>44.06</v>
      </c>
      <c r="O6893">
        <v>42.8</v>
      </c>
      <c r="P6893">
        <v>42.08</v>
      </c>
      <c r="Q6893" s="3">
        <v>41</v>
      </c>
      <c r="R6893" s="2">
        <v>35.96</v>
      </c>
      <c r="S6893" s="3">
        <v>28.94</v>
      </c>
      <c r="T6893">
        <v>57.2</v>
      </c>
    </row>
    <row r="6894" spans="1:20">
      <c r="A6894">
        <f t="shared" si="321"/>
        <v>288</v>
      </c>
      <c r="B6894" s="7">
        <f t="shared" si="322"/>
        <v>42292.041666649959</v>
      </c>
      <c r="C6894">
        <f t="shared" si="323"/>
        <v>6889</v>
      </c>
      <c r="D6894" s="2">
        <v>73.039999999999992</v>
      </c>
      <c r="E6894">
        <v>66.02</v>
      </c>
      <c r="F6894" s="3">
        <v>66.02</v>
      </c>
      <c r="G6894">
        <v>55.040000000000006</v>
      </c>
      <c r="H6894">
        <v>62.06</v>
      </c>
      <c r="I6894">
        <v>64.039999999999992</v>
      </c>
      <c r="J6894">
        <v>64.039999999999992</v>
      </c>
      <c r="K6894">
        <v>50</v>
      </c>
      <c r="L6894" s="3">
        <v>44.6</v>
      </c>
      <c r="M6894" s="2">
        <v>39.019999999999996</v>
      </c>
      <c r="N6894">
        <v>39.019999999999996</v>
      </c>
      <c r="O6894">
        <v>37.4</v>
      </c>
      <c r="P6894">
        <v>41.36</v>
      </c>
      <c r="Q6894" s="3">
        <v>39.92</v>
      </c>
      <c r="R6894" s="2">
        <v>35.06</v>
      </c>
      <c r="S6894" s="3">
        <v>28.94</v>
      </c>
      <c r="T6894">
        <v>55.400000000000006</v>
      </c>
    </row>
    <row r="6895" spans="1:20">
      <c r="A6895">
        <f t="shared" si="321"/>
        <v>288</v>
      </c>
      <c r="B6895" s="7">
        <f t="shared" si="322"/>
        <v>42292.083333316623</v>
      </c>
      <c r="C6895">
        <f t="shared" si="323"/>
        <v>6890</v>
      </c>
      <c r="D6895" s="2">
        <v>73.039999999999992</v>
      </c>
      <c r="E6895">
        <v>66.02</v>
      </c>
      <c r="F6895" s="3">
        <v>64.039999999999992</v>
      </c>
      <c r="G6895">
        <v>53.96</v>
      </c>
      <c r="H6895">
        <v>60.980000000000004</v>
      </c>
      <c r="I6895">
        <v>64.039999999999992</v>
      </c>
      <c r="J6895">
        <v>64.039999999999992</v>
      </c>
      <c r="K6895">
        <v>46.94</v>
      </c>
      <c r="L6895" s="3">
        <v>41</v>
      </c>
      <c r="M6895" s="2">
        <v>37.04</v>
      </c>
      <c r="N6895">
        <v>37.04</v>
      </c>
      <c r="O6895">
        <v>37.4</v>
      </c>
      <c r="P6895">
        <v>40.64</v>
      </c>
      <c r="Q6895" s="3">
        <v>42.980000000000004</v>
      </c>
      <c r="R6895" s="2">
        <v>33.979999999999997</v>
      </c>
      <c r="S6895" s="3">
        <v>28.04</v>
      </c>
      <c r="T6895">
        <v>57.2</v>
      </c>
    </row>
    <row r="6896" spans="1:20">
      <c r="A6896">
        <f t="shared" si="321"/>
        <v>288</v>
      </c>
      <c r="B6896" s="7">
        <f t="shared" si="322"/>
        <v>42292.124999983287</v>
      </c>
      <c r="C6896">
        <f t="shared" si="323"/>
        <v>6891</v>
      </c>
      <c r="D6896" s="2">
        <v>71.960000000000008</v>
      </c>
      <c r="E6896">
        <v>66.02</v>
      </c>
      <c r="F6896" s="3">
        <v>60.980000000000004</v>
      </c>
      <c r="G6896">
        <v>53.96</v>
      </c>
      <c r="H6896">
        <v>60.980000000000004</v>
      </c>
      <c r="I6896">
        <v>64.94</v>
      </c>
      <c r="J6896">
        <v>64.94</v>
      </c>
      <c r="K6896">
        <v>46.04</v>
      </c>
      <c r="L6896" s="3">
        <v>42.8</v>
      </c>
      <c r="M6896" s="2">
        <v>37.04</v>
      </c>
      <c r="N6896">
        <v>30.02</v>
      </c>
      <c r="O6896">
        <v>37.4</v>
      </c>
      <c r="P6896">
        <v>39.92</v>
      </c>
      <c r="Q6896" s="3">
        <v>42.980000000000004</v>
      </c>
      <c r="R6896" s="2">
        <v>33.979999999999997</v>
      </c>
      <c r="S6896" s="3">
        <v>26.96</v>
      </c>
      <c r="T6896">
        <v>55.400000000000006</v>
      </c>
    </row>
    <row r="6897" spans="1:20">
      <c r="A6897">
        <f t="shared" si="321"/>
        <v>288</v>
      </c>
      <c r="B6897" s="7">
        <f t="shared" si="322"/>
        <v>42292.166666649951</v>
      </c>
      <c r="C6897">
        <f t="shared" si="323"/>
        <v>6892</v>
      </c>
      <c r="D6897" s="2">
        <v>71.960000000000008</v>
      </c>
      <c r="E6897">
        <v>64.94</v>
      </c>
      <c r="F6897" s="3">
        <v>60.08</v>
      </c>
      <c r="G6897">
        <v>53.96</v>
      </c>
      <c r="H6897">
        <v>59</v>
      </c>
      <c r="I6897">
        <v>64.039999999999992</v>
      </c>
      <c r="J6897">
        <v>62.06</v>
      </c>
      <c r="K6897">
        <v>42.980000000000004</v>
      </c>
      <c r="L6897" s="3">
        <v>41</v>
      </c>
      <c r="M6897" s="2">
        <v>37.94</v>
      </c>
      <c r="N6897">
        <v>30.02</v>
      </c>
      <c r="O6897">
        <v>35.6</v>
      </c>
      <c r="P6897">
        <v>39.92</v>
      </c>
      <c r="Q6897" s="3">
        <v>44.96</v>
      </c>
      <c r="R6897" s="2">
        <v>33.979999999999997</v>
      </c>
      <c r="S6897" s="3">
        <v>28.04</v>
      </c>
      <c r="T6897">
        <v>51.8</v>
      </c>
    </row>
    <row r="6898" spans="1:20">
      <c r="A6898">
        <f t="shared" si="321"/>
        <v>288</v>
      </c>
      <c r="B6898" s="7">
        <f t="shared" si="322"/>
        <v>42292.208333316616</v>
      </c>
      <c r="C6898">
        <f t="shared" si="323"/>
        <v>6893</v>
      </c>
      <c r="D6898" s="2">
        <v>71.06</v>
      </c>
      <c r="E6898">
        <v>64.94</v>
      </c>
      <c r="F6898" s="3">
        <v>57.92</v>
      </c>
      <c r="G6898">
        <v>51.08</v>
      </c>
      <c r="H6898">
        <v>59</v>
      </c>
      <c r="I6898">
        <v>64.039999999999992</v>
      </c>
      <c r="J6898">
        <v>60.980000000000004</v>
      </c>
      <c r="K6898">
        <v>42.980000000000004</v>
      </c>
      <c r="L6898" s="3">
        <v>42.8</v>
      </c>
      <c r="M6898" s="2">
        <v>37.94</v>
      </c>
      <c r="N6898">
        <v>30.92</v>
      </c>
      <c r="O6898">
        <v>37.4</v>
      </c>
      <c r="P6898">
        <v>39.92</v>
      </c>
      <c r="Q6898" s="3">
        <v>42.980000000000004</v>
      </c>
      <c r="R6898" s="2">
        <v>33.979999999999997</v>
      </c>
      <c r="S6898" s="3">
        <v>28.94</v>
      </c>
      <c r="T6898">
        <v>51.8</v>
      </c>
    </row>
    <row r="6899" spans="1:20">
      <c r="A6899">
        <f t="shared" si="321"/>
        <v>288</v>
      </c>
      <c r="B6899" s="7">
        <f t="shared" si="322"/>
        <v>42292.24999998328</v>
      </c>
      <c r="C6899">
        <f t="shared" si="323"/>
        <v>6894</v>
      </c>
      <c r="D6899" s="2">
        <v>71.960000000000008</v>
      </c>
      <c r="E6899">
        <v>64.039999999999992</v>
      </c>
      <c r="F6899" s="3">
        <v>59</v>
      </c>
      <c r="G6899">
        <v>51.980000000000004</v>
      </c>
      <c r="H6899">
        <v>57.92</v>
      </c>
      <c r="I6899">
        <v>64.039999999999992</v>
      </c>
      <c r="J6899">
        <v>60.08</v>
      </c>
      <c r="K6899">
        <v>42.980000000000004</v>
      </c>
      <c r="L6899" s="3">
        <v>42.8</v>
      </c>
      <c r="M6899" s="2">
        <v>37.94</v>
      </c>
      <c r="N6899">
        <v>35.06</v>
      </c>
      <c r="O6899">
        <v>37.4</v>
      </c>
      <c r="P6899">
        <v>39.92</v>
      </c>
      <c r="Q6899" s="3">
        <v>42.980000000000004</v>
      </c>
      <c r="R6899" s="2">
        <v>33.979999999999997</v>
      </c>
      <c r="S6899" s="3">
        <v>28.94</v>
      </c>
      <c r="T6899">
        <v>51.8</v>
      </c>
    </row>
    <row r="6900" spans="1:20">
      <c r="A6900">
        <f t="shared" si="321"/>
        <v>288</v>
      </c>
      <c r="B6900" s="7">
        <f t="shared" si="322"/>
        <v>42292.291666649944</v>
      </c>
      <c r="C6900">
        <f t="shared" si="323"/>
        <v>6895</v>
      </c>
      <c r="D6900" s="2">
        <v>71.960000000000008</v>
      </c>
      <c r="E6900">
        <v>64.039999999999992</v>
      </c>
      <c r="F6900" s="3">
        <v>60.980000000000004</v>
      </c>
      <c r="G6900">
        <v>50</v>
      </c>
      <c r="H6900">
        <v>57.019999999999996</v>
      </c>
      <c r="I6900">
        <v>64.039999999999992</v>
      </c>
      <c r="J6900">
        <v>60.08</v>
      </c>
      <c r="K6900">
        <v>42.08</v>
      </c>
      <c r="L6900" s="3">
        <v>44.6</v>
      </c>
      <c r="M6900" s="2">
        <v>39.019999999999996</v>
      </c>
      <c r="N6900">
        <v>39.019999999999996</v>
      </c>
      <c r="O6900">
        <v>37.4</v>
      </c>
      <c r="P6900">
        <v>41.54</v>
      </c>
      <c r="Q6900" s="3">
        <v>44.06</v>
      </c>
      <c r="R6900" s="2">
        <v>33.979999999999997</v>
      </c>
      <c r="S6900" s="3">
        <v>30.02</v>
      </c>
      <c r="T6900">
        <v>53.6</v>
      </c>
    </row>
    <row r="6901" spans="1:20">
      <c r="A6901">
        <f t="shared" si="321"/>
        <v>288</v>
      </c>
      <c r="B6901" s="7">
        <f t="shared" si="322"/>
        <v>42292.333333316608</v>
      </c>
      <c r="C6901">
        <f t="shared" si="323"/>
        <v>6896</v>
      </c>
      <c r="D6901" s="2">
        <v>80.06</v>
      </c>
      <c r="E6901">
        <v>68</v>
      </c>
      <c r="F6901" s="3">
        <v>64.039999999999992</v>
      </c>
      <c r="G6901">
        <v>53.96</v>
      </c>
      <c r="H6901">
        <v>57.019999999999996</v>
      </c>
      <c r="I6901">
        <v>64.94</v>
      </c>
      <c r="J6901">
        <v>60.980000000000004</v>
      </c>
      <c r="K6901">
        <v>48.019999999999996</v>
      </c>
      <c r="L6901" s="3">
        <v>42.8</v>
      </c>
      <c r="M6901" s="2">
        <v>39.92</v>
      </c>
      <c r="N6901">
        <v>42.980000000000004</v>
      </c>
      <c r="O6901">
        <v>42.8</v>
      </c>
      <c r="P6901">
        <v>43.34</v>
      </c>
      <c r="Q6901" s="3">
        <v>50</v>
      </c>
      <c r="R6901" s="2">
        <v>35.06</v>
      </c>
      <c r="S6901" s="3">
        <v>30.02</v>
      </c>
      <c r="T6901">
        <v>59</v>
      </c>
    </row>
    <row r="6902" spans="1:20">
      <c r="A6902">
        <f t="shared" si="321"/>
        <v>288</v>
      </c>
      <c r="B6902" s="7">
        <f t="shared" si="322"/>
        <v>42292.374999983273</v>
      </c>
      <c r="C6902">
        <f t="shared" si="323"/>
        <v>6897</v>
      </c>
      <c r="D6902" s="2">
        <v>82.94</v>
      </c>
      <c r="E6902">
        <v>71.960000000000008</v>
      </c>
      <c r="F6902" s="3">
        <v>71.06</v>
      </c>
      <c r="G6902">
        <v>57.92</v>
      </c>
      <c r="H6902">
        <v>57.019999999999996</v>
      </c>
      <c r="I6902">
        <v>66.92</v>
      </c>
      <c r="J6902">
        <v>62.96</v>
      </c>
      <c r="K6902">
        <v>51.980000000000004</v>
      </c>
      <c r="L6902" s="3">
        <v>42.8</v>
      </c>
      <c r="M6902" s="2">
        <v>42.08</v>
      </c>
      <c r="N6902">
        <v>50</v>
      </c>
      <c r="O6902">
        <v>46.4</v>
      </c>
      <c r="P6902">
        <v>44.96</v>
      </c>
      <c r="Q6902" s="3">
        <v>55.040000000000006</v>
      </c>
      <c r="R6902" s="2">
        <v>35.96</v>
      </c>
      <c r="S6902" s="3">
        <v>28.94</v>
      </c>
      <c r="T6902">
        <v>64.400000000000006</v>
      </c>
    </row>
    <row r="6903" spans="1:20">
      <c r="A6903">
        <f t="shared" si="321"/>
        <v>288</v>
      </c>
      <c r="B6903" s="7">
        <f t="shared" si="322"/>
        <v>42292.416666649937</v>
      </c>
      <c r="C6903">
        <f t="shared" si="323"/>
        <v>6898</v>
      </c>
      <c r="D6903" s="2">
        <v>84.02</v>
      </c>
      <c r="E6903">
        <v>75.02</v>
      </c>
      <c r="F6903" s="3">
        <v>77</v>
      </c>
      <c r="G6903">
        <v>62.96</v>
      </c>
      <c r="H6903">
        <v>59</v>
      </c>
      <c r="I6903">
        <v>68</v>
      </c>
      <c r="J6903">
        <v>64.94</v>
      </c>
      <c r="K6903">
        <v>57.019999999999996</v>
      </c>
      <c r="L6903" s="3">
        <v>46.4</v>
      </c>
      <c r="M6903" s="2">
        <v>44.96</v>
      </c>
      <c r="N6903">
        <v>53.06</v>
      </c>
      <c r="O6903">
        <v>46.4</v>
      </c>
      <c r="P6903">
        <v>44.6</v>
      </c>
      <c r="Q6903" s="3">
        <v>62.06</v>
      </c>
      <c r="R6903" s="2">
        <v>37.94</v>
      </c>
      <c r="S6903" s="3">
        <v>30.92</v>
      </c>
      <c r="T6903">
        <v>69.800000000000011</v>
      </c>
    </row>
    <row r="6904" spans="1:20">
      <c r="A6904">
        <f t="shared" si="321"/>
        <v>288</v>
      </c>
      <c r="B6904" s="7">
        <f t="shared" si="322"/>
        <v>42292.458333316601</v>
      </c>
      <c r="C6904">
        <f t="shared" si="323"/>
        <v>6899</v>
      </c>
      <c r="D6904" s="2">
        <v>87.080000000000013</v>
      </c>
      <c r="E6904">
        <v>78.080000000000013</v>
      </c>
      <c r="F6904" s="3">
        <v>80.960000000000008</v>
      </c>
      <c r="G6904">
        <v>69.080000000000013</v>
      </c>
      <c r="H6904">
        <v>59</v>
      </c>
      <c r="I6904">
        <v>68</v>
      </c>
      <c r="J6904">
        <v>66.92</v>
      </c>
      <c r="K6904">
        <v>60.08</v>
      </c>
      <c r="L6904" s="3">
        <v>46.4</v>
      </c>
      <c r="M6904" s="2">
        <v>46.94</v>
      </c>
      <c r="N6904">
        <v>55.94</v>
      </c>
      <c r="O6904">
        <v>48.2</v>
      </c>
      <c r="P6904">
        <v>44.42</v>
      </c>
      <c r="Q6904" s="3">
        <v>64.94</v>
      </c>
      <c r="R6904" s="2">
        <v>37.94</v>
      </c>
      <c r="S6904" s="3">
        <v>35.06</v>
      </c>
      <c r="T6904">
        <v>73.400000000000006</v>
      </c>
    </row>
    <row r="6905" spans="1:20">
      <c r="A6905">
        <f t="shared" si="321"/>
        <v>288</v>
      </c>
      <c r="B6905" s="7">
        <f t="shared" si="322"/>
        <v>42292.499999983265</v>
      </c>
      <c r="C6905">
        <f t="shared" si="323"/>
        <v>6900</v>
      </c>
      <c r="D6905" s="2">
        <v>87.080000000000013</v>
      </c>
      <c r="E6905">
        <v>80.960000000000008</v>
      </c>
      <c r="F6905" s="3">
        <v>84.02</v>
      </c>
      <c r="G6905">
        <v>71.06</v>
      </c>
      <c r="H6905">
        <v>62.06</v>
      </c>
      <c r="I6905">
        <v>68</v>
      </c>
      <c r="J6905">
        <v>68</v>
      </c>
      <c r="K6905">
        <v>62.06</v>
      </c>
      <c r="L6905" s="3">
        <v>50</v>
      </c>
      <c r="M6905" s="2">
        <v>48.019999999999996</v>
      </c>
      <c r="N6905">
        <v>59</v>
      </c>
      <c r="O6905">
        <v>48.2</v>
      </c>
      <c r="P6905">
        <v>44.06</v>
      </c>
      <c r="Q6905" s="3">
        <v>69.98</v>
      </c>
      <c r="R6905" s="2">
        <v>39.92</v>
      </c>
      <c r="S6905" s="3">
        <v>42.08</v>
      </c>
      <c r="T6905">
        <v>75.2</v>
      </c>
    </row>
    <row r="6906" spans="1:20">
      <c r="A6906">
        <f t="shared" si="321"/>
        <v>288</v>
      </c>
      <c r="B6906" s="7">
        <f t="shared" si="322"/>
        <v>42292.54166664993</v>
      </c>
      <c r="C6906">
        <f t="shared" si="323"/>
        <v>6901</v>
      </c>
      <c r="D6906" s="2">
        <v>89.960000000000008</v>
      </c>
      <c r="E6906">
        <v>82.94</v>
      </c>
      <c r="F6906" s="3">
        <v>84.02</v>
      </c>
      <c r="G6906">
        <v>71.960000000000008</v>
      </c>
      <c r="H6906">
        <v>64.94</v>
      </c>
      <c r="I6906">
        <v>69.98</v>
      </c>
      <c r="J6906">
        <v>69.080000000000013</v>
      </c>
      <c r="K6906">
        <v>66.02</v>
      </c>
      <c r="L6906" s="3">
        <v>53.6</v>
      </c>
      <c r="M6906" s="2">
        <v>48.92</v>
      </c>
      <c r="N6906">
        <v>62.06</v>
      </c>
      <c r="O6906">
        <v>48.2</v>
      </c>
      <c r="P6906">
        <v>43.7</v>
      </c>
      <c r="Q6906" s="3">
        <v>71.960000000000008</v>
      </c>
      <c r="R6906" s="2">
        <v>42.08</v>
      </c>
      <c r="S6906" s="3">
        <v>44.06</v>
      </c>
      <c r="T6906">
        <v>77</v>
      </c>
    </row>
    <row r="6907" spans="1:20">
      <c r="A6907">
        <f t="shared" si="321"/>
        <v>288</v>
      </c>
      <c r="B6907" s="7">
        <f t="shared" si="322"/>
        <v>42292.583333316594</v>
      </c>
      <c r="C6907">
        <f t="shared" si="323"/>
        <v>6902</v>
      </c>
      <c r="D6907" s="2">
        <v>89.06</v>
      </c>
      <c r="E6907">
        <v>80.960000000000008</v>
      </c>
      <c r="F6907" s="3">
        <v>87.080000000000013</v>
      </c>
      <c r="G6907">
        <v>75.02</v>
      </c>
      <c r="H6907">
        <v>66.92</v>
      </c>
      <c r="I6907">
        <v>69.080000000000013</v>
      </c>
      <c r="J6907">
        <v>69.98</v>
      </c>
      <c r="K6907">
        <v>68</v>
      </c>
      <c r="L6907" s="3">
        <v>53.6</v>
      </c>
      <c r="M6907" s="2">
        <v>46.94</v>
      </c>
      <c r="N6907">
        <v>66.02</v>
      </c>
      <c r="O6907">
        <v>48.2</v>
      </c>
      <c r="P6907">
        <v>43.34</v>
      </c>
      <c r="Q6907" s="3">
        <v>73.94</v>
      </c>
      <c r="R6907" s="2">
        <v>44.06</v>
      </c>
      <c r="S6907" s="3">
        <v>44.06</v>
      </c>
      <c r="T6907">
        <v>75.2</v>
      </c>
    </row>
    <row r="6908" spans="1:20">
      <c r="A6908">
        <f t="shared" si="321"/>
        <v>288</v>
      </c>
      <c r="B6908" s="7">
        <f t="shared" si="322"/>
        <v>42292.624999983258</v>
      </c>
      <c r="C6908">
        <f t="shared" si="323"/>
        <v>6903</v>
      </c>
      <c r="D6908" s="2">
        <v>87.98</v>
      </c>
      <c r="E6908">
        <v>80.960000000000008</v>
      </c>
      <c r="F6908" s="3">
        <v>89.06</v>
      </c>
      <c r="G6908">
        <v>73.94</v>
      </c>
      <c r="H6908">
        <v>69.080000000000013</v>
      </c>
      <c r="I6908">
        <v>69.080000000000013</v>
      </c>
      <c r="J6908">
        <v>69.080000000000013</v>
      </c>
      <c r="K6908">
        <v>69.98</v>
      </c>
      <c r="L6908" s="3">
        <v>55.400000000000006</v>
      </c>
      <c r="M6908" s="2">
        <v>48.019999999999996</v>
      </c>
      <c r="N6908">
        <v>66.02</v>
      </c>
      <c r="O6908">
        <v>48.2</v>
      </c>
      <c r="P6908">
        <v>42.980000000000004</v>
      </c>
      <c r="Q6908" s="3">
        <v>73.039999999999992</v>
      </c>
      <c r="R6908" s="2">
        <v>44.06</v>
      </c>
      <c r="S6908" s="3">
        <v>44.06</v>
      </c>
      <c r="T6908">
        <v>75.2</v>
      </c>
    </row>
    <row r="6909" spans="1:20">
      <c r="A6909">
        <f t="shared" si="321"/>
        <v>288</v>
      </c>
      <c r="B6909" s="7">
        <f t="shared" si="322"/>
        <v>42292.666666649922</v>
      </c>
      <c r="C6909">
        <f t="shared" si="323"/>
        <v>6904</v>
      </c>
      <c r="D6909" s="2">
        <v>87.98</v>
      </c>
      <c r="E6909">
        <v>78.98</v>
      </c>
      <c r="F6909" s="3">
        <v>87.98</v>
      </c>
      <c r="G6909">
        <v>75.92</v>
      </c>
      <c r="H6909">
        <v>69.080000000000013</v>
      </c>
      <c r="I6909">
        <v>68</v>
      </c>
      <c r="J6909">
        <v>66.92</v>
      </c>
      <c r="K6909">
        <v>69.080000000000013</v>
      </c>
      <c r="L6909" s="3">
        <v>55.400000000000006</v>
      </c>
      <c r="M6909" s="2">
        <v>46.04</v>
      </c>
      <c r="N6909">
        <v>64.039999999999992</v>
      </c>
      <c r="O6909">
        <v>48.2</v>
      </c>
      <c r="P6909">
        <v>42.620000000000005</v>
      </c>
      <c r="Q6909" s="3">
        <v>71.960000000000008</v>
      </c>
      <c r="R6909" s="2">
        <v>44.96</v>
      </c>
      <c r="S6909" s="3">
        <v>41</v>
      </c>
      <c r="T6909">
        <v>73.400000000000006</v>
      </c>
    </row>
    <row r="6910" spans="1:20">
      <c r="A6910">
        <f t="shared" si="321"/>
        <v>288</v>
      </c>
      <c r="B6910" s="7">
        <f t="shared" si="322"/>
        <v>42292.708333316587</v>
      </c>
      <c r="C6910">
        <f t="shared" si="323"/>
        <v>6905</v>
      </c>
      <c r="D6910" s="2">
        <v>84.92</v>
      </c>
      <c r="E6910">
        <v>80.06</v>
      </c>
      <c r="F6910" s="3">
        <v>86</v>
      </c>
      <c r="G6910">
        <v>75.02</v>
      </c>
      <c r="H6910">
        <v>68</v>
      </c>
      <c r="I6910">
        <v>64.94</v>
      </c>
      <c r="J6910">
        <v>64.94</v>
      </c>
      <c r="K6910">
        <v>69.080000000000013</v>
      </c>
      <c r="L6910" s="3">
        <v>55.400000000000006</v>
      </c>
      <c r="M6910" s="2">
        <v>46.04</v>
      </c>
      <c r="N6910">
        <v>60.08</v>
      </c>
      <c r="O6910">
        <v>48.2</v>
      </c>
      <c r="P6910">
        <v>42.44</v>
      </c>
      <c r="Q6910" s="3">
        <v>69.98</v>
      </c>
      <c r="R6910" s="2">
        <v>44.96</v>
      </c>
      <c r="S6910" s="3">
        <v>41</v>
      </c>
      <c r="T6910">
        <v>71.599999999999994</v>
      </c>
    </row>
    <row r="6911" spans="1:20">
      <c r="A6911">
        <f t="shared" si="321"/>
        <v>288</v>
      </c>
      <c r="B6911" s="7">
        <f t="shared" si="322"/>
        <v>42292.749999983251</v>
      </c>
      <c r="C6911">
        <f t="shared" si="323"/>
        <v>6906</v>
      </c>
      <c r="D6911" s="2">
        <v>82.039999999999992</v>
      </c>
      <c r="E6911">
        <v>75.02</v>
      </c>
      <c r="F6911" s="3">
        <v>82.94</v>
      </c>
      <c r="G6911">
        <v>71.960000000000008</v>
      </c>
      <c r="H6911">
        <v>66.02</v>
      </c>
      <c r="I6911">
        <v>64.039999999999992</v>
      </c>
      <c r="J6911">
        <v>64.039999999999992</v>
      </c>
      <c r="K6911">
        <v>66.92</v>
      </c>
      <c r="L6911" s="3">
        <v>53.6</v>
      </c>
      <c r="M6911" s="2">
        <v>44.06</v>
      </c>
      <c r="N6911">
        <v>51.980000000000004</v>
      </c>
      <c r="O6911">
        <v>46.4</v>
      </c>
      <c r="P6911">
        <v>42.08</v>
      </c>
      <c r="Q6911" s="3">
        <v>62.96</v>
      </c>
      <c r="R6911" s="2">
        <v>44.96</v>
      </c>
      <c r="S6911" s="3">
        <v>35.96</v>
      </c>
      <c r="T6911">
        <v>66.2</v>
      </c>
    </row>
    <row r="6912" spans="1:20">
      <c r="A6912">
        <f t="shared" si="321"/>
        <v>288</v>
      </c>
      <c r="B6912" s="7">
        <f t="shared" si="322"/>
        <v>42292.791666649915</v>
      </c>
      <c r="C6912">
        <f t="shared" si="323"/>
        <v>6907</v>
      </c>
      <c r="D6912" s="2">
        <v>80.06</v>
      </c>
      <c r="E6912">
        <v>73.039999999999992</v>
      </c>
      <c r="F6912" s="3">
        <v>78.98</v>
      </c>
      <c r="G6912">
        <v>69.080000000000013</v>
      </c>
      <c r="H6912">
        <v>64.039999999999992</v>
      </c>
      <c r="I6912">
        <v>64.039999999999992</v>
      </c>
      <c r="J6912">
        <v>62.96</v>
      </c>
      <c r="K6912">
        <v>62.06</v>
      </c>
      <c r="L6912" s="3">
        <v>53.6</v>
      </c>
      <c r="M6912" s="2">
        <v>41</v>
      </c>
      <c r="N6912">
        <v>51.08</v>
      </c>
      <c r="O6912">
        <v>46.4</v>
      </c>
      <c r="P6912">
        <v>40.64</v>
      </c>
      <c r="Q6912" s="3">
        <v>60.08</v>
      </c>
      <c r="R6912" s="2">
        <v>44.06</v>
      </c>
      <c r="S6912" s="3">
        <v>33.979999999999997</v>
      </c>
      <c r="T6912">
        <v>64.400000000000006</v>
      </c>
    </row>
    <row r="6913" spans="1:20">
      <c r="A6913">
        <f t="shared" si="321"/>
        <v>288</v>
      </c>
      <c r="B6913" s="7">
        <f t="shared" si="322"/>
        <v>42292.833333316579</v>
      </c>
      <c r="C6913">
        <f t="shared" si="323"/>
        <v>6908</v>
      </c>
      <c r="D6913" s="2">
        <v>78.98</v>
      </c>
      <c r="E6913">
        <v>69.98</v>
      </c>
      <c r="F6913" s="3">
        <v>75.92</v>
      </c>
      <c r="G6913">
        <v>68</v>
      </c>
      <c r="H6913">
        <v>60.980000000000004</v>
      </c>
      <c r="I6913">
        <v>64.039999999999992</v>
      </c>
      <c r="J6913">
        <v>60.08</v>
      </c>
      <c r="K6913">
        <v>62.96</v>
      </c>
      <c r="L6913" s="3">
        <v>50</v>
      </c>
      <c r="M6913" s="2">
        <v>39.92</v>
      </c>
      <c r="N6913">
        <v>48.92</v>
      </c>
      <c r="O6913">
        <v>46.4</v>
      </c>
      <c r="P6913">
        <v>39.380000000000003</v>
      </c>
      <c r="Q6913" s="3">
        <v>59</v>
      </c>
      <c r="R6913" s="2">
        <v>44.06</v>
      </c>
      <c r="S6913" s="3">
        <v>32</v>
      </c>
      <c r="T6913">
        <v>62.6</v>
      </c>
    </row>
    <row r="6914" spans="1:20">
      <c r="A6914">
        <f t="shared" si="321"/>
        <v>288</v>
      </c>
      <c r="B6914" s="7">
        <f t="shared" si="322"/>
        <v>42292.874999983243</v>
      </c>
      <c r="C6914">
        <f t="shared" si="323"/>
        <v>6909</v>
      </c>
      <c r="D6914" s="2">
        <v>77</v>
      </c>
      <c r="E6914">
        <v>69.98</v>
      </c>
      <c r="F6914" s="3">
        <v>71.06</v>
      </c>
      <c r="G6914">
        <v>66.92</v>
      </c>
      <c r="H6914">
        <v>62.06</v>
      </c>
      <c r="I6914">
        <v>64.039999999999992</v>
      </c>
      <c r="J6914">
        <v>57.92</v>
      </c>
      <c r="K6914">
        <v>60.08</v>
      </c>
      <c r="L6914" s="3">
        <v>51.8</v>
      </c>
      <c r="M6914" s="2">
        <v>39.019999999999996</v>
      </c>
      <c r="N6914">
        <v>48.92</v>
      </c>
      <c r="O6914">
        <v>46.4</v>
      </c>
      <c r="P6914">
        <v>37.94</v>
      </c>
      <c r="Q6914" s="3">
        <v>57.92</v>
      </c>
      <c r="R6914" s="2">
        <v>44.06</v>
      </c>
      <c r="S6914" s="3">
        <v>33.979999999999997</v>
      </c>
      <c r="T6914">
        <v>62.6</v>
      </c>
    </row>
    <row r="6915" spans="1:20">
      <c r="A6915">
        <f t="shared" si="321"/>
        <v>288</v>
      </c>
      <c r="B6915" s="7">
        <f t="shared" si="322"/>
        <v>42292.916666649908</v>
      </c>
      <c r="C6915">
        <f t="shared" si="323"/>
        <v>6910</v>
      </c>
      <c r="D6915" s="2">
        <v>75.02</v>
      </c>
      <c r="E6915">
        <v>68</v>
      </c>
      <c r="F6915" s="3">
        <v>69.080000000000013</v>
      </c>
      <c r="G6915">
        <v>62.96</v>
      </c>
      <c r="H6915">
        <v>60.08</v>
      </c>
      <c r="I6915">
        <v>62.96</v>
      </c>
      <c r="J6915">
        <v>60.08</v>
      </c>
      <c r="K6915">
        <v>60.08</v>
      </c>
      <c r="L6915" s="3">
        <v>51.8</v>
      </c>
      <c r="M6915" s="2">
        <v>37.94</v>
      </c>
      <c r="N6915">
        <v>44.96</v>
      </c>
      <c r="O6915">
        <v>46.4</v>
      </c>
      <c r="P6915">
        <v>37.94</v>
      </c>
      <c r="Q6915" s="3">
        <v>57.019999999999996</v>
      </c>
      <c r="R6915" s="2">
        <v>44.06</v>
      </c>
      <c r="S6915" s="3">
        <v>33.979999999999997</v>
      </c>
      <c r="T6915">
        <v>60.8</v>
      </c>
    </row>
    <row r="6916" spans="1:20">
      <c r="A6916">
        <f t="shared" si="321"/>
        <v>288</v>
      </c>
      <c r="B6916" s="7">
        <f t="shared" si="322"/>
        <v>42292.958333316572</v>
      </c>
      <c r="C6916">
        <f t="shared" si="323"/>
        <v>6911</v>
      </c>
      <c r="D6916" s="2">
        <v>75.02</v>
      </c>
      <c r="E6916">
        <v>66.92</v>
      </c>
      <c r="F6916" s="3">
        <v>69.98</v>
      </c>
      <c r="G6916">
        <v>60.980000000000004</v>
      </c>
      <c r="H6916">
        <v>57.92</v>
      </c>
      <c r="I6916">
        <v>62.96</v>
      </c>
      <c r="J6916">
        <v>57.019999999999996</v>
      </c>
      <c r="K6916">
        <v>57.92</v>
      </c>
      <c r="L6916" s="3">
        <v>51.8</v>
      </c>
      <c r="M6916" s="2">
        <v>37.04</v>
      </c>
      <c r="N6916">
        <v>39.92</v>
      </c>
      <c r="O6916">
        <v>46.4</v>
      </c>
      <c r="P6916">
        <v>37.94</v>
      </c>
      <c r="Q6916" s="3">
        <v>57.019999999999996</v>
      </c>
      <c r="R6916" s="2">
        <v>41</v>
      </c>
      <c r="S6916" s="3">
        <v>30.92</v>
      </c>
      <c r="T6916">
        <v>59</v>
      </c>
    </row>
    <row r="6917" spans="1:20">
      <c r="A6917">
        <f t="shared" si="321"/>
        <v>288</v>
      </c>
      <c r="B6917" s="7">
        <f t="shared" si="322"/>
        <v>42292.999999983236</v>
      </c>
      <c r="C6917">
        <f t="shared" si="323"/>
        <v>6912</v>
      </c>
      <c r="D6917" s="2">
        <v>75.02</v>
      </c>
      <c r="E6917">
        <v>64.94</v>
      </c>
      <c r="F6917" s="3">
        <v>68</v>
      </c>
      <c r="G6917">
        <v>60.08</v>
      </c>
      <c r="H6917">
        <v>57.92</v>
      </c>
      <c r="I6917">
        <v>62.06</v>
      </c>
      <c r="J6917">
        <v>55.040000000000006</v>
      </c>
      <c r="K6917">
        <v>59</v>
      </c>
      <c r="L6917" s="3">
        <v>50</v>
      </c>
      <c r="M6917" s="2">
        <v>37.04</v>
      </c>
      <c r="N6917">
        <v>42.980000000000004</v>
      </c>
      <c r="O6917">
        <v>46.4</v>
      </c>
      <c r="P6917">
        <v>37.94</v>
      </c>
      <c r="Q6917" s="3">
        <v>57.019999999999996</v>
      </c>
      <c r="R6917" s="2">
        <v>37.04</v>
      </c>
      <c r="S6917" s="3">
        <v>30.02</v>
      </c>
      <c r="T6917">
        <v>57.2</v>
      </c>
    </row>
    <row r="6918" spans="1:20">
      <c r="A6918">
        <f t="shared" si="321"/>
        <v>289</v>
      </c>
      <c r="B6918" s="7">
        <f t="shared" si="322"/>
        <v>42293.0416666499</v>
      </c>
      <c r="C6918">
        <f t="shared" si="323"/>
        <v>6913</v>
      </c>
      <c r="D6918" s="2">
        <v>73.039999999999992</v>
      </c>
      <c r="E6918">
        <v>62.96</v>
      </c>
      <c r="F6918" s="3">
        <v>66.02</v>
      </c>
      <c r="G6918">
        <v>59</v>
      </c>
      <c r="H6918">
        <v>57.019999999999996</v>
      </c>
      <c r="I6918">
        <v>62.06</v>
      </c>
      <c r="J6918">
        <v>53.06</v>
      </c>
      <c r="K6918">
        <v>57.92</v>
      </c>
      <c r="L6918" s="3">
        <v>50</v>
      </c>
      <c r="M6918" s="2">
        <v>35.96</v>
      </c>
      <c r="N6918">
        <v>42.08</v>
      </c>
      <c r="O6918">
        <v>46.4</v>
      </c>
      <c r="P6918">
        <v>37.94</v>
      </c>
      <c r="Q6918" s="3">
        <v>55.040000000000006</v>
      </c>
      <c r="R6918" s="2">
        <v>37.94</v>
      </c>
      <c r="S6918" s="3">
        <v>30.02</v>
      </c>
      <c r="T6918">
        <v>55.400000000000006</v>
      </c>
    </row>
    <row r="6919" spans="1:20">
      <c r="A6919">
        <f t="shared" ref="A6919:A6982" si="324">ROUNDDOWN(B6919-DATE(YEAR(B6919),1,0),0)</f>
        <v>289</v>
      </c>
      <c r="B6919" s="7">
        <f t="shared" si="322"/>
        <v>42293.083333316565</v>
      </c>
      <c r="C6919">
        <f t="shared" si="323"/>
        <v>6914</v>
      </c>
      <c r="D6919" s="2">
        <v>71.960000000000008</v>
      </c>
      <c r="E6919">
        <v>60.980000000000004</v>
      </c>
      <c r="F6919" s="3">
        <v>66.02</v>
      </c>
      <c r="G6919">
        <v>57.92</v>
      </c>
      <c r="H6919">
        <v>59</v>
      </c>
      <c r="I6919">
        <v>64.039999999999992</v>
      </c>
      <c r="J6919">
        <v>50</v>
      </c>
      <c r="K6919">
        <v>57.019999999999996</v>
      </c>
      <c r="L6919" s="3">
        <v>50</v>
      </c>
      <c r="M6919" s="2">
        <v>35.96</v>
      </c>
      <c r="N6919">
        <v>39.019999999999996</v>
      </c>
      <c r="O6919">
        <v>46.4</v>
      </c>
      <c r="P6919">
        <v>37.94</v>
      </c>
      <c r="Q6919" s="3">
        <v>55.94</v>
      </c>
      <c r="R6919" s="2">
        <v>39.92</v>
      </c>
      <c r="S6919" s="3">
        <v>30.02</v>
      </c>
      <c r="T6919">
        <v>55.400000000000006</v>
      </c>
    </row>
    <row r="6920" spans="1:20">
      <c r="A6920">
        <f t="shared" si="324"/>
        <v>289</v>
      </c>
      <c r="B6920" s="7">
        <f t="shared" ref="B6920:B6983" si="325">B6919+1/24</f>
        <v>42293.124999983229</v>
      </c>
      <c r="C6920">
        <f t="shared" ref="C6920:C6983" si="326">C6919+1</f>
        <v>6915</v>
      </c>
      <c r="D6920" s="2">
        <v>73.039999999999992</v>
      </c>
      <c r="E6920">
        <v>60.08</v>
      </c>
      <c r="F6920" s="3">
        <v>60.980000000000004</v>
      </c>
      <c r="G6920">
        <v>57.019999999999996</v>
      </c>
      <c r="H6920">
        <v>57.019999999999996</v>
      </c>
      <c r="I6920">
        <v>64.039999999999992</v>
      </c>
      <c r="J6920">
        <v>48.019999999999996</v>
      </c>
      <c r="K6920">
        <v>57.019999999999996</v>
      </c>
      <c r="L6920" s="3">
        <v>48.2</v>
      </c>
      <c r="M6920" s="2">
        <v>33.08</v>
      </c>
      <c r="N6920">
        <v>42.08</v>
      </c>
      <c r="O6920">
        <v>46.4</v>
      </c>
      <c r="P6920">
        <v>37.94</v>
      </c>
      <c r="Q6920" s="3">
        <v>55.040000000000006</v>
      </c>
      <c r="R6920" s="2">
        <v>39.92</v>
      </c>
      <c r="S6920" s="3">
        <v>30.02</v>
      </c>
      <c r="T6920">
        <v>55.400000000000006</v>
      </c>
    </row>
    <row r="6921" spans="1:20">
      <c r="A6921">
        <f t="shared" si="324"/>
        <v>289</v>
      </c>
      <c r="B6921" s="7">
        <f t="shared" si="325"/>
        <v>42293.166666649893</v>
      </c>
      <c r="C6921">
        <f t="shared" si="326"/>
        <v>6916</v>
      </c>
      <c r="D6921" s="2">
        <v>71.960000000000008</v>
      </c>
      <c r="E6921">
        <v>57.92</v>
      </c>
      <c r="F6921" s="3">
        <v>62.96</v>
      </c>
      <c r="G6921">
        <v>57.019999999999996</v>
      </c>
      <c r="H6921">
        <v>57.92</v>
      </c>
      <c r="I6921">
        <v>64.039999999999992</v>
      </c>
      <c r="J6921">
        <v>46.94</v>
      </c>
      <c r="K6921">
        <v>55.94</v>
      </c>
      <c r="L6921" s="3">
        <v>50</v>
      </c>
      <c r="M6921" s="2">
        <v>33.979999999999997</v>
      </c>
      <c r="N6921">
        <v>39.92</v>
      </c>
      <c r="O6921">
        <v>48.2</v>
      </c>
      <c r="P6921">
        <v>35.6</v>
      </c>
      <c r="Q6921" s="3">
        <v>53.96</v>
      </c>
      <c r="R6921" s="2">
        <v>39.92</v>
      </c>
      <c r="S6921" s="3">
        <v>30.02</v>
      </c>
      <c r="T6921">
        <v>53.6</v>
      </c>
    </row>
    <row r="6922" spans="1:20">
      <c r="A6922">
        <f t="shared" si="324"/>
        <v>289</v>
      </c>
      <c r="B6922" s="7">
        <f t="shared" si="325"/>
        <v>42293.208333316557</v>
      </c>
      <c r="C6922">
        <f t="shared" si="326"/>
        <v>6917</v>
      </c>
      <c r="D6922" s="2">
        <v>73.039999999999992</v>
      </c>
      <c r="E6922">
        <v>57.019999999999996</v>
      </c>
      <c r="F6922" s="3">
        <v>64.039999999999992</v>
      </c>
      <c r="G6922">
        <v>55.94</v>
      </c>
      <c r="H6922">
        <v>53.96</v>
      </c>
      <c r="I6922">
        <v>62.96</v>
      </c>
      <c r="J6922">
        <v>48.019999999999996</v>
      </c>
      <c r="K6922">
        <v>55.94</v>
      </c>
      <c r="L6922" s="3">
        <v>48.2</v>
      </c>
      <c r="M6922" s="2">
        <v>33.979999999999997</v>
      </c>
      <c r="N6922">
        <v>41</v>
      </c>
      <c r="O6922">
        <v>44.6</v>
      </c>
      <c r="P6922">
        <v>33.26</v>
      </c>
      <c r="Q6922" s="3">
        <v>59</v>
      </c>
      <c r="R6922" s="2">
        <v>42.08</v>
      </c>
      <c r="S6922" s="3">
        <v>28.94</v>
      </c>
      <c r="T6922">
        <v>53.6</v>
      </c>
    </row>
    <row r="6923" spans="1:20">
      <c r="A6923">
        <f t="shared" si="324"/>
        <v>289</v>
      </c>
      <c r="B6923" s="7">
        <f t="shared" si="325"/>
        <v>42293.249999983222</v>
      </c>
      <c r="C6923">
        <f t="shared" si="326"/>
        <v>6918</v>
      </c>
      <c r="D6923" s="2">
        <v>71.960000000000008</v>
      </c>
      <c r="E6923">
        <v>55.94</v>
      </c>
      <c r="F6923" s="3">
        <v>62.06</v>
      </c>
      <c r="G6923">
        <v>55.040000000000006</v>
      </c>
      <c r="H6923">
        <v>53.06</v>
      </c>
      <c r="I6923">
        <v>62.96</v>
      </c>
      <c r="J6923">
        <v>48.019999999999996</v>
      </c>
      <c r="K6923">
        <v>53.96</v>
      </c>
      <c r="L6923" s="3">
        <v>50</v>
      </c>
      <c r="M6923" s="2">
        <v>35.06</v>
      </c>
      <c r="N6923">
        <v>37.94</v>
      </c>
      <c r="O6923">
        <v>44.6</v>
      </c>
      <c r="P6923">
        <v>30.92</v>
      </c>
      <c r="Q6923" s="3">
        <v>57.92</v>
      </c>
      <c r="R6923" s="2">
        <v>42.08</v>
      </c>
      <c r="S6923" s="3">
        <v>28.94</v>
      </c>
      <c r="T6923">
        <v>51.8</v>
      </c>
    </row>
    <row r="6924" spans="1:20">
      <c r="A6924">
        <f t="shared" si="324"/>
        <v>289</v>
      </c>
      <c r="B6924" s="7">
        <f t="shared" si="325"/>
        <v>42293.291666649886</v>
      </c>
      <c r="C6924">
        <f t="shared" si="326"/>
        <v>6919</v>
      </c>
      <c r="D6924" s="2">
        <v>71.960000000000008</v>
      </c>
      <c r="E6924">
        <v>55.94</v>
      </c>
      <c r="F6924" s="3">
        <v>62.96</v>
      </c>
      <c r="G6924">
        <v>55.040000000000006</v>
      </c>
      <c r="H6924">
        <v>53.6</v>
      </c>
      <c r="I6924">
        <v>64.039999999999992</v>
      </c>
      <c r="J6924">
        <v>51.08</v>
      </c>
      <c r="K6924">
        <v>55.040000000000006</v>
      </c>
      <c r="L6924" s="3">
        <v>51.8</v>
      </c>
      <c r="M6924" s="2">
        <v>33.979999999999997</v>
      </c>
      <c r="N6924">
        <v>42.08</v>
      </c>
      <c r="O6924">
        <v>46.4</v>
      </c>
      <c r="P6924">
        <v>33.26</v>
      </c>
      <c r="Q6924" s="3">
        <v>57.92</v>
      </c>
      <c r="R6924" s="2">
        <v>42.08</v>
      </c>
      <c r="S6924" s="3">
        <v>28.94</v>
      </c>
      <c r="T6924">
        <v>55.400000000000006</v>
      </c>
    </row>
    <row r="6925" spans="1:20">
      <c r="A6925">
        <f t="shared" si="324"/>
        <v>289</v>
      </c>
      <c r="B6925" s="7">
        <f t="shared" si="325"/>
        <v>42293.33333331655</v>
      </c>
      <c r="C6925">
        <f t="shared" si="326"/>
        <v>6920</v>
      </c>
      <c r="D6925" s="2">
        <v>78.98</v>
      </c>
      <c r="E6925">
        <v>62.96</v>
      </c>
      <c r="F6925" s="3">
        <v>69.98</v>
      </c>
      <c r="G6925">
        <v>57.92</v>
      </c>
      <c r="H6925">
        <v>57.019999999999996</v>
      </c>
      <c r="I6925">
        <v>64.039999999999992</v>
      </c>
      <c r="J6925">
        <v>57.019999999999996</v>
      </c>
      <c r="K6925">
        <v>57.92</v>
      </c>
      <c r="L6925" s="3">
        <v>51.8</v>
      </c>
      <c r="M6925" s="2">
        <v>37.04</v>
      </c>
      <c r="N6925">
        <v>46.94</v>
      </c>
      <c r="O6925">
        <v>48.2</v>
      </c>
      <c r="P6925">
        <v>35.6</v>
      </c>
      <c r="Q6925" s="3">
        <v>62.06</v>
      </c>
      <c r="R6925" s="2">
        <v>42.08</v>
      </c>
      <c r="S6925" s="3">
        <v>28.04</v>
      </c>
      <c r="T6925">
        <v>60.8</v>
      </c>
    </row>
    <row r="6926" spans="1:20">
      <c r="A6926">
        <f t="shared" si="324"/>
        <v>289</v>
      </c>
      <c r="B6926" s="7">
        <f t="shared" si="325"/>
        <v>42293.374999983214</v>
      </c>
      <c r="C6926">
        <f t="shared" si="326"/>
        <v>6921</v>
      </c>
      <c r="D6926" s="2">
        <v>82.94</v>
      </c>
      <c r="E6926">
        <v>69.98</v>
      </c>
      <c r="F6926" s="3">
        <v>73.94</v>
      </c>
      <c r="G6926">
        <v>62.06</v>
      </c>
      <c r="H6926">
        <v>60.08</v>
      </c>
      <c r="I6926">
        <v>66.92</v>
      </c>
      <c r="J6926">
        <v>62.06</v>
      </c>
      <c r="K6926">
        <v>57.92</v>
      </c>
      <c r="L6926" s="3">
        <v>53.6</v>
      </c>
      <c r="M6926" s="2">
        <v>41</v>
      </c>
      <c r="N6926">
        <v>53.06</v>
      </c>
      <c r="O6926">
        <v>53.6</v>
      </c>
      <c r="P6926">
        <v>37.94</v>
      </c>
      <c r="Q6926" s="3">
        <v>64.039999999999992</v>
      </c>
      <c r="R6926" s="2">
        <v>42.08</v>
      </c>
      <c r="S6926" s="3">
        <v>28.04</v>
      </c>
      <c r="T6926">
        <v>66.2</v>
      </c>
    </row>
    <row r="6927" spans="1:20">
      <c r="A6927">
        <f t="shared" si="324"/>
        <v>289</v>
      </c>
      <c r="B6927" s="7">
        <f t="shared" si="325"/>
        <v>42293.416666649879</v>
      </c>
      <c r="C6927">
        <f t="shared" si="326"/>
        <v>6922</v>
      </c>
      <c r="D6927" s="2">
        <v>87.080000000000013</v>
      </c>
      <c r="E6927">
        <v>73.94</v>
      </c>
      <c r="F6927" s="3">
        <v>78.080000000000013</v>
      </c>
      <c r="G6927">
        <v>66.92</v>
      </c>
      <c r="H6927">
        <v>62.96</v>
      </c>
      <c r="I6927">
        <v>66.92</v>
      </c>
      <c r="J6927">
        <v>64.039999999999992</v>
      </c>
      <c r="K6927">
        <v>62.06</v>
      </c>
      <c r="L6927" s="3">
        <v>55.400000000000006</v>
      </c>
      <c r="M6927" s="2">
        <v>44.96</v>
      </c>
      <c r="N6927">
        <v>55.94</v>
      </c>
      <c r="O6927">
        <v>53.6</v>
      </c>
      <c r="P6927">
        <v>40.28</v>
      </c>
      <c r="Q6927" s="3">
        <v>62.96</v>
      </c>
      <c r="R6927" s="2">
        <v>42.08</v>
      </c>
      <c r="S6927" s="3">
        <v>28.94</v>
      </c>
      <c r="T6927">
        <v>71.599999999999994</v>
      </c>
    </row>
    <row r="6928" spans="1:20">
      <c r="A6928">
        <f t="shared" si="324"/>
        <v>289</v>
      </c>
      <c r="B6928" s="7">
        <f t="shared" si="325"/>
        <v>42293.458333316543</v>
      </c>
      <c r="C6928">
        <f t="shared" si="326"/>
        <v>6923</v>
      </c>
      <c r="D6928" s="2">
        <v>87.080000000000013</v>
      </c>
      <c r="E6928">
        <v>77</v>
      </c>
      <c r="F6928" s="3">
        <v>80.960000000000008</v>
      </c>
      <c r="G6928">
        <v>71.960000000000008</v>
      </c>
      <c r="H6928">
        <v>64.94</v>
      </c>
      <c r="I6928">
        <v>69.98</v>
      </c>
      <c r="J6928">
        <v>64.039999999999992</v>
      </c>
      <c r="K6928">
        <v>64.039999999999992</v>
      </c>
      <c r="L6928" s="3">
        <v>53.6</v>
      </c>
      <c r="M6928" s="2">
        <v>44.96</v>
      </c>
      <c r="N6928">
        <v>60.08</v>
      </c>
      <c r="O6928">
        <v>51.8</v>
      </c>
      <c r="P6928">
        <v>42.620000000000005</v>
      </c>
      <c r="Q6928" s="3">
        <v>66.92</v>
      </c>
      <c r="R6928" s="2">
        <v>42.08</v>
      </c>
      <c r="S6928" s="3">
        <v>30.02</v>
      </c>
      <c r="T6928">
        <v>75.2</v>
      </c>
    </row>
    <row r="6929" spans="1:20">
      <c r="A6929">
        <f t="shared" si="324"/>
        <v>289</v>
      </c>
      <c r="B6929" s="7">
        <f t="shared" si="325"/>
        <v>42293.499999983207</v>
      </c>
      <c r="C6929">
        <f t="shared" si="326"/>
        <v>6924</v>
      </c>
      <c r="D6929" s="2">
        <v>87.98</v>
      </c>
      <c r="E6929">
        <v>78.080000000000013</v>
      </c>
      <c r="F6929" s="3">
        <v>84.02</v>
      </c>
      <c r="G6929">
        <v>75.92</v>
      </c>
      <c r="H6929">
        <v>69.080000000000013</v>
      </c>
      <c r="I6929">
        <v>69.98</v>
      </c>
      <c r="J6929">
        <v>66.92</v>
      </c>
      <c r="K6929">
        <v>64.94</v>
      </c>
      <c r="L6929" s="3">
        <v>53.6</v>
      </c>
      <c r="M6929" s="2">
        <v>44.06</v>
      </c>
      <c r="N6929">
        <v>62.06</v>
      </c>
      <c r="O6929">
        <v>51.8</v>
      </c>
      <c r="P6929">
        <v>44.96</v>
      </c>
      <c r="Q6929" s="3">
        <v>69.98</v>
      </c>
      <c r="R6929" s="2">
        <v>42.980000000000004</v>
      </c>
      <c r="S6929" s="3">
        <v>30.92</v>
      </c>
      <c r="T6929">
        <v>80.599999999999994</v>
      </c>
    </row>
    <row r="6930" spans="1:20">
      <c r="A6930">
        <f t="shared" si="324"/>
        <v>289</v>
      </c>
      <c r="B6930" s="7">
        <f t="shared" si="325"/>
        <v>42293.541666649871</v>
      </c>
      <c r="C6930">
        <f t="shared" si="326"/>
        <v>6925</v>
      </c>
      <c r="D6930" s="2">
        <v>77</v>
      </c>
      <c r="E6930">
        <v>78.98</v>
      </c>
      <c r="F6930" s="3">
        <v>84.92</v>
      </c>
      <c r="G6930">
        <v>75.92</v>
      </c>
      <c r="H6930">
        <v>71.06</v>
      </c>
      <c r="I6930">
        <v>71.06</v>
      </c>
      <c r="J6930">
        <v>66.02</v>
      </c>
      <c r="K6930">
        <v>66.92</v>
      </c>
      <c r="L6930" s="3">
        <v>53.6</v>
      </c>
      <c r="M6930" s="2">
        <v>44.06</v>
      </c>
      <c r="N6930">
        <v>64.039999999999992</v>
      </c>
      <c r="O6930">
        <v>51.8</v>
      </c>
      <c r="P6930">
        <v>46.04</v>
      </c>
      <c r="Q6930" s="3">
        <v>69.98</v>
      </c>
      <c r="R6930" s="2">
        <v>42.980000000000004</v>
      </c>
      <c r="S6930" s="3">
        <v>30.92</v>
      </c>
      <c r="T6930">
        <v>82.4</v>
      </c>
    </row>
    <row r="6931" spans="1:20">
      <c r="A6931">
        <f t="shared" si="324"/>
        <v>289</v>
      </c>
      <c r="B6931" s="7">
        <f t="shared" si="325"/>
        <v>42293.583333316536</v>
      </c>
      <c r="C6931">
        <f t="shared" si="326"/>
        <v>6926</v>
      </c>
      <c r="D6931" s="2">
        <v>84.92</v>
      </c>
      <c r="E6931">
        <v>80.960000000000008</v>
      </c>
      <c r="F6931" s="3">
        <v>86</v>
      </c>
      <c r="G6931">
        <v>77</v>
      </c>
      <c r="H6931">
        <v>73.94</v>
      </c>
      <c r="I6931">
        <v>69.98</v>
      </c>
      <c r="J6931">
        <v>66.92</v>
      </c>
      <c r="K6931">
        <v>68</v>
      </c>
      <c r="L6931" s="3">
        <v>53.6</v>
      </c>
      <c r="M6931" s="2">
        <v>44.96</v>
      </c>
      <c r="N6931">
        <v>64.94</v>
      </c>
      <c r="O6931">
        <v>50</v>
      </c>
      <c r="P6931">
        <v>46.94</v>
      </c>
      <c r="Q6931" s="3">
        <v>69.98</v>
      </c>
      <c r="R6931" s="2">
        <v>42.980000000000004</v>
      </c>
      <c r="S6931" s="3">
        <v>30.92</v>
      </c>
      <c r="T6931">
        <v>84.2</v>
      </c>
    </row>
    <row r="6932" spans="1:20">
      <c r="A6932">
        <f t="shared" si="324"/>
        <v>289</v>
      </c>
      <c r="B6932" s="7">
        <f t="shared" si="325"/>
        <v>42293.6249999832</v>
      </c>
      <c r="C6932">
        <f t="shared" si="326"/>
        <v>6927</v>
      </c>
      <c r="D6932" s="2">
        <v>84.92</v>
      </c>
      <c r="E6932">
        <v>80.960000000000008</v>
      </c>
      <c r="F6932" s="3">
        <v>89.06</v>
      </c>
      <c r="G6932">
        <v>77</v>
      </c>
      <c r="H6932">
        <v>75.02</v>
      </c>
      <c r="I6932">
        <v>69.080000000000013</v>
      </c>
      <c r="J6932">
        <v>66.92</v>
      </c>
      <c r="K6932">
        <v>68</v>
      </c>
      <c r="L6932" s="3">
        <v>53.6</v>
      </c>
      <c r="M6932" s="2">
        <v>44.96</v>
      </c>
      <c r="N6932">
        <v>64.94</v>
      </c>
      <c r="O6932">
        <v>50</v>
      </c>
      <c r="P6932">
        <v>48.019999999999996</v>
      </c>
      <c r="Q6932" s="3">
        <v>69.98</v>
      </c>
      <c r="R6932" s="2">
        <v>42.980000000000004</v>
      </c>
      <c r="S6932" s="3">
        <v>30.92</v>
      </c>
      <c r="T6932">
        <v>84.2</v>
      </c>
    </row>
    <row r="6933" spans="1:20">
      <c r="A6933">
        <f t="shared" si="324"/>
        <v>289</v>
      </c>
      <c r="B6933" s="7">
        <f t="shared" si="325"/>
        <v>42293.666666649864</v>
      </c>
      <c r="C6933">
        <f t="shared" si="326"/>
        <v>6928</v>
      </c>
      <c r="D6933" s="2">
        <v>82.039999999999992</v>
      </c>
      <c r="E6933">
        <v>80.06</v>
      </c>
      <c r="F6933" s="3">
        <v>87.080000000000013</v>
      </c>
      <c r="G6933">
        <v>77</v>
      </c>
      <c r="H6933">
        <v>75.02</v>
      </c>
      <c r="I6933">
        <v>68</v>
      </c>
      <c r="J6933">
        <v>66.02</v>
      </c>
      <c r="K6933">
        <v>69.080000000000013</v>
      </c>
      <c r="L6933" s="3">
        <v>53.6</v>
      </c>
      <c r="M6933" s="2">
        <v>44.96</v>
      </c>
      <c r="N6933">
        <v>64.94</v>
      </c>
      <c r="O6933">
        <v>50</v>
      </c>
      <c r="P6933">
        <v>44.42</v>
      </c>
      <c r="Q6933" s="3">
        <v>66.92</v>
      </c>
      <c r="R6933" s="2">
        <v>42.980000000000004</v>
      </c>
      <c r="S6933" s="3">
        <v>30.92</v>
      </c>
      <c r="T6933">
        <v>82.4</v>
      </c>
    </row>
    <row r="6934" spans="1:20">
      <c r="A6934">
        <f t="shared" si="324"/>
        <v>289</v>
      </c>
      <c r="B6934" s="7">
        <f t="shared" si="325"/>
        <v>42293.708333316528</v>
      </c>
      <c r="C6934">
        <f t="shared" si="326"/>
        <v>6929</v>
      </c>
      <c r="D6934" s="2">
        <v>80.960000000000008</v>
      </c>
      <c r="E6934">
        <v>78.080000000000013</v>
      </c>
      <c r="F6934" s="3">
        <v>84.92</v>
      </c>
      <c r="G6934">
        <v>75.92</v>
      </c>
      <c r="H6934">
        <v>75.02</v>
      </c>
      <c r="I6934">
        <v>66.02</v>
      </c>
      <c r="J6934">
        <v>64.039999999999992</v>
      </c>
      <c r="K6934">
        <v>68</v>
      </c>
      <c r="L6934" s="3">
        <v>55.400000000000006</v>
      </c>
      <c r="M6934" s="2">
        <v>42.980000000000004</v>
      </c>
      <c r="N6934">
        <v>59</v>
      </c>
      <c r="O6934">
        <v>48.2</v>
      </c>
      <c r="P6934">
        <v>40.64</v>
      </c>
      <c r="Q6934" s="3">
        <v>64.039999999999992</v>
      </c>
      <c r="R6934" s="2">
        <v>42.08</v>
      </c>
      <c r="S6934" s="3">
        <v>30.92</v>
      </c>
      <c r="T6934">
        <v>78.800000000000011</v>
      </c>
    </row>
    <row r="6935" spans="1:20">
      <c r="A6935">
        <f t="shared" si="324"/>
        <v>289</v>
      </c>
      <c r="B6935" s="7">
        <f t="shared" si="325"/>
        <v>42293.749999983193</v>
      </c>
      <c r="C6935">
        <f t="shared" si="326"/>
        <v>6930</v>
      </c>
      <c r="D6935" s="2">
        <v>78.080000000000013</v>
      </c>
      <c r="E6935">
        <v>73.039999999999992</v>
      </c>
      <c r="F6935" s="3">
        <v>82.039999999999992</v>
      </c>
      <c r="G6935">
        <v>73.94</v>
      </c>
      <c r="H6935">
        <v>71.06</v>
      </c>
      <c r="I6935">
        <v>64.94</v>
      </c>
      <c r="J6935">
        <v>62.06</v>
      </c>
      <c r="K6935">
        <v>66.02</v>
      </c>
      <c r="L6935" s="3">
        <v>55.400000000000006</v>
      </c>
      <c r="M6935" s="2">
        <v>39.92</v>
      </c>
      <c r="N6935">
        <v>51.08</v>
      </c>
      <c r="O6935">
        <v>48.2</v>
      </c>
      <c r="P6935">
        <v>37.04</v>
      </c>
      <c r="Q6935" s="3">
        <v>55.040000000000006</v>
      </c>
      <c r="R6935" s="2">
        <v>42.08</v>
      </c>
      <c r="S6935" s="3">
        <v>30.92</v>
      </c>
      <c r="T6935">
        <v>75.2</v>
      </c>
    </row>
    <row r="6936" spans="1:20">
      <c r="A6936">
        <f t="shared" si="324"/>
        <v>289</v>
      </c>
      <c r="B6936" s="7">
        <f t="shared" si="325"/>
        <v>42293.791666649857</v>
      </c>
      <c r="C6936">
        <f t="shared" si="326"/>
        <v>6931</v>
      </c>
      <c r="D6936" s="2">
        <v>77</v>
      </c>
      <c r="E6936">
        <v>68</v>
      </c>
      <c r="F6936" s="3">
        <v>80.06</v>
      </c>
      <c r="G6936">
        <v>71.960000000000008</v>
      </c>
      <c r="H6936">
        <v>68</v>
      </c>
      <c r="I6936">
        <v>64.94</v>
      </c>
      <c r="J6936">
        <v>62.06</v>
      </c>
      <c r="K6936">
        <v>62.96</v>
      </c>
      <c r="L6936" s="3">
        <v>55.400000000000006</v>
      </c>
      <c r="M6936" s="2">
        <v>35.96</v>
      </c>
      <c r="N6936">
        <v>46.04</v>
      </c>
      <c r="O6936">
        <v>48.2</v>
      </c>
      <c r="P6936">
        <v>35.06</v>
      </c>
      <c r="Q6936" s="3">
        <v>51.980000000000004</v>
      </c>
      <c r="R6936" s="2">
        <v>41</v>
      </c>
      <c r="S6936" s="3">
        <v>30.92</v>
      </c>
      <c r="T6936">
        <v>71.599999999999994</v>
      </c>
    </row>
    <row r="6937" spans="1:20">
      <c r="A6937">
        <f t="shared" si="324"/>
        <v>289</v>
      </c>
      <c r="B6937" s="7">
        <f t="shared" si="325"/>
        <v>42293.833333316521</v>
      </c>
      <c r="C6937">
        <f t="shared" si="326"/>
        <v>6932</v>
      </c>
      <c r="D6937" s="2">
        <v>77</v>
      </c>
      <c r="E6937">
        <v>66.02</v>
      </c>
      <c r="F6937" s="3">
        <v>78.98</v>
      </c>
      <c r="G6937">
        <v>69.98</v>
      </c>
      <c r="H6937">
        <v>66.92</v>
      </c>
      <c r="I6937">
        <v>64.039999999999992</v>
      </c>
      <c r="J6937">
        <v>62.06</v>
      </c>
      <c r="K6937">
        <v>55.94</v>
      </c>
      <c r="L6937" s="3">
        <v>55.400000000000006</v>
      </c>
      <c r="M6937" s="2">
        <v>33.979999999999997</v>
      </c>
      <c r="N6937">
        <v>42.980000000000004</v>
      </c>
      <c r="O6937">
        <v>48.2</v>
      </c>
      <c r="P6937">
        <v>32.9</v>
      </c>
      <c r="Q6937" s="3">
        <v>48.92</v>
      </c>
      <c r="R6937" s="2">
        <v>41</v>
      </c>
      <c r="S6937" s="3">
        <v>30.92</v>
      </c>
      <c r="T6937">
        <v>68</v>
      </c>
    </row>
    <row r="6938" spans="1:20">
      <c r="A6938">
        <f t="shared" si="324"/>
        <v>289</v>
      </c>
      <c r="B6938" s="7">
        <f t="shared" si="325"/>
        <v>42293.874999983185</v>
      </c>
      <c r="C6938">
        <f t="shared" si="326"/>
        <v>6933</v>
      </c>
      <c r="D6938" s="2">
        <v>75.92</v>
      </c>
      <c r="E6938">
        <v>66.02</v>
      </c>
      <c r="F6938" s="3">
        <v>77</v>
      </c>
      <c r="G6938">
        <v>69.98</v>
      </c>
      <c r="H6938">
        <v>64.039999999999992</v>
      </c>
      <c r="I6938">
        <v>64.039999999999992</v>
      </c>
      <c r="J6938">
        <v>60.08</v>
      </c>
      <c r="K6938">
        <v>53.96</v>
      </c>
      <c r="L6938" s="3">
        <v>55.400000000000006</v>
      </c>
      <c r="M6938" s="2">
        <v>33.08</v>
      </c>
      <c r="N6938">
        <v>42.08</v>
      </c>
      <c r="O6938">
        <v>48.2</v>
      </c>
      <c r="P6938">
        <v>30.92</v>
      </c>
      <c r="Q6938" s="3">
        <v>42.08</v>
      </c>
      <c r="R6938" s="2">
        <v>41</v>
      </c>
      <c r="S6938" s="3">
        <v>30.92</v>
      </c>
      <c r="T6938">
        <v>66.2</v>
      </c>
    </row>
    <row r="6939" spans="1:20">
      <c r="A6939">
        <f t="shared" si="324"/>
        <v>289</v>
      </c>
      <c r="B6939" s="7">
        <f t="shared" si="325"/>
        <v>42293.91666664985</v>
      </c>
      <c r="C6939">
        <f t="shared" si="326"/>
        <v>6934</v>
      </c>
      <c r="D6939" s="2">
        <v>75.92</v>
      </c>
      <c r="E6939">
        <v>64.039999999999992</v>
      </c>
      <c r="F6939" s="3">
        <v>75.02</v>
      </c>
      <c r="G6939">
        <v>68</v>
      </c>
      <c r="H6939">
        <v>64.039999999999992</v>
      </c>
      <c r="I6939">
        <v>62.96</v>
      </c>
      <c r="J6939">
        <v>57.019999999999996</v>
      </c>
      <c r="K6939">
        <v>55.94</v>
      </c>
      <c r="L6939" s="3">
        <v>57.2</v>
      </c>
      <c r="M6939" s="2">
        <v>33.08</v>
      </c>
      <c r="N6939">
        <v>37.94</v>
      </c>
      <c r="O6939">
        <v>48.2</v>
      </c>
      <c r="P6939">
        <v>30.92</v>
      </c>
      <c r="Q6939" s="3">
        <v>42.980000000000004</v>
      </c>
      <c r="R6939" s="2">
        <v>39.92</v>
      </c>
      <c r="S6939" s="3">
        <v>30.92</v>
      </c>
      <c r="T6939">
        <v>62.6</v>
      </c>
    </row>
    <row r="6940" spans="1:20">
      <c r="A6940">
        <f t="shared" si="324"/>
        <v>289</v>
      </c>
      <c r="B6940" s="7">
        <f t="shared" si="325"/>
        <v>42293.958333316514</v>
      </c>
      <c r="C6940">
        <f t="shared" si="326"/>
        <v>6935</v>
      </c>
      <c r="D6940" s="2">
        <v>77</v>
      </c>
      <c r="E6940">
        <v>64.039999999999992</v>
      </c>
      <c r="F6940" s="3">
        <v>71.06</v>
      </c>
      <c r="G6940">
        <v>68</v>
      </c>
      <c r="H6940">
        <v>62.06</v>
      </c>
      <c r="I6940">
        <v>62.06</v>
      </c>
      <c r="J6940">
        <v>51.08</v>
      </c>
      <c r="K6940">
        <v>55.040000000000006</v>
      </c>
      <c r="L6940" s="3">
        <v>55.400000000000006</v>
      </c>
      <c r="M6940" s="2">
        <v>32</v>
      </c>
      <c r="N6940">
        <v>41</v>
      </c>
      <c r="O6940">
        <v>48.2</v>
      </c>
      <c r="P6940">
        <v>30.92</v>
      </c>
      <c r="Q6940" s="3">
        <v>41</v>
      </c>
      <c r="R6940" s="2">
        <v>39.92</v>
      </c>
      <c r="S6940" s="3">
        <v>30.92</v>
      </c>
      <c r="T6940">
        <v>62.6</v>
      </c>
    </row>
    <row r="6941" spans="1:20">
      <c r="A6941">
        <f t="shared" si="324"/>
        <v>289</v>
      </c>
      <c r="B6941" s="7">
        <f t="shared" si="325"/>
        <v>42293.999999983178</v>
      </c>
      <c r="C6941">
        <f t="shared" si="326"/>
        <v>6936</v>
      </c>
      <c r="D6941" s="2">
        <v>75.92</v>
      </c>
      <c r="E6941">
        <v>62.96</v>
      </c>
      <c r="F6941" s="3">
        <v>75.02</v>
      </c>
      <c r="G6941">
        <v>66.02</v>
      </c>
      <c r="H6941">
        <v>62.06</v>
      </c>
      <c r="I6941">
        <v>62.06</v>
      </c>
      <c r="J6941">
        <v>51.980000000000004</v>
      </c>
      <c r="K6941">
        <v>51.08</v>
      </c>
      <c r="L6941" s="3">
        <v>55.400000000000006</v>
      </c>
      <c r="M6941" s="2">
        <v>30.92</v>
      </c>
      <c r="N6941">
        <v>42.08</v>
      </c>
      <c r="O6941">
        <v>48.2</v>
      </c>
      <c r="P6941">
        <v>30.92</v>
      </c>
      <c r="Q6941" s="3">
        <v>42.980000000000004</v>
      </c>
      <c r="R6941" s="2">
        <v>39.92</v>
      </c>
      <c r="S6941" s="3">
        <v>30.02</v>
      </c>
      <c r="T6941">
        <v>60.8</v>
      </c>
    </row>
    <row r="6942" spans="1:20">
      <c r="A6942">
        <f t="shared" si="324"/>
        <v>290</v>
      </c>
      <c r="B6942" s="7">
        <f t="shared" si="325"/>
        <v>42294.041666649842</v>
      </c>
      <c r="C6942">
        <f t="shared" si="326"/>
        <v>6937</v>
      </c>
      <c r="D6942" s="2">
        <v>75.02</v>
      </c>
      <c r="E6942">
        <v>62.96</v>
      </c>
      <c r="F6942" s="3">
        <v>71.960000000000008</v>
      </c>
      <c r="G6942">
        <v>66.92</v>
      </c>
      <c r="H6942">
        <v>60.08</v>
      </c>
      <c r="I6942">
        <v>60.08</v>
      </c>
      <c r="J6942">
        <v>51.08</v>
      </c>
      <c r="K6942">
        <v>46.94</v>
      </c>
      <c r="L6942" s="3">
        <v>55.400000000000006</v>
      </c>
      <c r="M6942" s="2">
        <v>30.02</v>
      </c>
      <c r="N6942">
        <v>39.019999999999996</v>
      </c>
      <c r="O6942">
        <v>50</v>
      </c>
      <c r="P6942">
        <v>31.28</v>
      </c>
      <c r="Q6942" s="3">
        <v>42.08</v>
      </c>
      <c r="R6942" s="2">
        <v>39.92</v>
      </c>
      <c r="S6942" s="3">
        <v>30.02</v>
      </c>
      <c r="T6942">
        <v>59</v>
      </c>
    </row>
    <row r="6943" spans="1:20">
      <c r="A6943">
        <f t="shared" si="324"/>
        <v>290</v>
      </c>
      <c r="B6943" s="7">
        <f t="shared" si="325"/>
        <v>42294.083333316506</v>
      </c>
      <c r="C6943">
        <f t="shared" si="326"/>
        <v>6938</v>
      </c>
      <c r="D6943" s="2">
        <v>73.94</v>
      </c>
      <c r="E6943">
        <v>60.980000000000004</v>
      </c>
      <c r="F6943" s="3">
        <v>71.960000000000008</v>
      </c>
      <c r="G6943">
        <v>64.94</v>
      </c>
      <c r="H6943">
        <v>60.980000000000004</v>
      </c>
      <c r="I6943">
        <v>60.980000000000004</v>
      </c>
      <c r="J6943">
        <v>51.08</v>
      </c>
      <c r="K6943">
        <v>50</v>
      </c>
      <c r="L6943" s="3">
        <v>60.8</v>
      </c>
      <c r="M6943" s="2">
        <v>30.02</v>
      </c>
      <c r="N6943">
        <v>39.019999999999996</v>
      </c>
      <c r="O6943">
        <v>50</v>
      </c>
      <c r="P6943">
        <v>31.64</v>
      </c>
      <c r="Q6943" s="3">
        <v>41</v>
      </c>
      <c r="R6943" s="2">
        <v>37.04</v>
      </c>
      <c r="S6943" s="3">
        <v>30.02</v>
      </c>
      <c r="T6943">
        <v>57.2</v>
      </c>
    </row>
    <row r="6944" spans="1:20">
      <c r="A6944">
        <f t="shared" si="324"/>
        <v>290</v>
      </c>
      <c r="B6944" s="7">
        <f t="shared" si="325"/>
        <v>42294.124999983171</v>
      </c>
      <c r="C6944">
        <f t="shared" si="326"/>
        <v>6939</v>
      </c>
      <c r="D6944" s="2">
        <v>75.02</v>
      </c>
      <c r="E6944">
        <v>59</v>
      </c>
      <c r="F6944" s="3">
        <v>73.94</v>
      </c>
      <c r="G6944">
        <v>62.96</v>
      </c>
      <c r="H6944">
        <v>57.92</v>
      </c>
      <c r="I6944">
        <v>59</v>
      </c>
      <c r="J6944">
        <v>50</v>
      </c>
      <c r="K6944">
        <v>46.04</v>
      </c>
      <c r="L6944" s="3">
        <v>53.6</v>
      </c>
      <c r="M6944" s="2">
        <v>28.94</v>
      </c>
      <c r="N6944">
        <v>37.94</v>
      </c>
      <c r="O6944">
        <v>50</v>
      </c>
      <c r="P6944">
        <v>32</v>
      </c>
      <c r="Q6944" s="3">
        <v>42.08</v>
      </c>
      <c r="R6944" s="2">
        <v>35.96</v>
      </c>
      <c r="S6944" s="3">
        <v>30.02</v>
      </c>
      <c r="T6944">
        <v>55.400000000000006</v>
      </c>
    </row>
    <row r="6945" spans="1:20">
      <c r="A6945">
        <f t="shared" si="324"/>
        <v>290</v>
      </c>
      <c r="B6945" s="7">
        <f t="shared" si="325"/>
        <v>42294.166666649835</v>
      </c>
      <c r="C6945">
        <f t="shared" si="326"/>
        <v>6940</v>
      </c>
      <c r="D6945" s="2">
        <v>75.02</v>
      </c>
      <c r="E6945">
        <v>57.92</v>
      </c>
      <c r="F6945" s="3">
        <v>73.039999999999992</v>
      </c>
      <c r="G6945">
        <v>62.96</v>
      </c>
      <c r="H6945">
        <v>57.92</v>
      </c>
      <c r="I6945">
        <v>59</v>
      </c>
      <c r="J6945">
        <v>50</v>
      </c>
      <c r="K6945">
        <v>46.94</v>
      </c>
      <c r="L6945" s="3">
        <v>51.8</v>
      </c>
      <c r="M6945" s="2">
        <v>26.96</v>
      </c>
      <c r="N6945">
        <v>37.04</v>
      </c>
      <c r="O6945">
        <v>48.2</v>
      </c>
      <c r="P6945">
        <v>32.72</v>
      </c>
      <c r="Q6945" s="3">
        <v>39.92</v>
      </c>
      <c r="R6945" s="2">
        <v>37.94</v>
      </c>
      <c r="S6945" s="3">
        <v>28.94</v>
      </c>
      <c r="T6945">
        <v>55.400000000000006</v>
      </c>
    </row>
    <row r="6946" spans="1:20">
      <c r="A6946">
        <f t="shared" si="324"/>
        <v>290</v>
      </c>
      <c r="B6946" s="7">
        <f t="shared" si="325"/>
        <v>42294.208333316499</v>
      </c>
      <c r="C6946">
        <f t="shared" si="326"/>
        <v>6941</v>
      </c>
      <c r="D6946" s="2">
        <v>75.02</v>
      </c>
      <c r="E6946">
        <v>57.019999999999996</v>
      </c>
      <c r="F6946" s="3">
        <v>73.039999999999992</v>
      </c>
      <c r="G6946">
        <v>62.06</v>
      </c>
      <c r="H6946">
        <v>57.92</v>
      </c>
      <c r="I6946">
        <v>57.019999999999996</v>
      </c>
      <c r="J6946">
        <v>50</v>
      </c>
      <c r="K6946">
        <v>46.04</v>
      </c>
      <c r="L6946" s="3">
        <v>51.8</v>
      </c>
      <c r="M6946" s="2">
        <v>26.96</v>
      </c>
      <c r="N6946">
        <v>39.019999999999996</v>
      </c>
      <c r="O6946">
        <v>46.4</v>
      </c>
      <c r="P6946">
        <v>33.26</v>
      </c>
      <c r="Q6946" s="3">
        <v>39.019999999999996</v>
      </c>
      <c r="R6946" s="2">
        <v>37.94</v>
      </c>
      <c r="S6946" s="3">
        <v>28.94</v>
      </c>
      <c r="T6946">
        <v>55.400000000000006</v>
      </c>
    </row>
    <row r="6947" spans="1:20">
      <c r="A6947">
        <f t="shared" si="324"/>
        <v>290</v>
      </c>
      <c r="B6947" s="7">
        <f t="shared" si="325"/>
        <v>42294.249999983163</v>
      </c>
      <c r="C6947">
        <f t="shared" si="326"/>
        <v>6942</v>
      </c>
      <c r="D6947" s="2">
        <v>75.02</v>
      </c>
      <c r="E6947">
        <v>57.92</v>
      </c>
      <c r="F6947" s="3">
        <v>71.960000000000008</v>
      </c>
      <c r="G6947">
        <v>60.980000000000004</v>
      </c>
      <c r="H6947">
        <v>57.019999999999996</v>
      </c>
      <c r="I6947">
        <v>57.019999999999996</v>
      </c>
      <c r="J6947">
        <v>51.08</v>
      </c>
      <c r="K6947">
        <v>46.04</v>
      </c>
      <c r="L6947" s="3">
        <v>50</v>
      </c>
      <c r="M6947" s="2">
        <v>26.96</v>
      </c>
      <c r="N6947">
        <v>39.019999999999996</v>
      </c>
      <c r="O6947">
        <v>44.6</v>
      </c>
      <c r="P6947">
        <v>33.979999999999997</v>
      </c>
      <c r="Q6947" s="3">
        <v>39.019999999999996</v>
      </c>
      <c r="R6947" s="2">
        <v>37.94</v>
      </c>
      <c r="S6947" s="3">
        <v>28.94</v>
      </c>
      <c r="T6947">
        <v>55.400000000000006</v>
      </c>
    </row>
    <row r="6948" spans="1:20">
      <c r="A6948">
        <f t="shared" si="324"/>
        <v>290</v>
      </c>
      <c r="B6948" s="7">
        <f t="shared" si="325"/>
        <v>42294.291666649828</v>
      </c>
      <c r="C6948">
        <f t="shared" si="326"/>
        <v>6943</v>
      </c>
      <c r="D6948" s="2">
        <v>73.94</v>
      </c>
      <c r="E6948">
        <v>57.92</v>
      </c>
      <c r="F6948" s="3">
        <v>71.06</v>
      </c>
      <c r="G6948">
        <v>62.06</v>
      </c>
      <c r="H6948">
        <v>57.92</v>
      </c>
      <c r="I6948">
        <v>57.92</v>
      </c>
      <c r="J6948">
        <v>51.08</v>
      </c>
      <c r="K6948">
        <v>46.94</v>
      </c>
      <c r="L6948" s="3">
        <v>50</v>
      </c>
      <c r="M6948" s="2">
        <v>26.96</v>
      </c>
      <c r="N6948">
        <v>42.08</v>
      </c>
      <c r="O6948">
        <v>46.4</v>
      </c>
      <c r="P6948">
        <v>36.68</v>
      </c>
      <c r="Q6948" s="3">
        <v>39.92</v>
      </c>
      <c r="R6948" s="2">
        <v>37.94</v>
      </c>
      <c r="S6948" s="3">
        <v>28.04</v>
      </c>
      <c r="T6948">
        <v>55.400000000000006</v>
      </c>
    </row>
    <row r="6949" spans="1:20">
      <c r="A6949">
        <f t="shared" si="324"/>
        <v>290</v>
      </c>
      <c r="B6949" s="7">
        <f t="shared" si="325"/>
        <v>42294.333333316492</v>
      </c>
      <c r="C6949">
        <f t="shared" si="326"/>
        <v>6944</v>
      </c>
      <c r="D6949" s="2">
        <v>75.92</v>
      </c>
      <c r="E6949">
        <v>62.06</v>
      </c>
      <c r="F6949" s="3">
        <v>71.06</v>
      </c>
      <c r="G6949">
        <v>62.96</v>
      </c>
      <c r="H6949">
        <v>62.06</v>
      </c>
      <c r="I6949">
        <v>59</v>
      </c>
      <c r="J6949">
        <v>51.980000000000004</v>
      </c>
      <c r="K6949">
        <v>50</v>
      </c>
      <c r="L6949" s="3">
        <v>51.8</v>
      </c>
      <c r="M6949" s="2">
        <v>30.92</v>
      </c>
      <c r="N6949">
        <v>48.92</v>
      </c>
      <c r="O6949">
        <v>50</v>
      </c>
      <c r="P6949">
        <v>39.380000000000003</v>
      </c>
      <c r="Q6949" s="3">
        <v>42.980000000000004</v>
      </c>
      <c r="R6949" s="2">
        <v>39.019999999999996</v>
      </c>
      <c r="S6949" s="3">
        <v>26.060000000000002</v>
      </c>
      <c r="T6949">
        <v>62.6</v>
      </c>
    </row>
    <row r="6950" spans="1:20">
      <c r="A6950">
        <f t="shared" si="324"/>
        <v>290</v>
      </c>
      <c r="B6950" s="7">
        <f t="shared" si="325"/>
        <v>42294.374999983156</v>
      </c>
      <c r="C6950">
        <f t="shared" si="326"/>
        <v>6945</v>
      </c>
      <c r="D6950" s="2">
        <v>78.98</v>
      </c>
      <c r="E6950">
        <v>69.98</v>
      </c>
      <c r="F6950" s="3">
        <v>71.960000000000008</v>
      </c>
      <c r="G6950">
        <v>66.02</v>
      </c>
      <c r="H6950">
        <v>64.94</v>
      </c>
      <c r="I6950">
        <v>62.96</v>
      </c>
      <c r="J6950">
        <v>53.06</v>
      </c>
      <c r="K6950">
        <v>55.040000000000006</v>
      </c>
      <c r="L6950" s="3">
        <v>53.6</v>
      </c>
      <c r="M6950" s="2">
        <v>37.04</v>
      </c>
      <c r="N6950">
        <v>53.96</v>
      </c>
      <c r="O6950">
        <v>55.400000000000006</v>
      </c>
      <c r="P6950">
        <v>42.08</v>
      </c>
      <c r="Q6950" s="3">
        <v>50</v>
      </c>
      <c r="R6950" s="2">
        <v>39.92</v>
      </c>
      <c r="S6950" s="3">
        <v>26.060000000000002</v>
      </c>
      <c r="T6950">
        <v>69.800000000000011</v>
      </c>
    </row>
    <row r="6951" spans="1:20">
      <c r="A6951">
        <f t="shared" si="324"/>
        <v>290</v>
      </c>
      <c r="B6951" s="7">
        <f t="shared" si="325"/>
        <v>42294.41666664982</v>
      </c>
      <c r="C6951">
        <f t="shared" si="326"/>
        <v>6946</v>
      </c>
      <c r="D6951" s="2">
        <v>82.94</v>
      </c>
      <c r="E6951">
        <v>75.92</v>
      </c>
      <c r="F6951" s="3">
        <v>73.94</v>
      </c>
      <c r="G6951">
        <v>69.98</v>
      </c>
      <c r="H6951">
        <v>69.98</v>
      </c>
      <c r="I6951">
        <v>69.080000000000013</v>
      </c>
      <c r="J6951">
        <v>55.040000000000006</v>
      </c>
      <c r="K6951">
        <v>59</v>
      </c>
      <c r="L6951" s="3">
        <v>59</v>
      </c>
      <c r="M6951" s="2">
        <v>41</v>
      </c>
      <c r="N6951">
        <v>57.92</v>
      </c>
      <c r="O6951">
        <v>48.2</v>
      </c>
      <c r="P6951">
        <v>45.32</v>
      </c>
      <c r="Q6951" s="3">
        <v>53.06</v>
      </c>
      <c r="R6951" s="2">
        <v>41</v>
      </c>
      <c r="S6951" s="3">
        <v>26.060000000000002</v>
      </c>
      <c r="T6951">
        <v>77</v>
      </c>
    </row>
    <row r="6952" spans="1:20">
      <c r="A6952">
        <f t="shared" si="324"/>
        <v>290</v>
      </c>
      <c r="B6952" s="7">
        <f t="shared" si="325"/>
        <v>42294.458333316485</v>
      </c>
      <c r="C6952">
        <f t="shared" si="326"/>
        <v>6947</v>
      </c>
      <c r="D6952" s="2">
        <v>82.94</v>
      </c>
      <c r="E6952">
        <v>78.98</v>
      </c>
      <c r="F6952" s="3">
        <v>78.080000000000013</v>
      </c>
      <c r="G6952">
        <v>73.94</v>
      </c>
      <c r="H6952">
        <v>73.94</v>
      </c>
      <c r="I6952">
        <v>71.06</v>
      </c>
      <c r="J6952">
        <v>57.019999999999996</v>
      </c>
      <c r="K6952">
        <v>62.06</v>
      </c>
      <c r="L6952" s="3">
        <v>62.6</v>
      </c>
      <c r="M6952" s="2">
        <v>42.980000000000004</v>
      </c>
      <c r="N6952">
        <v>60.08</v>
      </c>
      <c r="O6952">
        <v>51.8</v>
      </c>
      <c r="P6952">
        <v>48.74</v>
      </c>
      <c r="Q6952" s="3">
        <v>57.019999999999996</v>
      </c>
      <c r="R6952" s="2">
        <v>42.08</v>
      </c>
      <c r="S6952" s="3">
        <v>26.060000000000002</v>
      </c>
      <c r="T6952">
        <v>82.4</v>
      </c>
    </row>
    <row r="6953" spans="1:20">
      <c r="A6953">
        <f t="shared" si="324"/>
        <v>290</v>
      </c>
      <c r="B6953" s="7">
        <f t="shared" si="325"/>
        <v>42294.499999983149</v>
      </c>
      <c r="C6953">
        <f t="shared" si="326"/>
        <v>6948</v>
      </c>
      <c r="D6953" s="2">
        <v>84.92</v>
      </c>
      <c r="E6953">
        <v>80.960000000000008</v>
      </c>
      <c r="F6953" s="3">
        <v>78.98</v>
      </c>
      <c r="G6953">
        <v>75.92</v>
      </c>
      <c r="H6953">
        <v>75.92</v>
      </c>
      <c r="I6953">
        <v>73.039999999999992</v>
      </c>
      <c r="J6953">
        <v>57.019999999999996</v>
      </c>
      <c r="K6953">
        <v>64.94</v>
      </c>
      <c r="L6953" s="3">
        <v>64.400000000000006</v>
      </c>
      <c r="M6953" s="2">
        <v>44.96</v>
      </c>
      <c r="N6953">
        <v>64.039999999999992</v>
      </c>
      <c r="O6953">
        <v>53.6</v>
      </c>
      <c r="P6953">
        <v>51.980000000000004</v>
      </c>
      <c r="Q6953" s="3">
        <v>62.96</v>
      </c>
      <c r="R6953" s="2">
        <v>42.980000000000004</v>
      </c>
      <c r="S6953" s="3">
        <v>26.96</v>
      </c>
      <c r="T6953">
        <v>86</v>
      </c>
    </row>
    <row r="6954" spans="1:20">
      <c r="A6954">
        <f t="shared" si="324"/>
        <v>290</v>
      </c>
      <c r="B6954" s="7">
        <f t="shared" si="325"/>
        <v>42294.541666649813</v>
      </c>
      <c r="C6954">
        <f t="shared" si="326"/>
        <v>6949</v>
      </c>
      <c r="D6954" s="2">
        <v>82.94</v>
      </c>
      <c r="E6954">
        <v>82.039999999999992</v>
      </c>
      <c r="F6954" s="3">
        <v>78.98</v>
      </c>
      <c r="G6954">
        <v>78.080000000000013</v>
      </c>
      <c r="H6954">
        <v>78.080000000000013</v>
      </c>
      <c r="I6954">
        <v>73.039999999999992</v>
      </c>
      <c r="J6954">
        <v>57.92</v>
      </c>
      <c r="K6954">
        <v>66.92</v>
      </c>
      <c r="L6954" s="3">
        <v>66.2</v>
      </c>
      <c r="M6954" s="2">
        <v>46.04</v>
      </c>
      <c r="N6954">
        <v>64.94</v>
      </c>
      <c r="O6954">
        <v>57.2</v>
      </c>
      <c r="P6954">
        <v>52.34</v>
      </c>
      <c r="Q6954" s="3">
        <v>64.039999999999992</v>
      </c>
      <c r="R6954" s="2">
        <v>44.06</v>
      </c>
      <c r="S6954" s="3">
        <v>28.04</v>
      </c>
      <c r="T6954">
        <v>87.800000000000011</v>
      </c>
    </row>
    <row r="6955" spans="1:20">
      <c r="A6955">
        <f t="shared" si="324"/>
        <v>290</v>
      </c>
      <c r="B6955" s="7">
        <f t="shared" si="325"/>
        <v>42294.583333316477</v>
      </c>
      <c r="C6955">
        <f t="shared" si="326"/>
        <v>6950</v>
      </c>
      <c r="D6955" s="2">
        <v>82.94</v>
      </c>
      <c r="E6955">
        <v>82.94</v>
      </c>
      <c r="F6955" s="3">
        <v>78.080000000000013</v>
      </c>
      <c r="G6955">
        <v>77</v>
      </c>
      <c r="H6955">
        <v>78.98</v>
      </c>
      <c r="I6955">
        <v>69.080000000000013</v>
      </c>
      <c r="J6955">
        <v>59</v>
      </c>
      <c r="K6955">
        <v>69.98</v>
      </c>
      <c r="L6955" s="3">
        <v>66.2</v>
      </c>
      <c r="M6955" s="2">
        <v>48.019999999999996</v>
      </c>
      <c r="N6955">
        <v>66.92</v>
      </c>
      <c r="O6955">
        <v>60.8</v>
      </c>
      <c r="P6955">
        <v>52.7</v>
      </c>
      <c r="Q6955" s="3">
        <v>64.039999999999992</v>
      </c>
      <c r="R6955" s="2">
        <v>48.019999999999996</v>
      </c>
      <c r="S6955" s="3">
        <v>28.94</v>
      </c>
      <c r="T6955">
        <v>86</v>
      </c>
    </row>
    <row r="6956" spans="1:20">
      <c r="A6956">
        <f t="shared" si="324"/>
        <v>290</v>
      </c>
      <c r="B6956" s="7">
        <f t="shared" si="325"/>
        <v>42294.624999983142</v>
      </c>
      <c r="C6956">
        <f t="shared" si="326"/>
        <v>6951</v>
      </c>
      <c r="D6956" s="2">
        <v>82.94</v>
      </c>
      <c r="E6956">
        <v>82.94</v>
      </c>
      <c r="F6956" s="3">
        <v>78.080000000000013</v>
      </c>
      <c r="G6956">
        <v>78.98</v>
      </c>
      <c r="H6956">
        <v>78.98</v>
      </c>
      <c r="I6956">
        <v>66.92</v>
      </c>
      <c r="J6956">
        <v>57.019999999999996</v>
      </c>
      <c r="K6956">
        <v>69.98</v>
      </c>
      <c r="L6956" s="3">
        <v>66.2</v>
      </c>
      <c r="M6956" s="2">
        <v>48.92</v>
      </c>
      <c r="N6956">
        <v>68</v>
      </c>
      <c r="O6956">
        <v>60.8</v>
      </c>
      <c r="P6956">
        <v>53.06</v>
      </c>
      <c r="Q6956" s="3">
        <v>66.02</v>
      </c>
      <c r="R6956" s="2">
        <v>48.92</v>
      </c>
      <c r="S6956" s="3">
        <v>28.94</v>
      </c>
      <c r="T6956">
        <v>87.800000000000011</v>
      </c>
    </row>
    <row r="6957" spans="1:20">
      <c r="A6957">
        <f t="shared" si="324"/>
        <v>290</v>
      </c>
      <c r="B6957" s="7">
        <f t="shared" si="325"/>
        <v>42294.666666649806</v>
      </c>
      <c r="C6957">
        <f t="shared" si="326"/>
        <v>6952</v>
      </c>
      <c r="D6957" s="2">
        <v>82.039999999999992</v>
      </c>
      <c r="E6957">
        <v>82.039999999999992</v>
      </c>
      <c r="F6957" s="3">
        <v>77</v>
      </c>
      <c r="G6957">
        <v>78.98</v>
      </c>
      <c r="H6957">
        <v>80.06</v>
      </c>
      <c r="I6957">
        <v>66.02</v>
      </c>
      <c r="J6957">
        <v>55.94</v>
      </c>
      <c r="K6957">
        <v>71.06</v>
      </c>
      <c r="L6957" s="3">
        <v>66.2</v>
      </c>
      <c r="M6957" s="2">
        <v>48.019999999999996</v>
      </c>
      <c r="N6957">
        <v>66.92</v>
      </c>
      <c r="O6957">
        <v>57.2</v>
      </c>
      <c r="P6957">
        <v>51.08</v>
      </c>
      <c r="Q6957" s="3">
        <v>64.94</v>
      </c>
      <c r="R6957" s="2">
        <v>50</v>
      </c>
      <c r="S6957" s="3">
        <v>28.04</v>
      </c>
      <c r="T6957">
        <v>84.2</v>
      </c>
    </row>
    <row r="6958" spans="1:20">
      <c r="A6958">
        <f t="shared" si="324"/>
        <v>290</v>
      </c>
      <c r="B6958" s="7">
        <f t="shared" si="325"/>
        <v>42294.70833331647</v>
      </c>
      <c r="C6958">
        <f t="shared" si="326"/>
        <v>6953</v>
      </c>
      <c r="D6958" s="2">
        <v>80.06</v>
      </c>
      <c r="E6958">
        <v>80.06</v>
      </c>
      <c r="F6958" s="3">
        <v>75.92</v>
      </c>
      <c r="G6958">
        <v>78.080000000000013</v>
      </c>
      <c r="H6958">
        <v>78.98</v>
      </c>
      <c r="I6958">
        <v>64.94</v>
      </c>
      <c r="J6958">
        <v>53.96</v>
      </c>
      <c r="K6958">
        <v>69.98</v>
      </c>
      <c r="L6958" s="3">
        <v>66.2</v>
      </c>
      <c r="M6958" s="2">
        <v>46.94</v>
      </c>
      <c r="N6958">
        <v>62.96</v>
      </c>
      <c r="O6958">
        <v>55.400000000000006</v>
      </c>
      <c r="P6958">
        <v>48.92</v>
      </c>
      <c r="Q6958" s="3">
        <v>66.02</v>
      </c>
      <c r="R6958" s="2">
        <v>48.019999999999996</v>
      </c>
      <c r="S6958" s="3">
        <v>28.04</v>
      </c>
      <c r="T6958">
        <v>82.4</v>
      </c>
    </row>
    <row r="6959" spans="1:20">
      <c r="A6959">
        <f t="shared" si="324"/>
        <v>290</v>
      </c>
      <c r="B6959" s="7">
        <f t="shared" si="325"/>
        <v>42294.749999983134</v>
      </c>
      <c r="C6959">
        <f t="shared" si="326"/>
        <v>6954</v>
      </c>
      <c r="D6959" s="2">
        <v>78.080000000000013</v>
      </c>
      <c r="E6959">
        <v>75.02</v>
      </c>
      <c r="F6959" s="3">
        <v>73.039999999999992</v>
      </c>
      <c r="G6959">
        <v>75.92</v>
      </c>
      <c r="H6959">
        <v>73.94</v>
      </c>
      <c r="I6959">
        <v>64.039999999999992</v>
      </c>
      <c r="J6959">
        <v>51.980000000000004</v>
      </c>
      <c r="K6959">
        <v>64.039999999999992</v>
      </c>
      <c r="L6959" s="3">
        <v>66.2</v>
      </c>
      <c r="M6959" s="2">
        <v>44.06</v>
      </c>
      <c r="N6959">
        <v>55.94</v>
      </c>
      <c r="O6959">
        <v>53.6</v>
      </c>
      <c r="P6959">
        <v>46.94</v>
      </c>
      <c r="Q6959" s="3">
        <v>57.019999999999996</v>
      </c>
      <c r="R6959" s="2">
        <v>44.06</v>
      </c>
      <c r="S6959" s="3">
        <v>28.04</v>
      </c>
      <c r="T6959">
        <v>69.800000000000011</v>
      </c>
    </row>
    <row r="6960" spans="1:20">
      <c r="A6960">
        <f t="shared" si="324"/>
        <v>290</v>
      </c>
      <c r="B6960" s="7">
        <f t="shared" si="325"/>
        <v>42294.791666649799</v>
      </c>
      <c r="C6960">
        <f t="shared" si="326"/>
        <v>6955</v>
      </c>
      <c r="D6960" s="2">
        <v>77</v>
      </c>
      <c r="E6960">
        <v>71.06</v>
      </c>
      <c r="F6960" s="3">
        <v>71.06</v>
      </c>
      <c r="G6960">
        <v>75.02</v>
      </c>
      <c r="H6960">
        <v>71.960000000000008</v>
      </c>
      <c r="I6960">
        <v>64.039999999999992</v>
      </c>
      <c r="J6960">
        <v>51.980000000000004</v>
      </c>
      <c r="K6960">
        <v>57.019999999999996</v>
      </c>
      <c r="L6960" s="3">
        <v>64.400000000000006</v>
      </c>
      <c r="M6960" s="2">
        <v>39.019999999999996</v>
      </c>
      <c r="N6960">
        <v>51.08</v>
      </c>
      <c r="O6960">
        <v>55.400000000000006</v>
      </c>
      <c r="P6960">
        <v>44.96</v>
      </c>
      <c r="Q6960" s="3">
        <v>53.96</v>
      </c>
      <c r="R6960" s="2">
        <v>41</v>
      </c>
      <c r="S6960" s="3">
        <v>28.04</v>
      </c>
      <c r="T6960">
        <v>64.400000000000006</v>
      </c>
    </row>
    <row r="6961" spans="1:20">
      <c r="A6961">
        <f t="shared" si="324"/>
        <v>290</v>
      </c>
      <c r="B6961" s="7">
        <f t="shared" si="325"/>
        <v>42294.833333316463</v>
      </c>
      <c r="C6961">
        <f t="shared" si="326"/>
        <v>6956</v>
      </c>
      <c r="D6961" s="2">
        <v>75.92</v>
      </c>
      <c r="E6961">
        <v>69.98</v>
      </c>
      <c r="F6961" s="3">
        <v>69.080000000000013</v>
      </c>
      <c r="G6961">
        <v>73.94</v>
      </c>
      <c r="H6961">
        <v>71.06</v>
      </c>
      <c r="I6961">
        <v>64.039999999999992</v>
      </c>
      <c r="J6961">
        <v>51.08</v>
      </c>
      <c r="K6961">
        <v>57.92</v>
      </c>
      <c r="L6961" s="3">
        <v>62.6</v>
      </c>
      <c r="M6961" s="2">
        <v>37.04</v>
      </c>
      <c r="N6961">
        <v>48.019999999999996</v>
      </c>
      <c r="O6961">
        <v>53.6</v>
      </c>
      <c r="P6961">
        <v>42.980000000000004</v>
      </c>
      <c r="Q6961" s="3">
        <v>53.06</v>
      </c>
      <c r="R6961" s="2">
        <v>37.94</v>
      </c>
      <c r="S6961" s="3">
        <v>26.96</v>
      </c>
      <c r="T6961">
        <v>64.400000000000006</v>
      </c>
    </row>
    <row r="6962" spans="1:20">
      <c r="A6962">
        <f t="shared" si="324"/>
        <v>290</v>
      </c>
      <c r="B6962" s="7">
        <f t="shared" si="325"/>
        <v>42294.874999983127</v>
      </c>
      <c r="C6962">
        <f t="shared" si="326"/>
        <v>6957</v>
      </c>
      <c r="D6962" s="2">
        <v>75.92</v>
      </c>
      <c r="E6962">
        <v>66.92</v>
      </c>
      <c r="F6962" s="3">
        <v>68</v>
      </c>
      <c r="G6962">
        <v>73.94</v>
      </c>
      <c r="H6962">
        <v>69.98</v>
      </c>
      <c r="I6962">
        <v>62.96</v>
      </c>
      <c r="J6962">
        <v>50</v>
      </c>
      <c r="K6962">
        <v>55.040000000000006</v>
      </c>
      <c r="L6962" s="3">
        <v>57.2</v>
      </c>
      <c r="M6962" s="2">
        <v>35.96</v>
      </c>
      <c r="N6962">
        <v>51.08</v>
      </c>
      <c r="O6962">
        <v>51.8</v>
      </c>
      <c r="P6962">
        <v>41</v>
      </c>
      <c r="Q6962" s="3">
        <v>48.019999999999996</v>
      </c>
      <c r="R6962" s="2">
        <v>37.94</v>
      </c>
      <c r="S6962" s="3">
        <v>26.96</v>
      </c>
      <c r="T6962">
        <v>64.400000000000006</v>
      </c>
    </row>
    <row r="6963" spans="1:20">
      <c r="A6963">
        <f t="shared" si="324"/>
        <v>290</v>
      </c>
      <c r="B6963" s="7">
        <f t="shared" si="325"/>
        <v>42294.916666649791</v>
      </c>
      <c r="C6963">
        <f t="shared" si="326"/>
        <v>6958</v>
      </c>
      <c r="D6963" s="2">
        <v>73.039999999999992</v>
      </c>
      <c r="E6963">
        <v>69.080000000000013</v>
      </c>
      <c r="F6963" s="3">
        <v>66.02</v>
      </c>
      <c r="G6963">
        <v>73.039999999999992</v>
      </c>
      <c r="H6963">
        <v>68</v>
      </c>
      <c r="I6963">
        <v>62.96</v>
      </c>
      <c r="J6963">
        <v>48.92</v>
      </c>
      <c r="K6963">
        <v>57.019999999999996</v>
      </c>
      <c r="L6963" s="3">
        <v>57.2</v>
      </c>
      <c r="M6963" s="2">
        <v>35.06</v>
      </c>
      <c r="N6963">
        <v>41</v>
      </c>
      <c r="O6963">
        <v>51.8</v>
      </c>
      <c r="P6963">
        <v>39.92</v>
      </c>
      <c r="Q6963" s="3">
        <v>51.08</v>
      </c>
      <c r="R6963" s="2">
        <v>37.04</v>
      </c>
      <c r="S6963" s="3">
        <v>26.060000000000002</v>
      </c>
      <c r="T6963">
        <v>62.6</v>
      </c>
    </row>
    <row r="6964" spans="1:20">
      <c r="A6964">
        <f t="shared" si="324"/>
        <v>290</v>
      </c>
      <c r="B6964" s="7">
        <f t="shared" si="325"/>
        <v>42294.958333316456</v>
      </c>
      <c r="C6964">
        <f t="shared" si="326"/>
        <v>6959</v>
      </c>
      <c r="D6964" s="2">
        <v>71.960000000000008</v>
      </c>
      <c r="E6964">
        <v>68</v>
      </c>
      <c r="F6964" s="3">
        <v>64.94</v>
      </c>
      <c r="G6964">
        <v>71.960000000000008</v>
      </c>
      <c r="H6964">
        <v>64.039999999999992</v>
      </c>
      <c r="I6964">
        <v>62.96</v>
      </c>
      <c r="J6964">
        <v>48.019999999999996</v>
      </c>
      <c r="K6964">
        <v>55.040000000000006</v>
      </c>
      <c r="L6964" s="3">
        <v>57.2</v>
      </c>
      <c r="M6964" s="2">
        <v>35.06</v>
      </c>
      <c r="N6964">
        <v>46.94</v>
      </c>
      <c r="O6964">
        <v>53.6</v>
      </c>
      <c r="P6964">
        <v>39.019999999999996</v>
      </c>
      <c r="Q6964" s="3">
        <v>53.06</v>
      </c>
      <c r="R6964" s="2">
        <v>35.96</v>
      </c>
      <c r="S6964" s="3">
        <v>26.060000000000002</v>
      </c>
      <c r="T6964">
        <v>62.6</v>
      </c>
    </row>
    <row r="6965" spans="1:20">
      <c r="A6965">
        <f t="shared" si="324"/>
        <v>290</v>
      </c>
      <c r="B6965" s="7">
        <f t="shared" si="325"/>
        <v>42294.99999998312</v>
      </c>
      <c r="C6965">
        <f t="shared" si="326"/>
        <v>6960</v>
      </c>
      <c r="D6965" s="2">
        <v>71.06</v>
      </c>
      <c r="E6965">
        <v>69.080000000000013</v>
      </c>
      <c r="F6965" s="3">
        <v>64.039999999999992</v>
      </c>
      <c r="G6965">
        <v>69.98</v>
      </c>
      <c r="H6965">
        <v>64.039999999999992</v>
      </c>
      <c r="I6965">
        <v>62.06</v>
      </c>
      <c r="J6965">
        <v>46.94</v>
      </c>
      <c r="K6965">
        <v>53.06</v>
      </c>
      <c r="L6965" s="3">
        <v>57.2</v>
      </c>
      <c r="M6965" s="2">
        <v>35.06</v>
      </c>
      <c r="N6965">
        <v>46.04</v>
      </c>
      <c r="O6965">
        <v>51.8</v>
      </c>
      <c r="P6965">
        <v>37.94</v>
      </c>
      <c r="Q6965" s="3">
        <v>50</v>
      </c>
      <c r="R6965" s="2">
        <v>35.96</v>
      </c>
      <c r="S6965" s="3">
        <v>26.060000000000002</v>
      </c>
      <c r="T6965">
        <v>62.6</v>
      </c>
    </row>
    <row r="6966" spans="1:20">
      <c r="A6966">
        <f t="shared" si="324"/>
        <v>291</v>
      </c>
      <c r="B6966" s="7">
        <f t="shared" si="325"/>
        <v>42295.041666649784</v>
      </c>
      <c r="C6966">
        <f t="shared" si="326"/>
        <v>6961</v>
      </c>
      <c r="D6966" s="2">
        <v>71.06</v>
      </c>
      <c r="E6966">
        <v>69.98</v>
      </c>
      <c r="F6966" s="3">
        <v>64.039999999999992</v>
      </c>
      <c r="G6966">
        <v>69.98</v>
      </c>
      <c r="H6966">
        <v>62.96</v>
      </c>
      <c r="I6966">
        <v>62.06</v>
      </c>
      <c r="J6966">
        <v>46.04</v>
      </c>
      <c r="K6966">
        <v>51.08</v>
      </c>
      <c r="L6966" s="3">
        <v>57.2</v>
      </c>
      <c r="M6966" s="2">
        <v>35.06</v>
      </c>
      <c r="N6966">
        <v>46.04</v>
      </c>
      <c r="O6966">
        <v>51.8</v>
      </c>
      <c r="P6966">
        <v>37.04</v>
      </c>
      <c r="Q6966" s="3">
        <v>50</v>
      </c>
      <c r="R6966" s="2">
        <v>35.06</v>
      </c>
      <c r="S6966" s="3">
        <v>26.060000000000002</v>
      </c>
      <c r="T6966">
        <v>60.8</v>
      </c>
    </row>
    <row r="6967" spans="1:20">
      <c r="A6967">
        <f t="shared" si="324"/>
        <v>291</v>
      </c>
      <c r="B6967" s="7">
        <f t="shared" si="325"/>
        <v>42295.083333316448</v>
      </c>
      <c r="C6967">
        <f t="shared" si="326"/>
        <v>6962</v>
      </c>
      <c r="D6967" s="2">
        <v>71.06</v>
      </c>
      <c r="E6967">
        <v>69.080000000000013</v>
      </c>
      <c r="F6967" s="3">
        <v>62.06</v>
      </c>
      <c r="G6967">
        <v>69.080000000000013</v>
      </c>
      <c r="H6967">
        <v>62.06</v>
      </c>
      <c r="I6967">
        <v>60.980000000000004</v>
      </c>
      <c r="J6967">
        <v>46.04</v>
      </c>
      <c r="K6967">
        <v>48.92</v>
      </c>
      <c r="L6967" s="3">
        <v>55.400000000000006</v>
      </c>
      <c r="M6967" s="2">
        <v>35.06</v>
      </c>
      <c r="N6967">
        <v>46.04</v>
      </c>
      <c r="O6967">
        <v>51.8</v>
      </c>
      <c r="P6967">
        <v>35.96</v>
      </c>
      <c r="Q6967" s="3">
        <v>51.08</v>
      </c>
      <c r="R6967" s="2">
        <v>35.96</v>
      </c>
      <c r="S6967" s="3">
        <v>26.060000000000002</v>
      </c>
      <c r="T6967">
        <v>59</v>
      </c>
    </row>
    <row r="6968" spans="1:20">
      <c r="A6968">
        <f t="shared" si="324"/>
        <v>291</v>
      </c>
      <c r="B6968" s="7">
        <f t="shared" si="325"/>
        <v>42295.124999983113</v>
      </c>
      <c r="C6968">
        <f t="shared" si="326"/>
        <v>6963</v>
      </c>
      <c r="D6968" s="2">
        <v>71.06</v>
      </c>
      <c r="E6968">
        <v>64.039999999999992</v>
      </c>
      <c r="F6968" s="3">
        <v>60.08</v>
      </c>
      <c r="G6968">
        <v>69.080000000000013</v>
      </c>
      <c r="H6968">
        <v>60.980000000000004</v>
      </c>
      <c r="I6968">
        <v>60.08</v>
      </c>
      <c r="J6968">
        <v>44.96</v>
      </c>
      <c r="K6968">
        <v>48.92</v>
      </c>
      <c r="L6968" s="3">
        <v>55.400000000000006</v>
      </c>
      <c r="M6968" s="2">
        <v>35.06</v>
      </c>
      <c r="N6968">
        <v>46.94</v>
      </c>
      <c r="O6968">
        <v>48.2</v>
      </c>
      <c r="P6968">
        <v>35.06</v>
      </c>
      <c r="Q6968" s="3">
        <v>51.980000000000004</v>
      </c>
      <c r="R6968" s="2">
        <v>35.96</v>
      </c>
      <c r="S6968" s="3">
        <v>26.060000000000002</v>
      </c>
      <c r="T6968">
        <v>60.8</v>
      </c>
    </row>
    <row r="6969" spans="1:20">
      <c r="A6969">
        <f t="shared" si="324"/>
        <v>291</v>
      </c>
      <c r="B6969" s="7">
        <f t="shared" si="325"/>
        <v>42295.166666649777</v>
      </c>
      <c r="C6969">
        <f t="shared" si="326"/>
        <v>6964</v>
      </c>
      <c r="D6969" s="2">
        <v>69.98</v>
      </c>
      <c r="E6969">
        <v>62.96</v>
      </c>
      <c r="F6969" s="3">
        <v>59</v>
      </c>
      <c r="G6969">
        <v>68</v>
      </c>
      <c r="H6969">
        <v>59</v>
      </c>
      <c r="I6969">
        <v>59</v>
      </c>
      <c r="J6969">
        <v>44.06</v>
      </c>
      <c r="K6969">
        <v>46.94</v>
      </c>
      <c r="L6969" s="3">
        <v>55.400000000000006</v>
      </c>
      <c r="M6969" s="2">
        <v>35.06</v>
      </c>
      <c r="N6969">
        <v>46.04</v>
      </c>
      <c r="O6969">
        <v>48.2</v>
      </c>
      <c r="P6969">
        <v>36.68</v>
      </c>
      <c r="Q6969" s="3">
        <v>50</v>
      </c>
      <c r="R6969" s="2">
        <v>35.06</v>
      </c>
      <c r="S6969" s="3">
        <v>26.96</v>
      </c>
      <c r="T6969">
        <v>59</v>
      </c>
    </row>
    <row r="6970" spans="1:20">
      <c r="A6970">
        <f t="shared" si="324"/>
        <v>291</v>
      </c>
      <c r="B6970" s="7">
        <f t="shared" si="325"/>
        <v>42295.208333316441</v>
      </c>
      <c r="C6970">
        <f t="shared" si="326"/>
        <v>6965</v>
      </c>
      <c r="D6970" s="2">
        <v>68</v>
      </c>
      <c r="E6970">
        <v>66.02</v>
      </c>
      <c r="F6970" s="3">
        <v>55.94</v>
      </c>
      <c r="G6970">
        <v>68</v>
      </c>
      <c r="H6970">
        <v>57.92</v>
      </c>
      <c r="I6970">
        <v>57.019999999999996</v>
      </c>
      <c r="J6970">
        <v>42.980000000000004</v>
      </c>
      <c r="K6970">
        <v>48.019999999999996</v>
      </c>
      <c r="L6970" s="3">
        <v>55.400000000000006</v>
      </c>
      <c r="M6970" s="2">
        <v>35.06</v>
      </c>
      <c r="N6970">
        <v>46.04</v>
      </c>
      <c r="O6970">
        <v>50</v>
      </c>
      <c r="P6970">
        <v>38.299999999999997</v>
      </c>
      <c r="Q6970" s="3">
        <v>51.08</v>
      </c>
      <c r="R6970" s="2">
        <v>35.96</v>
      </c>
      <c r="S6970" s="3">
        <v>26.060000000000002</v>
      </c>
      <c r="T6970">
        <v>57.2</v>
      </c>
    </row>
    <row r="6971" spans="1:20">
      <c r="A6971">
        <f t="shared" si="324"/>
        <v>291</v>
      </c>
      <c r="B6971" s="7">
        <f t="shared" si="325"/>
        <v>42295.249999983105</v>
      </c>
      <c r="C6971">
        <f t="shared" si="326"/>
        <v>6966</v>
      </c>
      <c r="D6971" s="2">
        <v>68</v>
      </c>
      <c r="E6971">
        <v>66.92</v>
      </c>
      <c r="F6971" s="3">
        <v>55.94</v>
      </c>
      <c r="G6971">
        <v>68</v>
      </c>
      <c r="H6971">
        <v>57.019999999999996</v>
      </c>
      <c r="I6971">
        <v>57.019999999999996</v>
      </c>
      <c r="J6971">
        <v>42.08</v>
      </c>
      <c r="K6971">
        <v>44.06</v>
      </c>
      <c r="L6971" s="3">
        <v>53.6</v>
      </c>
      <c r="M6971" s="2">
        <v>37.94</v>
      </c>
      <c r="N6971">
        <v>44.96</v>
      </c>
      <c r="O6971">
        <v>48.2</v>
      </c>
      <c r="P6971">
        <v>39.92</v>
      </c>
      <c r="Q6971" s="3">
        <v>51.980000000000004</v>
      </c>
      <c r="R6971" s="2">
        <v>35.06</v>
      </c>
      <c r="S6971" s="3">
        <v>26.060000000000002</v>
      </c>
      <c r="T6971">
        <v>57.2</v>
      </c>
    </row>
    <row r="6972" spans="1:20">
      <c r="A6972">
        <f t="shared" si="324"/>
        <v>291</v>
      </c>
      <c r="B6972" s="7">
        <f t="shared" si="325"/>
        <v>42295.291666649769</v>
      </c>
      <c r="C6972">
        <f t="shared" si="326"/>
        <v>6967</v>
      </c>
      <c r="D6972" s="2">
        <v>69.080000000000013</v>
      </c>
      <c r="E6972">
        <v>66.92</v>
      </c>
      <c r="F6972" s="3">
        <v>57.019999999999996</v>
      </c>
      <c r="G6972">
        <v>66.92</v>
      </c>
      <c r="H6972">
        <v>57.92</v>
      </c>
      <c r="I6972">
        <v>57.019999999999996</v>
      </c>
      <c r="J6972">
        <v>42.980000000000004</v>
      </c>
      <c r="K6972">
        <v>46.04</v>
      </c>
      <c r="L6972" s="3">
        <v>53.6</v>
      </c>
      <c r="M6972" s="2">
        <v>39.019999999999996</v>
      </c>
      <c r="N6972">
        <v>48.019999999999996</v>
      </c>
      <c r="O6972">
        <v>50</v>
      </c>
      <c r="P6972">
        <v>40.28</v>
      </c>
      <c r="Q6972" s="3">
        <v>51.980000000000004</v>
      </c>
      <c r="R6972" s="2">
        <v>37.04</v>
      </c>
      <c r="S6972" s="3">
        <v>26.060000000000002</v>
      </c>
      <c r="T6972">
        <v>57.2</v>
      </c>
    </row>
    <row r="6973" spans="1:20">
      <c r="A6973">
        <f t="shared" si="324"/>
        <v>291</v>
      </c>
      <c r="B6973" s="7">
        <f t="shared" si="325"/>
        <v>42295.333333316434</v>
      </c>
      <c r="C6973">
        <f t="shared" si="326"/>
        <v>6968</v>
      </c>
      <c r="D6973" s="2">
        <v>75.02</v>
      </c>
      <c r="E6973">
        <v>69.080000000000013</v>
      </c>
      <c r="F6973" s="3">
        <v>59</v>
      </c>
      <c r="G6973">
        <v>68</v>
      </c>
      <c r="H6973">
        <v>62.96</v>
      </c>
      <c r="I6973">
        <v>64.039999999999992</v>
      </c>
      <c r="J6973">
        <v>44.96</v>
      </c>
      <c r="K6973">
        <v>51.08</v>
      </c>
      <c r="L6973" s="3">
        <v>55.400000000000006</v>
      </c>
      <c r="M6973" s="2">
        <v>42.08</v>
      </c>
      <c r="N6973">
        <v>53.06</v>
      </c>
      <c r="O6973">
        <v>50.540000000000006</v>
      </c>
      <c r="P6973">
        <v>40.64</v>
      </c>
      <c r="Q6973" s="3">
        <v>55.040000000000006</v>
      </c>
      <c r="R6973" s="2">
        <v>39.019999999999996</v>
      </c>
      <c r="S6973" s="3">
        <v>26.060000000000002</v>
      </c>
      <c r="T6973">
        <v>60.8</v>
      </c>
    </row>
    <row r="6974" spans="1:20">
      <c r="A6974">
        <f t="shared" si="324"/>
        <v>291</v>
      </c>
      <c r="B6974" s="7">
        <f t="shared" si="325"/>
        <v>42295.374999983098</v>
      </c>
      <c r="C6974">
        <f t="shared" si="326"/>
        <v>6969</v>
      </c>
      <c r="D6974" s="2">
        <v>78.98</v>
      </c>
      <c r="E6974">
        <v>75.02</v>
      </c>
      <c r="F6974" s="3">
        <v>62.96</v>
      </c>
      <c r="G6974">
        <v>69.98</v>
      </c>
      <c r="H6974">
        <v>68</v>
      </c>
      <c r="I6974">
        <v>66.02</v>
      </c>
      <c r="J6974">
        <v>46.94</v>
      </c>
      <c r="K6974">
        <v>53.06</v>
      </c>
      <c r="L6974" s="3">
        <v>57.2</v>
      </c>
      <c r="M6974" s="2">
        <v>44.06</v>
      </c>
      <c r="N6974">
        <v>59</v>
      </c>
      <c r="O6974">
        <v>51.8</v>
      </c>
      <c r="P6974">
        <v>41</v>
      </c>
      <c r="Q6974" s="3">
        <v>62.96</v>
      </c>
      <c r="R6974" s="2">
        <v>44.06</v>
      </c>
      <c r="S6974" s="3">
        <v>26.060000000000002</v>
      </c>
      <c r="T6974">
        <v>62.6</v>
      </c>
    </row>
    <row r="6975" spans="1:20">
      <c r="A6975">
        <f t="shared" si="324"/>
        <v>291</v>
      </c>
      <c r="B6975" s="7">
        <f t="shared" si="325"/>
        <v>42295.416666649762</v>
      </c>
      <c r="C6975">
        <f t="shared" si="326"/>
        <v>6970</v>
      </c>
      <c r="D6975" s="2">
        <v>84.02</v>
      </c>
      <c r="E6975">
        <v>78.98</v>
      </c>
      <c r="F6975" s="3">
        <v>64.94</v>
      </c>
      <c r="G6975">
        <v>71.06</v>
      </c>
      <c r="H6975">
        <v>73.94</v>
      </c>
      <c r="I6975">
        <v>73.94</v>
      </c>
      <c r="J6975">
        <v>50</v>
      </c>
      <c r="K6975">
        <v>60.08</v>
      </c>
      <c r="L6975" s="3">
        <v>57.2</v>
      </c>
      <c r="M6975" s="2">
        <v>46.04</v>
      </c>
      <c r="N6975">
        <v>64.039999999999992</v>
      </c>
      <c r="O6975">
        <v>55.400000000000006</v>
      </c>
      <c r="P6975">
        <v>44.06</v>
      </c>
      <c r="Q6975" s="3">
        <v>68</v>
      </c>
      <c r="R6975" s="2">
        <v>46.94</v>
      </c>
      <c r="S6975" s="3">
        <v>26.96</v>
      </c>
      <c r="T6975">
        <v>62.6</v>
      </c>
    </row>
    <row r="6976" spans="1:20">
      <c r="A6976">
        <f t="shared" si="324"/>
        <v>291</v>
      </c>
      <c r="B6976" s="7">
        <f t="shared" si="325"/>
        <v>42295.458333316426</v>
      </c>
      <c r="C6976">
        <f t="shared" si="326"/>
        <v>6971</v>
      </c>
      <c r="D6976" s="2">
        <v>84.92</v>
      </c>
      <c r="E6976">
        <v>80.960000000000008</v>
      </c>
      <c r="F6976" s="3">
        <v>66.92</v>
      </c>
      <c r="G6976">
        <v>75.02</v>
      </c>
      <c r="H6976">
        <v>77</v>
      </c>
      <c r="I6976">
        <v>77</v>
      </c>
      <c r="J6976">
        <v>51.980000000000004</v>
      </c>
      <c r="K6976">
        <v>62.96</v>
      </c>
      <c r="L6976" s="3">
        <v>59</v>
      </c>
      <c r="M6976" s="2">
        <v>48.019999999999996</v>
      </c>
      <c r="N6976">
        <v>69.080000000000013</v>
      </c>
      <c r="O6976">
        <v>55.400000000000006</v>
      </c>
      <c r="P6976">
        <v>46.94</v>
      </c>
      <c r="Q6976" s="3">
        <v>71.06</v>
      </c>
      <c r="R6976" s="2">
        <v>51.08</v>
      </c>
      <c r="S6976" s="3">
        <v>26.96</v>
      </c>
      <c r="T6976">
        <v>64.400000000000006</v>
      </c>
    </row>
    <row r="6977" spans="1:20">
      <c r="A6977">
        <f t="shared" si="324"/>
        <v>291</v>
      </c>
      <c r="B6977" s="7">
        <f t="shared" si="325"/>
        <v>42295.499999983091</v>
      </c>
      <c r="C6977">
        <f t="shared" si="326"/>
        <v>6972</v>
      </c>
      <c r="D6977" s="2">
        <v>84.92</v>
      </c>
      <c r="E6977">
        <v>82.039999999999992</v>
      </c>
      <c r="F6977" s="3">
        <v>68</v>
      </c>
      <c r="G6977">
        <v>75.02</v>
      </c>
      <c r="H6977">
        <v>80.06</v>
      </c>
      <c r="I6977">
        <v>75.02</v>
      </c>
      <c r="J6977">
        <v>53.06</v>
      </c>
      <c r="K6977">
        <v>68</v>
      </c>
      <c r="L6977" s="3">
        <v>59</v>
      </c>
      <c r="M6977" s="2">
        <v>50</v>
      </c>
      <c r="N6977">
        <v>73.039999999999992</v>
      </c>
      <c r="O6977">
        <v>55.400000000000006</v>
      </c>
      <c r="P6977">
        <v>50</v>
      </c>
      <c r="Q6977" s="3">
        <v>73.94</v>
      </c>
      <c r="R6977" s="2">
        <v>55.94</v>
      </c>
      <c r="S6977" s="3">
        <v>28.94</v>
      </c>
      <c r="T6977">
        <v>64.400000000000006</v>
      </c>
    </row>
    <row r="6978" spans="1:20">
      <c r="A6978">
        <f t="shared" si="324"/>
        <v>291</v>
      </c>
      <c r="B6978" s="7">
        <f t="shared" si="325"/>
        <v>42295.541666649755</v>
      </c>
      <c r="C6978">
        <f t="shared" si="326"/>
        <v>6973</v>
      </c>
      <c r="D6978" s="2">
        <v>82.94</v>
      </c>
      <c r="E6978">
        <v>82.94</v>
      </c>
      <c r="F6978" s="3">
        <v>69.080000000000013</v>
      </c>
      <c r="G6978">
        <v>75.02</v>
      </c>
      <c r="H6978">
        <v>82.039999999999992</v>
      </c>
      <c r="I6978">
        <v>80.06</v>
      </c>
      <c r="J6978">
        <v>55.040000000000006</v>
      </c>
      <c r="K6978">
        <v>69.98</v>
      </c>
      <c r="L6978" s="3">
        <v>59</v>
      </c>
      <c r="M6978" s="2">
        <v>51.980000000000004</v>
      </c>
      <c r="N6978">
        <v>75.92</v>
      </c>
      <c r="O6978">
        <v>55.400000000000006</v>
      </c>
      <c r="P6978">
        <v>50.72</v>
      </c>
      <c r="Q6978" s="3">
        <v>75.92</v>
      </c>
      <c r="R6978" s="2">
        <v>60.08</v>
      </c>
      <c r="S6978" s="3">
        <v>28.94</v>
      </c>
      <c r="T6978">
        <v>66.2</v>
      </c>
    </row>
    <row r="6979" spans="1:20">
      <c r="A6979">
        <f t="shared" si="324"/>
        <v>291</v>
      </c>
      <c r="B6979" s="7">
        <f t="shared" si="325"/>
        <v>42295.583333316419</v>
      </c>
      <c r="C6979">
        <f t="shared" si="326"/>
        <v>6974</v>
      </c>
      <c r="D6979" s="2">
        <v>84.92</v>
      </c>
      <c r="E6979">
        <v>82.94</v>
      </c>
      <c r="F6979" s="3">
        <v>69.98</v>
      </c>
      <c r="G6979">
        <v>77</v>
      </c>
      <c r="H6979">
        <v>82.94</v>
      </c>
      <c r="I6979">
        <v>77</v>
      </c>
      <c r="J6979">
        <v>57.019999999999996</v>
      </c>
      <c r="K6979">
        <v>71.960000000000008</v>
      </c>
      <c r="L6979" s="3">
        <v>59</v>
      </c>
      <c r="M6979" s="2">
        <v>51.980000000000004</v>
      </c>
      <c r="N6979">
        <v>77</v>
      </c>
      <c r="O6979">
        <v>57.2</v>
      </c>
      <c r="P6979">
        <v>51.26</v>
      </c>
      <c r="Q6979" s="3">
        <v>77</v>
      </c>
      <c r="R6979" s="2">
        <v>62.06</v>
      </c>
      <c r="S6979" s="3">
        <v>28.94</v>
      </c>
      <c r="T6979">
        <v>69.800000000000011</v>
      </c>
    </row>
    <row r="6980" spans="1:20">
      <c r="A6980">
        <f t="shared" si="324"/>
        <v>291</v>
      </c>
      <c r="B6980" s="7">
        <f t="shared" si="325"/>
        <v>42295.624999983083</v>
      </c>
      <c r="C6980">
        <f t="shared" si="326"/>
        <v>6975</v>
      </c>
      <c r="D6980" s="2">
        <v>86</v>
      </c>
      <c r="E6980">
        <v>82.94</v>
      </c>
      <c r="F6980" s="3">
        <v>71.06</v>
      </c>
      <c r="G6980">
        <v>77</v>
      </c>
      <c r="H6980">
        <v>84.02</v>
      </c>
      <c r="I6980">
        <v>77</v>
      </c>
      <c r="J6980">
        <v>57.019999999999996</v>
      </c>
      <c r="K6980">
        <v>73.039999999999992</v>
      </c>
      <c r="L6980" s="3">
        <v>59</v>
      </c>
      <c r="M6980" s="2">
        <v>51.08</v>
      </c>
      <c r="N6980">
        <v>78.080000000000013</v>
      </c>
      <c r="O6980">
        <v>53.6</v>
      </c>
      <c r="P6980">
        <v>51.980000000000004</v>
      </c>
      <c r="Q6980" s="3">
        <v>77</v>
      </c>
      <c r="R6980" s="2">
        <v>62.96</v>
      </c>
      <c r="S6980" s="3">
        <v>28.94</v>
      </c>
      <c r="T6980">
        <v>71.599999999999994</v>
      </c>
    </row>
    <row r="6981" spans="1:20">
      <c r="A6981">
        <f t="shared" si="324"/>
        <v>291</v>
      </c>
      <c r="B6981" s="7">
        <f t="shared" si="325"/>
        <v>42295.666666649748</v>
      </c>
      <c r="C6981">
        <f t="shared" si="326"/>
        <v>6976</v>
      </c>
      <c r="D6981" s="2">
        <v>82.94</v>
      </c>
      <c r="E6981">
        <v>82.039999999999992</v>
      </c>
      <c r="F6981" s="3">
        <v>71.960000000000008</v>
      </c>
      <c r="G6981">
        <v>78.080000000000013</v>
      </c>
      <c r="H6981">
        <v>84.02</v>
      </c>
      <c r="I6981">
        <v>78.98</v>
      </c>
      <c r="J6981">
        <v>57.019999999999996</v>
      </c>
      <c r="K6981">
        <v>73.94</v>
      </c>
      <c r="L6981" s="3">
        <v>57.2</v>
      </c>
      <c r="M6981" s="2">
        <v>51.08</v>
      </c>
      <c r="N6981">
        <v>75.92</v>
      </c>
      <c r="O6981">
        <v>53.6</v>
      </c>
      <c r="P6981">
        <v>48.019999999999996</v>
      </c>
      <c r="Q6981" s="3">
        <v>75.92</v>
      </c>
      <c r="R6981" s="2">
        <v>62.06</v>
      </c>
      <c r="S6981" s="3">
        <v>28.94</v>
      </c>
      <c r="T6981">
        <v>69.800000000000011</v>
      </c>
    </row>
    <row r="6982" spans="1:20">
      <c r="A6982">
        <f t="shared" si="324"/>
        <v>291</v>
      </c>
      <c r="B6982" s="7">
        <f t="shared" si="325"/>
        <v>42295.708333316412</v>
      </c>
      <c r="C6982">
        <f t="shared" si="326"/>
        <v>6977</v>
      </c>
      <c r="D6982" s="2">
        <v>80.960000000000008</v>
      </c>
      <c r="E6982">
        <v>80.960000000000008</v>
      </c>
      <c r="F6982" s="3">
        <v>71.06</v>
      </c>
      <c r="G6982">
        <v>77</v>
      </c>
      <c r="H6982">
        <v>82.039999999999992</v>
      </c>
      <c r="I6982">
        <v>73.94</v>
      </c>
      <c r="J6982">
        <v>55.040000000000006</v>
      </c>
      <c r="K6982">
        <v>73.039999999999992</v>
      </c>
      <c r="L6982" s="3">
        <v>57.2</v>
      </c>
      <c r="M6982" s="2">
        <v>50</v>
      </c>
      <c r="N6982">
        <v>69.080000000000013</v>
      </c>
      <c r="O6982">
        <v>53.6</v>
      </c>
      <c r="P6982">
        <v>43.879999999999995</v>
      </c>
      <c r="Q6982" s="3">
        <v>71.06</v>
      </c>
      <c r="R6982" s="2">
        <v>59</v>
      </c>
      <c r="S6982" s="3">
        <v>28.04</v>
      </c>
      <c r="T6982">
        <v>68</v>
      </c>
    </row>
    <row r="6983" spans="1:20">
      <c r="A6983">
        <f t="shared" ref="A6983:A7046" si="327">ROUNDDOWN(B6983-DATE(YEAR(B6983),1,0),0)</f>
        <v>291</v>
      </c>
      <c r="B6983" s="7">
        <f t="shared" si="325"/>
        <v>42295.749999983076</v>
      </c>
      <c r="C6983">
        <f t="shared" si="326"/>
        <v>6978</v>
      </c>
      <c r="D6983" s="2">
        <v>78.98</v>
      </c>
      <c r="E6983">
        <v>75.92</v>
      </c>
      <c r="F6983" s="3">
        <v>71.06</v>
      </c>
      <c r="G6983">
        <v>75.92</v>
      </c>
      <c r="H6983">
        <v>75.92</v>
      </c>
      <c r="I6983">
        <v>69.080000000000013</v>
      </c>
      <c r="J6983">
        <v>51.08</v>
      </c>
      <c r="K6983">
        <v>69.080000000000013</v>
      </c>
      <c r="L6983" s="3">
        <v>55.400000000000006</v>
      </c>
      <c r="M6983" s="2">
        <v>51.08</v>
      </c>
      <c r="N6983">
        <v>62.06</v>
      </c>
      <c r="O6983">
        <v>50</v>
      </c>
      <c r="P6983">
        <v>39.92</v>
      </c>
      <c r="Q6983" s="3">
        <v>64.039999999999992</v>
      </c>
      <c r="R6983" s="2">
        <v>55.040000000000006</v>
      </c>
      <c r="S6983" s="3">
        <v>28.04</v>
      </c>
      <c r="T6983">
        <v>66.2</v>
      </c>
    </row>
    <row r="6984" spans="1:20">
      <c r="A6984">
        <f t="shared" si="327"/>
        <v>291</v>
      </c>
      <c r="B6984" s="7">
        <f t="shared" ref="B6984:B7047" si="328">B6983+1/24</f>
        <v>42295.79166664974</v>
      </c>
      <c r="C6984">
        <f t="shared" ref="C6984:C7047" si="329">C6983+1</f>
        <v>6979</v>
      </c>
      <c r="D6984" s="2">
        <v>78.080000000000013</v>
      </c>
      <c r="E6984">
        <v>73.94</v>
      </c>
      <c r="F6984" s="3">
        <v>69.080000000000013</v>
      </c>
      <c r="G6984">
        <v>75.02</v>
      </c>
      <c r="H6984">
        <v>73.94</v>
      </c>
      <c r="I6984">
        <v>69.080000000000013</v>
      </c>
      <c r="J6984">
        <v>51.980000000000004</v>
      </c>
      <c r="K6984">
        <v>66.02</v>
      </c>
      <c r="L6984" s="3">
        <v>53.6</v>
      </c>
      <c r="M6984" s="2">
        <v>50</v>
      </c>
      <c r="N6984">
        <v>60.980000000000004</v>
      </c>
      <c r="O6984">
        <v>51.8</v>
      </c>
      <c r="P6984">
        <v>37.22</v>
      </c>
      <c r="Q6984" s="3">
        <v>62.96</v>
      </c>
      <c r="R6984" s="2">
        <v>53.06</v>
      </c>
      <c r="S6984" s="3">
        <v>26.96</v>
      </c>
      <c r="T6984">
        <v>64.400000000000006</v>
      </c>
    </row>
    <row r="6985" spans="1:20">
      <c r="A6985">
        <f t="shared" si="327"/>
        <v>291</v>
      </c>
      <c r="B6985" s="7">
        <f t="shared" si="328"/>
        <v>42295.833333316405</v>
      </c>
      <c r="C6985">
        <f t="shared" si="329"/>
        <v>6980</v>
      </c>
      <c r="D6985" s="2">
        <v>75.92</v>
      </c>
      <c r="E6985">
        <v>73.039999999999992</v>
      </c>
      <c r="F6985" s="3">
        <v>66.02</v>
      </c>
      <c r="G6985">
        <v>73.94</v>
      </c>
      <c r="H6985">
        <v>71.960000000000008</v>
      </c>
      <c r="I6985">
        <v>66.02</v>
      </c>
      <c r="J6985">
        <v>44.96</v>
      </c>
      <c r="K6985">
        <v>59</v>
      </c>
      <c r="L6985" s="3">
        <v>53.6</v>
      </c>
      <c r="M6985" s="2">
        <v>50</v>
      </c>
      <c r="N6985">
        <v>51.08</v>
      </c>
      <c r="O6985">
        <v>46.4</v>
      </c>
      <c r="P6985">
        <v>34.700000000000003</v>
      </c>
      <c r="Q6985" s="3">
        <v>60.980000000000004</v>
      </c>
      <c r="R6985" s="2">
        <v>51.980000000000004</v>
      </c>
      <c r="S6985" s="3">
        <v>26.060000000000002</v>
      </c>
      <c r="T6985">
        <v>62.6</v>
      </c>
    </row>
    <row r="6986" spans="1:20">
      <c r="A6986">
        <f t="shared" si="327"/>
        <v>291</v>
      </c>
      <c r="B6986" s="7">
        <f t="shared" si="328"/>
        <v>42295.874999983069</v>
      </c>
      <c r="C6986">
        <f t="shared" si="329"/>
        <v>6981</v>
      </c>
      <c r="D6986" s="2">
        <v>75.02</v>
      </c>
      <c r="E6986">
        <v>71.960000000000008</v>
      </c>
      <c r="F6986" s="3">
        <v>64.94</v>
      </c>
      <c r="G6986">
        <v>73.94</v>
      </c>
      <c r="H6986">
        <v>71.06</v>
      </c>
      <c r="I6986">
        <v>62.06</v>
      </c>
      <c r="J6986">
        <v>48.92</v>
      </c>
      <c r="K6986">
        <v>62.06</v>
      </c>
      <c r="L6986" s="3">
        <v>51.8</v>
      </c>
      <c r="M6986" s="2">
        <v>48.019999999999996</v>
      </c>
      <c r="N6986">
        <v>48.92</v>
      </c>
      <c r="O6986">
        <v>44.6</v>
      </c>
      <c r="P6986">
        <v>32</v>
      </c>
      <c r="Q6986" s="3">
        <v>57.92</v>
      </c>
      <c r="R6986" s="2">
        <v>50</v>
      </c>
      <c r="S6986" s="3">
        <v>24.98</v>
      </c>
      <c r="T6986">
        <v>62.6</v>
      </c>
    </row>
    <row r="6987" spans="1:20">
      <c r="A6987">
        <f t="shared" si="327"/>
        <v>291</v>
      </c>
      <c r="B6987" s="7">
        <f t="shared" si="328"/>
        <v>42295.916666649733</v>
      </c>
      <c r="C6987">
        <f t="shared" si="329"/>
        <v>6982</v>
      </c>
      <c r="D6987" s="2">
        <v>73.039999999999992</v>
      </c>
      <c r="E6987">
        <v>71.06</v>
      </c>
      <c r="F6987" s="3">
        <v>60.980000000000004</v>
      </c>
      <c r="G6987">
        <v>73.039999999999992</v>
      </c>
      <c r="H6987">
        <v>69.98</v>
      </c>
      <c r="I6987">
        <v>60.980000000000004</v>
      </c>
      <c r="J6987">
        <v>46.04</v>
      </c>
      <c r="K6987">
        <v>57.92</v>
      </c>
      <c r="L6987" s="3">
        <v>53.6</v>
      </c>
      <c r="M6987" s="2">
        <v>48.019999999999996</v>
      </c>
      <c r="N6987">
        <v>53.96</v>
      </c>
      <c r="O6987">
        <v>44.6</v>
      </c>
      <c r="P6987">
        <v>31.28</v>
      </c>
      <c r="Q6987" s="3">
        <v>60.08</v>
      </c>
      <c r="R6987" s="2">
        <v>48.019999999999996</v>
      </c>
      <c r="S6987" s="3">
        <v>24.98</v>
      </c>
      <c r="T6987">
        <v>60.8</v>
      </c>
    </row>
    <row r="6988" spans="1:20">
      <c r="A6988">
        <f t="shared" si="327"/>
        <v>291</v>
      </c>
      <c r="B6988" s="7">
        <f t="shared" si="328"/>
        <v>42295.958333316397</v>
      </c>
      <c r="C6988">
        <f t="shared" si="329"/>
        <v>6983</v>
      </c>
      <c r="D6988" s="2">
        <v>71.960000000000008</v>
      </c>
      <c r="E6988">
        <v>71.06</v>
      </c>
      <c r="F6988" s="3">
        <v>60.980000000000004</v>
      </c>
      <c r="G6988">
        <v>73.039999999999992</v>
      </c>
      <c r="H6988">
        <v>66.92</v>
      </c>
      <c r="I6988">
        <v>60.980000000000004</v>
      </c>
      <c r="J6988">
        <v>44.96</v>
      </c>
      <c r="K6988">
        <v>57.019999999999996</v>
      </c>
      <c r="L6988" s="3">
        <v>48.2</v>
      </c>
      <c r="M6988" s="2">
        <v>48.019999999999996</v>
      </c>
      <c r="N6988">
        <v>51.08</v>
      </c>
      <c r="O6988">
        <v>42.8</v>
      </c>
      <c r="P6988">
        <v>30.74</v>
      </c>
      <c r="Q6988" s="3">
        <v>59</v>
      </c>
      <c r="R6988" s="2">
        <v>48.019999999999996</v>
      </c>
      <c r="S6988" s="3">
        <v>24.98</v>
      </c>
      <c r="T6988">
        <v>59</v>
      </c>
    </row>
    <row r="6989" spans="1:20">
      <c r="A6989">
        <f t="shared" si="327"/>
        <v>291</v>
      </c>
      <c r="B6989" s="7">
        <f t="shared" si="328"/>
        <v>42295.999999983062</v>
      </c>
      <c r="C6989">
        <f t="shared" si="329"/>
        <v>6984</v>
      </c>
      <c r="D6989" s="2">
        <v>71.06</v>
      </c>
      <c r="E6989">
        <v>71.06</v>
      </c>
      <c r="F6989" s="3">
        <v>62.06</v>
      </c>
      <c r="G6989">
        <v>71.960000000000008</v>
      </c>
      <c r="H6989">
        <v>66.92</v>
      </c>
      <c r="I6989">
        <v>60.08</v>
      </c>
      <c r="J6989">
        <v>41</v>
      </c>
      <c r="K6989">
        <v>55.040000000000006</v>
      </c>
      <c r="L6989" s="3">
        <v>50</v>
      </c>
      <c r="M6989" s="2">
        <v>48.92</v>
      </c>
      <c r="N6989">
        <v>51.980000000000004</v>
      </c>
      <c r="O6989">
        <v>41</v>
      </c>
      <c r="P6989">
        <v>30.02</v>
      </c>
      <c r="Q6989" s="3">
        <v>51.980000000000004</v>
      </c>
      <c r="R6989" s="2">
        <v>46.94</v>
      </c>
      <c r="S6989" s="3">
        <v>24.98</v>
      </c>
      <c r="T6989">
        <v>57.2</v>
      </c>
    </row>
    <row r="6990" spans="1:20">
      <c r="A6990">
        <f t="shared" si="327"/>
        <v>292</v>
      </c>
      <c r="B6990" s="7">
        <f t="shared" si="328"/>
        <v>42296.041666649726</v>
      </c>
      <c r="C6990">
        <f t="shared" si="329"/>
        <v>6985</v>
      </c>
      <c r="D6990" s="2">
        <v>69.98</v>
      </c>
      <c r="E6990">
        <v>71.06</v>
      </c>
      <c r="F6990" s="3">
        <v>62.06</v>
      </c>
      <c r="G6990">
        <v>71.960000000000008</v>
      </c>
      <c r="H6990">
        <v>68</v>
      </c>
      <c r="I6990">
        <v>59</v>
      </c>
      <c r="J6990">
        <v>39.92</v>
      </c>
      <c r="K6990">
        <v>55.040000000000006</v>
      </c>
      <c r="L6990" s="3">
        <v>50</v>
      </c>
      <c r="M6990" s="2">
        <v>50</v>
      </c>
      <c r="N6990">
        <v>48.019999999999996</v>
      </c>
      <c r="O6990">
        <v>42.8</v>
      </c>
      <c r="P6990">
        <v>30.74</v>
      </c>
      <c r="Q6990" s="3">
        <v>57.019999999999996</v>
      </c>
      <c r="R6990" s="2">
        <v>46.94</v>
      </c>
      <c r="S6990" s="3">
        <v>26.060000000000002</v>
      </c>
      <c r="T6990">
        <v>57.2</v>
      </c>
    </row>
    <row r="6991" spans="1:20">
      <c r="A6991">
        <f t="shared" si="327"/>
        <v>292</v>
      </c>
      <c r="B6991" s="7">
        <f t="shared" si="328"/>
        <v>42296.08333331639</v>
      </c>
      <c r="C6991">
        <f t="shared" si="329"/>
        <v>6986</v>
      </c>
      <c r="D6991" s="2">
        <v>69.98</v>
      </c>
      <c r="E6991">
        <v>71.06</v>
      </c>
      <c r="F6991" s="3">
        <v>60.08</v>
      </c>
      <c r="G6991">
        <v>71.960000000000008</v>
      </c>
      <c r="H6991">
        <v>68</v>
      </c>
      <c r="I6991">
        <v>59</v>
      </c>
      <c r="J6991">
        <v>39.92</v>
      </c>
      <c r="K6991">
        <v>50</v>
      </c>
      <c r="L6991" s="3">
        <v>50</v>
      </c>
      <c r="M6991" s="2">
        <v>48.92</v>
      </c>
      <c r="N6991">
        <v>48.019999999999996</v>
      </c>
      <c r="O6991">
        <v>41</v>
      </c>
      <c r="P6991">
        <v>31.28</v>
      </c>
      <c r="Q6991" s="3">
        <v>55.040000000000006</v>
      </c>
      <c r="R6991" s="2">
        <v>46.04</v>
      </c>
      <c r="S6991" s="3">
        <v>26.060000000000002</v>
      </c>
      <c r="T6991">
        <v>57.2</v>
      </c>
    </row>
    <row r="6992" spans="1:20">
      <c r="A6992">
        <f t="shared" si="327"/>
        <v>292</v>
      </c>
      <c r="B6992" s="7">
        <f t="shared" si="328"/>
        <v>42296.124999983054</v>
      </c>
      <c r="C6992">
        <f t="shared" si="329"/>
        <v>6987</v>
      </c>
      <c r="D6992" s="2">
        <v>69.080000000000013</v>
      </c>
      <c r="E6992">
        <v>69.080000000000013</v>
      </c>
      <c r="F6992" s="3">
        <v>57.019999999999996</v>
      </c>
      <c r="G6992">
        <v>71.06</v>
      </c>
      <c r="H6992">
        <v>66.92</v>
      </c>
      <c r="I6992">
        <v>59</v>
      </c>
      <c r="J6992">
        <v>39.92</v>
      </c>
      <c r="K6992">
        <v>48.92</v>
      </c>
      <c r="L6992" s="3">
        <v>48.2</v>
      </c>
      <c r="M6992" s="2">
        <v>50</v>
      </c>
      <c r="N6992">
        <v>48.019999999999996</v>
      </c>
      <c r="O6992">
        <v>42.8</v>
      </c>
      <c r="P6992">
        <v>32</v>
      </c>
      <c r="Q6992" s="3">
        <v>55.040000000000006</v>
      </c>
      <c r="R6992" s="2">
        <v>44.96</v>
      </c>
      <c r="S6992" s="3">
        <v>26.060000000000002</v>
      </c>
      <c r="T6992">
        <v>59</v>
      </c>
    </row>
    <row r="6993" spans="1:20">
      <c r="A6993">
        <f t="shared" si="327"/>
        <v>292</v>
      </c>
      <c r="B6993" s="7">
        <f t="shared" si="328"/>
        <v>42296.166666649719</v>
      </c>
      <c r="C6993">
        <f t="shared" si="329"/>
        <v>6988</v>
      </c>
      <c r="D6993" s="2">
        <v>68</v>
      </c>
      <c r="E6993">
        <v>66.92</v>
      </c>
      <c r="F6993" s="3">
        <v>55.94</v>
      </c>
      <c r="G6993">
        <v>71.06</v>
      </c>
      <c r="H6993">
        <v>66.02</v>
      </c>
      <c r="I6993">
        <v>57.92</v>
      </c>
      <c r="J6993">
        <v>39.019999999999996</v>
      </c>
      <c r="K6993">
        <v>48.92</v>
      </c>
      <c r="L6993" s="3">
        <v>48.2</v>
      </c>
      <c r="M6993" s="2">
        <v>48.019999999999996</v>
      </c>
      <c r="N6993">
        <v>51.08</v>
      </c>
      <c r="O6993">
        <v>42.8</v>
      </c>
      <c r="P6993">
        <v>33.26</v>
      </c>
      <c r="Q6993" s="3">
        <v>55.040000000000006</v>
      </c>
      <c r="R6993" s="2">
        <v>46.04</v>
      </c>
      <c r="S6993" s="3">
        <v>24.98</v>
      </c>
      <c r="T6993">
        <v>57.2</v>
      </c>
    </row>
    <row r="6994" spans="1:20">
      <c r="A6994">
        <f t="shared" si="327"/>
        <v>292</v>
      </c>
      <c r="B6994" s="7">
        <f t="shared" si="328"/>
        <v>42296.208333316383</v>
      </c>
      <c r="C6994">
        <f t="shared" si="329"/>
        <v>6989</v>
      </c>
      <c r="D6994" s="2">
        <v>68</v>
      </c>
      <c r="E6994">
        <v>64.94</v>
      </c>
      <c r="F6994" s="3">
        <v>55.040000000000006</v>
      </c>
      <c r="G6994">
        <v>69.98</v>
      </c>
      <c r="H6994">
        <v>64.94</v>
      </c>
      <c r="I6994">
        <v>59</v>
      </c>
      <c r="J6994">
        <v>41</v>
      </c>
      <c r="K6994">
        <v>42.08</v>
      </c>
      <c r="L6994" s="3">
        <v>44.6</v>
      </c>
      <c r="M6994" s="2">
        <v>46.94</v>
      </c>
      <c r="N6994">
        <v>48.019999999999996</v>
      </c>
      <c r="O6994">
        <v>44.6</v>
      </c>
      <c r="P6994">
        <v>34.700000000000003</v>
      </c>
      <c r="Q6994" s="3">
        <v>53.96</v>
      </c>
      <c r="R6994" s="2">
        <v>44.96</v>
      </c>
      <c r="S6994" s="3">
        <v>24.98</v>
      </c>
      <c r="T6994">
        <v>57.2</v>
      </c>
    </row>
    <row r="6995" spans="1:20">
      <c r="A6995">
        <f t="shared" si="327"/>
        <v>292</v>
      </c>
      <c r="B6995" s="7">
        <f t="shared" si="328"/>
        <v>42296.249999983047</v>
      </c>
      <c r="C6995">
        <f t="shared" si="329"/>
        <v>6990</v>
      </c>
      <c r="D6995" s="2">
        <v>66.92</v>
      </c>
      <c r="E6995">
        <v>62.96</v>
      </c>
      <c r="F6995" s="3">
        <v>53.96</v>
      </c>
      <c r="G6995">
        <v>68</v>
      </c>
      <c r="H6995">
        <v>64.039999999999992</v>
      </c>
      <c r="I6995">
        <v>57.92</v>
      </c>
      <c r="J6995">
        <v>44.96</v>
      </c>
      <c r="K6995">
        <v>46.94</v>
      </c>
      <c r="L6995" s="3">
        <v>46.4</v>
      </c>
      <c r="M6995" s="2">
        <v>46.94</v>
      </c>
      <c r="N6995">
        <v>48.019999999999996</v>
      </c>
      <c r="O6995">
        <v>41</v>
      </c>
      <c r="P6995">
        <v>35.96</v>
      </c>
      <c r="Q6995" s="3">
        <v>53.96</v>
      </c>
      <c r="R6995" s="2">
        <v>44.06</v>
      </c>
      <c r="S6995" s="3">
        <v>24.98</v>
      </c>
      <c r="T6995">
        <v>57.2</v>
      </c>
    </row>
    <row r="6996" spans="1:20">
      <c r="A6996">
        <f t="shared" si="327"/>
        <v>292</v>
      </c>
      <c r="B6996" s="7">
        <f t="shared" si="328"/>
        <v>42296.291666649711</v>
      </c>
      <c r="C6996">
        <f t="shared" si="329"/>
        <v>6991</v>
      </c>
      <c r="D6996" s="2">
        <v>66.92</v>
      </c>
      <c r="E6996">
        <v>60.980000000000004</v>
      </c>
      <c r="F6996" s="3">
        <v>53.96</v>
      </c>
      <c r="G6996">
        <v>66.92</v>
      </c>
      <c r="H6996">
        <v>64.039999999999992</v>
      </c>
      <c r="I6996">
        <v>57.92</v>
      </c>
      <c r="J6996">
        <v>48.019999999999996</v>
      </c>
      <c r="K6996">
        <v>46.94</v>
      </c>
      <c r="L6996" s="3">
        <v>46.4</v>
      </c>
      <c r="M6996" s="2">
        <v>46.94</v>
      </c>
      <c r="N6996">
        <v>51.08</v>
      </c>
      <c r="O6996">
        <v>44.6</v>
      </c>
      <c r="P6996">
        <v>39.019999999999996</v>
      </c>
      <c r="Q6996" s="3">
        <v>51.980000000000004</v>
      </c>
      <c r="R6996" s="2">
        <v>48.019999999999996</v>
      </c>
      <c r="S6996" s="3">
        <v>24.98</v>
      </c>
      <c r="T6996">
        <v>57.2</v>
      </c>
    </row>
    <row r="6997" spans="1:20">
      <c r="A6997">
        <f t="shared" si="327"/>
        <v>292</v>
      </c>
      <c r="B6997" s="7">
        <f t="shared" si="328"/>
        <v>42296.333333316376</v>
      </c>
      <c r="C6997">
        <f t="shared" si="329"/>
        <v>6992</v>
      </c>
      <c r="D6997" s="2">
        <v>75.92</v>
      </c>
      <c r="E6997">
        <v>60.980000000000004</v>
      </c>
      <c r="F6997" s="3">
        <v>57.019999999999996</v>
      </c>
      <c r="G6997">
        <v>66.92</v>
      </c>
      <c r="H6997">
        <v>66.02</v>
      </c>
      <c r="I6997">
        <v>57.019999999999996</v>
      </c>
      <c r="J6997">
        <v>51.08</v>
      </c>
      <c r="K6997">
        <v>51.08</v>
      </c>
      <c r="L6997" s="3">
        <v>48.2</v>
      </c>
      <c r="M6997" s="2">
        <v>46.04</v>
      </c>
      <c r="N6997">
        <v>55.040000000000006</v>
      </c>
      <c r="O6997">
        <v>44.6</v>
      </c>
      <c r="P6997">
        <v>41.9</v>
      </c>
      <c r="Q6997" s="3">
        <v>57.019999999999996</v>
      </c>
      <c r="R6997" s="2">
        <v>48.019999999999996</v>
      </c>
      <c r="S6997" s="3">
        <v>24.98</v>
      </c>
      <c r="T6997">
        <v>59</v>
      </c>
    </row>
    <row r="6998" spans="1:20">
      <c r="A6998">
        <f t="shared" si="327"/>
        <v>292</v>
      </c>
      <c r="B6998" s="7">
        <f t="shared" si="328"/>
        <v>42296.37499998304</v>
      </c>
      <c r="C6998">
        <f t="shared" si="329"/>
        <v>6993</v>
      </c>
      <c r="D6998" s="2">
        <v>80.960000000000008</v>
      </c>
      <c r="E6998">
        <v>64.039999999999992</v>
      </c>
      <c r="F6998" s="3">
        <v>62.96</v>
      </c>
      <c r="G6998">
        <v>68</v>
      </c>
      <c r="H6998">
        <v>68</v>
      </c>
      <c r="I6998">
        <v>60.980000000000004</v>
      </c>
      <c r="J6998">
        <v>55.040000000000006</v>
      </c>
      <c r="K6998">
        <v>55.94</v>
      </c>
      <c r="L6998" s="3">
        <v>50</v>
      </c>
      <c r="M6998" s="2">
        <v>46.04</v>
      </c>
      <c r="N6998">
        <v>60.980000000000004</v>
      </c>
      <c r="O6998">
        <v>48.2</v>
      </c>
      <c r="P6998">
        <v>44.96</v>
      </c>
      <c r="Q6998" s="3">
        <v>62.06</v>
      </c>
      <c r="R6998" s="2">
        <v>51.980000000000004</v>
      </c>
      <c r="S6998" s="3">
        <v>24.98</v>
      </c>
      <c r="T6998">
        <v>59</v>
      </c>
    </row>
    <row r="6999" spans="1:20">
      <c r="A6999">
        <f t="shared" si="327"/>
        <v>292</v>
      </c>
      <c r="B6999" s="7">
        <f t="shared" si="328"/>
        <v>42296.416666649704</v>
      </c>
      <c r="C6999">
        <f t="shared" si="329"/>
        <v>6994</v>
      </c>
      <c r="D6999" s="2">
        <v>84.92</v>
      </c>
      <c r="E6999">
        <v>66.02</v>
      </c>
      <c r="F6999" s="3">
        <v>66.92</v>
      </c>
      <c r="G6999">
        <v>69.080000000000013</v>
      </c>
      <c r="H6999">
        <v>69.080000000000013</v>
      </c>
      <c r="I6999">
        <v>62.06</v>
      </c>
      <c r="J6999">
        <v>55.94</v>
      </c>
      <c r="K6999">
        <v>60.08</v>
      </c>
      <c r="L6999" s="3">
        <v>51.8</v>
      </c>
      <c r="M6999" s="2">
        <v>46.94</v>
      </c>
      <c r="N6999">
        <v>68</v>
      </c>
      <c r="O6999">
        <v>48.2</v>
      </c>
      <c r="P6999">
        <v>50.36</v>
      </c>
      <c r="Q6999" s="3">
        <v>66.02</v>
      </c>
      <c r="R6999" s="2">
        <v>57.019999999999996</v>
      </c>
      <c r="S6999" s="3">
        <v>24.98</v>
      </c>
      <c r="T6999">
        <v>62.6</v>
      </c>
    </row>
    <row r="7000" spans="1:20">
      <c r="A7000">
        <f t="shared" si="327"/>
        <v>292</v>
      </c>
      <c r="B7000" s="7">
        <f t="shared" si="328"/>
        <v>42296.458333316368</v>
      </c>
      <c r="C7000">
        <f t="shared" si="329"/>
        <v>6995</v>
      </c>
      <c r="D7000" s="2">
        <v>86</v>
      </c>
      <c r="E7000">
        <v>69.080000000000013</v>
      </c>
      <c r="F7000" s="3">
        <v>69.98</v>
      </c>
      <c r="G7000">
        <v>71.960000000000008</v>
      </c>
      <c r="H7000">
        <v>71.06</v>
      </c>
      <c r="I7000">
        <v>64.039999999999992</v>
      </c>
      <c r="J7000">
        <v>57.92</v>
      </c>
      <c r="K7000">
        <v>64.039999999999992</v>
      </c>
      <c r="L7000" s="3">
        <v>53.6</v>
      </c>
      <c r="M7000" s="2">
        <v>48.019999999999996</v>
      </c>
      <c r="N7000">
        <v>69.98</v>
      </c>
      <c r="O7000">
        <v>50</v>
      </c>
      <c r="P7000">
        <v>55.58</v>
      </c>
      <c r="Q7000" s="3">
        <v>69.080000000000013</v>
      </c>
      <c r="R7000" s="2">
        <v>60.980000000000004</v>
      </c>
      <c r="S7000" s="3">
        <v>24.98</v>
      </c>
      <c r="T7000">
        <v>66.2</v>
      </c>
    </row>
    <row r="7001" spans="1:20">
      <c r="A7001">
        <f t="shared" si="327"/>
        <v>292</v>
      </c>
      <c r="B7001" s="7">
        <f t="shared" si="328"/>
        <v>42296.499999983032</v>
      </c>
      <c r="C7001">
        <f t="shared" si="329"/>
        <v>6996</v>
      </c>
      <c r="D7001" s="2">
        <v>84.92</v>
      </c>
      <c r="E7001">
        <v>71.06</v>
      </c>
      <c r="F7001" s="3">
        <v>71.960000000000008</v>
      </c>
      <c r="G7001">
        <v>71.960000000000008</v>
      </c>
      <c r="H7001">
        <v>73.039999999999992</v>
      </c>
      <c r="I7001">
        <v>64.94</v>
      </c>
      <c r="J7001">
        <v>59</v>
      </c>
      <c r="K7001">
        <v>68</v>
      </c>
      <c r="L7001" s="3">
        <v>55.400000000000006</v>
      </c>
      <c r="M7001" s="2">
        <v>48.92</v>
      </c>
      <c r="N7001">
        <v>71.960000000000008</v>
      </c>
      <c r="O7001">
        <v>50</v>
      </c>
      <c r="P7001">
        <v>60.980000000000004</v>
      </c>
      <c r="Q7001" s="3">
        <v>69.080000000000013</v>
      </c>
      <c r="R7001" s="2">
        <v>64.94</v>
      </c>
      <c r="S7001" s="3">
        <v>26.060000000000002</v>
      </c>
      <c r="T7001">
        <v>71.599999999999994</v>
      </c>
    </row>
    <row r="7002" spans="1:20">
      <c r="A7002">
        <f t="shared" si="327"/>
        <v>292</v>
      </c>
      <c r="B7002" s="7">
        <f t="shared" si="328"/>
        <v>42296.541666649697</v>
      </c>
      <c r="C7002">
        <f t="shared" si="329"/>
        <v>6997</v>
      </c>
      <c r="D7002" s="2">
        <v>87.080000000000013</v>
      </c>
      <c r="E7002">
        <v>73.039999999999992</v>
      </c>
      <c r="F7002" s="3">
        <v>73.94</v>
      </c>
      <c r="G7002">
        <v>71.960000000000008</v>
      </c>
      <c r="H7002">
        <v>77</v>
      </c>
      <c r="I7002">
        <v>64.94</v>
      </c>
      <c r="J7002">
        <v>60.08</v>
      </c>
      <c r="K7002">
        <v>69.98</v>
      </c>
      <c r="L7002" s="3">
        <v>57.2</v>
      </c>
      <c r="M7002" s="2">
        <v>50</v>
      </c>
      <c r="N7002">
        <v>73.039999999999992</v>
      </c>
      <c r="O7002">
        <v>48.2</v>
      </c>
      <c r="P7002">
        <v>62.6</v>
      </c>
      <c r="Q7002" s="3">
        <v>69.98</v>
      </c>
      <c r="R7002" s="2">
        <v>69.080000000000013</v>
      </c>
      <c r="S7002" s="3">
        <v>28.04</v>
      </c>
      <c r="T7002">
        <v>75.2</v>
      </c>
    </row>
    <row r="7003" spans="1:20">
      <c r="A7003">
        <f t="shared" si="327"/>
        <v>292</v>
      </c>
      <c r="B7003" s="7">
        <f t="shared" si="328"/>
        <v>42296.583333316361</v>
      </c>
      <c r="C7003">
        <f t="shared" si="329"/>
        <v>6998</v>
      </c>
      <c r="D7003" s="2">
        <v>84.92</v>
      </c>
      <c r="E7003">
        <v>73.94</v>
      </c>
      <c r="F7003" s="3">
        <v>77</v>
      </c>
      <c r="G7003">
        <v>75.02</v>
      </c>
      <c r="H7003">
        <v>75.92</v>
      </c>
      <c r="I7003">
        <v>66.02</v>
      </c>
      <c r="J7003">
        <v>60.08</v>
      </c>
      <c r="K7003">
        <v>73.039999999999992</v>
      </c>
      <c r="L7003" s="3">
        <v>57.2</v>
      </c>
      <c r="M7003" s="2">
        <v>50</v>
      </c>
      <c r="N7003">
        <v>71.960000000000008</v>
      </c>
      <c r="O7003">
        <v>48.2</v>
      </c>
      <c r="P7003">
        <v>64.400000000000006</v>
      </c>
      <c r="Q7003" s="3">
        <v>69.98</v>
      </c>
      <c r="R7003" s="2">
        <v>71.06</v>
      </c>
      <c r="S7003" s="3">
        <v>26.96</v>
      </c>
      <c r="T7003">
        <v>73.400000000000006</v>
      </c>
    </row>
    <row r="7004" spans="1:20">
      <c r="A7004">
        <f t="shared" si="327"/>
        <v>292</v>
      </c>
      <c r="B7004" s="7">
        <f t="shared" si="328"/>
        <v>42296.624999983025</v>
      </c>
      <c r="C7004">
        <f t="shared" si="329"/>
        <v>6999</v>
      </c>
      <c r="D7004" s="2">
        <v>84.02</v>
      </c>
      <c r="E7004">
        <v>75.02</v>
      </c>
      <c r="F7004" s="3">
        <v>80.960000000000008</v>
      </c>
      <c r="G7004">
        <v>75.02</v>
      </c>
      <c r="H7004">
        <v>77</v>
      </c>
      <c r="I7004">
        <v>64.94</v>
      </c>
      <c r="J7004">
        <v>60.980000000000004</v>
      </c>
      <c r="K7004">
        <v>73.039999999999992</v>
      </c>
      <c r="L7004" s="3">
        <v>55.400000000000006</v>
      </c>
      <c r="M7004" s="2">
        <v>51.08</v>
      </c>
      <c r="N7004">
        <v>71.06</v>
      </c>
      <c r="O7004">
        <v>48.2</v>
      </c>
      <c r="P7004">
        <v>66.02</v>
      </c>
      <c r="Q7004" s="3">
        <v>71.06</v>
      </c>
      <c r="R7004" s="2">
        <v>71.960000000000008</v>
      </c>
      <c r="S7004" s="3">
        <v>26.96</v>
      </c>
      <c r="T7004">
        <v>73.400000000000006</v>
      </c>
    </row>
    <row r="7005" spans="1:20">
      <c r="A7005">
        <f t="shared" si="327"/>
        <v>292</v>
      </c>
      <c r="B7005" s="7">
        <f t="shared" si="328"/>
        <v>42296.666666649689</v>
      </c>
      <c r="C7005">
        <f t="shared" si="329"/>
        <v>7000</v>
      </c>
      <c r="D7005" s="2">
        <v>80.960000000000008</v>
      </c>
      <c r="E7005">
        <v>75.02</v>
      </c>
      <c r="F7005" s="3">
        <v>80.06</v>
      </c>
      <c r="G7005">
        <v>75.92</v>
      </c>
      <c r="H7005">
        <v>75.92</v>
      </c>
      <c r="I7005">
        <v>64.94</v>
      </c>
      <c r="J7005">
        <v>60.08</v>
      </c>
      <c r="K7005">
        <v>73.039999999999992</v>
      </c>
      <c r="L7005" s="3">
        <v>55.400000000000006</v>
      </c>
      <c r="M7005" s="2">
        <v>50</v>
      </c>
      <c r="N7005">
        <v>71.06</v>
      </c>
      <c r="O7005">
        <v>48.2</v>
      </c>
      <c r="P7005">
        <v>62.06</v>
      </c>
      <c r="Q7005" s="3">
        <v>69.98</v>
      </c>
      <c r="R7005" s="2">
        <v>71.06</v>
      </c>
      <c r="S7005" s="3">
        <v>28.04</v>
      </c>
      <c r="T7005">
        <v>71.599999999999994</v>
      </c>
    </row>
    <row r="7006" spans="1:20">
      <c r="A7006">
        <f t="shared" si="327"/>
        <v>292</v>
      </c>
      <c r="B7006" s="7">
        <f t="shared" si="328"/>
        <v>42296.708333316354</v>
      </c>
      <c r="C7006">
        <f t="shared" si="329"/>
        <v>7001</v>
      </c>
      <c r="D7006" s="2">
        <v>80.06</v>
      </c>
      <c r="E7006">
        <v>73.94</v>
      </c>
      <c r="F7006" s="3">
        <v>78.98</v>
      </c>
      <c r="G7006">
        <v>75.02</v>
      </c>
      <c r="H7006">
        <v>75.02</v>
      </c>
      <c r="I7006">
        <v>66.02</v>
      </c>
      <c r="J7006">
        <v>57.92</v>
      </c>
      <c r="K7006">
        <v>71.06</v>
      </c>
      <c r="L7006" s="3">
        <v>53.6</v>
      </c>
      <c r="M7006" s="2">
        <v>48.92</v>
      </c>
      <c r="N7006">
        <v>64.94</v>
      </c>
      <c r="O7006">
        <v>48.2</v>
      </c>
      <c r="P7006">
        <v>57.92</v>
      </c>
      <c r="Q7006" s="3">
        <v>66.92</v>
      </c>
      <c r="R7006" s="2">
        <v>66.92</v>
      </c>
      <c r="S7006" s="3">
        <v>28.04</v>
      </c>
      <c r="T7006">
        <v>68</v>
      </c>
    </row>
    <row r="7007" spans="1:20">
      <c r="A7007">
        <f t="shared" si="327"/>
        <v>292</v>
      </c>
      <c r="B7007" s="7">
        <f t="shared" si="328"/>
        <v>42296.749999983018</v>
      </c>
      <c r="C7007">
        <f t="shared" si="329"/>
        <v>7002</v>
      </c>
      <c r="D7007" s="2">
        <v>78.080000000000013</v>
      </c>
      <c r="E7007">
        <v>69.080000000000013</v>
      </c>
      <c r="F7007" s="3">
        <v>75.92</v>
      </c>
      <c r="G7007">
        <v>69.98</v>
      </c>
      <c r="H7007">
        <v>73.039999999999992</v>
      </c>
      <c r="I7007">
        <v>64.039999999999992</v>
      </c>
      <c r="J7007">
        <v>57.019999999999996</v>
      </c>
      <c r="K7007">
        <v>62.96</v>
      </c>
      <c r="L7007" s="3">
        <v>53.6</v>
      </c>
      <c r="M7007" s="2">
        <v>46.94</v>
      </c>
      <c r="N7007">
        <v>60.08</v>
      </c>
      <c r="O7007">
        <v>46.4</v>
      </c>
      <c r="P7007">
        <v>53.96</v>
      </c>
      <c r="Q7007" s="3">
        <v>60.08</v>
      </c>
      <c r="R7007" s="2">
        <v>62.06</v>
      </c>
      <c r="S7007" s="3">
        <v>28.94</v>
      </c>
      <c r="T7007">
        <v>66.2</v>
      </c>
    </row>
    <row r="7008" spans="1:20">
      <c r="A7008">
        <f t="shared" si="327"/>
        <v>292</v>
      </c>
      <c r="B7008" s="7">
        <f t="shared" si="328"/>
        <v>42296.791666649682</v>
      </c>
      <c r="C7008">
        <f t="shared" si="329"/>
        <v>7003</v>
      </c>
      <c r="D7008" s="2">
        <v>75.92</v>
      </c>
      <c r="E7008">
        <v>60.980000000000004</v>
      </c>
      <c r="F7008" s="3">
        <v>73.039999999999992</v>
      </c>
      <c r="G7008">
        <v>66.92</v>
      </c>
      <c r="H7008">
        <v>71.06</v>
      </c>
      <c r="I7008">
        <v>64.039999999999992</v>
      </c>
      <c r="J7008">
        <v>57.019999999999996</v>
      </c>
      <c r="K7008">
        <v>64.039999999999992</v>
      </c>
      <c r="L7008" s="3">
        <v>53.6</v>
      </c>
      <c r="M7008" s="2">
        <v>46.04</v>
      </c>
      <c r="N7008">
        <v>59</v>
      </c>
      <c r="O7008">
        <v>46.4</v>
      </c>
      <c r="P7008">
        <v>50.900000000000006</v>
      </c>
      <c r="Q7008" s="3">
        <v>55.94</v>
      </c>
      <c r="R7008" s="2">
        <v>57.92</v>
      </c>
      <c r="S7008" s="3">
        <v>28.94</v>
      </c>
      <c r="T7008">
        <v>64.400000000000006</v>
      </c>
    </row>
    <row r="7009" spans="1:20">
      <c r="A7009">
        <f t="shared" si="327"/>
        <v>292</v>
      </c>
      <c r="B7009" s="7">
        <f t="shared" si="328"/>
        <v>42296.833333316346</v>
      </c>
      <c r="C7009">
        <f t="shared" si="329"/>
        <v>7004</v>
      </c>
      <c r="D7009" s="2">
        <v>75.02</v>
      </c>
      <c r="E7009">
        <v>57.92</v>
      </c>
      <c r="F7009" s="3">
        <v>71.06</v>
      </c>
      <c r="G7009">
        <v>64.94</v>
      </c>
      <c r="H7009">
        <v>68</v>
      </c>
      <c r="I7009">
        <v>62.96</v>
      </c>
      <c r="J7009">
        <v>55.94</v>
      </c>
      <c r="K7009">
        <v>62.96</v>
      </c>
      <c r="L7009" s="3">
        <v>53.6</v>
      </c>
      <c r="M7009" s="2">
        <v>48.92</v>
      </c>
      <c r="N7009">
        <v>57.019999999999996</v>
      </c>
      <c r="O7009">
        <v>46.4</v>
      </c>
      <c r="P7009">
        <v>48.019999999999996</v>
      </c>
      <c r="Q7009" s="3">
        <v>53.96</v>
      </c>
      <c r="R7009" s="2">
        <v>55.94</v>
      </c>
      <c r="S7009" s="3">
        <v>28.94</v>
      </c>
      <c r="T7009">
        <v>62.6</v>
      </c>
    </row>
    <row r="7010" spans="1:20">
      <c r="A7010">
        <f t="shared" si="327"/>
        <v>292</v>
      </c>
      <c r="B7010" s="7">
        <f t="shared" si="328"/>
        <v>42296.874999983011</v>
      </c>
      <c r="C7010">
        <f t="shared" si="329"/>
        <v>7005</v>
      </c>
      <c r="D7010" s="2">
        <v>73.94</v>
      </c>
      <c r="E7010">
        <v>59</v>
      </c>
      <c r="F7010" s="3">
        <v>66.92</v>
      </c>
      <c r="G7010">
        <v>62.96</v>
      </c>
      <c r="H7010">
        <v>66.02</v>
      </c>
      <c r="I7010">
        <v>62.96</v>
      </c>
      <c r="J7010">
        <v>55.94</v>
      </c>
      <c r="K7010">
        <v>60.08</v>
      </c>
      <c r="L7010" s="3">
        <v>53.6</v>
      </c>
      <c r="M7010" s="2">
        <v>48.019999999999996</v>
      </c>
      <c r="N7010">
        <v>53.96</v>
      </c>
      <c r="O7010">
        <v>46.4</v>
      </c>
      <c r="P7010">
        <v>44.96</v>
      </c>
      <c r="Q7010" s="3">
        <v>53.06</v>
      </c>
      <c r="R7010" s="2">
        <v>55.040000000000006</v>
      </c>
      <c r="S7010" s="3">
        <v>28.94</v>
      </c>
      <c r="T7010">
        <v>62.6</v>
      </c>
    </row>
    <row r="7011" spans="1:20">
      <c r="A7011">
        <f t="shared" si="327"/>
        <v>292</v>
      </c>
      <c r="B7011" s="7">
        <f t="shared" si="328"/>
        <v>42296.916666649675</v>
      </c>
      <c r="C7011">
        <f t="shared" si="329"/>
        <v>7006</v>
      </c>
      <c r="D7011" s="2">
        <v>71.960000000000008</v>
      </c>
      <c r="E7011">
        <v>59</v>
      </c>
      <c r="F7011" s="3">
        <v>68</v>
      </c>
      <c r="G7011">
        <v>62.06</v>
      </c>
      <c r="H7011">
        <v>66.92</v>
      </c>
      <c r="I7011">
        <v>62.96</v>
      </c>
      <c r="J7011">
        <v>55.94</v>
      </c>
      <c r="K7011">
        <v>60.08</v>
      </c>
      <c r="L7011" s="3">
        <v>51.8</v>
      </c>
      <c r="M7011" s="2">
        <v>48.92</v>
      </c>
      <c r="N7011">
        <v>55.94</v>
      </c>
      <c r="O7011">
        <v>44.6</v>
      </c>
      <c r="P7011">
        <v>44.6</v>
      </c>
      <c r="Q7011" s="3">
        <v>51.980000000000004</v>
      </c>
      <c r="R7011" s="2">
        <v>53.96</v>
      </c>
      <c r="S7011" s="3">
        <v>28.94</v>
      </c>
      <c r="T7011">
        <v>60.8</v>
      </c>
    </row>
    <row r="7012" spans="1:20">
      <c r="A7012">
        <f t="shared" si="327"/>
        <v>292</v>
      </c>
      <c r="B7012" s="7">
        <f t="shared" si="328"/>
        <v>42296.958333316339</v>
      </c>
      <c r="C7012">
        <f t="shared" si="329"/>
        <v>7007</v>
      </c>
      <c r="D7012" s="2">
        <v>71.06</v>
      </c>
      <c r="E7012">
        <v>57.019999999999996</v>
      </c>
      <c r="F7012" s="3">
        <v>66.02</v>
      </c>
      <c r="G7012">
        <v>62.06</v>
      </c>
      <c r="H7012">
        <v>66.92</v>
      </c>
      <c r="I7012">
        <v>62.96</v>
      </c>
      <c r="J7012">
        <v>55.94</v>
      </c>
      <c r="K7012">
        <v>57.92</v>
      </c>
      <c r="L7012" s="3">
        <v>51.8</v>
      </c>
      <c r="M7012" s="2">
        <v>48.019999999999996</v>
      </c>
      <c r="N7012">
        <v>55.040000000000006</v>
      </c>
      <c r="O7012">
        <v>46.4</v>
      </c>
      <c r="P7012">
        <v>44.42</v>
      </c>
      <c r="Q7012" s="3">
        <v>48.92</v>
      </c>
      <c r="R7012" s="2">
        <v>53.96</v>
      </c>
      <c r="S7012" s="3">
        <v>30.02</v>
      </c>
      <c r="T7012">
        <v>60.8</v>
      </c>
    </row>
    <row r="7013" spans="1:20">
      <c r="A7013">
        <f t="shared" si="327"/>
        <v>292</v>
      </c>
      <c r="B7013" s="7">
        <f t="shared" si="328"/>
        <v>42296.999999983003</v>
      </c>
      <c r="C7013">
        <f t="shared" si="329"/>
        <v>7008</v>
      </c>
      <c r="D7013" s="2">
        <v>69.98</v>
      </c>
      <c r="E7013">
        <v>55.040000000000006</v>
      </c>
      <c r="F7013" s="3">
        <v>66.92</v>
      </c>
      <c r="G7013">
        <v>59</v>
      </c>
      <c r="H7013">
        <v>62.06</v>
      </c>
      <c r="I7013">
        <v>64.039999999999992</v>
      </c>
      <c r="J7013">
        <v>53.96</v>
      </c>
      <c r="K7013">
        <v>57.019999999999996</v>
      </c>
      <c r="L7013" s="3">
        <v>53.6</v>
      </c>
      <c r="M7013" s="2">
        <v>46.04</v>
      </c>
      <c r="N7013">
        <v>50</v>
      </c>
      <c r="O7013">
        <v>48.2</v>
      </c>
      <c r="P7013">
        <v>44.06</v>
      </c>
      <c r="Q7013" s="3">
        <v>48.92</v>
      </c>
      <c r="R7013" s="2">
        <v>51.980000000000004</v>
      </c>
      <c r="S7013" s="3">
        <v>30.02</v>
      </c>
      <c r="T7013">
        <v>59</v>
      </c>
    </row>
    <row r="7014" spans="1:20">
      <c r="A7014">
        <f t="shared" si="327"/>
        <v>293</v>
      </c>
      <c r="B7014" s="7">
        <f t="shared" si="328"/>
        <v>42297.041666649668</v>
      </c>
      <c r="C7014">
        <f t="shared" si="329"/>
        <v>7009</v>
      </c>
      <c r="D7014" s="2">
        <v>69.98</v>
      </c>
      <c r="E7014">
        <v>57.019999999999996</v>
      </c>
      <c r="F7014" s="3">
        <v>64.039999999999992</v>
      </c>
      <c r="G7014">
        <v>57.019999999999996</v>
      </c>
      <c r="H7014">
        <v>60.08</v>
      </c>
      <c r="I7014">
        <v>64.94</v>
      </c>
      <c r="J7014">
        <v>51.980000000000004</v>
      </c>
      <c r="K7014">
        <v>55.94</v>
      </c>
      <c r="L7014" s="3">
        <v>53.6</v>
      </c>
      <c r="M7014" s="2">
        <v>46.04</v>
      </c>
      <c r="N7014">
        <v>46.04</v>
      </c>
      <c r="O7014">
        <v>48.2</v>
      </c>
      <c r="P7014">
        <v>42.44</v>
      </c>
      <c r="Q7014" s="3">
        <v>50</v>
      </c>
      <c r="R7014" s="2">
        <v>50</v>
      </c>
      <c r="S7014" s="3">
        <v>30.92</v>
      </c>
      <c r="T7014">
        <v>57.2</v>
      </c>
    </row>
    <row r="7015" spans="1:20">
      <c r="A7015">
        <f t="shared" si="327"/>
        <v>293</v>
      </c>
      <c r="B7015" s="7">
        <f t="shared" si="328"/>
        <v>42297.083333316332</v>
      </c>
      <c r="C7015">
        <f t="shared" si="329"/>
        <v>7010</v>
      </c>
      <c r="D7015" s="2">
        <v>69.080000000000013</v>
      </c>
      <c r="E7015">
        <v>55.94</v>
      </c>
      <c r="F7015" s="3">
        <v>62.06</v>
      </c>
      <c r="G7015">
        <v>55.040000000000006</v>
      </c>
      <c r="H7015">
        <v>55.040000000000006</v>
      </c>
      <c r="I7015">
        <v>64.039999999999992</v>
      </c>
      <c r="J7015">
        <v>51.980000000000004</v>
      </c>
      <c r="K7015">
        <v>53.96</v>
      </c>
      <c r="L7015" s="3">
        <v>53.6</v>
      </c>
      <c r="M7015" s="2">
        <v>46.04</v>
      </c>
      <c r="N7015">
        <v>46.04</v>
      </c>
      <c r="O7015">
        <v>48.2</v>
      </c>
      <c r="P7015">
        <v>40.64</v>
      </c>
      <c r="Q7015" s="3">
        <v>48.019999999999996</v>
      </c>
      <c r="R7015" s="2">
        <v>48.92</v>
      </c>
      <c r="S7015" s="3">
        <v>30.92</v>
      </c>
      <c r="T7015">
        <v>57.2</v>
      </c>
    </row>
    <row r="7016" spans="1:20">
      <c r="A7016">
        <f t="shared" si="327"/>
        <v>293</v>
      </c>
      <c r="B7016" s="7">
        <f t="shared" si="328"/>
        <v>42297.124999982996</v>
      </c>
      <c r="C7016">
        <f t="shared" si="329"/>
        <v>7011</v>
      </c>
      <c r="D7016" s="2">
        <v>69.080000000000013</v>
      </c>
      <c r="E7016">
        <v>55.040000000000006</v>
      </c>
      <c r="F7016" s="3">
        <v>60.980000000000004</v>
      </c>
      <c r="G7016">
        <v>53.96</v>
      </c>
      <c r="H7016">
        <v>60.08</v>
      </c>
      <c r="I7016">
        <v>64.039999999999992</v>
      </c>
      <c r="J7016">
        <v>51.08</v>
      </c>
      <c r="K7016">
        <v>53.06</v>
      </c>
      <c r="L7016" s="3">
        <v>55.400000000000006</v>
      </c>
      <c r="M7016" s="2">
        <v>44.96</v>
      </c>
      <c r="N7016">
        <v>44.06</v>
      </c>
      <c r="O7016">
        <v>50</v>
      </c>
      <c r="P7016">
        <v>39.019999999999996</v>
      </c>
      <c r="Q7016" s="3">
        <v>44.96</v>
      </c>
      <c r="R7016" s="2">
        <v>42.980000000000004</v>
      </c>
      <c r="S7016" s="3">
        <v>32</v>
      </c>
      <c r="T7016">
        <v>55.400000000000006</v>
      </c>
    </row>
    <row r="7017" spans="1:20">
      <c r="A7017">
        <f t="shared" si="327"/>
        <v>293</v>
      </c>
      <c r="B7017" s="7">
        <f t="shared" si="328"/>
        <v>42297.16666664966</v>
      </c>
      <c r="C7017">
        <f t="shared" si="329"/>
        <v>7012</v>
      </c>
      <c r="D7017" s="2">
        <v>69.080000000000013</v>
      </c>
      <c r="E7017">
        <v>53.96</v>
      </c>
      <c r="F7017" s="3">
        <v>59</v>
      </c>
      <c r="G7017">
        <v>51.980000000000004</v>
      </c>
      <c r="H7017">
        <v>57.92</v>
      </c>
      <c r="I7017">
        <v>64.94</v>
      </c>
      <c r="J7017">
        <v>51.980000000000004</v>
      </c>
      <c r="K7017">
        <v>51.08</v>
      </c>
      <c r="L7017" s="3">
        <v>53.6</v>
      </c>
      <c r="M7017" s="2">
        <v>44.96</v>
      </c>
      <c r="N7017">
        <v>42.980000000000004</v>
      </c>
      <c r="O7017">
        <v>50</v>
      </c>
      <c r="P7017">
        <v>38.659999999999997</v>
      </c>
      <c r="Q7017" s="3">
        <v>39.92</v>
      </c>
      <c r="R7017" s="2">
        <v>44.06</v>
      </c>
      <c r="S7017" s="3">
        <v>30.02</v>
      </c>
      <c r="T7017">
        <v>53.6</v>
      </c>
    </row>
    <row r="7018" spans="1:20">
      <c r="A7018">
        <f t="shared" si="327"/>
        <v>293</v>
      </c>
      <c r="B7018" s="7">
        <f t="shared" si="328"/>
        <v>42297.208333316325</v>
      </c>
      <c r="C7018">
        <f t="shared" si="329"/>
        <v>7013</v>
      </c>
      <c r="D7018" s="2">
        <v>69.080000000000013</v>
      </c>
      <c r="E7018">
        <v>53.96</v>
      </c>
      <c r="F7018" s="3">
        <v>59</v>
      </c>
      <c r="G7018">
        <v>50</v>
      </c>
      <c r="H7018">
        <v>53.06</v>
      </c>
      <c r="I7018">
        <v>64.94</v>
      </c>
      <c r="J7018">
        <v>53.06</v>
      </c>
      <c r="K7018">
        <v>50</v>
      </c>
      <c r="L7018" s="3">
        <v>55.400000000000006</v>
      </c>
      <c r="M7018" s="2">
        <v>42.980000000000004</v>
      </c>
      <c r="N7018">
        <v>44.96</v>
      </c>
      <c r="O7018">
        <v>51.8</v>
      </c>
      <c r="P7018">
        <v>38.299999999999997</v>
      </c>
      <c r="Q7018" s="3">
        <v>37.04</v>
      </c>
      <c r="R7018" s="2">
        <v>46.04</v>
      </c>
      <c r="S7018" s="3">
        <v>28.94</v>
      </c>
      <c r="T7018">
        <v>55.400000000000006</v>
      </c>
    </row>
    <row r="7019" spans="1:20">
      <c r="A7019">
        <f t="shared" si="327"/>
        <v>293</v>
      </c>
      <c r="B7019" s="7">
        <f t="shared" si="328"/>
        <v>42297.249999982989</v>
      </c>
      <c r="C7019">
        <f t="shared" si="329"/>
        <v>7014</v>
      </c>
      <c r="D7019" s="2">
        <v>69.080000000000013</v>
      </c>
      <c r="E7019">
        <v>53.96</v>
      </c>
      <c r="F7019" s="3">
        <v>60.08</v>
      </c>
      <c r="G7019">
        <v>48.92</v>
      </c>
      <c r="H7019">
        <v>51.980000000000004</v>
      </c>
      <c r="I7019">
        <v>64.94</v>
      </c>
      <c r="J7019">
        <v>51.08</v>
      </c>
      <c r="K7019">
        <v>50</v>
      </c>
      <c r="L7019" s="3">
        <v>55.400000000000006</v>
      </c>
      <c r="M7019" s="2">
        <v>42.08</v>
      </c>
      <c r="N7019">
        <v>37.94</v>
      </c>
      <c r="O7019">
        <v>51.8</v>
      </c>
      <c r="P7019">
        <v>37.94</v>
      </c>
      <c r="Q7019" s="3">
        <v>35.96</v>
      </c>
      <c r="R7019" s="2">
        <v>42.980000000000004</v>
      </c>
      <c r="S7019" s="3">
        <v>28.04</v>
      </c>
      <c r="T7019">
        <v>55.400000000000006</v>
      </c>
    </row>
    <row r="7020" spans="1:20">
      <c r="A7020">
        <f t="shared" si="327"/>
        <v>293</v>
      </c>
      <c r="B7020" s="7">
        <f t="shared" si="328"/>
        <v>42297.291666649653</v>
      </c>
      <c r="C7020">
        <f t="shared" si="329"/>
        <v>7015</v>
      </c>
      <c r="D7020" s="2">
        <v>69.080000000000013</v>
      </c>
      <c r="E7020">
        <v>53.96</v>
      </c>
      <c r="F7020" s="3">
        <v>62.06</v>
      </c>
      <c r="G7020">
        <v>46.94</v>
      </c>
      <c r="H7020">
        <v>53.96</v>
      </c>
      <c r="I7020">
        <v>66.02</v>
      </c>
      <c r="J7020">
        <v>51.980000000000004</v>
      </c>
      <c r="K7020">
        <v>50</v>
      </c>
      <c r="L7020" s="3">
        <v>55.400000000000006</v>
      </c>
      <c r="M7020" s="2">
        <v>41</v>
      </c>
      <c r="N7020">
        <v>42.08</v>
      </c>
      <c r="O7020">
        <v>53.6</v>
      </c>
      <c r="P7020">
        <v>43.34</v>
      </c>
      <c r="Q7020" s="3">
        <v>39.019999999999996</v>
      </c>
      <c r="R7020" s="2">
        <v>41</v>
      </c>
      <c r="S7020" s="3">
        <v>28.04</v>
      </c>
      <c r="T7020">
        <v>55.400000000000006</v>
      </c>
    </row>
    <row r="7021" spans="1:20">
      <c r="A7021">
        <f t="shared" si="327"/>
        <v>293</v>
      </c>
      <c r="B7021" s="7">
        <f t="shared" si="328"/>
        <v>42297.333333316317</v>
      </c>
      <c r="C7021">
        <f t="shared" si="329"/>
        <v>7016</v>
      </c>
      <c r="D7021" s="2">
        <v>75.02</v>
      </c>
      <c r="E7021">
        <v>57.92</v>
      </c>
      <c r="F7021" s="3">
        <v>64.94</v>
      </c>
      <c r="G7021">
        <v>46.94</v>
      </c>
      <c r="H7021">
        <v>60.980000000000004</v>
      </c>
      <c r="I7021">
        <v>68</v>
      </c>
      <c r="J7021">
        <v>53.96</v>
      </c>
      <c r="K7021">
        <v>51.980000000000004</v>
      </c>
      <c r="L7021" s="3">
        <v>57.2</v>
      </c>
      <c r="M7021" s="2">
        <v>44.06</v>
      </c>
      <c r="N7021">
        <v>48.019999999999996</v>
      </c>
      <c r="O7021">
        <v>53.24</v>
      </c>
      <c r="P7021">
        <v>48.56</v>
      </c>
      <c r="Q7021" s="3">
        <v>42.08</v>
      </c>
      <c r="R7021" s="2">
        <v>42.980000000000004</v>
      </c>
      <c r="S7021" s="3">
        <v>28.04</v>
      </c>
      <c r="T7021">
        <v>59</v>
      </c>
    </row>
    <row r="7022" spans="1:20">
      <c r="A7022">
        <f t="shared" si="327"/>
        <v>293</v>
      </c>
      <c r="B7022" s="7">
        <f t="shared" si="328"/>
        <v>42297.374999982982</v>
      </c>
      <c r="C7022">
        <f t="shared" si="329"/>
        <v>7017</v>
      </c>
      <c r="D7022" s="2">
        <v>80.06</v>
      </c>
      <c r="E7022">
        <v>64.94</v>
      </c>
      <c r="F7022" s="3">
        <v>69.080000000000013</v>
      </c>
      <c r="G7022">
        <v>51.980000000000004</v>
      </c>
      <c r="H7022">
        <v>64.94</v>
      </c>
      <c r="I7022">
        <v>71.06</v>
      </c>
      <c r="J7022">
        <v>55.040000000000006</v>
      </c>
      <c r="K7022">
        <v>53.96</v>
      </c>
      <c r="L7022" s="3">
        <v>57.2</v>
      </c>
      <c r="M7022" s="2">
        <v>46.04</v>
      </c>
      <c r="N7022">
        <v>51.08</v>
      </c>
      <c r="O7022">
        <v>53.6</v>
      </c>
      <c r="P7022">
        <v>53.96</v>
      </c>
      <c r="Q7022" s="3">
        <v>46.04</v>
      </c>
      <c r="R7022" s="2">
        <v>46.04</v>
      </c>
      <c r="S7022" s="3">
        <v>28.04</v>
      </c>
      <c r="T7022">
        <v>64.400000000000006</v>
      </c>
    </row>
    <row r="7023" spans="1:20">
      <c r="A7023">
        <f t="shared" si="327"/>
        <v>293</v>
      </c>
      <c r="B7023" s="7">
        <f t="shared" si="328"/>
        <v>42297.416666649646</v>
      </c>
      <c r="C7023">
        <f t="shared" si="329"/>
        <v>7018</v>
      </c>
      <c r="D7023" s="2">
        <v>84.02</v>
      </c>
      <c r="E7023">
        <v>69.98</v>
      </c>
      <c r="F7023" s="3">
        <v>71.960000000000008</v>
      </c>
      <c r="G7023">
        <v>55.94</v>
      </c>
      <c r="H7023">
        <v>68</v>
      </c>
      <c r="I7023">
        <v>69.98</v>
      </c>
      <c r="J7023">
        <v>57.92</v>
      </c>
      <c r="K7023">
        <v>59</v>
      </c>
      <c r="L7023" s="3">
        <v>57.2</v>
      </c>
      <c r="M7023" s="2">
        <v>46.94</v>
      </c>
      <c r="N7023">
        <v>53.96</v>
      </c>
      <c r="O7023">
        <v>51.8</v>
      </c>
      <c r="P7023">
        <v>59.36</v>
      </c>
      <c r="Q7023" s="3">
        <v>48.019999999999996</v>
      </c>
      <c r="R7023" s="2">
        <v>53.06</v>
      </c>
      <c r="S7023" s="3">
        <v>30.02</v>
      </c>
      <c r="T7023">
        <v>68</v>
      </c>
    </row>
    <row r="7024" spans="1:20">
      <c r="A7024">
        <f t="shared" si="327"/>
        <v>293</v>
      </c>
      <c r="B7024" s="7">
        <f t="shared" si="328"/>
        <v>42297.45833331631</v>
      </c>
      <c r="C7024">
        <f t="shared" si="329"/>
        <v>7019</v>
      </c>
      <c r="D7024" s="2">
        <v>84.02</v>
      </c>
      <c r="E7024">
        <v>73.94</v>
      </c>
      <c r="F7024" s="3">
        <v>77</v>
      </c>
      <c r="G7024">
        <v>60.08</v>
      </c>
      <c r="H7024">
        <v>69.98</v>
      </c>
      <c r="I7024">
        <v>71.06</v>
      </c>
      <c r="J7024">
        <v>60.980000000000004</v>
      </c>
      <c r="K7024">
        <v>60.08</v>
      </c>
      <c r="L7024" s="3">
        <v>57.2</v>
      </c>
      <c r="M7024" s="2">
        <v>50</v>
      </c>
      <c r="N7024">
        <v>57.019999999999996</v>
      </c>
      <c r="O7024">
        <v>51.8</v>
      </c>
      <c r="P7024">
        <v>64.580000000000013</v>
      </c>
      <c r="Q7024" s="3">
        <v>51.980000000000004</v>
      </c>
      <c r="R7024" s="2">
        <v>59</v>
      </c>
      <c r="S7024" s="3">
        <v>30.92</v>
      </c>
      <c r="T7024">
        <v>71.599999999999994</v>
      </c>
    </row>
    <row r="7025" spans="1:20">
      <c r="A7025">
        <f t="shared" si="327"/>
        <v>293</v>
      </c>
      <c r="B7025" s="7">
        <f t="shared" si="328"/>
        <v>42297.499999982974</v>
      </c>
      <c r="C7025">
        <f t="shared" si="329"/>
        <v>7020</v>
      </c>
      <c r="D7025" s="2">
        <v>87.080000000000013</v>
      </c>
      <c r="E7025">
        <v>78.98</v>
      </c>
      <c r="F7025" s="3">
        <v>80.06</v>
      </c>
      <c r="G7025">
        <v>62.96</v>
      </c>
      <c r="H7025">
        <v>73.039999999999992</v>
      </c>
      <c r="I7025">
        <v>71.06</v>
      </c>
      <c r="J7025">
        <v>64.039999999999992</v>
      </c>
      <c r="K7025">
        <v>62.96</v>
      </c>
      <c r="L7025" s="3">
        <v>55.400000000000006</v>
      </c>
      <c r="M7025" s="2">
        <v>53.06</v>
      </c>
      <c r="N7025">
        <v>60.08</v>
      </c>
      <c r="O7025">
        <v>51.8</v>
      </c>
      <c r="P7025">
        <v>69.98</v>
      </c>
      <c r="Q7025" s="3">
        <v>53.96</v>
      </c>
      <c r="R7025" s="2">
        <v>62.06</v>
      </c>
      <c r="S7025" s="3">
        <v>32</v>
      </c>
      <c r="T7025">
        <v>73.400000000000006</v>
      </c>
    </row>
    <row r="7026" spans="1:20">
      <c r="A7026">
        <f t="shared" si="327"/>
        <v>293</v>
      </c>
      <c r="B7026" s="7">
        <f t="shared" si="328"/>
        <v>42297.541666649639</v>
      </c>
      <c r="C7026">
        <f t="shared" si="329"/>
        <v>7021</v>
      </c>
      <c r="D7026" s="2">
        <v>86</v>
      </c>
      <c r="E7026">
        <v>78.98</v>
      </c>
      <c r="F7026" s="3">
        <v>80.960000000000008</v>
      </c>
      <c r="G7026">
        <v>64.94</v>
      </c>
      <c r="H7026">
        <v>73.94</v>
      </c>
      <c r="I7026">
        <v>71.960000000000008</v>
      </c>
      <c r="J7026">
        <v>66.92</v>
      </c>
      <c r="K7026">
        <v>64.94</v>
      </c>
      <c r="L7026" s="3">
        <v>55.400000000000006</v>
      </c>
      <c r="M7026" s="2">
        <v>53.06</v>
      </c>
      <c r="N7026">
        <v>64.039999999999992</v>
      </c>
      <c r="O7026">
        <v>53.6</v>
      </c>
      <c r="P7026">
        <v>71.240000000000009</v>
      </c>
      <c r="Q7026" s="3">
        <v>55.94</v>
      </c>
      <c r="R7026" s="2">
        <v>64.94</v>
      </c>
      <c r="S7026" s="3">
        <v>33.979999999999997</v>
      </c>
      <c r="T7026">
        <v>73.400000000000006</v>
      </c>
    </row>
    <row r="7027" spans="1:20">
      <c r="A7027">
        <f t="shared" si="327"/>
        <v>293</v>
      </c>
      <c r="B7027" s="7">
        <f t="shared" si="328"/>
        <v>42297.583333316303</v>
      </c>
      <c r="C7027">
        <f t="shared" si="329"/>
        <v>7022</v>
      </c>
      <c r="D7027" s="2">
        <v>84.02</v>
      </c>
      <c r="E7027">
        <v>80.960000000000008</v>
      </c>
      <c r="F7027" s="3">
        <v>82.039999999999992</v>
      </c>
      <c r="G7027">
        <v>64.039999999999992</v>
      </c>
      <c r="H7027">
        <v>75.92</v>
      </c>
      <c r="I7027">
        <v>71.06</v>
      </c>
      <c r="J7027">
        <v>68</v>
      </c>
      <c r="K7027">
        <v>66.92</v>
      </c>
      <c r="L7027" s="3">
        <v>55.400000000000006</v>
      </c>
      <c r="M7027" s="2">
        <v>55.040000000000006</v>
      </c>
      <c r="N7027">
        <v>66.02</v>
      </c>
      <c r="O7027">
        <v>53.6</v>
      </c>
      <c r="P7027">
        <v>72.680000000000007</v>
      </c>
      <c r="Q7027" s="3">
        <v>55.94</v>
      </c>
      <c r="R7027" s="2">
        <v>66.02</v>
      </c>
      <c r="S7027" s="3">
        <v>33.08</v>
      </c>
      <c r="T7027">
        <v>71.599999999999994</v>
      </c>
    </row>
    <row r="7028" spans="1:20">
      <c r="A7028">
        <f t="shared" si="327"/>
        <v>293</v>
      </c>
      <c r="B7028" s="7">
        <f t="shared" si="328"/>
        <v>42297.624999982967</v>
      </c>
      <c r="C7028">
        <f t="shared" si="329"/>
        <v>7023</v>
      </c>
      <c r="D7028" s="2">
        <v>84.02</v>
      </c>
      <c r="E7028">
        <v>80.960000000000008</v>
      </c>
      <c r="F7028" s="3">
        <v>82.039999999999992</v>
      </c>
      <c r="G7028">
        <v>66.92</v>
      </c>
      <c r="H7028">
        <v>75.92</v>
      </c>
      <c r="I7028">
        <v>71.06</v>
      </c>
      <c r="J7028">
        <v>69.080000000000013</v>
      </c>
      <c r="K7028">
        <v>68</v>
      </c>
      <c r="L7028" s="3">
        <v>55.400000000000006</v>
      </c>
      <c r="M7028" s="2">
        <v>53.06</v>
      </c>
      <c r="N7028">
        <v>68</v>
      </c>
      <c r="O7028">
        <v>55.400000000000006</v>
      </c>
      <c r="P7028">
        <v>73.94</v>
      </c>
      <c r="Q7028" s="3">
        <v>53.96</v>
      </c>
      <c r="R7028" s="2">
        <v>66.02</v>
      </c>
      <c r="S7028" s="3">
        <v>32</v>
      </c>
      <c r="T7028">
        <v>71.599999999999994</v>
      </c>
    </row>
    <row r="7029" spans="1:20">
      <c r="A7029">
        <f t="shared" si="327"/>
        <v>293</v>
      </c>
      <c r="B7029" s="7">
        <f t="shared" si="328"/>
        <v>42297.666666649631</v>
      </c>
      <c r="C7029">
        <f t="shared" si="329"/>
        <v>7024</v>
      </c>
      <c r="D7029" s="2">
        <v>84.02</v>
      </c>
      <c r="E7029">
        <v>80.960000000000008</v>
      </c>
      <c r="F7029" s="3">
        <v>80.960000000000008</v>
      </c>
      <c r="G7029">
        <v>64.94</v>
      </c>
      <c r="H7029">
        <v>75.92</v>
      </c>
      <c r="I7029">
        <v>69.98</v>
      </c>
      <c r="J7029">
        <v>66.92</v>
      </c>
      <c r="K7029">
        <v>68</v>
      </c>
      <c r="L7029" s="3">
        <v>51.8</v>
      </c>
      <c r="M7029" s="2">
        <v>53.06</v>
      </c>
      <c r="N7029">
        <v>66.92</v>
      </c>
      <c r="O7029">
        <v>53.6</v>
      </c>
      <c r="P7029">
        <v>70.34</v>
      </c>
      <c r="Q7029" s="3">
        <v>53.06</v>
      </c>
      <c r="R7029" s="2">
        <v>64.94</v>
      </c>
      <c r="S7029" s="3">
        <v>30.92</v>
      </c>
      <c r="T7029">
        <v>68</v>
      </c>
    </row>
    <row r="7030" spans="1:20">
      <c r="A7030">
        <f t="shared" si="327"/>
        <v>293</v>
      </c>
      <c r="B7030" s="7">
        <f t="shared" si="328"/>
        <v>42297.708333316295</v>
      </c>
      <c r="C7030">
        <f t="shared" si="329"/>
        <v>7025</v>
      </c>
      <c r="D7030" s="2">
        <v>80.960000000000008</v>
      </c>
      <c r="E7030">
        <v>80.06</v>
      </c>
      <c r="F7030" s="3">
        <v>80.06</v>
      </c>
      <c r="G7030">
        <v>64.039999999999992</v>
      </c>
      <c r="H7030">
        <v>75.02</v>
      </c>
      <c r="I7030">
        <v>68</v>
      </c>
      <c r="J7030">
        <v>62.96</v>
      </c>
      <c r="K7030">
        <v>66.02</v>
      </c>
      <c r="L7030" s="3">
        <v>51.8</v>
      </c>
      <c r="M7030" s="2">
        <v>53.06</v>
      </c>
      <c r="N7030">
        <v>62.96</v>
      </c>
      <c r="O7030">
        <v>51.8</v>
      </c>
      <c r="P7030">
        <v>66.56</v>
      </c>
      <c r="Q7030" s="3">
        <v>50</v>
      </c>
      <c r="R7030" s="2">
        <v>62.06</v>
      </c>
      <c r="S7030" s="3">
        <v>30.02</v>
      </c>
      <c r="T7030">
        <v>64.400000000000006</v>
      </c>
    </row>
    <row r="7031" spans="1:20">
      <c r="A7031">
        <f t="shared" si="327"/>
        <v>293</v>
      </c>
      <c r="B7031" s="7">
        <f t="shared" si="328"/>
        <v>42297.74999998296</v>
      </c>
      <c r="C7031">
        <f t="shared" si="329"/>
        <v>7026</v>
      </c>
      <c r="D7031" s="2">
        <v>78.080000000000013</v>
      </c>
      <c r="E7031">
        <v>77</v>
      </c>
      <c r="F7031" s="3">
        <v>78.98</v>
      </c>
      <c r="G7031">
        <v>60.08</v>
      </c>
      <c r="H7031">
        <v>71.960000000000008</v>
      </c>
      <c r="I7031">
        <v>66.92</v>
      </c>
      <c r="J7031">
        <v>60.980000000000004</v>
      </c>
      <c r="K7031">
        <v>64.94</v>
      </c>
      <c r="L7031" s="3">
        <v>48.2</v>
      </c>
      <c r="M7031" s="2">
        <v>51.980000000000004</v>
      </c>
      <c r="N7031">
        <v>55.94</v>
      </c>
      <c r="O7031">
        <v>50</v>
      </c>
      <c r="P7031">
        <v>62.96</v>
      </c>
      <c r="Q7031" s="3">
        <v>46.94</v>
      </c>
      <c r="R7031" s="2">
        <v>57.019999999999996</v>
      </c>
      <c r="S7031" s="3">
        <v>28.94</v>
      </c>
      <c r="T7031">
        <v>62.6</v>
      </c>
    </row>
    <row r="7032" spans="1:20">
      <c r="A7032">
        <f t="shared" si="327"/>
        <v>293</v>
      </c>
      <c r="B7032" s="7">
        <f t="shared" si="328"/>
        <v>42297.791666649624</v>
      </c>
      <c r="C7032">
        <f t="shared" si="329"/>
        <v>7027</v>
      </c>
      <c r="D7032" s="2">
        <v>77</v>
      </c>
      <c r="E7032">
        <v>73.94</v>
      </c>
      <c r="F7032" s="3">
        <v>77</v>
      </c>
      <c r="G7032">
        <v>55.94</v>
      </c>
      <c r="H7032">
        <v>66.02</v>
      </c>
      <c r="I7032">
        <v>66.92</v>
      </c>
      <c r="J7032">
        <v>60.08</v>
      </c>
      <c r="K7032">
        <v>62.06</v>
      </c>
      <c r="L7032" s="3">
        <v>48.2</v>
      </c>
      <c r="M7032" s="2">
        <v>51.980000000000004</v>
      </c>
      <c r="N7032">
        <v>48.019999999999996</v>
      </c>
      <c r="O7032">
        <v>48.2</v>
      </c>
      <c r="P7032">
        <v>60.980000000000004</v>
      </c>
      <c r="Q7032" s="3">
        <v>44.96</v>
      </c>
      <c r="R7032" s="2">
        <v>48.019999999999996</v>
      </c>
      <c r="S7032" s="3">
        <v>28.94</v>
      </c>
      <c r="T7032">
        <v>60.8</v>
      </c>
    </row>
    <row r="7033" spans="1:20">
      <c r="A7033">
        <f t="shared" si="327"/>
        <v>293</v>
      </c>
      <c r="B7033" s="7">
        <f t="shared" si="328"/>
        <v>42297.833333316288</v>
      </c>
      <c r="C7033">
        <f t="shared" si="329"/>
        <v>7028</v>
      </c>
      <c r="D7033" s="2">
        <v>78.080000000000013</v>
      </c>
      <c r="E7033">
        <v>71.06</v>
      </c>
      <c r="F7033" s="3">
        <v>75.92</v>
      </c>
      <c r="G7033">
        <v>53.06</v>
      </c>
      <c r="H7033">
        <v>62.96</v>
      </c>
      <c r="I7033">
        <v>66.92</v>
      </c>
      <c r="J7033">
        <v>57.019999999999996</v>
      </c>
      <c r="K7033">
        <v>59</v>
      </c>
      <c r="L7033" s="3">
        <v>48.2</v>
      </c>
      <c r="M7033" s="2">
        <v>51.08</v>
      </c>
      <c r="N7033">
        <v>46.04</v>
      </c>
      <c r="O7033">
        <v>48.2</v>
      </c>
      <c r="P7033">
        <v>59</v>
      </c>
      <c r="Q7033" s="3">
        <v>39.019999999999996</v>
      </c>
      <c r="R7033" s="2">
        <v>46.04</v>
      </c>
      <c r="S7033" s="3">
        <v>28.04</v>
      </c>
      <c r="T7033">
        <v>60.8</v>
      </c>
    </row>
    <row r="7034" spans="1:20">
      <c r="A7034">
        <f t="shared" si="327"/>
        <v>293</v>
      </c>
      <c r="B7034" s="7">
        <f t="shared" si="328"/>
        <v>42297.874999982952</v>
      </c>
      <c r="C7034">
        <f t="shared" si="329"/>
        <v>7029</v>
      </c>
      <c r="D7034" s="2">
        <v>77</v>
      </c>
      <c r="E7034">
        <v>69.080000000000013</v>
      </c>
      <c r="F7034" s="3">
        <v>75.02</v>
      </c>
      <c r="G7034">
        <v>51.980000000000004</v>
      </c>
      <c r="H7034">
        <v>66.02</v>
      </c>
      <c r="I7034">
        <v>66.92</v>
      </c>
      <c r="J7034">
        <v>57.019999999999996</v>
      </c>
      <c r="K7034">
        <v>57.92</v>
      </c>
      <c r="L7034" s="3">
        <v>46.4</v>
      </c>
      <c r="M7034" s="2">
        <v>48.92</v>
      </c>
      <c r="N7034">
        <v>51.08</v>
      </c>
      <c r="O7034">
        <v>50</v>
      </c>
      <c r="P7034">
        <v>57.019999999999996</v>
      </c>
      <c r="Q7034" s="3">
        <v>37.94</v>
      </c>
      <c r="R7034" s="2">
        <v>42.980000000000004</v>
      </c>
      <c r="S7034" s="3">
        <v>26.060000000000002</v>
      </c>
      <c r="T7034">
        <v>60.8</v>
      </c>
    </row>
    <row r="7035" spans="1:20">
      <c r="A7035">
        <f t="shared" si="327"/>
        <v>293</v>
      </c>
      <c r="B7035" s="7">
        <f t="shared" si="328"/>
        <v>42297.916666649617</v>
      </c>
      <c r="C7035">
        <f t="shared" si="329"/>
        <v>7030</v>
      </c>
      <c r="D7035" s="2">
        <v>75.92</v>
      </c>
      <c r="E7035">
        <v>66.92</v>
      </c>
      <c r="F7035" s="3">
        <v>73.94</v>
      </c>
      <c r="G7035">
        <v>51.08</v>
      </c>
      <c r="H7035">
        <v>57.92</v>
      </c>
      <c r="I7035">
        <v>66.92</v>
      </c>
      <c r="J7035">
        <v>57.92</v>
      </c>
      <c r="K7035">
        <v>55.94</v>
      </c>
      <c r="L7035" s="3">
        <v>46.4</v>
      </c>
      <c r="M7035" s="2">
        <v>46.94</v>
      </c>
      <c r="N7035">
        <v>46.04</v>
      </c>
      <c r="O7035">
        <v>48.2</v>
      </c>
      <c r="P7035">
        <v>57.019999999999996</v>
      </c>
      <c r="Q7035" s="3">
        <v>35.96</v>
      </c>
      <c r="R7035" s="2">
        <v>42.980000000000004</v>
      </c>
      <c r="S7035" s="3">
        <v>24.98</v>
      </c>
      <c r="T7035">
        <v>60.8</v>
      </c>
    </row>
    <row r="7036" spans="1:20">
      <c r="A7036">
        <f t="shared" si="327"/>
        <v>293</v>
      </c>
      <c r="B7036" s="7">
        <f t="shared" si="328"/>
        <v>42297.958333316281</v>
      </c>
      <c r="C7036">
        <f t="shared" si="329"/>
        <v>7031</v>
      </c>
      <c r="D7036" s="2">
        <v>73.94</v>
      </c>
      <c r="E7036">
        <v>66.02</v>
      </c>
      <c r="F7036" s="3">
        <v>73.039999999999992</v>
      </c>
      <c r="G7036">
        <v>51.08</v>
      </c>
      <c r="H7036">
        <v>60.980000000000004</v>
      </c>
      <c r="I7036">
        <v>66.92</v>
      </c>
      <c r="J7036">
        <v>55.040000000000006</v>
      </c>
      <c r="K7036">
        <v>55.040000000000006</v>
      </c>
      <c r="L7036" s="3">
        <v>46.4</v>
      </c>
      <c r="M7036" s="2">
        <v>46.94</v>
      </c>
      <c r="N7036">
        <v>51.980000000000004</v>
      </c>
      <c r="O7036">
        <v>48.2</v>
      </c>
      <c r="P7036">
        <v>57.019999999999996</v>
      </c>
      <c r="Q7036" s="3">
        <v>35.06</v>
      </c>
      <c r="R7036" s="2">
        <v>44.96</v>
      </c>
      <c r="S7036" s="3">
        <v>24.98</v>
      </c>
      <c r="T7036">
        <v>59</v>
      </c>
    </row>
    <row r="7037" spans="1:20">
      <c r="A7037">
        <f t="shared" si="327"/>
        <v>293</v>
      </c>
      <c r="B7037" s="7">
        <f t="shared" si="328"/>
        <v>42297.999999982945</v>
      </c>
      <c r="C7037">
        <f t="shared" si="329"/>
        <v>7032</v>
      </c>
      <c r="D7037" s="2">
        <v>73.039999999999992</v>
      </c>
      <c r="E7037">
        <v>64.94</v>
      </c>
      <c r="F7037" s="3">
        <v>71.960000000000008</v>
      </c>
      <c r="G7037">
        <v>51.08</v>
      </c>
      <c r="H7037">
        <v>60.08</v>
      </c>
      <c r="I7037">
        <v>66.92</v>
      </c>
      <c r="J7037">
        <v>55.94</v>
      </c>
      <c r="K7037">
        <v>53.96</v>
      </c>
      <c r="L7037" s="3">
        <v>48.2</v>
      </c>
      <c r="M7037" s="2">
        <v>46.04</v>
      </c>
      <c r="N7037">
        <v>51.980000000000004</v>
      </c>
      <c r="O7037">
        <v>48.2</v>
      </c>
      <c r="P7037">
        <v>57.019999999999996</v>
      </c>
      <c r="Q7037" s="3">
        <v>35.06</v>
      </c>
      <c r="R7037" s="2">
        <v>44.96</v>
      </c>
      <c r="S7037" s="3">
        <v>24.08</v>
      </c>
      <c r="T7037">
        <v>60.8</v>
      </c>
    </row>
    <row r="7038" spans="1:20">
      <c r="A7038">
        <f t="shared" si="327"/>
        <v>294</v>
      </c>
      <c r="B7038" s="7">
        <f t="shared" si="328"/>
        <v>42298.041666649609</v>
      </c>
      <c r="C7038">
        <f t="shared" si="329"/>
        <v>7033</v>
      </c>
      <c r="D7038" s="2">
        <v>71.960000000000008</v>
      </c>
      <c r="E7038">
        <v>64.039999999999992</v>
      </c>
      <c r="F7038" s="3">
        <v>71.06</v>
      </c>
      <c r="G7038">
        <v>50</v>
      </c>
      <c r="H7038">
        <v>57.92</v>
      </c>
      <c r="I7038">
        <v>64.94</v>
      </c>
      <c r="J7038">
        <v>55.94</v>
      </c>
      <c r="K7038">
        <v>51.08</v>
      </c>
      <c r="L7038" s="3">
        <v>48.2</v>
      </c>
      <c r="M7038" s="2">
        <v>44.96</v>
      </c>
      <c r="N7038">
        <v>51.08</v>
      </c>
      <c r="O7038">
        <v>48.2</v>
      </c>
      <c r="P7038">
        <v>55.400000000000006</v>
      </c>
      <c r="Q7038" s="3">
        <v>32</v>
      </c>
      <c r="R7038" s="2">
        <v>42.08</v>
      </c>
      <c r="S7038" s="3">
        <v>24.08</v>
      </c>
      <c r="T7038">
        <v>60.8</v>
      </c>
    </row>
    <row r="7039" spans="1:20">
      <c r="A7039">
        <f t="shared" si="327"/>
        <v>294</v>
      </c>
      <c r="B7039" s="7">
        <f t="shared" si="328"/>
        <v>42298.083333316274</v>
      </c>
      <c r="C7039">
        <f t="shared" si="329"/>
        <v>7034</v>
      </c>
      <c r="D7039" s="2">
        <v>71.06</v>
      </c>
      <c r="E7039">
        <v>62.96</v>
      </c>
      <c r="F7039" s="3">
        <v>69.98</v>
      </c>
      <c r="G7039">
        <v>51.08</v>
      </c>
      <c r="H7039">
        <v>51.08</v>
      </c>
      <c r="I7039">
        <v>62.96</v>
      </c>
      <c r="J7039">
        <v>55.94</v>
      </c>
      <c r="K7039">
        <v>50</v>
      </c>
      <c r="L7039" s="3">
        <v>48.2</v>
      </c>
      <c r="M7039" s="2">
        <v>46.04</v>
      </c>
      <c r="N7039">
        <v>51.980000000000004</v>
      </c>
      <c r="O7039">
        <v>46.4</v>
      </c>
      <c r="P7039">
        <v>53.6</v>
      </c>
      <c r="Q7039" s="3">
        <v>35.06</v>
      </c>
      <c r="R7039" s="2">
        <v>39.92</v>
      </c>
      <c r="S7039" s="3">
        <v>23</v>
      </c>
      <c r="T7039">
        <v>59</v>
      </c>
    </row>
    <row r="7040" spans="1:20">
      <c r="A7040">
        <f t="shared" si="327"/>
        <v>294</v>
      </c>
      <c r="B7040" s="7">
        <f t="shared" si="328"/>
        <v>42298.124999982938</v>
      </c>
      <c r="C7040">
        <f t="shared" si="329"/>
        <v>7035</v>
      </c>
      <c r="D7040" s="2">
        <v>71.960000000000008</v>
      </c>
      <c r="E7040">
        <v>62.06</v>
      </c>
      <c r="F7040" s="3">
        <v>69.98</v>
      </c>
      <c r="G7040">
        <v>48.019999999999996</v>
      </c>
      <c r="H7040">
        <v>51.980000000000004</v>
      </c>
      <c r="I7040">
        <v>60.980000000000004</v>
      </c>
      <c r="J7040">
        <v>51.980000000000004</v>
      </c>
      <c r="K7040">
        <v>48.019999999999996</v>
      </c>
      <c r="L7040" s="3">
        <v>48.2</v>
      </c>
      <c r="M7040" s="2">
        <v>46.94</v>
      </c>
      <c r="N7040">
        <v>44.96</v>
      </c>
      <c r="O7040">
        <v>46.4</v>
      </c>
      <c r="P7040">
        <v>51.980000000000004</v>
      </c>
      <c r="Q7040" s="3">
        <v>30.92</v>
      </c>
      <c r="R7040" s="2">
        <v>39.92</v>
      </c>
      <c r="S7040" s="3">
        <v>23</v>
      </c>
      <c r="T7040">
        <v>60.8</v>
      </c>
    </row>
    <row r="7041" spans="1:20">
      <c r="A7041">
        <f t="shared" si="327"/>
        <v>294</v>
      </c>
      <c r="B7041" s="7">
        <f t="shared" si="328"/>
        <v>42298.166666649602</v>
      </c>
      <c r="C7041">
        <f t="shared" si="329"/>
        <v>7036</v>
      </c>
      <c r="D7041" s="2">
        <v>73.039999999999992</v>
      </c>
      <c r="E7041">
        <v>62.06</v>
      </c>
      <c r="F7041" s="3">
        <v>68</v>
      </c>
      <c r="G7041">
        <v>46.94</v>
      </c>
      <c r="H7041">
        <v>55.040000000000006</v>
      </c>
      <c r="I7041">
        <v>60.08</v>
      </c>
      <c r="J7041">
        <v>53.06</v>
      </c>
      <c r="K7041">
        <v>48.92</v>
      </c>
      <c r="L7041" s="3">
        <v>46.4</v>
      </c>
      <c r="M7041" s="2">
        <v>46.04</v>
      </c>
      <c r="N7041">
        <v>39.019999999999996</v>
      </c>
      <c r="O7041">
        <v>44.6</v>
      </c>
      <c r="P7041">
        <v>51.26</v>
      </c>
      <c r="Q7041" s="3">
        <v>30.02</v>
      </c>
      <c r="R7041" s="2">
        <v>39.019999999999996</v>
      </c>
      <c r="S7041" s="3">
        <v>21.92</v>
      </c>
      <c r="T7041">
        <v>60.8</v>
      </c>
    </row>
    <row r="7042" spans="1:20">
      <c r="A7042">
        <f t="shared" si="327"/>
        <v>294</v>
      </c>
      <c r="B7042" s="7">
        <f t="shared" si="328"/>
        <v>42298.208333316266</v>
      </c>
      <c r="C7042">
        <f t="shared" si="329"/>
        <v>7037</v>
      </c>
      <c r="D7042" s="2">
        <v>71.06</v>
      </c>
      <c r="E7042">
        <v>60.980000000000004</v>
      </c>
      <c r="F7042" s="3">
        <v>66.02</v>
      </c>
      <c r="G7042">
        <v>46.94</v>
      </c>
      <c r="H7042">
        <v>55.040000000000006</v>
      </c>
      <c r="I7042">
        <v>60.980000000000004</v>
      </c>
      <c r="J7042">
        <v>51.08</v>
      </c>
      <c r="K7042">
        <v>50</v>
      </c>
      <c r="L7042" s="3">
        <v>46.4</v>
      </c>
      <c r="M7042" s="2">
        <v>46.04</v>
      </c>
      <c r="N7042">
        <v>39.019999999999996</v>
      </c>
      <c r="O7042">
        <v>44.6</v>
      </c>
      <c r="P7042">
        <v>50.72</v>
      </c>
      <c r="Q7042" s="3">
        <v>30.92</v>
      </c>
      <c r="R7042" s="2">
        <v>35.96</v>
      </c>
      <c r="S7042" s="3">
        <v>21.92</v>
      </c>
      <c r="T7042">
        <v>60.8</v>
      </c>
    </row>
    <row r="7043" spans="1:20">
      <c r="A7043">
        <f t="shared" si="327"/>
        <v>294</v>
      </c>
      <c r="B7043" s="7">
        <f t="shared" si="328"/>
        <v>42298.249999982931</v>
      </c>
      <c r="C7043">
        <f t="shared" si="329"/>
        <v>7038</v>
      </c>
      <c r="D7043" s="2">
        <v>71.06</v>
      </c>
      <c r="E7043">
        <v>60.08</v>
      </c>
      <c r="F7043" s="3">
        <v>68</v>
      </c>
      <c r="G7043">
        <v>46.04</v>
      </c>
      <c r="H7043">
        <v>53.06</v>
      </c>
      <c r="I7043">
        <v>60.08</v>
      </c>
      <c r="J7043">
        <v>48.019999999999996</v>
      </c>
      <c r="K7043">
        <v>44.96</v>
      </c>
      <c r="L7043" s="3">
        <v>44.6</v>
      </c>
      <c r="M7043" s="2">
        <v>46.04</v>
      </c>
      <c r="N7043">
        <v>41</v>
      </c>
      <c r="O7043">
        <v>44.6</v>
      </c>
      <c r="P7043">
        <v>50</v>
      </c>
      <c r="Q7043" s="3">
        <v>32</v>
      </c>
      <c r="R7043" s="2">
        <v>35.96</v>
      </c>
      <c r="S7043" s="3">
        <v>21.02</v>
      </c>
      <c r="T7043">
        <v>60.8</v>
      </c>
    </row>
    <row r="7044" spans="1:20">
      <c r="A7044">
        <f t="shared" si="327"/>
        <v>294</v>
      </c>
      <c r="B7044" s="7">
        <f t="shared" si="328"/>
        <v>42298.291666649595</v>
      </c>
      <c r="C7044">
        <f t="shared" si="329"/>
        <v>7039</v>
      </c>
      <c r="D7044" s="2">
        <v>71.06</v>
      </c>
      <c r="E7044">
        <v>59</v>
      </c>
      <c r="F7044" s="3">
        <v>66.92</v>
      </c>
      <c r="G7044">
        <v>48.019999999999996</v>
      </c>
      <c r="H7044">
        <v>55.040000000000006</v>
      </c>
      <c r="I7044">
        <v>62.06</v>
      </c>
      <c r="J7044">
        <v>51.980000000000004</v>
      </c>
      <c r="K7044">
        <v>46.04</v>
      </c>
      <c r="L7044" s="3">
        <v>44.6</v>
      </c>
      <c r="M7044" s="2">
        <v>46.94</v>
      </c>
      <c r="N7044">
        <v>41</v>
      </c>
      <c r="O7044">
        <v>44.6</v>
      </c>
      <c r="P7044">
        <v>53.06</v>
      </c>
      <c r="Q7044" s="3">
        <v>30.02</v>
      </c>
      <c r="R7044" s="2">
        <v>35.96</v>
      </c>
      <c r="S7044" s="3">
        <v>21.02</v>
      </c>
      <c r="T7044">
        <v>59</v>
      </c>
    </row>
    <row r="7045" spans="1:20">
      <c r="A7045">
        <f t="shared" si="327"/>
        <v>294</v>
      </c>
      <c r="B7045" s="7">
        <f t="shared" si="328"/>
        <v>42298.333333316259</v>
      </c>
      <c r="C7045">
        <f t="shared" si="329"/>
        <v>7040</v>
      </c>
      <c r="D7045" s="2">
        <v>78.080000000000013</v>
      </c>
      <c r="E7045">
        <v>62.96</v>
      </c>
      <c r="F7045" s="3">
        <v>69.080000000000013</v>
      </c>
      <c r="G7045">
        <v>51.980000000000004</v>
      </c>
      <c r="H7045">
        <v>60.08</v>
      </c>
      <c r="I7045">
        <v>60.980000000000004</v>
      </c>
      <c r="J7045">
        <v>57.92</v>
      </c>
      <c r="K7045">
        <v>51.08</v>
      </c>
      <c r="L7045" s="3">
        <v>46.4</v>
      </c>
      <c r="M7045" s="2">
        <v>50</v>
      </c>
      <c r="N7045">
        <v>46.94</v>
      </c>
      <c r="O7045">
        <v>46.4</v>
      </c>
      <c r="P7045">
        <v>55.94</v>
      </c>
      <c r="Q7045" s="3">
        <v>30.02</v>
      </c>
      <c r="R7045" s="2">
        <v>41</v>
      </c>
      <c r="S7045" s="3">
        <v>21.92</v>
      </c>
      <c r="T7045">
        <v>60.8</v>
      </c>
    </row>
    <row r="7046" spans="1:20">
      <c r="A7046">
        <f t="shared" si="327"/>
        <v>294</v>
      </c>
      <c r="B7046" s="7">
        <f t="shared" si="328"/>
        <v>42298.374999982923</v>
      </c>
      <c r="C7046">
        <f t="shared" si="329"/>
        <v>7041</v>
      </c>
      <c r="D7046" s="2">
        <v>82.039999999999992</v>
      </c>
      <c r="E7046">
        <v>69.98</v>
      </c>
      <c r="F7046" s="3">
        <v>71.960000000000008</v>
      </c>
      <c r="G7046">
        <v>57.019999999999996</v>
      </c>
      <c r="H7046">
        <v>66.02</v>
      </c>
      <c r="I7046">
        <v>62.96</v>
      </c>
      <c r="J7046">
        <v>62.96</v>
      </c>
      <c r="K7046">
        <v>51.980000000000004</v>
      </c>
      <c r="L7046" s="3">
        <v>48.2</v>
      </c>
      <c r="M7046" s="2">
        <v>55.94</v>
      </c>
      <c r="N7046">
        <v>53.96</v>
      </c>
      <c r="O7046">
        <v>51.8</v>
      </c>
      <c r="P7046">
        <v>59</v>
      </c>
      <c r="Q7046" s="3">
        <v>37.04</v>
      </c>
      <c r="R7046" s="2">
        <v>48.92</v>
      </c>
      <c r="S7046" s="3">
        <v>21.02</v>
      </c>
      <c r="T7046">
        <v>62.6</v>
      </c>
    </row>
    <row r="7047" spans="1:20">
      <c r="A7047">
        <f t="shared" ref="A7047:A7110" si="330">ROUNDDOWN(B7047-DATE(YEAR(B7047),1,0),0)</f>
        <v>294</v>
      </c>
      <c r="B7047" s="7">
        <f t="shared" si="328"/>
        <v>42298.416666649588</v>
      </c>
      <c r="C7047">
        <f t="shared" si="329"/>
        <v>7042</v>
      </c>
      <c r="D7047" s="2">
        <v>86</v>
      </c>
      <c r="E7047">
        <v>73.94</v>
      </c>
      <c r="F7047" s="3">
        <v>73.039999999999992</v>
      </c>
      <c r="G7047">
        <v>60.980000000000004</v>
      </c>
      <c r="H7047">
        <v>69.98</v>
      </c>
      <c r="I7047">
        <v>64.94</v>
      </c>
      <c r="J7047">
        <v>64.039999999999992</v>
      </c>
      <c r="K7047">
        <v>55.94</v>
      </c>
      <c r="L7047" s="3">
        <v>51.8</v>
      </c>
      <c r="M7047" s="2">
        <v>60.980000000000004</v>
      </c>
      <c r="N7047">
        <v>62.06</v>
      </c>
      <c r="O7047">
        <v>53.6</v>
      </c>
      <c r="P7047">
        <v>61.34</v>
      </c>
      <c r="Q7047" s="3">
        <v>42.08</v>
      </c>
      <c r="R7047" s="2">
        <v>53.06</v>
      </c>
      <c r="S7047" s="3">
        <v>19.939999999999998</v>
      </c>
      <c r="T7047">
        <v>64.400000000000006</v>
      </c>
    </row>
    <row r="7048" spans="1:20">
      <c r="A7048">
        <f t="shared" si="330"/>
        <v>294</v>
      </c>
      <c r="B7048" s="7">
        <f t="shared" ref="B7048:B7111" si="331">B7047+1/24</f>
        <v>42298.458333316252</v>
      </c>
      <c r="C7048">
        <f t="shared" ref="C7048:C7111" si="332">C7047+1</f>
        <v>7043</v>
      </c>
      <c r="D7048" s="2">
        <v>86</v>
      </c>
      <c r="E7048">
        <v>78.080000000000013</v>
      </c>
      <c r="F7048" s="3">
        <v>75.92</v>
      </c>
      <c r="G7048">
        <v>66.02</v>
      </c>
      <c r="H7048">
        <v>73.039999999999992</v>
      </c>
      <c r="I7048">
        <v>66.92</v>
      </c>
      <c r="J7048">
        <v>64.94</v>
      </c>
      <c r="K7048">
        <v>59</v>
      </c>
      <c r="L7048" s="3">
        <v>53.6</v>
      </c>
      <c r="M7048" s="2">
        <v>64.039999999999992</v>
      </c>
      <c r="N7048">
        <v>68</v>
      </c>
      <c r="O7048">
        <v>53.6</v>
      </c>
      <c r="P7048">
        <v>63.680000000000007</v>
      </c>
      <c r="Q7048" s="3">
        <v>48.019999999999996</v>
      </c>
      <c r="R7048" s="2">
        <v>60.08</v>
      </c>
      <c r="S7048" s="3">
        <v>19.04</v>
      </c>
      <c r="T7048">
        <v>66.2</v>
      </c>
    </row>
    <row r="7049" spans="1:20">
      <c r="A7049">
        <f t="shared" si="330"/>
        <v>294</v>
      </c>
      <c r="B7049" s="7">
        <f t="shared" si="331"/>
        <v>42298.499999982916</v>
      </c>
      <c r="C7049">
        <f t="shared" si="332"/>
        <v>7044</v>
      </c>
      <c r="D7049" s="2">
        <v>87.98</v>
      </c>
      <c r="E7049">
        <v>80.960000000000008</v>
      </c>
      <c r="F7049" s="3">
        <v>80.06</v>
      </c>
      <c r="G7049">
        <v>68</v>
      </c>
      <c r="H7049">
        <v>75.02</v>
      </c>
      <c r="I7049">
        <v>69.080000000000013</v>
      </c>
      <c r="J7049">
        <v>66.02</v>
      </c>
      <c r="K7049">
        <v>60.980000000000004</v>
      </c>
      <c r="L7049" s="3">
        <v>53.6</v>
      </c>
      <c r="M7049" s="2">
        <v>66.02</v>
      </c>
      <c r="N7049">
        <v>71.960000000000008</v>
      </c>
      <c r="O7049">
        <v>53.6</v>
      </c>
      <c r="P7049">
        <v>66.02</v>
      </c>
      <c r="Q7049" s="3">
        <v>51.980000000000004</v>
      </c>
      <c r="R7049" s="2">
        <v>64.039999999999992</v>
      </c>
      <c r="S7049" s="3">
        <v>19.04</v>
      </c>
      <c r="T7049">
        <v>68</v>
      </c>
    </row>
    <row r="7050" spans="1:20">
      <c r="A7050">
        <f t="shared" si="330"/>
        <v>294</v>
      </c>
      <c r="B7050" s="7">
        <f t="shared" si="331"/>
        <v>42298.54166664958</v>
      </c>
      <c r="C7050">
        <f t="shared" si="332"/>
        <v>7045</v>
      </c>
      <c r="D7050" s="2">
        <v>89.06</v>
      </c>
      <c r="E7050">
        <v>82.039999999999992</v>
      </c>
      <c r="F7050" s="3">
        <v>80.06</v>
      </c>
      <c r="G7050">
        <v>68</v>
      </c>
      <c r="H7050">
        <v>77</v>
      </c>
      <c r="I7050">
        <v>68</v>
      </c>
      <c r="J7050">
        <v>66.92</v>
      </c>
      <c r="K7050">
        <v>62.96</v>
      </c>
      <c r="L7050" s="3">
        <v>55.400000000000006</v>
      </c>
      <c r="M7050" s="2">
        <v>66.92</v>
      </c>
      <c r="N7050">
        <v>73.039999999999992</v>
      </c>
      <c r="O7050">
        <v>53.6</v>
      </c>
      <c r="P7050">
        <v>67.28</v>
      </c>
      <c r="Q7050" s="3">
        <v>53.96</v>
      </c>
      <c r="R7050" s="2">
        <v>66.92</v>
      </c>
      <c r="S7050" s="3">
        <v>19.04</v>
      </c>
      <c r="T7050">
        <v>68</v>
      </c>
    </row>
    <row r="7051" spans="1:20">
      <c r="A7051">
        <f t="shared" si="330"/>
        <v>294</v>
      </c>
      <c r="B7051" s="7">
        <f t="shared" si="331"/>
        <v>42298.583333316245</v>
      </c>
      <c r="C7051">
        <f t="shared" si="332"/>
        <v>7046</v>
      </c>
      <c r="D7051" s="2">
        <v>86</v>
      </c>
      <c r="E7051">
        <v>82.039999999999992</v>
      </c>
      <c r="F7051" s="3">
        <v>78.080000000000013</v>
      </c>
      <c r="G7051">
        <v>69.98</v>
      </c>
      <c r="H7051">
        <v>78.080000000000013</v>
      </c>
      <c r="I7051">
        <v>68</v>
      </c>
      <c r="J7051">
        <v>66.92</v>
      </c>
      <c r="K7051">
        <v>66.02</v>
      </c>
      <c r="L7051" s="3">
        <v>55.400000000000006</v>
      </c>
      <c r="M7051" s="2">
        <v>66.92</v>
      </c>
      <c r="N7051">
        <v>73.039999999999992</v>
      </c>
      <c r="O7051">
        <v>51.8</v>
      </c>
      <c r="P7051">
        <v>68.72</v>
      </c>
      <c r="Q7051" s="3">
        <v>60.08</v>
      </c>
      <c r="R7051" s="2">
        <v>68</v>
      </c>
      <c r="S7051" s="3">
        <v>19.939999999999998</v>
      </c>
      <c r="T7051">
        <v>66.2</v>
      </c>
    </row>
    <row r="7052" spans="1:20">
      <c r="A7052">
        <f t="shared" si="330"/>
        <v>294</v>
      </c>
      <c r="B7052" s="7">
        <f t="shared" si="331"/>
        <v>42298.624999982909</v>
      </c>
      <c r="C7052">
        <f t="shared" si="332"/>
        <v>7047</v>
      </c>
      <c r="D7052" s="2">
        <v>84.02</v>
      </c>
      <c r="E7052">
        <v>82.94</v>
      </c>
      <c r="F7052" s="3">
        <v>75.92</v>
      </c>
      <c r="G7052">
        <v>71.960000000000008</v>
      </c>
      <c r="H7052">
        <v>78.98</v>
      </c>
      <c r="I7052">
        <v>69.080000000000013</v>
      </c>
      <c r="J7052">
        <v>66.92</v>
      </c>
      <c r="K7052">
        <v>66.02</v>
      </c>
      <c r="L7052" s="3">
        <v>55.400000000000006</v>
      </c>
      <c r="M7052" s="2">
        <v>66.92</v>
      </c>
      <c r="N7052">
        <v>71.960000000000008</v>
      </c>
      <c r="O7052">
        <v>51.8</v>
      </c>
      <c r="P7052">
        <v>69.98</v>
      </c>
      <c r="Q7052" s="3">
        <v>60.980000000000004</v>
      </c>
      <c r="R7052" s="2">
        <v>68</v>
      </c>
      <c r="S7052" s="3">
        <v>19.04</v>
      </c>
      <c r="T7052">
        <v>64.400000000000006</v>
      </c>
    </row>
    <row r="7053" spans="1:20">
      <c r="A7053">
        <f t="shared" si="330"/>
        <v>294</v>
      </c>
      <c r="B7053" s="7">
        <f t="shared" si="331"/>
        <v>42298.666666649573</v>
      </c>
      <c r="C7053">
        <f t="shared" si="332"/>
        <v>7048</v>
      </c>
      <c r="D7053" s="2">
        <v>87.080000000000013</v>
      </c>
      <c r="E7053">
        <v>84.02</v>
      </c>
      <c r="F7053" s="3">
        <v>69.98</v>
      </c>
      <c r="G7053">
        <v>71.960000000000008</v>
      </c>
      <c r="H7053">
        <v>78.98</v>
      </c>
      <c r="I7053">
        <v>69.98</v>
      </c>
      <c r="J7053">
        <v>66.02</v>
      </c>
      <c r="K7053">
        <v>66.02</v>
      </c>
      <c r="L7053" s="3">
        <v>55.400000000000006</v>
      </c>
      <c r="M7053" s="2">
        <v>66.92</v>
      </c>
      <c r="N7053">
        <v>69.080000000000013</v>
      </c>
      <c r="O7053">
        <v>51.8</v>
      </c>
      <c r="P7053">
        <v>65.300000000000011</v>
      </c>
      <c r="Q7053" s="3">
        <v>62.06</v>
      </c>
      <c r="R7053" s="2">
        <v>68</v>
      </c>
      <c r="S7053" s="3">
        <v>15.98</v>
      </c>
      <c r="T7053">
        <v>64.400000000000006</v>
      </c>
    </row>
    <row r="7054" spans="1:20">
      <c r="A7054">
        <f t="shared" si="330"/>
        <v>294</v>
      </c>
      <c r="B7054" s="7">
        <f t="shared" si="331"/>
        <v>42298.708333316237</v>
      </c>
      <c r="C7054">
        <f t="shared" si="332"/>
        <v>7049</v>
      </c>
      <c r="D7054" s="2">
        <v>84.92</v>
      </c>
      <c r="E7054">
        <v>82.039999999999992</v>
      </c>
      <c r="F7054" s="3">
        <v>66.02</v>
      </c>
      <c r="G7054">
        <v>69.98</v>
      </c>
      <c r="H7054">
        <v>78.080000000000013</v>
      </c>
      <c r="I7054">
        <v>68</v>
      </c>
      <c r="J7054">
        <v>64.94</v>
      </c>
      <c r="K7054">
        <v>64.94</v>
      </c>
      <c r="L7054" s="3">
        <v>53.6</v>
      </c>
      <c r="M7054" s="2">
        <v>64.039999999999992</v>
      </c>
      <c r="N7054">
        <v>64.94</v>
      </c>
      <c r="O7054">
        <v>48.2</v>
      </c>
      <c r="P7054">
        <v>60.620000000000005</v>
      </c>
      <c r="Q7054" s="3">
        <v>59</v>
      </c>
      <c r="R7054" s="2">
        <v>64.94</v>
      </c>
      <c r="S7054" s="3">
        <v>12.02</v>
      </c>
      <c r="T7054">
        <v>64.400000000000006</v>
      </c>
    </row>
    <row r="7055" spans="1:20">
      <c r="A7055">
        <f t="shared" si="330"/>
        <v>294</v>
      </c>
      <c r="B7055" s="7">
        <f t="shared" si="331"/>
        <v>42298.749999982901</v>
      </c>
      <c r="C7055">
        <f t="shared" si="332"/>
        <v>7050</v>
      </c>
      <c r="D7055" s="2">
        <v>80.960000000000008</v>
      </c>
      <c r="E7055">
        <v>80.06</v>
      </c>
      <c r="F7055" s="3">
        <v>53.96</v>
      </c>
      <c r="G7055">
        <v>66.92</v>
      </c>
      <c r="H7055">
        <v>73.94</v>
      </c>
      <c r="I7055">
        <v>66.92</v>
      </c>
      <c r="J7055">
        <v>62.96</v>
      </c>
      <c r="K7055">
        <v>62.06</v>
      </c>
      <c r="L7055" s="3">
        <v>51.8</v>
      </c>
      <c r="M7055" s="2">
        <v>62.06</v>
      </c>
      <c r="N7055">
        <v>60.08</v>
      </c>
      <c r="O7055">
        <v>46.4</v>
      </c>
      <c r="P7055">
        <v>55.94</v>
      </c>
      <c r="Q7055" s="3">
        <v>51.08</v>
      </c>
      <c r="R7055" s="2">
        <v>59</v>
      </c>
      <c r="S7055" s="3">
        <v>10.940000000000001</v>
      </c>
      <c r="T7055">
        <v>62.6</v>
      </c>
    </row>
    <row r="7056" spans="1:20">
      <c r="A7056">
        <f t="shared" si="330"/>
        <v>294</v>
      </c>
      <c r="B7056" s="7">
        <f t="shared" si="331"/>
        <v>42298.791666649566</v>
      </c>
      <c r="C7056">
        <f t="shared" si="332"/>
        <v>7051</v>
      </c>
      <c r="D7056" s="2">
        <v>78.98</v>
      </c>
      <c r="E7056">
        <v>77</v>
      </c>
      <c r="F7056" s="3">
        <v>53.06</v>
      </c>
      <c r="G7056">
        <v>66.92</v>
      </c>
      <c r="H7056">
        <v>69.98</v>
      </c>
      <c r="I7056">
        <v>66.92</v>
      </c>
      <c r="J7056">
        <v>62.06</v>
      </c>
      <c r="K7056">
        <v>55.94</v>
      </c>
      <c r="L7056" s="3">
        <v>50</v>
      </c>
      <c r="M7056" s="2">
        <v>59</v>
      </c>
      <c r="N7056">
        <v>55.94</v>
      </c>
      <c r="O7056">
        <v>44.6</v>
      </c>
      <c r="P7056">
        <v>57.019999999999996</v>
      </c>
      <c r="Q7056" s="3">
        <v>44.96</v>
      </c>
      <c r="R7056" s="2">
        <v>51.980000000000004</v>
      </c>
      <c r="S7056" s="3">
        <v>8.9599999999999973</v>
      </c>
      <c r="T7056">
        <v>62.6</v>
      </c>
    </row>
    <row r="7057" spans="1:20">
      <c r="A7057">
        <f t="shared" si="330"/>
        <v>294</v>
      </c>
      <c r="B7057" s="7">
        <f t="shared" si="331"/>
        <v>42298.83333331623</v>
      </c>
      <c r="C7057">
        <f t="shared" si="332"/>
        <v>7052</v>
      </c>
      <c r="D7057" s="2">
        <v>78.080000000000013</v>
      </c>
      <c r="E7057">
        <v>75.92</v>
      </c>
      <c r="F7057" s="3">
        <v>53.06</v>
      </c>
      <c r="G7057">
        <v>59</v>
      </c>
      <c r="H7057">
        <v>69.080000000000013</v>
      </c>
      <c r="I7057">
        <v>66.92</v>
      </c>
      <c r="J7057">
        <v>62.06</v>
      </c>
      <c r="K7057">
        <v>53.96</v>
      </c>
      <c r="L7057" s="3">
        <v>50</v>
      </c>
      <c r="M7057" s="2">
        <v>57.92</v>
      </c>
      <c r="N7057">
        <v>57.019999999999996</v>
      </c>
      <c r="O7057">
        <v>42.8</v>
      </c>
      <c r="P7057">
        <v>57.92</v>
      </c>
      <c r="Q7057" s="3">
        <v>42.980000000000004</v>
      </c>
      <c r="R7057" s="2">
        <v>50</v>
      </c>
      <c r="S7057" s="3">
        <v>8.9599999999999973</v>
      </c>
      <c r="T7057">
        <v>60.8</v>
      </c>
    </row>
    <row r="7058" spans="1:20">
      <c r="A7058">
        <f t="shared" si="330"/>
        <v>294</v>
      </c>
      <c r="B7058" s="7">
        <f t="shared" si="331"/>
        <v>42298.874999982894</v>
      </c>
      <c r="C7058">
        <f t="shared" si="332"/>
        <v>7053</v>
      </c>
      <c r="D7058" s="2">
        <v>78.080000000000013</v>
      </c>
      <c r="E7058">
        <v>73.94</v>
      </c>
      <c r="F7058" s="3">
        <v>53.96</v>
      </c>
      <c r="G7058">
        <v>60.980000000000004</v>
      </c>
      <c r="H7058">
        <v>68</v>
      </c>
      <c r="I7058">
        <v>68</v>
      </c>
      <c r="J7058">
        <v>60.08</v>
      </c>
      <c r="K7058">
        <v>55.040000000000006</v>
      </c>
      <c r="L7058" s="3">
        <v>48.2</v>
      </c>
      <c r="M7058" s="2">
        <v>60.980000000000004</v>
      </c>
      <c r="N7058">
        <v>57.019999999999996</v>
      </c>
      <c r="O7058">
        <v>46.4</v>
      </c>
      <c r="P7058">
        <v>59</v>
      </c>
      <c r="Q7058" s="3">
        <v>39.019999999999996</v>
      </c>
      <c r="R7058" s="2">
        <v>48.92</v>
      </c>
      <c r="S7058" s="3">
        <v>6.98</v>
      </c>
      <c r="T7058">
        <v>60.8</v>
      </c>
    </row>
    <row r="7059" spans="1:20">
      <c r="A7059">
        <f t="shared" si="330"/>
        <v>294</v>
      </c>
      <c r="B7059" s="7">
        <f t="shared" si="331"/>
        <v>42298.916666649558</v>
      </c>
      <c r="C7059">
        <f t="shared" si="332"/>
        <v>7054</v>
      </c>
      <c r="D7059" s="2">
        <v>78.080000000000013</v>
      </c>
      <c r="E7059">
        <v>73.039999999999992</v>
      </c>
      <c r="F7059" s="3">
        <v>53.96</v>
      </c>
      <c r="G7059">
        <v>57.92</v>
      </c>
      <c r="H7059">
        <v>68</v>
      </c>
      <c r="I7059">
        <v>66.92</v>
      </c>
      <c r="J7059">
        <v>60.08</v>
      </c>
      <c r="K7059">
        <v>55.040000000000006</v>
      </c>
      <c r="L7059" s="3">
        <v>46.4</v>
      </c>
      <c r="M7059" s="2">
        <v>60.08</v>
      </c>
      <c r="N7059">
        <v>53.96</v>
      </c>
      <c r="O7059">
        <v>42.8</v>
      </c>
      <c r="P7059">
        <v>57.379999999999995</v>
      </c>
      <c r="Q7059" s="3">
        <v>35.96</v>
      </c>
      <c r="R7059" s="2">
        <v>48.92</v>
      </c>
      <c r="S7059" s="3">
        <v>8.0599999999999987</v>
      </c>
      <c r="T7059">
        <v>57.2</v>
      </c>
    </row>
    <row r="7060" spans="1:20">
      <c r="A7060">
        <f t="shared" si="330"/>
        <v>294</v>
      </c>
      <c r="B7060" s="7">
        <f t="shared" si="331"/>
        <v>42298.958333316223</v>
      </c>
      <c r="C7060">
        <f t="shared" si="332"/>
        <v>7055</v>
      </c>
      <c r="D7060" s="2">
        <v>77</v>
      </c>
      <c r="E7060">
        <v>71.06</v>
      </c>
      <c r="F7060" s="3">
        <v>51.980000000000004</v>
      </c>
      <c r="G7060">
        <v>55.94</v>
      </c>
      <c r="H7060">
        <v>64.94</v>
      </c>
      <c r="I7060">
        <v>64.94</v>
      </c>
      <c r="J7060">
        <v>60.08</v>
      </c>
      <c r="K7060">
        <v>51.08</v>
      </c>
      <c r="L7060" s="3">
        <v>46.4</v>
      </c>
      <c r="M7060" s="2">
        <v>60.08</v>
      </c>
      <c r="N7060">
        <v>51.980000000000004</v>
      </c>
      <c r="O7060">
        <v>42.8</v>
      </c>
      <c r="P7060">
        <v>55.58</v>
      </c>
      <c r="Q7060" s="3">
        <v>37.94</v>
      </c>
      <c r="R7060" s="2">
        <v>48.019999999999996</v>
      </c>
      <c r="S7060" s="3">
        <v>8.0599999999999987</v>
      </c>
      <c r="T7060">
        <v>60.8</v>
      </c>
    </row>
    <row r="7061" spans="1:20">
      <c r="A7061">
        <f t="shared" si="330"/>
        <v>294</v>
      </c>
      <c r="B7061" s="7">
        <f t="shared" si="331"/>
        <v>42298.999999982887</v>
      </c>
      <c r="C7061">
        <f t="shared" si="332"/>
        <v>7056</v>
      </c>
      <c r="D7061" s="2">
        <v>73.94</v>
      </c>
      <c r="E7061">
        <v>69.98</v>
      </c>
      <c r="F7061" s="3">
        <v>51.08</v>
      </c>
      <c r="G7061">
        <v>57.019999999999996</v>
      </c>
      <c r="H7061">
        <v>64.039999999999992</v>
      </c>
      <c r="I7061">
        <v>64.039999999999992</v>
      </c>
      <c r="J7061">
        <v>59</v>
      </c>
      <c r="K7061">
        <v>50</v>
      </c>
      <c r="L7061" s="3">
        <v>42.8</v>
      </c>
      <c r="M7061" s="2">
        <v>59</v>
      </c>
      <c r="N7061">
        <v>50</v>
      </c>
      <c r="O7061">
        <v>42.8</v>
      </c>
      <c r="P7061">
        <v>53.96</v>
      </c>
      <c r="Q7061" s="3">
        <v>41</v>
      </c>
      <c r="R7061" s="2">
        <v>46.94</v>
      </c>
      <c r="S7061" s="3">
        <v>6.0799999999999983</v>
      </c>
      <c r="T7061">
        <v>59</v>
      </c>
    </row>
    <row r="7062" spans="1:20">
      <c r="A7062">
        <f t="shared" si="330"/>
        <v>295</v>
      </c>
      <c r="B7062" s="7">
        <f t="shared" si="331"/>
        <v>42299.041666649551</v>
      </c>
      <c r="C7062">
        <f t="shared" si="332"/>
        <v>7057</v>
      </c>
      <c r="D7062" s="2">
        <v>73.039999999999992</v>
      </c>
      <c r="E7062">
        <v>69.080000000000013</v>
      </c>
      <c r="F7062" s="3">
        <v>51.980000000000004</v>
      </c>
      <c r="G7062">
        <v>57.019999999999996</v>
      </c>
      <c r="H7062">
        <v>62.96</v>
      </c>
      <c r="I7062">
        <v>64.94</v>
      </c>
      <c r="J7062">
        <v>60.08</v>
      </c>
      <c r="K7062">
        <v>48.92</v>
      </c>
      <c r="L7062" s="3">
        <v>42.8</v>
      </c>
      <c r="M7062" s="2">
        <v>57.92</v>
      </c>
      <c r="N7062">
        <v>48.92</v>
      </c>
      <c r="O7062">
        <v>42.8</v>
      </c>
      <c r="P7062">
        <v>53.24</v>
      </c>
      <c r="Q7062" s="3">
        <v>41</v>
      </c>
      <c r="R7062" s="2">
        <v>46.04</v>
      </c>
      <c r="S7062" s="3">
        <v>5</v>
      </c>
      <c r="T7062">
        <v>59</v>
      </c>
    </row>
    <row r="7063" spans="1:20">
      <c r="A7063">
        <f t="shared" si="330"/>
        <v>295</v>
      </c>
      <c r="B7063" s="7">
        <f t="shared" si="331"/>
        <v>42299.083333316215</v>
      </c>
      <c r="C7063">
        <f t="shared" si="332"/>
        <v>7058</v>
      </c>
      <c r="D7063" s="2">
        <v>71.960000000000008</v>
      </c>
      <c r="E7063">
        <v>68</v>
      </c>
      <c r="F7063" s="3">
        <v>51.980000000000004</v>
      </c>
      <c r="G7063">
        <v>55.040000000000006</v>
      </c>
      <c r="H7063">
        <v>64.039999999999992</v>
      </c>
      <c r="I7063">
        <v>64.94</v>
      </c>
      <c r="J7063">
        <v>57.92</v>
      </c>
      <c r="K7063">
        <v>48.019999999999996</v>
      </c>
      <c r="L7063" s="3">
        <v>39.200000000000003</v>
      </c>
      <c r="M7063" s="2">
        <v>59</v>
      </c>
      <c r="N7063">
        <v>46.04</v>
      </c>
      <c r="O7063">
        <v>44.6</v>
      </c>
      <c r="P7063">
        <v>52.7</v>
      </c>
      <c r="Q7063" s="3">
        <v>39.92</v>
      </c>
      <c r="R7063" s="2">
        <v>44.96</v>
      </c>
      <c r="S7063" s="3">
        <v>1.0399999999999991</v>
      </c>
      <c r="T7063">
        <v>57.2</v>
      </c>
    </row>
    <row r="7064" spans="1:20">
      <c r="A7064">
        <f t="shared" si="330"/>
        <v>295</v>
      </c>
      <c r="B7064" s="7">
        <f t="shared" si="331"/>
        <v>42299.12499998288</v>
      </c>
      <c r="C7064">
        <f t="shared" si="332"/>
        <v>7059</v>
      </c>
      <c r="D7064" s="2">
        <v>71.06</v>
      </c>
      <c r="E7064">
        <v>66.92</v>
      </c>
      <c r="F7064" s="3">
        <v>53.06</v>
      </c>
      <c r="G7064">
        <v>57.019999999999996</v>
      </c>
      <c r="H7064">
        <v>60.08</v>
      </c>
      <c r="I7064">
        <v>64.94</v>
      </c>
      <c r="J7064">
        <v>55.94</v>
      </c>
      <c r="K7064">
        <v>46.94</v>
      </c>
      <c r="L7064" s="3">
        <v>39.200000000000003</v>
      </c>
      <c r="M7064" s="2">
        <v>59</v>
      </c>
      <c r="N7064">
        <v>44.96</v>
      </c>
      <c r="O7064">
        <v>42.8</v>
      </c>
      <c r="P7064">
        <v>51.980000000000004</v>
      </c>
      <c r="Q7064" s="3">
        <v>39.019999999999996</v>
      </c>
      <c r="R7064" s="2">
        <v>46.94</v>
      </c>
      <c r="S7064" s="3">
        <v>1.9400000000000013</v>
      </c>
      <c r="T7064">
        <v>53.6</v>
      </c>
    </row>
    <row r="7065" spans="1:20">
      <c r="A7065">
        <f t="shared" si="330"/>
        <v>295</v>
      </c>
      <c r="B7065" s="7">
        <f t="shared" si="331"/>
        <v>42299.166666649544</v>
      </c>
      <c r="C7065">
        <f t="shared" si="332"/>
        <v>7060</v>
      </c>
      <c r="D7065" s="2">
        <v>71.960000000000008</v>
      </c>
      <c r="E7065">
        <v>66.92</v>
      </c>
      <c r="F7065" s="3">
        <v>51.980000000000004</v>
      </c>
      <c r="G7065">
        <v>53.96</v>
      </c>
      <c r="H7065">
        <v>57.92</v>
      </c>
      <c r="I7065">
        <v>64.94</v>
      </c>
      <c r="J7065">
        <v>55.94</v>
      </c>
      <c r="K7065">
        <v>46.94</v>
      </c>
      <c r="L7065" s="3">
        <v>39.200000000000003</v>
      </c>
      <c r="M7065" s="2">
        <v>60.08</v>
      </c>
      <c r="N7065">
        <v>42.980000000000004</v>
      </c>
      <c r="O7065">
        <v>42.8</v>
      </c>
      <c r="P7065">
        <v>50.72</v>
      </c>
      <c r="Q7065" s="3">
        <v>37.94</v>
      </c>
      <c r="R7065" s="2">
        <v>51.08</v>
      </c>
      <c r="S7065" s="3">
        <v>-0.94000000000000483</v>
      </c>
      <c r="T7065">
        <v>53.6</v>
      </c>
    </row>
    <row r="7066" spans="1:20">
      <c r="A7066">
        <f t="shared" si="330"/>
        <v>295</v>
      </c>
      <c r="B7066" s="7">
        <f t="shared" si="331"/>
        <v>42299.208333316208</v>
      </c>
      <c r="C7066">
        <f t="shared" si="332"/>
        <v>7061</v>
      </c>
      <c r="D7066" s="2">
        <v>71.960000000000008</v>
      </c>
      <c r="E7066">
        <v>66.02</v>
      </c>
      <c r="F7066" s="3">
        <v>51.08</v>
      </c>
      <c r="G7066">
        <v>53.96</v>
      </c>
      <c r="H7066">
        <v>55.94</v>
      </c>
      <c r="I7066">
        <v>64.94</v>
      </c>
      <c r="J7066">
        <v>55.040000000000006</v>
      </c>
      <c r="K7066">
        <v>46.04</v>
      </c>
      <c r="L7066" s="3">
        <v>39.200000000000003</v>
      </c>
      <c r="M7066" s="2">
        <v>59</v>
      </c>
      <c r="N7066">
        <v>44.06</v>
      </c>
      <c r="O7066">
        <v>42.8</v>
      </c>
      <c r="P7066">
        <v>49.28</v>
      </c>
      <c r="Q7066" s="3">
        <v>39.019999999999996</v>
      </c>
      <c r="R7066" s="2">
        <v>53.06</v>
      </c>
      <c r="S7066" s="3">
        <v>-4</v>
      </c>
      <c r="T7066">
        <v>51.8</v>
      </c>
    </row>
    <row r="7067" spans="1:20">
      <c r="A7067">
        <f t="shared" si="330"/>
        <v>295</v>
      </c>
      <c r="B7067" s="7">
        <f t="shared" si="331"/>
        <v>42299.249999982872</v>
      </c>
      <c r="C7067">
        <f t="shared" si="332"/>
        <v>7062</v>
      </c>
      <c r="D7067" s="2">
        <v>71.06</v>
      </c>
      <c r="E7067">
        <v>64.94</v>
      </c>
      <c r="F7067" s="3">
        <v>51.08</v>
      </c>
      <c r="G7067">
        <v>55.040000000000006</v>
      </c>
      <c r="H7067">
        <v>53.06</v>
      </c>
      <c r="I7067">
        <v>66.02</v>
      </c>
      <c r="J7067">
        <v>55.040000000000006</v>
      </c>
      <c r="K7067">
        <v>44.96</v>
      </c>
      <c r="L7067" s="3">
        <v>37.4</v>
      </c>
      <c r="M7067" s="2">
        <v>57.92</v>
      </c>
      <c r="N7067">
        <v>41</v>
      </c>
      <c r="O7067">
        <v>41</v>
      </c>
      <c r="P7067">
        <v>48.019999999999996</v>
      </c>
      <c r="Q7067" s="3">
        <v>41</v>
      </c>
      <c r="R7067" s="2">
        <v>51.980000000000004</v>
      </c>
      <c r="S7067" s="3">
        <v>-5.0800000000000054</v>
      </c>
      <c r="T7067">
        <v>53.6</v>
      </c>
    </row>
    <row r="7068" spans="1:20">
      <c r="A7068">
        <f t="shared" si="330"/>
        <v>295</v>
      </c>
      <c r="B7068" s="7">
        <f t="shared" si="331"/>
        <v>42299.291666649537</v>
      </c>
      <c r="C7068">
        <f t="shared" si="332"/>
        <v>7063</v>
      </c>
      <c r="D7068" s="2">
        <v>73.039999999999992</v>
      </c>
      <c r="E7068">
        <v>64.94</v>
      </c>
      <c r="F7068" s="3">
        <v>51.08</v>
      </c>
      <c r="G7068">
        <v>55.040000000000006</v>
      </c>
      <c r="H7068">
        <v>53.96</v>
      </c>
      <c r="I7068">
        <v>66.92</v>
      </c>
      <c r="J7068">
        <v>57.019999999999996</v>
      </c>
      <c r="K7068">
        <v>44.06</v>
      </c>
      <c r="L7068" s="3">
        <v>39.200000000000003</v>
      </c>
      <c r="M7068" s="2">
        <v>57.019999999999996</v>
      </c>
      <c r="N7068">
        <v>44.06</v>
      </c>
      <c r="O7068">
        <v>39.200000000000003</v>
      </c>
      <c r="P7068">
        <v>46.76</v>
      </c>
      <c r="Q7068" s="3">
        <v>39.92</v>
      </c>
      <c r="R7068" s="2">
        <v>51.08</v>
      </c>
      <c r="S7068" s="3">
        <v>-5.0800000000000054</v>
      </c>
      <c r="T7068">
        <v>53.6</v>
      </c>
    </row>
    <row r="7069" spans="1:20">
      <c r="A7069">
        <f t="shared" si="330"/>
        <v>295</v>
      </c>
      <c r="B7069" s="7">
        <f t="shared" si="331"/>
        <v>42299.333333316201</v>
      </c>
      <c r="C7069">
        <f t="shared" si="332"/>
        <v>7064</v>
      </c>
      <c r="D7069" s="2">
        <v>78.98</v>
      </c>
      <c r="E7069">
        <v>69.080000000000013</v>
      </c>
      <c r="F7069" s="3">
        <v>53.06</v>
      </c>
      <c r="G7069">
        <v>55.94</v>
      </c>
      <c r="H7069">
        <v>62.06</v>
      </c>
      <c r="I7069">
        <v>68</v>
      </c>
      <c r="J7069">
        <v>60.08</v>
      </c>
      <c r="K7069">
        <v>46.94</v>
      </c>
      <c r="L7069" s="3">
        <v>44.6</v>
      </c>
      <c r="M7069" s="2">
        <v>60.08</v>
      </c>
      <c r="N7069">
        <v>44.06</v>
      </c>
      <c r="O7069">
        <v>42.8</v>
      </c>
      <c r="P7069">
        <v>45.32</v>
      </c>
      <c r="Q7069" s="3">
        <v>44.96</v>
      </c>
      <c r="R7069" s="2">
        <v>53.06</v>
      </c>
      <c r="S7069" s="3">
        <v>-2.9200000000000017</v>
      </c>
      <c r="T7069">
        <v>59</v>
      </c>
    </row>
    <row r="7070" spans="1:20">
      <c r="A7070">
        <f t="shared" si="330"/>
        <v>295</v>
      </c>
      <c r="B7070" s="7">
        <f t="shared" si="331"/>
        <v>42299.374999982865</v>
      </c>
      <c r="C7070">
        <f t="shared" si="332"/>
        <v>7065</v>
      </c>
      <c r="D7070" s="2">
        <v>84.02</v>
      </c>
      <c r="E7070">
        <v>73.94</v>
      </c>
      <c r="F7070" s="3">
        <v>57.019999999999996</v>
      </c>
      <c r="G7070">
        <v>59</v>
      </c>
      <c r="H7070">
        <v>66.92</v>
      </c>
      <c r="I7070">
        <v>69.98</v>
      </c>
      <c r="J7070">
        <v>62.06</v>
      </c>
      <c r="K7070">
        <v>50</v>
      </c>
      <c r="L7070" s="3">
        <v>46.4</v>
      </c>
      <c r="M7070" s="2">
        <v>64.039999999999992</v>
      </c>
      <c r="N7070">
        <v>42.08</v>
      </c>
      <c r="O7070">
        <v>46.4</v>
      </c>
      <c r="P7070">
        <v>44.06</v>
      </c>
      <c r="Q7070" s="3">
        <v>51.980000000000004</v>
      </c>
      <c r="R7070" s="2">
        <v>55.94</v>
      </c>
      <c r="S7070" s="3">
        <v>-4</v>
      </c>
      <c r="T7070">
        <v>60.8</v>
      </c>
    </row>
    <row r="7071" spans="1:20">
      <c r="A7071">
        <f t="shared" si="330"/>
        <v>295</v>
      </c>
      <c r="B7071" s="7">
        <f t="shared" si="331"/>
        <v>42299.416666649529</v>
      </c>
      <c r="C7071">
        <f t="shared" si="332"/>
        <v>7066</v>
      </c>
      <c r="D7071" s="2">
        <v>86</v>
      </c>
      <c r="E7071">
        <v>78.98</v>
      </c>
      <c r="F7071" s="3">
        <v>60.08</v>
      </c>
      <c r="G7071">
        <v>62.06</v>
      </c>
      <c r="H7071">
        <v>69.98</v>
      </c>
      <c r="I7071">
        <v>71.960000000000008</v>
      </c>
      <c r="J7071">
        <v>66.92</v>
      </c>
      <c r="K7071">
        <v>55.94</v>
      </c>
      <c r="L7071" s="3">
        <v>50</v>
      </c>
      <c r="M7071" s="2">
        <v>69.080000000000013</v>
      </c>
      <c r="N7071">
        <v>41</v>
      </c>
      <c r="O7071">
        <v>48.2</v>
      </c>
      <c r="P7071">
        <v>44.06</v>
      </c>
      <c r="Q7071" s="3">
        <v>57.92</v>
      </c>
      <c r="R7071" s="2">
        <v>57.92</v>
      </c>
      <c r="S7071" s="3">
        <v>-3.9999999999999147E-2</v>
      </c>
      <c r="T7071">
        <v>64.400000000000006</v>
      </c>
    </row>
    <row r="7072" spans="1:20">
      <c r="A7072">
        <f t="shared" si="330"/>
        <v>295</v>
      </c>
      <c r="B7072" s="7">
        <f t="shared" si="331"/>
        <v>42299.458333316194</v>
      </c>
      <c r="C7072">
        <f t="shared" si="332"/>
        <v>7067</v>
      </c>
      <c r="D7072" s="2">
        <v>87.080000000000013</v>
      </c>
      <c r="E7072">
        <v>80.06</v>
      </c>
      <c r="F7072" s="3">
        <v>62.06</v>
      </c>
      <c r="G7072">
        <v>69.080000000000013</v>
      </c>
      <c r="H7072">
        <v>73.039999999999992</v>
      </c>
      <c r="I7072">
        <v>69.98</v>
      </c>
      <c r="J7072">
        <v>69.080000000000013</v>
      </c>
      <c r="K7072">
        <v>59</v>
      </c>
      <c r="L7072" s="3">
        <v>51.8</v>
      </c>
      <c r="M7072" s="2">
        <v>69.080000000000013</v>
      </c>
      <c r="N7072">
        <v>42.08</v>
      </c>
      <c r="O7072">
        <v>48.2</v>
      </c>
      <c r="P7072">
        <v>44.06</v>
      </c>
      <c r="Q7072" s="3">
        <v>60.08</v>
      </c>
      <c r="R7072" s="2">
        <v>60.08</v>
      </c>
      <c r="S7072" s="3">
        <v>3.9200000000000017</v>
      </c>
      <c r="T7072">
        <v>71.599999999999994</v>
      </c>
    </row>
    <row r="7073" spans="1:20">
      <c r="A7073">
        <f t="shared" si="330"/>
        <v>295</v>
      </c>
      <c r="B7073" s="7">
        <f t="shared" si="331"/>
        <v>42299.499999982858</v>
      </c>
      <c r="C7073">
        <f t="shared" si="332"/>
        <v>7068</v>
      </c>
      <c r="D7073" s="2">
        <v>87.98</v>
      </c>
      <c r="E7073">
        <v>82.039999999999992</v>
      </c>
      <c r="F7073" s="3">
        <v>64.039999999999992</v>
      </c>
      <c r="G7073">
        <v>71.960000000000008</v>
      </c>
      <c r="H7073">
        <v>75.02</v>
      </c>
      <c r="I7073">
        <v>71.06</v>
      </c>
      <c r="J7073">
        <v>69.98</v>
      </c>
      <c r="K7073">
        <v>60.08</v>
      </c>
      <c r="L7073" s="3">
        <v>55.400000000000006</v>
      </c>
      <c r="M7073" s="2">
        <v>71.06</v>
      </c>
      <c r="N7073">
        <v>41</v>
      </c>
      <c r="O7073">
        <v>48.2</v>
      </c>
      <c r="P7073">
        <v>44.06</v>
      </c>
      <c r="Q7073" s="3">
        <v>62.96</v>
      </c>
      <c r="R7073" s="2">
        <v>62.06</v>
      </c>
      <c r="S7073" s="3">
        <v>6.98</v>
      </c>
      <c r="T7073">
        <v>73.400000000000006</v>
      </c>
    </row>
    <row r="7074" spans="1:20">
      <c r="A7074">
        <f t="shared" si="330"/>
        <v>295</v>
      </c>
      <c r="B7074" s="7">
        <f t="shared" si="331"/>
        <v>42299.541666649522</v>
      </c>
      <c r="C7074">
        <f t="shared" si="332"/>
        <v>7069</v>
      </c>
      <c r="D7074" s="2">
        <v>84.92</v>
      </c>
      <c r="E7074">
        <v>82.039999999999992</v>
      </c>
      <c r="F7074" s="3">
        <v>64.94</v>
      </c>
      <c r="G7074">
        <v>73.94</v>
      </c>
      <c r="H7074">
        <v>78.080000000000013</v>
      </c>
      <c r="I7074">
        <v>73.039999999999992</v>
      </c>
      <c r="J7074">
        <v>71.960000000000008</v>
      </c>
      <c r="K7074">
        <v>60.980000000000004</v>
      </c>
      <c r="L7074" s="3">
        <v>55.400000000000006</v>
      </c>
      <c r="M7074" s="2">
        <v>71.06</v>
      </c>
      <c r="N7074">
        <v>41</v>
      </c>
      <c r="O7074">
        <v>48.2</v>
      </c>
      <c r="P7074">
        <v>43.7</v>
      </c>
      <c r="Q7074" s="3">
        <v>64.94</v>
      </c>
      <c r="R7074" s="2">
        <v>64.94</v>
      </c>
      <c r="S7074" s="3">
        <v>10.039999999999999</v>
      </c>
      <c r="T7074">
        <v>78.800000000000011</v>
      </c>
    </row>
    <row r="7075" spans="1:20">
      <c r="A7075">
        <f t="shared" si="330"/>
        <v>295</v>
      </c>
      <c r="B7075" s="7">
        <f t="shared" si="331"/>
        <v>42299.583333316186</v>
      </c>
      <c r="C7075">
        <f t="shared" si="332"/>
        <v>7070</v>
      </c>
      <c r="D7075" s="2">
        <v>84.92</v>
      </c>
      <c r="E7075">
        <v>82.039999999999992</v>
      </c>
      <c r="F7075" s="3">
        <v>66.02</v>
      </c>
      <c r="G7075">
        <v>73.94</v>
      </c>
      <c r="H7075">
        <v>80.06</v>
      </c>
      <c r="I7075">
        <v>73.94</v>
      </c>
      <c r="J7075">
        <v>71.960000000000008</v>
      </c>
      <c r="K7075">
        <v>53.06</v>
      </c>
      <c r="L7075" s="3">
        <v>55.400000000000006</v>
      </c>
      <c r="M7075" s="2">
        <v>71.06</v>
      </c>
      <c r="N7075">
        <v>41</v>
      </c>
      <c r="O7075">
        <v>50</v>
      </c>
      <c r="P7075">
        <v>43.34</v>
      </c>
      <c r="Q7075" s="3">
        <v>66.02</v>
      </c>
      <c r="R7075" s="2">
        <v>66.92</v>
      </c>
      <c r="S7075" s="3">
        <v>12.02</v>
      </c>
      <c r="T7075">
        <v>78.800000000000011</v>
      </c>
    </row>
    <row r="7076" spans="1:20">
      <c r="A7076">
        <f t="shared" si="330"/>
        <v>295</v>
      </c>
      <c r="B7076" s="7">
        <f t="shared" si="331"/>
        <v>42299.624999982851</v>
      </c>
      <c r="C7076">
        <f t="shared" si="332"/>
        <v>7071</v>
      </c>
      <c r="D7076" s="2">
        <v>80.960000000000008</v>
      </c>
      <c r="E7076">
        <v>84.02</v>
      </c>
      <c r="F7076" s="3">
        <v>66.92</v>
      </c>
      <c r="G7076">
        <v>73.94</v>
      </c>
      <c r="H7076">
        <v>80.06</v>
      </c>
      <c r="I7076">
        <v>73.039999999999992</v>
      </c>
      <c r="J7076">
        <v>69.080000000000013</v>
      </c>
      <c r="K7076">
        <v>51.980000000000004</v>
      </c>
      <c r="L7076" s="3">
        <v>55.400000000000006</v>
      </c>
      <c r="M7076" s="2">
        <v>71.06</v>
      </c>
      <c r="N7076">
        <v>41</v>
      </c>
      <c r="O7076">
        <v>48.2</v>
      </c>
      <c r="P7076">
        <v>42.980000000000004</v>
      </c>
      <c r="Q7076" s="3">
        <v>66.02</v>
      </c>
      <c r="R7076" s="2">
        <v>66.92</v>
      </c>
      <c r="S7076" s="3">
        <v>15.079999999999998</v>
      </c>
      <c r="T7076">
        <v>78.800000000000011</v>
      </c>
    </row>
    <row r="7077" spans="1:20">
      <c r="A7077">
        <f t="shared" si="330"/>
        <v>295</v>
      </c>
      <c r="B7077" s="7">
        <f t="shared" si="331"/>
        <v>42299.666666649515</v>
      </c>
      <c r="C7077">
        <f t="shared" si="332"/>
        <v>7072</v>
      </c>
      <c r="D7077" s="2">
        <v>80.06</v>
      </c>
      <c r="E7077">
        <v>84.02</v>
      </c>
      <c r="F7077" s="3">
        <v>68</v>
      </c>
      <c r="G7077">
        <v>73.94</v>
      </c>
      <c r="H7077">
        <v>80.960000000000008</v>
      </c>
      <c r="I7077">
        <v>71.960000000000008</v>
      </c>
      <c r="J7077">
        <v>66.02</v>
      </c>
      <c r="K7077">
        <v>53.96</v>
      </c>
      <c r="L7077" s="3">
        <v>55.400000000000006</v>
      </c>
      <c r="M7077" s="2">
        <v>69.98</v>
      </c>
      <c r="N7077">
        <v>39.92</v>
      </c>
      <c r="O7077">
        <v>48.2</v>
      </c>
      <c r="P7077">
        <v>42.26</v>
      </c>
      <c r="Q7077" s="3">
        <v>64.94</v>
      </c>
      <c r="R7077" s="2">
        <v>66.02</v>
      </c>
      <c r="S7077" s="3">
        <v>15.079999999999998</v>
      </c>
      <c r="T7077">
        <v>77</v>
      </c>
    </row>
    <row r="7078" spans="1:20">
      <c r="A7078">
        <f t="shared" si="330"/>
        <v>295</v>
      </c>
      <c r="B7078" s="7">
        <f t="shared" si="331"/>
        <v>42299.708333316179</v>
      </c>
      <c r="C7078">
        <f t="shared" si="332"/>
        <v>7073</v>
      </c>
      <c r="D7078" s="2">
        <v>75.92</v>
      </c>
      <c r="E7078">
        <v>80.960000000000008</v>
      </c>
      <c r="F7078" s="3">
        <v>66.02</v>
      </c>
      <c r="G7078">
        <v>71.960000000000008</v>
      </c>
      <c r="H7078">
        <v>80.06</v>
      </c>
      <c r="I7078">
        <v>69.98</v>
      </c>
      <c r="J7078">
        <v>66.02</v>
      </c>
      <c r="K7078">
        <v>53.06</v>
      </c>
      <c r="L7078" s="3">
        <v>53.6</v>
      </c>
      <c r="M7078" s="2">
        <v>69.080000000000013</v>
      </c>
      <c r="N7078">
        <v>39.92</v>
      </c>
      <c r="O7078">
        <v>48.2</v>
      </c>
      <c r="P7078">
        <v>41.72</v>
      </c>
      <c r="Q7078" s="3">
        <v>62.06</v>
      </c>
      <c r="R7078" s="2">
        <v>62.06</v>
      </c>
      <c r="S7078" s="3">
        <v>12.920000000000002</v>
      </c>
      <c r="T7078">
        <v>73.400000000000006</v>
      </c>
    </row>
    <row r="7079" spans="1:20">
      <c r="A7079">
        <f t="shared" si="330"/>
        <v>295</v>
      </c>
      <c r="B7079" s="7">
        <f t="shared" si="331"/>
        <v>42299.749999982843</v>
      </c>
      <c r="C7079">
        <f t="shared" si="332"/>
        <v>7074</v>
      </c>
      <c r="D7079" s="2">
        <v>75.02</v>
      </c>
      <c r="E7079">
        <v>78.080000000000013</v>
      </c>
      <c r="F7079" s="3">
        <v>62.96</v>
      </c>
      <c r="G7079">
        <v>69.080000000000013</v>
      </c>
      <c r="H7079">
        <v>75.92</v>
      </c>
      <c r="I7079">
        <v>68</v>
      </c>
      <c r="J7079">
        <v>64.039999999999992</v>
      </c>
      <c r="K7079">
        <v>51.980000000000004</v>
      </c>
      <c r="L7079" s="3">
        <v>53.6</v>
      </c>
      <c r="M7079" s="2">
        <v>66.02</v>
      </c>
      <c r="N7079">
        <v>39.92</v>
      </c>
      <c r="O7079">
        <v>46.4</v>
      </c>
      <c r="P7079">
        <v>41</v>
      </c>
      <c r="Q7079" s="3">
        <v>55.94</v>
      </c>
      <c r="R7079" s="2">
        <v>55.94</v>
      </c>
      <c r="S7079" s="3">
        <v>10.940000000000001</v>
      </c>
      <c r="T7079">
        <v>73.400000000000006</v>
      </c>
    </row>
    <row r="7080" spans="1:20">
      <c r="A7080">
        <f t="shared" si="330"/>
        <v>295</v>
      </c>
      <c r="B7080" s="7">
        <f t="shared" si="331"/>
        <v>42299.791666649508</v>
      </c>
      <c r="C7080">
        <f t="shared" si="332"/>
        <v>7075</v>
      </c>
      <c r="D7080" s="2">
        <v>75.92</v>
      </c>
      <c r="E7080">
        <v>75.92</v>
      </c>
      <c r="F7080" s="3">
        <v>60.980000000000004</v>
      </c>
      <c r="G7080">
        <v>66.02</v>
      </c>
      <c r="H7080">
        <v>73.94</v>
      </c>
      <c r="I7080">
        <v>68</v>
      </c>
      <c r="J7080">
        <v>62.96</v>
      </c>
      <c r="K7080">
        <v>51.08</v>
      </c>
      <c r="L7080" s="3">
        <v>51.8</v>
      </c>
      <c r="M7080" s="2">
        <v>64.94</v>
      </c>
      <c r="N7080">
        <v>39.019999999999996</v>
      </c>
      <c r="O7080">
        <v>46.4</v>
      </c>
      <c r="P7080">
        <v>39.92</v>
      </c>
      <c r="Q7080" s="3">
        <v>51.980000000000004</v>
      </c>
      <c r="R7080" s="2">
        <v>50</v>
      </c>
      <c r="S7080" s="3">
        <v>8.0599999999999987</v>
      </c>
      <c r="T7080">
        <v>73.400000000000006</v>
      </c>
    </row>
    <row r="7081" spans="1:20">
      <c r="A7081">
        <f t="shared" si="330"/>
        <v>295</v>
      </c>
      <c r="B7081" s="7">
        <f t="shared" si="331"/>
        <v>42299.833333316172</v>
      </c>
      <c r="C7081">
        <f t="shared" si="332"/>
        <v>7076</v>
      </c>
      <c r="D7081" s="2">
        <v>77</v>
      </c>
      <c r="E7081">
        <v>73.94</v>
      </c>
      <c r="F7081" s="3">
        <v>60.08</v>
      </c>
      <c r="G7081">
        <v>62.96</v>
      </c>
      <c r="H7081">
        <v>66.92</v>
      </c>
      <c r="I7081">
        <v>68</v>
      </c>
      <c r="J7081">
        <v>64.039999999999992</v>
      </c>
      <c r="K7081">
        <v>51.08</v>
      </c>
      <c r="L7081" s="3">
        <v>50</v>
      </c>
      <c r="M7081" s="2">
        <v>64.039999999999992</v>
      </c>
      <c r="N7081">
        <v>39.019999999999996</v>
      </c>
      <c r="O7081">
        <v>44.6</v>
      </c>
      <c r="P7081">
        <v>39.019999999999996</v>
      </c>
      <c r="Q7081" s="3">
        <v>50</v>
      </c>
      <c r="R7081" s="2">
        <v>46.94</v>
      </c>
      <c r="S7081" s="3">
        <v>6.0799999999999983</v>
      </c>
      <c r="T7081">
        <v>73.400000000000006</v>
      </c>
    </row>
    <row r="7082" spans="1:20">
      <c r="A7082">
        <f t="shared" si="330"/>
        <v>295</v>
      </c>
      <c r="B7082" s="7">
        <f t="shared" si="331"/>
        <v>42299.874999982836</v>
      </c>
      <c r="C7082">
        <f t="shared" si="332"/>
        <v>7077</v>
      </c>
      <c r="D7082" s="2">
        <v>75.92</v>
      </c>
      <c r="E7082">
        <v>73.039999999999992</v>
      </c>
      <c r="F7082" s="3">
        <v>57.019999999999996</v>
      </c>
      <c r="G7082">
        <v>62.06</v>
      </c>
      <c r="H7082">
        <v>64.039999999999992</v>
      </c>
      <c r="I7082">
        <v>66.92</v>
      </c>
      <c r="J7082">
        <v>62.06</v>
      </c>
      <c r="K7082">
        <v>48.92</v>
      </c>
      <c r="L7082" s="3">
        <v>48.2</v>
      </c>
      <c r="M7082" s="2">
        <v>66.02</v>
      </c>
      <c r="N7082">
        <v>39.019999999999996</v>
      </c>
      <c r="O7082">
        <v>42.8</v>
      </c>
      <c r="P7082">
        <v>37.94</v>
      </c>
      <c r="Q7082" s="3">
        <v>48.92</v>
      </c>
      <c r="R7082" s="2">
        <v>46.04</v>
      </c>
      <c r="S7082" s="3">
        <v>5</v>
      </c>
      <c r="T7082">
        <v>71.599999999999994</v>
      </c>
    </row>
    <row r="7083" spans="1:20">
      <c r="A7083">
        <f t="shared" si="330"/>
        <v>295</v>
      </c>
      <c r="B7083" s="7">
        <f t="shared" si="331"/>
        <v>42299.9166666495</v>
      </c>
      <c r="C7083">
        <f t="shared" si="332"/>
        <v>7078</v>
      </c>
      <c r="D7083" s="2">
        <v>73.039999999999992</v>
      </c>
      <c r="E7083">
        <v>71.960000000000008</v>
      </c>
      <c r="F7083" s="3">
        <v>55.040000000000006</v>
      </c>
      <c r="G7083">
        <v>60.980000000000004</v>
      </c>
      <c r="H7083">
        <v>62.06</v>
      </c>
      <c r="I7083">
        <v>66.02</v>
      </c>
      <c r="J7083">
        <v>60.08</v>
      </c>
      <c r="K7083">
        <v>48.019999999999996</v>
      </c>
      <c r="L7083" s="3">
        <v>46.4</v>
      </c>
      <c r="M7083" s="2">
        <v>64.94</v>
      </c>
      <c r="N7083">
        <v>39.019999999999996</v>
      </c>
      <c r="O7083">
        <v>42.8</v>
      </c>
      <c r="P7083">
        <v>36.68</v>
      </c>
      <c r="Q7083" s="3">
        <v>50</v>
      </c>
      <c r="R7083" s="2">
        <v>44.06</v>
      </c>
      <c r="S7083" s="3">
        <v>3.019999999999996</v>
      </c>
      <c r="T7083">
        <v>69.800000000000011</v>
      </c>
    </row>
    <row r="7084" spans="1:20">
      <c r="A7084">
        <f t="shared" si="330"/>
        <v>295</v>
      </c>
      <c r="B7084" s="7">
        <f t="shared" si="331"/>
        <v>42299.958333316164</v>
      </c>
      <c r="C7084">
        <f t="shared" si="332"/>
        <v>7079</v>
      </c>
      <c r="D7084" s="2">
        <v>73.039999999999992</v>
      </c>
      <c r="E7084">
        <v>69.98</v>
      </c>
      <c r="F7084" s="3">
        <v>53.96</v>
      </c>
      <c r="G7084">
        <v>57.92</v>
      </c>
      <c r="H7084">
        <v>60.980000000000004</v>
      </c>
      <c r="I7084">
        <v>66.92</v>
      </c>
      <c r="J7084">
        <v>59</v>
      </c>
      <c r="K7084">
        <v>48.019999999999996</v>
      </c>
      <c r="L7084" s="3">
        <v>46.4</v>
      </c>
      <c r="M7084" s="2">
        <v>64.94</v>
      </c>
      <c r="N7084">
        <v>39.019999999999996</v>
      </c>
      <c r="O7084">
        <v>39.200000000000003</v>
      </c>
      <c r="P7084">
        <v>35.24</v>
      </c>
      <c r="Q7084" s="3">
        <v>46.94</v>
      </c>
      <c r="R7084" s="2">
        <v>44.06</v>
      </c>
      <c r="S7084" s="3">
        <v>3.9200000000000017</v>
      </c>
      <c r="T7084">
        <v>71.599999999999994</v>
      </c>
    </row>
    <row r="7085" spans="1:20">
      <c r="A7085">
        <f t="shared" si="330"/>
        <v>295</v>
      </c>
      <c r="B7085" s="7">
        <f t="shared" si="331"/>
        <v>42299.999999982829</v>
      </c>
      <c r="C7085">
        <f t="shared" si="332"/>
        <v>7080</v>
      </c>
      <c r="D7085" s="2">
        <v>71.960000000000008</v>
      </c>
      <c r="E7085">
        <v>68</v>
      </c>
      <c r="F7085" s="3">
        <v>53.06</v>
      </c>
      <c r="G7085">
        <v>57.019999999999996</v>
      </c>
      <c r="H7085">
        <v>60.08</v>
      </c>
      <c r="I7085">
        <v>66.02</v>
      </c>
      <c r="J7085">
        <v>57.92</v>
      </c>
      <c r="K7085">
        <v>46.94</v>
      </c>
      <c r="L7085" s="3">
        <v>48.2</v>
      </c>
      <c r="M7085" s="2">
        <v>64.94</v>
      </c>
      <c r="N7085">
        <v>39.019999999999996</v>
      </c>
      <c r="O7085">
        <v>39.200000000000003</v>
      </c>
      <c r="P7085">
        <v>33.979999999999997</v>
      </c>
      <c r="Q7085" s="3">
        <v>50</v>
      </c>
      <c r="R7085" s="2">
        <v>42.980000000000004</v>
      </c>
      <c r="S7085" s="3">
        <v>6.98</v>
      </c>
      <c r="T7085">
        <v>66.2</v>
      </c>
    </row>
    <row r="7086" spans="1:20">
      <c r="A7086">
        <f t="shared" si="330"/>
        <v>296</v>
      </c>
      <c r="B7086" s="7">
        <f t="shared" si="331"/>
        <v>42300.041666649493</v>
      </c>
      <c r="C7086">
        <f t="shared" si="332"/>
        <v>7081</v>
      </c>
      <c r="D7086" s="2">
        <v>71.960000000000008</v>
      </c>
      <c r="E7086">
        <v>66.92</v>
      </c>
      <c r="F7086" s="3">
        <v>51.980000000000004</v>
      </c>
      <c r="G7086">
        <v>55.94</v>
      </c>
      <c r="H7086">
        <v>60.08</v>
      </c>
      <c r="I7086">
        <v>66.02</v>
      </c>
      <c r="J7086">
        <v>57.92</v>
      </c>
      <c r="K7086">
        <v>46.04</v>
      </c>
      <c r="L7086" s="3">
        <v>44.6</v>
      </c>
      <c r="M7086" s="2">
        <v>62.06</v>
      </c>
      <c r="N7086">
        <v>39.92</v>
      </c>
      <c r="O7086">
        <v>39.200000000000003</v>
      </c>
      <c r="P7086">
        <v>32.72</v>
      </c>
      <c r="Q7086" s="3">
        <v>51.980000000000004</v>
      </c>
      <c r="R7086" s="2">
        <v>42.980000000000004</v>
      </c>
      <c r="S7086" s="3">
        <v>6.98</v>
      </c>
      <c r="T7086">
        <v>62.6</v>
      </c>
    </row>
    <row r="7087" spans="1:20">
      <c r="A7087">
        <f t="shared" si="330"/>
        <v>296</v>
      </c>
      <c r="B7087" s="7">
        <f t="shared" si="331"/>
        <v>42300.083333316157</v>
      </c>
      <c r="C7087">
        <f t="shared" si="332"/>
        <v>7082</v>
      </c>
      <c r="D7087" s="2">
        <v>71.06</v>
      </c>
      <c r="E7087">
        <v>66.02</v>
      </c>
      <c r="F7087" s="3">
        <v>50</v>
      </c>
      <c r="G7087">
        <v>55.94</v>
      </c>
      <c r="H7087">
        <v>57.92</v>
      </c>
      <c r="I7087">
        <v>66.02</v>
      </c>
      <c r="J7087">
        <v>57.92</v>
      </c>
      <c r="K7087">
        <v>46.94</v>
      </c>
      <c r="L7087" s="3">
        <v>44.6</v>
      </c>
      <c r="M7087" s="2">
        <v>62.06</v>
      </c>
      <c r="N7087">
        <v>39.019999999999996</v>
      </c>
      <c r="O7087">
        <v>39.200000000000003</v>
      </c>
      <c r="P7087">
        <v>31.28</v>
      </c>
      <c r="Q7087" s="3">
        <v>48.019999999999996</v>
      </c>
      <c r="R7087" s="2">
        <v>42.08</v>
      </c>
      <c r="S7087" s="3">
        <v>8.9599999999999973</v>
      </c>
      <c r="T7087">
        <v>60.8</v>
      </c>
    </row>
    <row r="7088" spans="1:20">
      <c r="A7088">
        <f t="shared" si="330"/>
        <v>296</v>
      </c>
      <c r="B7088" s="7">
        <f t="shared" si="331"/>
        <v>42300.124999982821</v>
      </c>
      <c r="C7088">
        <f t="shared" si="332"/>
        <v>7083</v>
      </c>
      <c r="D7088" s="2">
        <v>71.06</v>
      </c>
      <c r="E7088">
        <v>66.02</v>
      </c>
      <c r="F7088" s="3">
        <v>48.92</v>
      </c>
      <c r="G7088">
        <v>55.94</v>
      </c>
      <c r="H7088">
        <v>55.040000000000006</v>
      </c>
      <c r="I7088">
        <v>64.039999999999992</v>
      </c>
      <c r="J7088">
        <v>57.92</v>
      </c>
      <c r="K7088">
        <v>46.94</v>
      </c>
      <c r="L7088" s="3">
        <v>44.6</v>
      </c>
      <c r="M7088" s="2">
        <v>60.980000000000004</v>
      </c>
      <c r="N7088">
        <v>39.92</v>
      </c>
      <c r="O7088">
        <v>37.4</v>
      </c>
      <c r="P7088">
        <v>30.02</v>
      </c>
      <c r="Q7088" s="3">
        <v>48.019999999999996</v>
      </c>
      <c r="R7088" s="2">
        <v>42.08</v>
      </c>
      <c r="S7088" s="3">
        <v>10.940000000000001</v>
      </c>
      <c r="T7088">
        <v>60.8</v>
      </c>
    </row>
    <row r="7089" spans="1:20">
      <c r="A7089">
        <f t="shared" si="330"/>
        <v>296</v>
      </c>
      <c r="B7089" s="7">
        <f t="shared" si="331"/>
        <v>42300.166666649486</v>
      </c>
      <c r="C7089">
        <f t="shared" si="332"/>
        <v>7084</v>
      </c>
      <c r="D7089" s="2">
        <v>69.98</v>
      </c>
      <c r="E7089">
        <v>64.94</v>
      </c>
      <c r="F7089" s="3">
        <v>50</v>
      </c>
      <c r="G7089">
        <v>55.94</v>
      </c>
      <c r="H7089">
        <v>55.040000000000006</v>
      </c>
      <c r="I7089">
        <v>64.039999999999992</v>
      </c>
      <c r="J7089">
        <v>55.040000000000006</v>
      </c>
      <c r="K7089">
        <v>46.04</v>
      </c>
      <c r="L7089" s="3">
        <v>42.8</v>
      </c>
      <c r="M7089" s="2">
        <v>55.94</v>
      </c>
      <c r="N7089">
        <v>39.92</v>
      </c>
      <c r="O7089">
        <v>37.4</v>
      </c>
      <c r="P7089">
        <v>28.759999999999998</v>
      </c>
      <c r="Q7089" s="3">
        <v>48.92</v>
      </c>
      <c r="R7089" s="2">
        <v>42.08</v>
      </c>
      <c r="S7089" s="3">
        <v>12.02</v>
      </c>
      <c r="T7089">
        <v>57.2</v>
      </c>
    </row>
    <row r="7090" spans="1:20">
      <c r="A7090">
        <f t="shared" si="330"/>
        <v>296</v>
      </c>
      <c r="B7090" s="7">
        <f t="shared" si="331"/>
        <v>42300.20833331615</v>
      </c>
      <c r="C7090">
        <f t="shared" si="332"/>
        <v>7085</v>
      </c>
      <c r="D7090" s="2">
        <v>69.98</v>
      </c>
      <c r="E7090">
        <v>64.94</v>
      </c>
      <c r="F7090" s="3">
        <v>48.019999999999996</v>
      </c>
      <c r="G7090">
        <v>55.94</v>
      </c>
      <c r="H7090">
        <v>55.040000000000006</v>
      </c>
      <c r="I7090">
        <v>64.039999999999992</v>
      </c>
      <c r="J7090">
        <v>55.94</v>
      </c>
      <c r="K7090">
        <v>44.06</v>
      </c>
      <c r="L7090" s="3">
        <v>42.8</v>
      </c>
      <c r="M7090" s="2">
        <v>53.06</v>
      </c>
      <c r="N7090">
        <v>39.92</v>
      </c>
      <c r="O7090">
        <v>37.4</v>
      </c>
      <c r="P7090">
        <v>27.32</v>
      </c>
      <c r="Q7090" s="3">
        <v>50</v>
      </c>
      <c r="R7090" s="2">
        <v>42.08</v>
      </c>
      <c r="S7090" s="3">
        <v>12.02</v>
      </c>
      <c r="T7090">
        <v>57.2</v>
      </c>
    </row>
    <row r="7091" spans="1:20">
      <c r="A7091">
        <f t="shared" si="330"/>
        <v>296</v>
      </c>
      <c r="B7091" s="7">
        <f t="shared" si="331"/>
        <v>42300.249999982814</v>
      </c>
      <c r="C7091">
        <f t="shared" si="332"/>
        <v>7086</v>
      </c>
      <c r="D7091" s="2">
        <v>69.98</v>
      </c>
      <c r="E7091">
        <v>64.94</v>
      </c>
      <c r="F7091" s="3">
        <v>51.08</v>
      </c>
      <c r="G7091">
        <v>55.94</v>
      </c>
      <c r="H7091">
        <v>55.040000000000006</v>
      </c>
      <c r="I7091">
        <v>62.96</v>
      </c>
      <c r="J7091">
        <v>55.040000000000006</v>
      </c>
      <c r="K7091">
        <v>42.980000000000004</v>
      </c>
      <c r="L7091" s="3">
        <v>42.8</v>
      </c>
      <c r="M7091" s="2">
        <v>53.06</v>
      </c>
      <c r="N7091">
        <v>39.92</v>
      </c>
      <c r="O7091">
        <v>39.200000000000003</v>
      </c>
      <c r="P7091">
        <v>26.060000000000002</v>
      </c>
      <c r="Q7091" s="3">
        <v>50</v>
      </c>
      <c r="R7091" s="2">
        <v>42.08</v>
      </c>
      <c r="S7091" s="3">
        <v>12.920000000000002</v>
      </c>
      <c r="T7091">
        <v>55.400000000000006</v>
      </c>
    </row>
    <row r="7092" spans="1:20">
      <c r="A7092">
        <f t="shared" si="330"/>
        <v>296</v>
      </c>
      <c r="B7092" s="7">
        <f t="shared" si="331"/>
        <v>42300.291666649478</v>
      </c>
      <c r="C7092">
        <f t="shared" si="332"/>
        <v>7087</v>
      </c>
      <c r="D7092" s="2">
        <v>69.98</v>
      </c>
      <c r="E7092">
        <v>64.94</v>
      </c>
      <c r="F7092" s="3">
        <v>50</v>
      </c>
      <c r="G7092">
        <v>55.94</v>
      </c>
      <c r="H7092">
        <v>55.040000000000006</v>
      </c>
      <c r="I7092">
        <v>66.02</v>
      </c>
      <c r="J7092">
        <v>55.94</v>
      </c>
      <c r="K7092">
        <v>44.06</v>
      </c>
      <c r="L7092" s="3">
        <v>42.8</v>
      </c>
      <c r="M7092" s="2">
        <v>51.980000000000004</v>
      </c>
      <c r="N7092">
        <v>41</v>
      </c>
      <c r="O7092">
        <v>39.200000000000003</v>
      </c>
      <c r="P7092">
        <v>29.3</v>
      </c>
      <c r="Q7092" s="3">
        <v>50</v>
      </c>
      <c r="R7092" s="2">
        <v>42.08</v>
      </c>
      <c r="S7092" s="3">
        <v>12.920000000000002</v>
      </c>
      <c r="T7092">
        <v>57.2</v>
      </c>
    </row>
    <row r="7093" spans="1:20">
      <c r="A7093">
        <f t="shared" si="330"/>
        <v>296</v>
      </c>
      <c r="B7093" s="7">
        <f t="shared" si="331"/>
        <v>42300.333333316143</v>
      </c>
      <c r="C7093">
        <f t="shared" si="332"/>
        <v>7088</v>
      </c>
      <c r="D7093" s="2">
        <v>77</v>
      </c>
      <c r="E7093">
        <v>68</v>
      </c>
      <c r="F7093" s="3">
        <v>53.96</v>
      </c>
      <c r="G7093">
        <v>55.94</v>
      </c>
      <c r="H7093">
        <v>60.08</v>
      </c>
      <c r="I7093">
        <v>69.98</v>
      </c>
      <c r="J7093">
        <v>60.980000000000004</v>
      </c>
      <c r="K7093">
        <v>46.94</v>
      </c>
      <c r="L7093" s="3">
        <v>44.6</v>
      </c>
      <c r="M7093" s="2">
        <v>51.08</v>
      </c>
      <c r="N7093">
        <v>41</v>
      </c>
      <c r="O7093">
        <v>44.6</v>
      </c>
      <c r="P7093">
        <v>32.72</v>
      </c>
      <c r="Q7093" s="3">
        <v>53.96</v>
      </c>
      <c r="R7093" s="2">
        <v>42.08</v>
      </c>
      <c r="S7093" s="3">
        <v>12.920000000000002</v>
      </c>
      <c r="T7093">
        <v>64.400000000000006</v>
      </c>
    </row>
    <row r="7094" spans="1:20">
      <c r="A7094">
        <f t="shared" si="330"/>
        <v>296</v>
      </c>
      <c r="B7094" s="7">
        <f t="shared" si="331"/>
        <v>42300.374999982807</v>
      </c>
      <c r="C7094">
        <f t="shared" si="332"/>
        <v>7089</v>
      </c>
      <c r="D7094" s="2">
        <v>82.039999999999992</v>
      </c>
      <c r="E7094">
        <v>75.02</v>
      </c>
      <c r="F7094" s="3">
        <v>57.019999999999996</v>
      </c>
      <c r="G7094">
        <v>57.92</v>
      </c>
      <c r="H7094">
        <v>64.94</v>
      </c>
      <c r="I7094">
        <v>69.98</v>
      </c>
      <c r="J7094">
        <v>62.06</v>
      </c>
      <c r="K7094">
        <v>50</v>
      </c>
      <c r="L7094" s="3">
        <v>48.2</v>
      </c>
      <c r="M7094" s="2">
        <v>48.92</v>
      </c>
      <c r="N7094">
        <v>42.980000000000004</v>
      </c>
      <c r="O7094">
        <v>48.2</v>
      </c>
      <c r="P7094">
        <v>35.96</v>
      </c>
      <c r="Q7094" s="3">
        <v>59</v>
      </c>
      <c r="R7094" s="2">
        <v>42.980000000000004</v>
      </c>
      <c r="S7094" s="3">
        <v>14</v>
      </c>
      <c r="T7094">
        <v>69.800000000000011</v>
      </c>
    </row>
    <row r="7095" spans="1:20">
      <c r="A7095">
        <f t="shared" si="330"/>
        <v>296</v>
      </c>
      <c r="B7095" s="7">
        <f t="shared" si="331"/>
        <v>42300.416666649471</v>
      </c>
      <c r="C7095">
        <f t="shared" si="332"/>
        <v>7090</v>
      </c>
      <c r="D7095" s="2">
        <v>87.98</v>
      </c>
      <c r="E7095">
        <v>78.98</v>
      </c>
      <c r="F7095" s="3">
        <v>64.039999999999992</v>
      </c>
      <c r="G7095">
        <v>62.06</v>
      </c>
      <c r="H7095">
        <v>69.080000000000013</v>
      </c>
      <c r="I7095">
        <v>71.960000000000008</v>
      </c>
      <c r="J7095">
        <v>62.06</v>
      </c>
      <c r="K7095">
        <v>53.06</v>
      </c>
      <c r="L7095" s="3">
        <v>51.8</v>
      </c>
      <c r="M7095" s="2">
        <v>46.94</v>
      </c>
      <c r="N7095">
        <v>46.04</v>
      </c>
      <c r="O7095">
        <v>51.8</v>
      </c>
      <c r="P7095">
        <v>38.659999999999997</v>
      </c>
      <c r="Q7095" s="3">
        <v>64.039999999999992</v>
      </c>
      <c r="R7095" s="2">
        <v>44.06</v>
      </c>
      <c r="S7095" s="3">
        <v>15.98</v>
      </c>
      <c r="T7095">
        <v>71.599999999999994</v>
      </c>
    </row>
    <row r="7096" spans="1:20">
      <c r="A7096">
        <f t="shared" si="330"/>
        <v>296</v>
      </c>
      <c r="B7096" s="7">
        <f t="shared" si="331"/>
        <v>42300.458333316135</v>
      </c>
      <c r="C7096">
        <f t="shared" si="332"/>
        <v>7091</v>
      </c>
      <c r="D7096" s="2">
        <v>87.080000000000013</v>
      </c>
      <c r="E7096">
        <v>82.039999999999992</v>
      </c>
      <c r="F7096" s="3">
        <v>69.080000000000013</v>
      </c>
      <c r="G7096">
        <v>62.06</v>
      </c>
      <c r="H7096">
        <v>71.960000000000008</v>
      </c>
      <c r="I7096">
        <v>73.039999999999992</v>
      </c>
      <c r="J7096">
        <v>62.96</v>
      </c>
      <c r="K7096">
        <v>55.94</v>
      </c>
      <c r="L7096" s="3">
        <v>53.6</v>
      </c>
      <c r="M7096" s="2">
        <v>44.96</v>
      </c>
      <c r="N7096">
        <v>48.019999999999996</v>
      </c>
      <c r="O7096">
        <v>51.8</v>
      </c>
      <c r="P7096">
        <v>41.36</v>
      </c>
      <c r="Q7096" s="3">
        <v>64.94</v>
      </c>
      <c r="R7096" s="2">
        <v>44.96</v>
      </c>
      <c r="S7096" s="3">
        <v>17.96</v>
      </c>
      <c r="T7096">
        <v>73.400000000000006</v>
      </c>
    </row>
    <row r="7097" spans="1:20">
      <c r="A7097">
        <f t="shared" si="330"/>
        <v>296</v>
      </c>
      <c r="B7097" s="7">
        <f t="shared" si="331"/>
        <v>42300.4999999828</v>
      </c>
      <c r="C7097">
        <f t="shared" si="332"/>
        <v>7092</v>
      </c>
      <c r="D7097" s="2">
        <v>87.98</v>
      </c>
      <c r="E7097">
        <v>84.92</v>
      </c>
      <c r="F7097" s="3">
        <v>71.06</v>
      </c>
      <c r="G7097">
        <v>64.039999999999992</v>
      </c>
      <c r="H7097">
        <v>73.94</v>
      </c>
      <c r="I7097">
        <v>71.960000000000008</v>
      </c>
      <c r="J7097">
        <v>64.94</v>
      </c>
      <c r="K7097">
        <v>60.980000000000004</v>
      </c>
      <c r="L7097" s="3">
        <v>57.2</v>
      </c>
      <c r="M7097" s="2">
        <v>42.980000000000004</v>
      </c>
      <c r="N7097">
        <v>50</v>
      </c>
      <c r="O7097">
        <v>51.8</v>
      </c>
      <c r="P7097">
        <v>44.06</v>
      </c>
      <c r="Q7097" s="3">
        <v>68</v>
      </c>
      <c r="R7097" s="2">
        <v>44.96</v>
      </c>
      <c r="S7097" s="3">
        <v>19.939999999999998</v>
      </c>
      <c r="T7097">
        <v>73.400000000000006</v>
      </c>
    </row>
    <row r="7098" spans="1:20">
      <c r="A7098">
        <f t="shared" si="330"/>
        <v>296</v>
      </c>
      <c r="B7098" s="7">
        <f t="shared" si="331"/>
        <v>42300.541666649464</v>
      </c>
      <c r="C7098">
        <f t="shared" si="332"/>
        <v>7093</v>
      </c>
      <c r="D7098" s="2">
        <v>87.98</v>
      </c>
      <c r="E7098">
        <v>82.039999999999992</v>
      </c>
      <c r="F7098" s="3">
        <v>73.039999999999992</v>
      </c>
      <c r="G7098">
        <v>60.980000000000004</v>
      </c>
      <c r="H7098">
        <v>73.039999999999992</v>
      </c>
      <c r="I7098">
        <v>71.960000000000008</v>
      </c>
      <c r="J7098">
        <v>64.94</v>
      </c>
      <c r="K7098">
        <v>64.94</v>
      </c>
      <c r="L7098" s="3">
        <v>59</v>
      </c>
      <c r="M7098" s="2">
        <v>42.08</v>
      </c>
      <c r="N7098">
        <v>53.06</v>
      </c>
      <c r="O7098">
        <v>53.6</v>
      </c>
      <c r="P7098">
        <v>44.96</v>
      </c>
      <c r="Q7098" s="3">
        <v>69.98</v>
      </c>
      <c r="R7098" s="2">
        <v>46.94</v>
      </c>
      <c r="S7098" s="3">
        <v>21.02</v>
      </c>
      <c r="T7098">
        <v>75.2</v>
      </c>
    </row>
    <row r="7099" spans="1:20">
      <c r="A7099">
        <f t="shared" si="330"/>
        <v>296</v>
      </c>
      <c r="B7099" s="7">
        <f t="shared" si="331"/>
        <v>42300.583333316128</v>
      </c>
      <c r="C7099">
        <f t="shared" si="332"/>
        <v>7094</v>
      </c>
      <c r="D7099" s="2">
        <v>82.94</v>
      </c>
      <c r="E7099">
        <v>84.02</v>
      </c>
      <c r="F7099" s="3">
        <v>75.02</v>
      </c>
      <c r="G7099">
        <v>64.039999999999992</v>
      </c>
      <c r="H7099">
        <v>71.960000000000008</v>
      </c>
      <c r="I7099">
        <v>69.98</v>
      </c>
      <c r="J7099">
        <v>66.02</v>
      </c>
      <c r="K7099">
        <v>66.02</v>
      </c>
      <c r="L7099" s="3">
        <v>62.6</v>
      </c>
      <c r="M7099" s="2">
        <v>42.08</v>
      </c>
      <c r="N7099">
        <v>55.040000000000006</v>
      </c>
      <c r="O7099">
        <v>53.6</v>
      </c>
      <c r="P7099">
        <v>46.04</v>
      </c>
      <c r="Q7099" s="3">
        <v>69.080000000000013</v>
      </c>
      <c r="R7099" s="2">
        <v>46.94</v>
      </c>
      <c r="S7099" s="3">
        <v>21.92</v>
      </c>
      <c r="T7099">
        <v>75.2</v>
      </c>
    </row>
    <row r="7100" spans="1:20">
      <c r="A7100">
        <f t="shared" si="330"/>
        <v>296</v>
      </c>
      <c r="B7100" s="7">
        <f t="shared" si="331"/>
        <v>42300.624999982792</v>
      </c>
      <c r="C7100">
        <f t="shared" si="332"/>
        <v>7095</v>
      </c>
      <c r="D7100" s="2">
        <v>82.039999999999992</v>
      </c>
      <c r="E7100">
        <v>84.02</v>
      </c>
      <c r="F7100" s="3">
        <v>75.02</v>
      </c>
      <c r="G7100">
        <v>64.039999999999992</v>
      </c>
      <c r="H7100">
        <v>71.06</v>
      </c>
      <c r="I7100">
        <v>69.98</v>
      </c>
      <c r="J7100">
        <v>66.02</v>
      </c>
      <c r="K7100">
        <v>66.92</v>
      </c>
      <c r="L7100" s="3">
        <v>62.6</v>
      </c>
      <c r="M7100" s="2">
        <v>41</v>
      </c>
      <c r="N7100">
        <v>55.040000000000006</v>
      </c>
      <c r="O7100">
        <v>53.6</v>
      </c>
      <c r="P7100">
        <v>46.94</v>
      </c>
      <c r="Q7100" s="3">
        <v>68</v>
      </c>
      <c r="R7100" s="2">
        <v>46.94</v>
      </c>
      <c r="S7100" s="3">
        <v>21.92</v>
      </c>
      <c r="T7100">
        <v>73.400000000000006</v>
      </c>
    </row>
    <row r="7101" spans="1:20">
      <c r="A7101">
        <f t="shared" si="330"/>
        <v>296</v>
      </c>
      <c r="B7101" s="7">
        <f t="shared" si="331"/>
        <v>42300.666666649457</v>
      </c>
      <c r="C7101">
        <f t="shared" si="332"/>
        <v>7096</v>
      </c>
      <c r="D7101" s="2">
        <v>80.960000000000008</v>
      </c>
      <c r="E7101">
        <v>82.039999999999992</v>
      </c>
      <c r="F7101" s="3">
        <v>75.92</v>
      </c>
      <c r="G7101">
        <v>62.06</v>
      </c>
      <c r="H7101">
        <v>66.92</v>
      </c>
      <c r="I7101">
        <v>69.98</v>
      </c>
      <c r="J7101">
        <v>64.94</v>
      </c>
      <c r="K7101">
        <v>64.94</v>
      </c>
      <c r="L7101" s="3">
        <v>62.6</v>
      </c>
      <c r="M7101" s="2">
        <v>41</v>
      </c>
      <c r="N7101">
        <v>57.019999999999996</v>
      </c>
      <c r="O7101">
        <v>53.6</v>
      </c>
      <c r="P7101">
        <v>43.879999999999995</v>
      </c>
      <c r="Q7101" s="3">
        <v>68</v>
      </c>
      <c r="R7101" s="2">
        <v>46.04</v>
      </c>
      <c r="S7101" s="3">
        <v>21.92</v>
      </c>
      <c r="T7101">
        <v>71.599999999999994</v>
      </c>
    </row>
    <row r="7102" spans="1:20">
      <c r="A7102">
        <f t="shared" si="330"/>
        <v>296</v>
      </c>
      <c r="B7102" s="7">
        <f t="shared" si="331"/>
        <v>42300.708333316121</v>
      </c>
      <c r="C7102">
        <f t="shared" si="332"/>
        <v>7097</v>
      </c>
      <c r="D7102" s="2">
        <v>82.94</v>
      </c>
      <c r="E7102">
        <v>80.960000000000008</v>
      </c>
      <c r="F7102" s="3">
        <v>75.02</v>
      </c>
      <c r="G7102">
        <v>60.08</v>
      </c>
      <c r="H7102">
        <v>62.06</v>
      </c>
      <c r="I7102">
        <v>68</v>
      </c>
      <c r="J7102">
        <v>64.039999999999992</v>
      </c>
      <c r="K7102">
        <v>62.96</v>
      </c>
      <c r="L7102" s="3">
        <v>57.2</v>
      </c>
      <c r="M7102" s="2">
        <v>39.92</v>
      </c>
      <c r="N7102">
        <v>48.92</v>
      </c>
      <c r="O7102">
        <v>51.8</v>
      </c>
      <c r="P7102">
        <v>41</v>
      </c>
      <c r="Q7102" s="3">
        <v>66.02</v>
      </c>
      <c r="R7102" s="2">
        <v>44.96</v>
      </c>
      <c r="S7102" s="3">
        <v>21.92</v>
      </c>
      <c r="T7102">
        <v>71.599999999999994</v>
      </c>
    </row>
    <row r="7103" spans="1:20">
      <c r="A7103">
        <f t="shared" si="330"/>
        <v>296</v>
      </c>
      <c r="B7103" s="7">
        <f t="shared" si="331"/>
        <v>42300.749999982785</v>
      </c>
      <c r="C7103">
        <f t="shared" si="332"/>
        <v>7098</v>
      </c>
      <c r="D7103" s="2">
        <v>80.06</v>
      </c>
      <c r="E7103">
        <v>78.080000000000013</v>
      </c>
      <c r="F7103" s="3">
        <v>71.960000000000008</v>
      </c>
      <c r="G7103">
        <v>57.019999999999996</v>
      </c>
      <c r="H7103">
        <v>55.040000000000006</v>
      </c>
      <c r="I7103">
        <v>66.02</v>
      </c>
      <c r="J7103">
        <v>62.6</v>
      </c>
      <c r="K7103">
        <v>60.980000000000004</v>
      </c>
      <c r="L7103" s="3">
        <v>53.6</v>
      </c>
      <c r="M7103" s="2">
        <v>39.92</v>
      </c>
      <c r="N7103">
        <v>46.04</v>
      </c>
      <c r="O7103">
        <v>48.2</v>
      </c>
      <c r="P7103">
        <v>37.94</v>
      </c>
      <c r="Q7103" s="3">
        <v>60.980000000000004</v>
      </c>
      <c r="R7103" s="2">
        <v>44.06</v>
      </c>
      <c r="S7103" s="3">
        <v>23</v>
      </c>
      <c r="T7103">
        <v>69.800000000000011</v>
      </c>
    </row>
    <row r="7104" spans="1:20">
      <c r="A7104">
        <f t="shared" si="330"/>
        <v>296</v>
      </c>
      <c r="B7104" s="7">
        <f t="shared" si="331"/>
        <v>42300.791666649449</v>
      </c>
      <c r="C7104">
        <f t="shared" si="332"/>
        <v>7099</v>
      </c>
      <c r="D7104" s="2">
        <v>78.98</v>
      </c>
      <c r="E7104">
        <v>75.02</v>
      </c>
      <c r="F7104" s="3">
        <v>69.080000000000013</v>
      </c>
      <c r="G7104">
        <v>57.019999999999996</v>
      </c>
      <c r="H7104">
        <v>53.06</v>
      </c>
      <c r="I7104">
        <v>64.94</v>
      </c>
      <c r="J7104">
        <v>64.039999999999992</v>
      </c>
      <c r="K7104">
        <v>57.92</v>
      </c>
      <c r="L7104" s="3">
        <v>51.8</v>
      </c>
      <c r="M7104" s="2">
        <v>39.019999999999996</v>
      </c>
      <c r="N7104">
        <v>46.04</v>
      </c>
      <c r="O7104">
        <v>48.2</v>
      </c>
      <c r="P7104">
        <v>37.04</v>
      </c>
      <c r="Q7104" s="3">
        <v>59</v>
      </c>
      <c r="R7104" s="2">
        <v>44.06</v>
      </c>
      <c r="S7104" s="3">
        <v>23</v>
      </c>
      <c r="T7104">
        <v>68</v>
      </c>
    </row>
    <row r="7105" spans="1:20">
      <c r="A7105">
        <f t="shared" si="330"/>
        <v>296</v>
      </c>
      <c r="B7105" s="7">
        <f t="shared" si="331"/>
        <v>42300.833333316114</v>
      </c>
      <c r="C7105">
        <f t="shared" si="332"/>
        <v>7100</v>
      </c>
      <c r="D7105" s="2">
        <v>78.080000000000013</v>
      </c>
      <c r="E7105">
        <v>71.960000000000008</v>
      </c>
      <c r="F7105" s="3">
        <v>66.92</v>
      </c>
      <c r="G7105">
        <v>55.94</v>
      </c>
      <c r="H7105">
        <v>53.06</v>
      </c>
      <c r="I7105">
        <v>64.039999999999992</v>
      </c>
      <c r="J7105">
        <v>64.039999999999992</v>
      </c>
      <c r="K7105">
        <v>57.019999999999996</v>
      </c>
      <c r="L7105" s="3">
        <v>50</v>
      </c>
      <c r="M7105" s="2">
        <v>37.94</v>
      </c>
      <c r="N7105">
        <v>46.04</v>
      </c>
      <c r="O7105">
        <v>44.6</v>
      </c>
      <c r="P7105">
        <v>35.96</v>
      </c>
      <c r="Q7105" s="3">
        <v>55.94</v>
      </c>
      <c r="R7105" s="2">
        <v>44.06</v>
      </c>
      <c r="S7105" s="3">
        <v>23</v>
      </c>
      <c r="T7105">
        <v>66.2</v>
      </c>
    </row>
    <row r="7106" spans="1:20">
      <c r="A7106">
        <f t="shared" si="330"/>
        <v>296</v>
      </c>
      <c r="B7106" s="7">
        <f t="shared" si="331"/>
        <v>42300.874999982778</v>
      </c>
      <c r="C7106">
        <f t="shared" si="332"/>
        <v>7101</v>
      </c>
      <c r="D7106" s="2">
        <v>78.080000000000013</v>
      </c>
      <c r="E7106">
        <v>71.960000000000008</v>
      </c>
      <c r="F7106" s="3">
        <v>62.96</v>
      </c>
      <c r="G7106">
        <v>55.94</v>
      </c>
      <c r="H7106">
        <v>51.980000000000004</v>
      </c>
      <c r="I7106">
        <v>64.039999999999992</v>
      </c>
      <c r="J7106">
        <v>64.039999999999992</v>
      </c>
      <c r="K7106">
        <v>55.040000000000006</v>
      </c>
      <c r="L7106" s="3">
        <v>50</v>
      </c>
      <c r="M7106" s="2">
        <v>37.94</v>
      </c>
      <c r="N7106">
        <v>48.019999999999996</v>
      </c>
      <c r="O7106">
        <v>42.8</v>
      </c>
      <c r="P7106">
        <v>35.06</v>
      </c>
      <c r="Q7106" s="3">
        <v>53.06</v>
      </c>
      <c r="R7106" s="2">
        <v>44.06</v>
      </c>
      <c r="S7106" s="3">
        <v>23</v>
      </c>
      <c r="T7106">
        <v>64.400000000000006</v>
      </c>
    </row>
    <row r="7107" spans="1:20">
      <c r="A7107">
        <f t="shared" si="330"/>
        <v>296</v>
      </c>
      <c r="B7107" s="7">
        <f t="shared" si="331"/>
        <v>42300.916666649442</v>
      </c>
      <c r="C7107">
        <f t="shared" si="332"/>
        <v>7102</v>
      </c>
      <c r="D7107" s="2">
        <v>75.02</v>
      </c>
      <c r="E7107">
        <v>71.06</v>
      </c>
      <c r="F7107" s="3">
        <v>62.96</v>
      </c>
      <c r="G7107">
        <v>55.94</v>
      </c>
      <c r="H7107">
        <v>51.980000000000004</v>
      </c>
      <c r="I7107">
        <v>62.96</v>
      </c>
      <c r="J7107">
        <v>64.039999999999992</v>
      </c>
      <c r="K7107">
        <v>53.06</v>
      </c>
      <c r="L7107" s="3">
        <v>48.2</v>
      </c>
      <c r="M7107" s="2">
        <v>37.04</v>
      </c>
      <c r="N7107">
        <v>48.019999999999996</v>
      </c>
      <c r="O7107">
        <v>42.8</v>
      </c>
      <c r="P7107">
        <v>34.700000000000003</v>
      </c>
      <c r="Q7107" s="3">
        <v>51.08</v>
      </c>
      <c r="R7107" s="2">
        <v>42.980000000000004</v>
      </c>
      <c r="S7107" s="3">
        <v>23</v>
      </c>
      <c r="T7107">
        <v>64.400000000000006</v>
      </c>
    </row>
    <row r="7108" spans="1:20">
      <c r="A7108">
        <f t="shared" si="330"/>
        <v>296</v>
      </c>
      <c r="B7108" s="7">
        <f t="shared" si="331"/>
        <v>42300.958333316106</v>
      </c>
      <c r="C7108">
        <f t="shared" si="332"/>
        <v>7103</v>
      </c>
      <c r="D7108" s="2">
        <v>73.94</v>
      </c>
      <c r="E7108">
        <v>69.98</v>
      </c>
      <c r="F7108" s="3">
        <v>60.08</v>
      </c>
      <c r="G7108">
        <v>55.040000000000006</v>
      </c>
      <c r="H7108">
        <v>51.08</v>
      </c>
      <c r="I7108">
        <v>62.96</v>
      </c>
      <c r="J7108">
        <v>62.96</v>
      </c>
      <c r="K7108">
        <v>53.96</v>
      </c>
      <c r="L7108" s="3">
        <v>48.2</v>
      </c>
      <c r="M7108" s="2">
        <v>37.04</v>
      </c>
      <c r="N7108">
        <v>48.019999999999996</v>
      </c>
      <c r="O7108">
        <v>42.8</v>
      </c>
      <c r="P7108">
        <v>34.340000000000003</v>
      </c>
      <c r="Q7108" s="3">
        <v>51.980000000000004</v>
      </c>
      <c r="R7108" s="2">
        <v>44.06</v>
      </c>
      <c r="S7108" s="3">
        <v>23</v>
      </c>
      <c r="T7108">
        <v>60.8</v>
      </c>
    </row>
    <row r="7109" spans="1:20">
      <c r="A7109">
        <f t="shared" si="330"/>
        <v>296</v>
      </c>
      <c r="B7109" s="7">
        <f t="shared" si="331"/>
        <v>42300.999999982771</v>
      </c>
      <c r="C7109">
        <f t="shared" si="332"/>
        <v>7104</v>
      </c>
      <c r="D7109" s="2">
        <v>73.94</v>
      </c>
      <c r="E7109">
        <v>69.080000000000013</v>
      </c>
      <c r="F7109" s="3">
        <v>57.92</v>
      </c>
      <c r="G7109">
        <v>53.96</v>
      </c>
      <c r="H7109">
        <v>50</v>
      </c>
      <c r="I7109">
        <v>64.039999999999992</v>
      </c>
      <c r="J7109">
        <v>62.06</v>
      </c>
      <c r="K7109">
        <v>53.96</v>
      </c>
      <c r="L7109" s="3">
        <v>44.6</v>
      </c>
      <c r="M7109" s="2">
        <v>37.04</v>
      </c>
      <c r="N7109">
        <v>46.94</v>
      </c>
      <c r="O7109">
        <v>39.200000000000003</v>
      </c>
      <c r="P7109">
        <v>33.979999999999997</v>
      </c>
      <c r="Q7109" s="3">
        <v>53.06</v>
      </c>
      <c r="R7109" s="2">
        <v>42.980000000000004</v>
      </c>
      <c r="S7109" s="3">
        <v>23</v>
      </c>
      <c r="T7109">
        <v>60.8</v>
      </c>
    </row>
    <row r="7110" spans="1:20">
      <c r="A7110">
        <f t="shared" si="330"/>
        <v>297</v>
      </c>
      <c r="B7110" s="7">
        <f t="shared" si="331"/>
        <v>42301.041666649435</v>
      </c>
      <c r="C7110">
        <f t="shared" si="332"/>
        <v>7105</v>
      </c>
      <c r="D7110" s="2">
        <v>73.039999999999992</v>
      </c>
      <c r="E7110">
        <v>69.080000000000013</v>
      </c>
      <c r="F7110" s="3">
        <v>57.019999999999996</v>
      </c>
      <c r="G7110">
        <v>53.96</v>
      </c>
      <c r="H7110">
        <v>48.92</v>
      </c>
      <c r="I7110">
        <v>64.039999999999992</v>
      </c>
      <c r="J7110">
        <v>62.96</v>
      </c>
      <c r="K7110">
        <v>51.980000000000004</v>
      </c>
      <c r="L7110" s="3">
        <v>42.8</v>
      </c>
      <c r="M7110" s="2">
        <v>37.04</v>
      </c>
      <c r="N7110">
        <v>48.019999999999996</v>
      </c>
      <c r="O7110">
        <v>41</v>
      </c>
      <c r="P7110">
        <v>34.340000000000003</v>
      </c>
      <c r="Q7110" s="3">
        <v>51.08</v>
      </c>
      <c r="R7110" s="2">
        <v>42.980000000000004</v>
      </c>
      <c r="S7110" s="3">
        <v>23</v>
      </c>
      <c r="T7110">
        <v>57.2</v>
      </c>
    </row>
    <row r="7111" spans="1:20">
      <c r="A7111">
        <f t="shared" ref="A7111:A7174" si="333">ROUNDDOWN(B7111-DATE(YEAR(B7111),1,0),0)</f>
        <v>297</v>
      </c>
      <c r="B7111" s="7">
        <f t="shared" si="331"/>
        <v>42301.083333316099</v>
      </c>
      <c r="C7111">
        <f t="shared" si="332"/>
        <v>7106</v>
      </c>
      <c r="D7111" s="2">
        <v>73.039999999999992</v>
      </c>
      <c r="E7111">
        <v>66.92</v>
      </c>
      <c r="F7111" s="3">
        <v>55.040000000000006</v>
      </c>
      <c r="G7111">
        <v>53.06</v>
      </c>
      <c r="H7111">
        <v>48.92</v>
      </c>
      <c r="I7111">
        <v>64.94</v>
      </c>
      <c r="J7111">
        <v>62.06</v>
      </c>
      <c r="K7111">
        <v>53.06</v>
      </c>
      <c r="L7111" s="3">
        <v>42.8</v>
      </c>
      <c r="M7111" s="2">
        <v>35.06</v>
      </c>
      <c r="N7111">
        <v>48.019999999999996</v>
      </c>
      <c r="O7111">
        <v>41</v>
      </c>
      <c r="P7111">
        <v>34.700000000000003</v>
      </c>
      <c r="Q7111" s="3">
        <v>50</v>
      </c>
      <c r="R7111" s="2">
        <v>42.08</v>
      </c>
      <c r="S7111" s="3">
        <v>24.08</v>
      </c>
      <c r="T7111">
        <v>57.2</v>
      </c>
    </row>
    <row r="7112" spans="1:20">
      <c r="A7112">
        <f t="shared" si="333"/>
        <v>297</v>
      </c>
      <c r="B7112" s="7">
        <f t="shared" ref="B7112:B7175" si="334">B7111+1/24</f>
        <v>42301.124999982763</v>
      </c>
      <c r="C7112">
        <f t="shared" ref="C7112:C7175" si="335">C7111+1</f>
        <v>7107</v>
      </c>
      <c r="D7112" s="2">
        <v>71.960000000000008</v>
      </c>
      <c r="E7112">
        <v>66.92</v>
      </c>
      <c r="F7112" s="3">
        <v>53.96</v>
      </c>
      <c r="G7112">
        <v>51.980000000000004</v>
      </c>
      <c r="H7112">
        <v>48.92</v>
      </c>
      <c r="I7112">
        <v>62.96</v>
      </c>
      <c r="J7112">
        <v>60.980000000000004</v>
      </c>
      <c r="K7112">
        <v>51.8</v>
      </c>
      <c r="L7112" s="3">
        <v>41</v>
      </c>
      <c r="M7112" s="2">
        <v>33.08</v>
      </c>
      <c r="N7112">
        <v>48.019999999999996</v>
      </c>
      <c r="O7112">
        <v>42.8</v>
      </c>
      <c r="P7112">
        <v>35.06</v>
      </c>
      <c r="Q7112" s="3">
        <v>51.08</v>
      </c>
      <c r="R7112" s="2">
        <v>41</v>
      </c>
      <c r="S7112" s="3">
        <v>24.08</v>
      </c>
      <c r="T7112">
        <v>57.2</v>
      </c>
    </row>
    <row r="7113" spans="1:20">
      <c r="A7113">
        <f t="shared" si="333"/>
        <v>297</v>
      </c>
      <c r="B7113" s="7">
        <f t="shared" si="334"/>
        <v>42301.166666649427</v>
      </c>
      <c r="C7113">
        <f t="shared" si="335"/>
        <v>7108</v>
      </c>
      <c r="D7113" s="2">
        <v>71.06</v>
      </c>
      <c r="E7113">
        <v>66.92</v>
      </c>
      <c r="F7113" s="3">
        <v>53.96</v>
      </c>
      <c r="G7113">
        <v>51.980000000000004</v>
      </c>
      <c r="H7113">
        <v>48.92</v>
      </c>
      <c r="I7113">
        <v>62.96</v>
      </c>
      <c r="J7113">
        <v>60.08</v>
      </c>
      <c r="K7113">
        <v>51.980000000000004</v>
      </c>
      <c r="L7113" s="3">
        <v>42.8</v>
      </c>
      <c r="M7113" s="2">
        <v>32</v>
      </c>
      <c r="N7113">
        <v>48.019999999999996</v>
      </c>
      <c r="O7113">
        <v>44.6</v>
      </c>
      <c r="P7113">
        <v>35.42</v>
      </c>
      <c r="Q7113" s="3">
        <v>51.08</v>
      </c>
      <c r="R7113" s="2">
        <v>41</v>
      </c>
      <c r="S7113" s="3">
        <v>24.08</v>
      </c>
      <c r="T7113">
        <v>57.2</v>
      </c>
    </row>
    <row r="7114" spans="1:20">
      <c r="A7114">
        <f t="shared" si="333"/>
        <v>297</v>
      </c>
      <c r="B7114" s="7">
        <f t="shared" si="334"/>
        <v>42301.208333316092</v>
      </c>
      <c r="C7114">
        <f t="shared" si="335"/>
        <v>7109</v>
      </c>
      <c r="D7114" s="2">
        <v>71.06</v>
      </c>
      <c r="E7114">
        <v>66.92</v>
      </c>
      <c r="F7114" s="3">
        <v>55.040000000000006</v>
      </c>
      <c r="G7114">
        <v>51.980000000000004</v>
      </c>
      <c r="H7114">
        <v>48.92</v>
      </c>
      <c r="I7114">
        <v>62.96</v>
      </c>
      <c r="J7114">
        <v>60.08</v>
      </c>
      <c r="K7114">
        <v>51.08</v>
      </c>
      <c r="L7114" s="3">
        <v>39.200000000000003</v>
      </c>
      <c r="M7114" s="2">
        <v>33.08</v>
      </c>
      <c r="N7114">
        <v>46.04</v>
      </c>
      <c r="O7114">
        <v>42.8</v>
      </c>
      <c r="P7114">
        <v>35.6</v>
      </c>
      <c r="Q7114" s="3">
        <v>50</v>
      </c>
      <c r="R7114" s="2">
        <v>41</v>
      </c>
      <c r="S7114" s="3">
        <v>24.08</v>
      </c>
      <c r="T7114">
        <v>57.2</v>
      </c>
    </row>
    <row r="7115" spans="1:20">
      <c r="A7115">
        <f t="shared" si="333"/>
        <v>297</v>
      </c>
      <c r="B7115" s="7">
        <f t="shared" si="334"/>
        <v>42301.249999982756</v>
      </c>
      <c r="C7115">
        <f t="shared" si="335"/>
        <v>7110</v>
      </c>
      <c r="D7115" s="2">
        <v>71.06</v>
      </c>
      <c r="E7115">
        <v>68</v>
      </c>
      <c r="F7115" s="3">
        <v>53.96</v>
      </c>
      <c r="G7115">
        <v>51.08</v>
      </c>
      <c r="H7115">
        <v>48.92</v>
      </c>
      <c r="I7115">
        <v>62.96</v>
      </c>
      <c r="J7115">
        <v>59</v>
      </c>
      <c r="K7115">
        <v>51.08</v>
      </c>
      <c r="L7115" s="3">
        <v>39.200000000000003</v>
      </c>
      <c r="M7115" s="2">
        <v>35.06</v>
      </c>
      <c r="N7115">
        <v>42.08</v>
      </c>
      <c r="O7115">
        <v>42.8</v>
      </c>
      <c r="P7115">
        <v>35.96</v>
      </c>
      <c r="Q7115" s="3">
        <v>48.92</v>
      </c>
      <c r="R7115" s="2">
        <v>42.08</v>
      </c>
      <c r="S7115" s="3">
        <v>24.08</v>
      </c>
      <c r="T7115">
        <v>57.2</v>
      </c>
    </row>
    <row r="7116" spans="1:20">
      <c r="A7116">
        <f t="shared" si="333"/>
        <v>297</v>
      </c>
      <c r="B7116" s="7">
        <f t="shared" si="334"/>
        <v>42301.29166664942</v>
      </c>
      <c r="C7116">
        <f t="shared" si="335"/>
        <v>7111</v>
      </c>
      <c r="D7116" s="2">
        <v>71.960000000000008</v>
      </c>
      <c r="E7116">
        <v>68</v>
      </c>
      <c r="F7116" s="3">
        <v>53.96</v>
      </c>
      <c r="G7116">
        <v>51.08</v>
      </c>
      <c r="H7116">
        <v>48.92</v>
      </c>
      <c r="I7116">
        <v>64.039999999999992</v>
      </c>
      <c r="J7116">
        <v>62.06</v>
      </c>
      <c r="K7116">
        <v>48.92</v>
      </c>
      <c r="L7116" s="3">
        <v>39.200000000000003</v>
      </c>
      <c r="M7116" s="2">
        <v>35.06</v>
      </c>
      <c r="N7116">
        <v>42.980000000000004</v>
      </c>
      <c r="O7116">
        <v>42.8</v>
      </c>
      <c r="P7116">
        <v>37.94</v>
      </c>
      <c r="Q7116" s="3">
        <v>46.94</v>
      </c>
      <c r="R7116" s="2">
        <v>42.08</v>
      </c>
      <c r="S7116" s="3">
        <v>24.08</v>
      </c>
      <c r="T7116">
        <v>59</v>
      </c>
    </row>
    <row r="7117" spans="1:20">
      <c r="A7117">
        <f t="shared" si="333"/>
        <v>297</v>
      </c>
      <c r="B7117" s="7">
        <f t="shared" si="334"/>
        <v>42301.333333316084</v>
      </c>
      <c r="C7117">
        <f t="shared" si="335"/>
        <v>7112</v>
      </c>
      <c r="D7117" s="2">
        <v>78.080000000000013</v>
      </c>
      <c r="E7117">
        <v>69.98</v>
      </c>
      <c r="F7117" s="3">
        <v>59</v>
      </c>
      <c r="G7117">
        <v>51.08</v>
      </c>
      <c r="H7117">
        <v>50</v>
      </c>
      <c r="I7117">
        <v>64.94</v>
      </c>
      <c r="J7117">
        <v>64.039999999999992</v>
      </c>
      <c r="K7117">
        <v>51.08</v>
      </c>
      <c r="L7117" s="3">
        <v>42.8</v>
      </c>
      <c r="M7117" s="2">
        <v>35.96</v>
      </c>
      <c r="N7117">
        <v>44.06</v>
      </c>
      <c r="O7117">
        <v>44.6</v>
      </c>
      <c r="P7117">
        <v>40.1</v>
      </c>
      <c r="Q7117" s="3">
        <v>53.06</v>
      </c>
      <c r="R7117" s="2">
        <v>42.08</v>
      </c>
      <c r="S7117" s="3">
        <v>24.08</v>
      </c>
      <c r="T7117">
        <v>60.8</v>
      </c>
    </row>
    <row r="7118" spans="1:20">
      <c r="A7118">
        <f t="shared" si="333"/>
        <v>297</v>
      </c>
      <c r="B7118" s="7">
        <f t="shared" si="334"/>
        <v>42301.374999982749</v>
      </c>
      <c r="C7118">
        <f t="shared" si="335"/>
        <v>7113</v>
      </c>
      <c r="D7118" s="2">
        <v>82.039999999999992</v>
      </c>
      <c r="E7118">
        <v>73.039999999999992</v>
      </c>
      <c r="F7118" s="3">
        <v>62.96</v>
      </c>
      <c r="G7118">
        <v>51.980000000000004</v>
      </c>
      <c r="H7118">
        <v>51.08</v>
      </c>
      <c r="I7118">
        <v>69.080000000000013</v>
      </c>
      <c r="J7118">
        <v>66.92</v>
      </c>
      <c r="K7118">
        <v>53.96</v>
      </c>
      <c r="L7118" s="3">
        <v>46.4</v>
      </c>
      <c r="M7118" s="2">
        <v>37.04</v>
      </c>
      <c r="N7118">
        <v>44.96</v>
      </c>
      <c r="O7118">
        <v>48.2</v>
      </c>
      <c r="P7118">
        <v>42.08</v>
      </c>
      <c r="Q7118" s="3">
        <v>55.94</v>
      </c>
      <c r="R7118" s="2">
        <v>44.06</v>
      </c>
      <c r="S7118" s="3">
        <v>24.08</v>
      </c>
      <c r="T7118">
        <v>64.400000000000006</v>
      </c>
    </row>
    <row r="7119" spans="1:20">
      <c r="A7119">
        <f t="shared" si="333"/>
        <v>297</v>
      </c>
      <c r="B7119" s="7">
        <f t="shared" si="334"/>
        <v>42301.416666649413</v>
      </c>
      <c r="C7119">
        <f t="shared" si="335"/>
        <v>7114</v>
      </c>
      <c r="D7119" s="2">
        <v>84.92</v>
      </c>
      <c r="E7119">
        <v>75.92</v>
      </c>
      <c r="F7119" s="3">
        <v>66.92</v>
      </c>
      <c r="G7119">
        <v>53.96</v>
      </c>
      <c r="H7119">
        <v>53.06</v>
      </c>
      <c r="I7119">
        <v>68</v>
      </c>
      <c r="J7119">
        <v>68</v>
      </c>
      <c r="K7119">
        <v>53.96</v>
      </c>
      <c r="L7119" s="3">
        <v>51.8</v>
      </c>
      <c r="M7119" s="2">
        <v>37.94</v>
      </c>
      <c r="N7119">
        <v>46.4</v>
      </c>
      <c r="O7119">
        <v>50</v>
      </c>
      <c r="P7119">
        <v>46.76</v>
      </c>
      <c r="Q7119" s="3">
        <v>57.019999999999996</v>
      </c>
      <c r="R7119" s="2">
        <v>44.96</v>
      </c>
      <c r="S7119" s="3">
        <v>24.08</v>
      </c>
      <c r="T7119">
        <v>66.2</v>
      </c>
    </row>
    <row r="7120" spans="1:20">
      <c r="A7120">
        <f t="shared" si="333"/>
        <v>297</v>
      </c>
      <c r="B7120" s="7">
        <f t="shared" si="334"/>
        <v>42301.458333316077</v>
      </c>
      <c r="C7120">
        <f t="shared" si="335"/>
        <v>7115</v>
      </c>
      <c r="D7120" s="2">
        <v>84.92</v>
      </c>
      <c r="E7120">
        <v>80.06</v>
      </c>
      <c r="F7120" s="3">
        <v>69.98</v>
      </c>
      <c r="G7120">
        <v>55.94</v>
      </c>
      <c r="H7120">
        <v>55.040000000000006</v>
      </c>
      <c r="I7120">
        <v>69.98</v>
      </c>
      <c r="J7120">
        <v>69.080000000000013</v>
      </c>
      <c r="K7120">
        <v>57.019999999999996</v>
      </c>
      <c r="L7120" s="3">
        <v>55.400000000000006</v>
      </c>
      <c r="M7120" s="2">
        <v>39.92</v>
      </c>
      <c r="N7120">
        <v>53.06</v>
      </c>
      <c r="O7120">
        <v>50</v>
      </c>
      <c r="P7120">
        <v>51.26</v>
      </c>
      <c r="Q7120" s="3">
        <v>57.92</v>
      </c>
      <c r="R7120" s="2">
        <v>46.04</v>
      </c>
      <c r="S7120" s="3">
        <v>26.060000000000002</v>
      </c>
      <c r="T7120">
        <v>68</v>
      </c>
    </row>
    <row r="7121" spans="1:20">
      <c r="A7121">
        <f t="shared" si="333"/>
        <v>297</v>
      </c>
      <c r="B7121" s="7">
        <f t="shared" si="334"/>
        <v>42301.499999982741</v>
      </c>
      <c r="C7121">
        <f t="shared" si="335"/>
        <v>7116</v>
      </c>
      <c r="D7121" s="2">
        <v>82.94</v>
      </c>
      <c r="E7121">
        <v>82.039999999999992</v>
      </c>
      <c r="F7121" s="3">
        <v>73.039999999999992</v>
      </c>
      <c r="G7121">
        <v>55.94</v>
      </c>
      <c r="H7121">
        <v>57.92</v>
      </c>
      <c r="I7121">
        <v>69.98</v>
      </c>
      <c r="J7121">
        <v>71.06</v>
      </c>
      <c r="K7121">
        <v>60.08</v>
      </c>
      <c r="L7121" s="3">
        <v>57.2</v>
      </c>
      <c r="M7121" s="2">
        <v>41</v>
      </c>
      <c r="N7121">
        <v>55.040000000000006</v>
      </c>
      <c r="O7121">
        <v>50</v>
      </c>
      <c r="P7121">
        <v>55.94</v>
      </c>
      <c r="Q7121" s="3">
        <v>57.92</v>
      </c>
      <c r="R7121" s="2">
        <v>48.019999999999996</v>
      </c>
      <c r="S7121" s="3">
        <v>26.060000000000002</v>
      </c>
      <c r="T7121">
        <v>69.800000000000011</v>
      </c>
    </row>
    <row r="7122" spans="1:20">
      <c r="A7122">
        <f t="shared" si="333"/>
        <v>297</v>
      </c>
      <c r="B7122" s="7">
        <f t="shared" si="334"/>
        <v>42301.541666649406</v>
      </c>
      <c r="C7122">
        <f t="shared" si="335"/>
        <v>7117</v>
      </c>
      <c r="D7122" s="2">
        <v>78.98</v>
      </c>
      <c r="E7122">
        <v>82.039999999999992</v>
      </c>
      <c r="F7122" s="3">
        <v>75.02</v>
      </c>
      <c r="G7122">
        <v>55.040000000000006</v>
      </c>
      <c r="H7122">
        <v>60.08</v>
      </c>
      <c r="I7122">
        <v>69.98</v>
      </c>
      <c r="J7122">
        <v>71.960000000000008</v>
      </c>
      <c r="K7122">
        <v>62.96</v>
      </c>
      <c r="L7122" s="3">
        <v>60.8</v>
      </c>
      <c r="M7122" s="2">
        <v>42.980000000000004</v>
      </c>
      <c r="N7122">
        <v>57.92</v>
      </c>
      <c r="O7122">
        <v>50</v>
      </c>
      <c r="P7122">
        <v>57.379999999999995</v>
      </c>
      <c r="Q7122" s="3">
        <v>59</v>
      </c>
      <c r="R7122" s="2">
        <v>48.019999999999996</v>
      </c>
      <c r="S7122" s="3">
        <v>26.96</v>
      </c>
      <c r="T7122">
        <v>71.599999999999994</v>
      </c>
    </row>
    <row r="7123" spans="1:20">
      <c r="A7123">
        <f t="shared" si="333"/>
        <v>297</v>
      </c>
      <c r="B7123" s="7">
        <f t="shared" si="334"/>
        <v>42301.58333331607</v>
      </c>
      <c r="C7123">
        <f t="shared" si="335"/>
        <v>7118</v>
      </c>
      <c r="D7123" s="2">
        <v>80.960000000000008</v>
      </c>
      <c r="E7123">
        <v>82.94</v>
      </c>
      <c r="F7123" s="3">
        <v>75.02</v>
      </c>
      <c r="G7123">
        <v>53.96</v>
      </c>
      <c r="H7123">
        <v>60.980000000000004</v>
      </c>
      <c r="I7123">
        <v>69.98</v>
      </c>
      <c r="J7123">
        <v>71.960000000000008</v>
      </c>
      <c r="K7123">
        <v>44.96</v>
      </c>
      <c r="L7123" s="3">
        <v>60.8</v>
      </c>
      <c r="M7123" s="2">
        <v>44.96</v>
      </c>
      <c r="N7123">
        <v>60.08</v>
      </c>
      <c r="O7123">
        <v>51.8</v>
      </c>
      <c r="P7123">
        <v>58.64</v>
      </c>
      <c r="Q7123" s="3">
        <v>60.08</v>
      </c>
      <c r="R7123" s="2">
        <v>48.92</v>
      </c>
      <c r="S7123" s="3">
        <v>28.94</v>
      </c>
      <c r="T7123">
        <v>71.599999999999994</v>
      </c>
    </row>
    <row r="7124" spans="1:20">
      <c r="A7124">
        <f t="shared" si="333"/>
        <v>297</v>
      </c>
      <c r="B7124" s="7">
        <f t="shared" si="334"/>
        <v>42301.624999982734</v>
      </c>
      <c r="C7124">
        <f t="shared" si="335"/>
        <v>7119</v>
      </c>
      <c r="D7124" s="2">
        <v>82.94</v>
      </c>
      <c r="E7124">
        <v>82.039999999999992</v>
      </c>
      <c r="F7124" s="3">
        <v>77</v>
      </c>
      <c r="G7124">
        <v>53.96</v>
      </c>
      <c r="H7124">
        <v>64.039999999999992</v>
      </c>
      <c r="I7124">
        <v>69.080000000000013</v>
      </c>
      <c r="J7124">
        <v>71.06</v>
      </c>
      <c r="K7124">
        <v>37.04</v>
      </c>
      <c r="L7124" s="3">
        <v>62.6</v>
      </c>
      <c r="M7124" s="2">
        <v>44.96</v>
      </c>
      <c r="N7124">
        <v>60.08</v>
      </c>
      <c r="O7124">
        <v>51.8</v>
      </c>
      <c r="P7124">
        <v>60.08</v>
      </c>
      <c r="Q7124" s="3">
        <v>59</v>
      </c>
      <c r="R7124" s="2">
        <v>51.08</v>
      </c>
      <c r="S7124" s="3">
        <v>26.96</v>
      </c>
      <c r="T7124">
        <v>71.599999999999994</v>
      </c>
    </row>
    <row r="7125" spans="1:20">
      <c r="A7125">
        <f t="shared" si="333"/>
        <v>297</v>
      </c>
      <c r="B7125" s="7">
        <f t="shared" si="334"/>
        <v>42301.666666649398</v>
      </c>
      <c r="C7125">
        <f t="shared" si="335"/>
        <v>7120</v>
      </c>
      <c r="D7125" s="2">
        <v>80.960000000000008</v>
      </c>
      <c r="E7125">
        <v>78.080000000000013</v>
      </c>
      <c r="F7125" s="3">
        <v>75.92</v>
      </c>
      <c r="G7125">
        <v>53.06</v>
      </c>
      <c r="H7125">
        <v>64.94</v>
      </c>
      <c r="I7125">
        <v>68</v>
      </c>
      <c r="J7125">
        <v>69.98</v>
      </c>
      <c r="K7125">
        <v>37.94</v>
      </c>
      <c r="L7125" s="3">
        <v>62.6</v>
      </c>
      <c r="M7125" s="2">
        <v>46.04</v>
      </c>
      <c r="N7125">
        <v>60.08</v>
      </c>
      <c r="O7125">
        <v>50</v>
      </c>
      <c r="P7125">
        <v>58.1</v>
      </c>
      <c r="Q7125" s="3">
        <v>60.980000000000004</v>
      </c>
      <c r="R7125" s="2">
        <v>48.92</v>
      </c>
      <c r="S7125" s="3">
        <v>28.04</v>
      </c>
      <c r="T7125">
        <v>71.599999999999994</v>
      </c>
    </row>
    <row r="7126" spans="1:20">
      <c r="A7126">
        <f t="shared" si="333"/>
        <v>297</v>
      </c>
      <c r="B7126" s="7">
        <f t="shared" si="334"/>
        <v>42301.708333316063</v>
      </c>
      <c r="C7126">
        <f t="shared" si="335"/>
        <v>7121</v>
      </c>
      <c r="D7126" s="2">
        <v>82.039999999999992</v>
      </c>
      <c r="E7126">
        <v>75.92</v>
      </c>
      <c r="F7126" s="3">
        <v>75.92</v>
      </c>
      <c r="G7126">
        <v>51.980000000000004</v>
      </c>
      <c r="H7126">
        <v>64.039999999999992</v>
      </c>
      <c r="I7126">
        <v>66.92</v>
      </c>
      <c r="J7126">
        <v>66.92</v>
      </c>
      <c r="K7126">
        <v>37.04</v>
      </c>
      <c r="L7126" s="3">
        <v>57.2</v>
      </c>
      <c r="M7126" s="2">
        <v>44.06</v>
      </c>
      <c r="N7126">
        <v>55.94</v>
      </c>
      <c r="O7126">
        <v>48.2</v>
      </c>
      <c r="P7126">
        <v>55.94</v>
      </c>
      <c r="Q7126" s="3">
        <v>60.08</v>
      </c>
      <c r="R7126" s="2">
        <v>46.94</v>
      </c>
      <c r="S7126" s="3">
        <v>28.04</v>
      </c>
      <c r="T7126">
        <v>68</v>
      </c>
    </row>
    <row r="7127" spans="1:20">
      <c r="A7127">
        <f t="shared" si="333"/>
        <v>297</v>
      </c>
      <c r="B7127" s="7">
        <f t="shared" si="334"/>
        <v>42301.749999982727</v>
      </c>
      <c r="C7127">
        <f t="shared" si="335"/>
        <v>7122</v>
      </c>
      <c r="D7127" s="2">
        <v>78.98</v>
      </c>
      <c r="E7127">
        <v>73.94</v>
      </c>
      <c r="F7127" s="3">
        <v>73.039999999999992</v>
      </c>
      <c r="G7127">
        <v>51.08</v>
      </c>
      <c r="H7127">
        <v>60.08</v>
      </c>
      <c r="I7127">
        <v>66.02</v>
      </c>
      <c r="J7127">
        <v>66.02</v>
      </c>
      <c r="K7127">
        <v>35.96</v>
      </c>
      <c r="L7127" s="3">
        <v>55.400000000000006</v>
      </c>
      <c r="M7127" s="2">
        <v>42.08</v>
      </c>
      <c r="N7127">
        <v>51.980000000000004</v>
      </c>
      <c r="O7127">
        <v>46.4</v>
      </c>
      <c r="P7127">
        <v>53.96</v>
      </c>
      <c r="Q7127" s="3">
        <v>60.08</v>
      </c>
      <c r="R7127" s="2">
        <v>44.06</v>
      </c>
      <c r="S7127" s="3">
        <v>26.96</v>
      </c>
      <c r="T7127">
        <v>66.2</v>
      </c>
    </row>
    <row r="7128" spans="1:20">
      <c r="A7128">
        <f t="shared" si="333"/>
        <v>297</v>
      </c>
      <c r="B7128" s="7">
        <f t="shared" si="334"/>
        <v>42301.791666649391</v>
      </c>
      <c r="C7128">
        <f t="shared" si="335"/>
        <v>7123</v>
      </c>
      <c r="D7128" s="2">
        <v>77</v>
      </c>
      <c r="E7128">
        <v>73.039999999999992</v>
      </c>
      <c r="F7128" s="3">
        <v>71.06</v>
      </c>
      <c r="G7128">
        <v>50</v>
      </c>
      <c r="H7128">
        <v>57.019999999999996</v>
      </c>
      <c r="I7128">
        <v>66.02</v>
      </c>
      <c r="J7128">
        <v>66.02</v>
      </c>
      <c r="K7128">
        <v>35.96</v>
      </c>
      <c r="L7128" s="3">
        <v>53.6</v>
      </c>
      <c r="M7128" s="2">
        <v>39.019999999999996</v>
      </c>
      <c r="N7128">
        <v>51.08</v>
      </c>
      <c r="O7128">
        <v>46.4</v>
      </c>
      <c r="P7128">
        <v>52.7</v>
      </c>
      <c r="Q7128" s="3">
        <v>57.92</v>
      </c>
      <c r="R7128" s="2">
        <v>37.94</v>
      </c>
      <c r="S7128" s="3">
        <v>26.060000000000002</v>
      </c>
      <c r="T7128">
        <v>66.2</v>
      </c>
    </row>
    <row r="7129" spans="1:20">
      <c r="A7129">
        <f t="shared" si="333"/>
        <v>297</v>
      </c>
      <c r="B7129" s="7">
        <f t="shared" si="334"/>
        <v>42301.833333316055</v>
      </c>
      <c r="C7129">
        <f t="shared" si="335"/>
        <v>7124</v>
      </c>
      <c r="D7129" s="2">
        <v>77</v>
      </c>
      <c r="E7129">
        <v>73.039999999999992</v>
      </c>
      <c r="F7129" s="3">
        <v>69.080000000000013</v>
      </c>
      <c r="G7129">
        <v>50</v>
      </c>
      <c r="H7129">
        <v>57.019999999999996</v>
      </c>
      <c r="I7129">
        <v>66.02</v>
      </c>
      <c r="J7129">
        <v>64.94</v>
      </c>
      <c r="K7129">
        <v>35.06</v>
      </c>
      <c r="L7129" s="3">
        <v>51.8</v>
      </c>
      <c r="M7129" s="2">
        <v>41</v>
      </c>
      <c r="N7129">
        <v>50</v>
      </c>
      <c r="O7129">
        <v>44.6</v>
      </c>
      <c r="P7129">
        <v>51.26</v>
      </c>
      <c r="Q7129" s="3">
        <v>57.92</v>
      </c>
      <c r="R7129" s="2">
        <v>35.96</v>
      </c>
      <c r="S7129" s="3">
        <v>21.92</v>
      </c>
      <c r="T7129">
        <v>62.6</v>
      </c>
    </row>
    <row r="7130" spans="1:20">
      <c r="A7130">
        <f t="shared" si="333"/>
        <v>297</v>
      </c>
      <c r="B7130" s="7">
        <f t="shared" si="334"/>
        <v>42301.87499998272</v>
      </c>
      <c r="C7130">
        <f t="shared" si="335"/>
        <v>7125</v>
      </c>
      <c r="D7130" s="2">
        <v>75.92</v>
      </c>
      <c r="E7130">
        <v>71.960000000000008</v>
      </c>
      <c r="F7130" s="3">
        <v>68</v>
      </c>
      <c r="G7130">
        <v>50</v>
      </c>
      <c r="H7130">
        <v>57.019999999999996</v>
      </c>
      <c r="I7130">
        <v>66.02</v>
      </c>
      <c r="J7130">
        <v>64.94</v>
      </c>
      <c r="K7130">
        <v>35.06</v>
      </c>
      <c r="L7130" s="3">
        <v>51.8</v>
      </c>
      <c r="M7130" s="2">
        <v>39.019999999999996</v>
      </c>
      <c r="N7130">
        <v>48.019999999999996</v>
      </c>
      <c r="O7130">
        <v>46.4</v>
      </c>
      <c r="P7130">
        <v>50</v>
      </c>
      <c r="Q7130" s="3">
        <v>60.08</v>
      </c>
      <c r="R7130" s="2">
        <v>33.08</v>
      </c>
      <c r="S7130" s="3">
        <v>19.04</v>
      </c>
      <c r="T7130">
        <v>62.6</v>
      </c>
    </row>
    <row r="7131" spans="1:20">
      <c r="A7131">
        <f t="shared" si="333"/>
        <v>297</v>
      </c>
      <c r="B7131" s="7">
        <f t="shared" si="334"/>
        <v>42301.916666649384</v>
      </c>
      <c r="C7131">
        <f t="shared" si="335"/>
        <v>7126</v>
      </c>
      <c r="D7131" s="2">
        <v>75.92</v>
      </c>
      <c r="E7131">
        <v>71.960000000000008</v>
      </c>
      <c r="F7131" s="3">
        <v>66.02</v>
      </c>
      <c r="G7131">
        <v>50</v>
      </c>
      <c r="H7131">
        <v>51.980000000000004</v>
      </c>
      <c r="I7131">
        <v>66.02</v>
      </c>
      <c r="J7131">
        <v>64.039999999999992</v>
      </c>
      <c r="K7131">
        <v>35.06</v>
      </c>
      <c r="L7131" s="3">
        <v>51.8</v>
      </c>
      <c r="M7131" s="2">
        <v>37.94</v>
      </c>
      <c r="N7131">
        <v>46.94</v>
      </c>
      <c r="O7131">
        <v>44.6</v>
      </c>
      <c r="P7131">
        <v>48.92</v>
      </c>
      <c r="Q7131" s="3">
        <v>60.08</v>
      </c>
      <c r="R7131" s="2">
        <v>32</v>
      </c>
      <c r="S7131" s="3">
        <v>17.96</v>
      </c>
      <c r="T7131">
        <v>60.8</v>
      </c>
    </row>
    <row r="7132" spans="1:20">
      <c r="A7132">
        <f t="shared" si="333"/>
        <v>297</v>
      </c>
      <c r="B7132" s="7">
        <f t="shared" si="334"/>
        <v>42301.958333316048</v>
      </c>
      <c r="C7132">
        <f t="shared" si="335"/>
        <v>7127</v>
      </c>
      <c r="D7132" s="2">
        <v>73.039999999999992</v>
      </c>
      <c r="E7132">
        <v>71.960000000000008</v>
      </c>
      <c r="F7132" s="3">
        <v>68</v>
      </c>
      <c r="G7132">
        <v>50</v>
      </c>
      <c r="H7132">
        <v>50</v>
      </c>
      <c r="I7132">
        <v>66.02</v>
      </c>
      <c r="J7132">
        <v>62.96</v>
      </c>
      <c r="K7132">
        <v>33.979999999999997</v>
      </c>
      <c r="L7132" s="3">
        <v>51.8</v>
      </c>
      <c r="M7132" s="2">
        <v>37.94</v>
      </c>
      <c r="N7132">
        <v>39.019999999999996</v>
      </c>
      <c r="O7132">
        <v>44.6</v>
      </c>
      <c r="P7132">
        <v>48.019999999999996</v>
      </c>
      <c r="Q7132" s="3">
        <v>60.980000000000004</v>
      </c>
      <c r="R7132" s="2">
        <v>30.92</v>
      </c>
      <c r="S7132" s="3">
        <v>15.98</v>
      </c>
      <c r="T7132">
        <v>59</v>
      </c>
    </row>
    <row r="7133" spans="1:20">
      <c r="A7133">
        <f t="shared" si="333"/>
        <v>297</v>
      </c>
      <c r="B7133" s="7">
        <f t="shared" si="334"/>
        <v>42301.999999982712</v>
      </c>
      <c r="C7133">
        <f t="shared" si="335"/>
        <v>7128</v>
      </c>
      <c r="D7133" s="2">
        <v>71.960000000000008</v>
      </c>
      <c r="E7133">
        <v>71.06</v>
      </c>
      <c r="F7133" s="3">
        <v>66.02</v>
      </c>
      <c r="G7133">
        <v>50</v>
      </c>
      <c r="H7133">
        <v>51.08</v>
      </c>
      <c r="I7133">
        <v>64.94</v>
      </c>
      <c r="J7133">
        <v>62.96</v>
      </c>
      <c r="K7133">
        <v>33.08</v>
      </c>
      <c r="L7133" s="3">
        <v>51.8</v>
      </c>
      <c r="M7133" s="2">
        <v>39.92</v>
      </c>
      <c r="N7133">
        <v>39.92</v>
      </c>
      <c r="O7133">
        <v>44.6</v>
      </c>
      <c r="P7133">
        <v>46.94</v>
      </c>
      <c r="Q7133" s="3">
        <v>62.06</v>
      </c>
      <c r="R7133" s="2">
        <v>30.02</v>
      </c>
      <c r="S7133" s="3">
        <v>15.079999999999998</v>
      </c>
      <c r="T7133">
        <v>57.2</v>
      </c>
    </row>
    <row r="7134" spans="1:20">
      <c r="A7134">
        <f t="shared" si="333"/>
        <v>298</v>
      </c>
      <c r="B7134" s="7">
        <f t="shared" si="334"/>
        <v>42302.041666649377</v>
      </c>
      <c r="C7134">
        <f t="shared" si="335"/>
        <v>7129</v>
      </c>
      <c r="D7134" s="2">
        <v>71.960000000000008</v>
      </c>
      <c r="E7134">
        <v>71.06</v>
      </c>
      <c r="F7134" s="3">
        <v>64.039999999999992</v>
      </c>
      <c r="G7134">
        <v>50</v>
      </c>
      <c r="H7134">
        <v>48.92</v>
      </c>
      <c r="I7134">
        <v>62.96</v>
      </c>
      <c r="J7134">
        <v>62.96</v>
      </c>
      <c r="K7134">
        <v>33.08</v>
      </c>
      <c r="L7134" s="3">
        <v>50</v>
      </c>
      <c r="M7134" s="2">
        <v>39.92</v>
      </c>
      <c r="N7134">
        <v>39.019999999999996</v>
      </c>
      <c r="O7134">
        <v>44.6</v>
      </c>
      <c r="P7134">
        <v>47.3</v>
      </c>
      <c r="Q7134" s="3">
        <v>62.96</v>
      </c>
      <c r="R7134" s="2">
        <v>30.02</v>
      </c>
      <c r="S7134" s="3">
        <v>14</v>
      </c>
      <c r="T7134">
        <v>57.2</v>
      </c>
    </row>
    <row r="7135" spans="1:20">
      <c r="A7135">
        <f t="shared" si="333"/>
        <v>298</v>
      </c>
      <c r="B7135" s="7">
        <f t="shared" si="334"/>
        <v>42302.083333316041</v>
      </c>
      <c r="C7135">
        <f t="shared" si="335"/>
        <v>7130</v>
      </c>
      <c r="D7135" s="2">
        <v>71.960000000000008</v>
      </c>
      <c r="E7135">
        <v>71.06</v>
      </c>
      <c r="F7135" s="3">
        <v>62.96</v>
      </c>
      <c r="G7135">
        <v>50</v>
      </c>
      <c r="H7135">
        <v>48.92</v>
      </c>
      <c r="I7135">
        <v>64.039999999999992</v>
      </c>
      <c r="J7135">
        <v>64.039999999999992</v>
      </c>
      <c r="K7135">
        <v>28.94</v>
      </c>
      <c r="L7135" s="3">
        <v>50</v>
      </c>
      <c r="M7135" s="2">
        <v>42.08</v>
      </c>
      <c r="N7135">
        <v>37.94</v>
      </c>
      <c r="O7135">
        <v>46.4</v>
      </c>
      <c r="P7135">
        <v>47.66</v>
      </c>
      <c r="Q7135" s="3">
        <v>62.06</v>
      </c>
      <c r="R7135" s="2">
        <v>30.02</v>
      </c>
      <c r="S7135" s="3">
        <v>12.920000000000002</v>
      </c>
      <c r="T7135">
        <v>57.2</v>
      </c>
    </row>
    <row r="7136" spans="1:20">
      <c r="A7136">
        <f t="shared" si="333"/>
        <v>298</v>
      </c>
      <c r="B7136" s="7">
        <f t="shared" si="334"/>
        <v>42302.124999982705</v>
      </c>
      <c r="C7136">
        <f t="shared" si="335"/>
        <v>7131</v>
      </c>
      <c r="D7136" s="2">
        <v>71.06</v>
      </c>
      <c r="E7136">
        <v>71.06</v>
      </c>
      <c r="F7136" s="3">
        <v>60.980000000000004</v>
      </c>
      <c r="G7136">
        <v>50</v>
      </c>
      <c r="H7136">
        <v>44.96</v>
      </c>
      <c r="I7136">
        <v>62.96</v>
      </c>
      <c r="J7136">
        <v>62.6</v>
      </c>
      <c r="K7136">
        <v>30.02</v>
      </c>
      <c r="L7136" s="3">
        <v>50</v>
      </c>
      <c r="M7136" s="2">
        <v>42.08</v>
      </c>
      <c r="N7136">
        <v>42.980000000000004</v>
      </c>
      <c r="O7136">
        <v>44.6</v>
      </c>
      <c r="P7136">
        <v>48.019999999999996</v>
      </c>
      <c r="Q7136" s="3">
        <v>62.06</v>
      </c>
      <c r="R7136" s="2">
        <v>28.04</v>
      </c>
      <c r="S7136" s="3">
        <v>12.920000000000002</v>
      </c>
      <c r="T7136">
        <v>55.400000000000006</v>
      </c>
    </row>
    <row r="7137" spans="1:20">
      <c r="A7137">
        <f t="shared" si="333"/>
        <v>298</v>
      </c>
      <c r="B7137" s="7">
        <f t="shared" si="334"/>
        <v>42302.166666649369</v>
      </c>
      <c r="C7137">
        <f t="shared" si="335"/>
        <v>7132</v>
      </c>
      <c r="D7137" s="2">
        <v>71.960000000000008</v>
      </c>
      <c r="E7137">
        <v>71.06</v>
      </c>
      <c r="F7137" s="3">
        <v>59</v>
      </c>
      <c r="G7137">
        <v>50</v>
      </c>
      <c r="H7137">
        <v>46.94</v>
      </c>
      <c r="I7137">
        <v>62.96</v>
      </c>
      <c r="J7137">
        <v>62.96</v>
      </c>
      <c r="K7137">
        <v>28.04</v>
      </c>
      <c r="L7137" s="3">
        <v>50</v>
      </c>
      <c r="M7137" s="2">
        <v>42.08</v>
      </c>
      <c r="N7137">
        <v>41</v>
      </c>
      <c r="O7137">
        <v>46.4</v>
      </c>
      <c r="P7137">
        <v>46.94</v>
      </c>
      <c r="Q7137" s="3">
        <v>62.06</v>
      </c>
      <c r="R7137" s="2">
        <v>26.060000000000002</v>
      </c>
      <c r="S7137" s="3">
        <v>12.02</v>
      </c>
      <c r="T7137">
        <v>55.400000000000006</v>
      </c>
    </row>
    <row r="7138" spans="1:20">
      <c r="A7138">
        <f t="shared" si="333"/>
        <v>298</v>
      </c>
      <c r="B7138" s="7">
        <f t="shared" si="334"/>
        <v>42302.208333316034</v>
      </c>
      <c r="C7138">
        <f t="shared" si="335"/>
        <v>7133</v>
      </c>
      <c r="D7138" s="2">
        <v>69.98</v>
      </c>
      <c r="E7138">
        <v>71.06</v>
      </c>
      <c r="F7138" s="3">
        <v>59</v>
      </c>
      <c r="G7138">
        <v>50</v>
      </c>
      <c r="H7138">
        <v>44.96</v>
      </c>
      <c r="I7138">
        <v>60.08</v>
      </c>
      <c r="J7138">
        <v>64.400000000000006</v>
      </c>
      <c r="K7138">
        <v>30.02</v>
      </c>
      <c r="L7138" s="3">
        <v>50</v>
      </c>
      <c r="M7138" s="2">
        <v>42.980000000000004</v>
      </c>
      <c r="N7138">
        <v>41</v>
      </c>
      <c r="O7138">
        <v>44.6</v>
      </c>
      <c r="P7138">
        <v>46.04</v>
      </c>
      <c r="Q7138" s="3">
        <v>55.94</v>
      </c>
      <c r="R7138" s="2">
        <v>26.060000000000002</v>
      </c>
      <c r="S7138" s="3">
        <v>12.02</v>
      </c>
      <c r="T7138">
        <v>55.400000000000006</v>
      </c>
    </row>
    <row r="7139" spans="1:20">
      <c r="A7139">
        <f t="shared" si="333"/>
        <v>298</v>
      </c>
      <c r="B7139" s="7">
        <f t="shared" si="334"/>
        <v>42302.249999982698</v>
      </c>
      <c r="C7139">
        <f t="shared" si="335"/>
        <v>7134</v>
      </c>
      <c r="D7139" s="2">
        <v>71.06</v>
      </c>
      <c r="E7139">
        <v>71.960000000000008</v>
      </c>
      <c r="F7139" s="3">
        <v>60.08</v>
      </c>
      <c r="G7139">
        <v>48.92</v>
      </c>
      <c r="H7139">
        <v>44.06</v>
      </c>
      <c r="I7139">
        <v>60.08</v>
      </c>
      <c r="J7139">
        <v>64.94</v>
      </c>
      <c r="K7139">
        <v>30.02</v>
      </c>
      <c r="L7139" s="3">
        <v>48.2</v>
      </c>
      <c r="M7139" s="2">
        <v>44.06</v>
      </c>
      <c r="N7139">
        <v>42.08</v>
      </c>
      <c r="O7139">
        <v>44.6</v>
      </c>
      <c r="P7139">
        <v>44.96</v>
      </c>
      <c r="Q7139" s="3">
        <v>59</v>
      </c>
      <c r="R7139" s="2">
        <v>24.08</v>
      </c>
      <c r="S7139" s="3">
        <v>12.02</v>
      </c>
      <c r="T7139">
        <v>55.400000000000006</v>
      </c>
    </row>
    <row r="7140" spans="1:20">
      <c r="A7140">
        <f t="shared" si="333"/>
        <v>298</v>
      </c>
      <c r="B7140" s="7">
        <f t="shared" si="334"/>
        <v>42302.291666649362</v>
      </c>
      <c r="C7140">
        <f t="shared" si="335"/>
        <v>7135</v>
      </c>
      <c r="D7140" s="2">
        <v>71.06</v>
      </c>
      <c r="E7140">
        <v>71.960000000000008</v>
      </c>
      <c r="F7140" s="3">
        <v>59</v>
      </c>
      <c r="G7140">
        <v>46.94</v>
      </c>
      <c r="H7140">
        <v>46.04</v>
      </c>
      <c r="I7140">
        <v>60.980000000000004</v>
      </c>
      <c r="J7140">
        <v>64.039999999999992</v>
      </c>
      <c r="K7140">
        <v>33.08</v>
      </c>
      <c r="L7140" s="3">
        <v>50</v>
      </c>
      <c r="M7140" s="2">
        <v>42.980000000000004</v>
      </c>
      <c r="N7140">
        <v>42.980000000000004</v>
      </c>
      <c r="O7140">
        <v>46.4</v>
      </c>
      <c r="P7140">
        <v>45.68</v>
      </c>
      <c r="Q7140" s="3">
        <v>55.94</v>
      </c>
      <c r="R7140" s="2">
        <v>26.060000000000002</v>
      </c>
      <c r="S7140" s="3">
        <v>12.02</v>
      </c>
      <c r="T7140">
        <v>55.400000000000006</v>
      </c>
    </row>
    <row r="7141" spans="1:20">
      <c r="A7141">
        <f t="shared" si="333"/>
        <v>298</v>
      </c>
      <c r="B7141" s="7">
        <f t="shared" si="334"/>
        <v>42302.333333316026</v>
      </c>
      <c r="C7141">
        <f t="shared" si="335"/>
        <v>7136</v>
      </c>
      <c r="D7141" s="2">
        <v>78.98</v>
      </c>
      <c r="E7141">
        <v>71.960000000000008</v>
      </c>
      <c r="F7141" s="3">
        <v>62.06</v>
      </c>
      <c r="G7141">
        <v>44.96</v>
      </c>
      <c r="H7141">
        <v>51.08</v>
      </c>
      <c r="I7141">
        <v>64.039999999999992</v>
      </c>
      <c r="J7141">
        <v>66.02</v>
      </c>
      <c r="K7141">
        <v>32</v>
      </c>
      <c r="L7141" s="3">
        <v>50</v>
      </c>
      <c r="M7141" s="2">
        <v>44.96</v>
      </c>
      <c r="N7141">
        <v>46.94</v>
      </c>
      <c r="O7141">
        <v>48.2</v>
      </c>
      <c r="P7141">
        <v>46.22</v>
      </c>
      <c r="Q7141" s="3">
        <v>55.94</v>
      </c>
      <c r="R7141" s="2">
        <v>26.96</v>
      </c>
      <c r="S7141" s="3">
        <v>12.02</v>
      </c>
      <c r="T7141">
        <v>59</v>
      </c>
    </row>
    <row r="7142" spans="1:20">
      <c r="A7142">
        <f t="shared" si="333"/>
        <v>298</v>
      </c>
      <c r="B7142" s="7">
        <f t="shared" si="334"/>
        <v>42302.37499998269</v>
      </c>
      <c r="C7142">
        <f t="shared" si="335"/>
        <v>7137</v>
      </c>
      <c r="D7142" s="2">
        <v>82.039999999999992</v>
      </c>
      <c r="E7142">
        <v>73.039999999999992</v>
      </c>
      <c r="F7142" s="3">
        <v>68</v>
      </c>
      <c r="G7142">
        <v>46.04</v>
      </c>
      <c r="H7142">
        <v>57.019999999999996</v>
      </c>
      <c r="I7142">
        <v>64.94</v>
      </c>
      <c r="J7142">
        <v>69.98</v>
      </c>
      <c r="K7142">
        <v>34.340000000000003</v>
      </c>
      <c r="L7142" s="3">
        <v>51.8</v>
      </c>
      <c r="M7142" s="2">
        <v>48.019999999999996</v>
      </c>
      <c r="N7142">
        <v>51.980000000000004</v>
      </c>
      <c r="O7142">
        <v>51.8</v>
      </c>
      <c r="P7142">
        <v>46.94</v>
      </c>
      <c r="Q7142" s="3">
        <v>57.92</v>
      </c>
      <c r="R7142" s="2">
        <v>32</v>
      </c>
      <c r="S7142" s="3">
        <v>12.02</v>
      </c>
      <c r="T7142">
        <v>64.400000000000006</v>
      </c>
    </row>
    <row r="7143" spans="1:20">
      <c r="A7143">
        <f t="shared" si="333"/>
        <v>298</v>
      </c>
      <c r="B7143" s="7">
        <f t="shared" si="334"/>
        <v>42302.416666649355</v>
      </c>
      <c r="C7143">
        <f t="shared" si="335"/>
        <v>7138</v>
      </c>
      <c r="D7143" s="2">
        <v>84.92</v>
      </c>
      <c r="E7143">
        <v>73.94</v>
      </c>
      <c r="F7143" s="3">
        <v>71.960000000000008</v>
      </c>
      <c r="G7143">
        <v>46.94</v>
      </c>
      <c r="H7143">
        <v>60.980000000000004</v>
      </c>
      <c r="I7143">
        <v>66.02</v>
      </c>
      <c r="J7143">
        <v>73.94</v>
      </c>
      <c r="K7143">
        <v>35.06</v>
      </c>
      <c r="L7143" s="3">
        <v>51.8</v>
      </c>
      <c r="M7143" s="2">
        <v>50</v>
      </c>
      <c r="N7143">
        <v>55.94</v>
      </c>
      <c r="O7143">
        <v>51.8</v>
      </c>
      <c r="P7143">
        <v>45.68</v>
      </c>
      <c r="Q7143" s="3">
        <v>55.94</v>
      </c>
      <c r="R7143" s="2">
        <v>37.94</v>
      </c>
      <c r="S7143" s="3">
        <v>12.920000000000002</v>
      </c>
      <c r="T7143">
        <v>66.2</v>
      </c>
    </row>
    <row r="7144" spans="1:20">
      <c r="A7144">
        <f t="shared" si="333"/>
        <v>298</v>
      </c>
      <c r="B7144" s="7">
        <f t="shared" si="334"/>
        <v>42302.458333316019</v>
      </c>
      <c r="C7144">
        <f t="shared" si="335"/>
        <v>7139</v>
      </c>
      <c r="D7144" s="2">
        <v>86</v>
      </c>
      <c r="E7144">
        <v>75.02</v>
      </c>
      <c r="F7144" s="3">
        <v>73.94</v>
      </c>
      <c r="G7144">
        <v>48.019999999999996</v>
      </c>
      <c r="H7144">
        <v>64.94</v>
      </c>
      <c r="I7144">
        <v>66.92</v>
      </c>
      <c r="J7144">
        <v>77</v>
      </c>
      <c r="K7144">
        <v>37.04</v>
      </c>
      <c r="L7144" s="3">
        <v>53.6</v>
      </c>
      <c r="M7144" s="2">
        <v>53.06</v>
      </c>
      <c r="N7144">
        <v>57.92</v>
      </c>
      <c r="O7144">
        <v>53.6</v>
      </c>
      <c r="P7144">
        <v>44.24</v>
      </c>
      <c r="Q7144" s="3">
        <v>53.06</v>
      </c>
      <c r="R7144" s="2">
        <v>46.04</v>
      </c>
      <c r="S7144" s="3">
        <v>12.920000000000002</v>
      </c>
      <c r="T7144">
        <v>71.599999999999994</v>
      </c>
    </row>
    <row r="7145" spans="1:20">
      <c r="A7145">
        <f t="shared" si="333"/>
        <v>298</v>
      </c>
      <c r="B7145" s="7">
        <f t="shared" si="334"/>
        <v>42302.499999982683</v>
      </c>
      <c r="C7145">
        <f t="shared" si="335"/>
        <v>7140</v>
      </c>
      <c r="D7145" s="2">
        <v>87.98</v>
      </c>
      <c r="E7145">
        <v>75.92</v>
      </c>
      <c r="F7145" s="3">
        <v>75.92</v>
      </c>
      <c r="G7145">
        <v>51.08</v>
      </c>
      <c r="H7145">
        <v>66.02</v>
      </c>
      <c r="I7145">
        <v>66.92</v>
      </c>
      <c r="J7145">
        <v>75.02</v>
      </c>
      <c r="K7145">
        <v>39.92</v>
      </c>
      <c r="L7145" s="3">
        <v>55.400000000000006</v>
      </c>
      <c r="M7145" s="2">
        <v>55.94</v>
      </c>
      <c r="N7145">
        <v>60.980000000000004</v>
      </c>
      <c r="O7145">
        <v>53.6</v>
      </c>
      <c r="P7145">
        <v>42.980000000000004</v>
      </c>
      <c r="Q7145" s="3">
        <v>53.96</v>
      </c>
      <c r="R7145" s="2">
        <v>50</v>
      </c>
      <c r="S7145" s="3">
        <v>14</v>
      </c>
      <c r="T7145">
        <v>71.599999999999994</v>
      </c>
    </row>
    <row r="7146" spans="1:20">
      <c r="A7146">
        <f t="shared" si="333"/>
        <v>298</v>
      </c>
      <c r="B7146" s="7">
        <f t="shared" si="334"/>
        <v>42302.541666649347</v>
      </c>
      <c r="C7146">
        <f t="shared" si="335"/>
        <v>7141</v>
      </c>
      <c r="D7146" s="2">
        <v>89.06</v>
      </c>
      <c r="E7146">
        <v>78.080000000000013</v>
      </c>
      <c r="F7146" s="3">
        <v>80.06</v>
      </c>
      <c r="G7146">
        <v>53.06</v>
      </c>
      <c r="H7146">
        <v>69.98</v>
      </c>
      <c r="I7146">
        <v>66.92</v>
      </c>
      <c r="J7146">
        <v>73.94</v>
      </c>
      <c r="K7146">
        <v>37.04</v>
      </c>
      <c r="L7146" s="3">
        <v>55.400000000000006</v>
      </c>
      <c r="M7146" s="2">
        <v>57.92</v>
      </c>
      <c r="N7146">
        <v>60.08</v>
      </c>
      <c r="O7146">
        <v>57.2</v>
      </c>
      <c r="P7146">
        <v>43.7</v>
      </c>
      <c r="Q7146" s="3">
        <v>53.96</v>
      </c>
      <c r="R7146" s="2">
        <v>51.08</v>
      </c>
      <c r="S7146" s="3">
        <v>14</v>
      </c>
      <c r="T7146">
        <v>71.599999999999994</v>
      </c>
    </row>
    <row r="7147" spans="1:20">
      <c r="A7147">
        <f t="shared" si="333"/>
        <v>298</v>
      </c>
      <c r="B7147" s="7">
        <f t="shared" si="334"/>
        <v>42302.583333316012</v>
      </c>
      <c r="C7147">
        <f t="shared" si="335"/>
        <v>7142</v>
      </c>
      <c r="D7147" s="2">
        <v>87.080000000000013</v>
      </c>
      <c r="E7147">
        <v>80.06</v>
      </c>
      <c r="F7147" s="3">
        <v>77</v>
      </c>
      <c r="G7147">
        <v>53.96</v>
      </c>
      <c r="H7147">
        <v>71.960000000000008</v>
      </c>
      <c r="I7147">
        <v>66.02</v>
      </c>
      <c r="J7147">
        <v>75.92</v>
      </c>
      <c r="K7147">
        <v>42.08</v>
      </c>
      <c r="L7147" s="3">
        <v>57.2</v>
      </c>
      <c r="M7147" s="2">
        <v>62.06</v>
      </c>
      <c r="N7147">
        <v>60.980000000000004</v>
      </c>
      <c r="O7147">
        <v>57.2</v>
      </c>
      <c r="P7147">
        <v>44.24</v>
      </c>
      <c r="Q7147" s="3">
        <v>55.040000000000006</v>
      </c>
      <c r="R7147" s="2">
        <v>51.980000000000004</v>
      </c>
      <c r="S7147" s="3">
        <v>14</v>
      </c>
      <c r="T7147">
        <v>71.599999999999994</v>
      </c>
    </row>
    <row r="7148" spans="1:20">
      <c r="A7148">
        <f t="shared" si="333"/>
        <v>298</v>
      </c>
      <c r="B7148" s="7">
        <f t="shared" si="334"/>
        <v>42302.624999982676</v>
      </c>
      <c r="C7148">
        <f t="shared" si="335"/>
        <v>7143</v>
      </c>
      <c r="D7148" s="2">
        <v>87.080000000000013</v>
      </c>
      <c r="E7148">
        <v>82.94</v>
      </c>
      <c r="F7148" s="3">
        <v>77</v>
      </c>
      <c r="G7148">
        <v>55.040000000000006</v>
      </c>
      <c r="H7148">
        <v>73.039999999999992</v>
      </c>
      <c r="I7148">
        <v>64.94</v>
      </c>
      <c r="J7148">
        <v>73.94</v>
      </c>
      <c r="K7148">
        <v>39.92</v>
      </c>
      <c r="L7148" s="3">
        <v>55.400000000000006</v>
      </c>
      <c r="M7148" s="2">
        <v>64.94</v>
      </c>
      <c r="N7148">
        <v>62.06</v>
      </c>
      <c r="O7148">
        <v>55.400000000000006</v>
      </c>
      <c r="P7148">
        <v>44.96</v>
      </c>
      <c r="Q7148" s="3">
        <v>53.96</v>
      </c>
      <c r="R7148" s="2">
        <v>53.06</v>
      </c>
      <c r="S7148" s="3">
        <v>14</v>
      </c>
      <c r="T7148">
        <v>71.599999999999994</v>
      </c>
    </row>
    <row r="7149" spans="1:20">
      <c r="A7149">
        <f t="shared" si="333"/>
        <v>298</v>
      </c>
      <c r="B7149" s="7">
        <f t="shared" si="334"/>
        <v>42302.66666664934</v>
      </c>
      <c r="C7149">
        <f t="shared" si="335"/>
        <v>7144</v>
      </c>
      <c r="D7149" s="2">
        <v>84.92</v>
      </c>
      <c r="E7149">
        <v>82.039999999999992</v>
      </c>
      <c r="F7149" s="3">
        <v>77</v>
      </c>
      <c r="G7149">
        <v>53.96</v>
      </c>
      <c r="H7149">
        <v>73.039999999999992</v>
      </c>
      <c r="I7149">
        <v>64.94</v>
      </c>
      <c r="J7149">
        <v>71.06</v>
      </c>
      <c r="K7149">
        <v>39.019999999999996</v>
      </c>
      <c r="L7149" s="3">
        <v>55.400000000000006</v>
      </c>
      <c r="M7149" s="2">
        <v>64.039999999999992</v>
      </c>
      <c r="N7149">
        <v>59</v>
      </c>
      <c r="O7149">
        <v>55.400000000000006</v>
      </c>
      <c r="P7149">
        <v>42.26</v>
      </c>
      <c r="Q7149" s="3">
        <v>53.06</v>
      </c>
      <c r="R7149" s="2">
        <v>51.980000000000004</v>
      </c>
      <c r="S7149" s="3">
        <v>14</v>
      </c>
      <c r="T7149">
        <v>68</v>
      </c>
    </row>
    <row r="7150" spans="1:20">
      <c r="A7150">
        <f t="shared" si="333"/>
        <v>298</v>
      </c>
      <c r="B7150" s="7">
        <f t="shared" si="334"/>
        <v>42302.708333316004</v>
      </c>
      <c r="C7150">
        <f t="shared" si="335"/>
        <v>7145</v>
      </c>
      <c r="D7150" s="2">
        <v>80.960000000000008</v>
      </c>
      <c r="E7150">
        <v>82.039999999999992</v>
      </c>
      <c r="F7150" s="3">
        <v>75.02</v>
      </c>
      <c r="G7150">
        <v>51.980000000000004</v>
      </c>
      <c r="H7150">
        <v>71.960000000000008</v>
      </c>
      <c r="I7150">
        <v>62.96</v>
      </c>
      <c r="J7150">
        <v>68</v>
      </c>
      <c r="K7150">
        <v>39.019999999999996</v>
      </c>
      <c r="L7150" s="3">
        <v>57.2</v>
      </c>
      <c r="M7150" s="2">
        <v>64.039999999999992</v>
      </c>
      <c r="N7150">
        <v>57.019999999999996</v>
      </c>
      <c r="O7150">
        <v>53.6</v>
      </c>
      <c r="P7150">
        <v>39.74</v>
      </c>
      <c r="Q7150" s="3">
        <v>50</v>
      </c>
      <c r="R7150" s="2">
        <v>48.019999999999996</v>
      </c>
      <c r="S7150" s="3">
        <v>12.920000000000002</v>
      </c>
      <c r="T7150">
        <v>66.2</v>
      </c>
    </row>
    <row r="7151" spans="1:20">
      <c r="A7151">
        <f t="shared" si="333"/>
        <v>298</v>
      </c>
      <c r="B7151" s="7">
        <f t="shared" si="334"/>
        <v>42302.749999982669</v>
      </c>
      <c r="C7151">
        <f t="shared" si="335"/>
        <v>7146</v>
      </c>
      <c r="D7151" s="2">
        <v>78.98</v>
      </c>
      <c r="E7151">
        <v>80.06</v>
      </c>
      <c r="F7151" s="3">
        <v>73.039999999999992</v>
      </c>
      <c r="G7151">
        <v>48.92</v>
      </c>
      <c r="H7151">
        <v>69.080000000000013</v>
      </c>
      <c r="I7151">
        <v>62.06</v>
      </c>
      <c r="J7151">
        <v>66.02</v>
      </c>
      <c r="K7151">
        <v>38.119999999999997</v>
      </c>
      <c r="L7151" s="3">
        <v>55.400000000000006</v>
      </c>
      <c r="M7151" s="2">
        <v>64.039999999999992</v>
      </c>
      <c r="N7151">
        <v>53.06</v>
      </c>
      <c r="O7151">
        <v>51.8</v>
      </c>
      <c r="P7151">
        <v>37.04</v>
      </c>
      <c r="Q7151" s="3">
        <v>48.92</v>
      </c>
      <c r="R7151" s="2">
        <v>44.06</v>
      </c>
      <c r="S7151" s="3">
        <v>12.920000000000002</v>
      </c>
      <c r="T7151">
        <v>62.6</v>
      </c>
    </row>
    <row r="7152" spans="1:20">
      <c r="A7152">
        <f t="shared" si="333"/>
        <v>298</v>
      </c>
      <c r="B7152" s="7">
        <f t="shared" si="334"/>
        <v>42302.791666649333</v>
      </c>
      <c r="C7152">
        <f t="shared" si="335"/>
        <v>7147</v>
      </c>
      <c r="D7152" s="2">
        <v>78.080000000000013</v>
      </c>
      <c r="E7152">
        <v>77</v>
      </c>
      <c r="F7152" s="3">
        <v>71.06</v>
      </c>
      <c r="G7152">
        <v>46.04</v>
      </c>
      <c r="H7152">
        <v>64.94</v>
      </c>
      <c r="I7152">
        <v>60.980000000000004</v>
      </c>
      <c r="J7152">
        <v>64.94</v>
      </c>
      <c r="K7152">
        <v>37.04</v>
      </c>
      <c r="L7152" s="3">
        <v>53.6</v>
      </c>
      <c r="M7152" s="2">
        <v>62.06</v>
      </c>
      <c r="N7152">
        <v>50</v>
      </c>
      <c r="O7152">
        <v>50</v>
      </c>
      <c r="P7152">
        <v>37.94</v>
      </c>
      <c r="Q7152" s="3">
        <v>48.92</v>
      </c>
      <c r="R7152" s="2">
        <v>39.92</v>
      </c>
      <c r="S7152" s="3">
        <v>12.920000000000002</v>
      </c>
      <c r="T7152">
        <v>60.8</v>
      </c>
    </row>
    <row r="7153" spans="1:20">
      <c r="A7153">
        <f t="shared" si="333"/>
        <v>298</v>
      </c>
      <c r="B7153" s="7">
        <f t="shared" si="334"/>
        <v>42302.833333315997</v>
      </c>
      <c r="C7153">
        <f t="shared" si="335"/>
        <v>7148</v>
      </c>
      <c r="D7153" s="2">
        <v>77</v>
      </c>
      <c r="E7153">
        <v>75.92</v>
      </c>
      <c r="F7153" s="3">
        <v>71.06</v>
      </c>
      <c r="G7153">
        <v>44.96</v>
      </c>
      <c r="H7153">
        <v>66.92</v>
      </c>
      <c r="I7153">
        <v>62.06</v>
      </c>
      <c r="J7153">
        <v>64.039999999999992</v>
      </c>
      <c r="K7153">
        <v>37.94</v>
      </c>
      <c r="L7153" s="3">
        <v>53.6</v>
      </c>
      <c r="M7153" s="2">
        <v>57.92</v>
      </c>
      <c r="N7153">
        <v>50</v>
      </c>
      <c r="O7153">
        <v>50</v>
      </c>
      <c r="P7153">
        <v>39.019999999999996</v>
      </c>
      <c r="Q7153" s="3">
        <v>48.92</v>
      </c>
      <c r="R7153" s="2">
        <v>42.08</v>
      </c>
      <c r="S7153" s="3">
        <v>12.920000000000002</v>
      </c>
      <c r="T7153">
        <v>60.8</v>
      </c>
    </row>
    <row r="7154" spans="1:20">
      <c r="A7154">
        <f t="shared" si="333"/>
        <v>298</v>
      </c>
      <c r="B7154" s="7">
        <f t="shared" si="334"/>
        <v>42302.874999982661</v>
      </c>
      <c r="C7154">
        <f t="shared" si="335"/>
        <v>7149</v>
      </c>
      <c r="D7154" s="2">
        <v>77</v>
      </c>
      <c r="E7154">
        <v>73.94</v>
      </c>
      <c r="F7154" s="3">
        <v>69.080000000000013</v>
      </c>
      <c r="G7154">
        <v>42.980000000000004</v>
      </c>
      <c r="H7154">
        <v>62.06</v>
      </c>
      <c r="I7154">
        <v>60.980000000000004</v>
      </c>
      <c r="J7154">
        <v>62.96</v>
      </c>
      <c r="K7154">
        <v>37.94</v>
      </c>
      <c r="L7154" s="3">
        <v>51.8</v>
      </c>
      <c r="M7154" s="2">
        <v>55.94</v>
      </c>
      <c r="N7154">
        <v>50</v>
      </c>
      <c r="O7154">
        <v>50</v>
      </c>
      <c r="P7154">
        <v>39.92</v>
      </c>
      <c r="Q7154" s="3">
        <v>48.019999999999996</v>
      </c>
      <c r="R7154" s="2">
        <v>44.06</v>
      </c>
      <c r="S7154" s="3">
        <v>12.920000000000002</v>
      </c>
      <c r="T7154">
        <v>59</v>
      </c>
    </row>
    <row r="7155" spans="1:20">
      <c r="A7155">
        <f t="shared" si="333"/>
        <v>298</v>
      </c>
      <c r="B7155" s="7">
        <f t="shared" si="334"/>
        <v>42302.916666649326</v>
      </c>
      <c r="C7155">
        <f t="shared" si="335"/>
        <v>7150</v>
      </c>
      <c r="D7155" s="2">
        <v>73.94</v>
      </c>
      <c r="E7155">
        <v>73.94</v>
      </c>
      <c r="F7155" s="3">
        <v>68</v>
      </c>
      <c r="G7155">
        <v>42.08</v>
      </c>
      <c r="H7155">
        <v>55.94</v>
      </c>
      <c r="I7155">
        <v>60.980000000000004</v>
      </c>
      <c r="J7155">
        <v>60.980000000000004</v>
      </c>
      <c r="K7155">
        <v>35.96</v>
      </c>
      <c r="L7155" s="3">
        <v>53.6</v>
      </c>
      <c r="M7155" s="2">
        <v>53.96</v>
      </c>
      <c r="N7155">
        <v>44.06</v>
      </c>
      <c r="O7155">
        <v>50</v>
      </c>
      <c r="P7155">
        <v>36.68</v>
      </c>
      <c r="Q7155" s="3">
        <v>48.019999999999996</v>
      </c>
      <c r="R7155" s="2">
        <v>44.06</v>
      </c>
      <c r="S7155" s="3">
        <v>12.920000000000002</v>
      </c>
      <c r="T7155">
        <v>57.2</v>
      </c>
    </row>
    <row r="7156" spans="1:20">
      <c r="A7156">
        <f t="shared" si="333"/>
        <v>298</v>
      </c>
      <c r="B7156" s="7">
        <f t="shared" si="334"/>
        <v>42302.95833331599</v>
      </c>
      <c r="C7156">
        <f t="shared" si="335"/>
        <v>7151</v>
      </c>
      <c r="D7156" s="2">
        <v>73.039999999999992</v>
      </c>
      <c r="E7156">
        <v>73.94</v>
      </c>
      <c r="F7156" s="3">
        <v>68</v>
      </c>
      <c r="G7156">
        <v>41</v>
      </c>
      <c r="H7156">
        <v>60.980000000000004</v>
      </c>
      <c r="I7156">
        <v>60.08</v>
      </c>
      <c r="J7156">
        <v>60.980000000000004</v>
      </c>
      <c r="K7156">
        <v>37.04</v>
      </c>
      <c r="L7156" s="3">
        <v>51.8</v>
      </c>
      <c r="M7156" s="2">
        <v>53.96</v>
      </c>
      <c r="N7156">
        <v>39.92</v>
      </c>
      <c r="O7156">
        <v>48.2</v>
      </c>
      <c r="P7156">
        <v>33.26</v>
      </c>
      <c r="Q7156" s="3">
        <v>48.019999999999996</v>
      </c>
      <c r="R7156" s="2">
        <v>42.980000000000004</v>
      </c>
      <c r="S7156" s="3">
        <v>12.920000000000002</v>
      </c>
      <c r="T7156">
        <v>57.2</v>
      </c>
    </row>
    <row r="7157" spans="1:20">
      <c r="A7157">
        <f t="shared" si="333"/>
        <v>298</v>
      </c>
      <c r="B7157" s="7">
        <f t="shared" si="334"/>
        <v>42302.999999982654</v>
      </c>
      <c r="C7157">
        <f t="shared" si="335"/>
        <v>7152</v>
      </c>
      <c r="D7157" s="2">
        <v>75.92</v>
      </c>
      <c r="E7157">
        <v>73.039999999999992</v>
      </c>
      <c r="F7157" s="3">
        <v>66.02</v>
      </c>
      <c r="G7157">
        <v>39.92</v>
      </c>
      <c r="H7157">
        <v>55.94</v>
      </c>
      <c r="I7157">
        <v>60.08</v>
      </c>
      <c r="J7157">
        <v>57.92</v>
      </c>
      <c r="K7157">
        <v>37.04</v>
      </c>
      <c r="L7157" s="3">
        <v>50</v>
      </c>
      <c r="M7157" s="2">
        <v>55.94</v>
      </c>
      <c r="N7157">
        <v>42.980000000000004</v>
      </c>
      <c r="O7157">
        <v>48.2</v>
      </c>
      <c r="P7157">
        <v>30.02</v>
      </c>
      <c r="Q7157" s="3">
        <v>48.92</v>
      </c>
      <c r="R7157" s="2">
        <v>42.980000000000004</v>
      </c>
      <c r="S7157" s="3">
        <v>12.02</v>
      </c>
      <c r="T7157">
        <v>57.2</v>
      </c>
    </row>
    <row r="7158" spans="1:20">
      <c r="A7158">
        <f t="shared" si="333"/>
        <v>299</v>
      </c>
      <c r="B7158" s="7">
        <f t="shared" si="334"/>
        <v>42303.041666649318</v>
      </c>
      <c r="C7158">
        <f t="shared" si="335"/>
        <v>7153</v>
      </c>
      <c r="D7158" s="2">
        <v>73.039999999999992</v>
      </c>
      <c r="E7158">
        <v>73.039999999999992</v>
      </c>
      <c r="F7158" s="3">
        <v>66.02</v>
      </c>
      <c r="G7158">
        <v>39.019999999999996</v>
      </c>
      <c r="H7158">
        <v>55.040000000000006</v>
      </c>
      <c r="I7158">
        <v>57.019999999999996</v>
      </c>
      <c r="J7158">
        <v>55.94</v>
      </c>
      <c r="K7158">
        <v>33.979999999999997</v>
      </c>
      <c r="L7158" s="3">
        <v>46.4</v>
      </c>
      <c r="M7158" s="2">
        <v>57.019999999999996</v>
      </c>
      <c r="N7158">
        <v>35.96</v>
      </c>
      <c r="O7158">
        <v>46.4</v>
      </c>
      <c r="P7158">
        <v>30.74</v>
      </c>
      <c r="Q7158" s="3">
        <v>48.019999999999996</v>
      </c>
      <c r="R7158" s="2">
        <v>42.980000000000004</v>
      </c>
      <c r="S7158" s="3">
        <v>12.02</v>
      </c>
      <c r="T7158">
        <v>57.2</v>
      </c>
    </row>
    <row r="7159" spans="1:20">
      <c r="A7159">
        <f t="shared" si="333"/>
        <v>299</v>
      </c>
      <c r="B7159" s="7">
        <f t="shared" si="334"/>
        <v>42303.083333315983</v>
      </c>
      <c r="C7159">
        <f t="shared" si="335"/>
        <v>7154</v>
      </c>
      <c r="D7159" s="2">
        <v>69.98</v>
      </c>
      <c r="E7159">
        <v>71.960000000000008</v>
      </c>
      <c r="F7159" s="3">
        <v>66.02</v>
      </c>
      <c r="G7159">
        <v>39.019999999999996</v>
      </c>
      <c r="H7159">
        <v>55.94</v>
      </c>
      <c r="I7159">
        <v>57.92</v>
      </c>
      <c r="J7159">
        <v>57.019999999999996</v>
      </c>
      <c r="K7159">
        <v>32</v>
      </c>
      <c r="L7159" s="3">
        <v>50</v>
      </c>
      <c r="M7159" s="2">
        <v>57.019999999999996</v>
      </c>
      <c r="N7159">
        <v>39.92</v>
      </c>
      <c r="O7159">
        <v>46.4</v>
      </c>
      <c r="P7159">
        <v>31.28</v>
      </c>
      <c r="Q7159" s="3">
        <v>46.94</v>
      </c>
      <c r="R7159" s="2">
        <v>42.980000000000004</v>
      </c>
      <c r="S7159" s="3">
        <v>10.940000000000001</v>
      </c>
      <c r="T7159">
        <v>57.2</v>
      </c>
    </row>
    <row r="7160" spans="1:20">
      <c r="A7160">
        <f t="shared" si="333"/>
        <v>299</v>
      </c>
      <c r="B7160" s="7">
        <f t="shared" si="334"/>
        <v>42303.124999982647</v>
      </c>
      <c r="C7160">
        <f t="shared" si="335"/>
        <v>7155</v>
      </c>
      <c r="D7160" s="2">
        <v>69.98</v>
      </c>
      <c r="E7160">
        <v>71.06</v>
      </c>
      <c r="F7160" s="3">
        <v>66.02</v>
      </c>
      <c r="G7160">
        <v>39.019999999999996</v>
      </c>
      <c r="H7160">
        <v>53.06</v>
      </c>
      <c r="I7160">
        <v>55.94</v>
      </c>
      <c r="J7160">
        <v>55.94</v>
      </c>
      <c r="K7160">
        <v>33.08</v>
      </c>
      <c r="L7160" s="3">
        <v>48.2</v>
      </c>
      <c r="M7160" s="2">
        <v>57.92</v>
      </c>
      <c r="N7160">
        <v>42.08</v>
      </c>
      <c r="O7160">
        <v>44.6</v>
      </c>
      <c r="P7160">
        <v>32</v>
      </c>
      <c r="Q7160" s="3">
        <v>44.96</v>
      </c>
      <c r="R7160" s="2">
        <v>44.06</v>
      </c>
      <c r="S7160" s="3">
        <v>10.940000000000001</v>
      </c>
      <c r="T7160">
        <v>57.2</v>
      </c>
    </row>
    <row r="7161" spans="1:20">
      <c r="A7161">
        <f t="shared" si="333"/>
        <v>299</v>
      </c>
      <c r="B7161" s="7">
        <f t="shared" si="334"/>
        <v>42303.166666649311</v>
      </c>
      <c r="C7161">
        <f t="shared" si="335"/>
        <v>7156</v>
      </c>
      <c r="D7161" s="2">
        <v>71.06</v>
      </c>
      <c r="E7161">
        <v>71.06</v>
      </c>
      <c r="F7161" s="3">
        <v>64.94</v>
      </c>
      <c r="G7161">
        <v>37.04</v>
      </c>
      <c r="H7161">
        <v>53.96</v>
      </c>
      <c r="I7161">
        <v>55.94</v>
      </c>
      <c r="J7161">
        <v>55.040000000000006</v>
      </c>
      <c r="K7161">
        <v>26.96</v>
      </c>
      <c r="L7161" s="3">
        <v>50</v>
      </c>
      <c r="M7161" s="2">
        <v>59</v>
      </c>
      <c r="N7161">
        <v>39.92</v>
      </c>
      <c r="O7161">
        <v>44.6</v>
      </c>
      <c r="P7161">
        <v>31.28</v>
      </c>
      <c r="Q7161" s="3">
        <v>44.06</v>
      </c>
      <c r="R7161" s="2">
        <v>44.06</v>
      </c>
      <c r="S7161" s="3">
        <v>10.940000000000001</v>
      </c>
      <c r="T7161">
        <v>57.2</v>
      </c>
    </row>
    <row r="7162" spans="1:20">
      <c r="A7162">
        <f t="shared" si="333"/>
        <v>299</v>
      </c>
      <c r="B7162" s="7">
        <f t="shared" si="334"/>
        <v>42303.208333315975</v>
      </c>
      <c r="C7162">
        <f t="shared" si="335"/>
        <v>7157</v>
      </c>
      <c r="D7162" s="2">
        <v>69.98</v>
      </c>
      <c r="E7162">
        <v>71.06</v>
      </c>
      <c r="F7162" s="3">
        <v>62.96</v>
      </c>
      <c r="G7162">
        <v>35.96</v>
      </c>
      <c r="H7162">
        <v>53.06</v>
      </c>
      <c r="I7162">
        <v>55.040000000000006</v>
      </c>
      <c r="J7162">
        <v>53.96</v>
      </c>
      <c r="K7162">
        <v>26.96</v>
      </c>
      <c r="L7162" s="3">
        <v>50</v>
      </c>
      <c r="M7162" s="2">
        <v>60.08</v>
      </c>
      <c r="N7162">
        <v>39.92</v>
      </c>
      <c r="O7162">
        <v>44.6</v>
      </c>
      <c r="P7162">
        <v>30.74</v>
      </c>
      <c r="Q7162" s="3">
        <v>42.980000000000004</v>
      </c>
      <c r="R7162" s="2">
        <v>44.96</v>
      </c>
      <c r="S7162" s="3">
        <v>10.039999999999999</v>
      </c>
      <c r="T7162">
        <v>55.400000000000006</v>
      </c>
    </row>
    <row r="7163" spans="1:20">
      <c r="A7163">
        <f t="shared" si="333"/>
        <v>299</v>
      </c>
      <c r="B7163" s="7">
        <f t="shared" si="334"/>
        <v>42303.24999998264</v>
      </c>
      <c r="C7163">
        <f t="shared" si="335"/>
        <v>7158</v>
      </c>
      <c r="D7163" s="2">
        <v>69.080000000000013</v>
      </c>
      <c r="E7163">
        <v>71.06</v>
      </c>
      <c r="F7163" s="3">
        <v>62.96</v>
      </c>
      <c r="G7163">
        <v>35.96</v>
      </c>
      <c r="H7163">
        <v>53.96</v>
      </c>
      <c r="I7163">
        <v>55.040000000000006</v>
      </c>
      <c r="J7163">
        <v>53.06</v>
      </c>
      <c r="K7163">
        <v>30.02</v>
      </c>
      <c r="L7163" s="3">
        <v>50</v>
      </c>
      <c r="M7163" s="2">
        <v>59</v>
      </c>
      <c r="N7163">
        <v>39.019999999999996</v>
      </c>
      <c r="O7163">
        <v>44.6</v>
      </c>
      <c r="P7163">
        <v>30.02</v>
      </c>
      <c r="Q7163" s="3">
        <v>42.980000000000004</v>
      </c>
      <c r="R7163" s="2">
        <v>44.96</v>
      </c>
      <c r="S7163" s="3">
        <v>10.039999999999999</v>
      </c>
      <c r="T7163">
        <v>55.400000000000006</v>
      </c>
    </row>
    <row r="7164" spans="1:20">
      <c r="A7164">
        <f t="shared" si="333"/>
        <v>299</v>
      </c>
      <c r="B7164" s="7">
        <f t="shared" si="334"/>
        <v>42303.291666649304</v>
      </c>
      <c r="C7164">
        <f t="shared" si="335"/>
        <v>7159</v>
      </c>
      <c r="D7164" s="2">
        <v>69.080000000000013</v>
      </c>
      <c r="E7164">
        <v>71.06</v>
      </c>
      <c r="F7164" s="3">
        <v>60.980000000000004</v>
      </c>
      <c r="G7164">
        <v>35.96</v>
      </c>
      <c r="H7164">
        <v>55.040000000000006</v>
      </c>
      <c r="I7164">
        <v>57.019999999999996</v>
      </c>
      <c r="J7164">
        <v>53.06</v>
      </c>
      <c r="K7164">
        <v>26.96</v>
      </c>
      <c r="L7164" s="3">
        <v>50</v>
      </c>
      <c r="M7164" s="2">
        <v>60.08</v>
      </c>
      <c r="N7164">
        <v>39.019999999999996</v>
      </c>
      <c r="O7164">
        <v>46.4</v>
      </c>
      <c r="P7164">
        <v>32</v>
      </c>
      <c r="Q7164" s="3">
        <v>42.980000000000004</v>
      </c>
      <c r="R7164" s="2">
        <v>44.96</v>
      </c>
      <c r="S7164" s="3">
        <v>10.039999999999999</v>
      </c>
      <c r="T7164">
        <v>55.400000000000006</v>
      </c>
    </row>
    <row r="7165" spans="1:20">
      <c r="A7165">
        <f t="shared" si="333"/>
        <v>299</v>
      </c>
      <c r="B7165" s="7">
        <f t="shared" si="334"/>
        <v>42303.333333315968</v>
      </c>
      <c r="C7165">
        <f t="shared" si="335"/>
        <v>7160</v>
      </c>
      <c r="D7165" s="2">
        <v>75.92</v>
      </c>
      <c r="E7165">
        <v>73.039999999999992</v>
      </c>
      <c r="F7165" s="3">
        <v>62.96</v>
      </c>
      <c r="G7165">
        <v>39.92</v>
      </c>
      <c r="H7165">
        <v>60.08</v>
      </c>
      <c r="I7165">
        <v>60.08</v>
      </c>
      <c r="J7165">
        <v>53.96</v>
      </c>
      <c r="K7165">
        <v>35.06</v>
      </c>
      <c r="L7165" s="3">
        <v>50</v>
      </c>
      <c r="M7165" s="2">
        <v>60.08</v>
      </c>
      <c r="N7165">
        <v>44.96</v>
      </c>
      <c r="O7165">
        <v>48.2</v>
      </c>
      <c r="P7165">
        <v>33.979999999999997</v>
      </c>
      <c r="Q7165" s="3">
        <v>44.06</v>
      </c>
      <c r="R7165" s="2">
        <v>44.96</v>
      </c>
      <c r="S7165" s="3">
        <v>8.9599999999999973</v>
      </c>
      <c r="T7165">
        <v>57.2</v>
      </c>
    </row>
    <row r="7166" spans="1:20">
      <c r="A7166">
        <f t="shared" si="333"/>
        <v>299</v>
      </c>
      <c r="B7166" s="7">
        <f t="shared" si="334"/>
        <v>42303.374999982632</v>
      </c>
      <c r="C7166">
        <f t="shared" si="335"/>
        <v>7161</v>
      </c>
      <c r="D7166" s="2">
        <v>82.039999999999992</v>
      </c>
      <c r="E7166">
        <v>73.94</v>
      </c>
      <c r="F7166" s="3">
        <v>68</v>
      </c>
      <c r="G7166">
        <v>46.94</v>
      </c>
      <c r="H7166">
        <v>66.02</v>
      </c>
      <c r="I7166">
        <v>64.94</v>
      </c>
      <c r="J7166">
        <v>55.94</v>
      </c>
      <c r="K7166">
        <v>37.94</v>
      </c>
      <c r="L7166" s="3">
        <v>51.8</v>
      </c>
      <c r="M7166" s="2">
        <v>60.08</v>
      </c>
      <c r="N7166">
        <v>50</v>
      </c>
      <c r="O7166">
        <v>50</v>
      </c>
      <c r="P7166">
        <v>35.96</v>
      </c>
      <c r="Q7166" s="3">
        <v>46.94</v>
      </c>
      <c r="R7166" s="2">
        <v>44.96</v>
      </c>
      <c r="S7166" s="3">
        <v>8.9599999999999973</v>
      </c>
      <c r="T7166">
        <v>59</v>
      </c>
    </row>
    <row r="7167" spans="1:20">
      <c r="A7167">
        <f t="shared" si="333"/>
        <v>299</v>
      </c>
      <c r="B7167" s="7">
        <f t="shared" si="334"/>
        <v>42303.416666649297</v>
      </c>
      <c r="C7167">
        <f t="shared" si="335"/>
        <v>7162</v>
      </c>
      <c r="D7167" s="2">
        <v>84.92</v>
      </c>
      <c r="E7167">
        <v>78.98</v>
      </c>
      <c r="F7167" s="3">
        <v>69.080000000000013</v>
      </c>
      <c r="G7167">
        <v>53.96</v>
      </c>
      <c r="H7167">
        <v>69.080000000000013</v>
      </c>
      <c r="I7167">
        <v>66.02</v>
      </c>
      <c r="J7167">
        <v>57.019999999999996</v>
      </c>
      <c r="K7167">
        <v>42.08</v>
      </c>
      <c r="L7167" s="3">
        <v>51.8</v>
      </c>
      <c r="M7167" s="2">
        <v>50</v>
      </c>
      <c r="N7167">
        <v>53.06</v>
      </c>
      <c r="O7167">
        <v>51.8</v>
      </c>
      <c r="P7167">
        <v>38.659999999999997</v>
      </c>
      <c r="Q7167" s="3">
        <v>46.94</v>
      </c>
      <c r="R7167" s="2">
        <v>50</v>
      </c>
      <c r="S7167" s="3">
        <v>8.9599999999999973</v>
      </c>
      <c r="T7167">
        <v>60.8</v>
      </c>
    </row>
    <row r="7168" spans="1:20">
      <c r="A7168">
        <f t="shared" si="333"/>
        <v>299</v>
      </c>
      <c r="B7168" s="7">
        <f t="shared" si="334"/>
        <v>42303.458333315961</v>
      </c>
      <c r="C7168">
        <f t="shared" si="335"/>
        <v>7163</v>
      </c>
      <c r="D7168" s="2">
        <v>86</v>
      </c>
      <c r="E7168">
        <v>82.039999999999992</v>
      </c>
      <c r="F7168" s="3">
        <v>73.039999999999992</v>
      </c>
      <c r="G7168">
        <v>57.019999999999996</v>
      </c>
      <c r="H7168">
        <v>71.06</v>
      </c>
      <c r="I7168">
        <v>69.080000000000013</v>
      </c>
      <c r="J7168">
        <v>57.92</v>
      </c>
      <c r="K7168">
        <v>44.96</v>
      </c>
      <c r="L7168" s="3">
        <v>53.6</v>
      </c>
      <c r="M7168" s="2">
        <v>48.92</v>
      </c>
      <c r="N7168">
        <v>55.94</v>
      </c>
      <c r="O7168">
        <v>53.6</v>
      </c>
      <c r="P7168">
        <v>41.36</v>
      </c>
      <c r="Q7168" s="3">
        <v>51.08</v>
      </c>
      <c r="R7168" s="2">
        <v>51.980000000000004</v>
      </c>
      <c r="S7168" s="3">
        <v>10.039999999999999</v>
      </c>
      <c r="T7168">
        <v>62.6</v>
      </c>
    </row>
    <row r="7169" spans="1:20">
      <c r="A7169">
        <f t="shared" si="333"/>
        <v>299</v>
      </c>
      <c r="B7169" s="7">
        <f t="shared" si="334"/>
        <v>42303.499999982625</v>
      </c>
      <c r="C7169">
        <f t="shared" si="335"/>
        <v>7164</v>
      </c>
      <c r="D7169" s="2">
        <v>87.080000000000013</v>
      </c>
      <c r="E7169">
        <v>84.02</v>
      </c>
      <c r="F7169" s="3">
        <v>71.960000000000008</v>
      </c>
      <c r="G7169">
        <v>60.980000000000004</v>
      </c>
      <c r="H7169">
        <v>73.94</v>
      </c>
      <c r="I7169">
        <v>69.080000000000013</v>
      </c>
      <c r="J7169">
        <v>57.019999999999996</v>
      </c>
      <c r="K7169">
        <v>46.04</v>
      </c>
      <c r="L7169" s="3">
        <v>53.6</v>
      </c>
      <c r="M7169" s="2">
        <v>48.92</v>
      </c>
      <c r="N7169">
        <v>59</v>
      </c>
      <c r="O7169">
        <v>53.6</v>
      </c>
      <c r="P7169">
        <v>44.06</v>
      </c>
      <c r="Q7169" s="3">
        <v>51.980000000000004</v>
      </c>
      <c r="R7169" s="2">
        <v>55.040000000000006</v>
      </c>
      <c r="S7169" s="3">
        <v>12.02</v>
      </c>
      <c r="T7169">
        <v>62.6</v>
      </c>
    </row>
    <row r="7170" spans="1:20">
      <c r="A7170">
        <f t="shared" si="333"/>
        <v>299</v>
      </c>
      <c r="B7170" s="7">
        <f t="shared" si="334"/>
        <v>42303.541666649289</v>
      </c>
      <c r="C7170">
        <f t="shared" si="335"/>
        <v>7165</v>
      </c>
      <c r="D7170" s="2">
        <v>87.080000000000013</v>
      </c>
      <c r="E7170">
        <v>84.92</v>
      </c>
      <c r="F7170" s="3">
        <v>71.960000000000008</v>
      </c>
      <c r="G7170">
        <v>62.06</v>
      </c>
      <c r="H7170">
        <v>73.94</v>
      </c>
      <c r="I7170">
        <v>68</v>
      </c>
      <c r="J7170">
        <v>57.019999999999996</v>
      </c>
      <c r="K7170">
        <v>50</v>
      </c>
      <c r="L7170" s="3">
        <v>53.6</v>
      </c>
      <c r="M7170" s="2">
        <v>48.92</v>
      </c>
      <c r="N7170">
        <v>60.980000000000004</v>
      </c>
      <c r="O7170">
        <v>50</v>
      </c>
      <c r="P7170">
        <v>45.32</v>
      </c>
      <c r="Q7170" s="3">
        <v>53.06</v>
      </c>
      <c r="R7170" s="2">
        <v>57.019999999999996</v>
      </c>
      <c r="S7170" s="3">
        <v>12.920000000000002</v>
      </c>
      <c r="T7170">
        <v>64.400000000000006</v>
      </c>
    </row>
    <row r="7171" spans="1:20">
      <c r="A7171">
        <f t="shared" si="333"/>
        <v>299</v>
      </c>
      <c r="B7171" s="7">
        <f t="shared" si="334"/>
        <v>42303.583333315953</v>
      </c>
      <c r="C7171">
        <f t="shared" si="335"/>
        <v>7166</v>
      </c>
      <c r="D7171" s="2">
        <v>87.98</v>
      </c>
      <c r="E7171">
        <v>82.94</v>
      </c>
      <c r="F7171" s="3">
        <v>71.06</v>
      </c>
      <c r="G7171">
        <v>64.94</v>
      </c>
      <c r="H7171">
        <v>75.02</v>
      </c>
      <c r="I7171">
        <v>68</v>
      </c>
      <c r="J7171">
        <v>57.92</v>
      </c>
      <c r="K7171">
        <v>50</v>
      </c>
      <c r="L7171" s="3">
        <v>55.400000000000006</v>
      </c>
      <c r="M7171" s="2">
        <v>48.92</v>
      </c>
      <c r="N7171">
        <v>60.980000000000004</v>
      </c>
      <c r="O7171">
        <v>50</v>
      </c>
      <c r="P7171">
        <v>46.76</v>
      </c>
      <c r="Q7171" s="3">
        <v>53.06</v>
      </c>
      <c r="R7171" s="2">
        <v>57.92</v>
      </c>
      <c r="S7171" s="3">
        <v>12.920000000000002</v>
      </c>
      <c r="T7171">
        <v>62.6</v>
      </c>
    </row>
    <row r="7172" spans="1:20">
      <c r="A7172">
        <f t="shared" si="333"/>
        <v>299</v>
      </c>
      <c r="B7172" s="7">
        <f t="shared" si="334"/>
        <v>42303.624999982618</v>
      </c>
      <c r="C7172">
        <f t="shared" si="335"/>
        <v>7167</v>
      </c>
      <c r="D7172" s="2">
        <v>87.080000000000013</v>
      </c>
      <c r="E7172">
        <v>82.94</v>
      </c>
      <c r="F7172" s="3">
        <v>71.960000000000008</v>
      </c>
      <c r="G7172">
        <v>66.02</v>
      </c>
      <c r="H7172">
        <v>75.02</v>
      </c>
      <c r="I7172">
        <v>66.92</v>
      </c>
      <c r="J7172">
        <v>55.040000000000006</v>
      </c>
      <c r="K7172">
        <v>51.980000000000004</v>
      </c>
      <c r="L7172" s="3">
        <v>55.400000000000006</v>
      </c>
      <c r="M7172" s="2">
        <v>46.04</v>
      </c>
      <c r="N7172">
        <v>62.96</v>
      </c>
      <c r="O7172">
        <v>50</v>
      </c>
      <c r="P7172">
        <v>48.019999999999996</v>
      </c>
      <c r="Q7172" s="3">
        <v>51.980000000000004</v>
      </c>
      <c r="R7172" s="2">
        <v>57.92</v>
      </c>
      <c r="S7172" s="3">
        <v>12.920000000000002</v>
      </c>
      <c r="T7172">
        <v>60.8</v>
      </c>
    </row>
    <row r="7173" spans="1:20">
      <c r="A7173">
        <f t="shared" si="333"/>
        <v>299</v>
      </c>
      <c r="B7173" s="7">
        <f t="shared" si="334"/>
        <v>42303.666666649282</v>
      </c>
      <c r="C7173">
        <f t="shared" si="335"/>
        <v>7168</v>
      </c>
      <c r="D7173" s="2">
        <v>84.92</v>
      </c>
      <c r="E7173">
        <v>80.960000000000008</v>
      </c>
      <c r="F7173" s="3">
        <v>73.94</v>
      </c>
      <c r="G7173">
        <v>64.039999999999992</v>
      </c>
      <c r="H7173">
        <v>75.02</v>
      </c>
      <c r="I7173">
        <v>66.92</v>
      </c>
      <c r="J7173">
        <v>53.06</v>
      </c>
      <c r="K7173">
        <v>51.980000000000004</v>
      </c>
      <c r="L7173" s="3">
        <v>53.6</v>
      </c>
      <c r="M7173" s="2">
        <v>46.04</v>
      </c>
      <c r="N7173">
        <v>62.06</v>
      </c>
      <c r="O7173">
        <v>50</v>
      </c>
      <c r="P7173">
        <v>44.6</v>
      </c>
      <c r="Q7173" s="3">
        <v>51.08</v>
      </c>
      <c r="R7173" s="2">
        <v>57.92</v>
      </c>
      <c r="S7173" s="3">
        <v>12.920000000000002</v>
      </c>
      <c r="T7173">
        <v>60.8</v>
      </c>
    </row>
    <row r="7174" spans="1:20">
      <c r="A7174">
        <f t="shared" si="333"/>
        <v>299</v>
      </c>
      <c r="B7174" s="7">
        <f t="shared" si="334"/>
        <v>42303.708333315946</v>
      </c>
      <c r="C7174">
        <f t="shared" si="335"/>
        <v>7169</v>
      </c>
      <c r="D7174" s="2">
        <v>82.94</v>
      </c>
      <c r="E7174">
        <v>80.06</v>
      </c>
      <c r="F7174" s="3">
        <v>73.039999999999992</v>
      </c>
      <c r="G7174">
        <v>64.039999999999992</v>
      </c>
      <c r="H7174">
        <v>73.039999999999992</v>
      </c>
      <c r="I7174">
        <v>64.94</v>
      </c>
      <c r="J7174">
        <v>51.980000000000004</v>
      </c>
      <c r="K7174">
        <v>51.08</v>
      </c>
      <c r="L7174" s="3">
        <v>53.6</v>
      </c>
      <c r="M7174" s="2">
        <v>46.04</v>
      </c>
      <c r="N7174">
        <v>55.040000000000006</v>
      </c>
      <c r="O7174">
        <v>48.2</v>
      </c>
      <c r="P7174">
        <v>41.36</v>
      </c>
      <c r="Q7174" s="3">
        <v>48.92</v>
      </c>
      <c r="R7174" s="2">
        <v>53.96</v>
      </c>
      <c r="S7174" s="3">
        <v>8.9599999999999973</v>
      </c>
      <c r="T7174">
        <v>60.8</v>
      </c>
    </row>
    <row r="7175" spans="1:20">
      <c r="A7175">
        <f t="shared" ref="A7175:A7238" si="336">ROUNDDOWN(B7175-DATE(YEAR(B7175),1,0),0)</f>
        <v>299</v>
      </c>
      <c r="B7175" s="7">
        <f t="shared" si="334"/>
        <v>42303.74999998261</v>
      </c>
      <c r="C7175">
        <f t="shared" si="335"/>
        <v>7170</v>
      </c>
      <c r="D7175" s="2">
        <v>78.98</v>
      </c>
      <c r="E7175">
        <v>78.98</v>
      </c>
      <c r="F7175" s="3">
        <v>71.06</v>
      </c>
      <c r="G7175">
        <v>57.92</v>
      </c>
      <c r="H7175">
        <v>71.06</v>
      </c>
      <c r="I7175">
        <v>62.96</v>
      </c>
      <c r="J7175">
        <v>50</v>
      </c>
      <c r="K7175">
        <v>48.92</v>
      </c>
      <c r="L7175" s="3">
        <v>53.6</v>
      </c>
      <c r="M7175" s="2">
        <v>46.94</v>
      </c>
      <c r="N7175">
        <v>48.92</v>
      </c>
      <c r="O7175">
        <v>48.2</v>
      </c>
      <c r="P7175">
        <v>37.94</v>
      </c>
      <c r="Q7175" s="3">
        <v>39.019999999999996</v>
      </c>
      <c r="R7175" s="2">
        <v>50</v>
      </c>
      <c r="S7175" s="3">
        <v>6.98</v>
      </c>
      <c r="T7175">
        <v>57.2</v>
      </c>
    </row>
    <row r="7176" spans="1:20">
      <c r="A7176">
        <f t="shared" si="336"/>
        <v>299</v>
      </c>
      <c r="B7176" s="7">
        <f t="shared" ref="B7176:B7239" si="337">B7175+1/24</f>
        <v>42303.791666649275</v>
      </c>
      <c r="C7176">
        <f t="shared" ref="C7176:C7239" si="338">C7175+1</f>
        <v>7171</v>
      </c>
      <c r="D7176" s="2">
        <v>78.98</v>
      </c>
      <c r="E7176">
        <v>78.080000000000013</v>
      </c>
      <c r="F7176" s="3">
        <v>69.98</v>
      </c>
      <c r="G7176">
        <v>55.94</v>
      </c>
      <c r="H7176">
        <v>68</v>
      </c>
      <c r="I7176">
        <v>62.06</v>
      </c>
      <c r="J7176">
        <v>48.92</v>
      </c>
      <c r="K7176">
        <v>46.04</v>
      </c>
      <c r="L7176" s="3">
        <v>53.6</v>
      </c>
      <c r="M7176" s="2">
        <v>46.94</v>
      </c>
      <c r="N7176">
        <v>48.92</v>
      </c>
      <c r="O7176">
        <v>48.2</v>
      </c>
      <c r="P7176">
        <v>36.32</v>
      </c>
      <c r="Q7176" s="3">
        <v>39.92</v>
      </c>
      <c r="R7176" s="2">
        <v>44.96</v>
      </c>
      <c r="S7176" s="3">
        <v>3.9200000000000017</v>
      </c>
      <c r="T7176">
        <v>57.2</v>
      </c>
    </row>
    <row r="7177" spans="1:20">
      <c r="A7177">
        <f t="shared" si="336"/>
        <v>299</v>
      </c>
      <c r="B7177" s="7">
        <f t="shared" si="337"/>
        <v>42303.833333315939</v>
      </c>
      <c r="C7177">
        <f t="shared" si="338"/>
        <v>7172</v>
      </c>
      <c r="D7177" s="2">
        <v>77</v>
      </c>
      <c r="E7177">
        <v>78.080000000000013</v>
      </c>
      <c r="F7177" s="3">
        <v>71.06</v>
      </c>
      <c r="G7177">
        <v>53.96</v>
      </c>
      <c r="H7177">
        <v>66.92</v>
      </c>
      <c r="I7177">
        <v>62.06</v>
      </c>
      <c r="J7177">
        <v>48.019999999999996</v>
      </c>
      <c r="K7177">
        <v>44.96</v>
      </c>
      <c r="L7177" s="3">
        <v>53.6</v>
      </c>
      <c r="M7177" s="2">
        <v>46.04</v>
      </c>
      <c r="N7177">
        <v>44.96</v>
      </c>
      <c r="O7177">
        <v>50</v>
      </c>
      <c r="P7177">
        <v>34.700000000000003</v>
      </c>
      <c r="Q7177" s="3">
        <v>37.04</v>
      </c>
      <c r="R7177" s="2">
        <v>39.019999999999996</v>
      </c>
      <c r="S7177" s="3">
        <v>5</v>
      </c>
      <c r="T7177">
        <v>55.400000000000006</v>
      </c>
    </row>
    <row r="7178" spans="1:20">
      <c r="A7178">
        <f t="shared" si="336"/>
        <v>299</v>
      </c>
      <c r="B7178" s="7">
        <f t="shared" si="337"/>
        <v>42303.874999982603</v>
      </c>
      <c r="C7178">
        <f t="shared" si="338"/>
        <v>7173</v>
      </c>
      <c r="D7178" s="2">
        <v>75.92</v>
      </c>
      <c r="E7178">
        <v>77</v>
      </c>
      <c r="F7178" s="3">
        <v>69.080000000000013</v>
      </c>
      <c r="G7178">
        <v>51.980000000000004</v>
      </c>
      <c r="H7178">
        <v>62.96</v>
      </c>
      <c r="I7178">
        <v>60.980000000000004</v>
      </c>
      <c r="J7178">
        <v>46.94</v>
      </c>
      <c r="K7178">
        <v>44.06</v>
      </c>
      <c r="L7178" s="3">
        <v>51.8</v>
      </c>
      <c r="M7178" s="2">
        <v>46.04</v>
      </c>
      <c r="N7178">
        <v>42.08</v>
      </c>
      <c r="O7178">
        <v>48.2</v>
      </c>
      <c r="P7178">
        <v>33.08</v>
      </c>
      <c r="Q7178" s="3">
        <v>35.96</v>
      </c>
      <c r="R7178" s="2">
        <v>41</v>
      </c>
      <c r="S7178" s="3">
        <v>1.0399999999999991</v>
      </c>
      <c r="T7178">
        <v>55.400000000000006</v>
      </c>
    </row>
    <row r="7179" spans="1:20">
      <c r="A7179">
        <f t="shared" si="336"/>
        <v>299</v>
      </c>
      <c r="B7179" s="7">
        <f t="shared" si="337"/>
        <v>42303.916666649267</v>
      </c>
      <c r="C7179">
        <f t="shared" si="338"/>
        <v>7174</v>
      </c>
      <c r="D7179" s="2">
        <v>77</v>
      </c>
      <c r="E7179">
        <v>73.94</v>
      </c>
      <c r="F7179" s="3">
        <v>69.080000000000013</v>
      </c>
      <c r="G7179">
        <v>48.92</v>
      </c>
      <c r="H7179">
        <v>64.94</v>
      </c>
      <c r="I7179">
        <v>60.08</v>
      </c>
      <c r="J7179">
        <v>46.04</v>
      </c>
      <c r="K7179">
        <v>42.08</v>
      </c>
      <c r="L7179" s="3">
        <v>51.8</v>
      </c>
      <c r="M7179" s="2">
        <v>44.96</v>
      </c>
      <c r="N7179">
        <v>46.04</v>
      </c>
      <c r="O7179">
        <v>50</v>
      </c>
      <c r="P7179">
        <v>32.36</v>
      </c>
      <c r="Q7179" s="3">
        <v>33.979999999999997</v>
      </c>
      <c r="R7179" s="2">
        <v>39.92</v>
      </c>
      <c r="S7179" s="3">
        <v>-3.9999999999999147E-2</v>
      </c>
      <c r="T7179">
        <v>55.400000000000006</v>
      </c>
    </row>
    <row r="7180" spans="1:20">
      <c r="A7180">
        <f t="shared" si="336"/>
        <v>299</v>
      </c>
      <c r="B7180" s="7">
        <f t="shared" si="337"/>
        <v>42303.958333315932</v>
      </c>
      <c r="C7180">
        <f t="shared" si="338"/>
        <v>7175</v>
      </c>
      <c r="D7180" s="2">
        <v>75.92</v>
      </c>
      <c r="E7180">
        <v>73.039999999999992</v>
      </c>
      <c r="F7180" s="3">
        <v>68</v>
      </c>
      <c r="G7180">
        <v>51.08</v>
      </c>
      <c r="H7180">
        <v>55.94</v>
      </c>
      <c r="I7180">
        <v>59</v>
      </c>
      <c r="J7180">
        <v>44.96</v>
      </c>
      <c r="K7180">
        <v>37.94</v>
      </c>
      <c r="L7180" s="3">
        <v>51.8</v>
      </c>
      <c r="M7180" s="2">
        <v>44.06</v>
      </c>
      <c r="N7180">
        <v>44.06</v>
      </c>
      <c r="O7180">
        <v>48.2</v>
      </c>
      <c r="P7180">
        <v>31.64</v>
      </c>
      <c r="Q7180" s="3">
        <v>37.04</v>
      </c>
      <c r="R7180" s="2">
        <v>39.019999999999996</v>
      </c>
      <c r="S7180" s="3">
        <v>1.9400000000000013</v>
      </c>
      <c r="T7180">
        <v>55.400000000000006</v>
      </c>
    </row>
    <row r="7181" spans="1:20">
      <c r="A7181">
        <f t="shared" si="336"/>
        <v>299</v>
      </c>
      <c r="B7181" s="7">
        <f t="shared" si="337"/>
        <v>42303.999999982596</v>
      </c>
      <c r="C7181">
        <f t="shared" si="338"/>
        <v>7176</v>
      </c>
      <c r="D7181" s="2">
        <v>75.92</v>
      </c>
      <c r="E7181">
        <v>71.960000000000008</v>
      </c>
      <c r="F7181" s="3">
        <v>66.92</v>
      </c>
      <c r="G7181">
        <v>51.08</v>
      </c>
      <c r="H7181">
        <v>51.08</v>
      </c>
      <c r="I7181">
        <v>57.92</v>
      </c>
      <c r="J7181">
        <v>44.06</v>
      </c>
      <c r="K7181">
        <v>37.94</v>
      </c>
      <c r="L7181" s="3">
        <v>51.8</v>
      </c>
      <c r="M7181" s="2">
        <v>44.06</v>
      </c>
      <c r="N7181">
        <v>41</v>
      </c>
      <c r="O7181">
        <v>48.2</v>
      </c>
      <c r="P7181">
        <v>30.92</v>
      </c>
      <c r="Q7181" s="3">
        <v>28.04</v>
      </c>
      <c r="R7181" s="2">
        <v>39.019999999999996</v>
      </c>
      <c r="S7181" s="3">
        <v>1.9400000000000013</v>
      </c>
      <c r="T7181">
        <v>53.6</v>
      </c>
    </row>
    <row r="7182" spans="1:20">
      <c r="A7182">
        <f t="shared" si="336"/>
        <v>300</v>
      </c>
      <c r="B7182" s="7">
        <f t="shared" si="337"/>
        <v>42304.04166664926</v>
      </c>
      <c r="C7182">
        <f t="shared" si="338"/>
        <v>7177</v>
      </c>
      <c r="D7182" s="2">
        <v>75.02</v>
      </c>
      <c r="E7182">
        <v>71.960000000000008</v>
      </c>
      <c r="F7182" s="3">
        <v>64.94</v>
      </c>
      <c r="G7182">
        <v>53.06</v>
      </c>
      <c r="H7182">
        <v>53.96</v>
      </c>
      <c r="I7182">
        <v>57.019999999999996</v>
      </c>
      <c r="J7182">
        <v>44.06</v>
      </c>
      <c r="K7182">
        <v>39.019999999999996</v>
      </c>
      <c r="L7182" s="3">
        <v>50</v>
      </c>
      <c r="M7182" s="2">
        <v>44.06</v>
      </c>
      <c r="N7182">
        <v>39.019999999999996</v>
      </c>
      <c r="O7182">
        <v>48.2</v>
      </c>
      <c r="P7182">
        <v>31.28</v>
      </c>
      <c r="Q7182" s="3">
        <v>33.08</v>
      </c>
      <c r="R7182" s="2">
        <v>35.96</v>
      </c>
      <c r="S7182" s="3">
        <v>1.0399999999999991</v>
      </c>
      <c r="T7182">
        <v>53.6</v>
      </c>
    </row>
    <row r="7183" spans="1:20">
      <c r="A7183">
        <f t="shared" si="336"/>
        <v>300</v>
      </c>
      <c r="B7183" s="7">
        <f t="shared" si="337"/>
        <v>42304.083333315924</v>
      </c>
      <c r="C7183">
        <f t="shared" si="338"/>
        <v>7178</v>
      </c>
      <c r="D7183" s="2">
        <v>75.02</v>
      </c>
      <c r="E7183">
        <v>71.960000000000008</v>
      </c>
      <c r="F7183" s="3">
        <v>66.92</v>
      </c>
      <c r="G7183">
        <v>51.980000000000004</v>
      </c>
      <c r="H7183">
        <v>51.980000000000004</v>
      </c>
      <c r="I7183">
        <v>55.040000000000006</v>
      </c>
      <c r="J7183">
        <v>44.06</v>
      </c>
      <c r="K7183">
        <v>37.94</v>
      </c>
      <c r="L7183" s="3">
        <v>50</v>
      </c>
      <c r="M7183" s="2">
        <v>44.06</v>
      </c>
      <c r="N7183">
        <v>42.08</v>
      </c>
      <c r="O7183">
        <v>48.2</v>
      </c>
      <c r="P7183">
        <v>31.64</v>
      </c>
      <c r="Q7183" s="3">
        <v>35.06</v>
      </c>
      <c r="R7183" s="2">
        <v>35.96</v>
      </c>
      <c r="S7183" s="3">
        <v>1.0399999999999991</v>
      </c>
      <c r="T7183">
        <v>53.6</v>
      </c>
    </row>
    <row r="7184" spans="1:20">
      <c r="A7184">
        <f t="shared" si="336"/>
        <v>300</v>
      </c>
      <c r="B7184" s="7">
        <f t="shared" si="337"/>
        <v>42304.124999982589</v>
      </c>
      <c r="C7184">
        <f t="shared" si="338"/>
        <v>7179</v>
      </c>
      <c r="D7184" s="2">
        <v>73.94</v>
      </c>
      <c r="E7184">
        <v>73.039999999999992</v>
      </c>
      <c r="F7184" s="3">
        <v>64.94</v>
      </c>
      <c r="G7184">
        <v>51.980000000000004</v>
      </c>
      <c r="H7184">
        <v>53.06</v>
      </c>
      <c r="I7184">
        <v>57.019999999999996</v>
      </c>
      <c r="J7184">
        <v>42.980000000000004</v>
      </c>
      <c r="K7184">
        <v>33.979999999999997</v>
      </c>
      <c r="L7184" s="3">
        <v>50</v>
      </c>
      <c r="M7184" s="2">
        <v>44.06</v>
      </c>
      <c r="N7184">
        <v>39.019999999999996</v>
      </c>
      <c r="O7184">
        <v>48.2</v>
      </c>
      <c r="P7184">
        <v>32</v>
      </c>
      <c r="Q7184" s="3">
        <v>33.979999999999997</v>
      </c>
      <c r="R7184" s="2">
        <v>37.04</v>
      </c>
      <c r="S7184" s="3">
        <v>-3.9999999999999147E-2</v>
      </c>
      <c r="T7184">
        <v>53.6</v>
      </c>
    </row>
    <row r="7185" spans="1:20">
      <c r="A7185">
        <f t="shared" si="336"/>
        <v>300</v>
      </c>
      <c r="B7185" s="7">
        <f t="shared" si="337"/>
        <v>42304.166666649253</v>
      </c>
      <c r="C7185">
        <f t="shared" si="338"/>
        <v>7180</v>
      </c>
      <c r="D7185" s="2">
        <v>73.039999999999992</v>
      </c>
      <c r="E7185">
        <v>73.039999999999992</v>
      </c>
      <c r="F7185" s="3">
        <v>64.94</v>
      </c>
      <c r="G7185">
        <v>50</v>
      </c>
      <c r="H7185">
        <v>51.980000000000004</v>
      </c>
      <c r="I7185">
        <v>55.040000000000006</v>
      </c>
      <c r="J7185">
        <v>42.980000000000004</v>
      </c>
      <c r="K7185">
        <v>33.979999999999997</v>
      </c>
      <c r="L7185" s="3">
        <v>50</v>
      </c>
      <c r="M7185" s="2">
        <v>42.980000000000004</v>
      </c>
      <c r="N7185">
        <v>37.04</v>
      </c>
      <c r="O7185">
        <v>48.2</v>
      </c>
      <c r="P7185">
        <v>32</v>
      </c>
      <c r="Q7185" s="3">
        <v>33.979999999999997</v>
      </c>
      <c r="R7185" s="2">
        <v>37.94</v>
      </c>
      <c r="S7185" s="3">
        <v>-3.9999999999999147E-2</v>
      </c>
      <c r="T7185">
        <v>53.6</v>
      </c>
    </row>
    <row r="7186" spans="1:20">
      <c r="A7186">
        <f t="shared" si="336"/>
        <v>300</v>
      </c>
      <c r="B7186" s="7">
        <f t="shared" si="337"/>
        <v>42304.208333315917</v>
      </c>
      <c r="C7186">
        <f t="shared" si="338"/>
        <v>7181</v>
      </c>
      <c r="D7186" s="2">
        <v>71.960000000000008</v>
      </c>
      <c r="E7186">
        <v>71.960000000000008</v>
      </c>
      <c r="F7186" s="3">
        <v>64.039999999999992</v>
      </c>
      <c r="G7186">
        <v>48.92</v>
      </c>
      <c r="H7186">
        <v>51.980000000000004</v>
      </c>
      <c r="I7186">
        <v>53.06</v>
      </c>
      <c r="J7186">
        <v>42.980000000000004</v>
      </c>
      <c r="K7186">
        <v>33.08</v>
      </c>
      <c r="L7186" s="3">
        <v>50</v>
      </c>
      <c r="M7186" s="2">
        <v>42.980000000000004</v>
      </c>
      <c r="N7186">
        <v>42.980000000000004</v>
      </c>
      <c r="O7186">
        <v>48.2</v>
      </c>
      <c r="P7186">
        <v>32</v>
      </c>
      <c r="Q7186" s="3">
        <v>33.979999999999997</v>
      </c>
      <c r="R7186" s="2">
        <v>37.04</v>
      </c>
      <c r="S7186" s="3">
        <v>1.0399999999999991</v>
      </c>
      <c r="T7186">
        <v>53.6</v>
      </c>
    </row>
    <row r="7187" spans="1:20">
      <c r="A7187">
        <f t="shared" si="336"/>
        <v>300</v>
      </c>
      <c r="B7187" s="7">
        <f t="shared" si="337"/>
        <v>42304.249999982581</v>
      </c>
      <c r="C7187">
        <f t="shared" si="338"/>
        <v>7182</v>
      </c>
      <c r="D7187" s="2">
        <v>71.06</v>
      </c>
      <c r="E7187">
        <v>71.960000000000008</v>
      </c>
      <c r="F7187" s="3">
        <v>64.039999999999992</v>
      </c>
      <c r="G7187">
        <v>50</v>
      </c>
      <c r="H7187">
        <v>51.08</v>
      </c>
      <c r="I7187">
        <v>53.96</v>
      </c>
      <c r="J7187">
        <v>42.08</v>
      </c>
      <c r="K7187">
        <v>32</v>
      </c>
      <c r="L7187" s="3">
        <v>50</v>
      </c>
      <c r="M7187" s="2">
        <v>42.08</v>
      </c>
      <c r="N7187">
        <v>39.92</v>
      </c>
      <c r="O7187">
        <v>48.2</v>
      </c>
      <c r="P7187">
        <v>32</v>
      </c>
      <c r="Q7187" s="3">
        <v>30.92</v>
      </c>
      <c r="R7187" s="2">
        <v>35.96</v>
      </c>
      <c r="S7187" s="3">
        <v>-0.94000000000000483</v>
      </c>
      <c r="T7187">
        <v>53.6</v>
      </c>
    </row>
    <row r="7188" spans="1:20">
      <c r="A7188">
        <f t="shared" si="336"/>
        <v>300</v>
      </c>
      <c r="B7188" s="7">
        <f t="shared" si="337"/>
        <v>42304.291666649246</v>
      </c>
      <c r="C7188">
        <f t="shared" si="338"/>
        <v>7183</v>
      </c>
      <c r="D7188" s="2">
        <v>71.06</v>
      </c>
      <c r="E7188">
        <v>71.06</v>
      </c>
      <c r="F7188" s="3">
        <v>64.039999999999992</v>
      </c>
      <c r="G7188">
        <v>48.92</v>
      </c>
      <c r="H7188">
        <v>51.980000000000004</v>
      </c>
      <c r="I7188">
        <v>55.94</v>
      </c>
      <c r="J7188">
        <v>42.980000000000004</v>
      </c>
      <c r="K7188">
        <v>26.96</v>
      </c>
      <c r="L7188" s="3">
        <v>50</v>
      </c>
      <c r="M7188" s="2">
        <v>41</v>
      </c>
      <c r="N7188">
        <v>39.92</v>
      </c>
      <c r="O7188">
        <v>48.2</v>
      </c>
      <c r="P7188">
        <v>34.700000000000003</v>
      </c>
      <c r="Q7188" s="3">
        <v>35.96</v>
      </c>
      <c r="R7188" s="2">
        <v>35.96</v>
      </c>
      <c r="S7188" s="3">
        <v>-2.019999999999996</v>
      </c>
      <c r="T7188">
        <v>53.6</v>
      </c>
    </row>
    <row r="7189" spans="1:20">
      <c r="A7189">
        <f t="shared" si="336"/>
        <v>300</v>
      </c>
      <c r="B7189" s="7">
        <f t="shared" si="337"/>
        <v>42304.33333331591</v>
      </c>
      <c r="C7189">
        <f t="shared" si="338"/>
        <v>7184</v>
      </c>
      <c r="D7189" s="2">
        <v>78.98</v>
      </c>
      <c r="E7189">
        <v>73.94</v>
      </c>
      <c r="F7189" s="3">
        <v>64.039999999999992</v>
      </c>
      <c r="G7189">
        <v>50</v>
      </c>
      <c r="H7189">
        <v>57.92</v>
      </c>
      <c r="I7189">
        <v>62.06</v>
      </c>
      <c r="J7189">
        <v>44.96</v>
      </c>
      <c r="K7189">
        <v>37.04</v>
      </c>
      <c r="L7189" s="3">
        <v>50</v>
      </c>
      <c r="M7189" s="2">
        <v>42.08</v>
      </c>
      <c r="N7189">
        <v>46.04</v>
      </c>
      <c r="O7189">
        <v>48.2</v>
      </c>
      <c r="P7189">
        <v>37.22</v>
      </c>
      <c r="Q7189" s="3">
        <v>39.019999999999996</v>
      </c>
      <c r="R7189" s="2">
        <v>37.04</v>
      </c>
      <c r="S7189" s="3">
        <v>-3.9999999999999147E-2</v>
      </c>
      <c r="T7189">
        <v>55.400000000000006</v>
      </c>
    </row>
    <row r="7190" spans="1:20">
      <c r="A7190">
        <f t="shared" si="336"/>
        <v>300</v>
      </c>
      <c r="B7190" s="7">
        <f t="shared" si="337"/>
        <v>42304.374999982574</v>
      </c>
      <c r="C7190">
        <f t="shared" si="338"/>
        <v>7185</v>
      </c>
      <c r="D7190" s="2">
        <v>82.039999999999992</v>
      </c>
      <c r="E7190">
        <v>75.92</v>
      </c>
      <c r="F7190" s="3">
        <v>69.98</v>
      </c>
      <c r="G7190">
        <v>55.040000000000006</v>
      </c>
      <c r="H7190">
        <v>60.980000000000004</v>
      </c>
      <c r="I7190">
        <v>66.02</v>
      </c>
      <c r="J7190">
        <v>48.019999999999996</v>
      </c>
      <c r="K7190">
        <v>39.019999999999996</v>
      </c>
      <c r="L7190" s="3">
        <v>50</v>
      </c>
      <c r="M7190" s="2">
        <v>42.980000000000004</v>
      </c>
      <c r="N7190">
        <v>48.92</v>
      </c>
      <c r="O7190">
        <v>48.2</v>
      </c>
      <c r="P7190">
        <v>39.92</v>
      </c>
      <c r="Q7190" s="3">
        <v>44.96</v>
      </c>
      <c r="R7190" s="2">
        <v>39.92</v>
      </c>
      <c r="S7190" s="3">
        <v>-4</v>
      </c>
      <c r="T7190">
        <v>57.2</v>
      </c>
    </row>
    <row r="7191" spans="1:20">
      <c r="A7191">
        <f t="shared" si="336"/>
        <v>300</v>
      </c>
      <c r="B7191" s="7">
        <f t="shared" si="337"/>
        <v>42304.416666649238</v>
      </c>
      <c r="C7191">
        <f t="shared" si="338"/>
        <v>7186</v>
      </c>
      <c r="D7191" s="2">
        <v>84.92</v>
      </c>
      <c r="E7191">
        <v>75.92</v>
      </c>
      <c r="F7191" s="3">
        <v>71.960000000000008</v>
      </c>
      <c r="G7191">
        <v>57.92</v>
      </c>
      <c r="H7191">
        <v>64.94</v>
      </c>
      <c r="I7191">
        <v>68</v>
      </c>
      <c r="J7191">
        <v>50</v>
      </c>
      <c r="K7191">
        <v>44.96</v>
      </c>
      <c r="L7191" s="3">
        <v>51.8</v>
      </c>
      <c r="M7191" s="2">
        <v>46.94</v>
      </c>
      <c r="N7191">
        <v>51.980000000000004</v>
      </c>
      <c r="O7191">
        <v>50</v>
      </c>
      <c r="P7191">
        <v>43.34</v>
      </c>
      <c r="Q7191" s="3">
        <v>50</v>
      </c>
      <c r="R7191" s="2">
        <v>41</v>
      </c>
      <c r="S7191" s="3">
        <v>1.9400000000000013</v>
      </c>
      <c r="T7191">
        <v>57.2</v>
      </c>
    </row>
    <row r="7192" spans="1:20">
      <c r="A7192">
        <f t="shared" si="336"/>
        <v>300</v>
      </c>
      <c r="B7192" s="7">
        <f t="shared" si="337"/>
        <v>42304.458333315903</v>
      </c>
      <c r="C7192">
        <f t="shared" si="338"/>
        <v>7187</v>
      </c>
      <c r="D7192" s="2">
        <v>84.92</v>
      </c>
      <c r="E7192">
        <v>75.92</v>
      </c>
      <c r="F7192" s="3">
        <v>75.92</v>
      </c>
      <c r="G7192">
        <v>60.08</v>
      </c>
      <c r="H7192">
        <v>69.080000000000013</v>
      </c>
      <c r="I7192">
        <v>69.080000000000013</v>
      </c>
      <c r="J7192">
        <v>50</v>
      </c>
      <c r="K7192">
        <v>48.92</v>
      </c>
      <c r="L7192" s="3">
        <v>51.8</v>
      </c>
      <c r="M7192" s="2">
        <v>50</v>
      </c>
      <c r="N7192">
        <v>55.040000000000006</v>
      </c>
      <c r="O7192">
        <v>50</v>
      </c>
      <c r="P7192">
        <v>46.58</v>
      </c>
      <c r="Q7192" s="3">
        <v>51.980000000000004</v>
      </c>
      <c r="R7192" s="2">
        <v>41</v>
      </c>
      <c r="S7192" s="3">
        <v>1.9400000000000013</v>
      </c>
      <c r="T7192">
        <v>60.8</v>
      </c>
    </row>
    <row r="7193" spans="1:20">
      <c r="A7193">
        <f t="shared" si="336"/>
        <v>300</v>
      </c>
      <c r="B7193" s="7">
        <f t="shared" si="337"/>
        <v>42304.499999982567</v>
      </c>
      <c r="C7193">
        <f t="shared" si="338"/>
        <v>7188</v>
      </c>
      <c r="D7193" s="2">
        <v>86</v>
      </c>
      <c r="E7193">
        <v>75.02</v>
      </c>
      <c r="F7193" s="3">
        <v>75.02</v>
      </c>
      <c r="G7193">
        <v>62.06</v>
      </c>
      <c r="H7193">
        <v>71.960000000000008</v>
      </c>
      <c r="I7193">
        <v>71.06</v>
      </c>
      <c r="J7193">
        <v>51.08</v>
      </c>
      <c r="K7193">
        <v>51.08</v>
      </c>
      <c r="L7193" s="3">
        <v>53.6</v>
      </c>
      <c r="M7193" s="2">
        <v>50</v>
      </c>
      <c r="N7193">
        <v>59</v>
      </c>
      <c r="O7193">
        <v>50</v>
      </c>
      <c r="P7193">
        <v>50</v>
      </c>
      <c r="Q7193" s="3">
        <v>57.019999999999996</v>
      </c>
      <c r="R7193" s="2">
        <v>42.08</v>
      </c>
      <c r="S7193" s="3">
        <v>8.0599999999999987</v>
      </c>
      <c r="T7193">
        <v>62.6</v>
      </c>
    </row>
    <row r="7194" spans="1:20">
      <c r="A7194">
        <f t="shared" si="336"/>
        <v>300</v>
      </c>
      <c r="B7194" s="7">
        <f t="shared" si="337"/>
        <v>42304.541666649231</v>
      </c>
      <c r="C7194">
        <f t="shared" si="338"/>
        <v>7189</v>
      </c>
      <c r="D7194" s="2">
        <v>86</v>
      </c>
      <c r="E7194">
        <v>73.94</v>
      </c>
      <c r="F7194" s="3">
        <v>75.92</v>
      </c>
      <c r="G7194">
        <v>66.92</v>
      </c>
      <c r="H7194">
        <v>73.039999999999992</v>
      </c>
      <c r="I7194">
        <v>73.039999999999992</v>
      </c>
      <c r="J7194">
        <v>51.08</v>
      </c>
      <c r="K7194">
        <v>53.06</v>
      </c>
      <c r="L7194" s="3">
        <v>55.400000000000006</v>
      </c>
      <c r="M7194" s="2">
        <v>48.92</v>
      </c>
      <c r="N7194">
        <v>60.980000000000004</v>
      </c>
      <c r="O7194">
        <v>50</v>
      </c>
      <c r="P7194">
        <v>50.36</v>
      </c>
      <c r="Q7194" s="3">
        <v>60.08</v>
      </c>
      <c r="R7194" s="2">
        <v>42.08</v>
      </c>
      <c r="S7194" s="3">
        <v>10.940000000000001</v>
      </c>
      <c r="T7194">
        <v>62.6</v>
      </c>
    </row>
    <row r="7195" spans="1:20">
      <c r="A7195">
        <f t="shared" si="336"/>
        <v>300</v>
      </c>
      <c r="B7195" s="7">
        <f t="shared" si="337"/>
        <v>42304.583333315895</v>
      </c>
      <c r="C7195">
        <f t="shared" si="338"/>
        <v>7190</v>
      </c>
      <c r="D7195" s="2">
        <v>86</v>
      </c>
      <c r="E7195">
        <v>75.92</v>
      </c>
      <c r="F7195" s="3">
        <v>78.080000000000013</v>
      </c>
      <c r="G7195">
        <v>68</v>
      </c>
      <c r="H7195">
        <v>75.02</v>
      </c>
      <c r="I7195">
        <v>69.080000000000013</v>
      </c>
      <c r="J7195">
        <v>53.06</v>
      </c>
      <c r="K7195">
        <v>55.040000000000006</v>
      </c>
      <c r="L7195" s="3">
        <v>53.6</v>
      </c>
      <c r="M7195" s="2">
        <v>53.06</v>
      </c>
      <c r="N7195">
        <v>60.980000000000004</v>
      </c>
      <c r="O7195">
        <v>48.2</v>
      </c>
      <c r="P7195">
        <v>50.72</v>
      </c>
      <c r="Q7195" s="3">
        <v>60.980000000000004</v>
      </c>
      <c r="R7195" s="2">
        <v>42.08</v>
      </c>
      <c r="S7195" s="3">
        <v>10.940000000000001</v>
      </c>
      <c r="T7195">
        <v>62.6</v>
      </c>
    </row>
    <row r="7196" spans="1:20">
      <c r="A7196">
        <f t="shared" si="336"/>
        <v>300</v>
      </c>
      <c r="B7196" s="7">
        <f t="shared" si="337"/>
        <v>42304.62499998256</v>
      </c>
      <c r="C7196">
        <f t="shared" si="338"/>
        <v>7191</v>
      </c>
      <c r="D7196" s="2">
        <v>86</v>
      </c>
      <c r="E7196">
        <v>77</v>
      </c>
      <c r="F7196" s="3">
        <v>77</v>
      </c>
      <c r="G7196">
        <v>69.080000000000013</v>
      </c>
      <c r="H7196">
        <v>75.02</v>
      </c>
      <c r="I7196">
        <v>69.080000000000013</v>
      </c>
      <c r="J7196">
        <v>51.08</v>
      </c>
      <c r="K7196">
        <v>57.019999999999996</v>
      </c>
      <c r="L7196" s="3">
        <v>53.6</v>
      </c>
      <c r="M7196" s="2">
        <v>53.06</v>
      </c>
      <c r="N7196">
        <v>60.08</v>
      </c>
      <c r="O7196">
        <v>48.2</v>
      </c>
      <c r="P7196">
        <v>51.08</v>
      </c>
      <c r="Q7196" s="3">
        <v>57.92</v>
      </c>
      <c r="R7196" s="2">
        <v>42.980000000000004</v>
      </c>
      <c r="S7196" s="3">
        <v>12.920000000000002</v>
      </c>
      <c r="T7196">
        <v>64.400000000000006</v>
      </c>
    </row>
    <row r="7197" spans="1:20">
      <c r="A7197">
        <f t="shared" si="336"/>
        <v>300</v>
      </c>
      <c r="B7197" s="7">
        <f t="shared" si="337"/>
        <v>42304.666666649224</v>
      </c>
      <c r="C7197">
        <f t="shared" si="338"/>
        <v>7192</v>
      </c>
      <c r="D7197" s="2">
        <v>84.02</v>
      </c>
      <c r="E7197">
        <v>77</v>
      </c>
      <c r="F7197" s="3">
        <v>75.02</v>
      </c>
      <c r="G7197">
        <v>69.080000000000013</v>
      </c>
      <c r="H7197">
        <v>75.02</v>
      </c>
      <c r="I7197">
        <v>66.92</v>
      </c>
      <c r="J7197">
        <v>51.08</v>
      </c>
      <c r="K7197">
        <v>55.94</v>
      </c>
      <c r="L7197" s="3">
        <v>53.6</v>
      </c>
      <c r="M7197" s="2">
        <v>53.96</v>
      </c>
      <c r="N7197">
        <v>57.92</v>
      </c>
      <c r="O7197">
        <v>48.2</v>
      </c>
      <c r="P7197">
        <v>47.120000000000005</v>
      </c>
      <c r="Q7197" s="3">
        <v>60.08</v>
      </c>
      <c r="R7197" s="2">
        <v>42.08</v>
      </c>
      <c r="S7197" s="3">
        <v>12.02</v>
      </c>
      <c r="T7197">
        <v>62.6</v>
      </c>
    </row>
    <row r="7198" spans="1:20">
      <c r="A7198">
        <f t="shared" si="336"/>
        <v>300</v>
      </c>
      <c r="B7198" s="7">
        <f t="shared" si="337"/>
        <v>42304.708333315888</v>
      </c>
      <c r="C7198">
        <f t="shared" si="338"/>
        <v>7193</v>
      </c>
      <c r="D7198" s="2">
        <v>82.039999999999992</v>
      </c>
      <c r="E7198">
        <v>73.94</v>
      </c>
      <c r="F7198" s="3">
        <v>73.94</v>
      </c>
      <c r="G7198">
        <v>66.92</v>
      </c>
      <c r="H7198">
        <v>73.039999999999992</v>
      </c>
      <c r="I7198">
        <v>64.94</v>
      </c>
      <c r="J7198">
        <v>48.92</v>
      </c>
      <c r="K7198">
        <v>55.040000000000006</v>
      </c>
      <c r="L7198" s="3">
        <v>53.6</v>
      </c>
      <c r="M7198" s="2">
        <v>53.96</v>
      </c>
      <c r="N7198">
        <v>55.040000000000006</v>
      </c>
      <c r="O7198">
        <v>46.4</v>
      </c>
      <c r="P7198">
        <v>42.980000000000004</v>
      </c>
      <c r="Q7198" s="3">
        <v>55.94</v>
      </c>
      <c r="R7198" s="2">
        <v>42.08</v>
      </c>
      <c r="S7198" s="3">
        <v>8.9599999999999973</v>
      </c>
      <c r="T7198">
        <v>60.8</v>
      </c>
    </row>
    <row r="7199" spans="1:20">
      <c r="A7199">
        <f t="shared" si="336"/>
        <v>300</v>
      </c>
      <c r="B7199" s="7">
        <f t="shared" si="337"/>
        <v>42304.749999982552</v>
      </c>
      <c r="C7199">
        <f t="shared" si="338"/>
        <v>7194</v>
      </c>
      <c r="D7199" s="2">
        <v>78.98</v>
      </c>
      <c r="E7199">
        <v>73.039999999999992</v>
      </c>
      <c r="F7199" s="3">
        <v>71.960000000000008</v>
      </c>
      <c r="G7199">
        <v>64.94</v>
      </c>
      <c r="H7199">
        <v>68</v>
      </c>
      <c r="I7199">
        <v>62.96</v>
      </c>
      <c r="J7199">
        <v>48.019999999999996</v>
      </c>
      <c r="K7199">
        <v>53.06</v>
      </c>
      <c r="L7199" s="3">
        <v>53.6</v>
      </c>
      <c r="M7199" s="2">
        <v>53.96</v>
      </c>
      <c r="N7199">
        <v>50</v>
      </c>
      <c r="O7199">
        <v>46.4</v>
      </c>
      <c r="P7199">
        <v>39.019999999999996</v>
      </c>
      <c r="Q7199" s="3">
        <v>50</v>
      </c>
      <c r="R7199" s="2">
        <v>42.08</v>
      </c>
      <c r="S7199" s="3">
        <v>8.9599999999999973</v>
      </c>
      <c r="T7199">
        <v>60.8</v>
      </c>
    </row>
    <row r="7200" spans="1:20">
      <c r="A7200">
        <f t="shared" si="336"/>
        <v>300</v>
      </c>
      <c r="B7200" s="7">
        <f t="shared" si="337"/>
        <v>42304.791666649216</v>
      </c>
      <c r="C7200">
        <f t="shared" si="338"/>
        <v>7195</v>
      </c>
      <c r="D7200" s="2">
        <v>78.080000000000013</v>
      </c>
      <c r="E7200">
        <v>71.960000000000008</v>
      </c>
      <c r="F7200" s="3">
        <v>69.98</v>
      </c>
      <c r="G7200">
        <v>62.96</v>
      </c>
      <c r="H7200">
        <v>66.02</v>
      </c>
      <c r="I7200">
        <v>62.96</v>
      </c>
      <c r="J7200">
        <v>46.94</v>
      </c>
      <c r="K7200">
        <v>46.04</v>
      </c>
      <c r="L7200" s="3">
        <v>53.6</v>
      </c>
      <c r="M7200" s="2">
        <v>53.96</v>
      </c>
      <c r="N7200">
        <v>48.92</v>
      </c>
      <c r="O7200">
        <v>44.6</v>
      </c>
      <c r="P7200">
        <v>37.04</v>
      </c>
      <c r="Q7200" s="3">
        <v>50</v>
      </c>
      <c r="R7200" s="2">
        <v>41</v>
      </c>
      <c r="S7200" s="3">
        <v>10.940000000000001</v>
      </c>
      <c r="T7200">
        <v>59</v>
      </c>
    </row>
    <row r="7201" spans="1:20">
      <c r="A7201">
        <f t="shared" si="336"/>
        <v>300</v>
      </c>
      <c r="B7201" s="7">
        <f t="shared" si="337"/>
        <v>42304.833333315881</v>
      </c>
      <c r="C7201">
        <f t="shared" si="338"/>
        <v>7196</v>
      </c>
      <c r="D7201" s="2">
        <v>77</v>
      </c>
      <c r="E7201">
        <v>71.06</v>
      </c>
      <c r="F7201" s="3">
        <v>69.080000000000013</v>
      </c>
      <c r="G7201">
        <v>62.96</v>
      </c>
      <c r="H7201">
        <v>62.96</v>
      </c>
      <c r="I7201">
        <v>60.980000000000004</v>
      </c>
      <c r="J7201">
        <v>44.96</v>
      </c>
      <c r="K7201">
        <v>46.04</v>
      </c>
      <c r="L7201" s="3">
        <v>53.6</v>
      </c>
      <c r="M7201" s="2">
        <v>51.08</v>
      </c>
      <c r="N7201">
        <v>46.04</v>
      </c>
      <c r="O7201">
        <v>46.4</v>
      </c>
      <c r="P7201">
        <v>35.06</v>
      </c>
      <c r="Q7201" s="3">
        <v>42.980000000000004</v>
      </c>
      <c r="R7201" s="2">
        <v>41</v>
      </c>
      <c r="S7201" s="3">
        <v>10.940000000000001</v>
      </c>
      <c r="T7201">
        <v>59</v>
      </c>
    </row>
    <row r="7202" spans="1:20">
      <c r="A7202">
        <f t="shared" si="336"/>
        <v>300</v>
      </c>
      <c r="B7202" s="7">
        <f t="shared" si="337"/>
        <v>42304.874999982545</v>
      </c>
      <c r="C7202">
        <f t="shared" si="338"/>
        <v>7197</v>
      </c>
      <c r="D7202" s="2">
        <v>75.92</v>
      </c>
      <c r="E7202">
        <v>69.98</v>
      </c>
      <c r="F7202" s="3">
        <v>68</v>
      </c>
      <c r="G7202">
        <v>62.06</v>
      </c>
      <c r="H7202">
        <v>62.06</v>
      </c>
      <c r="I7202">
        <v>60.980000000000004</v>
      </c>
      <c r="J7202">
        <v>44.96</v>
      </c>
      <c r="K7202">
        <v>44.96</v>
      </c>
      <c r="L7202" s="3">
        <v>53.6</v>
      </c>
      <c r="M7202" s="2">
        <v>48.92</v>
      </c>
      <c r="N7202">
        <v>48.019999999999996</v>
      </c>
      <c r="O7202">
        <v>46.4</v>
      </c>
      <c r="P7202">
        <v>33.08</v>
      </c>
      <c r="Q7202" s="3">
        <v>50</v>
      </c>
      <c r="R7202" s="2">
        <v>39.92</v>
      </c>
      <c r="S7202" s="3">
        <v>10.940000000000001</v>
      </c>
      <c r="T7202">
        <v>59</v>
      </c>
    </row>
    <row r="7203" spans="1:20">
      <c r="A7203">
        <f t="shared" si="336"/>
        <v>300</v>
      </c>
      <c r="B7203" s="7">
        <f t="shared" si="337"/>
        <v>42304.916666649209</v>
      </c>
      <c r="C7203">
        <f t="shared" si="338"/>
        <v>7198</v>
      </c>
      <c r="D7203" s="2">
        <v>77</v>
      </c>
      <c r="E7203">
        <v>69.98</v>
      </c>
      <c r="F7203" s="3">
        <v>66.92</v>
      </c>
      <c r="G7203">
        <v>62.06</v>
      </c>
      <c r="H7203">
        <v>57.019999999999996</v>
      </c>
      <c r="I7203">
        <v>60.08</v>
      </c>
      <c r="J7203">
        <v>44.96</v>
      </c>
      <c r="K7203">
        <v>42.980000000000004</v>
      </c>
      <c r="L7203" s="3">
        <v>51.8</v>
      </c>
      <c r="M7203" s="2">
        <v>50</v>
      </c>
      <c r="N7203">
        <v>42.980000000000004</v>
      </c>
      <c r="O7203">
        <v>46.4</v>
      </c>
      <c r="P7203">
        <v>32.36</v>
      </c>
      <c r="Q7203" s="3">
        <v>42.980000000000004</v>
      </c>
      <c r="R7203" s="2">
        <v>39.92</v>
      </c>
      <c r="S7203" s="3">
        <v>12.02</v>
      </c>
      <c r="T7203">
        <v>57.2</v>
      </c>
    </row>
    <row r="7204" spans="1:20">
      <c r="A7204">
        <f t="shared" si="336"/>
        <v>300</v>
      </c>
      <c r="B7204" s="7">
        <f t="shared" si="337"/>
        <v>42304.958333315873</v>
      </c>
      <c r="C7204">
        <f t="shared" si="338"/>
        <v>7199</v>
      </c>
      <c r="D7204" s="2">
        <v>75.92</v>
      </c>
      <c r="E7204">
        <v>69.98</v>
      </c>
      <c r="F7204" s="3">
        <v>66.92</v>
      </c>
      <c r="G7204">
        <v>60.980000000000004</v>
      </c>
      <c r="H7204">
        <v>57.019999999999996</v>
      </c>
      <c r="I7204">
        <v>59</v>
      </c>
      <c r="J7204">
        <v>44.96</v>
      </c>
      <c r="K7204">
        <v>44.06</v>
      </c>
      <c r="L7204" s="3">
        <v>51.8</v>
      </c>
      <c r="M7204" s="2">
        <v>50</v>
      </c>
      <c r="N7204">
        <v>42.980000000000004</v>
      </c>
      <c r="O7204">
        <v>46.4</v>
      </c>
      <c r="P7204">
        <v>31.64</v>
      </c>
      <c r="Q7204" s="3">
        <v>42.980000000000004</v>
      </c>
      <c r="R7204" s="2">
        <v>39.019999999999996</v>
      </c>
      <c r="S7204" s="3">
        <v>12.02</v>
      </c>
      <c r="T7204">
        <v>55.400000000000006</v>
      </c>
    </row>
    <row r="7205" spans="1:20">
      <c r="A7205">
        <f t="shared" si="336"/>
        <v>300</v>
      </c>
      <c r="B7205" s="7">
        <f t="shared" si="337"/>
        <v>42304.999999982538</v>
      </c>
      <c r="C7205">
        <f t="shared" si="338"/>
        <v>7200</v>
      </c>
      <c r="D7205" s="2">
        <v>75.02</v>
      </c>
      <c r="E7205">
        <v>69.080000000000013</v>
      </c>
      <c r="F7205" s="3">
        <v>66.02</v>
      </c>
      <c r="G7205">
        <v>53.96</v>
      </c>
      <c r="H7205">
        <v>55.040000000000006</v>
      </c>
      <c r="I7205">
        <v>55.94</v>
      </c>
      <c r="J7205">
        <v>44.96</v>
      </c>
      <c r="K7205">
        <v>42.980000000000004</v>
      </c>
      <c r="L7205" s="3">
        <v>51.8</v>
      </c>
      <c r="M7205" s="2">
        <v>48.92</v>
      </c>
      <c r="N7205">
        <v>42.980000000000004</v>
      </c>
      <c r="O7205">
        <v>46.4</v>
      </c>
      <c r="P7205">
        <v>30.92</v>
      </c>
      <c r="Q7205" s="3">
        <v>39.019999999999996</v>
      </c>
      <c r="R7205" s="2">
        <v>39.019999999999996</v>
      </c>
      <c r="S7205" s="3">
        <v>12.02</v>
      </c>
      <c r="T7205">
        <v>55.400000000000006</v>
      </c>
    </row>
    <row r="7206" spans="1:20">
      <c r="A7206">
        <f t="shared" si="336"/>
        <v>301</v>
      </c>
      <c r="B7206" s="7">
        <f t="shared" si="337"/>
        <v>42305.041666649202</v>
      </c>
      <c r="C7206">
        <f t="shared" si="338"/>
        <v>7201</v>
      </c>
      <c r="D7206" s="2">
        <v>73.039999999999992</v>
      </c>
      <c r="E7206">
        <v>69.080000000000013</v>
      </c>
      <c r="F7206" s="3">
        <v>64.94</v>
      </c>
      <c r="G7206">
        <v>51.980000000000004</v>
      </c>
      <c r="H7206">
        <v>55.040000000000006</v>
      </c>
      <c r="I7206">
        <v>57.019999999999996</v>
      </c>
      <c r="J7206">
        <v>42.08</v>
      </c>
      <c r="K7206">
        <v>42.08</v>
      </c>
      <c r="L7206" s="3">
        <v>48.2</v>
      </c>
      <c r="M7206" s="2">
        <v>51.08</v>
      </c>
      <c r="N7206">
        <v>46.94</v>
      </c>
      <c r="O7206">
        <v>46.4</v>
      </c>
      <c r="P7206">
        <v>30.2</v>
      </c>
      <c r="Q7206" s="3">
        <v>42.980000000000004</v>
      </c>
      <c r="R7206" s="2">
        <v>37.94</v>
      </c>
      <c r="S7206" s="3">
        <v>12.02</v>
      </c>
      <c r="T7206">
        <v>55.400000000000006</v>
      </c>
    </row>
    <row r="7207" spans="1:20">
      <c r="A7207">
        <f t="shared" si="336"/>
        <v>301</v>
      </c>
      <c r="B7207" s="7">
        <f t="shared" si="337"/>
        <v>42305.083333315866</v>
      </c>
      <c r="C7207">
        <f t="shared" si="338"/>
        <v>7202</v>
      </c>
      <c r="D7207" s="2">
        <v>71.960000000000008</v>
      </c>
      <c r="E7207">
        <v>69.080000000000013</v>
      </c>
      <c r="F7207" s="3">
        <v>64.039999999999992</v>
      </c>
      <c r="G7207">
        <v>51.08</v>
      </c>
      <c r="H7207">
        <v>55.040000000000006</v>
      </c>
      <c r="I7207">
        <v>55.040000000000006</v>
      </c>
      <c r="J7207">
        <v>41</v>
      </c>
      <c r="K7207">
        <v>41</v>
      </c>
      <c r="L7207" s="3">
        <v>48.2</v>
      </c>
      <c r="M7207" s="2">
        <v>51.08</v>
      </c>
      <c r="N7207">
        <v>48.92</v>
      </c>
      <c r="O7207">
        <v>46.4</v>
      </c>
      <c r="P7207">
        <v>29.66</v>
      </c>
      <c r="Q7207" s="3">
        <v>41</v>
      </c>
      <c r="R7207" s="2">
        <v>39.019999999999996</v>
      </c>
      <c r="S7207" s="3">
        <v>12.920000000000002</v>
      </c>
      <c r="T7207">
        <v>55.400000000000006</v>
      </c>
    </row>
    <row r="7208" spans="1:20">
      <c r="A7208">
        <f t="shared" si="336"/>
        <v>301</v>
      </c>
      <c r="B7208" s="7">
        <f t="shared" si="337"/>
        <v>42305.12499998253</v>
      </c>
      <c r="C7208">
        <f t="shared" si="338"/>
        <v>7203</v>
      </c>
      <c r="D7208" s="2">
        <v>71.06</v>
      </c>
      <c r="E7208">
        <v>68</v>
      </c>
      <c r="F7208" s="3">
        <v>62.96</v>
      </c>
      <c r="G7208">
        <v>51.980000000000004</v>
      </c>
      <c r="H7208">
        <v>53.06</v>
      </c>
      <c r="I7208">
        <v>55.040000000000006</v>
      </c>
      <c r="J7208">
        <v>41</v>
      </c>
      <c r="K7208">
        <v>41</v>
      </c>
      <c r="L7208" s="3">
        <v>48.2</v>
      </c>
      <c r="M7208" s="2">
        <v>51.08</v>
      </c>
      <c r="N7208">
        <v>48.92</v>
      </c>
      <c r="O7208">
        <v>46.4</v>
      </c>
      <c r="P7208">
        <v>28.94</v>
      </c>
      <c r="Q7208" s="3">
        <v>39.92</v>
      </c>
      <c r="R7208" s="2">
        <v>46.94</v>
      </c>
      <c r="S7208" s="3">
        <v>12.02</v>
      </c>
      <c r="T7208">
        <v>55.400000000000006</v>
      </c>
    </row>
    <row r="7209" spans="1:20">
      <c r="A7209">
        <f t="shared" si="336"/>
        <v>301</v>
      </c>
      <c r="B7209" s="7">
        <f t="shared" si="337"/>
        <v>42305.166666649195</v>
      </c>
      <c r="C7209">
        <f t="shared" si="338"/>
        <v>7204</v>
      </c>
      <c r="D7209" s="2">
        <v>71.06</v>
      </c>
      <c r="E7209">
        <v>66.02</v>
      </c>
      <c r="F7209" s="3">
        <v>60.980000000000004</v>
      </c>
      <c r="G7209">
        <v>51.980000000000004</v>
      </c>
      <c r="H7209">
        <v>53.06</v>
      </c>
      <c r="I7209">
        <v>53.96</v>
      </c>
      <c r="J7209">
        <v>39.92</v>
      </c>
      <c r="K7209">
        <v>39.92</v>
      </c>
      <c r="L7209" s="3">
        <v>48.2</v>
      </c>
      <c r="M7209" s="2">
        <v>48.92</v>
      </c>
      <c r="N7209">
        <v>48.019999999999996</v>
      </c>
      <c r="O7209">
        <v>46.4</v>
      </c>
      <c r="P7209">
        <v>28.94</v>
      </c>
      <c r="Q7209" s="3">
        <v>44.96</v>
      </c>
      <c r="R7209" s="2">
        <v>46.94</v>
      </c>
      <c r="S7209" s="3">
        <v>12.920000000000002</v>
      </c>
      <c r="T7209">
        <v>55.22</v>
      </c>
    </row>
    <row r="7210" spans="1:20">
      <c r="A7210">
        <f t="shared" si="336"/>
        <v>301</v>
      </c>
      <c r="B7210" s="7">
        <f t="shared" si="337"/>
        <v>42305.208333315859</v>
      </c>
      <c r="C7210">
        <f t="shared" si="338"/>
        <v>7205</v>
      </c>
      <c r="D7210" s="2">
        <v>71.06</v>
      </c>
      <c r="E7210">
        <v>66.92</v>
      </c>
      <c r="F7210" s="3">
        <v>60.980000000000004</v>
      </c>
      <c r="G7210">
        <v>53.96</v>
      </c>
      <c r="H7210">
        <v>51.980000000000004</v>
      </c>
      <c r="I7210">
        <v>53.06</v>
      </c>
      <c r="J7210">
        <v>39.019999999999996</v>
      </c>
      <c r="K7210">
        <v>37.94</v>
      </c>
      <c r="L7210" s="3">
        <v>46.4</v>
      </c>
      <c r="M7210" s="2">
        <v>48.019999999999996</v>
      </c>
      <c r="N7210">
        <v>46.94</v>
      </c>
      <c r="O7210">
        <v>44.6</v>
      </c>
      <c r="P7210">
        <v>28.94</v>
      </c>
      <c r="Q7210" s="3">
        <v>46.04</v>
      </c>
      <c r="R7210" s="2">
        <v>46.94</v>
      </c>
      <c r="S7210" s="3">
        <v>14</v>
      </c>
      <c r="T7210">
        <v>55.400000000000006</v>
      </c>
    </row>
    <row r="7211" spans="1:20">
      <c r="A7211">
        <f t="shared" si="336"/>
        <v>301</v>
      </c>
      <c r="B7211" s="7">
        <f t="shared" si="337"/>
        <v>42305.249999982523</v>
      </c>
      <c r="C7211">
        <f t="shared" si="338"/>
        <v>7206</v>
      </c>
      <c r="D7211" s="2">
        <v>71.06</v>
      </c>
      <c r="E7211">
        <v>64.94</v>
      </c>
      <c r="F7211" s="3">
        <v>60.08</v>
      </c>
      <c r="G7211">
        <v>53.96</v>
      </c>
      <c r="H7211">
        <v>50</v>
      </c>
      <c r="I7211">
        <v>51.980000000000004</v>
      </c>
      <c r="J7211">
        <v>39.019999999999996</v>
      </c>
      <c r="K7211">
        <v>35.96</v>
      </c>
      <c r="L7211" s="3">
        <v>48.2</v>
      </c>
      <c r="M7211" s="2">
        <v>48.92</v>
      </c>
      <c r="N7211">
        <v>46.94</v>
      </c>
      <c r="O7211">
        <v>44.6</v>
      </c>
      <c r="P7211">
        <v>28.94</v>
      </c>
      <c r="Q7211" s="3">
        <v>46.04</v>
      </c>
      <c r="R7211" s="2">
        <v>50</v>
      </c>
      <c r="S7211" s="3">
        <v>14</v>
      </c>
      <c r="T7211">
        <v>57.2</v>
      </c>
    </row>
    <row r="7212" spans="1:20">
      <c r="A7212">
        <f t="shared" si="336"/>
        <v>301</v>
      </c>
      <c r="B7212" s="7">
        <f t="shared" si="337"/>
        <v>42305.291666649187</v>
      </c>
      <c r="C7212">
        <f t="shared" si="338"/>
        <v>7207</v>
      </c>
      <c r="D7212" s="2">
        <v>71.960000000000008</v>
      </c>
      <c r="E7212">
        <v>64.94</v>
      </c>
      <c r="F7212" s="3">
        <v>60.08</v>
      </c>
      <c r="G7212">
        <v>53.96</v>
      </c>
      <c r="H7212">
        <v>53.06</v>
      </c>
      <c r="I7212">
        <v>53.96</v>
      </c>
      <c r="J7212">
        <v>39.019999999999996</v>
      </c>
      <c r="K7212">
        <v>35.96</v>
      </c>
      <c r="L7212" s="3">
        <v>48.2</v>
      </c>
      <c r="M7212" s="2">
        <v>48.019999999999996</v>
      </c>
      <c r="N7212">
        <v>48.92</v>
      </c>
      <c r="O7212">
        <v>39.200000000000003</v>
      </c>
      <c r="P7212">
        <v>31.64</v>
      </c>
      <c r="Q7212" s="3">
        <v>35.06</v>
      </c>
      <c r="R7212" s="2">
        <v>51.08</v>
      </c>
      <c r="S7212" s="3">
        <v>15.079999999999998</v>
      </c>
      <c r="T7212">
        <v>55.400000000000006</v>
      </c>
    </row>
    <row r="7213" spans="1:20">
      <c r="A7213">
        <f t="shared" si="336"/>
        <v>301</v>
      </c>
      <c r="B7213" s="7">
        <f t="shared" si="337"/>
        <v>42305.333333315852</v>
      </c>
      <c r="C7213">
        <f t="shared" si="338"/>
        <v>7208</v>
      </c>
      <c r="D7213" s="2">
        <v>78.98</v>
      </c>
      <c r="E7213">
        <v>66.02</v>
      </c>
      <c r="F7213" s="3">
        <v>62.06</v>
      </c>
      <c r="G7213">
        <v>53.96</v>
      </c>
      <c r="H7213">
        <v>55.94</v>
      </c>
      <c r="I7213">
        <v>60.08</v>
      </c>
      <c r="J7213">
        <v>42.980000000000004</v>
      </c>
      <c r="K7213">
        <v>42.08</v>
      </c>
      <c r="L7213" s="3">
        <v>46.4</v>
      </c>
      <c r="M7213" s="2">
        <v>48.019999999999996</v>
      </c>
      <c r="N7213">
        <v>50</v>
      </c>
      <c r="O7213">
        <v>46.4</v>
      </c>
      <c r="P7213">
        <v>34.340000000000003</v>
      </c>
      <c r="Q7213" s="3">
        <v>42.08</v>
      </c>
      <c r="R7213" s="2">
        <v>48.92</v>
      </c>
      <c r="S7213" s="3">
        <v>15.98</v>
      </c>
      <c r="T7213">
        <v>57.2</v>
      </c>
    </row>
    <row r="7214" spans="1:20">
      <c r="A7214">
        <f t="shared" si="336"/>
        <v>301</v>
      </c>
      <c r="B7214" s="7">
        <f t="shared" si="337"/>
        <v>42305.374999982516</v>
      </c>
      <c r="C7214">
        <f t="shared" si="338"/>
        <v>7209</v>
      </c>
      <c r="D7214" s="2">
        <v>84.02</v>
      </c>
      <c r="E7214">
        <v>68</v>
      </c>
      <c r="F7214" s="3">
        <v>64.94</v>
      </c>
      <c r="G7214">
        <v>55.94</v>
      </c>
      <c r="H7214">
        <v>60.08</v>
      </c>
      <c r="I7214">
        <v>62.96</v>
      </c>
      <c r="J7214">
        <v>44.96</v>
      </c>
      <c r="K7214">
        <v>46.94</v>
      </c>
      <c r="L7214" s="3">
        <v>51.8</v>
      </c>
      <c r="M7214" s="2">
        <v>48.019999999999996</v>
      </c>
      <c r="N7214">
        <v>46.94</v>
      </c>
      <c r="O7214">
        <v>48.2</v>
      </c>
      <c r="P7214">
        <v>37.04</v>
      </c>
      <c r="Q7214" s="3">
        <v>51.980000000000004</v>
      </c>
      <c r="R7214" s="2">
        <v>48.92</v>
      </c>
      <c r="S7214" s="3">
        <v>17.059999999999999</v>
      </c>
      <c r="T7214">
        <v>59</v>
      </c>
    </row>
    <row r="7215" spans="1:20">
      <c r="A7215">
        <f t="shared" si="336"/>
        <v>301</v>
      </c>
      <c r="B7215" s="7">
        <f t="shared" si="337"/>
        <v>42305.41666664918</v>
      </c>
      <c r="C7215">
        <f t="shared" si="338"/>
        <v>7210</v>
      </c>
      <c r="D7215" s="2">
        <v>84.02</v>
      </c>
      <c r="E7215">
        <v>69.98</v>
      </c>
      <c r="F7215" s="3">
        <v>68</v>
      </c>
      <c r="G7215">
        <v>57.019999999999996</v>
      </c>
      <c r="H7215">
        <v>62.96</v>
      </c>
      <c r="I7215">
        <v>64.94</v>
      </c>
      <c r="J7215">
        <v>46.04</v>
      </c>
      <c r="K7215">
        <v>51.08</v>
      </c>
      <c r="L7215" s="3">
        <v>53.6</v>
      </c>
      <c r="M7215" s="2">
        <v>48.92</v>
      </c>
      <c r="N7215">
        <v>51.08</v>
      </c>
      <c r="O7215">
        <v>53.6</v>
      </c>
      <c r="P7215">
        <v>41</v>
      </c>
      <c r="Q7215" s="3">
        <v>57.019999999999996</v>
      </c>
      <c r="R7215" s="2">
        <v>48.019999999999996</v>
      </c>
      <c r="S7215" s="3">
        <v>17.059999999999999</v>
      </c>
      <c r="T7215">
        <v>60.8</v>
      </c>
    </row>
    <row r="7216" spans="1:20">
      <c r="A7216">
        <f t="shared" si="336"/>
        <v>301</v>
      </c>
      <c r="B7216" s="7">
        <f t="shared" si="337"/>
        <v>42305.458333315844</v>
      </c>
      <c r="C7216">
        <f t="shared" si="338"/>
        <v>7211</v>
      </c>
      <c r="D7216" s="2">
        <v>86</v>
      </c>
      <c r="E7216">
        <v>75.02</v>
      </c>
      <c r="F7216" s="3">
        <v>69.98</v>
      </c>
      <c r="G7216">
        <v>57.92</v>
      </c>
      <c r="H7216">
        <v>66.02</v>
      </c>
      <c r="I7216">
        <v>69.080000000000013</v>
      </c>
      <c r="J7216">
        <v>48.019999999999996</v>
      </c>
      <c r="K7216">
        <v>53.96</v>
      </c>
      <c r="L7216" s="3">
        <v>55.400000000000006</v>
      </c>
      <c r="M7216" s="2">
        <v>48.019999999999996</v>
      </c>
      <c r="N7216">
        <v>53.06</v>
      </c>
      <c r="O7216">
        <v>50</v>
      </c>
      <c r="P7216">
        <v>44.96</v>
      </c>
      <c r="Q7216" s="3">
        <v>62.06</v>
      </c>
      <c r="R7216" s="2">
        <v>48.019999999999996</v>
      </c>
      <c r="S7216" s="3">
        <v>17.96</v>
      </c>
      <c r="T7216">
        <v>60.8</v>
      </c>
    </row>
    <row r="7217" spans="1:20">
      <c r="A7217">
        <f t="shared" si="336"/>
        <v>301</v>
      </c>
      <c r="B7217" s="7">
        <f t="shared" si="337"/>
        <v>42305.499999982509</v>
      </c>
      <c r="C7217">
        <f t="shared" si="338"/>
        <v>7212</v>
      </c>
      <c r="D7217" s="2">
        <v>86</v>
      </c>
      <c r="E7217">
        <v>80.06</v>
      </c>
      <c r="F7217" s="3">
        <v>71.960000000000008</v>
      </c>
      <c r="G7217">
        <v>59</v>
      </c>
      <c r="H7217">
        <v>69.080000000000013</v>
      </c>
      <c r="I7217">
        <v>69.98</v>
      </c>
      <c r="J7217">
        <v>48.92</v>
      </c>
      <c r="K7217">
        <v>57.019999999999996</v>
      </c>
      <c r="L7217" s="3">
        <v>53.6</v>
      </c>
      <c r="M7217" s="2">
        <v>46.94</v>
      </c>
      <c r="N7217">
        <v>59</v>
      </c>
      <c r="O7217">
        <v>48.2</v>
      </c>
      <c r="P7217">
        <v>48.92</v>
      </c>
      <c r="Q7217" s="3">
        <v>64.94</v>
      </c>
      <c r="R7217" s="2">
        <v>46.94</v>
      </c>
      <c r="S7217" s="3">
        <v>19.04</v>
      </c>
      <c r="T7217">
        <v>62.6</v>
      </c>
    </row>
    <row r="7218" spans="1:20">
      <c r="A7218">
        <f t="shared" si="336"/>
        <v>301</v>
      </c>
      <c r="B7218" s="7">
        <f t="shared" si="337"/>
        <v>42305.541666649173</v>
      </c>
      <c r="C7218">
        <f t="shared" si="338"/>
        <v>7213</v>
      </c>
      <c r="D7218" s="2">
        <v>87.98</v>
      </c>
      <c r="E7218">
        <v>82.94</v>
      </c>
      <c r="F7218" s="3">
        <v>73.039999999999992</v>
      </c>
      <c r="G7218">
        <v>60.08</v>
      </c>
      <c r="H7218">
        <v>71.960000000000008</v>
      </c>
      <c r="I7218">
        <v>69.98</v>
      </c>
      <c r="J7218">
        <v>51.08</v>
      </c>
      <c r="K7218">
        <v>60.980000000000004</v>
      </c>
      <c r="L7218" s="3">
        <v>57.2</v>
      </c>
      <c r="M7218" s="2">
        <v>48.019999999999996</v>
      </c>
      <c r="N7218">
        <v>57.92</v>
      </c>
      <c r="O7218">
        <v>50</v>
      </c>
      <c r="P7218">
        <v>48.92</v>
      </c>
      <c r="Q7218" s="3">
        <v>62.96</v>
      </c>
      <c r="R7218" s="2">
        <v>46.94</v>
      </c>
      <c r="S7218" s="3">
        <v>19.939999999999998</v>
      </c>
      <c r="T7218">
        <v>64.400000000000006</v>
      </c>
    </row>
    <row r="7219" spans="1:20">
      <c r="A7219">
        <f t="shared" si="336"/>
        <v>301</v>
      </c>
      <c r="B7219" s="7">
        <f t="shared" si="337"/>
        <v>42305.583333315837</v>
      </c>
      <c r="C7219">
        <f t="shared" si="338"/>
        <v>7214</v>
      </c>
      <c r="D7219" s="2">
        <v>87.98</v>
      </c>
      <c r="E7219">
        <v>82.039999999999992</v>
      </c>
      <c r="F7219" s="3">
        <v>73.039999999999992</v>
      </c>
      <c r="G7219">
        <v>62.06</v>
      </c>
      <c r="H7219">
        <v>73.039999999999992</v>
      </c>
      <c r="I7219">
        <v>69.080000000000013</v>
      </c>
      <c r="J7219">
        <v>51.08</v>
      </c>
      <c r="K7219">
        <v>64.039999999999992</v>
      </c>
      <c r="L7219" s="3">
        <v>55.400000000000006</v>
      </c>
      <c r="M7219" s="2">
        <v>48.92</v>
      </c>
      <c r="N7219">
        <v>53.96</v>
      </c>
      <c r="O7219">
        <v>50</v>
      </c>
      <c r="P7219">
        <v>48.92</v>
      </c>
      <c r="Q7219" s="3">
        <v>66.02</v>
      </c>
      <c r="R7219" s="2">
        <v>46.04</v>
      </c>
      <c r="S7219" s="3">
        <v>19.939999999999998</v>
      </c>
      <c r="T7219">
        <v>64.400000000000006</v>
      </c>
    </row>
    <row r="7220" spans="1:20">
      <c r="A7220">
        <f t="shared" si="336"/>
        <v>301</v>
      </c>
      <c r="B7220" s="7">
        <f t="shared" si="337"/>
        <v>42305.624999982501</v>
      </c>
      <c r="C7220">
        <f t="shared" si="338"/>
        <v>7215</v>
      </c>
      <c r="D7220" s="2">
        <v>87.080000000000013</v>
      </c>
      <c r="E7220">
        <v>82.94</v>
      </c>
      <c r="F7220" s="3">
        <v>73.039999999999992</v>
      </c>
      <c r="G7220">
        <v>62.96</v>
      </c>
      <c r="H7220">
        <v>75.02</v>
      </c>
      <c r="I7220">
        <v>68</v>
      </c>
      <c r="J7220">
        <v>51.08</v>
      </c>
      <c r="K7220">
        <v>64.039999999999992</v>
      </c>
      <c r="L7220" s="3">
        <v>55.76</v>
      </c>
      <c r="M7220" s="2">
        <v>48.92</v>
      </c>
      <c r="N7220">
        <v>55.040000000000006</v>
      </c>
      <c r="O7220">
        <v>51.8</v>
      </c>
      <c r="P7220">
        <v>48.92</v>
      </c>
      <c r="Q7220" s="3">
        <v>68</v>
      </c>
      <c r="R7220" s="2">
        <v>44.96</v>
      </c>
      <c r="S7220" s="3">
        <v>21.02</v>
      </c>
      <c r="T7220">
        <v>64.400000000000006</v>
      </c>
    </row>
    <row r="7221" spans="1:20">
      <c r="A7221">
        <f t="shared" si="336"/>
        <v>301</v>
      </c>
      <c r="B7221" s="7">
        <f t="shared" si="337"/>
        <v>42305.666666649166</v>
      </c>
      <c r="C7221">
        <f t="shared" si="338"/>
        <v>7216</v>
      </c>
      <c r="D7221" s="2">
        <v>84.92</v>
      </c>
      <c r="E7221">
        <v>82.039999999999992</v>
      </c>
      <c r="F7221" s="3">
        <v>59</v>
      </c>
      <c r="G7221">
        <v>62.96</v>
      </c>
      <c r="H7221">
        <v>75.02</v>
      </c>
      <c r="I7221">
        <v>66.92</v>
      </c>
      <c r="J7221">
        <v>51.08</v>
      </c>
      <c r="K7221">
        <v>64.94</v>
      </c>
      <c r="L7221" s="3">
        <v>55.400000000000006</v>
      </c>
      <c r="M7221" s="2">
        <v>48.92</v>
      </c>
      <c r="N7221">
        <v>55.94</v>
      </c>
      <c r="O7221">
        <v>48.2</v>
      </c>
      <c r="P7221">
        <v>47.66</v>
      </c>
      <c r="Q7221" s="3">
        <v>66.02</v>
      </c>
      <c r="R7221" s="2">
        <v>44.06</v>
      </c>
      <c r="S7221" s="3">
        <v>19.04</v>
      </c>
      <c r="T7221">
        <v>62.6</v>
      </c>
    </row>
    <row r="7222" spans="1:20">
      <c r="A7222">
        <f t="shared" si="336"/>
        <v>301</v>
      </c>
      <c r="B7222" s="7">
        <f t="shared" si="337"/>
        <v>42305.70833331583</v>
      </c>
      <c r="C7222">
        <f t="shared" si="338"/>
        <v>7217</v>
      </c>
      <c r="D7222" s="2">
        <v>82.039999999999992</v>
      </c>
      <c r="E7222">
        <v>80.960000000000008</v>
      </c>
      <c r="F7222" s="3">
        <v>53.06</v>
      </c>
      <c r="G7222">
        <v>62.96</v>
      </c>
      <c r="H7222">
        <v>73.039999999999992</v>
      </c>
      <c r="I7222">
        <v>64.039999999999992</v>
      </c>
      <c r="J7222">
        <v>48.92</v>
      </c>
      <c r="K7222">
        <v>64.039999999999992</v>
      </c>
      <c r="L7222" s="3">
        <v>55.400000000000006</v>
      </c>
      <c r="M7222" s="2">
        <v>48.92</v>
      </c>
      <c r="N7222">
        <v>53.96</v>
      </c>
      <c r="O7222">
        <v>48.2</v>
      </c>
      <c r="P7222">
        <v>46.22</v>
      </c>
      <c r="Q7222" s="3">
        <v>59</v>
      </c>
      <c r="R7222" s="2">
        <v>42.980000000000004</v>
      </c>
      <c r="S7222" s="3">
        <v>15.98</v>
      </c>
      <c r="T7222">
        <v>60.8</v>
      </c>
    </row>
    <row r="7223" spans="1:20">
      <c r="A7223">
        <f t="shared" si="336"/>
        <v>301</v>
      </c>
      <c r="B7223" s="7">
        <f t="shared" si="337"/>
        <v>42305.749999982494</v>
      </c>
      <c r="C7223">
        <f t="shared" si="338"/>
        <v>7218</v>
      </c>
      <c r="D7223" s="2">
        <v>80.06</v>
      </c>
      <c r="E7223">
        <v>77</v>
      </c>
      <c r="F7223" s="3">
        <v>51.08</v>
      </c>
      <c r="G7223">
        <v>62.06</v>
      </c>
      <c r="H7223">
        <v>69.98</v>
      </c>
      <c r="I7223">
        <v>62.96</v>
      </c>
      <c r="J7223">
        <v>46.94</v>
      </c>
      <c r="K7223">
        <v>59</v>
      </c>
      <c r="L7223" s="3">
        <v>54.32</v>
      </c>
      <c r="M7223" s="2">
        <v>46.94</v>
      </c>
      <c r="N7223">
        <v>50</v>
      </c>
      <c r="O7223">
        <v>47.84</v>
      </c>
      <c r="P7223">
        <v>44.96</v>
      </c>
      <c r="Q7223" s="3">
        <v>55.94</v>
      </c>
      <c r="R7223" s="2">
        <v>42.980000000000004</v>
      </c>
      <c r="S7223" s="3">
        <v>15.98</v>
      </c>
      <c r="T7223">
        <v>59.36</v>
      </c>
    </row>
    <row r="7224" spans="1:20">
      <c r="A7224">
        <f t="shared" si="336"/>
        <v>301</v>
      </c>
      <c r="B7224" s="7">
        <f t="shared" si="337"/>
        <v>42305.791666649158</v>
      </c>
      <c r="C7224">
        <f t="shared" si="338"/>
        <v>7219</v>
      </c>
      <c r="D7224" s="2">
        <v>78.080000000000013</v>
      </c>
      <c r="E7224">
        <v>75.02</v>
      </c>
      <c r="F7224" s="3">
        <v>51.08</v>
      </c>
      <c r="G7224">
        <v>62.96</v>
      </c>
      <c r="H7224">
        <v>69.98</v>
      </c>
      <c r="I7224">
        <v>62.06</v>
      </c>
      <c r="J7224">
        <v>46.04</v>
      </c>
      <c r="K7224">
        <v>57.019999999999996</v>
      </c>
      <c r="L7224" s="3">
        <v>53.6</v>
      </c>
      <c r="M7224" s="2">
        <v>46.94</v>
      </c>
      <c r="N7224">
        <v>48.92</v>
      </c>
      <c r="O7224">
        <v>48.2</v>
      </c>
      <c r="P7224">
        <v>44.06</v>
      </c>
      <c r="Q7224" s="3">
        <v>57.019999999999996</v>
      </c>
      <c r="R7224" s="2">
        <v>41</v>
      </c>
      <c r="S7224" s="3">
        <v>15.079999999999998</v>
      </c>
      <c r="T7224">
        <v>59</v>
      </c>
    </row>
    <row r="7225" spans="1:20">
      <c r="A7225">
        <f t="shared" si="336"/>
        <v>301</v>
      </c>
      <c r="B7225" s="7">
        <f t="shared" si="337"/>
        <v>42305.833333315823</v>
      </c>
      <c r="C7225">
        <f t="shared" si="338"/>
        <v>7220</v>
      </c>
      <c r="D7225" s="2">
        <v>78.080000000000013</v>
      </c>
      <c r="E7225">
        <v>73.039999999999992</v>
      </c>
      <c r="F7225" s="3">
        <v>50</v>
      </c>
      <c r="G7225">
        <v>62.06</v>
      </c>
      <c r="H7225">
        <v>68</v>
      </c>
      <c r="I7225">
        <v>62.06</v>
      </c>
      <c r="J7225">
        <v>44.96</v>
      </c>
      <c r="K7225">
        <v>55.040000000000006</v>
      </c>
      <c r="L7225" s="3">
        <v>51.8</v>
      </c>
      <c r="M7225" s="2">
        <v>44.96</v>
      </c>
      <c r="N7225">
        <v>48.92</v>
      </c>
      <c r="O7225">
        <v>48.2</v>
      </c>
      <c r="P7225">
        <v>42.980000000000004</v>
      </c>
      <c r="Q7225" s="3">
        <v>55.94</v>
      </c>
      <c r="R7225" s="2">
        <v>37.04</v>
      </c>
      <c r="S7225" s="3">
        <v>14</v>
      </c>
      <c r="T7225">
        <v>57.2</v>
      </c>
    </row>
    <row r="7226" spans="1:20">
      <c r="A7226">
        <f t="shared" si="336"/>
        <v>301</v>
      </c>
      <c r="B7226" s="7">
        <f t="shared" si="337"/>
        <v>42305.874999982487</v>
      </c>
      <c r="C7226">
        <f t="shared" si="338"/>
        <v>7221</v>
      </c>
      <c r="D7226" s="2">
        <v>78.080000000000013</v>
      </c>
      <c r="E7226">
        <v>71.960000000000008</v>
      </c>
      <c r="F7226" s="3">
        <v>51.08</v>
      </c>
      <c r="G7226">
        <v>60.980000000000004</v>
      </c>
      <c r="H7226">
        <v>66.02</v>
      </c>
      <c r="I7226">
        <v>60.980000000000004</v>
      </c>
      <c r="J7226">
        <v>44.06</v>
      </c>
      <c r="K7226">
        <v>53.06</v>
      </c>
      <c r="L7226" s="3">
        <v>53.6</v>
      </c>
      <c r="M7226" s="2">
        <v>42.980000000000004</v>
      </c>
      <c r="N7226">
        <v>48.019999999999996</v>
      </c>
      <c r="O7226">
        <v>44.6</v>
      </c>
      <c r="P7226">
        <v>42.08</v>
      </c>
      <c r="Q7226" s="3">
        <v>53.06</v>
      </c>
      <c r="R7226" s="2">
        <v>33.979999999999997</v>
      </c>
      <c r="S7226" s="3">
        <v>14</v>
      </c>
      <c r="T7226">
        <v>57.2</v>
      </c>
    </row>
    <row r="7227" spans="1:20">
      <c r="A7227">
        <f t="shared" si="336"/>
        <v>301</v>
      </c>
      <c r="B7227" s="7">
        <f t="shared" si="337"/>
        <v>42305.916666649151</v>
      </c>
      <c r="C7227">
        <f t="shared" si="338"/>
        <v>7222</v>
      </c>
      <c r="D7227" s="2">
        <v>78.080000000000013</v>
      </c>
      <c r="E7227">
        <v>71.06</v>
      </c>
      <c r="F7227" s="3">
        <v>51.08</v>
      </c>
      <c r="G7227">
        <v>60.980000000000004</v>
      </c>
      <c r="H7227">
        <v>64.039999999999992</v>
      </c>
      <c r="I7227">
        <v>59</v>
      </c>
      <c r="J7227">
        <v>41</v>
      </c>
      <c r="K7227">
        <v>48.92</v>
      </c>
      <c r="L7227" s="3">
        <v>53.6</v>
      </c>
      <c r="M7227" s="2">
        <v>42.08</v>
      </c>
      <c r="N7227">
        <v>46.94</v>
      </c>
      <c r="O7227">
        <v>46.4</v>
      </c>
      <c r="P7227">
        <v>41.36</v>
      </c>
      <c r="Q7227" s="3">
        <v>55.040000000000006</v>
      </c>
      <c r="R7227" s="2">
        <v>33.08</v>
      </c>
      <c r="S7227" s="3">
        <v>14</v>
      </c>
      <c r="T7227">
        <v>57.2</v>
      </c>
    </row>
    <row r="7228" spans="1:20">
      <c r="A7228">
        <f t="shared" si="336"/>
        <v>301</v>
      </c>
      <c r="B7228" s="7">
        <f t="shared" si="337"/>
        <v>42305.958333315815</v>
      </c>
      <c r="C7228">
        <f t="shared" si="338"/>
        <v>7223</v>
      </c>
      <c r="D7228" s="2">
        <v>78.080000000000013</v>
      </c>
      <c r="E7228">
        <v>71.06</v>
      </c>
      <c r="F7228" s="3">
        <v>51.08</v>
      </c>
      <c r="G7228">
        <v>60.08</v>
      </c>
      <c r="H7228">
        <v>62.06</v>
      </c>
      <c r="I7228">
        <v>57.019999999999996</v>
      </c>
      <c r="J7228">
        <v>41</v>
      </c>
      <c r="K7228">
        <v>39.92</v>
      </c>
      <c r="L7228" s="3">
        <v>51.8</v>
      </c>
      <c r="M7228" s="2">
        <v>39.019999999999996</v>
      </c>
      <c r="N7228">
        <v>44.96</v>
      </c>
      <c r="O7228">
        <v>48.2</v>
      </c>
      <c r="P7228">
        <v>40.64</v>
      </c>
      <c r="Q7228" s="3">
        <v>48.019999999999996</v>
      </c>
      <c r="R7228" s="2">
        <v>33.979999999999997</v>
      </c>
      <c r="S7228" s="3">
        <v>14</v>
      </c>
      <c r="T7228">
        <v>57.2</v>
      </c>
    </row>
    <row r="7229" spans="1:20">
      <c r="A7229">
        <f t="shared" si="336"/>
        <v>301</v>
      </c>
      <c r="B7229" s="7">
        <f t="shared" si="337"/>
        <v>42305.999999982479</v>
      </c>
      <c r="C7229">
        <f t="shared" si="338"/>
        <v>7224</v>
      </c>
      <c r="D7229" s="2">
        <v>77</v>
      </c>
      <c r="E7229">
        <v>69.98</v>
      </c>
      <c r="F7229" s="3">
        <v>51.08</v>
      </c>
      <c r="G7229">
        <v>60.08</v>
      </c>
      <c r="H7229">
        <v>60.980000000000004</v>
      </c>
      <c r="I7229">
        <v>57.92</v>
      </c>
      <c r="J7229">
        <v>41</v>
      </c>
      <c r="K7229">
        <v>44.96</v>
      </c>
      <c r="L7229" s="3">
        <v>51.8</v>
      </c>
      <c r="M7229" s="2">
        <v>39.019999999999996</v>
      </c>
      <c r="N7229">
        <v>46.04</v>
      </c>
      <c r="O7229">
        <v>46.4</v>
      </c>
      <c r="P7229">
        <v>39.92</v>
      </c>
      <c r="Q7229" s="3">
        <v>50</v>
      </c>
      <c r="R7229" s="2">
        <v>32</v>
      </c>
      <c r="S7229" s="3">
        <v>12.920000000000002</v>
      </c>
      <c r="T7229">
        <v>57.2</v>
      </c>
    </row>
    <row r="7230" spans="1:20">
      <c r="A7230">
        <f t="shared" si="336"/>
        <v>302</v>
      </c>
      <c r="B7230" s="7">
        <f t="shared" si="337"/>
        <v>42306.041666649144</v>
      </c>
      <c r="C7230">
        <f t="shared" si="338"/>
        <v>7225</v>
      </c>
      <c r="D7230" s="2">
        <v>77</v>
      </c>
      <c r="E7230">
        <v>69.98</v>
      </c>
      <c r="F7230" s="3">
        <v>51.08</v>
      </c>
      <c r="G7230">
        <v>59</v>
      </c>
      <c r="H7230">
        <v>60.980000000000004</v>
      </c>
      <c r="I7230">
        <v>57.019999999999996</v>
      </c>
      <c r="J7230">
        <v>39.92</v>
      </c>
      <c r="K7230">
        <v>46.04</v>
      </c>
      <c r="L7230" s="3">
        <v>50</v>
      </c>
      <c r="M7230" s="2">
        <v>37.94</v>
      </c>
      <c r="N7230">
        <v>46.94</v>
      </c>
      <c r="O7230">
        <v>48.2</v>
      </c>
      <c r="P7230">
        <v>40.64</v>
      </c>
      <c r="Q7230" s="3">
        <v>48.019999999999996</v>
      </c>
      <c r="R7230" s="2">
        <v>28.94</v>
      </c>
      <c r="S7230" s="3">
        <v>12.920000000000002</v>
      </c>
      <c r="T7230">
        <v>57.2</v>
      </c>
    </row>
    <row r="7231" spans="1:20">
      <c r="A7231">
        <f t="shared" si="336"/>
        <v>302</v>
      </c>
      <c r="B7231" s="7">
        <f t="shared" si="337"/>
        <v>42306.083333315808</v>
      </c>
      <c r="C7231">
        <f t="shared" si="338"/>
        <v>7226</v>
      </c>
      <c r="D7231" s="2">
        <v>75.92</v>
      </c>
      <c r="E7231">
        <v>69.080000000000013</v>
      </c>
      <c r="F7231" s="3">
        <v>51.08</v>
      </c>
      <c r="G7231">
        <v>59</v>
      </c>
      <c r="H7231">
        <v>59</v>
      </c>
      <c r="I7231">
        <v>55.040000000000006</v>
      </c>
      <c r="J7231">
        <v>37.94</v>
      </c>
      <c r="K7231">
        <v>44.06</v>
      </c>
      <c r="L7231" s="3">
        <v>48.2</v>
      </c>
      <c r="M7231" s="2">
        <v>37.04</v>
      </c>
      <c r="N7231">
        <v>46.94</v>
      </c>
      <c r="O7231">
        <v>44.6</v>
      </c>
      <c r="P7231">
        <v>41.36</v>
      </c>
      <c r="Q7231" s="3">
        <v>51.980000000000004</v>
      </c>
      <c r="R7231" s="2">
        <v>28.94</v>
      </c>
      <c r="S7231" s="3">
        <v>12.02</v>
      </c>
      <c r="T7231">
        <v>55.400000000000006</v>
      </c>
    </row>
    <row r="7232" spans="1:20">
      <c r="A7232">
        <f t="shared" si="336"/>
        <v>302</v>
      </c>
      <c r="B7232" s="7">
        <f t="shared" si="337"/>
        <v>42306.124999982472</v>
      </c>
      <c r="C7232">
        <f t="shared" si="338"/>
        <v>7227</v>
      </c>
      <c r="D7232" s="2">
        <v>75.02</v>
      </c>
      <c r="E7232">
        <v>69.080000000000013</v>
      </c>
      <c r="F7232" s="3">
        <v>48.92</v>
      </c>
      <c r="G7232">
        <v>59</v>
      </c>
      <c r="H7232">
        <v>57.019999999999996</v>
      </c>
      <c r="I7232">
        <v>55.040000000000006</v>
      </c>
      <c r="J7232">
        <v>35.96</v>
      </c>
      <c r="K7232">
        <v>37.94</v>
      </c>
      <c r="L7232" s="3">
        <v>48.2</v>
      </c>
      <c r="M7232" s="2">
        <v>35.96</v>
      </c>
      <c r="N7232">
        <v>46.94</v>
      </c>
      <c r="O7232">
        <v>42.8</v>
      </c>
      <c r="P7232">
        <v>42.08</v>
      </c>
      <c r="Q7232" s="3">
        <v>50</v>
      </c>
      <c r="R7232" s="2">
        <v>28.04</v>
      </c>
      <c r="S7232" s="3">
        <v>12.02</v>
      </c>
      <c r="T7232">
        <v>55.400000000000006</v>
      </c>
    </row>
    <row r="7233" spans="1:20">
      <c r="A7233">
        <f t="shared" si="336"/>
        <v>302</v>
      </c>
      <c r="B7233" s="7">
        <f t="shared" si="337"/>
        <v>42306.166666649136</v>
      </c>
      <c r="C7233">
        <f t="shared" si="338"/>
        <v>7228</v>
      </c>
      <c r="D7233" s="2">
        <v>75.02</v>
      </c>
      <c r="E7233">
        <v>68</v>
      </c>
      <c r="F7233" s="3">
        <v>50</v>
      </c>
      <c r="G7233">
        <v>57.92</v>
      </c>
      <c r="H7233">
        <v>57.92</v>
      </c>
      <c r="I7233">
        <v>55.040000000000006</v>
      </c>
      <c r="J7233">
        <v>35.96</v>
      </c>
      <c r="K7233">
        <v>42.08</v>
      </c>
      <c r="L7233" s="3">
        <v>48.2</v>
      </c>
      <c r="M7233" s="2">
        <v>35.96</v>
      </c>
      <c r="N7233">
        <v>46.94</v>
      </c>
      <c r="O7233">
        <v>42.8</v>
      </c>
      <c r="P7233">
        <v>41.36</v>
      </c>
      <c r="Q7233" s="3">
        <v>46.94</v>
      </c>
      <c r="R7233" s="2">
        <v>28.04</v>
      </c>
      <c r="S7233" s="3">
        <v>12.02</v>
      </c>
      <c r="T7233">
        <v>57.2</v>
      </c>
    </row>
    <row r="7234" spans="1:20">
      <c r="A7234">
        <f t="shared" si="336"/>
        <v>302</v>
      </c>
      <c r="B7234" s="7">
        <f t="shared" si="337"/>
        <v>42306.208333315801</v>
      </c>
      <c r="C7234">
        <f t="shared" si="338"/>
        <v>7229</v>
      </c>
      <c r="D7234" s="2">
        <v>73.039999999999992</v>
      </c>
      <c r="E7234">
        <v>68</v>
      </c>
      <c r="F7234" s="3">
        <v>48.019999999999996</v>
      </c>
      <c r="G7234">
        <v>57.019999999999996</v>
      </c>
      <c r="H7234">
        <v>55.040000000000006</v>
      </c>
      <c r="I7234">
        <v>53.06</v>
      </c>
      <c r="J7234">
        <v>37.04</v>
      </c>
      <c r="K7234">
        <v>37.04</v>
      </c>
      <c r="L7234" s="3">
        <v>48.2</v>
      </c>
      <c r="M7234" s="2">
        <v>37.04</v>
      </c>
      <c r="N7234">
        <v>46.94</v>
      </c>
      <c r="O7234">
        <v>44.6</v>
      </c>
      <c r="P7234">
        <v>40.64</v>
      </c>
      <c r="Q7234" s="3">
        <v>44.06</v>
      </c>
      <c r="R7234" s="2">
        <v>28.94</v>
      </c>
      <c r="S7234" s="3">
        <v>10.940000000000001</v>
      </c>
      <c r="T7234">
        <v>57.2</v>
      </c>
    </row>
    <row r="7235" spans="1:20">
      <c r="A7235">
        <f t="shared" si="336"/>
        <v>302</v>
      </c>
      <c r="B7235" s="7">
        <f t="shared" si="337"/>
        <v>42306.249999982465</v>
      </c>
      <c r="C7235">
        <f t="shared" si="338"/>
        <v>7230</v>
      </c>
      <c r="D7235" s="2">
        <v>71.06</v>
      </c>
      <c r="E7235">
        <v>68</v>
      </c>
      <c r="F7235" s="3">
        <v>48.019999999999996</v>
      </c>
      <c r="G7235">
        <v>55.94</v>
      </c>
      <c r="H7235">
        <v>51.980000000000004</v>
      </c>
      <c r="I7235">
        <v>53.06</v>
      </c>
      <c r="J7235">
        <v>37.94</v>
      </c>
      <c r="K7235">
        <v>39.92</v>
      </c>
      <c r="L7235" s="3">
        <v>48.2</v>
      </c>
      <c r="M7235" s="2">
        <v>35.06</v>
      </c>
      <c r="N7235">
        <v>46.94</v>
      </c>
      <c r="O7235">
        <v>44.6</v>
      </c>
      <c r="P7235">
        <v>39.92</v>
      </c>
      <c r="Q7235" s="3">
        <v>51.08</v>
      </c>
      <c r="R7235" s="2">
        <v>28.94</v>
      </c>
      <c r="S7235" s="3">
        <v>12.02</v>
      </c>
      <c r="T7235">
        <v>57.2</v>
      </c>
    </row>
    <row r="7236" spans="1:20">
      <c r="A7236">
        <f t="shared" si="336"/>
        <v>302</v>
      </c>
      <c r="B7236" s="7">
        <f t="shared" si="337"/>
        <v>42306.291666649129</v>
      </c>
      <c r="C7236">
        <f t="shared" si="338"/>
        <v>7231</v>
      </c>
      <c r="D7236" s="2">
        <v>71.960000000000008</v>
      </c>
      <c r="E7236">
        <v>68</v>
      </c>
      <c r="F7236" s="3">
        <v>46.04</v>
      </c>
      <c r="G7236">
        <v>55.040000000000006</v>
      </c>
      <c r="H7236">
        <v>53.06</v>
      </c>
      <c r="I7236">
        <v>53.06</v>
      </c>
      <c r="J7236">
        <v>35.96</v>
      </c>
      <c r="K7236">
        <v>37.94</v>
      </c>
      <c r="L7236" s="3">
        <v>48.2</v>
      </c>
      <c r="M7236" s="2">
        <v>37.04</v>
      </c>
      <c r="N7236">
        <v>44.96</v>
      </c>
      <c r="O7236">
        <v>44.6</v>
      </c>
      <c r="P7236">
        <v>41.54</v>
      </c>
      <c r="Q7236" s="3">
        <v>48.92</v>
      </c>
      <c r="R7236" s="2">
        <v>28.94</v>
      </c>
      <c r="S7236" s="3">
        <v>10.940000000000001</v>
      </c>
      <c r="T7236">
        <v>57.2</v>
      </c>
    </row>
    <row r="7237" spans="1:20">
      <c r="A7237">
        <f t="shared" si="336"/>
        <v>302</v>
      </c>
      <c r="B7237" s="7">
        <f t="shared" si="337"/>
        <v>42306.333333315793</v>
      </c>
      <c r="C7237">
        <f t="shared" si="338"/>
        <v>7232</v>
      </c>
      <c r="D7237" s="2">
        <v>77</v>
      </c>
      <c r="E7237">
        <v>68</v>
      </c>
      <c r="F7237" s="3">
        <v>46.94</v>
      </c>
      <c r="G7237">
        <v>53.96</v>
      </c>
      <c r="H7237">
        <v>59</v>
      </c>
      <c r="I7237">
        <v>62.06</v>
      </c>
      <c r="J7237">
        <v>44.06</v>
      </c>
      <c r="K7237">
        <v>42.08</v>
      </c>
      <c r="L7237" s="3">
        <v>48.2</v>
      </c>
      <c r="M7237" s="2">
        <v>37.94</v>
      </c>
      <c r="N7237">
        <v>46.04</v>
      </c>
      <c r="O7237">
        <v>46.4</v>
      </c>
      <c r="P7237">
        <v>43.34</v>
      </c>
      <c r="Q7237" s="3">
        <v>48.019999999999996</v>
      </c>
      <c r="R7237" s="2">
        <v>30.92</v>
      </c>
      <c r="S7237" s="3">
        <v>12.02</v>
      </c>
      <c r="T7237">
        <v>57.2</v>
      </c>
    </row>
    <row r="7238" spans="1:20">
      <c r="A7238">
        <f t="shared" si="336"/>
        <v>302</v>
      </c>
      <c r="B7238" s="7">
        <f t="shared" si="337"/>
        <v>42306.374999982458</v>
      </c>
      <c r="C7238">
        <f t="shared" si="338"/>
        <v>7233</v>
      </c>
      <c r="D7238" s="2">
        <v>78.98</v>
      </c>
      <c r="E7238">
        <v>69.080000000000013</v>
      </c>
      <c r="F7238" s="3">
        <v>51.08</v>
      </c>
      <c r="G7238">
        <v>53.96</v>
      </c>
      <c r="H7238">
        <v>60.980000000000004</v>
      </c>
      <c r="I7238">
        <v>66.02</v>
      </c>
      <c r="J7238">
        <v>46.04</v>
      </c>
      <c r="K7238">
        <v>44.96</v>
      </c>
      <c r="L7238" s="3">
        <v>51.8</v>
      </c>
      <c r="M7238" s="2">
        <v>39.92</v>
      </c>
      <c r="N7238">
        <v>46.94</v>
      </c>
      <c r="O7238">
        <v>48.2</v>
      </c>
      <c r="P7238">
        <v>44.96</v>
      </c>
      <c r="Q7238" s="3">
        <v>53.06</v>
      </c>
      <c r="R7238" s="2">
        <v>32</v>
      </c>
      <c r="S7238" s="3">
        <v>12.02</v>
      </c>
      <c r="T7238">
        <v>57.2</v>
      </c>
    </row>
    <row r="7239" spans="1:20">
      <c r="A7239">
        <f t="shared" ref="A7239:A7302" si="339">ROUNDDOWN(B7239-DATE(YEAR(B7239),1,0),0)</f>
        <v>302</v>
      </c>
      <c r="B7239" s="7">
        <f t="shared" si="337"/>
        <v>42306.416666649122</v>
      </c>
      <c r="C7239">
        <f t="shared" si="338"/>
        <v>7234</v>
      </c>
      <c r="D7239" s="2">
        <v>80.06</v>
      </c>
      <c r="E7239">
        <v>71.960000000000008</v>
      </c>
      <c r="F7239" s="3">
        <v>55.94</v>
      </c>
      <c r="G7239">
        <v>55.040000000000006</v>
      </c>
      <c r="H7239">
        <v>66.92</v>
      </c>
      <c r="I7239">
        <v>71.960000000000008</v>
      </c>
      <c r="J7239">
        <v>50</v>
      </c>
      <c r="K7239">
        <v>50</v>
      </c>
      <c r="L7239" s="3">
        <v>51.8</v>
      </c>
      <c r="M7239" s="2">
        <v>41</v>
      </c>
      <c r="N7239">
        <v>48.92</v>
      </c>
      <c r="O7239">
        <v>51.8</v>
      </c>
      <c r="P7239">
        <v>47.66</v>
      </c>
      <c r="Q7239" s="3">
        <v>55.94</v>
      </c>
      <c r="R7239" s="2">
        <v>32</v>
      </c>
      <c r="S7239" s="3">
        <v>12.02</v>
      </c>
      <c r="T7239">
        <v>59</v>
      </c>
    </row>
    <row r="7240" spans="1:20">
      <c r="A7240">
        <f t="shared" si="339"/>
        <v>302</v>
      </c>
      <c r="B7240" s="7">
        <f t="shared" ref="B7240:B7303" si="340">B7239+1/24</f>
        <v>42306.458333315786</v>
      </c>
      <c r="C7240">
        <f t="shared" ref="C7240:C7303" si="341">C7239+1</f>
        <v>7235</v>
      </c>
      <c r="D7240" s="2">
        <v>84.02</v>
      </c>
      <c r="E7240">
        <v>73.039999999999992</v>
      </c>
      <c r="F7240" s="3">
        <v>57.92</v>
      </c>
      <c r="G7240">
        <v>57.019999999999996</v>
      </c>
      <c r="H7240">
        <v>71.960000000000008</v>
      </c>
      <c r="I7240">
        <v>75.92</v>
      </c>
      <c r="J7240">
        <v>51.08</v>
      </c>
      <c r="K7240">
        <v>53.96</v>
      </c>
      <c r="L7240" s="3">
        <v>53.6</v>
      </c>
      <c r="M7240" s="2">
        <v>42.08</v>
      </c>
      <c r="N7240">
        <v>53.96</v>
      </c>
      <c r="O7240">
        <v>55.400000000000006</v>
      </c>
      <c r="P7240">
        <v>50.36</v>
      </c>
      <c r="Q7240" s="3">
        <v>57.019999999999996</v>
      </c>
      <c r="R7240" s="2">
        <v>33.08</v>
      </c>
      <c r="S7240" s="3">
        <v>12.920000000000002</v>
      </c>
      <c r="T7240">
        <v>59</v>
      </c>
    </row>
    <row r="7241" spans="1:20">
      <c r="A7241">
        <f t="shared" si="339"/>
        <v>302</v>
      </c>
      <c r="B7241" s="7">
        <f t="shared" si="340"/>
        <v>42306.49999998245</v>
      </c>
      <c r="C7241">
        <f t="shared" si="341"/>
        <v>7236</v>
      </c>
      <c r="D7241" s="2">
        <v>87.080000000000013</v>
      </c>
      <c r="E7241">
        <v>78.98</v>
      </c>
      <c r="F7241" s="3">
        <v>60.08</v>
      </c>
      <c r="G7241">
        <v>57.019999999999996</v>
      </c>
      <c r="H7241">
        <v>73.94</v>
      </c>
      <c r="I7241">
        <v>73.94</v>
      </c>
      <c r="J7241">
        <v>51.08</v>
      </c>
      <c r="K7241">
        <v>57.019999999999996</v>
      </c>
      <c r="L7241" s="3">
        <v>55.400000000000006</v>
      </c>
      <c r="M7241" s="2">
        <v>44.96</v>
      </c>
      <c r="N7241">
        <v>60.08</v>
      </c>
      <c r="O7241">
        <v>53.6</v>
      </c>
      <c r="P7241">
        <v>53.06</v>
      </c>
      <c r="Q7241" s="3">
        <v>57.92</v>
      </c>
      <c r="R7241" s="2">
        <v>33.979999999999997</v>
      </c>
      <c r="S7241" s="3">
        <v>12.920000000000002</v>
      </c>
      <c r="T7241">
        <v>57.2</v>
      </c>
    </row>
    <row r="7242" spans="1:20">
      <c r="A7242">
        <f t="shared" si="339"/>
        <v>302</v>
      </c>
      <c r="B7242" s="7">
        <f t="shared" si="340"/>
        <v>42306.541666649115</v>
      </c>
      <c r="C7242">
        <f t="shared" si="341"/>
        <v>7237</v>
      </c>
      <c r="D7242" s="2">
        <v>86</v>
      </c>
      <c r="E7242">
        <v>80.960000000000008</v>
      </c>
      <c r="F7242" s="3">
        <v>62.06</v>
      </c>
      <c r="G7242">
        <v>59</v>
      </c>
      <c r="H7242">
        <v>75.02</v>
      </c>
      <c r="I7242">
        <v>75.02</v>
      </c>
      <c r="J7242">
        <v>53.06</v>
      </c>
      <c r="K7242">
        <v>60.08</v>
      </c>
      <c r="L7242" s="3">
        <v>55.400000000000006</v>
      </c>
      <c r="M7242" s="2">
        <v>46.94</v>
      </c>
      <c r="N7242">
        <v>64.039999999999992</v>
      </c>
      <c r="O7242">
        <v>55.400000000000006</v>
      </c>
      <c r="P7242">
        <v>55.040000000000006</v>
      </c>
      <c r="Q7242" s="3">
        <v>60.08</v>
      </c>
      <c r="R7242" s="2">
        <v>33.979999999999997</v>
      </c>
      <c r="S7242" s="3">
        <v>14</v>
      </c>
      <c r="T7242">
        <v>59</v>
      </c>
    </row>
    <row r="7243" spans="1:20">
      <c r="A7243">
        <f t="shared" si="339"/>
        <v>302</v>
      </c>
      <c r="B7243" s="7">
        <f t="shared" si="340"/>
        <v>42306.583333315779</v>
      </c>
      <c r="C7243">
        <f t="shared" si="341"/>
        <v>7238</v>
      </c>
      <c r="D7243" s="2">
        <v>87.080000000000013</v>
      </c>
      <c r="E7243">
        <v>84.02</v>
      </c>
      <c r="F7243" s="3">
        <v>64.039999999999992</v>
      </c>
      <c r="G7243">
        <v>57.019999999999996</v>
      </c>
      <c r="H7243">
        <v>75.02</v>
      </c>
      <c r="I7243">
        <v>75.92</v>
      </c>
      <c r="J7243">
        <v>55.040000000000006</v>
      </c>
      <c r="K7243">
        <v>62.96</v>
      </c>
      <c r="L7243" s="3">
        <v>55.400000000000006</v>
      </c>
      <c r="M7243" s="2">
        <v>44.96</v>
      </c>
      <c r="N7243">
        <v>64.039999999999992</v>
      </c>
      <c r="O7243">
        <v>53.6</v>
      </c>
      <c r="P7243">
        <v>57.019999999999996</v>
      </c>
      <c r="Q7243" s="3">
        <v>59</v>
      </c>
      <c r="R7243" s="2">
        <v>33.979999999999997</v>
      </c>
      <c r="S7243" s="3">
        <v>14</v>
      </c>
      <c r="T7243">
        <v>57.2</v>
      </c>
    </row>
    <row r="7244" spans="1:20">
      <c r="A7244">
        <f t="shared" si="339"/>
        <v>302</v>
      </c>
      <c r="B7244" s="7">
        <f t="shared" si="340"/>
        <v>42306.624999982443</v>
      </c>
      <c r="C7244">
        <f t="shared" si="341"/>
        <v>7239</v>
      </c>
      <c r="D7244" s="2">
        <v>87.080000000000013</v>
      </c>
      <c r="E7244">
        <v>84.92</v>
      </c>
      <c r="F7244" s="3">
        <v>64.94</v>
      </c>
      <c r="G7244">
        <v>55.94</v>
      </c>
      <c r="H7244">
        <v>75.02</v>
      </c>
      <c r="I7244">
        <v>75.92</v>
      </c>
      <c r="J7244">
        <v>57.019999999999996</v>
      </c>
      <c r="K7244">
        <v>64.039999999999992</v>
      </c>
      <c r="L7244" s="3">
        <v>55.400000000000006</v>
      </c>
      <c r="M7244" s="2">
        <v>44.96</v>
      </c>
      <c r="N7244">
        <v>62.96</v>
      </c>
      <c r="O7244">
        <v>53.6</v>
      </c>
      <c r="P7244">
        <v>59</v>
      </c>
      <c r="Q7244" s="3">
        <v>59</v>
      </c>
      <c r="R7244" s="2">
        <v>33.08</v>
      </c>
      <c r="S7244" s="3">
        <v>14</v>
      </c>
      <c r="T7244">
        <v>55.400000000000006</v>
      </c>
    </row>
    <row r="7245" spans="1:20">
      <c r="A7245">
        <f t="shared" si="339"/>
        <v>302</v>
      </c>
      <c r="B7245" s="7">
        <f t="shared" si="340"/>
        <v>42306.666666649107</v>
      </c>
      <c r="C7245">
        <f t="shared" si="341"/>
        <v>7240</v>
      </c>
      <c r="D7245" s="2">
        <v>84.92</v>
      </c>
      <c r="E7245">
        <v>82.039999999999992</v>
      </c>
      <c r="F7245" s="3">
        <v>64.94</v>
      </c>
      <c r="G7245">
        <v>53.96</v>
      </c>
      <c r="H7245">
        <v>73.94</v>
      </c>
      <c r="I7245">
        <v>73.039999999999992</v>
      </c>
      <c r="J7245">
        <v>57.019999999999996</v>
      </c>
      <c r="K7245">
        <v>64.94</v>
      </c>
      <c r="L7245" s="3">
        <v>55.400000000000006</v>
      </c>
      <c r="M7245" s="2">
        <v>46.04</v>
      </c>
      <c r="N7245">
        <v>62.96</v>
      </c>
      <c r="O7245">
        <v>53.6</v>
      </c>
      <c r="P7245">
        <v>57.019999999999996</v>
      </c>
      <c r="Q7245" s="3">
        <v>59</v>
      </c>
      <c r="R7245" s="2">
        <v>32</v>
      </c>
      <c r="S7245" s="3">
        <v>15.079999999999998</v>
      </c>
      <c r="T7245">
        <v>53.6</v>
      </c>
    </row>
    <row r="7246" spans="1:20">
      <c r="A7246">
        <f t="shared" si="339"/>
        <v>302</v>
      </c>
      <c r="B7246" s="7">
        <f t="shared" si="340"/>
        <v>42306.708333315772</v>
      </c>
      <c r="C7246">
        <f t="shared" si="341"/>
        <v>7241</v>
      </c>
      <c r="D7246" s="2">
        <v>82.039999999999992</v>
      </c>
      <c r="E7246">
        <v>82.039999999999992</v>
      </c>
      <c r="F7246" s="3">
        <v>62.06</v>
      </c>
      <c r="G7246">
        <v>51.980000000000004</v>
      </c>
      <c r="H7246">
        <v>71.960000000000008</v>
      </c>
      <c r="I7246">
        <v>69.080000000000013</v>
      </c>
      <c r="J7246">
        <v>53.96</v>
      </c>
      <c r="K7246">
        <v>62.06</v>
      </c>
      <c r="L7246" s="3">
        <v>53.6</v>
      </c>
      <c r="M7246" s="2">
        <v>42.980000000000004</v>
      </c>
      <c r="N7246">
        <v>57.92</v>
      </c>
      <c r="O7246">
        <v>51.8</v>
      </c>
      <c r="P7246">
        <v>55.040000000000006</v>
      </c>
      <c r="Q7246" s="3">
        <v>53.06</v>
      </c>
      <c r="R7246" s="2">
        <v>30.02</v>
      </c>
      <c r="S7246" s="3">
        <v>15.079999999999998</v>
      </c>
      <c r="T7246">
        <v>53.6</v>
      </c>
    </row>
    <row r="7247" spans="1:20">
      <c r="A7247">
        <f t="shared" si="339"/>
        <v>302</v>
      </c>
      <c r="B7247" s="7">
        <f t="shared" si="340"/>
        <v>42306.749999982436</v>
      </c>
      <c r="C7247">
        <f t="shared" si="341"/>
        <v>7242</v>
      </c>
      <c r="D7247" s="2">
        <v>80.06</v>
      </c>
      <c r="E7247">
        <v>78.080000000000013</v>
      </c>
      <c r="F7247" s="3">
        <v>59</v>
      </c>
      <c r="G7247">
        <v>50</v>
      </c>
      <c r="H7247">
        <v>69.98</v>
      </c>
      <c r="I7247">
        <v>66.92</v>
      </c>
      <c r="J7247">
        <v>55.040000000000006</v>
      </c>
      <c r="K7247">
        <v>59</v>
      </c>
      <c r="L7247" s="3">
        <v>51.8</v>
      </c>
      <c r="M7247" s="2">
        <v>39.92</v>
      </c>
      <c r="N7247">
        <v>53.96</v>
      </c>
      <c r="O7247">
        <v>50</v>
      </c>
      <c r="P7247">
        <v>53.06</v>
      </c>
      <c r="Q7247" s="3">
        <v>44.96</v>
      </c>
      <c r="R7247" s="2">
        <v>26.96</v>
      </c>
      <c r="S7247" s="3">
        <v>15.079999999999998</v>
      </c>
      <c r="T7247">
        <v>53.6</v>
      </c>
    </row>
    <row r="7248" spans="1:20">
      <c r="A7248">
        <f t="shared" si="339"/>
        <v>302</v>
      </c>
      <c r="B7248" s="7">
        <f t="shared" si="340"/>
        <v>42306.7916666491</v>
      </c>
      <c r="C7248">
        <f t="shared" si="341"/>
        <v>7243</v>
      </c>
      <c r="D7248" s="2">
        <v>78.98</v>
      </c>
      <c r="E7248">
        <v>77</v>
      </c>
      <c r="F7248" s="3">
        <v>57.019999999999996</v>
      </c>
      <c r="G7248">
        <v>50</v>
      </c>
      <c r="H7248">
        <v>67.819999999999993</v>
      </c>
      <c r="I7248">
        <v>62.96</v>
      </c>
      <c r="J7248">
        <v>55.94</v>
      </c>
      <c r="K7248">
        <v>55.040000000000006</v>
      </c>
      <c r="L7248" s="3">
        <v>53.6</v>
      </c>
      <c r="M7248" s="2">
        <v>37.94</v>
      </c>
      <c r="N7248">
        <v>44.06</v>
      </c>
      <c r="O7248">
        <v>48.2</v>
      </c>
      <c r="P7248">
        <v>51.620000000000005</v>
      </c>
      <c r="Q7248" s="3">
        <v>42.980000000000004</v>
      </c>
      <c r="R7248" s="2">
        <v>24.98</v>
      </c>
      <c r="S7248" s="3">
        <v>15.079999999999998</v>
      </c>
      <c r="T7248">
        <v>55.400000000000006</v>
      </c>
    </row>
    <row r="7249" spans="1:20">
      <c r="A7249">
        <f t="shared" si="339"/>
        <v>302</v>
      </c>
      <c r="B7249" s="7">
        <f t="shared" si="340"/>
        <v>42306.833333315764</v>
      </c>
      <c r="C7249">
        <f t="shared" si="341"/>
        <v>7244</v>
      </c>
      <c r="D7249" s="2">
        <v>78.98</v>
      </c>
      <c r="E7249">
        <v>75.02</v>
      </c>
      <c r="F7249" s="3">
        <v>55.040000000000006</v>
      </c>
      <c r="G7249">
        <v>48.92</v>
      </c>
      <c r="H7249">
        <v>66.02</v>
      </c>
      <c r="I7249">
        <v>64.94</v>
      </c>
      <c r="J7249">
        <v>51.980000000000004</v>
      </c>
      <c r="K7249">
        <v>51.980000000000004</v>
      </c>
      <c r="L7249" s="3">
        <v>51.8</v>
      </c>
      <c r="M7249" s="2">
        <v>35.96</v>
      </c>
      <c r="N7249">
        <v>53.96</v>
      </c>
      <c r="O7249">
        <v>48.2</v>
      </c>
      <c r="P7249">
        <v>50.36</v>
      </c>
      <c r="Q7249" s="3">
        <v>41</v>
      </c>
      <c r="R7249" s="2">
        <v>24.98</v>
      </c>
      <c r="S7249" s="3">
        <v>15.98</v>
      </c>
      <c r="T7249">
        <v>53.6</v>
      </c>
    </row>
    <row r="7250" spans="1:20">
      <c r="A7250">
        <f t="shared" si="339"/>
        <v>302</v>
      </c>
      <c r="B7250" s="7">
        <f t="shared" si="340"/>
        <v>42306.874999982429</v>
      </c>
      <c r="C7250">
        <f t="shared" si="341"/>
        <v>7245</v>
      </c>
      <c r="D7250" s="2">
        <v>78.080000000000013</v>
      </c>
      <c r="E7250">
        <v>73.94</v>
      </c>
      <c r="F7250" s="3">
        <v>53.06</v>
      </c>
      <c r="G7250">
        <v>48.019999999999996</v>
      </c>
      <c r="H7250">
        <v>66.02</v>
      </c>
      <c r="I7250">
        <v>62.96</v>
      </c>
      <c r="J7250">
        <v>53.96</v>
      </c>
      <c r="K7250">
        <v>48.92</v>
      </c>
      <c r="L7250" s="3">
        <v>51.8</v>
      </c>
      <c r="M7250" s="2">
        <v>35.96</v>
      </c>
      <c r="N7250">
        <v>41</v>
      </c>
      <c r="O7250">
        <v>46.4</v>
      </c>
      <c r="P7250">
        <v>48.92</v>
      </c>
      <c r="Q7250" s="3">
        <v>44.06</v>
      </c>
      <c r="R7250" s="2">
        <v>23</v>
      </c>
      <c r="S7250" s="3">
        <v>15.079999999999998</v>
      </c>
      <c r="T7250">
        <v>53.6</v>
      </c>
    </row>
    <row r="7251" spans="1:20">
      <c r="A7251">
        <f t="shared" si="339"/>
        <v>302</v>
      </c>
      <c r="B7251" s="7">
        <f t="shared" si="340"/>
        <v>42306.916666649093</v>
      </c>
      <c r="C7251">
        <f t="shared" si="341"/>
        <v>7246</v>
      </c>
      <c r="D7251" s="2">
        <v>77</v>
      </c>
      <c r="E7251">
        <v>71.960000000000008</v>
      </c>
      <c r="F7251" s="3">
        <v>51.980000000000004</v>
      </c>
      <c r="G7251">
        <v>48.019999999999996</v>
      </c>
      <c r="H7251">
        <v>64.039999999999992</v>
      </c>
      <c r="I7251">
        <v>60.08</v>
      </c>
      <c r="J7251">
        <v>53.96</v>
      </c>
      <c r="K7251">
        <v>53.06</v>
      </c>
      <c r="L7251" s="3">
        <v>48.2</v>
      </c>
      <c r="M7251" s="2">
        <v>35.96</v>
      </c>
      <c r="N7251">
        <v>42.980000000000004</v>
      </c>
      <c r="O7251">
        <v>42.8</v>
      </c>
      <c r="P7251">
        <v>48.92</v>
      </c>
      <c r="Q7251" s="3">
        <v>44.96</v>
      </c>
      <c r="R7251" s="2">
        <v>19.939999999999998</v>
      </c>
      <c r="S7251" s="3">
        <v>14</v>
      </c>
      <c r="T7251">
        <v>53.6</v>
      </c>
    </row>
    <row r="7252" spans="1:20">
      <c r="A7252">
        <f t="shared" si="339"/>
        <v>302</v>
      </c>
      <c r="B7252" s="7">
        <f t="shared" si="340"/>
        <v>42306.958333315757</v>
      </c>
      <c r="C7252">
        <f t="shared" si="341"/>
        <v>7247</v>
      </c>
      <c r="D7252" s="2">
        <v>75.92</v>
      </c>
      <c r="E7252">
        <v>69.98</v>
      </c>
      <c r="F7252" s="3">
        <v>51.08</v>
      </c>
      <c r="G7252">
        <v>48.019999999999996</v>
      </c>
      <c r="H7252">
        <v>57.019999999999996</v>
      </c>
      <c r="I7252">
        <v>57.92</v>
      </c>
      <c r="J7252">
        <v>55.040000000000006</v>
      </c>
      <c r="K7252">
        <v>46.04</v>
      </c>
      <c r="L7252" s="3">
        <v>48.2</v>
      </c>
      <c r="M7252" s="2">
        <v>33.979999999999997</v>
      </c>
      <c r="N7252">
        <v>42.980000000000004</v>
      </c>
      <c r="O7252">
        <v>39.200000000000003</v>
      </c>
      <c r="P7252">
        <v>48.92</v>
      </c>
      <c r="Q7252" s="3">
        <v>46.04</v>
      </c>
      <c r="R7252" s="2">
        <v>19.04</v>
      </c>
      <c r="S7252" s="3">
        <v>12.02</v>
      </c>
      <c r="T7252">
        <v>53.6</v>
      </c>
    </row>
    <row r="7253" spans="1:20">
      <c r="A7253">
        <f t="shared" si="339"/>
        <v>302</v>
      </c>
      <c r="B7253" s="7">
        <f t="shared" si="340"/>
        <v>42306.999999982421</v>
      </c>
      <c r="C7253">
        <f t="shared" si="341"/>
        <v>7248</v>
      </c>
      <c r="D7253" s="2">
        <v>77</v>
      </c>
      <c r="E7253">
        <v>69.080000000000013</v>
      </c>
      <c r="F7253" s="3">
        <v>51.08</v>
      </c>
      <c r="G7253">
        <v>48.019999999999996</v>
      </c>
      <c r="H7253">
        <v>57.019999999999996</v>
      </c>
      <c r="I7253">
        <v>57.019999999999996</v>
      </c>
      <c r="J7253">
        <v>55.040000000000006</v>
      </c>
      <c r="K7253">
        <v>44.06</v>
      </c>
      <c r="L7253" s="3">
        <v>46.4</v>
      </c>
      <c r="M7253" s="2">
        <v>32</v>
      </c>
      <c r="N7253">
        <v>42.08</v>
      </c>
      <c r="O7253">
        <v>42.8</v>
      </c>
      <c r="P7253">
        <v>48.92</v>
      </c>
      <c r="Q7253" s="3">
        <v>44.96</v>
      </c>
      <c r="R7253" s="2">
        <v>17.059999999999999</v>
      </c>
      <c r="S7253" s="3">
        <v>10.940000000000001</v>
      </c>
      <c r="T7253">
        <v>53.6</v>
      </c>
    </row>
    <row r="7254" spans="1:20">
      <c r="A7254">
        <f t="shared" si="339"/>
        <v>303</v>
      </c>
      <c r="B7254" s="7">
        <f t="shared" si="340"/>
        <v>42307.041666649086</v>
      </c>
      <c r="C7254">
        <f t="shared" si="341"/>
        <v>7249</v>
      </c>
      <c r="D7254" s="2">
        <v>77</v>
      </c>
      <c r="E7254">
        <v>69.080000000000013</v>
      </c>
      <c r="F7254" s="3">
        <v>48.92</v>
      </c>
      <c r="G7254">
        <v>48.019999999999996</v>
      </c>
      <c r="H7254">
        <v>57.92</v>
      </c>
      <c r="I7254">
        <v>57.019999999999996</v>
      </c>
      <c r="J7254">
        <v>53.96</v>
      </c>
      <c r="K7254">
        <v>42.980000000000004</v>
      </c>
      <c r="L7254" s="3">
        <v>44.6</v>
      </c>
      <c r="M7254" s="2">
        <v>32</v>
      </c>
      <c r="N7254">
        <v>39.92</v>
      </c>
      <c r="O7254">
        <v>42.8</v>
      </c>
      <c r="P7254">
        <v>49.28</v>
      </c>
      <c r="Q7254" s="3">
        <v>44.96</v>
      </c>
      <c r="R7254" s="2">
        <v>17.059999999999999</v>
      </c>
      <c r="S7254" s="3">
        <v>8.9599999999999973</v>
      </c>
      <c r="T7254">
        <v>51.8</v>
      </c>
    </row>
    <row r="7255" spans="1:20">
      <c r="A7255">
        <f t="shared" si="339"/>
        <v>303</v>
      </c>
      <c r="B7255" s="7">
        <f t="shared" si="340"/>
        <v>42307.08333331575</v>
      </c>
      <c r="C7255">
        <f t="shared" si="341"/>
        <v>7250</v>
      </c>
      <c r="D7255" s="2">
        <v>75.92</v>
      </c>
      <c r="E7255">
        <v>68</v>
      </c>
      <c r="F7255" s="3">
        <v>48.92</v>
      </c>
      <c r="G7255">
        <v>48.019999999999996</v>
      </c>
      <c r="H7255">
        <v>51.08</v>
      </c>
      <c r="I7255">
        <v>55.94</v>
      </c>
      <c r="J7255">
        <v>53.96</v>
      </c>
      <c r="K7255">
        <v>39.019999999999996</v>
      </c>
      <c r="L7255" s="3">
        <v>44.6</v>
      </c>
      <c r="M7255" s="2">
        <v>30.92</v>
      </c>
      <c r="N7255">
        <v>42.08</v>
      </c>
      <c r="O7255">
        <v>42.8</v>
      </c>
      <c r="P7255">
        <v>49.64</v>
      </c>
      <c r="Q7255" s="3">
        <v>42.980000000000004</v>
      </c>
      <c r="R7255" s="2">
        <v>15.98</v>
      </c>
      <c r="S7255" s="3">
        <v>8.9599999999999973</v>
      </c>
      <c r="T7255">
        <v>50</v>
      </c>
    </row>
    <row r="7256" spans="1:20">
      <c r="A7256">
        <f t="shared" si="339"/>
        <v>303</v>
      </c>
      <c r="B7256" s="7">
        <f t="shared" si="340"/>
        <v>42307.124999982414</v>
      </c>
      <c r="C7256">
        <f t="shared" si="341"/>
        <v>7251</v>
      </c>
      <c r="D7256" s="2">
        <v>75.92</v>
      </c>
      <c r="E7256">
        <v>68</v>
      </c>
      <c r="F7256" s="3">
        <v>48.019999999999996</v>
      </c>
      <c r="G7256">
        <v>48.019999999999996</v>
      </c>
      <c r="H7256">
        <v>51.980000000000004</v>
      </c>
      <c r="I7256">
        <v>53.06</v>
      </c>
      <c r="J7256">
        <v>51.980000000000004</v>
      </c>
      <c r="K7256">
        <v>41</v>
      </c>
      <c r="L7256" s="3">
        <v>39.200000000000003</v>
      </c>
      <c r="M7256" s="2">
        <v>32</v>
      </c>
      <c r="N7256">
        <v>39.92</v>
      </c>
      <c r="O7256">
        <v>44.6</v>
      </c>
      <c r="P7256">
        <v>50</v>
      </c>
      <c r="Q7256" s="3">
        <v>42.980000000000004</v>
      </c>
      <c r="R7256" s="2">
        <v>15.079999999999998</v>
      </c>
      <c r="S7256" s="3">
        <v>8.0599999999999987</v>
      </c>
      <c r="T7256">
        <v>48.2</v>
      </c>
    </row>
    <row r="7257" spans="1:20">
      <c r="A7257">
        <f t="shared" si="339"/>
        <v>303</v>
      </c>
      <c r="B7257" s="7">
        <f t="shared" si="340"/>
        <v>42307.166666649078</v>
      </c>
      <c r="C7257">
        <f t="shared" si="341"/>
        <v>7252</v>
      </c>
      <c r="D7257" s="2">
        <v>75.92</v>
      </c>
      <c r="E7257">
        <v>68</v>
      </c>
      <c r="F7257" s="3">
        <v>46.94</v>
      </c>
      <c r="G7257">
        <v>48.019999999999996</v>
      </c>
      <c r="H7257">
        <v>51.980000000000004</v>
      </c>
      <c r="I7257">
        <v>51.08</v>
      </c>
      <c r="J7257">
        <v>53.96</v>
      </c>
      <c r="K7257">
        <v>37.94</v>
      </c>
      <c r="L7257" s="3">
        <v>42.8</v>
      </c>
      <c r="M7257" s="2">
        <v>30.92</v>
      </c>
      <c r="N7257">
        <v>39.92</v>
      </c>
      <c r="O7257">
        <v>44.6</v>
      </c>
      <c r="P7257">
        <v>49.64</v>
      </c>
      <c r="Q7257" s="3">
        <v>39.92</v>
      </c>
      <c r="R7257" s="2">
        <v>14</v>
      </c>
      <c r="S7257" s="3">
        <v>6.0799999999999983</v>
      </c>
      <c r="T7257">
        <v>48.2</v>
      </c>
    </row>
    <row r="7258" spans="1:20">
      <c r="A7258">
        <f t="shared" si="339"/>
        <v>303</v>
      </c>
      <c r="B7258" s="7">
        <f t="shared" si="340"/>
        <v>42307.208333315742</v>
      </c>
      <c r="C7258">
        <f t="shared" si="341"/>
        <v>7253</v>
      </c>
      <c r="D7258" s="2">
        <v>75.92</v>
      </c>
      <c r="E7258">
        <v>68</v>
      </c>
      <c r="F7258" s="3">
        <v>46.04</v>
      </c>
      <c r="G7258">
        <v>48.019999999999996</v>
      </c>
      <c r="H7258">
        <v>51.08</v>
      </c>
      <c r="I7258">
        <v>50</v>
      </c>
      <c r="J7258">
        <v>53.96</v>
      </c>
      <c r="K7258">
        <v>42.08</v>
      </c>
      <c r="L7258" s="3">
        <v>44.6</v>
      </c>
      <c r="M7258" s="2">
        <v>32</v>
      </c>
      <c r="N7258">
        <v>35.06</v>
      </c>
      <c r="O7258">
        <v>44.6</v>
      </c>
      <c r="P7258">
        <v>49.28</v>
      </c>
      <c r="Q7258" s="3">
        <v>39.92</v>
      </c>
      <c r="R7258" s="2">
        <v>14</v>
      </c>
      <c r="S7258" s="3">
        <v>6.0799999999999983</v>
      </c>
      <c r="T7258">
        <v>46.4</v>
      </c>
    </row>
    <row r="7259" spans="1:20">
      <c r="A7259">
        <f t="shared" si="339"/>
        <v>303</v>
      </c>
      <c r="B7259" s="7">
        <f t="shared" si="340"/>
        <v>42307.249999982407</v>
      </c>
      <c r="C7259">
        <f t="shared" si="341"/>
        <v>7254</v>
      </c>
      <c r="D7259" s="2">
        <v>75.02</v>
      </c>
      <c r="E7259">
        <v>68</v>
      </c>
      <c r="F7259" s="3">
        <v>44.96</v>
      </c>
      <c r="G7259">
        <v>48.019999999999996</v>
      </c>
      <c r="H7259">
        <v>55.94</v>
      </c>
      <c r="I7259">
        <v>53.06</v>
      </c>
      <c r="J7259">
        <v>51.08</v>
      </c>
      <c r="K7259">
        <v>37.94</v>
      </c>
      <c r="L7259" s="3">
        <v>44.6</v>
      </c>
      <c r="M7259" s="2">
        <v>30.92</v>
      </c>
      <c r="N7259">
        <v>39.019999999999996</v>
      </c>
      <c r="O7259">
        <v>44.6</v>
      </c>
      <c r="P7259">
        <v>48.92</v>
      </c>
      <c r="Q7259" s="3">
        <v>37.94</v>
      </c>
      <c r="R7259" s="2">
        <v>15.079999999999998</v>
      </c>
      <c r="S7259" s="3">
        <v>5</v>
      </c>
      <c r="T7259">
        <v>44.6</v>
      </c>
    </row>
    <row r="7260" spans="1:20">
      <c r="A7260">
        <f t="shared" si="339"/>
        <v>303</v>
      </c>
      <c r="B7260" s="7">
        <f t="shared" si="340"/>
        <v>42307.291666649071</v>
      </c>
      <c r="C7260">
        <f t="shared" si="341"/>
        <v>7255</v>
      </c>
      <c r="D7260" s="2">
        <v>75.02</v>
      </c>
      <c r="E7260">
        <v>69.080000000000013</v>
      </c>
      <c r="F7260" s="3">
        <v>44.96</v>
      </c>
      <c r="G7260">
        <v>48.019999999999996</v>
      </c>
      <c r="H7260">
        <v>55.040000000000006</v>
      </c>
      <c r="I7260">
        <v>57.019999999999996</v>
      </c>
      <c r="J7260">
        <v>50</v>
      </c>
      <c r="K7260">
        <v>42.08</v>
      </c>
      <c r="L7260" s="3">
        <v>44.6</v>
      </c>
      <c r="M7260" s="2">
        <v>33.08</v>
      </c>
      <c r="N7260">
        <v>37.94</v>
      </c>
      <c r="O7260">
        <v>42.8</v>
      </c>
      <c r="P7260">
        <v>50.36</v>
      </c>
      <c r="Q7260" s="3">
        <v>39.92</v>
      </c>
      <c r="R7260" s="2">
        <v>15.079999999999998</v>
      </c>
      <c r="S7260" s="3">
        <v>3.9200000000000017</v>
      </c>
      <c r="T7260">
        <v>46.4</v>
      </c>
    </row>
    <row r="7261" spans="1:20">
      <c r="A7261">
        <f t="shared" si="339"/>
        <v>303</v>
      </c>
      <c r="B7261" s="7">
        <f t="shared" si="340"/>
        <v>42307.333333315735</v>
      </c>
      <c r="C7261">
        <f t="shared" si="341"/>
        <v>7256</v>
      </c>
      <c r="D7261" s="2">
        <v>75.92</v>
      </c>
      <c r="E7261">
        <v>69.98</v>
      </c>
      <c r="F7261" s="3">
        <v>46.94</v>
      </c>
      <c r="G7261">
        <v>48.019999999999996</v>
      </c>
      <c r="H7261">
        <v>59</v>
      </c>
      <c r="I7261">
        <v>66.02</v>
      </c>
      <c r="J7261">
        <v>53.96</v>
      </c>
      <c r="K7261">
        <v>42.980000000000004</v>
      </c>
      <c r="L7261" s="3">
        <v>44.6</v>
      </c>
      <c r="M7261" s="2">
        <v>35.96</v>
      </c>
      <c r="N7261">
        <v>41</v>
      </c>
      <c r="O7261">
        <v>44.6</v>
      </c>
      <c r="P7261">
        <v>51.620000000000005</v>
      </c>
      <c r="Q7261" s="3">
        <v>42.980000000000004</v>
      </c>
      <c r="R7261" s="2">
        <v>19.939999999999998</v>
      </c>
      <c r="S7261" s="3">
        <v>1.9400000000000013</v>
      </c>
      <c r="T7261">
        <v>51.8</v>
      </c>
    </row>
    <row r="7262" spans="1:20">
      <c r="A7262">
        <f t="shared" si="339"/>
        <v>303</v>
      </c>
      <c r="B7262" s="7">
        <f t="shared" si="340"/>
        <v>42307.374999982399</v>
      </c>
      <c r="C7262">
        <f t="shared" si="341"/>
        <v>7257</v>
      </c>
      <c r="D7262" s="2">
        <v>80.960000000000008</v>
      </c>
      <c r="E7262">
        <v>73.94</v>
      </c>
      <c r="F7262" s="3">
        <v>51.980000000000004</v>
      </c>
      <c r="G7262">
        <v>50</v>
      </c>
      <c r="H7262">
        <v>62.96</v>
      </c>
      <c r="I7262">
        <v>69.98</v>
      </c>
      <c r="J7262">
        <v>55.94</v>
      </c>
      <c r="K7262">
        <v>50</v>
      </c>
      <c r="L7262" s="3">
        <v>44.6</v>
      </c>
      <c r="M7262" s="2">
        <v>39.92</v>
      </c>
      <c r="N7262">
        <v>44.96</v>
      </c>
      <c r="O7262">
        <v>46.4</v>
      </c>
      <c r="P7262">
        <v>53.06</v>
      </c>
      <c r="Q7262" s="3">
        <v>46.94</v>
      </c>
      <c r="R7262" s="2">
        <v>26.060000000000002</v>
      </c>
      <c r="S7262" s="3">
        <v>1.9400000000000013</v>
      </c>
      <c r="T7262">
        <v>55.400000000000006</v>
      </c>
    </row>
    <row r="7263" spans="1:20">
      <c r="A7263">
        <f t="shared" si="339"/>
        <v>303</v>
      </c>
      <c r="B7263" s="7">
        <f t="shared" si="340"/>
        <v>42307.416666649064</v>
      </c>
      <c r="C7263">
        <f t="shared" si="341"/>
        <v>7258</v>
      </c>
      <c r="D7263" s="2">
        <v>84.02</v>
      </c>
      <c r="E7263">
        <v>78.080000000000013</v>
      </c>
      <c r="F7263" s="3">
        <v>55.94</v>
      </c>
      <c r="G7263">
        <v>51.980000000000004</v>
      </c>
      <c r="H7263">
        <v>69.98</v>
      </c>
      <c r="I7263">
        <v>73.94</v>
      </c>
      <c r="J7263">
        <v>57.019999999999996</v>
      </c>
      <c r="K7263">
        <v>55.040000000000006</v>
      </c>
      <c r="L7263" s="3">
        <v>46.4</v>
      </c>
      <c r="M7263" s="2">
        <v>48.019999999999996</v>
      </c>
      <c r="N7263">
        <v>48.92</v>
      </c>
      <c r="O7263">
        <v>48.2</v>
      </c>
      <c r="P7263">
        <v>55.76</v>
      </c>
      <c r="Q7263" s="3">
        <v>50</v>
      </c>
      <c r="R7263" s="2">
        <v>30.92</v>
      </c>
      <c r="S7263" s="3">
        <v>5</v>
      </c>
      <c r="T7263">
        <v>60.8</v>
      </c>
    </row>
    <row r="7264" spans="1:20">
      <c r="A7264">
        <f t="shared" si="339"/>
        <v>303</v>
      </c>
      <c r="B7264" s="7">
        <f t="shared" si="340"/>
        <v>42307.458333315728</v>
      </c>
      <c r="C7264">
        <f t="shared" si="341"/>
        <v>7259</v>
      </c>
      <c r="D7264" s="2">
        <v>82.039999999999992</v>
      </c>
      <c r="E7264">
        <v>77</v>
      </c>
      <c r="F7264" s="3">
        <v>60.980000000000004</v>
      </c>
      <c r="G7264">
        <v>53.06</v>
      </c>
      <c r="H7264">
        <v>73.039999999999992</v>
      </c>
      <c r="I7264">
        <v>75.02</v>
      </c>
      <c r="J7264">
        <v>57.92</v>
      </c>
      <c r="K7264">
        <v>57.92</v>
      </c>
      <c r="L7264" s="3">
        <v>48.2</v>
      </c>
      <c r="M7264" s="2">
        <v>51.08</v>
      </c>
      <c r="N7264">
        <v>51.980000000000004</v>
      </c>
      <c r="O7264">
        <v>51.8</v>
      </c>
      <c r="P7264">
        <v>58.28</v>
      </c>
      <c r="Q7264" s="3">
        <v>51.980000000000004</v>
      </c>
      <c r="R7264" s="2">
        <v>33.979999999999997</v>
      </c>
      <c r="S7264" s="3">
        <v>3.019999999999996</v>
      </c>
      <c r="T7264">
        <v>62.6</v>
      </c>
    </row>
    <row r="7265" spans="1:20">
      <c r="A7265">
        <f t="shared" si="339"/>
        <v>303</v>
      </c>
      <c r="B7265" s="7">
        <f t="shared" si="340"/>
        <v>42307.499999982392</v>
      </c>
      <c r="C7265">
        <f t="shared" si="341"/>
        <v>7260</v>
      </c>
      <c r="D7265" s="2">
        <v>84.92</v>
      </c>
      <c r="E7265">
        <v>80.06</v>
      </c>
      <c r="F7265" s="3">
        <v>64.94</v>
      </c>
      <c r="G7265">
        <v>53.96</v>
      </c>
      <c r="H7265">
        <v>73.039999999999992</v>
      </c>
      <c r="I7265">
        <v>75.02</v>
      </c>
      <c r="J7265">
        <v>60.980000000000004</v>
      </c>
      <c r="K7265">
        <v>62.96</v>
      </c>
      <c r="L7265" s="3">
        <v>48.2</v>
      </c>
      <c r="M7265" s="2">
        <v>55.040000000000006</v>
      </c>
      <c r="N7265">
        <v>53.96</v>
      </c>
      <c r="O7265">
        <v>51.8</v>
      </c>
      <c r="P7265">
        <v>60.980000000000004</v>
      </c>
      <c r="Q7265" s="3">
        <v>53.06</v>
      </c>
      <c r="R7265" s="2">
        <v>35.96</v>
      </c>
      <c r="S7265" s="3">
        <v>8.0599999999999987</v>
      </c>
      <c r="T7265">
        <v>62.6</v>
      </c>
    </row>
    <row r="7266" spans="1:20">
      <c r="A7266">
        <f t="shared" si="339"/>
        <v>303</v>
      </c>
      <c r="B7266" s="7">
        <f t="shared" si="340"/>
        <v>42307.541666649056</v>
      </c>
      <c r="C7266">
        <f t="shared" si="341"/>
        <v>7261</v>
      </c>
      <c r="D7266" s="2">
        <v>86</v>
      </c>
      <c r="E7266">
        <v>78.98</v>
      </c>
      <c r="F7266" s="3">
        <v>66.92</v>
      </c>
      <c r="G7266">
        <v>53.96</v>
      </c>
      <c r="H7266">
        <v>73.94</v>
      </c>
      <c r="I7266">
        <v>73.039999999999992</v>
      </c>
      <c r="J7266">
        <v>60.08</v>
      </c>
      <c r="K7266">
        <v>66.02</v>
      </c>
      <c r="L7266" s="3">
        <v>50</v>
      </c>
      <c r="M7266" s="2">
        <v>55.94</v>
      </c>
      <c r="N7266">
        <v>55.040000000000006</v>
      </c>
      <c r="O7266">
        <v>51.8</v>
      </c>
      <c r="P7266">
        <v>61.34</v>
      </c>
      <c r="Q7266" s="3">
        <v>55.040000000000006</v>
      </c>
      <c r="R7266" s="2">
        <v>37.94</v>
      </c>
      <c r="S7266" s="3">
        <v>10.039999999999999</v>
      </c>
      <c r="T7266">
        <v>64.400000000000006</v>
      </c>
    </row>
    <row r="7267" spans="1:20">
      <c r="A7267">
        <f t="shared" si="339"/>
        <v>303</v>
      </c>
      <c r="B7267" s="7">
        <f t="shared" si="340"/>
        <v>42307.583333315721</v>
      </c>
      <c r="C7267">
        <f t="shared" si="341"/>
        <v>7262</v>
      </c>
      <c r="D7267" s="2">
        <v>86</v>
      </c>
      <c r="E7267">
        <v>78.98</v>
      </c>
      <c r="F7267" s="3">
        <v>69.98</v>
      </c>
      <c r="G7267">
        <v>53.06</v>
      </c>
      <c r="H7267">
        <v>73.94</v>
      </c>
      <c r="I7267">
        <v>73.039999999999992</v>
      </c>
      <c r="J7267">
        <v>60.980000000000004</v>
      </c>
      <c r="K7267">
        <v>66.02</v>
      </c>
      <c r="L7267" s="3">
        <v>51.8</v>
      </c>
      <c r="M7267" s="2">
        <v>59</v>
      </c>
      <c r="N7267">
        <v>59</v>
      </c>
      <c r="O7267">
        <v>51.8</v>
      </c>
      <c r="P7267">
        <v>61.7</v>
      </c>
      <c r="Q7267" s="3">
        <v>50</v>
      </c>
      <c r="R7267" s="2">
        <v>39.92</v>
      </c>
      <c r="S7267" s="3">
        <v>12.02</v>
      </c>
      <c r="T7267">
        <v>64.400000000000006</v>
      </c>
    </row>
    <row r="7268" spans="1:20">
      <c r="A7268">
        <f t="shared" si="339"/>
        <v>303</v>
      </c>
      <c r="B7268" s="7">
        <f t="shared" si="340"/>
        <v>42307.624999982385</v>
      </c>
      <c r="C7268">
        <f t="shared" si="341"/>
        <v>7263</v>
      </c>
      <c r="D7268" s="2">
        <v>86</v>
      </c>
      <c r="E7268">
        <v>80.06</v>
      </c>
      <c r="F7268" s="3">
        <v>69.080000000000013</v>
      </c>
      <c r="G7268">
        <v>53.06</v>
      </c>
      <c r="H7268">
        <v>75.92</v>
      </c>
      <c r="I7268">
        <v>75.02</v>
      </c>
      <c r="J7268">
        <v>62.06</v>
      </c>
      <c r="K7268">
        <v>66.92</v>
      </c>
      <c r="L7268" s="3">
        <v>51.8</v>
      </c>
      <c r="M7268" s="2">
        <v>60.08</v>
      </c>
      <c r="N7268">
        <v>60.08</v>
      </c>
      <c r="O7268">
        <v>51.8</v>
      </c>
      <c r="P7268">
        <v>62.06</v>
      </c>
      <c r="Q7268" s="3">
        <v>51.980000000000004</v>
      </c>
      <c r="R7268" s="2">
        <v>41</v>
      </c>
      <c r="S7268" s="3">
        <v>12.02</v>
      </c>
      <c r="T7268">
        <v>62.6</v>
      </c>
    </row>
    <row r="7269" spans="1:20">
      <c r="A7269">
        <f t="shared" si="339"/>
        <v>303</v>
      </c>
      <c r="B7269" s="7">
        <f t="shared" si="340"/>
        <v>42307.666666649049</v>
      </c>
      <c r="C7269">
        <f t="shared" si="341"/>
        <v>7264</v>
      </c>
      <c r="D7269" s="2">
        <v>86</v>
      </c>
      <c r="E7269">
        <v>80.960000000000008</v>
      </c>
      <c r="F7269" s="3">
        <v>68</v>
      </c>
      <c r="G7269">
        <v>51.980000000000004</v>
      </c>
      <c r="H7269">
        <v>75.02</v>
      </c>
      <c r="I7269">
        <v>71.960000000000008</v>
      </c>
      <c r="J7269">
        <v>60.08</v>
      </c>
      <c r="K7269">
        <v>66.02</v>
      </c>
      <c r="L7269" s="3">
        <v>51.8</v>
      </c>
      <c r="M7269" s="2">
        <v>60.08</v>
      </c>
      <c r="N7269">
        <v>59</v>
      </c>
      <c r="O7269">
        <v>50</v>
      </c>
      <c r="P7269">
        <v>57.019999999999996</v>
      </c>
      <c r="Q7269" s="3">
        <v>50</v>
      </c>
      <c r="R7269" s="2">
        <v>41</v>
      </c>
      <c r="S7269" s="3">
        <v>10.940000000000001</v>
      </c>
      <c r="T7269">
        <v>64.400000000000006</v>
      </c>
    </row>
    <row r="7270" spans="1:20">
      <c r="A7270">
        <f t="shared" si="339"/>
        <v>303</v>
      </c>
      <c r="B7270" s="7">
        <f t="shared" si="340"/>
        <v>42307.708333315713</v>
      </c>
      <c r="C7270">
        <f t="shared" si="341"/>
        <v>7265</v>
      </c>
      <c r="D7270" s="2">
        <v>82.94</v>
      </c>
      <c r="E7270">
        <v>80.06</v>
      </c>
      <c r="F7270" s="3">
        <v>66.02</v>
      </c>
      <c r="G7270">
        <v>51.980000000000004</v>
      </c>
      <c r="H7270">
        <v>73.94</v>
      </c>
      <c r="I7270">
        <v>69.080000000000013</v>
      </c>
      <c r="J7270">
        <v>57.019999999999996</v>
      </c>
      <c r="K7270">
        <v>64.94</v>
      </c>
      <c r="L7270" s="3">
        <v>51.8</v>
      </c>
      <c r="M7270" s="2">
        <v>57.92</v>
      </c>
      <c r="N7270">
        <v>53.06</v>
      </c>
      <c r="O7270">
        <v>48.2</v>
      </c>
      <c r="P7270">
        <v>51.980000000000004</v>
      </c>
      <c r="Q7270" s="3">
        <v>44.96</v>
      </c>
      <c r="R7270" s="2">
        <v>41</v>
      </c>
      <c r="S7270" s="3">
        <v>8.9599999999999973</v>
      </c>
      <c r="T7270">
        <v>62.6</v>
      </c>
    </row>
    <row r="7271" spans="1:20">
      <c r="A7271">
        <f t="shared" si="339"/>
        <v>303</v>
      </c>
      <c r="B7271" s="7">
        <f t="shared" si="340"/>
        <v>42307.749999982378</v>
      </c>
      <c r="C7271">
        <f t="shared" si="341"/>
        <v>7266</v>
      </c>
      <c r="D7271" s="2">
        <v>80.06</v>
      </c>
      <c r="E7271">
        <v>78.080000000000013</v>
      </c>
      <c r="F7271" s="3">
        <v>64.22</v>
      </c>
      <c r="G7271">
        <v>51.08</v>
      </c>
      <c r="H7271">
        <v>69.080000000000013</v>
      </c>
      <c r="I7271">
        <v>66.92</v>
      </c>
      <c r="J7271">
        <v>53.96</v>
      </c>
      <c r="K7271">
        <v>62.06</v>
      </c>
      <c r="L7271" s="3">
        <v>51.8</v>
      </c>
      <c r="M7271" s="2">
        <v>53.06</v>
      </c>
      <c r="N7271">
        <v>51.08</v>
      </c>
      <c r="O7271">
        <v>44.6</v>
      </c>
      <c r="P7271">
        <v>46.94</v>
      </c>
      <c r="Q7271" s="3">
        <v>41</v>
      </c>
      <c r="R7271" s="2">
        <v>41</v>
      </c>
      <c r="S7271" s="3">
        <v>3.9200000000000017</v>
      </c>
      <c r="T7271">
        <v>60.8</v>
      </c>
    </row>
    <row r="7272" spans="1:20">
      <c r="A7272">
        <f t="shared" si="339"/>
        <v>303</v>
      </c>
      <c r="B7272" s="7">
        <f t="shared" si="340"/>
        <v>42307.791666649042</v>
      </c>
      <c r="C7272">
        <f t="shared" si="341"/>
        <v>7267</v>
      </c>
      <c r="D7272" s="2">
        <v>78.080000000000013</v>
      </c>
      <c r="E7272">
        <v>77</v>
      </c>
      <c r="F7272" s="3">
        <v>62.06</v>
      </c>
      <c r="G7272">
        <v>51.08</v>
      </c>
      <c r="H7272">
        <v>64.94</v>
      </c>
      <c r="I7272">
        <v>66.92</v>
      </c>
      <c r="J7272">
        <v>51.980000000000004</v>
      </c>
      <c r="K7272">
        <v>59</v>
      </c>
      <c r="L7272" s="3">
        <v>50</v>
      </c>
      <c r="M7272" s="2">
        <v>51.980000000000004</v>
      </c>
      <c r="N7272">
        <v>48.92</v>
      </c>
      <c r="O7272">
        <v>42.8</v>
      </c>
      <c r="P7272">
        <v>44.96</v>
      </c>
      <c r="Q7272" s="3">
        <v>41</v>
      </c>
      <c r="R7272" s="2">
        <v>41</v>
      </c>
      <c r="S7272" s="3">
        <v>3.9200000000000017</v>
      </c>
      <c r="T7272">
        <v>59</v>
      </c>
    </row>
    <row r="7273" spans="1:20">
      <c r="A7273">
        <f t="shared" si="339"/>
        <v>303</v>
      </c>
      <c r="B7273" s="7">
        <f t="shared" si="340"/>
        <v>42307.833333315706</v>
      </c>
      <c r="C7273">
        <f t="shared" si="341"/>
        <v>7268</v>
      </c>
      <c r="D7273" s="2">
        <v>78.080000000000013</v>
      </c>
      <c r="E7273">
        <v>75.92</v>
      </c>
      <c r="F7273" s="3">
        <v>60.08</v>
      </c>
      <c r="G7273">
        <v>51.08</v>
      </c>
      <c r="H7273">
        <v>64.039999999999992</v>
      </c>
      <c r="I7273">
        <v>66.02</v>
      </c>
      <c r="J7273">
        <v>51.08</v>
      </c>
      <c r="K7273">
        <v>57.019999999999996</v>
      </c>
      <c r="L7273" s="3">
        <v>50</v>
      </c>
      <c r="M7273" s="2">
        <v>48.92</v>
      </c>
      <c r="N7273">
        <v>48.92</v>
      </c>
      <c r="O7273">
        <v>44.6</v>
      </c>
      <c r="P7273">
        <v>42.980000000000004</v>
      </c>
      <c r="Q7273" s="3">
        <v>42.08</v>
      </c>
      <c r="R7273" s="2">
        <v>42.08</v>
      </c>
      <c r="S7273" s="3">
        <v>1.0399999999999991</v>
      </c>
      <c r="T7273">
        <v>57.2</v>
      </c>
    </row>
    <row r="7274" spans="1:20">
      <c r="A7274">
        <f t="shared" si="339"/>
        <v>303</v>
      </c>
      <c r="B7274" s="7">
        <f t="shared" si="340"/>
        <v>42307.87499998237</v>
      </c>
      <c r="C7274">
        <f t="shared" si="341"/>
        <v>7269</v>
      </c>
      <c r="D7274" s="2">
        <v>78.080000000000013</v>
      </c>
      <c r="E7274">
        <v>73.94</v>
      </c>
      <c r="F7274" s="3">
        <v>57.92</v>
      </c>
      <c r="G7274">
        <v>51.08</v>
      </c>
      <c r="H7274">
        <v>62.06</v>
      </c>
      <c r="I7274">
        <v>64.94</v>
      </c>
      <c r="J7274">
        <v>48.019999999999996</v>
      </c>
      <c r="K7274">
        <v>55.94</v>
      </c>
      <c r="L7274" s="3">
        <v>50</v>
      </c>
      <c r="M7274" s="2">
        <v>48.019999999999996</v>
      </c>
      <c r="N7274">
        <v>46.04</v>
      </c>
      <c r="O7274">
        <v>42.8</v>
      </c>
      <c r="P7274">
        <v>41</v>
      </c>
      <c r="Q7274" s="3">
        <v>41</v>
      </c>
      <c r="R7274" s="2">
        <v>42.980000000000004</v>
      </c>
      <c r="S7274" s="3">
        <v>3.9200000000000017</v>
      </c>
      <c r="T7274">
        <v>55.400000000000006</v>
      </c>
    </row>
    <row r="7275" spans="1:20">
      <c r="A7275">
        <f t="shared" si="339"/>
        <v>303</v>
      </c>
      <c r="B7275" s="7">
        <f t="shared" si="340"/>
        <v>42307.916666649035</v>
      </c>
      <c r="C7275">
        <f t="shared" si="341"/>
        <v>7270</v>
      </c>
      <c r="D7275" s="2">
        <v>75.92</v>
      </c>
      <c r="E7275">
        <v>73.039999999999992</v>
      </c>
      <c r="F7275" s="3">
        <v>55.040000000000006</v>
      </c>
      <c r="G7275">
        <v>51.08</v>
      </c>
      <c r="H7275">
        <v>68</v>
      </c>
      <c r="I7275">
        <v>64.94</v>
      </c>
      <c r="J7275">
        <v>46.94</v>
      </c>
      <c r="K7275">
        <v>57.019999999999996</v>
      </c>
      <c r="L7275" s="3">
        <v>48.2</v>
      </c>
      <c r="M7275" s="2">
        <v>48.92</v>
      </c>
      <c r="N7275">
        <v>42.980000000000004</v>
      </c>
      <c r="O7275">
        <v>42.8</v>
      </c>
      <c r="P7275">
        <v>38.659999999999997</v>
      </c>
      <c r="Q7275" s="3">
        <v>39.92</v>
      </c>
      <c r="R7275" s="2">
        <v>41</v>
      </c>
      <c r="S7275" s="3">
        <v>8.0599999999999987</v>
      </c>
      <c r="T7275">
        <v>57.2</v>
      </c>
    </row>
    <row r="7276" spans="1:20">
      <c r="A7276">
        <f t="shared" si="339"/>
        <v>303</v>
      </c>
      <c r="B7276" s="7">
        <f t="shared" si="340"/>
        <v>42307.958333315699</v>
      </c>
      <c r="C7276">
        <f t="shared" si="341"/>
        <v>7271</v>
      </c>
      <c r="D7276" s="2">
        <v>78.080000000000013</v>
      </c>
      <c r="E7276">
        <v>71.960000000000008</v>
      </c>
      <c r="F7276" s="3">
        <v>53.96</v>
      </c>
      <c r="G7276">
        <v>51.08</v>
      </c>
      <c r="H7276">
        <v>66.02</v>
      </c>
      <c r="I7276">
        <v>62.96</v>
      </c>
      <c r="J7276">
        <v>46.04</v>
      </c>
      <c r="K7276">
        <v>55.040000000000006</v>
      </c>
      <c r="L7276" s="3">
        <v>48.2</v>
      </c>
      <c r="M7276" s="2">
        <v>50</v>
      </c>
      <c r="N7276">
        <v>42.980000000000004</v>
      </c>
      <c r="O7276">
        <v>41</v>
      </c>
      <c r="P7276">
        <v>36.32</v>
      </c>
      <c r="Q7276" s="3">
        <v>39.92</v>
      </c>
      <c r="R7276" s="2">
        <v>44.06</v>
      </c>
      <c r="S7276" s="3">
        <v>6.98</v>
      </c>
      <c r="T7276">
        <v>55.400000000000006</v>
      </c>
    </row>
    <row r="7277" spans="1:20">
      <c r="A7277">
        <f t="shared" si="339"/>
        <v>303</v>
      </c>
      <c r="B7277" s="7">
        <f t="shared" si="340"/>
        <v>42307.999999982363</v>
      </c>
      <c r="C7277">
        <f t="shared" si="341"/>
        <v>7272</v>
      </c>
      <c r="D7277" s="2">
        <v>78.080000000000013</v>
      </c>
      <c r="E7277">
        <v>71.06</v>
      </c>
      <c r="F7277" s="3">
        <v>53.06</v>
      </c>
      <c r="G7277">
        <v>51.08</v>
      </c>
      <c r="H7277">
        <v>66.92</v>
      </c>
      <c r="I7277">
        <v>62.96</v>
      </c>
      <c r="J7277">
        <v>44.96</v>
      </c>
      <c r="K7277">
        <v>53.06</v>
      </c>
      <c r="L7277" s="3">
        <v>48.2</v>
      </c>
      <c r="M7277" s="2">
        <v>50</v>
      </c>
      <c r="N7277">
        <v>42.980000000000004</v>
      </c>
      <c r="O7277">
        <v>42.980000000000004</v>
      </c>
      <c r="P7277">
        <v>33.979999999999997</v>
      </c>
      <c r="Q7277" s="3">
        <v>39.019999999999996</v>
      </c>
      <c r="R7277" s="2">
        <v>44.96</v>
      </c>
      <c r="S7277" s="3">
        <v>8.0599999999999987</v>
      </c>
      <c r="T7277">
        <v>51.8</v>
      </c>
    </row>
    <row r="7278" spans="1:20">
      <c r="A7278">
        <f t="shared" si="339"/>
        <v>304</v>
      </c>
      <c r="B7278" s="7">
        <f t="shared" si="340"/>
        <v>42308.041666649027</v>
      </c>
      <c r="C7278">
        <f t="shared" si="341"/>
        <v>7273</v>
      </c>
      <c r="D7278" s="2">
        <v>77</v>
      </c>
      <c r="E7278">
        <v>71.06</v>
      </c>
      <c r="F7278" s="3">
        <v>50</v>
      </c>
      <c r="G7278">
        <v>51.08</v>
      </c>
      <c r="H7278">
        <v>66.02</v>
      </c>
      <c r="I7278">
        <v>62.06</v>
      </c>
      <c r="J7278">
        <v>44.06</v>
      </c>
      <c r="K7278">
        <v>50</v>
      </c>
      <c r="L7278" s="3">
        <v>48.2</v>
      </c>
      <c r="M7278" s="2">
        <v>50</v>
      </c>
      <c r="N7278">
        <v>39.92</v>
      </c>
      <c r="O7278">
        <v>44.6</v>
      </c>
      <c r="P7278">
        <v>33.26</v>
      </c>
      <c r="Q7278" s="3">
        <v>39.019999999999996</v>
      </c>
      <c r="R7278" s="2">
        <v>46.94</v>
      </c>
      <c r="S7278" s="3">
        <v>6.0799999999999983</v>
      </c>
      <c r="T7278">
        <v>51.8</v>
      </c>
    </row>
    <row r="7279" spans="1:20">
      <c r="A7279">
        <f t="shared" si="339"/>
        <v>304</v>
      </c>
      <c r="B7279" s="7">
        <f t="shared" si="340"/>
        <v>42308.083333315692</v>
      </c>
      <c r="C7279">
        <f t="shared" si="341"/>
        <v>7274</v>
      </c>
      <c r="D7279" s="2">
        <v>77</v>
      </c>
      <c r="E7279">
        <v>69.98</v>
      </c>
      <c r="F7279" s="3">
        <v>50</v>
      </c>
      <c r="G7279">
        <v>50</v>
      </c>
      <c r="H7279">
        <v>60.980000000000004</v>
      </c>
      <c r="I7279">
        <v>62.96</v>
      </c>
      <c r="J7279">
        <v>39.92</v>
      </c>
      <c r="K7279">
        <v>44.06</v>
      </c>
      <c r="L7279" s="3">
        <v>48.2</v>
      </c>
      <c r="M7279" s="2">
        <v>48.92</v>
      </c>
      <c r="N7279">
        <v>39.92</v>
      </c>
      <c r="O7279">
        <v>44.6</v>
      </c>
      <c r="P7279">
        <v>32.72</v>
      </c>
      <c r="Q7279" s="3">
        <v>39.019999999999996</v>
      </c>
      <c r="R7279" s="2">
        <v>50</v>
      </c>
      <c r="S7279" s="3">
        <v>3.9200000000000017</v>
      </c>
      <c r="T7279">
        <v>48.2</v>
      </c>
    </row>
    <row r="7280" spans="1:20">
      <c r="A7280">
        <f t="shared" si="339"/>
        <v>304</v>
      </c>
      <c r="B7280" s="7">
        <f t="shared" si="340"/>
        <v>42308.124999982356</v>
      </c>
      <c r="C7280">
        <f t="shared" si="341"/>
        <v>7275</v>
      </c>
      <c r="D7280" s="2">
        <v>75.92</v>
      </c>
      <c r="E7280">
        <v>69.080000000000013</v>
      </c>
      <c r="F7280" s="3">
        <v>48.92</v>
      </c>
      <c r="G7280">
        <v>48.019999999999996</v>
      </c>
      <c r="H7280">
        <v>55.400000000000006</v>
      </c>
      <c r="I7280">
        <v>62.96</v>
      </c>
      <c r="J7280">
        <v>41</v>
      </c>
      <c r="K7280">
        <v>42.08</v>
      </c>
      <c r="L7280" s="3">
        <v>46.4</v>
      </c>
      <c r="M7280" s="2">
        <v>48.92</v>
      </c>
      <c r="N7280">
        <v>37.04</v>
      </c>
      <c r="O7280">
        <v>44.6</v>
      </c>
      <c r="P7280">
        <v>32</v>
      </c>
      <c r="Q7280" s="3">
        <v>37.04</v>
      </c>
      <c r="R7280" s="2">
        <v>53.06</v>
      </c>
      <c r="S7280" s="3">
        <v>3.019999999999996</v>
      </c>
      <c r="T7280">
        <v>48.2</v>
      </c>
    </row>
    <row r="7281" spans="1:20">
      <c r="A7281">
        <f t="shared" si="339"/>
        <v>304</v>
      </c>
      <c r="B7281" s="7">
        <f t="shared" si="340"/>
        <v>42308.16666664902</v>
      </c>
      <c r="C7281">
        <f t="shared" si="341"/>
        <v>7276</v>
      </c>
      <c r="D7281" s="2">
        <v>75.92</v>
      </c>
      <c r="E7281">
        <v>69.080000000000013</v>
      </c>
      <c r="F7281" s="3">
        <v>46.94</v>
      </c>
      <c r="G7281">
        <v>48.019999999999996</v>
      </c>
      <c r="H7281">
        <v>60.08</v>
      </c>
      <c r="I7281">
        <v>64.039999999999992</v>
      </c>
      <c r="J7281">
        <v>39.92</v>
      </c>
      <c r="K7281">
        <v>41</v>
      </c>
      <c r="L7281" s="3">
        <v>46.4</v>
      </c>
      <c r="M7281" s="2">
        <v>48.92</v>
      </c>
      <c r="N7281">
        <v>37.04</v>
      </c>
      <c r="O7281">
        <v>44.6</v>
      </c>
      <c r="P7281">
        <v>32</v>
      </c>
      <c r="Q7281" s="3">
        <v>37.04</v>
      </c>
      <c r="R7281" s="2">
        <v>50</v>
      </c>
      <c r="S7281" s="3">
        <v>-3.9999999999999147E-2</v>
      </c>
      <c r="T7281">
        <v>48.2</v>
      </c>
    </row>
    <row r="7282" spans="1:20">
      <c r="A7282">
        <f t="shared" si="339"/>
        <v>304</v>
      </c>
      <c r="B7282" s="7">
        <f t="shared" si="340"/>
        <v>42308.208333315684</v>
      </c>
      <c r="C7282">
        <f t="shared" si="341"/>
        <v>7277</v>
      </c>
      <c r="D7282" s="2">
        <v>77</v>
      </c>
      <c r="E7282">
        <v>69.080000000000013</v>
      </c>
      <c r="F7282" s="3">
        <v>46.94</v>
      </c>
      <c r="G7282">
        <v>46.94</v>
      </c>
      <c r="H7282">
        <v>55.94</v>
      </c>
      <c r="I7282">
        <v>62.06</v>
      </c>
      <c r="J7282">
        <v>39.92</v>
      </c>
      <c r="K7282">
        <v>44.06</v>
      </c>
      <c r="L7282" s="3">
        <v>46.4</v>
      </c>
      <c r="M7282" s="2">
        <v>48.019999999999996</v>
      </c>
      <c r="N7282">
        <v>35.96</v>
      </c>
      <c r="O7282">
        <v>44.6</v>
      </c>
      <c r="P7282">
        <v>32</v>
      </c>
      <c r="Q7282" s="3">
        <v>35.06</v>
      </c>
      <c r="R7282" s="2">
        <v>50</v>
      </c>
      <c r="S7282" s="3">
        <v>-0.94000000000000483</v>
      </c>
      <c r="T7282">
        <v>46.4</v>
      </c>
    </row>
    <row r="7283" spans="1:20">
      <c r="A7283">
        <f t="shared" si="339"/>
        <v>304</v>
      </c>
      <c r="B7283" s="7">
        <f t="shared" si="340"/>
        <v>42308.249999982349</v>
      </c>
      <c r="C7283">
        <f t="shared" si="341"/>
        <v>7278</v>
      </c>
      <c r="D7283" s="2">
        <v>75.92</v>
      </c>
      <c r="E7283">
        <v>69.080000000000013</v>
      </c>
      <c r="F7283" s="3">
        <v>46.04</v>
      </c>
      <c r="G7283">
        <v>46.94</v>
      </c>
      <c r="H7283">
        <v>55.94</v>
      </c>
      <c r="I7283">
        <v>60.980000000000004</v>
      </c>
      <c r="J7283">
        <v>42.08</v>
      </c>
      <c r="K7283">
        <v>37.04</v>
      </c>
      <c r="L7283" s="3">
        <v>46.4</v>
      </c>
      <c r="M7283" s="2">
        <v>48.019999999999996</v>
      </c>
      <c r="N7283">
        <v>37.04</v>
      </c>
      <c r="O7283">
        <v>44.6</v>
      </c>
      <c r="P7283">
        <v>32</v>
      </c>
      <c r="Q7283" s="3">
        <v>33.979999999999997</v>
      </c>
      <c r="R7283" s="2">
        <v>50</v>
      </c>
      <c r="S7283" s="3">
        <v>-3.9999999999999147E-2</v>
      </c>
      <c r="T7283">
        <v>44.6</v>
      </c>
    </row>
    <row r="7284" spans="1:20">
      <c r="A7284">
        <f t="shared" si="339"/>
        <v>304</v>
      </c>
      <c r="B7284" s="7">
        <f t="shared" si="340"/>
        <v>42308.291666649013</v>
      </c>
      <c r="C7284">
        <f t="shared" si="341"/>
        <v>7279</v>
      </c>
      <c r="D7284" s="2">
        <v>77</v>
      </c>
      <c r="E7284">
        <v>69.080000000000013</v>
      </c>
      <c r="F7284" s="3">
        <v>46.04</v>
      </c>
      <c r="G7284">
        <v>46.04</v>
      </c>
      <c r="H7284">
        <v>51.08</v>
      </c>
      <c r="I7284">
        <v>62.96</v>
      </c>
      <c r="J7284">
        <v>42.980000000000004</v>
      </c>
      <c r="K7284">
        <v>41</v>
      </c>
      <c r="L7284" s="3">
        <v>46.4</v>
      </c>
      <c r="M7284" s="2">
        <v>46.94</v>
      </c>
      <c r="N7284">
        <v>39.92</v>
      </c>
      <c r="O7284">
        <v>42.8</v>
      </c>
      <c r="P7284">
        <v>33.979999999999997</v>
      </c>
      <c r="Q7284" s="3">
        <v>33.08</v>
      </c>
      <c r="R7284" s="2">
        <v>48.019999999999996</v>
      </c>
      <c r="S7284" s="3">
        <v>-2.9200000000000017</v>
      </c>
      <c r="T7284">
        <v>46.4</v>
      </c>
    </row>
    <row r="7285" spans="1:20">
      <c r="A7285">
        <f t="shared" si="339"/>
        <v>304</v>
      </c>
      <c r="B7285" s="7">
        <f t="shared" si="340"/>
        <v>42308.333333315677</v>
      </c>
      <c r="C7285">
        <f t="shared" si="341"/>
        <v>7280</v>
      </c>
      <c r="D7285" s="2">
        <v>78.98</v>
      </c>
      <c r="E7285">
        <v>69.98</v>
      </c>
      <c r="F7285" s="3">
        <v>48.92</v>
      </c>
      <c r="G7285">
        <v>46.04</v>
      </c>
      <c r="H7285">
        <v>59</v>
      </c>
      <c r="I7285">
        <v>64.039999999999992</v>
      </c>
      <c r="J7285">
        <v>44.96</v>
      </c>
      <c r="K7285">
        <v>48.92</v>
      </c>
      <c r="L7285" s="3">
        <v>46.4</v>
      </c>
      <c r="M7285" s="2">
        <v>48.92</v>
      </c>
      <c r="N7285">
        <v>39.92</v>
      </c>
      <c r="O7285">
        <v>45.14</v>
      </c>
      <c r="P7285">
        <v>35.96</v>
      </c>
      <c r="Q7285" s="3">
        <v>35.06</v>
      </c>
      <c r="R7285" s="2">
        <v>46.04</v>
      </c>
      <c r="S7285" s="3">
        <v>3.9200000000000017</v>
      </c>
      <c r="T7285">
        <v>51.8</v>
      </c>
    </row>
    <row r="7286" spans="1:20">
      <c r="A7286">
        <f t="shared" si="339"/>
        <v>304</v>
      </c>
      <c r="B7286" s="7">
        <f t="shared" si="340"/>
        <v>42308.374999982341</v>
      </c>
      <c r="C7286">
        <f t="shared" si="341"/>
        <v>7281</v>
      </c>
      <c r="D7286" s="2">
        <v>82.94</v>
      </c>
      <c r="E7286">
        <v>71.960000000000008</v>
      </c>
      <c r="F7286" s="3">
        <v>53.96</v>
      </c>
      <c r="G7286">
        <v>46.04</v>
      </c>
      <c r="H7286">
        <v>62.96</v>
      </c>
      <c r="I7286">
        <v>66.92</v>
      </c>
      <c r="J7286">
        <v>46.94</v>
      </c>
      <c r="K7286">
        <v>55.040000000000006</v>
      </c>
      <c r="L7286" s="3">
        <v>48.2</v>
      </c>
      <c r="M7286" s="2">
        <v>53.96</v>
      </c>
      <c r="N7286">
        <v>41</v>
      </c>
      <c r="O7286">
        <v>48.2</v>
      </c>
      <c r="P7286">
        <v>37.94</v>
      </c>
      <c r="Q7286" s="3">
        <v>39.019999999999996</v>
      </c>
      <c r="R7286" s="2">
        <v>39.019999999999996</v>
      </c>
      <c r="S7286" s="3">
        <v>1.0399999999999991</v>
      </c>
      <c r="T7286">
        <v>55.400000000000006</v>
      </c>
    </row>
    <row r="7287" spans="1:20">
      <c r="A7287">
        <f t="shared" si="339"/>
        <v>304</v>
      </c>
      <c r="B7287" s="7">
        <f t="shared" si="340"/>
        <v>42308.416666649005</v>
      </c>
      <c r="C7287">
        <f t="shared" si="341"/>
        <v>7282</v>
      </c>
      <c r="D7287" s="2">
        <v>84.92</v>
      </c>
      <c r="E7287">
        <v>73.94</v>
      </c>
      <c r="F7287" s="3">
        <v>57.019999999999996</v>
      </c>
      <c r="G7287">
        <v>51.08</v>
      </c>
      <c r="H7287">
        <v>66.02</v>
      </c>
      <c r="I7287">
        <v>71.960000000000008</v>
      </c>
      <c r="J7287">
        <v>48.92</v>
      </c>
      <c r="K7287">
        <v>57.019999999999996</v>
      </c>
      <c r="L7287" s="3">
        <v>51.8</v>
      </c>
      <c r="M7287" s="2">
        <v>57.019999999999996</v>
      </c>
      <c r="N7287">
        <v>41</v>
      </c>
      <c r="O7287">
        <v>51.8</v>
      </c>
      <c r="P7287">
        <v>41.9</v>
      </c>
      <c r="Q7287" s="3">
        <v>42.08</v>
      </c>
      <c r="R7287" s="2">
        <v>37.94</v>
      </c>
      <c r="S7287" s="3">
        <v>1.9400000000000013</v>
      </c>
      <c r="T7287">
        <v>60.8</v>
      </c>
    </row>
    <row r="7288" spans="1:20">
      <c r="A7288">
        <f t="shared" si="339"/>
        <v>304</v>
      </c>
      <c r="B7288" s="7">
        <f t="shared" si="340"/>
        <v>42308.45833331567</v>
      </c>
      <c r="C7288">
        <f t="shared" si="341"/>
        <v>7283</v>
      </c>
      <c r="D7288" s="2">
        <v>87.080000000000013</v>
      </c>
      <c r="E7288">
        <v>78.080000000000013</v>
      </c>
      <c r="F7288" s="3">
        <v>62.06</v>
      </c>
      <c r="G7288">
        <v>55.040000000000006</v>
      </c>
      <c r="H7288">
        <v>66.92</v>
      </c>
      <c r="I7288">
        <v>75.02</v>
      </c>
      <c r="J7288">
        <v>50</v>
      </c>
      <c r="K7288">
        <v>60.08</v>
      </c>
      <c r="L7288" s="3">
        <v>50</v>
      </c>
      <c r="M7288" s="2">
        <v>57.92</v>
      </c>
      <c r="N7288">
        <v>41</v>
      </c>
      <c r="O7288">
        <v>53.6</v>
      </c>
      <c r="P7288">
        <v>46.04</v>
      </c>
      <c r="Q7288" s="3">
        <v>44.06</v>
      </c>
      <c r="R7288" s="2">
        <v>35.96</v>
      </c>
      <c r="S7288" s="3">
        <v>3.9200000000000017</v>
      </c>
      <c r="T7288">
        <v>62.6</v>
      </c>
    </row>
    <row r="7289" spans="1:20">
      <c r="A7289">
        <f t="shared" si="339"/>
        <v>304</v>
      </c>
      <c r="B7289" s="7">
        <f t="shared" si="340"/>
        <v>42308.499999982334</v>
      </c>
      <c r="C7289">
        <f t="shared" si="341"/>
        <v>7284</v>
      </c>
      <c r="D7289" s="2">
        <v>87.98</v>
      </c>
      <c r="E7289">
        <v>80.06</v>
      </c>
      <c r="F7289" s="3">
        <v>64.039999999999992</v>
      </c>
      <c r="G7289">
        <v>57.92</v>
      </c>
      <c r="H7289">
        <v>69.080000000000013</v>
      </c>
      <c r="I7289">
        <v>75.92</v>
      </c>
      <c r="J7289">
        <v>51.08</v>
      </c>
      <c r="K7289">
        <v>64.94</v>
      </c>
      <c r="L7289" s="3">
        <v>50</v>
      </c>
      <c r="M7289" s="2">
        <v>59</v>
      </c>
      <c r="N7289">
        <v>42.8</v>
      </c>
      <c r="O7289">
        <v>55.400000000000006</v>
      </c>
      <c r="P7289">
        <v>50</v>
      </c>
      <c r="Q7289" s="3">
        <v>46.94</v>
      </c>
      <c r="R7289" s="2">
        <v>35.96</v>
      </c>
      <c r="S7289" s="3">
        <v>6.98</v>
      </c>
      <c r="T7289">
        <v>64.400000000000006</v>
      </c>
    </row>
    <row r="7290" spans="1:20">
      <c r="A7290">
        <f t="shared" si="339"/>
        <v>304</v>
      </c>
      <c r="B7290" s="7">
        <f t="shared" si="340"/>
        <v>42308.541666648998</v>
      </c>
      <c r="C7290">
        <f t="shared" si="341"/>
        <v>7285</v>
      </c>
      <c r="D7290" s="2">
        <v>87.080000000000013</v>
      </c>
      <c r="E7290">
        <v>78.98</v>
      </c>
      <c r="F7290" s="3">
        <v>66.02</v>
      </c>
      <c r="G7290">
        <v>60.980000000000004</v>
      </c>
      <c r="H7290">
        <v>69.98</v>
      </c>
      <c r="I7290">
        <v>71.960000000000008</v>
      </c>
      <c r="J7290">
        <v>55.040000000000006</v>
      </c>
      <c r="K7290">
        <v>68</v>
      </c>
      <c r="L7290" s="3">
        <v>51.8</v>
      </c>
      <c r="M7290" s="2">
        <v>59</v>
      </c>
      <c r="N7290">
        <v>42.8</v>
      </c>
      <c r="O7290">
        <v>55.400000000000006</v>
      </c>
      <c r="P7290">
        <v>50.36</v>
      </c>
      <c r="Q7290" s="3">
        <v>48.019999999999996</v>
      </c>
      <c r="R7290" s="2">
        <v>35.06</v>
      </c>
      <c r="S7290" s="3">
        <v>8.9599999999999973</v>
      </c>
      <c r="T7290">
        <v>64.400000000000006</v>
      </c>
    </row>
    <row r="7291" spans="1:20">
      <c r="A7291">
        <f t="shared" si="339"/>
        <v>304</v>
      </c>
      <c r="B7291" s="7">
        <f t="shared" si="340"/>
        <v>42308.583333315662</v>
      </c>
      <c r="C7291">
        <f t="shared" si="341"/>
        <v>7286</v>
      </c>
      <c r="D7291" s="2">
        <v>87.080000000000013</v>
      </c>
      <c r="E7291">
        <v>80.960000000000008</v>
      </c>
      <c r="F7291" s="3">
        <v>66.92</v>
      </c>
      <c r="G7291">
        <v>64.039999999999992</v>
      </c>
      <c r="H7291">
        <v>69.98</v>
      </c>
      <c r="I7291">
        <v>71.06</v>
      </c>
      <c r="J7291">
        <v>55.040000000000006</v>
      </c>
      <c r="K7291">
        <v>73.039999999999992</v>
      </c>
      <c r="L7291" s="3">
        <v>53.6</v>
      </c>
      <c r="M7291" s="2">
        <v>59</v>
      </c>
      <c r="N7291">
        <v>42.08</v>
      </c>
      <c r="O7291">
        <v>55.400000000000006</v>
      </c>
      <c r="P7291">
        <v>50.72</v>
      </c>
      <c r="Q7291" s="3">
        <v>44.96</v>
      </c>
      <c r="R7291" s="2">
        <v>33.979999999999997</v>
      </c>
      <c r="S7291" s="3">
        <v>10.039999999999999</v>
      </c>
      <c r="T7291">
        <v>66.2</v>
      </c>
    </row>
    <row r="7292" spans="1:20">
      <c r="A7292">
        <f t="shared" si="339"/>
        <v>304</v>
      </c>
      <c r="B7292" s="7">
        <f t="shared" si="340"/>
        <v>42308.624999982327</v>
      </c>
      <c r="C7292">
        <f t="shared" si="341"/>
        <v>7287</v>
      </c>
      <c r="D7292" s="2">
        <v>84.02</v>
      </c>
      <c r="E7292">
        <v>82.94</v>
      </c>
      <c r="F7292" s="3">
        <v>66.92</v>
      </c>
      <c r="G7292">
        <v>66.02</v>
      </c>
      <c r="H7292">
        <v>71.06</v>
      </c>
      <c r="I7292">
        <v>69.98</v>
      </c>
      <c r="J7292">
        <v>55.94</v>
      </c>
      <c r="K7292">
        <v>75.02</v>
      </c>
      <c r="L7292" s="3">
        <v>53.6</v>
      </c>
      <c r="M7292" s="2">
        <v>57.019999999999996</v>
      </c>
      <c r="N7292">
        <v>42.980000000000004</v>
      </c>
      <c r="O7292">
        <v>53.6</v>
      </c>
      <c r="P7292">
        <v>51.08</v>
      </c>
      <c r="Q7292" s="3">
        <v>44.96</v>
      </c>
      <c r="R7292" s="2">
        <v>33.979999999999997</v>
      </c>
      <c r="S7292" s="3">
        <v>10.940000000000001</v>
      </c>
      <c r="T7292">
        <v>66.2</v>
      </c>
    </row>
    <row r="7293" spans="1:20">
      <c r="A7293">
        <f t="shared" si="339"/>
        <v>304</v>
      </c>
      <c r="B7293" s="7">
        <f t="shared" si="340"/>
        <v>42308.666666648991</v>
      </c>
      <c r="C7293">
        <f t="shared" si="341"/>
        <v>7288</v>
      </c>
      <c r="D7293" s="2">
        <v>82.039999999999992</v>
      </c>
      <c r="E7293">
        <v>75.92</v>
      </c>
      <c r="F7293" s="3">
        <v>66.92</v>
      </c>
      <c r="G7293">
        <v>66.02</v>
      </c>
      <c r="H7293">
        <v>69.98</v>
      </c>
      <c r="I7293">
        <v>69.080000000000013</v>
      </c>
      <c r="J7293">
        <v>55.94</v>
      </c>
      <c r="K7293">
        <v>73.94</v>
      </c>
      <c r="L7293" s="3">
        <v>51.8</v>
      </c>
      <c r="M7293" s="2">
        <v>57.92</v>
      </c>
      <c r="N7293">
        <v>44.06</v>
      </c>
      <c r="O7293">
        <v>51.8</v>
      </c>
      <c r="P7293">
        <v>44.78</v>
      </c>
      <c r="Q7293" s="3">
        <v>42.980000000000004</v>
      </c>
      <c r="R7293" s="2">
        <v>33.08</v>
      </c>
      <c r="S7293" s="3">
        <v>12.02</v>
      </c>
      <c r="T7293">
        <v>62.6</v>
      </c>
    </row>
    <row r="7294" spans="1:20">
      <c r="A7294">
        <f t="shared" si="339"/>
        <v>304</v>
      </c>
      <c r="B7294" s="7">
        <f t="shared" si="340"/>
        <v>42308.708333315655</v>
      </c>
      <c r="C7294">
        <f t="shared" si="341"/>
        <v>7289</v>
      </c>
      <c r="D7294" s="2">
        <v>77</v>
      </c>
      <c r="E7294">
        <v>78.98</v>
      </c>
      <c r="F7294" s="3">
        <v>64.94</v>
      </c>
      <c r="G7294">
        <v>62.96</v>
      </c>
      <c r="H7294">
        <v>68</v>
      </c>
      <c r="I7294">
        <v>66.02</v>
      </c>
      <c r="J7294">
        <v>55.94</v>
      </c>
      <c r="K7294">
        <v>71.06</v>
      </c>
      <c r="L7294" s="3">
        <v>48.2</v>
      </c>
      <c r="M7294" s="2">
        <v>55.94</v>
      </c>
      <c r="N7294">
        <v>42.980000000000004</v>
      </c>
      <c r="O7294">
        <v>48.2</v>
      </c>
      <c r="P7294">
        <v>38.299999999999997</v>
      </c>
      <c r="Q7294" s="3">
        <v>42.08</v>
      </c>
      <c r="R7294" s="2">
        <v>30.92</v>
      </c>
      <c r="S7294" s="3">
        <v>12.02</v>
      </c>
      <c r="T7294">
        <v>62.6</v>
      </c>
    </row>
    <row r="7295" spans="1:20">
      <c r="A7295">
        <f t="shared" si="339"/>
        <v>304</v>
      </c>
      <c r="B7295" s="7">
        <f t="shared" si="340"/>
        <v>42308.749999982319</v>
      </c>
      <c r="C7295">
        <f t="shared" si="341"/>
        <v>7290</v>
      </c>
      <c r="D7295" s="2">
        <v>78.080000000000013</v>
      </c>
      <c r="E7295">
        <v>77</v>
      </c>
      <c r="F7295" s="3">
        <v>62.06</v>
      </c>
      <c r="G7295">
        <v>53.96</v>
      </c>
      <c r="H7295">
        <v>64.039999999999992</v>
      </c>
      <c r="I7295">
        <v>64.94</v>
      </c>
      <c r="J7295">
        <v>57.019999999999996</v>
      </c>
      <c r="K7295">
        <v>66.92</v>
      </c>
      <c r="L7295" s="3">
        <v>51.8</v>
      </c>
      <c r="M7295" s="2">
        <v>55.040000000000006</v>
      </c>
      <c r="N7295">
        <v>42.08</v>
      </c>
      <c r="O7295">
        <v>44.6</v>
      </c>
      <c r="P7295">
        <v>32</v>
      </c>
      <c r="Q7295" s="3">
        <v>37.94</v>
      </c>
      <c r="R7295" s="2">
        <v>30.92</v>
      </c>
      <c r="S7295" s="3">
        <v>12.02</v>
      </c>
      <c r="T7295">
        <v>60.8</v>
      </c>
    </row>
    <row r="7296" spans="1:20">
      <c r="A7296">
        <f t="shared" si="339"/>
        <v>304</v>
      </c>
      <c r="B7296" s="7">
        <f t="shared" si="340"/>
        <v>42308.791666648984</v>
      </c>
      <c r="C7296">
        <f t="shared" si="341"/>
        <v>7291</v>
      </c>
      <c r="D7296" s="2">
        <v>77</v>
      </c>
      <c r="E7296">
        <v>75.02</v>
      </c>
      <c r="F7296" s="3">
        <v>60.08</v>
      </c>
      <c r="G7296">
        <v>53.96</v>
      </c>
      <c r="H7296">
        <v>55.040000000000006</v>
      </c>
      <c r="I7296">
        <v>64.039999999999992</v>
      </c>
      <c r="J7296">
        <v>57.019999999999996</v>
      </c>
      <c r="K7296">
        <v>66.02</v>
      </c>
      <c r="L7296" s="3">
        <v>51.8</v>
      </c>
      <c r="M7296" s="2">
        <v>53.96</v>
      </c>
      <c r="N7296">
        <v>42.08</v>
      </c>
      <c r="O7296">
        <v>44.6</v>
      </c>
      <c r="P7296">
        <v>31.28</v>
      </c>
      <c r="Q7296" s="3">
        <v>33.979999999999997</v>
      </c>
      <c r="R7296" s="2">
        <v>30.02</v>
      </c>
      <c r="S7296" s="3">
        <v>12.02</v>
      </c>
      <c r="T7296">
        <v>59</v>
      </c>
    </row>
    <row r="7297" spans="1:20">
      <c r="A7297">
        <f t="shared" si="339"/>
        <v>304</v>
      </c>
      <c r="B7297" s="7">
        <f t="shared" si="340"/>
        <v>42308.833333315648</v>
      </c>
      <c r="C7297">
        <f t="shared" si="341"/>
        <v>7292</v>
      </c>
      <c r="D7297" s="2">
        <v>77</v>
      </c>
      <c r="E7297">
        <v>73.039999999999992</v>
      </c>
      <c r="F7297" s="3">
        <v>57.019999999999996</v>
      </c>
      <c r="G7297">
        <v>51.08</v>
      </c>
      <c r="H7297">
        <v>53.96</v>
      </c>
      <c r="I7297">
        <v>60.980000000000004</v>
      </c>
      <c r="J7297">
        <v>57.019999999999996</v>
      </c>
      <c r="K7297">
        <v>62.96</v>
      </c>
      <c r="L7297" s="3">
        <v>50</v>
      </c>
      <c r="M7297" s="2">
        <v>48.019999999999996</v>
      </c>
      <c r="N7297">
        <v>39.019999999999996</v>
      </c>
      <c r="O7297">
        <v>44.6</v>
      </c>
      <c r="P7297">
        <v>30.74</v>
      </c>
      <c r="Q7297" s="3">
        <v>30.02</v>
      </c>
      <c r="R7297" s="2">
        <v>28.94</v>
      </c>
      <c r="S7297" s="3">
        <v>10.940000000000001</v>
      </c>
      <c r="T7297">
        <v>55.400000000000006</v>
      </c>
    </row>
    <row r="7298" spans="1:20">
      <c r="A7298">
        <f t="shared" si="339"/>
        <v>304</v>
      </c>
      <c r="B7298" s="7">
        <f t="shared" si="340"/>
        <v>42308.874999982312</v>
      </c>
      <c r="C7298">
        <f t="shared" si="341"/>
        <v>7293</v>
      </c>
      <c r="D7298" s="2">
        <v>75.92</v>
      </c>
      <c r="E7298">
        <v>71.960000000000008</v>
      </c>
      <c r="F7298" s="3">
        <v>57.92</v>
      </c>
      <c r="G7298">
        <v>48.92</v>
      </c>
      <c r="H7298">
        <v>51.08</v>
      </c>
      <c r="I7298">
        <v>60.08</v>
      </c>
      <c r="J7298">
        <v>57.019999999999996</v>
      </c>
      <c r="K7298">
        <v>60.980000000000004</v>
      </c>
      <c r="L7298" s="3">
        <v>48.2</v>
      </c>
      <c r="M7298" s="2">
        <v>46.04</v>
      </c>
      <c r="N7298">
        <v>37.04</v>
      </c>
      <c r="O7298">
        <v>44.6</v>
      </c>
      <c r="P7298">
        <v>30.02</v>
      </c>
      <c r="Q7298" s="3">
        <v>30.92</v>
      </c>
      <c r="R7298" s="2">
        <v>28.04</v>
      </c>
      <c r="S7298" s="3">
        <v>12.02</v>
      </c>
      <c r="T7298">
        <v>53.6</v>
      </c>
    </row>
    <row r="7299" spans="1:20">
      <c r="A7299">
        <f t="shared" si="339"/>
        <v>304</v>
      </c>
      <c r="B7299" s="7">
        <f t="shared" si="340"/>
        <v>42308.916666648976</v>
      </c>
      <c r="C7299">
        <f t="shared" si="341"/>
        <v>7294</v>
      </c>
      <c r="D7299" s="2">
        <v>75.740000000000009</v>
      </c>
      <c r="E7299">
        <v>71.599999999999994</v>
      </c>
      <c r="F7299" s="3">
        <v>59.18</v>
      </c>
      <c r="G7299">
        <v>49.1</v>
      </c>
      <c r="H7299">
        <v>51.08</v>
      </c>
      <c r="I7299">
        <v>59.900000000000006</v>
      </c>
      <c r="J7299">
        <v>55.040000000000006</v>
      </c>
      <c r="K7299">
        <v>59.18</v>
      </c>
      <c r="L7299" s="3">
        <v>47.120000000000005</v>
      </c>
      <c r="M7299" s="2">
        <v>45.32</v>
      </c>
      <c r="N7299">
        <v>34.159999999999997</v>
      </c>
      <c r="O7299">
        <v>44.42</v>
      </c>
      <c r="P7299">
        <v>31.82</v>
      </c>
      <c r="Q7299" s="3">
        <v>34.159999999999997</v>
      </c>
      <c r="R7299" s="2">
        <v>31.46</v>
      </c>
      <c r="S7299" s="3">
        <v>12.740000000000002</v>
      </c>
      <c r="T7299">
        <v>54.68</v>
      </c>
    </row>
    <row r="7300" spans="1:20">
      <c r="A7300">
        <f t="shared" si="339"/>
        <v>304</v>
      </c>
      <c r="B7300" s="7">
        <f t="shared" si="340"/>
        <v>42308.958333315641</v>
      </c>
      <c r="C7300">
        <f t="shared" si="341"/>
        <v>7295</v>
      </c>
      <c r="D7300" s="2">
        <v>75.740000000000009</v>
      </c>
      <c r="E7300">
        <v>71.42</v>
      </c>
      <c r="F7300" s="3">
        <v>60.44</v>
      </c>
      <c r="G7300">
        <v>49.28</v>
      </c>
      <c r="H7300">
        <v>51.08</v>
      </c>
      <c r="I7300">
        <v>59.72</v>
      </c>
      <c r="J7300">
        <v>53.06</v>
      </c>
      <c r="K7300">
        <v>57.2</v>
      </c>
      <c r="L7300" s="3">
        <v>46.22</v>
      </c>
      <c r="M7300" s="2">
        <v>44.6</v>
      </c>
      <c r="N7300">
        <v>31.46</v>
      </c>
      <c r="O7300">
        <v>44.06</v>
      </c>
      <c r="P7300">
        <v>33.08</v>
      </c>
      <c r="Q7300" s="3">
        <v>37.22</v>
      </c>
      <c r="R7300" s="2">
        <v>34.700000000000003</v>
      </c>
      <c r="S7300" s="3">
        <v>13.279999999999998</v>
      </c>
      <c r="T7300">
        <v>55.58</v>
      </c>
    </row>
    <row r="7301" spans="1:20">
      <c r="A7301">
        <f t="shared" si="339"/>
        <v>304</v>
      </c>
      <c r="B7301" s="7">
        <f t="shared" si="340"/>
        <v>42308.999999982305</v>
      </c>
      <c r="C7301">
        <f t="shared" si="341"/>
        <v>7296</v>
      </c>
      <c r="D7301" s="2">
        <v>75.56</v>
      </c>
      <c r="E7301">
        <v>71.06</v>
      </c>
      <c r="F7301" s="3">
        <v>61.7</v>
      </c>
      <c r="G7301">
        <v>49.46</v>
      </c>
      <c r="H7301">
        <v>51.08</v>
      </c>
      <c r="I7301">
        <v>59.540000000000006</v>
      </c>
      <c r="J7301">
        <v>51.08</v>
      </c>
      <c r="K7301">
        <v>55.400000000000006</v>
      </c>
      <c r="L7301" s="3">
        <v>45.14</v>
      </c>
      <c r="M7301" s="2">
        <v>43.879999999999995</v>
      </c>
      <c r="N7301">
        <v>28.58</v>
      </c>
      <c r="O7301">
        <v>43.879999999999995</v>
      </c>
      <c r="P7301">
        <v>34.700000000000003</v>
      </c>
      <c r="Q7301" s="3">
        <v>40.46</v>
      </c>
      <c r="R7301" s="2">
        <v>37.94</v>
      </c>
      <c r="S7301" s="3">
        <v>13.82</v>
      </c>
      <c r="T7301">
        <v>56.66</v>
      </c>
    </row>
    <row r="7302" spans="1:20">
      <c r="A7302">
        <f t="shared" si="339"/>
        <v>305</v>
      </c>
      <c r="B7302" s="7">
        <f t="shared" si="340"/>
        <v>42309.041666648969</v>
      </c>
      <c r="C7302">
        <f t="shared" si="341"/>
        <v>7297</v>
      </c>
      <c r="D7302" s="2">
        <v>75.38</v>
      </c>
      <c r="E7302">
        <v>70.88</v>
      </c>
      <c r="F7302" s="3">
        <v>63.14</v>
      </c>
      <c r="G7302">
        <v>49.46</v>
      </c>
      <c r="H7302">
        <v>51.08</v>
      </c>
      <c r="I7302">
        <v>59.540000000000006</v>
      </c>
      <c r="J7302">
        <v>48.92</v>
      </c>
      <c r="K7302">
        <v>53.6</v>
      </c>
      <c r="L7302" s="3">
        <v>44.06</v>
      </c>
      <c r="M7302" s="2">
        <v>43.16</v>
      </c>
      <c r="N7302">
        <v>25.88</v>
      </c>
      <c r="O7302">
        <v>43.52</v>
      </c>
      <c r="P7302">
        <v>36.32</v>
      </c>
      <c r="Q7302" s="3">
        <v>43.52</v>
      </c>
      <c r="R7302" s="2">
        <v>41.18</v>
      </c>
      <c r="S7302" s="3">
        <v>14.54</v>
      </c>
      <c r="T7302">
        <v>57.74</v>
      </c>
    </row>
    <row r="7303" spans="1:20">
      <c r="A7303">
        <f t="shared" ref="A7303:A7366" si="342">ROUNDDOWN(B7303-DATE(YEAR(B7303),1,0),0)</f>
        <v>305</v>
      </c>
      <c r="B7303" s="7">
        <f t="shared" si="340"/>
        <v>42309.083333315633</v>
      </c>
      <c r="C7303">
        <f t="shared" si="341"/>
        <v>7298</v>
      </c>
      <c r="D7303" s="2">
        <v>75.2</v>
      </c>
      <c r="E7303">
        <v>70.52</v>
      </c>
      <c r="F7303" s="3">
        <v>64.400000000000006</v>
      </c>
      <c r="G7303">
        <v>49.64</v>
      </c>
      <c r="H7303">
        <v>51.08</v>
      </c>
      <c r="I7303">
        <v>59.36</v>
      </c>
      <c r="J7303">
        <v>46.94</v>
      </c>
      <c r="K7303">
        <v>51.8</v>
      </c>
      <c r="L7303" s="3">
        <v>42.980000000000004</v>
      </c>
      <c r="M7303" s="2">
        <v>42.44</v>
      </c>
      <c r="N7303">
        <v>23</v>
      </c>
      <c r="O7303">
        <v>43.34</v>
      </c>
      <c r="P7303">
        <v>37.94</v>
      </c>
      <c r="Q7303" s="3">
        <v>46.76</v>
      </c>
      <c r="R7303" s="2">
        <v>44.42</v>
      </c>
      <c r="S7303" s="3">
        <v>15.079999999999998</v>
      </c>
      <c r="T7303">
        <v>58.82</v>
      </c>
    </row>
    <row r="7304" spans="1:20">
      <c r="A7304">
        <f t="shared" si="342"/>
        <v>305</v>
      </c>
      <c r="B7304" s="7">
        <f t="shared" ref="B7304:B7367" si="343">B7303+1/24</f>
        <v>42309.124999982298</v>
      </c>
      <c r="C7304">
        <f t="shared" ref="C7304:C7367" si="344">C7303+1</f>
        <v>7299</v>
      </c>
      <c r="D7304" s="2">
        <v>75.2</v>
      </c>
      <c r="E7304">
        <v>70.34</v>
      </c>
      <c r="F7304" s="3">
        <v>65.66</v>
      </c>
      <c r="G7304">
        <v>49.82</v>
      </c>
      <c r="H7304">
        <v>51.08</v>
      </c>
      <c r="I7304">
        <v>59.18</v>
      </c>
      <c r="J7304">
        <v>44.96</v>
      </c>
      <c r="K7304">
        <v>49.82</v>
      </c>
      <c r="L7304" s="3">
        <v>42.08</v>
      </c>
      <c r="M7304" s="2">
        <v>41.72</v>
      </c>
      <c r="N7304">
        <v>20.12</v>
      </c>
      <c r="O7304">
        <v>42.980000000000004</v>
      </c>
      <c r="P7304">
        <v>39.380000000000003</v>
      </c>
      <c r="Q7304" s="3">
        <v>49.82</v>
      </c>
      <c r="R7304" s="2">
        <v>47.84</v>
      </c>
      <c r="S7304" s="3">
        <v>15.620000000000001</v>
      </c>
      <c r="T7304">
        <v>59.72</v>
      </c>
    </row>
    <row r="7305" spans="1:20">
      <c r="A7305">
        <f t="shared" si="342"/>
        <v>305</v>
      </c>
      <c r="B7305" s="7">
        <f t="shared" si="343"/>
        <v>42309.166666648962</v>
      </c>
      <c r="C7305">
        <f t="shared" si="344"/>
        <v>7300</v>
      </c>
      <c r="D7305" s="2">
        <v>75.02</v>
      </c>
      <c r="E7305">
        <v>69.98</v>
      </c>
      <c r="F7305" s="3">
        <v>66.92</v>
      </c>
      <c r="G7305">
        <v>50</v>
      </c>
      <c r="H7305">
        <v>51.08</v>
      </c>
      <c r="I7305">
        <v>59</v>
      </c>
      <c r="J7305">
        <v>42.980000000000004</v>
      </c>
      <c r="K7305">
        <v>48.019999999999996</v>
      </c>
      <c r="L7305" s="3">
        <v>41</v>
      </c>
      <c r="M7305" s="2">
        <v>41</v>
      </c>
      <c r="N7305">
        <v>17.059999999999999</v>
      </c>
      <c r="O7305">
        <v>42.8</v>
      </c>
      <c r="P7305">
        <v>41</v>
      </c>
      <c r="Q7305" s="3">
        <v>53.06</v>
      </c>
      <c r="R7305" s="2">
        <v>51.08</v>
      </c>
      <c r="S7305" s="3">
        <v>15.98</v>
      </c>
      <c r="T7305">
        <v>60.8</v>
      </c>
    </row>
    <row r="7306" spans="1:20">
      <c r="A7306">
        <f t="shared" si="342"/>
        <v>305</v>
      </c>
      <c r="B7306" s="7">
        <f t="shared" si="343"/>
        <v>42309.208333315626</v>
      </c>
      <c r="C7306">
        <f t="shared" si="344"/>
        <v>7301</v>
      </c>
      <c r="D7306" s="2">
        <v>75.92</v>
      </c>
      <c r="E7306">
        <v>69.98</v>
      </c>
      <c r="F7306" s="3">
        <v>69.98</v>
      </c>
      <c r="G7306">
        <v>50</v>
      </c>
      <c r="H7306">
        <v>51.980000000000004</v>
      </c>
      <c r="I7306">
        <v>59.36</v>
      </c>
      <c r="J7306">
        <v>42.980000000000004</v>
      </c>
      <c r="K7306">
        <v>46.04</v>
      </c>
      <c r="L7306" s="3">
        <v>39.200000000000003</v>
      </c>
      <c r="M7306" s="2">
        <v>42.08</v>
      </c>
      <c r="N7306">
        <v>17.059999999999999</v>
      </c>
      <c r="O7306">
        <v>41</v>
      </c>
      <c r="P7306">
        <v>41</v>
      </c>
      <c r="Q7306" s="3">
        <v>53.06</v>
      </c>
      <c r="R7306" s="2">
        <v>51.08</v>
      </c>
      <c r="S7306" s="3">
        <v>15.079999999999998</v>
      </c>
      <c r="T7306">
        <v>57.2</v>
      </c>
    </row>
    <row r="7307" spans="1:20">
      <c r="A7307">
        <f t="shared" si="342"/>
        <v>305</v>
      </c>
      <c r="B7307" s="7">
        <f t="shared" si="343"/>
        <v>42309.24999998229</v>
      </c>
      <c r="C7307">
        <f t="shared" si="344"/>
        <v>7302</v>
      </c>
      <c r="D7307" s="2">
        <v>75.02</v>
      </c>
      <c r="E7307">
        <v>69.98</v>
      </c>
      <c r="F7307" s="3">
        <v>64.94</v>
      </c>
      <c r="G7307">
        <v>50</v>
      </c>
      <c r="H7307">
        <v>51.980000000000004</v>
      </c>
      <c r="I7307">
        <v>59.72</v>
      </c>
      <c r="J7307">
        <v>42.980000000000004</v>
      </c>
      <c r="K7307">
        <v>44.96</v>
      </c>
      <c r="L7307" s="3">
        <v>39.200000000000003</v>
      </c>
      <c r="M7307" s="2">
        <v>42.980000000000004</v>
      </c>
      <c r="N7307">
        <v>17.059999999999999</v>
      </c>
      <c r="O7307">
        <v>41</v>
      </c>
      <c r="P7307">
        <v>42.08</v>
      </c>
      <c r="Q7307" s="3">
        <v>52.34</v>
      </c>
      <c r="R7307" s="2">
        <v>51.08</v>
      </c>
      <c r="S7307" s="3">
        <v>12.920000000000002</v>
      </c>
      <c r="T7307">
        <v>57.2</v>
      </c>
    </row>
    <row r="7308" spans="1:20">
      <c r="A7308">
        <f t="shared" si="342"/>
        <v>305</v>
      </c>
      <c r="B7308" s="7">
        <f t="shared" si="343"/>
        <v>42309.291666648955</v>
      </c>
      <c r="C7308">
        <f t="shared" si="344"/>
        <v>7303</v>
      </c>
      <c r="D7308" s="2">
        <v>75.92</v>
      </c>
      <c r="E7308">
        <v>69.98</v>
      </c>
      <c r="F7308" s="3">
        <v>64.039999999999992</v>
      </c>
      <c r="G7308">
        <v>48.92</v>
      </c>
      <c r="H7308">
        <v>51.980000000000004</v>
      </c>
      <c r="I7308">
        <v>60.08</v>
      </c>
      <c r="J7308">
        <v>42.980000000000004</v>
      </c>
      <c r="K7308">
        <v>46.04</v>
      </c>
      <c r="L7308" s="3">
        <v>41</v>
      </c>
      <c r="M7308" s="2">
        <v>42.08</v>
      </c>
      <c r="N7308">
        <v>17.059999999999999</v>
      </c>
      <c r="O7308">
        <v>41</v>
      </c>
      <c r="P7308">
        <v>42.08</v>
      </c>
      <c r="Q7308" s="3">
        <v>51.8</v>
      </c>
      <c r="R7308" s="2">
        <v>53.06</v>
      </c>
      <c r="S7308" s="3">
        <v>10.039999999999999</v>
      </c>
      <c r="T7308">
        <v>59</v>
      </c>
    </row>
    <row r="7309" spans="1:20">
      <c r="A7309">
        <f t="shared" si="342"/>
        <v>305</v>
      </c>
      <c r="B7309" s="7">
        <f t="shared" si="343"/>
        <v>42309.333333315619</v>
      </c>
      <c r="C7309">
        <f t="shared" si="344"/>
        <v>7304</v>
      </c>
      <c r="D7309" s="2">
        <v>77</v>
      </c>
      <c r="E7309">
        <v>71.06</v>
      </c>
      <c r="F7309" s="3">
        <v>59</v>
      </c>
      <c r="G7309">
        <v>48.92</v>
      </c>
      <c r="H7309">
        <v>53.96</v>
      </c>
      <c r="I7309">
        <v>66.38</v>
      </c>
      <c r="J7309">
        <v>46.04</v>
      </c>
      <c r="K7309">
        <v>46.04</v>
      </c>
      <c r="L7309" s="3">
        <v>42.8</v>
      </c>
      <c r="M7309" s="2">
        <v>41</v>
      </c>
      <c r="N7309">
        <v>17.96</v>
      </c>
      <c r="O7309">
        <v>42.8</v>
      </c>
      <c r="P7309">
        <v>44.06</v>
      </c>
      <c r="Q7309" s="3">
        <v>51.08</v>
      </c>
      <c r="R7309" s="2">
        <v>53.96</v>
      </c>
      <c r="S7309" s="3">
        <v>10.940000000000001</v>
      </c>
      <c r="T7309">
        <v>62.6</v>
      </c>
    </row>
    <row r="7310" spans="1:20">
      <c r="A7310">
        <f t="shared" si="342"/>
        <v>305</v>
      </c>
      <c r="B7310" s="7">
        <f t="shared" si="343"/>
        <v>42309.374999982283</v>
      </c>
      <c r="C7310">
        <f t="shared" si="344"/>
        <v>7305</v>
      </c>
      <c r="D7310" s="2">
        <v>78.080000000000013</v>
      </c>
      <c r="E7310">
        <v>75.92</v>
      </c>
      <c r="F7310" s="3">
        <v>60.08</v>
      </c>
      <c r="G7310">
        <v>51.980000000000004</v>
      </c>
      <c r="H7310">
        <v>53.96</v>
      </c>
      <c r="I7310">
        <v>72.680000000000007</v>
      </c>
      <c r="J7310">
        <v>48.019999999999996</v>
      </c>
      <c r="K7310">
        <v>50</v>
      </c>
      <c r="L7310" s="3">
        <v>44.6</v>
      </c>
      <c r="M7310" s="2">
        <v>42.980000000000004</v>
      </c>
      <c r="N7310">
        <v>19.939999999999998</v>
      </c>
      <c r="O7310">
        <v>42.8</v>
      </c>
      <c r="P7310">
        <v>46.04</v>
      </c>
      <c r="Q7310" s="3">
        <v>52.7</v>
      </c>
      <c r="R7310" s="2">
        <v>55.94</v>
      </c>
      <c r="S7310" s="3">
        <v>8.9599999999999973</v>
      </c>
      <c r="T7310">
        <v>73.400000000000006</v>
      </c>
    </row>
    <row r="7311" spans="1:20">
      <c r="A7311">
        <f t="shared" si="342"/>
        <v>305</v>
      </c>
      <c r="B7311" s="7">
        <f t="shared" si="343"/>
        <v>42309.416666648947</v>
      </c>
      <c r="C7311">
        <f t="shared" si="344"/>
        <v>7306</v>
      </c>
      <c r="D7311" s="2">
        <v>78.98</v>
      </c>
      <c r="E7311">
        <v>78.080000000000013</v>
      </c>
      <c r="F7311" s="3">
        <v>60.08</v>
      </c>
      <c r="G7311">
        <v>53.96</v>
      </c>
      <c r="H7311">
        <v>55.94</v>
      </c>
      <c r="I7311">
        <v>78.98</v>
      </c>
      <c r="J7311">
        <v>51.08</v>
      </c>
      <c r="K7311">
        <v>55.040000000000006</v>
      </c>
      <c r="L7311" s="3">
        <v>48.2</v>
      </c>
      <c r="M7311" s="2">
        <v>48.019999999999996</v>
      </c>
      <c r="N7311">
        <v>21.02</v>
      </c>
      <c r="O7311">
        <v>44.6</v>
      </c>
      <c r="P7311">
        <v>51.08</v>
      </c>
      <c r="Q7311" s="3">
        <v>54.32</v>
      </c>
      <c r="R7311" s="2">
        <v>59</v>
      </c>
      <c r="S7311" s="3">
        <v>12.02</v>
      </c>
      <c r="T7311">
        <v>77</v>
      </c>
    </row>
    <row r="7312" spans="1:20">
      <c r="A7312">
        <f t="shared" si="342"/>
        <v>305</v>
      </c>
      <c r="B7312" s="7">
        <f t="shared" si="343"/>
        <v>42309.458333315612</v>
      </c>
      <c r="C7312">
        <f t="shared" si="344"/>
        <v>7307</v>
      </c>
      <c r="D7312" s="2">
        <v>78.080000000000013</v>
      </c>
      <c r="E7312">
        <v>80.06</v>
      </c>
      <c r="F7312" s="3">
        <v>60.980000000000004</v>
      </c>
      <c r="G7312">
        <v>60.08</v>
      </c>
      <c r="H7312">
        <v>57.019999999999996</v>
      </c>
      <c r="I7312">
        <v>79.34</v>
      </c>
      <c r="J7312">
        <v>53.06</v>
      </c>
      <c r="K7312">
        <v>55.94</v>
      </c>
      <c r="L7312" s="3">
        <v>51.8</v>
      </c>
      <c r="M7312" s="2">
        <v>51.08</v>
      </c>
      <c r="N7312">
        <v>23</v>
      </c>
      <c r="O7312">
        <v>44.6</v>
      </c>
      <c r="P7312">
        <v>53.06</v>
      </c>
      <c r="Q7312" s="3">
        <v>55.94</v>
      </c>
      <c r="R7312" s="2">
        <v>60.980000000000004</v>
      </c>
      <c r="S7312" s="3">
        <v>17.059999999999999</v>
      </c>
      <c r="T7312">
        <v>82.4</v>
      </c>
    </row>
    <row r="7313" spans="1:20">
      <c r="A7313">
        <f t="shared" si="342"/>
        <v>305</v>
      </c>
      <c r="B7313" s="7">
        <f t="shared" si="343"/>
        <v>42309.499999982276</v>
      </c>
      <c r="C7313">
        <f t="shared" si="344"/>
        <v>7308</v>
      </c>
      <c r="D7313" s="2">
        <v>82.039999999999992</v>
      </c>
      <c r="E7313">
        <v>80.960000000000008</v>
      </c>
      <c r="F7313" s="3">
        <v>64.039999999999992</v>
      </c>
      <c r="G7313">
        <v>64.039999999999992</v>
      </c>
      <c r="H7313">
        <v>57.019999999999996</v>
      </c>
      <c r="I7313">
        <v>79.7</v>
      </c>
      <c r="J7313">
        <v>55.040000000000006</v>
      </c>
      <c r="K7313">
        <v>55.94</v>
      </c>
      <c r="L7313" s="3">
        <v>53.6</v>
      </c>
      <c r="M7313" s="2">
        <v>51.980000000000004</v>
      </c>
      <c r="N7313">
        <v>26.060000000000002</v>
      </c>
      <c r="O7313">
        <v>44.6</v>
      </c>
      <c r="P7313">
        <v>55.94</v>
      </c>
      <c r="Q7313" s="3">
        <v>55.22</v>
      </c>
      <c r="R7313" s="2">
        <v>62.96</v>
      </c>
      <c r="S7313" s="3">
        <v>15.079999999999998</v>
      </c>
      <c r="T7313">
        <v>84.2</v>
      </c>
    </row>
    <row r="7314" spans="1:20">
      <c r="A7314">
        <f t="shared" si="342"/>
        <v>305</v>
      </c>
      <c r="B7314" s="7">
        <f t="shared" si="343"/>
        <v>42309.54166664894</v>
      </c>
      <c r="C7314">
        <f t="shared" si="344"/>
        <v>7309</v>
      </c>
      <c r="D7314" s="2">
        <v>82.039999999999992</v>
      </c>
      <c r="E7314">
        <v>80.960000000000008</v>
      </c>
      <c r="F7314" s="3">
        <v>71.06</v>
      </c>
      <c r="G7314">
        <v>68</v>
      </c>
      <c r="H7314">
        <v>57.019999999999996</v>
      </c>
      <c r="I7314">
        <v>80.06</v>
      </c>
      <c r="J7314">
        <v>55.94</v>
      </c>
      <c r="K7314">
        <v>55.94</v>
      </c>
      <c r="L7314" s="3">
        <v>55.400000000000006</v>
      </c>
      <c r="M7314" s="2">
        <v>53.06</v>
      </c>
      <c r="N7314">
        <v>23</v>
      </c>
      <c r="O7314">
        <v>46.4</v>
      </c>
      <c r="P7314">
        <v>55.040000000000006</v>
      </c>
      <c r="Q7314" s="3">
        <v>54.68</v>
      </c>
      <c r="R7314" s="2">
        <v>64.039999999999992</v>
      </c>
      <c r="S7314" s="3">
        <v>17.059999999999999</v>
      </c>
      <c r="T7314">
        <v>87.800000000000011</v>
      </c>
    </row>
    <row r="7315" spans="1:20">
      <c r="A7315">
        <f t="shared" si="342"/>
        <v>305</v>
      </c>
      <c r="B7315" s="7">
        <f t="shared" si="343"/>
        <v>42309.583333315604</v>
      </c>
      <c r="C7315">
        <f t="shared" si="344"/>
        <v>7310</v>
      </c>
      <c r="D7315" s="2">
        <v>78.98</v>
      </c>
      <c r="E7315">
        <v>82.039999999999992</v>
      </c>
      <c r="F7315" s="3">
        <v>73.039999999999992</v>
      </c>
      <c r="G7315">
        <v>69.080000000000013</v>
      </c>
      <c r="H7315">
        <v>57.019999999999996</v>
      </c>
      <c r="I7315">
        <v>80.06</v>
      </c>
      <c r="J7315">
        <v>57.92</v>
      </c>
      <c r="K7315">
        <v>53.96</v>
      </c>
      <c r="L7315" s="3">
        <v>55.400000000000006</v>
      </c>
      <c r="M7315" s="2">
        <v>51.08</v>
      </c>
      <c r="N7315">
        <v>21.02</v>
      </c>
      <c r="O7315">
        <v>44.6</v>
      </c>
      <c r="P7315">
        <v>55.040000000000006</v>
      </c>
      <c r="Q7315" s="3">
        <v>53.96</v>
      </c>
      <c r="R7315" s="2">
        <v>64.039999999999992</v>
      </c>
      <c r="S7315" s="3">
        <v>17.96</v>
      </c>
      <c r="T7315">
        <v>87.800000000000011</v>
      </c>
    </row>
    <row r="7316" spans="1:20">
      <c r="A7316">
        <f t="shared" si="342"/>
        <v>305</v>
      </c>
      <c r="B7316" s="7">
        <f t="shared" si="343"/>
        <v>42309.624999982268</v>
      </c>
      <c r="C7316">
        <f t="shared" si="344"/>
        <v>7311</v>
      </c>
      <c r="D7316" s="2">
        <v>78.98</v>
      </c>
      <c r="E7316">
        <v>82.039999999999992</v>
      </c>
      <c r="F7316" s="3">
        <v>71.960000000000008</v>
      </c>
      <c r="G7316">
        <v>69.080000000000013</v>
      </c>
      <c r="H7316">
        <v>57.019999999999996</v>
      </c>
      <c r="I7316">
        <v>80.06</v>
      </c>
      <c r="J7316">
        <v>57.019999999999996</v>
      </c>
      <c r="K7316">
        <v>55.040000000000006</v>
      </c>
      <c r="L7316" s="3">
        <v>55.400000000000006</v>
      </c>
      <c r="M7316" s="2">
        <v>48.92</v>
      </c>
      <c r="N7316">
        <v>19.939999999999998</v>
      </c>
      <c r="O7316">
        <v>44.6</v>
      </c>
      <c r="P7316">
        <v>53.96</v>
      </c>
      <c r="Q7316" s="3">
        <v>53.24</v>
      </c>
      <c r="R7316" s="2">
        <v>64.94</v>
      </c>
      <c r="S7316" s="3">
        <v>19.04</v>
      </c>
      <c r="T7316">
        <v>82.4</v>
      </c>
    </row>
    <row r="7317" spans="1:20">
      <c r="A7317">
        <f t="shared" si="342"/>
        <v>305</v>
      </c>
      <c r="B7317" s="7">
        <f t="shared" si="343"/>
        <v>42309.666666648933</v>
      </c>
      <c r="C7317">
        <f t="shared" si="344"/>
        <v>7312</v>
      </c>
      <c r="D7317" s="2">
        <v>78.98</v>
      </c>
      <c r="E7317">
        <v>82.039999999999992</v>
      </c>
      <c r="F7317" s="3">
        <v>68</v>
      </c>
      <c r="G7317">
        <v>69.98</v>
      </c>
      <c r="H7317">
        <v>55.94</v>
      </c>
      <c r="I7317">
        <v>80.06</v>
      </c>
      <c r="J7317">
        <v>55.94</v>
      </c>
      <c r="K7317">
        <v>51.08</v>
      </c>
      <c r="L7317" s="3">
        <v>51.8</v>
      </c>
      <c r="M7317" s="2">
        <v>48.92</v>
      </c>
      <c r="N7317">
        <v>19.939999999999998</v>
      </c>
      <c r="O7317">
        <v>44.6</v>
      </c>
      <c r="P7317">
        <v>53.06</v>
      </c>
      <c r="Q7317" s="3">
        <v>52.7</v>
      </c>
      <c r="R7317" s="2">
        <v>64.039999999999992</v>
      </c>
      <c r="S7317" s="3">
        <v>19.939999999999998</v>
      </c>
      <c r="T7317">
        <v>80.599999999999994</v>
      </c>
    </row>
    <row r="7318" spans="1:20">
      <c r="A7318">
        <f t="shared" si="342"/>
        <v>305</v>
      </c>
      <c r="B7318" s="7">
        <f t="shared" si="343"/>
        <v>42309.708333315597</v>
      </c>
      <c r="C7318">
        <f t="shared" si="344"/>
        <v>7313</v>
      </c>
      <c r="D7318" s="2">
        <v>80.06</v>
      </c>
      <c r="E7318">
        <v>82.039999999999992</v>
      </c>
      <c r="F7318" s="3">
        <v>69.080000000000013</v>
      </c>
      <c r="G7318">
        <v>68</v>
      </c>
      <c r="H7318">
        <v>53.96</v>
      </c>
      <c r="I7318">
        <v>77.36</v>
      </c>
      <c r="J7318">
        <v>55.040000000000006</v>
      </c>
      <c r="K7318">
        <v>48.92</v>
      </c>
      <c r="L7318" s="3">
        <v>50</v>
      </c>
      <c r="M7318" s="2">
        <v>48.92</v>
      </c>
      <c r="N7318">
        <v>19.04</v>
      </c>
      <c r="O7318">
        <v>44.6</v>
      </c>
      <c r="P7318">
        <v>50</v>
      </c>
      <c r="Q7318" s="3">
        <v>51.980000000000004</v>
      </c>
      <c r="R7318" s="2">
        <v>62.06</v>
      </c>
      <c r="S7318" s="3">
        <v>17.059999999999999</v>
      </c>
      <c r="T7318">
        <v>75.2</v>
      </c>
    </row>
    <row r="7319" spans="1:20">
      <c r="A7319">
        <f t="shared" si="342"/>
        <v>305</v>
      </c>
      <c r="B7319" s="7">
        <f t="shared" si="343"/>
        <v>42309.749999982261</v>
      </c>
      <c r="C7319">
        <f t="shared" si="344"/>
        <v>7314</v>
      </c>
      <c r="D7319" s="2">
        <v>75.92</v>
      </c>
      <c r="E7319">
        <v>80.960000000000008</v>
      </c>
      <c r="F7319" s="3">
        <v>66.02</v>
      </c>
      <c r="G7319">
        <v>66.02</v>
      </c>
      <c r="H7319">
        <v>51.08</v>
      </c>
      <c r="I7319">
        <v>74.66</v>
      </c>
      <c r="J7319">
        <v>53.06</v>
      </c>
      <c r="K7319">
        <v>46.94</v>
      </c>
      <c r="L7319" s="3">
        <v>48.2</v>
      </c>
      <c r="M7319" s="2">
        <v>46.94</v>
      </c>
      <c r="N7319">
        <v>19.04</v>
      </c>
      <c r="O7319">
        <v>44.6</v>
      </c>
      <c r="P7319">
        <v>48.92</v>
      </c>
      <c r="Q7319" s="3">
        <v>48.019999999999996</v>
      </c>
      <c r="R7319" s="2">
        <v>53.96</v>
      </c>
      <c r="S7319" s="3">
        <v>15.98</v>
      </c>
      <c r="T7319">
        <v>73.400000000000006</v>
      </c>
    </row>
    <row r="7320" spans="1:20">
      <c r="A7320">
        <f t="shared" si="342"/>
        <v>305</v>
      </c>
      <c r="B7320" s="7">
        <f t="shared" si="343"/>
        <v>42309.791666648925</v>
      </c>
      <c r="C7320">
        <f t="shared" si="344"/>
        <v>7315</v>
      </c>
      <c r="D7320" s="2">
        <v>75.02</v>
      </c>
      <c r="E7320">
        <v>78.98</v>
      </c>
      <c r="F7320" s="3">
        <v>62.96</v>
      </c>
      <c r="G7320">
        <v>64.94</v>
      </c>
      <c r="H7320">
        <v>50</v>
      </c>
      <c r="I7320">
        <v>71.960000000000008</v>
      </c>
      <c r="J7320">
        <v>51.980000000000004</v>
      </c>
      <c r="K7320">
        <v>46.94</v>
      </c>
      <c r="L7320" s="3">
        <v>48.2</v>
      </c>
      <c r="M7320" s="2">
        <v>44.06</v>
      </c>
      <c r="N7320">
        <v>19.04</v>
      </c>
      <c r="O7320">
        <v>44.6</v>
      </c>
      <c r="P7320">
        <v>46.94</v>
      </c>
      <c r="Q7320" s="3">
        <v>43.879999999999995</v>
      </c>
      <c r="R7320" s="2">
        <v>51.980000000000004</v>
      </c>
      <c r="S7320" s="3">
        <v>15.98</v>
      </c>
      <c r="T7320">
        <v>69.800000000000011</v>
      </c>
    </row>
    <row r="7321" spans="1:20">
      <c r="A7321">
        <f t="shared" si="342"/>
        <v>305</v>
      </c>
      <c r="B7321" s="7">
        <f t="shared" si="343"/>
        <v>42309.83333331559</v>
      </c>
      <c r="C7321">
        <f t="shared" si="344"/>
        <v>7316</v>
      </c>
      <c r="D7321" s="2">
        <v>75.92</v>
      </c>
      <c r="E7321">
        <v>78.080000000000013</v>
      </c>
      <c r="F7321" s="3">
        <v>60.980000000000004</v>
      </c>
      <c r="G7321">
        <v>62.96</v>
      </c>
      <c r="H7321">
        <v>50</v>
      </c>
      <c r="I7321">
        <v>69.259999999999991</v>
      </c>
      <c r="J7321">
        <v>51.08</v>
      </c>
      <c r="K7321">
        <v>46.04</v>
      </c>
      <c r="L7321" s="3">
        <v>46.4</v>
      </c>
      <c r="M7321" s="2">
        <v>44.96</v>
      </c>
      <c r="N7321">
        <v>19.939999999999998</v>
      </c>
      <c r="O7321">
        <v>44.6</v>
      </c>
      <c r="P7321">
        <v>46.04</v>
      </c>
      <c r="Q7321" s="3">
        <v>39.92</v>
      </c>
      <c r="R7321" s="2">
        <v>55.94</v>
      </c>
      <c r="S7321" s="3">
        <v>15.98</v>
      </c>
      <c r="T7321">
        <v>66.2</v>
      </c>
    </row>
    <row r="7322" spans="1:20">
      <c r="A7322">
        <f t="shared" si="342"/>
        <v>305</v>
      </c>
      <c r="B7322" s="7">
        <f t="shared" si="343"/>
        <v>42309.874999982254</v>
      </c>
      <c r="C7322">
        <f t="shared" si="344"/>
        <v>7317</v>
      </c>
      <c r="D7322" s="2">
        <v>75.92</v>
      </c>
      <c r="E7322">
        <v>77</v>
      </c>
      <c r="F7322" s="3">
        <v>60.08</v>
      </c>
      <c r="G7322">
        <v>62.96</v>
      </c>
      <c r="H7322">
        <v>50</v>
      </c>
      <c r="I7322">
        <v>66.740000000000009</v>
      </c>
      <c r="J7322">
        <v>50</v>
      </c>
      <c r="K7322">
        <v>46.04</v>
      </c>
      <c r="L7322" s="3">
        <v>46.4</v>
      </c>
      <c r="M7322" s="2">
        <v>39.92</v>
      </c>
      <c r="N7322">
        <v>19.939999999999998</v>
      </c>
      <c r="O7322">
        <v>44.6</v>
      </c>
      <c r="P7322">
        <v>44.06</v>
      </c>
      <c r="Q7322" s="3">
        <v>38.659999999999997</v>
      </c>
      <c r="R7322" s="2">
        <v>55.040000000000006</v>
      </c>
      <c r="S7322" s="3">
        <v>15.98</v>
      </c>
      <c r="T7322">
        <v>62.6</v>
      </c>
    </row>
    <row r="7323" spans="1:20">
      <c r="A7323">
        <f t="shared" si="342"/>
        <v>305</v>
      </c>
      <c r="B7323" s="7">
        <f t="shared" si="343"/>
        <v>42309.916666648918</v>
      </c>
      <c r="C7323">
        <f t="shared" si="344"/>
        <v>7318</v>
      </c>
      <c r="D7323" s="2">
        <v>75.92</v>
      </c>
      <c r="E7323">
        <v>77</v>
      </c>
      <c r="F7323" s="3">
        <v>60.980000000000004</v>
      </c>
      <c r="G7323">
        <v>60.980000000000004</v>
      </c>
      <c r="H7323">
        <v>50</v>
      </c>
      <c r="I7323">
        <v>64.039999999999992</v>
      </c>
      <c r="J7323">
        <v>48.92</v>
      </c>
      <c r="K7323">
        <v>46.94</v>
      </c>
      <c r="L7323" s="3">
        <v>46.4</v>
      </c>
      <c r="M7323" s="2">
        <v>39.92</v>
      </c>
      <c r="N7323">
        <v>19.939999999999998</v>
      </c>
      <c r="O7323">
        <v>48.2</v>
      </c>
      <c r="P7323">
        <v>42.980000000000004</v>
      </c>
      <c r="Q7323" s="3">
        <v>37.22</v>
      </c>
      <c r="R7323" s="2">
        <v>53.06</v>
      </c>
      <c r="S7323" s="3">
        <v>15.98</v>
      </c>
      <c r="T7323">
        <v>60.8</v>
      </c>
    </row>
    <row r="7324" spans="1:20">
      <c r="A7324">
        <f t="shared" si="342"/>
        <v>305</v>
      </c>
      <c r="B7324" s="7">
        <f t="shared" si="343"/>
        <v>42309.958333315582</v>
      </c>
      <c r="C7324">
        <f t="shared" si="344"/>
        <v>7319</v>
      </c>
      <c r="D7324" s="2">
        <v>77</v>
      </c>
      <c r="E7324">
        <v>77</v>
      </c>
      <c r="F7324" s="3">
        <v>60.980000000000004</v>
      </c>
      <c r="G7324">
        <v>60.08</v>
      </c>
      <c r="H7324">
        <v>50</v>
      </c>
      <c r="I7324">
        <v>63.319999999999993</v>
      </c>
      <c r="J7324">
        <v>48.92</v>
      </c>
      <c r="K7324">
        <v>46.04</v>
      </c>
      <c r="L7324" s="3">
        <v>44.6</v>
      </c>
      <c r="M7324" s="2">
        <v>39.019999999999996</v>
      </c>
      <c r="N7324">
        <v>19.939999999999998</v>
      </c>
      <c r="O7324">
        <v>50</v>
      </c>
      <c r="P7324">
        <v>42.980000000000004</v>
      </c>
      <c r="Q7324" s="3">
        <v>35.96</v>
      </c>
      <c r="R7324" s="2">
        <v>51.08</v>
      </c>
      <c r="S7324" s="3">
        <v>15.079999999999998</v>
      </c>
      <c r="T7324">
        <v>59</v>
      </c>
    </row>
    <row r="7325" spans="1:20">
      <c r="A7325">
        <f t="shared" si="342"/>
        <v>305</v>
      </c>
      <c r="B7325" s="7">
        <f t="shared" si="343"/>
        <v>42309.999999982247</v>
      </c>
      <c r="C7325">
        <f t="shared" si="344"/>
        <v>7320</v>
      </c>
      <c r="D7325" s="2">
        <v>75.92</v>
      </c>
      <c r="E7325">
        <v>77</v>
      </c>
      <c r="F7325" s="3">
        <v>59</v>
      </c>
      <c r="G7325">
        <v>60.08</v>
      </c>
      <c r="H7325">
        <v>48.92</v>
      </c>
      <c r="I7325">
        <v>62.78</v>
      </c>
      <c r="J7325">
        <v>48.92</v>
      </c>
      <c r="K7325">
        <v>46.94</v>
      </c>
      <c r="L7325" s="3">
        <v>42.8</v>
      </c>
      <c r="M7325" s="2">
        <v>37.04</v>
      </c>
      <c r="N7325">
        <v>21.02</v>
      </c>
      <c r="O7325">
        <v>50</v>
      </c>
      <c r="P7325">
        <v>42.08</v>
      </c>
      <c r="Q7325" s="3">
        <v>35.06</v>
      </c>
      <c r="R7325" s="2">
        <v>46.94</v>
      </c>
      <c r="S7325" s="3">
        <v>15.079999999999998</v>
      </c>
      <c r="T7325">
        <v>57.2</v>
      </c>
    </row>
    <row r="7326" spans="1:20">
      <c r="A7326">
        <f t="shared" si="342"/>
        <v>306</v>
      </c>
      <c r="B7326" s="7">
        <f t="shared" si="343"/>
        <v>42310.041666648911</v>
      </c>
      <c r="C7326">
        <f t="shared" si="344"/>
        <v>7321</v>
      </c>
      <c r="D7326" s="2">
        <v>77</v>
      </c>
      <c r="E7326">
        <v>77</v>
      </c>
      <c r="F7326" s="3">
        <v>57.019999999999996</v>
      </c>
      <c r="G7326">
        <v>59</v>
      </c>
      <c r="H7326">
        <v>48.92</v>
      </c>
      <c r="I7326">
        <v>62.06</v>
      </c>
      <c r="J7326">
        <v>48.019999999999996</v>
      </c>
      <c r="K7326">
        <v>46.04</v>
      </c>
      <c r="L7326" s="3">
        <v>42.8</v>
      </c>
      <c r="M7326" s="2">
        <v>37.94</v>
      </c>
      <c r="N7326">
        <v>21.02</v>
      </c>
      <c r="O7326">
        <v>50</v>
      </c>
      <c r="P7326">
        <v>42.08</v>
      </c>
      <c r="Q7326" s="3">
        <v>33.979999999999997</v>
      </c>
      <c r="R7326" s="2">
        <v>42.980000000000004</v>
      </c>
      <c r="S7326" s="3">
        <v>15.079999999999998</v>
      </c>
      <c r="T7326">
        <v>57.2</v>
      </c>
    </row>
    <row r="7327" spans="1:20">
      <c r="A7327">
        <f t="shared" si="342"/>
        <v>306</v>
      </c>
      <c r="B7327" s="7">
        <f t="shared" si="343"/>
        <v>42310.083333315575</v>
      </c>
      <c r="C7327">
        <f t="shared" si="344"/>
        <v>7322</v>
      </c>
      <c r="D7327" s="2">
        <v>75.92</v>
      </c>
      <c r="E7327">
        <v>75.92</v>
      </c>
      <c r="F7327" s="3">
        <v>55.040000000000006</v>
      </c>
      <c r="G7327">
        <v>59</v>
      </c>
      <c r="H7327">
        <v>48.92</v>
      </c>
      <c r="I7327">
        <v>60.44</v>
      </c>
      <c r="J7327">
        <v>46.94</v>
      </c>
      <c r="K7327">
        <v>46.04</v>
      </c>
      <c r="L7327" s="3">
        <v>42.8</v>
      </c>
      <c r="M7327" s="2">
        <v>37.04</v>
      </c>
      <c r="N7327">
        <v>21.02</v>
      </c>
      <c r="O7327">
        <v>48.2</v>
      </c>
      <c r="P7327">
        <v>42.980000000000004</v>
      </c>
      <c r="Q7327" s="3">
        <v>33.08</v>
      </c>
      <c r="R7327" s="2">
        <v>42.08</v>
      </c>
      <c r="S7327" s="3">
        <v>15.079999999999998</v>
      </c>
      <c r="T7327">
        <v>55.400000000000006</v>
      </c>
    </row>
    <row r="7328" spans="1:20">
      <c r="A7328">
        <f t="shared" si="342"/>
        <v>306</v>
      </c>
      <c r="B7328" s="7">
        <f t="shared" si="343"/>
        <v>42310.124999982239</v>
      </c>
      <c r="C7328">
        <f t="shared" si="344"/>
        <v>7323</v>
      </c>
      <c r="D7328" s="2">
        <v>75.02</v>
      </c>
      <c r="E7328">
        <v>73.94</v>
      </c>
      <c r="F7328" s="3">
        <v>55.040000000000006</v>
      </c>
      <c r="G7328">
        <v>57.92</v>
      </c>
      <c r="H7328">
        <v>48.92</v>
      </c>
      <c r="I7328">
        <v>58.64</v>
      </c>
      <c r="J7328">
        <v>46.04</v>
      </c>
      <c r="K7328">
        <v>46.04</v>
      </c>
      <c r="L7328" s="3">
        <v>39.200000000000003</v>
      </c>
      <c r="M7328" s="2">
        <v>37.04</v>
      </c>
      <c r="N7328">
        <v>21.02</v>
      </c>
      <c r="O7328">
        <v>48.2</v>
      </c>
      <c r="P7328">
        <v>42.980000000000004</v>
      </c>
      <c r="Q7328" s="3">
        <v>32.36</v>
      </c>
      <c r="R7328" s="2">
        <v>42.980000000000004</v>
      </c>
      <c r="S7328" s="3">
        <v>12.920000000000002</v>
      </c>
      <c r="T7328">
        <v>53.6</v>
      </c>
    </row>
    <row r="7329" spans="1:20">
      <c r="A7329">
        <f t="shared" si="342"/>
        <v>306</v>
      </c>
      <c r="B7329" s="7">
        <f t="shared" si="343"/>
        <v>42310.166666648904</v>
      </c>
      <c r="C7329">
        <f t="shared" si="344"/>
        <v>7324</v>
      </c>
      <c r="D7329" s="2">
        <v>71.960000000000008</v>
      </c>
      <c r="E7329">
        <v>73.94</v>
      </c>
      <c r="F7329" s="3">
        <v>53.96</v>
      </c>
      <c r="G7329">
        <v>57.92</v>
      </c>
      <c r="H7329">
        <v>48.92</v>
      </c>
      <c r="I7329">
        <v>57.019999999999996</v>
      </c>
      <c r="J7329">
        <v>44.96</v>
      </c>
      <c r="K7329">
        <v>46.04</v>
      </c>
      <c r="L7329" s="3">
        <v>42.8</v>
      </c>
      <c r="M7329" s="2">
        <v>39.019999999999996</v>
      </c>
      <c r="N7329">
        <v>21.02</v>
      </c>
      <c r="O7329">
        <v>46.4</v>
      </c>
      <c r="P7329">
        <v>44.06</v>
      </c>
      <c r="Q7329" s="3">
        <v>31.64</v>
      </c>
      <c r="R7329" s="2">
        <v>42.980000000000004</v>
      </c>
      <c r="S7329" s="3">
        <v>10.940000000000001</v>
      </c>
      <c r="T7329">
        <v>53.6</v>
      </c>
    </row>
    <row r="7330" spans="1:20">
      <c r="A7330">
        <f t="shared" si="342"/>
        <v>306</v>
      </c>
      <c r="B7330" s="7">
        <f t="shared" si="343"/>
        <v>42310.208333315568</v>
      </c>
      <c r="C7330">
        <f t="shared" si="344"/>
        <v>7325</v>
      </c>
      <c r="D7330" s="2">
        <v>71.960000000000008</v>
      </c>
      <c r="E7330">
        <v>73.94</v>
      </c>
      <c r="F7330" s="3">
        <v>53.06</v>
      </c>
      <c r="G7330">
        <v>57.019999999999996</v>
      </c>
      <c r="H7330">
        <v>48.019999999999996</v>
      </c>
      <c r="I7330">
        <v>57.379999999999995</v>
      </c>
      <c r="J7330">
        <v>44.06</v>
      </c>
      <c r="K7330">
        <v>44.96</v>
      </c>
      <c r="L7330" s="3">
        <v>39.200000000000003</v>
      </c>
      <c r="M7330" s="2">
        <v>39.92</v>
      </c>
      <c r="N7330">
        <v>21.02</v>
      </c>
      <c r="O7330">
        <v>46.4</v>
      </c>
      <c r="P7330">
        <v>44.06</v>
      </c>
      <c r="Q7330" s="3">
        <v>30.92</v>
      </c>
      <c r="R7330" s="2">
        <v>42.08</v>
      </c>
      <c r="S7330" s="3">
        <v>12.02</v>
      </c>
      <c r="T7330">
        <v>53.6</v>
      </c>
    </row>
    <row r="7331" spans="1:20">
      <c r="A7331">
        <f t="shared" si="342"/>
        <v>306</v>
      </c>
      <c r="B7331" s="7">
        <f t="shared" si="343"/>
        <v>42310.249999982232</v>
      </c>
      <c r="C7331">
        <f t="shared" si="344"/>
        <v>7326</v>
      </c>
      <c r="D7331" s="2">
        <v>71.06</v>
      </c>
      <c r="E7331">
        <v>73.94</v>
      </c>
      <c r="F7331" s="3">
        <v>51.980000000000004</v>
      </c>
      <c r="G7331">
        <v>57.019999999999996</v>
      </c>
      <c r="H7331">
        <v>48.019999999999996</v>
      </c>
      <c r="I7331">
        <v>57.56</v>
      </c>
      <c r="J7331">
        <v>44.06</v>
      </c>
      <c r="K7331">
        <v>44.06</v>
      </c>
      <c r="L7331" s="3">
        <v>39.200000000000003</v>
      </c>
      <c r="M7331" s="2">
        <v>39.92</v>
      </c>
      <c r="N7331">
        <v>21.02</v>
      </c>
      <c r="O7331">
        <v>46.4</v>
      </c>
      <c r="P7331">
        <v>44.06</v>
      </c>
      <c r="Q7331" s="3">
        <v>29.3</v>
      </c>
      <c r="R7331" s="2">
        <v>41</v>
      </c>
      <c r="S7331" s="3">
        <v>12.920000000000002</v>
      </c>
      <c r="T7331">
        <v>53.6</v>
      </c>
    </row>
    <row r="7332" spans="1:20">
      <c r="A7332">
        <f t="shared" si="342"/>
        <v>306</v>
      </c>
      <c r="B7332" s="7">
        <f t="shared" si="343"/>
        <v>42310.291666648896</v>
      </c>
      <c r="C7332">
        <f t="shared" si="344"/>
        <v>7327</v>
      </c>
      <c r="D7332" s="2">
        <v>71.960000000000008</v>
      </c>
      <c r="E7332">
        <v>73.94</v>
      </c>
      <c r="F7332" s="3">
        <v>51.980000000000004</v>
      </c>
      <c r="G7332">
        <v>55.94</v>
      </c>
      <c r="H7332">
        <v>48.019999999999996</v>
      </c>
      <c r="I7332">
        <v>57.92</v>
      </c>
      <c r="J7332">
        <v>44.96</v>
      </c>
      <c r="K7332">
        <v>44.06</v>
      </c>
      <c r="L7332" s="3">
        <v>39.200000000000003</v>
      </c>
      <c r="M7332" s="2">
        <v>39.92</v>
      </c>
      <c r="N7332">
        <v>21.02</v>
      </c>
      <c r="O7332">
        <v>46.22</v>
      </c>
      <c r="P7332">
        <v>44.06</v>
      </c>
      <c r="Q7332" s="3">
        <v>27.68</v>
      </c>
      <c r="R7332" s="2">
        <v>39.019999999999996</v>
      </c>
      <c r="S7332" s="3">
        <v>12.2</v>
      </c>
      <c r="T7332">
        <v>53.6</v>
      </c>
    </row>
    <row r="7333" spans="1:20">
      <c r="A7333">
        <f t="shared" si="342"/>
        <v>306</v>
      </c>
      <c r="B7333" s="7">
        <f t="shared" si="343"/>
        <v>42310.333333315561</v>
      </c>
      <c r="C7333">
        <f t="shared" si="344"/>
        <v>7328</v>
      </c>
      <c r="D7333" s="2">
        <v>78.98</v>
      </c>
      <c r="E7333">
        <v>73.94</v>
      </c>
      <c r="F7333" s="3">
        <v>53.06</v>
      </c>
      <c r="G7333">
        <v>57.019999999999996</v>
      </c>
      <c r="H7333">
        <v>48.92</v>
      </c>
      <c r="I7333">
        <v>63.680000000000007</v>
      </c>
      <c r="J7333">
        <v>48.92</v>
      </c>
      <c r="K7333">
        <v>44.96</v>
      </c>
      <c r="L7333" s="3">
        <v>42.8</v>
      </c>
      <c r="M7333" s="2">
        <v>39.92</v>
      </c>
      <c r="N7333">
        <v>21.92</v>
      </c>
      <c r="O7333">
        <v>46.22</v>
      </c>
      <c r="P7333">
        <v>44.96</v>
      </c>
      <c r="Q7333" s="3">
        <v>26.060000000000002</v>
      </c>
      <c r="R7333" s="2">
        <v>39.019999999999996</v>
      </c>
      <c r="S7333" s="3">
        <v>12.920000000000002</v>
      </c>
      <c r="T7333">
        <v>60.8</v>
      </c>
    </row>
    <row r="7334" spans="1:20">
      <c r="A7334">
        <f t="shared" si="342"/>
        <v>306</v>
      </c>
      <c r="B7334" s="7">
        <f t="shared" si="343"/>
        <v>42310.374999982225</v>
      </c>
      <c r="C7334">
        <f t="shared" si="344"/>
        <v>7329</v>
      </c>
      <c r="D7334" s="2">
        <v>80.960000000000008</v>
      </c>
      <c r="E7334">
        <v>75.92</v>
      </c>
      <c r="F7334" s="3">
        <v>60.980000000000004</v>
      </c>
      <c r="G7334">
        <v>59</v>
      </c>
      <c r="H7334">
        <v>48.92</v>
      </c>
      <c r="I7334">
        <v>69.259999999999991</v>
      </c>
      <c r="J7334">
        <v>51.980000000000004</v>
      </c>
      <c r="K7334">
        <v>48.92</v>
      </c>
      <c r="L7334" s="3">
        <v>44.6</v>
      </c>
      <c r="M7334" s="2">
        <v>39.92</v>
      </c>
      <c r="N7334">
        <v>23</v>
      </c>
      <c r="O7334">
        <v>48.74</v>
      </c>
      <c r="P7334">
        <v>46.04</v>
      </c>
      <c r="Q7334" s="3">
        <v>31.46</v>
      </c>
      <c r="R7334" s="2">
        <v>37.04</v>
      </c>
      <c r="S7334" s="3">
        <v>14</v>
      </c>
      <c r="T7334">
        <v>66.2</v>
      </c>
    </row>
    <row r="7335" spans="1:20">
      <c r="A7335">
        <f t="shared" si="342"/>
        <v>306</v>
      </c>
      <c r="B7335" s="7">
        <f t="shared" si="343"/>
        <v>42310.416666648889</v>
      </c>
      <c r="C7335">
        <f t="shared" si="344"/>
        <v>7330</v>
      </c>
      <c r="D7335" s="2">
        <v>84.92</v>
      </c>
      <c r="E7335">
        <v>78.98</v>
      </c>
      <c r="F7335" s="3">
        <v>66.02</v>
      </c>
      <c r="G7335">
        <v>66.02</v>
      </c>
      <c r="H7335">
        <v>50</v>
      </c>
      <c r="I7335">
        <v>75.02</v>
      </c>
      <c r="J7335">
        <v>53.96</v>
      </c>
      <c r="K7335">
        <v>48.92</v>
      </c>
      <c r="L7335" s="3">
        <v>46.4</v>
      </c>
      <c r="M7335" s="2">
        <v>39.92</v>
      </c>
      <c r="N7335">
        <v>24.08</v>
      </c>
      <c r="O7335">
        <v>50.540000000000006</v>
      </c>
      <c r="P7335">
        <v>48.019999999999996</v>
      </c>
      <c r="Q7335" s="3">
        <v>36.68</v>
      </c>
      <c r="R7335" s="2">
        <v>37.04</v>
      </c>
      <c r="S7335" s="3">
        <v>14</v>
      </c>
      <c r="T7335">
        <v>73.400000000000006</v>
      </c>
    </row>
    <row r="7336" spans="1:20">
      <c r="A7336">
        <f t="shared" si="342"/>
        <v>306</v>
      </c>
      <c r="B7336" s="7">
        <f t="shared" si="343"/>
        <v>42310.458333315553</v>
      </c>
      <c r="C7336">
        <f t="shared" si="344"/>
        <v>7331</v>
      </c>
      <c r="D7336" s="2">
        <v>84.92</v>
      </c>
      <c r="E7336">
        <v>82.039999999999992</v>
      </c>
      <c r="F7336" s="3">
        <v>69.080000000000013</v>
      </c>
      <c r="G7336">
        <v>68</v>
      </c>
      <c r="H7336">
        <v>53.96</v>
      </c>
      <c r="I7336">
        <v>75.38</v>
      </c>
      <c r="J7336">
        <v>57.019999999999996</v>
      </c>
      <c r="K7336">
        <v>51.980000000000004</v>
      </c>
      <c r="L7336" s="3">
        <v>51.8</v>
      </c>
      <c r="M7336" s="2">
        <v>41</v>
      </c>
      <c r="N7336">
        <v>24.08</v>
      </c>
      <c r="O7336">
        <v>52.16</v>
      </c>
      <c r="P7336">
        <v>53.06</v>
      </c>
      <c r="Q7336" s="3">
        <v>42.08</v>
      </c>
      <c r="R7336" s="2">
        <v>37.04</v>
      </c>
      <c r="S7336" s="3">
        <v>14</v>
      </c>
      <c r="T7336">
        <v>78.800000000000011</v>
      </c>
    </row>
    <row r="7337" spans="1:20">
      <c r="A7337">
        <f t="shared" si="342"/>
        <v>306</v>
      </c>
      <c r="B7337" s="7">
        <f t="shared" si="343"/>
        <v>42310.499999982218</v>
      </c>
      <c r="C7337">
        <f t="shared" si="344"/>
        <v>7332</v>
      </c>
      <c r="D7337" s="2">
        <v>86</v>
      </c>
      <c r="E7337">
        <v>82.94</v>
      </c>
      <c r="F7337" s="3">
        <v>71.06</v>
      </c>
      <c r="G7337">
        <v>69.98</v>
      </c>
      <c r="H7337">
        <v>57.92</v>
      </c>
      <c r="I7337">
        <v>75.56</v>
      </c>
      <c r="J7337">
        <v>59</v>
      </c>
      <c r="K7337">
        <v>55.040000000000006</v>
      </c>
      <c r="L7337" s="3">
        <v>51.8</v>
      </c>
      <c r="M7337" s="2">
        <v>41</v>
      </c>
      <c r="N7337">
        <v>24.08</v>
      </c>
      <c r="O7337">
        <v>52.16</v>
      </c>
      <c r="P7337">
        <v>55.040000000000006</v>
      </c>
      <c r="Q7337" s="3">
        <v>44.06</v>
      </c>
      <c r="R7337" s="2">
        <v>37.04</v>
      </c>
      <c r="S7337" s="3">
        <v>15.079999999999998</v>
      </c>
      <c r="T7337">
        <v>80.599999999999994</v>
      </c>
    </row>
    <row r="7338" spans="1:20">
      <c r="A7338">
        <f t="shared" si="342"/>
        <v>306</v>
      </c>
      <c r="B7338" s="7">
        <f t="shared" si="343"/>
        <v>42310.541666648882</v>
      </c>
      <c r="C7338">
        <f t="shared" si="344"/>
        <v>7333</v>
      </c>
      <c r="D7338" s="2">
        <v>84.92</v>
      </c>
      <c r="E7338">
        <v>80.06</v>
      </c>
      <c r="F7338" s="3">
        <v>73.039999999999992</v>
      </c>
      <c r="G7338">
        <v>73.94</v>
      </c>
      <c r="H7338">
        <v>60.980000000000004</v>
      </c>
      <c r="I7338">
        <v>75.92</v>
      </c>
      <c r="J7338">
        <v>60.08</v>
      </c>
      <c r="K7338">
        <v>57.92</v>
      </c>
      <c r="L7338" s="3">
        <v>48.2</v>
      </c>
      <c r="M7338" s="2">
        <v>44.96</v>
      </c>
      <c r="N7338">
        <v>24.08</v>
      </c>
      <c r="O7338">
        <v>52.879999999999995</v>
      </c>
      <c r="P7338">
        <v>55.94</v>
      </c>
      <c r="Q7338" s="3">
        <v>46.04</v>
      </c>
      <c r="R7338" s="2">
        <v>37.94</v>
      </c>
      <c r="S7338" s="3">
        <v>15.98</v>
      </c>
      <c r="T7338">
        <v>82.4</v>
      </c>
    </row>
    <row r="7339" spans="1:20">
      <c r="A7339">
        <f t="shared" si="342"/>
        <v>306</v>
      </c>
      <c r="B7339" s="7">
        <f t="shared" si="343"/>
        <v>42310.583333315546</v>
      </c>
      <c r="C7339">
        <f t="shared" si="344"/>
        <v>7334</v>
      </c>
      <c r="D7339" s="2">
        <v>86</v>
      </c>
      <c r="E7339">
        <v>80.06</v>
      </c>
      <c r="F7339" s="3">
        <v>77</v>
      </c>
      <c r="G7339">
        <v>73.94</v>
      </c>
      <c r="H7339">
        <v>64.039999999999992</v>
      </c>
      <c r="I7339">
        <v>74.66</v>
      </c>
      <c r="J7339">
        <v>60.980000000000004</v>
      </c>
      <c r="K7339">
        <v>60.08</v>
      </c>
      <c r="L7339" s="3">
        <v>50</v>
      </c>
      <c r="M7339" s="2">
        <v>44.06</v>
      </c>
      <c r="N7339">
        <v>24.98</v>
      </c>
      <c r="O7339">
        <v>51.980000000000004</v>
      </c>
      <c r="P7339">
        <v>55.94</v>
      </c>
      <c r="Q7339" s="3">
        <v>48.019999999999996</v>
      </c>
      <c r="R7339" s="2">
        <v>37.94</v>
      </c>
      <c r="S7339" s="3">
        <v>15.98</v>
      </c>
      <c r="T7339">
        <v>78.800000000000011</v>
      </c>
    </row>
    <row r="7340" spans="1:20">
      <c r="A7340">
        <f t="shared" si="342"/>
        <v>306</v>
      </c>
      <c r="B7340" s="7">
        <f t="shared" si="343"/>
        <v>42310.62499998221</v>
      </c>
      <c r="C7340">
        <f t="shared" si="344"/>
        <v>7335</v>
      </c>
      <c r="D7340" s="2">
        <v>86</v>
      </c>
      <c r="E7340">
        <v>82.039999999999992</v>
      </c>
      <c r="F7340" s="3">
        <v>77</v>
      </c>
      <c r="G7340">
        <v>73.039999999999992</v>
      </c>
      <c r="H7340">
        <v>64.94</v>
      </c>
      <c r="I7340">
        <v>73.22</v>
      </c>
      <c r="J7340">
        <v>62.06</v>
      </c>
      <c r="K7340">
        <v>62.96</v>
      </c>
      <c r="L7340" s="3">
        <v>48.2</v>
      </c>
      <c r="M7340" s="2">
        <v>42.08</v>
      </c>
      <c r="N7340">
        <v>26.96</v>
      </c>
      <c r="O7340">
        <v>51.8</v>
      </c>
      <c r="P7340">
        <v>55.040000000000006</v>
      </c>
      <c r="Q7340" s="3">
        <v>47.66</v>
      </c>
      <c r="R7340" s="2">
        <v>37.94</v>
      </c>
      <c r="S7340" s="3">
        <v>15.98</v>
      </c>
      <c r="T7340">
        <v>80.599999999999994</v>
      </c>
    </row>
    <row r="7341" spans="1:20">
      <c r="A7341">
        <f t="shared" si="342"/>
        <v>306</v>
      </c>
      <c r="B7341" s="7">
        <f t="shared" si="343"/>
        <v>42310.666666648875</v>
      </c>
      <c r="C7341">
        <f t="shared" si="344"/>
        <v>7336</v>
      </c>
      <c r="D7341" s="2">
        <v>84.92</v>
      </c>
      <c r="E7341">
        <v>82.94</v>
      </c>
      <c r="F7341" s="3">
        <v>75.92</v>
      </c>
      <c r="G7341">
        <v>71.960000000000008</v>
      </c>
      <c r="H7341">
        <v>64.94</v>
      </c>
      <c r="I7341">
        <v>71.960000000000008</v>
      </c>
      <c r="J7341">
        <v>60.980000000000004</v>
      </c>
      <c r="K7341">
        <v>62.06</v>
      </c>
      <c r="L7341" s="3">
        <v>50</v>
      </c>
      <c r="M7341" s="2">
        <v>42.08</v>
      </c>
      <c r="N7341">
        <v>26.96</v>
      </c>
      <c r="O7341">
        <v>48.2</v>
      </c>
      <c r="P7341">
        <v>55.040000000000006</v>
      </c>
      <c r="Q7341" s="3">
        <v>47.3</v>
      </c>
      <c r="R7341" s="2">
        <v>37.94</v>
      </c>
      <c r="S7341" s="3">
        <v>15.98</v>
      </c>
      <c r="T7341">
        <v>75.2</v>
      </c>
    </row>
    <row r="7342" spans="1:20">
      <c r="A7342">
        <f t="shared" si="342"/>
        <v>306</v>
      </c>
      <c r="B7342" s="7">
        <f t="shared" si="343"/>
        <v>42310.708333315539</v>
      </c>
      <c r="C7342">
        <f t="shared" si="344"/>
        <v>7337</v>
      </c>
      <c r="D7342" s="2">
        <v>82.039999999999992</v>
      </c>
      <c r="E7342">
        <v>80.960000000000008</v>
      </c>
      <c r="F7342" s="3">
        <v>73.039999999999992</v>
      </c>
      <c r="G7342">
        <v>69.98</v>
      </c>
      <c r="H7342">
        <v>64.94</v>
      </c>
      <c r="I7342">
        <v>71.06</v>
      </c>
      <c r="J7342">
        <v>57.92</v>
      </c>
      <c r="K7342">
        <v>60.980000000000004</v>
      </c>
      <c r="L7342" s="3">
        <v>48.2</v>
      </c>
      <c r="M7342" s="2">
        <v>41</v>
      </c>
      <c r="N7342">
        <v>24.98</v>
      </c>
      <c r="O7342">
        <v>46.4</v>
      </c>
      <c r="P7342">
        <v>53.96</v>
      </c>
      <c r="Q7342" s="3">
        <v>46.94</v>
      </c>
      <c r="R7342" s="2">
        <v>37.94</v>
      </c>
      <c r="S7342" s="3">
        <v>15.98</v>
      </c>
      <c r="T7342">
        <v>71.599999999999994</v>
      </c>
    </row>
    <row r="7343" spans="1:20">
      <c r="A7343">
        <f t="shared" si="342"/>
        <v>306</v>
      </c>
      <c r="B7343" s="7">
        <f t="shared" si="343"/>
        <v>42310.749999982203</v>
      </c>
      <c r="C7343">
        <f t="shared" si="344"/>
        <v>7338</v>
      </c>
      <c r="D7343" s="2">
        <v>80.06</v>
      </c>
      <c r="E7343">
        <v>78.98</v>
      </c>
      <c r="F7343" s="3">
        <v>68</v>
      </c>
      <c r="G7343">
        <v>66.92</v>
      </c>
      <c r="H7343">
        <v>62.06</v>
      </c>
      <c r="I7343">
        <v>69.98</v>
      </c>
      <c r="J7343">
        <v>57.019999999999996</v>
      </c>
      <c r="K7343">
        <v>59</v>
      </c>
      <c r="L7343" s="3">
        <v>48.2</v>
      </c>
      <c r="M7343" s="2">
        <v>39.92</v>
      </c>
      <c r="N7343">
        <v>24.98</v>
      </c>
      <c r="O7343">
        <v>44.6</v>
      </c>
      <c r="P7343">
        <v>53.06</v>
      </c>
      <c r="Q7343" s="3">
        <v>45.32</v>
      </c>
      <c r="R7343" s="2">
        <v>37.94</v>
      </c>
      <c r="S7343" s="3">
        <v>15.98</v>
      </c>
      <c r="T7343">
        <v>68</v>
      </c>
    </row>
    <row r="7344" spans="1:20">
      <c r="A7344">
        <f t="shared" si="342"/>
        <v>306</v>
      </c>
      <c r="B7344" s="7">
        <f t="shared" si="343"/>
        <v>42310.791666648867</v>
      </c>
      <c r="C7344">
        <f t="shared" si="344"/>
        <v>7339</v>
      </c>
      <c r="D7344" s="2">
        <v>78.98</v>
      </c>
      <c r="E7344">
        <v>75.92</v>
      </c>
      <c r="F7344" s="3">
        <v>66.02</v>
      </c>
      <c r="G7344">
        <v>66.02</v>
      </c>
      <c r="H7344">
        <v>59</v>
      </c>
      <c r="I7344">
        <v>69.080000000000013</v>
      </c>
      <c r="J7344">
        <v>55.94</v>
      </c>
      <c r="K7344">
        <v>59</v>
      </c>
      <c r="L7344" s="3">
        <v>46.4</v>
      </c>
      <c r="M7344" s="2">
        <v>39.92</v>
      </c>
      <c r="N7344">
        <v>26.060000000000002</v>
      </c>
      <c r="O7344">
        <v>44.6</v>
      </c>
      <c r="P7344">
        <v>53.06</v>
      </c>
      <c r="Q7344" s="3">
        <v>43.7</v>
      </c>
      <c r="R7344" s="2">
        <v>37.94</v>
      </c>
      <c r="S7344" s="3">
        <v>15.98</v>
      </c>
      <c r="T7344">
        <v>64.400000000000006</v>
      </c>
    </row>
    <row r="7345" spans="1:20">
      <c r="A7345">
        <f t="shared" si="342"/>
        <v>306</v>
      </c>
      <c r="B7345" s="7">
        <f t="shared" si="343"/>
        <v>42310.833333315531</v>
      </c>
      <c r="C7345">
        <f t="shared" si="344"/>
        <v>7340</v>
      </c>
      <c r="D7345" s="2">
        <v>78.080000000000013</v>
      </c>
      <c r="E7345">
        <v>75.92</v>
      </c>
      <c r="F7345" s="3">
        <v>64.039999999999992</v>
      </c>
      <c r="G7345">
        <v>64.039999999999992</v>
      </c>
      <c r="H7345">
        <v>57.92</v>
      </c>
      <c r="I7345">
        <v>67.099999999999994</v>
      </c>
      <c r="J7345">
        <v>55.040000000000006</v>
      </c>
      <c r="K7345">
        <v>55.040000000000006</v>
      </c>
      <c r="L7345" s="3">
        <v>46.4</v>
      </c>
      <c r="M7345" s="2">
        <v>39.019999999999996</v>
      </c>
      <c r="N7345">
        <v>26.060000000000002</v>
      </c>
      <c r="O7345">
        <v>44.6</v>
      </c>
      <c r="P7345">
        <v>51.980000000000004</v>
      </c>
      <c r="Q7345" s="3">
        <v>42.08</v>
      </c>
      <c r="R7345" s="2">
        <v>37.04</v>
      </c>
      <c r="S7345" s="3">
        <v>15.079999999999998</v>
      </c>
      <c r="T7345">
        <v>62.6</v>
      </c>
    </row>
    <row r="7346" spans="1:20">
      <c r="A7346">
        <f t="shared" si="342"/>
        <v>306</v>
      </c>
      <c r="B7346" s="7">
        <f t="shared" si="343"/>
        <v>42310.874999982196</v>
      </c>
      <c r="C7346">
        <f t="shared" si="344"/>
        <v>7341</v>
      </c>
      <c r="D7346" s="2">
        <v>77</v>
      </c>
      <c r="E7346">
        <v>75.92</v>
      </c>
      <c r="F7346" s="3">
        <v>60.08</v>
      </c>
      <c r="G7346">
        <v>62.96</v>
      </c>
      <c r="H7346">
        <v>57.019999999999996</v>
      </c>
      <c r="I7346">
        <v>64.94</v>
      </c>
      <c r="J7346">
        <v>55.040000000000006</v>
      </c>
      <c r="K7346">
        <v>55.040000000000006</v>
      </c>
      <c r="L7346" s="3">
        <v>44.6</v>
      </c>
      <c r="M7346" s="2">
        <v>39.019999999999996</v>
      </c>
      <c r="N7346">
        <v>26.060000000000002</v>
      </c>
      <c r="O7346">
        <v>42.8</v>
      </c>
      <c r="P7346">
        <v>51.980000000000004</v>
      </c>
      <c r="Q7346" s="3">
        <v>40.64</v>
      </c>
      <c r="R7346" s="2">
        <v>35.06</v>
      </c>
      <c r="S7346" s="3">
        <v>15.079999999999998</v>
      </c>
      <c r="T7346">
        <v>60.8</v>
      </c>
    </row>
    <row r="7347" spans="1:20">
      <c r="A7347">
        <f t="shared" si="342"/>
        <v>306</v>
      </c>
      <c r="B7347" s="7">
        <f t="shared" si="343"/>
        <v>42310.91666664886</v>
      </c>
      <c r="C7347">
        <f t="shared" si="344"/>
        <v>7342</v>
      </c>
      <c r="D7347" s="2">
        <v>77</v>
      </c>
      <c r="E7347">
        <v>75.92</v>
      </c>
      <c r="F7347" s="3">
        <v>59</v>
      </c>
      <c r="G7347">
        <v>60.980000000000004</v>
      </c>
      <c r="H7347">
        <v>55.94</v>
      </c>
      <c r="I7347">
        <v>62.96</v>
      </c>
      <c r="J7347">
        <v>53.06</v>
      </c>
      <c r="K7347">
        <v>50</v>
      </c>
      <c r="L7347" s="3">
        <v>42.8</v>
      </c>
      <c r="M7347" s="2">
        <v>37.94</v>
      </c>
      <c r="N7347">
        <v>26.060000000000002</v>
      </c>
      <c r="O7347">
        <v>42.8</v>
      </c>
      <c r="P7347">
        <v>51.980000000000004</v>
      </c>
      <c r="Q7347" s="3">
        <v>39.380000000000003</v>
      </c>
      <c r="R7347" s="2">
        <v>33.979999999999997</v>
      </c>
      <c r="S7347" s="3">
        <v>15.98</v>
      </c>
      <c r="T7347">
        <v>59</v>
      </c>
    </row>
    <row r="7348" spans="1:20">
      <c r="A7348">
        <f t="shared" si="342"/>
        <v>306</v>
      </c>
      <c r="B7348" s="7">
        <f t="shared" si="343"/>
        <v>42310.958333315524</v>
      </c>
      <c r="C7348">
        <f t="shared" si="344"/>
        <v>7343</v>
      </c>
      <c r="D7348" s="2">
        <v>77</v>
      </c>
      <c r="E7348">
        <v>73.039999999999992</v>
      </c>
      <c r="F7348" s="3">
        <v>57.019999999999996</v>
      </c>
      <c r="G7348">
        <v>60.980000000000004</v>
      </c>
      <c r="H7348">
        <v>55.94</v>
      </c>
      <c r="I7348">
        <v>62.96</v>
      </c>
      <c r="J7348">
        <v>51.980000000000004</v>
      </c>
      <c r="K7348">
        <v>50</v>
      </c>
      <c r="L7348" s="3">
        <v>39.200000000000003</v>
      </c>
      <c r="M7348" s="2">
        <v>37.94</v>
      </c>
      <c r="N7348">
        <v>23</v>
      </c>
      <c r="O7348">
        <v>42.8</v>
      </c>
      <c r="P7348">
        <v>53.96</v>
      </c>
      <c r="Q7348" s="3">
        <v>37.94</v>
      </c>
      <c r="R7348" s="2">
        <v>33.979999999999997</v>
      </c>
      <c r="S7348" s="3">
        <v>17.059999999999999</v>
      </c>
      <c r="T7348">
        <v>57.2</v>
      </c>
    </row>
    <row r="7349" spans="1:20">
      <c r="A7349">
        <f t="shared" si="342"/>
        <v>306</v>
      </c>
      <c r="B7349" s="7">
        <f t="shared" si="343"/>
        <v>42310.999999982188</v>
      </c>
      <c r="C7349">
        <f t="shared" si="344"/>
        <v>7344</v>
      </c>
      <c r="D7349" s="2">
        <v>77</v>
      </c>
      <c r="E7349">
        <v>73.039999999999992</v>
      </c>
      <c r="F7349" s="3">
        <v>57.019999999999996</v>
      </c>
      <c r="G7349">
        <v>59</v>
      </c>
      <c r="H7349">
        <v>53.06</v>
      </c>
      <c r="I7349">
        <v>62.96</v>
      </c>
      <c r="J7349">
        <v>53.96</v>
      </c>
      <c r="K7349">
        <v>50</v>
      </c>
      <c r="L7349" s="3">
        <v>39.200000000000003</v>
      </c>
      <c r="M7349" s="2">
        <v>37.04</v>
      </c>
      <c r="N7349">
        <v>21.92</v>
      </c>
      <c r="O7349">
        <v>42.8</v>
      </c>
      <c r="P7349">
        <v>53.96</v>
      </c>
      <c r="Q7349" s="3">
        <v>37.04</v>
      </c>
      <c r="R7349" s="2">
        <v>32</v>
      </c>
      <c r="S7349" s="3">
        <v>17.059999999999999</v>
      </c>
      <c r="T7349">
        <v>55.400000000000006</v>
      </c>
    </row>
    <row r="7350" spans="1:20">
      <c r="A7350">
        <f t="shared" si="342"/>
        <v>307</v>
      </c>
      <c r="B7350" s="7">
        <f t="shared" si="343"/>
        <v>42311.041666648853</v>
      </c>
      <c r="C7350">
        <f t="shared" si="344"/>
        <v>7345</v>
      </c>
      <c r="D7350" s="2">
        <v>77</v>
      </c>
      <c r="E7350">
        <v>69.98</v>
      </c>
      <c r="F7350" s="3">
        <v>55.94</v>
      </c>
      <c r="G7350">
        <v>59</v>
      </c>
      <c r="H7350">
        <v>53.06</v>
      </c>
      <c r="I7350">
        <v>62.96</v>
      </c>
      <c r="J7350">
        <v>51.980000000000004</v>
      </c>
      <c r="K7350">
        <v>46.94</v>
      </c>
      <c r="L7350" s="3">
        <v>39.200000000000003</v>
      </c>
      <c r="M7350" s="2">
        <v>35.96</v>
      </c>
      <c r="N7350">
        <v>24.08</v>
      </c>
      <c r="O7350">
        <v>42.8</v>
      </c>
      <c r="P7350">
        <v>53.06</v>
      </c>
      <c r="Q7350" s="3">
        <v>35.96</v>
      </c>
      <c r="R7350" s="2">
        <v>32</v>
      </c>
      <c r="S7350" s="3">
        <v>17.059999999999999</v>
      </c>
      <c r="T7350">
        <v>53.6</v>
      </c>
    </row>
    <row r="7351" spans="1:20">
      <c r="A7351">
        <f t="shared" si="342"/>
        <v>307</v>
      </c>
      <c r="B7351" s="7">
        <f t="shared" si="343"/>
        <v>42311.083333315517</v>
      </c>
      <c r="C7351">
        <f t="shared" si="344"/>
        <v>7346</v>
      </c>
      <c r="D7351" s="2">
        <v>77</v>
      </c>
      <c r="E7351">
        <v>69.98</v>
      </c>
      <c r="F7351" s="3">
        <v>53.96</v>
      </c>
      <c r="G7351">
        <v>59</v>
      </c>
      <c r="H7351">
        <v>53.06</v>
      </c>
      <c r="I7351">
        <v>61.7</v>
      </c>
      <c r="J7351">
        <v>51.08</v>
      </c>
      <c r="K7351">
        <v>46.94</v>
      </c>
      <c r="L7351" s="3">
        <v>39.200000000000003</v>
      </c>
      <c r="M7351" s="2">
        <v>35.06</v>
      </c>
      <c r="N7351">
        <v>24.08</v>
      </c>
      <c r="O7351">
        <v>39.200000000000003</v>
      </c>
      <c r="P7351">
        <v>53.06</v>
      </c>
      <c r="Q7351" s="3">
        <v>35.06</v>
      </c>
      <c r="R7351" s="2">
        <v>32</v>
      </c>
      <c r="S7351" s="3">
        <v>8.9599999999999973</v>
      </c>
      <c r="T7351">
        <v>51.8</v>
      </c>
    </row>
    <row r="7352" spans="1:20">
      <c r="A7352">
        <f t="shared" si="342"/>
        <v>307</v>
      </c>
      <c r="B7352" s="7">
        <f t="shared" si="343"/>
        <v>42311.124999982181</v>
      </c>
      <c r="C7352">
        <f t="shared" si="344"/>
        <v>7347</v>
      </c>
      <c r="D7352" s="2">
        <v>75.92</v>
      </c>
      <c r="E7352">
        <v>69.080000000000013</v>
      </c>
      <c r="F7352" s="3">
        <v>53.06</v>
      </c>
      <c r="G7352">
        <v>57.92</v>
      </c>
      <c r="H7352">
        <v>51.980000000000004</v>
      </c>
      <c r="I7352">
        <v>60.26</v>
      </c>
      <c r="J7352">
        <v>48.92</v>
      </c>
      <c r="K7352">
        <v>46.04</v>
      </c>
      <c r="L7352" s="3">
        <v>39.200000000000003</v>
      </c>
      <c r="M7352" s="2">
        <v>33.979999999999997</v>
      </c>
      <c r="N7352">
        <v>23</v>
      </c>
      <c r="O7352">
        <v>39.200000000000003</v>
      </c>
      <c r="P7352">
        <v>53.06</v>
      </c>
      <c r="Q7352" s="3">
        <v>34.340000000000003</v>
      </c>
      <c r="R7352" s="2">
        <v>32</v>
      </c>
      <c r="S7352" s="3">
        <v>6.0799999999999983</v>
      </c>
      <c r="T7352">
        <v>53.6</v>
      </c>
    </row>
    <row r="7353" spans="1:20">
      <c r="A7353">
        <f t="shared" si="342"/>
        <v>307</v>
      </c>
      <c r="B7353" s="7">
        <f t="shared" si="343"/>
        <v>42311.166666648845</v>
      </c>
      <c r="C7353">
        <f t="shared" si="344"/>
        <v>7348</v>
      </c>
      <c r="D7353" s="2">
        <v>75.02</v>
      </c>
      <c r="E7353">
        <v>69.080000000000013</v>
      </c>
      <c r="F7353" s="3">
        <v>53.96</v>
      </c>
      <c r="G7353">
        <v>57.019999999999996</v>
      </c>
      <c r="H7353">
        <v>51.08</v>
      </c>
      <c r="I7353">
        <v>59</v>
      </c>
      <c r="J7353">
        <v>48.019999999999996</v>
      </c>
      <c r="K7353">
        <v>44.06</v>
      </c>
      <c r="L7353" s="3">
        <v>39.200000000000003</v>
      </c>
      <c r="M7353" s="2">
        <v>33.979999999999997</v>
      </c>
      <c r="N7353">
        <v>24.08</v>
      </c>
      <c r="O7353">
        <v>39.200000000000003</v>
      </c>
      <c r="P7353">
        <v>51.980000000000004</v>
      </c>
      <c r="Q7353" s="3">
        <v>33.799999999999997</v>
      </c>
      <c r="R7353" s="2">
        <v>32</v>
      </c>
      <c r="S7353" s="3">
        <v>8.0599999999999987</v>
      </c>
      <c r="T7353">
        <v>50</v>
      </c>
    </row>
    <row r="7354" spans="1:20">
      <c r="A7354">
        <f t="shared" si="342"/>
        <v>307</v>
      </c>
      <c r="B7354" s="7">
        <f t="shared" si="343"/>
        <v>42311.20833331551</v>
      </c>
      <c r="C7354">
        <f t="shared" si="344"/>
        <v>7349</v>
      </c>
      <c r="D7354" s="2">
        <v>73.94</v>
      </c>
      <c r="E7354">
        <v>69.080000000000013</v>
      </c>
      <c r="F7354" s="3">
        <v>51.980000000000004</v>
      </c>
      <c r="G7354">
        <v>57.019999999999996</v>
      </c>
      <c r="H7354">
        <v>48.019999999999996</v>
      </c>
      <c r="I7354">
        <v>59.72</v>
      </c>
      <c r="J7354">
        <v>48.92</v>
      </c>
      <c r="K7354">
        <v>44.06</v>
      </c>
      <c r="L7354" s="3">
        <v>41</v>
      </c>
      <c r="M7354" s="2">
        <v>33.979999999999997</v>
      </c>
      <c r="N7354">
        <v>24.08</v>
      </c>
      <c r="O7354">
        <v>39.200000000000003</v>
      </c>
      <c r="P7354">
        <v>51.980000000000004</v>
      </c>
      <c r="Q7354" s="3">
        <v>33.08</v>
      </c>
      <c r="R7354" s="2">
        <v>32</v>
      </c>
      <c r="S7354" s="3">
        <v>1.9400000000000013</v>
      </c>
      <c r="T7354">
        <v>50</v>
      </c>
    </row>
    <row r="7355" spans="1:20">
      <c r="A7355">
        <f t="shared" si="342"/>
        <v>307</v>
      </c>
      <c r="B7355" s="7">
        <f t="shared" si="343"/>
        <v>42311.249999982174</v>
      </c>
      <c r="C7355">
        <f t="shared" si="344"/>
        <v>7350</v>
      </c>
      <c r="D7355" s="2">
        <v>73.94</v>
      </c>
      <c r="E7355">
        <v>69.080000000000013</v>
      </c>
      <c r="F7355" s="3">
        <v>51.08</v>
      </c>
      <c r="G7355">
        <v>57.019999999999996</v>
      </c>
      <c r="H7355">
        <v>46.94</v>
      </c>
      <c r="I7355">
        <v>60.26</v>
      </c>
      <c r="J7355">
        <v>46.94</v>
      </c>
      <c r="K7355">
        <v>44.96</v>
      </c>
      <c r="L7355" s="3">
        <v>42.8</v>
      </c>
      <c r="M7355" s="2">
        <v>35.06</v>
      </c>
      <c r="N7355">
        <v>19.939999999999998</v>
      </c>
      <c r="O7355">
        <v>39.200000000000003</v>
      </c>
      <c r="P7355">
        <v>51.980000000000004</v>
      </c>
      <c r="Q7355" s="3">
        <v>35.06</v>
      </c>
      <c r="R7355" s="2">
        <v>32</v>
      </c>
      <c r="S7355" s="3">
        <v>5</v>
      </c>
      <c r="T7355">
        <v>48.2</v>
      </c>
    </row>
    <row r="7356" spans="1:20">
      <c r="A7356">
        <f t="shared" si="342"/>
        <v>307</v>
      </c>
      <c r="B7356" s="7">
        <f t="shared" si="343"/>
        <v>42311.291666648838</v>
      </c>
      <c r="C7356">
        <f t="shared" si="344"/>
        <v>7351</v>
      </c>
      <c r="D7356" s="2">
        <v>75.92</v>
      </c>
      <c r="E7356">
        <v>68</v>
      </c>
      <c r="F7356" s="3">
        <v>51.08</v>
      </c>
      <c r="G7356">
        <v>55.94</v>
      </c>
      <c r="H7356">
        <v>48.019999999999996</v>
      </c>
      <c r="I7356">
        <v>60.980000000000004</v>
      </c>
      <c r="J7356">
        <v>48.019999999999996</v>
      </c>
      <c r="K7356">
        <v>44.06</v>
      </c>
      <c r="L7356" s="3">
        <v>44.6</v>
      </c>
      <c r="M7356" s="2">
        <v>35.06</v>
      </c>
      <c r="N7356">
        <v>17.96</v>
      </c>
      <c r="O7356">
        <v>39.200000000000003</v>
      </c>
      <c r="P7356">
        <v>51.980000000000004</v>
      </c>
      <c r="Q7356" s="3">
        <v>37.04</v>
      </c>
      <c r="R7356" s="2">
        <v>32</v>
      </c>
      <c r="S7356" s="3">
        <v>1.9400000000000013</v>
      </c>
      <c r="T7356">
        <v>51.8</v>
      </c>
    </row>
    <row r="7357" spans="1:20">
      <c r="A7357">
        <f t="shared" si="342"/>
        <v>307</v>
      </c>
      <c r="B7357" s="7">
        <f t="shared" si="343"/>
        <v>42311.333333315502</v>
      </c>
      <c r="C7357">
        <f t="shared" si="344"/>
        <v>7352</v>
      </c>
      <c r="D7357" s="2">
        <v>80.06</v>
      </c>
      <c r="E7357">
        <v>71.06</v>
      </c>
      <c r="F7357" s="3">
        <v>53.96</v>
      </c>
      <c r="G7357">
        <v>57.019999999999996</v>
      </c>
      <c r="H7357">
        <v>51.08</v>
      </c>
      <c r="I7357">
        <v>65.300000000000011</v>
      </c>
      <c r="J7357">
        <v>51.980000000000004</v>
      </c>
      <c r="K7357">
        <v>44.96</v>
      </c>
      <c r="L7357" s="3">
        <v>46.4</v>
      </c>
      <c r="M7357" s="2">
        <v>37.04</v>
      </c>
      <c r="N7357">
        <v>19.939999999999998</v>
      </c>
      <c r="O7357">
        <v>37.4</v>
      </c>
      <c r="P7357">
        <v>51.980000000000004</v>
      </c>
      <c r="Q7357" s="3">
        <v>39.019999999999996</v>
      </c>
      <c r="R7357" s="2">
        <v>32</v>
      </c>
      <c r="S7357" s="3">
        <v>-3.9999999999999147E-2</v>
      </c>
      <c r="T7357">
        <v>55.400000000000006</v>
      </c>
    </row>
    <row r="7358" spans="1:20">
      <c r="A7358">
        <f t="shared" si="342"/>
        <v>307</v>
      </c>
      <c r="B7358" s="7">
        <f t="shared" si="343"/>
        <v>42311.374999982167</v>
      </c>
      <c r="C7358">
        <f t="shared" si="344"/>
        <v>7353</v>
      </c>
      <c r="D7358" s="2">
        <v>82.94</v>
      </c>
      <c r="E7358">
        <v>73.039999999999992</v>
      </c>
      <c r="F7358" s="3">
        <v>62.96</v>
      </c>
      <c r="G7358">
        <v>60.980000000000004</v>
      </c>
      <c r="H7358">
        <v>55.94</v>
      </c>
      <c r="I7358">
        <v>69.62</v>
      </c>
      <c r="J7358">
        <v>55.040000000000006</v>
      </c>
      <c r="K7358">
        <v>46.94</v>
      </c>
      <c r="L7358" s="3">
        <v>48.2</v>
      </c>
      <c r="M7358" s="2">
        <v>39.019999999999996</v>
      </c>
      <c r="N7358">
        <v>21.92</v>
      </c>
      <c r="O7358">
        <v>42.8</v>
      </c>
      <c r="P7358">
        <v>53.96</v>
      </c>
      <c r="Q7358" s="3">
        <v>43.34</v>
      </c>
      <c r="R7358" s="2">
        <v>33.08</v>
      </c>
      <c r="S7358" s="3">
        <v>3.019999999999996</v>
      </c>
      <c r="T7358">
        <v>60.8</v>
      </c>
    </row>
    <row r="7359" spans="1:20">
      <c r="A7359">
        <f t="shared" si="342"/>
        <v>307</v>
      </c>
      <c r="B7359" s="7">
        <f t="shared" si="343"/>
        <v>42311.416666648831</v>
      </c>
      <c r="C7359">
        <f t="shared" si="344"/>
        <v>7354</v>
      </c>
      <c r="D7359" s="2">
        <v>84.02</v>
      </c>
      <c r="E7359">
        <v>73.94</v>
      </c>
      <c r="F7359" s="3">
        <v>68</v>
      </c>
      <c r="G7359">
        <v>68</v>
      </c>
      <c r="H7359">
        <v>60.08</v>
      </c>
      <c r="I7359">
        <v>73.94</v>
      </c>
      <c r="J7359">
        <v>55.94</v>
      </c>
      <c r="K7359">
        <v>50</v>
      </c>
      <c r="L7359" s="3">
        <v>50</v>
      </c>
      <c r="M7359" s="2">
        <v>42.08</v>
      </c>
      <c r="N7359">
        <v>26.96</v>
      </c>
      <c r="O7359">
        <v>44.6</v>
      </c>
      <c r="P7359">
        <v>55.040000000000006</v>
      </c>
      <c r="Q7359" s="3">
        <v>47.66</v>
      </c>
      <c r="R7359" s="2">
        <v>33.979999999999997</v>
      </c>
      <c r="S7359" s="3">
        <v>3.9200000000000017</v>
      </c>
      <c r="T7359">
        <v>66.2</v>
      </c>
    </row>
    <row r="7360" spans="1:20">
      <c r="A7360">
        <f t="shared" si="342"/>
        <v>307</v>
      </c>
      <c r="B7360" s="7">
        <f t="shared" si="343"/>
        <v>42311.458333315495</v>
      </c>
      <c r="C7360">
        <f t="shared" si="344"/>
        <v>7355</v>
      </c>
      <c r="D7360" s="2">
        <v>84.92</v>
      </c>
      <c r="E7360">
        <v>73.94</v>
      </c>
      <c r="F7360" s="3">
        <v>71.960000000000008</v>
      </c>
      <c r="G7360">
        <v>71.06</v>
      </c>
      <c r="H7360">
        <v>64.039999999999992</v>
      </c>
      <c r="I7360">
        <v>74.300000000000011</v>
      </c>
      <c r="J7360">
        <v>59</v>
      </c>
      <c r="K7360">
        <v>51.980000000000004</v>
      </c>
      <c r="L7360" s="3">
        <v>50</v>
      </c>
      <c r="M7360" s="2">
        <v>44.06</v>
      </c>
      <c r="N7360">
        <v>30.02</v>
      </c>
      <c r="O7360">
        <v>48.2</v>
      </c>
      <c r="P7360">
        <v>57.92</v>
      </c>
      <c r="Q7360" s="3">
        <v>51.980000000000004</v>
      </c>
      <c r="R7360" s="2">
        <v>33.979999999999997</v>
      </c>
      <c r="S7360" s="3">
        <v>5</v>
      </c>
      <c r="T7360">
        <v>69.800000000000011</v>
      </c>
    </row>
    <row r="7361" spans="1:20">
      <c r="A7361">
        <f t="shared" si="342"/>
        <v>307</v>
      </c>
      <c r="B7361" s="7">
        <f t="shared" si="343"/>
        <v>42311.499999982159</v>
      </c>
      <c r="C7361">
        <f t="shared" si="344"/>
        <v>7356</v>
      </c>
      <c r="D7361" s="2">
        <v>86</v>
      </c>
      <c r="E7361">
        <v>73.94</v>
      </c>
      <c r="F7361" s="3">
        <v>73.039999999999992</v>
      </c>
      <c r="G7361">
        <v>71.06</v>
      </c>
      <c r="H7361">
        <v>68</v>
      </c>
      <c r="I7361">
        <v>74.66</v>
      </c>
      <c r="J7361">
        <v>60.980000000000004</v>
      </c>
      <c r="K7361">
        <v>51.980000000000004</v>
      </c>
      <c r="L7361" s="3">
        <v>50</v>
      </c>
      <c r="M7361" s="2">
        <v>46.04</v>
      </c>
      <c r="N7361">
        <v>32</v>
      </c>
      <c r="O7361">
        <v>48.2</v>
      </c>
      <c r="P7361">
        <v>60.08</v>
      </c>
      <c r="Q7361" s="3">
        <v>54.32</v>
      </c>
      <c r="R7361" s="2">
        <v>35.06</v>
      </c>
      <c r="S7361" s="3">
        <v>6.0799999999999983</v>
      </c>
      <c r="T7361">
        <v>73.400000000000006</v>
      </c>
    </row>
    <row r="7362" spans="1:20">
      <c r="A7362">
        <f t="shared" si="342"/>
        <v>307</v>
      </c>
      <c r="B7362" s="7">
        <f t="shared" si="343"/>
        <v>42311.541666648824</v>
      </c>
      <c r="C7362">
        <f t="shared" si="344"/>
        <v>7357</v>
      </c>
      <c r="D7362" s="2">
        <v>87.080000000000013</v>
      </c>
      <c r="E7362">
        <v>75.02</v>
      </c>
      <c r="F7362" s="3">
        <v>75.02</v>
      </c>
      <c r="G7362">
        <v>69.98</v>
      </c>
      <c r="H7362">
        <v>71.06</v>
      </c>
      <c r="I7362">
        <v>75.02</v>
      </c>
      <c r="J7362">
        <v>62.96</v>
      </c>
      <c r="K7362">
        <v>53.06</v>
      </c>
      <c r="L7362" s="3">
        <v>51.8</v>
      </c>
      <c r="M7362" s="2">
        <v>48.019999999999996</v>
      </c>
      <c r="N7362">
        <v>33.979999999999997</v>
      </c>
      <c r="O7362">
        <v>48.2</v>
      </c>
      <c r="P7362">
        <v>60.08</v>
      </c>
      <c r="Q7362" s="3">
        <v>56.66</v>
      </c>
      <c r="R7362" s="2">
        <v>35.06</v>
      </c>
      <c r="S7362" s="3">
        <v>8.0599999999999987</v>
      </c>
      <c r="T7362">
        <v>75.2</v>
      </c>
    </row>
    <row r="7363" spans="1:20">
      <c r="A7363">
        <f t="shared" si="342"/>
        <v>307</v>
      </c>
      <c r="B7363" s="7">
        <f t="shared" si="343"/>
        <v>42311.583333315488</v>
      </c>
      <c r="C7363">
        <f t="shared" si="344"/>
        <v>7358</v>
      </c>
      <c r="D7363" s="2">
        <v>86</v>
      </c>
      <c r="E7363">
        <v>77</v>
      </c>
      <c r="F7363" s="3">
        <v>75.02</v>
      </c>
      <c r="G7363">
        <v>71.06</v>
      </c>
      <c r="H7363">
        <v>73.039999999999992</v>
      </c>
      <c r="I7363">
        <v>74.66</v>
      </c>
      <c r="J7363">
        <v>64.039999999999992</v>
      </c>
      <c r="K7363">
        <v>53.96</v>
      </c>
      <c r="L7363" s="3">
        <v>50</v>
      </c>
      <c r="M7363" s="2">
        <v>48.92</v>
      </c>
      <c r="N7363">
        <v>35.06</v>
      </c>
      <c r="O7363">
        <v>48.2</v>
      </c>
      <c r="P7363">
        <v>60.980000000000004</v>
      </c>
      <c r="Q7363" s="3">
        <v>59</v>
      </c>
      <c r="R7363" s="2">
        <v>33.979999999999997</v>
      </c>
      <c r="S7363" s="3">
        <v>10.039999999999999</v>
      </c>
      <c r="T7363">
        <v>75.2</v>
      </c>
    </row>
    <row r="7364" spans="1:20">
      <c r="A7364">
        <f t="shared" si="342"/>
        <v>307</v>
      </c>
      <c r="B7364" s="7">
        <f t="shared" si="343"/>
        <v>42311.624999982152</v>
      </c>
      <c r="C7364">
        <f t="shared" si="344"/>
        <v>7359</v>
      </c>
      <c r="D7364" s="2">
        <v>86</v>
      </c>
      <c r="E7364">
        <v>80.06</v>
      </c>
      <c r="F7364" s="3">
        <v>77</v>
      </c>
      <c r="G7364">
        <v>71.06</v>
      </c>
      <c r="H7364">
        <v>73.94</v>
      </c>
      <c r="I7364">
        <v>74.300000000000011</v>
      </c>
      <c r="J7364">
        <v>62.96</v>
      </c>
      <c r="K7364">
        <v>55.040000000000006</v>
      </c>
      <c r="L7364" s="3">
        <v>48.2</v>
      </c>
      <c r="M7364" s="2">
        <v>50</v>
      </c>
      <c r="N7364">
        <v>35.96</v>
      </c>
      <c r="O7364">
        <v>48.2</v>
      </c>
      <c r="P7364">
        <v>60.980000000000004</v>
      </c>
      <c r="Q7364" s="3">
        <v>58.28</v>
      </c>
      <c r="R7364" s="2">
        <v>33.08</v>
      </c>
      <c r="S7364" s="3">
        <v>10.940000000000001</v>
      </c>
      <c r="T7364">
        <v>75.2</v>
      </c>
    </row>
    <row r="7365" spans="1:20">
      <c r="A7365">
        <f t="shared" si="342"/>
        <v>307</v>
      </c>
      <c r="B7365" s="7">
        <f t="shared" si="343"/>
        <v>42311.666666648816</v>
      </c>
      <c r="C7365">
        <f t="shared" si="344"/>
        <v>7360</v>
      </c>
      <c r="D7365" s="2">
        <v>84.92</v>
      </c>
      <c r="E7365">
        <v>80.06</v>
      </c>
      <c r="F7365" s="3">
        <v>75.02</v>
      </c>
      <c r="G7365">
        <v>69.98</v>
      </c>
      <c r="H7365">
        <v>75.02</v>
      </c>
      <c r="I7365">
        <v>73.94</v>
      </c>
      <c r="J7365">
        <v>59</v>
      </c>
      <c r="K7365">
        <v>53.96</v>
      </c>
      <c r="L7365" s="3">
        <v>48.2</v>
      </c>
      <c r="M7365" s="2">
        <v>48.019999999999996</v>
      </c>
      <c r="N7365">
        <v>33.979999999999997</v>
      </c>
      <c r="O7365">
        <v>46.4</v>
      </c>
      <c r="P7365">
        <v>59</v>
      </c>
      <c r="Q7365" s="3">
        <v>57.74</v>
      </c>
      <c r="R7365" s="2">
        <v>32</v>
      </c>
      <c r="S7365" s="3">
        <v>12.02</v>
      </c>
      <c r="T7365">
        <v>73.400000000000006</v>
      </c>
    </row>
    <row r="7366" spans="1:20">
      <c r="A7366">
        <f t="shared" si="342"/>
        <v>307</v>
      </c>
      <c r="B7366" s="7">
        <f t="shared" si="343"/>
        <v>42311.708333315481</v>
      </c>
      <c r="C7366">
        <f t="shared" si="344"/>
        <v>7361</v>
      </c>
      <c r="D7366" s="2">
        <v>82.94</v>
      </c>
      <c r="E7366">
        <v>78.080000000000013</v>
      </c>
      <c r="F7366" s="3">
        <v>73.94</v>
      </c>
      <c r="G7366">
        <v>69.98</v>
      </c>
      <c r="H7366">
        <v>69.080000000000013</v>
      </c>
      <c r="I7366">
        <v>71.240000000000009</v>
      </c>
      <c r="J7366">
        <v>55.040000000000006</v>
      </c>
      <c r="K7366">
        <v>51.08</v>
      </c>
      <c r="L7366" s="3">
        <v>50</v>
      </c>
      <c r="M7366" s="2">
        <v>46.94</v>
      </c>
      <c r="N7366">
        <v>26.060000000000002</v>
      </c>
      <c r="O7366">
        <v>42.8</v>
      </c>
      <c r="P7366">
        <v>53.96</v>
      </c>
      <c r="Q7366" s="3">
        <v>57.019999999999996</v>
      </c>
      <c r="R7366" s="2">
        <v>30.92</v>
      </c>
      <c r="S7366" s="3">
        <v>12.920000000000002</v>
      </c>
      <c r="T7366">
        <v>69.800000000000011</v>
      </c>
    </row>
    <row r="7367" spans="1:20">
      <c r="A7367">
        <f t="shared" ref="A7367:A7430" si="345">ROUNDDOWN(B7367-DATE(YEAR(B7367),1,0),0)</f>
        <v>307</v>
      </c>
      <c r="B7367" s="7">
        <f t="shared" si="343"/>
        <v>42311.749999982145</v>
      </c>
      <c r="C7367">
        <f t="shared" si="344"/>
        <v>7362</v>
      </c>
      <c r="D7367" s="2">
        <v>80.06</v>
      </c>
      <c r="E7367">
        <v>73.94</v>
      </c>
      <c r="F7367" s="3">
        <v>69.98</v>
      </c>
      <c r="G7367">
        <v>68</v>
      </c>
      <c r="H7367">
        <v>60.08</v>
      </c>
      <c r="I7367">
        <v>68.72</v>
      </c>
      <c r="J7367">
        <v>53.06</v>
      </c>
      <c r="K7367">
        <v>46.94</v>
      </c>
      <c r="L7367" s="3">
        <v>53.6</v>
      </c>
      <c r="M7367" s="2">
        <v>42.980000000000004</v>
      </c>
      <c r="N7367">
        <v>24.98</v>
      </c>
      <c r="O7367">
        <v>37.4</v>
      </c>
      <c r="P7367">
        <v>48.92</v>
      </c>
      <c r="Q7367" s="3">
        <v>54.68</v>
      </c>
      <c r="R7367" s="2">
        <v>30.92</v>
      </c>
      <c r="S7367" s="3">
        <v>21.92</v>
      </c>
      <c r="T7367">
        <v>66.2</v>
      </c>
    </row>
    <row r="7368" spans="1:20">
      <c r="A7368">
        <f t="shared" si="345"/>
        <v>307</v>
      </c>
      <c r="B7368" s="7">
        <f t="shared" ref="B7368:B7431" si="346">B7367+1/24</f>
        <v>42311.791666648809</v>
      </c>
      <c r="C7368">
        <f t="shared" ref="C7368:C7431" si="347">C7367+1</f>
        <v>7363</v>
      </c>
      <c r="D7368" s="2">
        <v>78.98</v>
      </c>
      <c r="E7368">
        <v>69.98</v>
      </c>
      <c r="F7368" s="3">
        <v>66.92</v>
      </c>
      <c r="G7368">
        <v>66.92</v>
      </c>
      <c r="H7368">
        <v>57.019999999999996</v>
      </c>
      <c r="I7368">
        <v>66.02</v>
      </c>
      <c r="J7368">
        <v>55.94</v>
      </c>
      <c r="K7368">
        <v>44.06</v>
      </c>
      <c r="L7368" s="3">
        <v>53.6</v>
      </c>
      <c r="M7368" s="2">
        <v>41</v>
      </c>
      <c r="N7368">
        <v>26.060000000000002</v>
      </c>
      <c r="O7368">
        <v>39.200000000000003</v>
      </c>
      <c r="P7368">
        <v>48.019999999999996</v>
      </c>
      <c r="Q7368" s="3">
        <v>52.34</v>
      </c>
      <c r="R7368" s="2">
        <v>30.02</v>
      </c>
      <c r="S7368" s="3">
        <v>21.92</v>
      </c>
      <c r="T7368">
        <v>64.400000000000006</v>
      </c>
    </row>
    <row r="7369" spans="1:20">
      <c r="A7369">
        <f t="shared" si="345"/>
        <v>307</v>
      </c>
      <c r="B7369" s="7">
        <f t="shared" si="346"/>
        <v>42311.833333315473</v>
      </c>
      <c r="C7369">
        <f t="shared" si="347"/>
        <v>7364</v>
      </c>
      <c r="D7369" s="2">
        <v>78.98</v>
      </c>
      <c r="E7369">
        <v>69.080000000000013</v>
      </c>
      <c r="F7369" s="3">
        <v>64.039999999999992</v>
      </c>
      <c r="G7369">
        <v>66.02</v>
      </c>
      <c r="H7369">
        <v>53.96</v>
      </c>
      <c r="I7369">
        <v>65.66</v>
      </c>
      <c r="J7369">
        <v>55.040000000000006</v>
      </c>
      <c r="K7369">
        <v>42.980000000000004</v>
      </c>
      <c r="L7369" s="3">
        <v>51.8</v>
      </c>
      <c r="M7369" s="2">
        <v>42.08</v>
      </c>
      <c r="N7369">
        <v>23</v>
      </c>
      <c r="O7369">
        <v>39.200000000000003</v>
      </c>
      <c r="P7369">
        <v>46.04</v>
      </c>
      <c r="Q7369" s="3">
        <v>50</v>
      </c>
      <c r="R7369" s="2">
        <v>28.04</v>
      </c>
      <c r="S7369" s="3">
        <v>21.02</v>
      </c>
      <c r="T7369">
        <v>60.8</v>
      </c>
    </row>
    <row r="7370" spans="1:20">
      <c r="A7370">
        <f t="shared" si="345"/>
        <v>307</v>
      </c>
      <c r="B7370" s="7">
        <f t="shared" si="346"/>
        <v>42311.874999982138</v>
      </c>
      <c r="C7370">
        <f t="shared" si="347"/>
        <v>7365</v>
      </c>
      <c r="D7370" s="2">
        <v>78.080000000000013</v>
      </c>
      <c r="E7370">
        <v>66.92</v>
      </c>
      <c r="F7370" s="3">
        <v>60.08</v>
      </c>
      <c r="G7370">
        <v>64.94</v>
      </c>
      <c r="H7370">
        <v>51.08</v>
      </c>
      <c r="I7370">
        <v>65.300000000000011</v>
      </c>
      <c r="J7370">
        <v>55.040000000000006</v>
      </c>
      <c r="K7370">
        <v>42.08</v>
      </c>
      <c r="L7370" s="3">
        <v>48.2</v>
      </c>
      <c r="M7370" s="2">
        <v>42.08</v>
      </c>
      <c r="N7370">
        <v>21.02</v>
      </c>
      <c r="O7370">
        <v>39.200000000000003</v>
      </c>
      <c r="P7370">
        <v>42.980000000000004</v>
      </c>
      <c r="Q7370" s="3">
        <v>49.64</v>
      </c>
      <c r="R7370" s="2">
        <v>26.96</v>
      </c>
      <c r="S7370" s="3">
        <v>19.939999999999998</v>
      </c>
      <c r="T7370">
        <v>60.8</v>
      </c>
    </row>
    <row r="7371" spans="1:20">
      <c r="A7371">
        <f t="shared" si="345"/>
        <v>307</v>
      </c>
      <c r="B7371" s="7">
        <f t="shared" si="346"/>
        <v>42311.916666648802</v>
      </c>
      <c r="C7371">
        <f t="shared" si="347"/>
        <v>7366</v>
      </c>
      <c r="D7371" s="2">
        <v>78.080000000000013</v>
      </c>
      <c r="E7371">
        <v>66.02</v>
      </c>
      <c r="F7371" s="3">
        <v>57.92</v>
      </c>
      <c r="G7371">
        <v>64.039999999999992</v>
      </c>
      <c r="H7371">
        <v>50</v>
      </c>
      <c r="I7371">
        <v>64.94</v>
      </c>
      <c r="J7371">
        <v>55.040000000000006</v>
      </c>
      <c r="K7371">
        <v>41</v>
      </c>
      <c r="L7371" s="3">
        <v>46.4</v>
      </c>
      <c r="M7371" s="2">
        <v>42.980000000000004</v>
      </c>
      <c r="N7371">
        <v>19.04</v>
      </c>
      <c r="O7371">
        <v>39.200000000000003</v>
      </c>
      <c r="P7371">
        <v>41</v>
      </c>
      <c r="Q7371" s="3">
        <v>49.28</v>
      </c>
      <c r="R7371" s="2">
        <v>26.96</v>
      </c>
      <c r="S7371" s="3">
        <v>21.02</v>
      </c>
      <c r="T7371">
        <v>57.2</v>
      </c>
    </row>
    <row r="7372" spans="1:20">
      <c r="A7372">
        <f t="shared" si="345"/>
        <v>307</v>
      </c>
      <c r="B7372" s="7">
        <f t="shared" si="346"/>
        <v>42311.958333315466</v>
      </c>
      <c r="C7372">
        <f t="shared" si="347"/>
        <v>7367</v>
      </c>
      <c r="D7372" s="2">
        <v>77</v>
      </c>
      <c r="E7372">
        <v>64.94</v>
      </c>
      <c r="F7372" s="3">
        <v>55.94</v>
      </c>
      <c r="G7372">
        <v>64.039999999999992</v>
      </c>
      <c r="H7372">
        <v>50</v>
      </c>
      <c r="I7372">
        <v>63.319999999999993</v>
      </c>
      <c r="J7372">
        <v>55.040000000000006</v>
      </c>
      <c r="K7372">
        <v>41</v>
      </c>
      <c r="L7372" s="3">
        <v>44.6</v>
      </c>
      <c r="M7372" s="2">
        <v>42.980000000000004</v>
      </c>
      <c r="N7372">
        <v>19.939999999999998</v>
      </c>
      <c r="O7372">
        <v>39.200000000000003</v>
      </c>
      <c r="P7372">
        <v>39.019999999999996</v>
      </c>
      <c r="Q7372" s="3">
        <v>48.92</v>
      </c>
      <c r="R7372" s="2">
        <v>26.96</v>
      </c>
      <c r="S7372" s="3">
        <v>19.04</v>
      </c>
      <c r="T7372">
        <v>55.400000000000006</v>
      </c>
    </row>
    <row r="7373" spans="1:20">
      <c r="A7373">
        <f t="shared" si="345"/>
        <v>307</v>
      </c>
      <c r="B7373" s="7">
        <f t="shared" si="346"/>
        <v>42311.99999998213</v>
      </c>
      <c r="C7373">
        <f t="shared" si="347"/>
        <v>7368</v>
      </c>
      <c r="D7373" s="2">
        <v>77</v>
      </c>
      <c r="E7373">
        <v>64.039999999999992</v>
      </c>
      <c r="F7373" s="3">
        <v>53.06</v>
      </c>
      <c r="G7373">
        <v>64.94</v>
      </c>
      <c r="H7373">
        <v>51.08</v>
      </c>
      <c r="I7373">
        <v>61.7</v>
      </c>
      <c r="J7373">
        <v>55.94</v>
      </c>
      <c r="K7373">
        <v>41</v>
      </c>
      <c r="L7373" s="3">
        <v>44.6</v>
      </c>
      <c r="M7373" s="2">
        <v>44.96</v>
      </c>
      <c r="N7373">
        <v>19.939999999999998</v>
      </c>
      <c r="O7373">
        <v>39.200000000000003</v>
      </c>
      <c r="P7373">
        <v>37.04</v>
      </c>
      <c r="Q7373" s="3">
        <v>48.019999999999996</v>
      </c>
      <c r="R7373" s="2">
        <v>26.96</v>
      </c>
      <c r="S7373" s="3">
        <v>19.939999999999998</v>
      </c>
      <c r="T7373">
        <v>55.400000000000006</v>
      </c>
    </row>
    <row r="7374" spans="1:20">
      <c r="A7374">
        <f t="shared" si="345"/>
        <v>308</v>
      </c>
      <c r="B7374" s="7">
        <f t="shared" si="346"/>
        <v>42312.041666648794</v>
      </c>
      <c r="C7374">
        <f t="shared" si="347"/>
        <v>7369</v>
      </c>
      <c r="D7374" s="2">
        <v>75.92</v>
      </c>
      <c r="E7374">
        <v>60.980000000000004</v>
      </c>
      <c r="F7374" s="3">
        <v>53.06</v>
      </c>
      <c r="G7374">
        <v>64.039999999999992</v>
      </c>
      <c r="H7374">
        <v>50</v>
      </c>
      <c r="I7374">
        <v>60.08</v>
      </c>
      <c r="J7374">
        <v>55.040000000000006</v>
      </c>
      <c r="K7374">
        <v>41</v>
      </c>
      <c r="L7374" s="3">
        <v>44.6</v>
      </c>
      <c r="M7374" s="2">
        <v>46.04</v>
      </c>
      <c r="N7374">
        <v>23</v>
      </c>
      <c r="O7374">
        <v>35.6</v>
      </c>
      <c r="P7374">
        <v>37.04</v>
      </c>
      <c r="Q7374" s="3">
        <v>46.94</v>
      </c>
      <c r="R7374" s="2">
        <v>28.04</v>
      </c>
      <c r="S7374" s="3">
        <v>19.939999999999998</v>
      </c>
      <c r="T7374">
        <v>53.6</v>
      </c>
    </row>
    <row r="7375" spans="1:20">
      <c r="A7375">
        <f t="shared" si="345"/>
        <v>308</v>
      </c>
      <c r="B7375" s="7">
        <f t="shared" si="346"/>
        <v>42312.083333315459</v>
      </c>
      <c r="C7375">
        <f t="shared" si="347"/>
        <v>7370</v>
      </c>
      <c r="D7375" s="2">
        <v>77</v>
      </c>
      <c r="E7375">
        <v>60.980000000000004</v>
      </c>
      <c r="F7375" s="3">
        <v>53.06</v>
      </c>
      <c r="G7375">
        <v>62.96</v>
      </c>
      <c r="H7375">
        <v>48.92</v>
      </c>
      <c r="I7375">
        <v>59</v>
      </c>
      <c r="J7375">
        <v>53.06</v>
      </c>
      <c r="K7375">
        <v>39.92</v>
      </c>
      <c r="L7375" s="3">
        <v>44.6</v>
      </c>
      <c r="M7375" s="2">
        <v>48.019999999999996</v>
      </c>
      <c r="N7375">
        <v>23</v>
      </c>
      <c r="O7375">
        <v>37.4</v>
      </c>
      <c r="P7375">
        <v>35.06</v>
      </c>
      <c r="Q7375" s="3">
        <v>46.04</v>
      </c>
      <c r="R7375" s="2">
        <v>28.04</v>
      </c>
      <c r="S7375" s="3">
        <v>19.04</v>
      </c>
      <c r="T7375">
        <v>52.7</v>
      </c>
    </row>
    <row r="7376" spans="1:20">
      <c r="A7376">
        <f t="shared" si="345"/>
        <v>308</v>
      </c>
      <c r="B7376" s="7">
        <f t="shared" si="346"/>
        <v>42312.124999982123</v>
      </c>
      <c r="C7376">
        <f t="shared" si="347"/>
        <v>7371</v>
      </c>
      <c r="D7376" s="2">
        <v>77</v>
      </c>
      <c r="E7376">
        <v>60.08</v>
      </c>
      <c r="F7376" s="3">
        <v>51.980000000000004</v>
      </c>
      <c r="G7376">
        <v>62.96</v>
      </c>
      <c r="H7376">
        <v>48.019999999999996</v>
      </c>
      <c r="I7376">
        <v>58.1</v>
      </c>
      <c r="J7376">
        <v>50</v>
      </c>
      <c r="K7376">
        <v>39.92</v>
      </c>
      <c r="L7376" s="3">
        <v>44.6</v>
      </c>
      <c r="M7376" s="2">
        <v>48.019999999999996</v>
      </c>
      <c r="N7376">
        <v>24.98</v>
      </c>
      <c r="O7376">
        <v>33.799999999999997</v>
      </c>
      <c r="P7376">
        <v>35.96</v>
      </c>
      <c r="Q7376" s="3">
        <v>46.94</v>
      </c>
      <c r="R7376" s="2">
        <v>26.96</v>
      </c>
      <c r="S7376" s="3">
        <v>19.04</v>
      </c>
      <c r="T7376">
        <v>51.8</v>
      </c>
    </row>
    <row r="7377" spans="1:20">
      <c r="A7377">
        <f t="shared" si="345"/>
        <v>308</v>
      </c>
      <c r="B7377" s="7">
        <f t="shared" si="346"/>
        <v>42312.166666648787</v>
      </c>
      <c r="C7377">
        <f t="shared" si="347"/>
        <v>7372</v>
      </c>
      <c r="D7377" s="2">
        <v>75.92</v>
      </c>
      <c r="E7377">
        <v>57.019999999999996</v>
      </c>
      <c r="F7377" s="3">
        <v>53.96</v>
      </c>
      <c r="G7377">
        <v>62.96</v>
      </c>
      <c r="H7377">
        <v>46.94</v>
      </c>
      <c r="I7377">
        <v>57.019999999999996</v>
      </c>
      <c r="J7377">
        <v>51.08</v>
      </c>
      <c r="K7377">
        <v>39.92</v>
      </c>
      <c r="L7377" s="3">
        <v>42.8</v>
      </c>
      <c r="M7377" s="2">
        <v>50</v>
      </c>
      <c r="N7377">
        <v>26.96</v>
      </c>
      <c r="O7377">
        <v>39.200000000000003</v>
      </c>
      <c r="P7377">
        <v>33.979999999999997</v>
      </c>
      <c r="Q7377" s="3">
        <v>48.019999999999996</v>
      </c>
      <c r="R7377" s="2">
        <v>26.96</v>
      </c>
      <c r="S7377" s="3">
        <v>17.96</v>
      </c>
      <c r="T7377">
        <v>50</v>
      </c>
    </row>
    <row r="7378" spans="1:20">
      <c r="A7378">
        <f t="shared" si="345"/>
        <v>308</v>
      </c>
      <c r="B7378" s="7">
        <f t="shared" si="346"/>
        <v>42312.208333315451</v>
      </c>
      <c r="C7378">
        <f t="shared" si="347"/>
        <v>7373</v>
      </c>
      <c r="D7378" s="2">
        <v>77</v>
      </c>
      <c r="E7378">
        <v>57.019999999999996</v>
      </c>
      <c r="F7378" s="3">
        <v>53.06</v>
      </c>
      <c r="G7378">
        <v>62.06</v>
      </c>
      <c r="H7378">
        <v>46.94</v>
      </c>
      <c r="I7378">
        <v>56.66</v>
      </c>
      <c r="J7378">
        <v>51.08</v>
      </c>
      <c r="K7378">
        <v>41</v>
      </c>
      <c r="L7378" s="3">
        <v>39.200000000000003</v>
      </c>
      <c r="M7378" s="2">
        <v>50</v>
      </c>
      <c r="N7378">
        <v>24.08</v>
      </c>
      <c r="O7378">
        <v>37.4</v>
      </c>
      <c r="P7378">
        <v>33.979999999999997</v>
      </c>
      <c r="Q7378" s="3">
        <v>48.92</v>
      </c>
      <c r="R7378" s="2">
        <v>24.98</v>
      </c>
      <c r="S7378" s="3">
        <v>17.96</v>
      </c>
      <c r="T7378">
        <v>50</v>
      </c>
    </row>
    <row r="7379" spans="1:20">
      <c r="A7379">
        <f t="shared" si="345"/>
        <v>308</v>
      </c>
      <c r="B7379" s="7">
        <f t="shared" si="346"/>
        <v>42312.249999982116</v>
      </c>
      <c r="C7379">
        <f t="shared" si="347"/>
        <v>7374</v>
      </c>
      <c r="D7379" s="2">
        <v>77</v>
      </c>
      <c r="E7379">
        <v>57.92</v>
      </c>
      <c r="F7379" s="3">
        <v>51.980000000000004</v>
      </c>
      <c r="G7379">
        <v>60.980000000000004</v>
      </c>
      <c r="H7379">
        <v>46.94</v>
      </c>
      <c r="I7379">
        <v>56.3</v>
      </c>
      <c r="J7379">
        <v>50</v>
      </c>
      <c r="K7379">
        <v>37.04</v>
      </c>
      <c r="L7379" s="3">
        <v>41</v>
      </c>
      <c r="M7379" s="2">
        <v>51.980000000000004</v>
      </c>
      <c r="N7379">
        <v>21.02</v>
      </c>
      <c r="O7379">
        <v>37.4</v>
      </c>
      <c r="P7379">
        <v>33.979999999999997</v>
      </c>
      <c r="Q7379" s="3">
        <v>49.28</v>
      </c>
      <c r="R7379" s="2">
        <v>24.98</v>
      </c>
      <c r="S7379" s="3">
        <v>17.059999999999999</v>
      </c>
      <c r="T7379">
        <v>48.2</v>
      </c>
    </row>
    <row r="7380" spans="1:20">
      <c r="A7380">
        <f t="shared" si="345"/>
        <v>308</v>
      </c>
      <c r="B7380" s="7">
        <f t="shared" si="346"/>
        <v>42312.29166664878</v>
      </c>
      <c r="C7380">
        <f t="shared" si="347"/>
        <v>7375</v>
      </c>
      <c r="D7380" s="2">
        <v>77</v>
      </c>
      <c r="E7380">
        <v>57.92</v>
      </c>
      <c r="F7380" s="3">
        <v>53.06</v>
      </c>
      <c r="G7380">
        <v>60.980000000000004</v>
      </c>
      <c r="H7380">
        <v>46.94</v>
      </c>
      <c r="I7380">
        <v>55.94</v>
      </c>
      <c r="J7380">
        <v>48.92</v>
      </c>
      <c r="K7380">
        <v>33.08</v>
      </c>
      <c r="L7380" s="3">
        <v>39.200000000000003</v>
      </c>
      <c r="M7380" s="2">
        <v>53.06</v>
      </c>
      <c r="N7380">
        <v>23</v>
      </c>
      <c r="O7380">
        <v>33.799999999999997</v>
      </c>
      <c r="P7380">
        <v>32</v>
      </c>
      <c r="Q7380" s="3">
        <v>49.64</v>
      </c>
      <c r="R7380" s="2">
        <v>24.08</v>
      </c>
      <c r="S7380" s="3">
        <v>17.059999999999999</v>
      </c>
      <c r="T7380">
        <v>50</v>
      </c>
    </row>
    <row r="7381" spans="1:20">
      <c r="A7381">
        <f t="shared" si="345"/>
        <v>308</v>
      </c>
      <c r="B7381" s="7">
        <f t="shared" si="346"/>
        <v>42312.333333315444</v>
      </c>
      <c r="C7381">
        <f t="shared" si="347"/>
        <v>7376</v>
      </c>
      <c r="D7381" s="2">
        <v>80.06</v>
      </c>
      <c r="E7381">
        <v>59</v>
      </c>
      <c r="F7381" s="3">
        <v>55.040000000000006</v>
      </c>
      <c r="G7381">
        <v>62.06</v>
      </c>
      <c r="H7381">
        <v>46.94</v>
      </c>
      <c r="I7381">
        <v>59.900000000000006</v>
      </c>
      <c r="J7381">
        <v>53.96</v>
      </c>
      <c r="K7381">
        <v>35.06</v>
      </c>
      <c r="L7381" s="3">
        <v>39.200000000000003</v>
      </c>
      <c r="M7381" s="2">
        <v>53.06</v>
      </c>
      <c r="N7381">
        <v>24.08</v>
      </c>
      <c r="O7381">
        <v>37.4</v>
      </c>
      <c r="P7381">
        <v>35.96</v>
      </c>
      <c r="Q7381" s="3">
        <v>50</v>
      </c>
      <c r="R7381" s="2">
        <v>24.98</v>
      </c>
      <c r="S7381" s="3">
        <v>17.059999999999999</v>
      </c>
      <c r="T7381">
        <v>53.6</v>
      </c>
    </row>
    <row r="7382" spans="1:20">
      <c r="A7382">
        <f t="shared" si="345"/>
        <v>308</v>
      </c>
      <c r="B7382" s="7">
        <f t="shared" si="346"/>
        <v>42312.374999982108</v>
      </c>
      <c r="C7382">
        <f t="shared" si="347"/>
        <v>7377</v>
      </c>
      <c r="D7382" s="2">
        <v>84.02</v>
      </c>
      <c r="E7382">
        <v>64.039999999999992</v>
      </c>
      <c r="F7382" s="3">
        <v>59</v>
      </c>
      <c r="G7382">
        <v>60.980000000000004</v>
      </c>
      <c r="H7382">
        <v>46.04</v>
      </c>
      <c r="I7382">
        <v>64.039999999999992</v>
      </c>
      <c r="J7382">
        <v>57.92</v>
      </c>
      <c r="K7382">
        <v>35.06</v>
      </c>
      <c r="L7382" s="3">
        <v>42.8</v>
      </c>
      <c r="M7382" s="2">
        <v>55.040000000000006</v>
      </c>
      <c r="N7382">
        <v>26.060000000000002</v>
      </c>
      <c r="O7382">
        <v>42.8</v>
      </c>
      <c r="P7382">
        <v>42.08</v>
      </c>
      <c r="Q7382" s="3">
        <v>53.42</v>
      </c>
      <c r="R7382" s="2">
        <v>26.96</v>
      </c>
      <c r="S7382" s="3">
        <v>17.059999999999999</v>
      </c>
      <c r="T7382">
        <v>57.2</v>
      </c>
    </row>
    <row r="7383" spans="1:20">
      <c r="A7383">
        <f t="shared" si="345"/>
        <v>308</v>
      </c>
      <c r="B7383" s="7">
        <f t="shared" si="346"/>
        <v>42312.416666648773</v>
      </c>
      <c r="C7383">
        <f t="shared" si="347"/>
        <v>7378</v>
      </c>
      <c r="D7383" s="2">
        <v>86</v>
      </c>
      <c r="E7383">
        <v>68</v>
      </c>
      <c r="F7383" s="3">
        <v>62.96</v>
      </c>
      <c r="G7383">
        <v>62.06</v>
      </c>
      <c r="H7383">
        <v>46.04</v>
      </c>
      <c r="I7383">
        <v>68</v>
      </c>
      <c r="J7383">
        <v>60.980000000000004</v>
      </c>
      <c r="K7383">
        <v>35.96</v>
      </c>
      <c r="L7383" s="3">
        <v>46.4</v>
      </c>
      <c r="M7383" s="2">
        <v>57.019999999999996</v>
      </c>
      <c r="N7383">
        <v>28.04</v>
      </c>
      <c r="O7383">
        <v>46.4</v>
      </c>
      <c r="P7383">
        <v>48.92</v>
      </c>
      <c r="Q7383" s="3">
        <v>56.66</v>
      </c>
      <c r="R7383" s="2">
        <v>28.04</v>
      </c>
      <c r="S7383" s="3">
        <v>17.059999999999999</v>
      </c>
      <c r="T7383">
        <v>62.6</v>
      </c>
    </row>
    <row r="7384" spans="1:20">
      <c r="A7384">
        <f t="shared" si="345"/>
        <v>308</v>
      </c>
      <c r="B7384" s="7">
        <f t="shared" si="346"/>
        <v>42312.458333315437</v>
      </c>
      <c r="C7384">
        <f t="shared" si="347"/>
        <v>7379</v>
      </c>
      <c r="D7384" s="2">
        <v>84.92</v>
      </c>
      <c r="E7384">
        <v>71.960000000000008</v>
      </c>
      <c r="F7384" s="3">
        <v>73.039999999999992</v>
      </c>
      <c r="G7384">
        <v>62.06</v>
      </c>
      <c r="H7384">
        <v>46.94</v>
      </c>
      <c r="I7384">
        <v>68.36</v>
      </c>
      <c r="J7384">
        <v>62.96</v>
      </c>
      <c r="K7384">
        <v>37.94</v>
      </c>
      <c r="L7384" s="3">
        <v>48.2</v>
      </c>
      <c r="M7384" s="2">
        <v>59</v>
      </c>
      <c r="N7384">
        <v>30.02</v>
      </c>
      <c r="O7384">
        <v>46.4</v>
      </c>
      <c r="P7384">
        <v>51.08</v>
      </c>
      <c r="Q7384" s="3">
        <v>60.08</v>
      </c>
      <c r="R7384" s="2">
        <v>28.04</v>
      </c>
      <c r="S7384" s="3">
        <v>17.059999999999999</v>
      </c>
      <c r="T7384">
        <v>66.2</v>
      </c>
    </row>
    <row r="7385" spans="1:20">
      <c r="A7385">
        <f t="shared" si="345"/>
        <v>308</v>
      </c>
      <c r="B7385" s="7">
        <f t="shared" si="346"/>
        <v>42312.499999982101</v>
      </c>
      <c r="C7385">
        <f t="shared" si="347"/>
        <v>7380</v>
      </c>
      <c r="D7385" s="2">
        <v>87.080000000000013</v>
      </c>
      <c r="E7385">
        <v>75.02</v>
      </c>
      <c r="F7385" s="3">
        <v>78.98</v>
      </c>
      <c r="G7385">
        <v>62.96</v>
      </c>
      <c r="H7385">
        <v>48.019999999999996</v>
      </c>
      <c r="I7385">
        <v>68.72</v>
      </c>
      <c r="J7385">
        <v>64.039999999999992</v>
      </c>
      <c r="K7385">
        <v>37.94</v>
      </c>
      <c r="L7385" s="3">
        <v>48.2</v>
      </c>
      <c r="M7385" s="2">
        <v>60.980000000000004</v>
      </c>
      <c r="N7385">
        <v>33.08</v>
      </c>
      <c r="O7385">
        <v>46.4</v>
      </c>
      <c r="P7385">
        <v>55.040000000000006</v>
      </c>
      <c r="Q7385" s="3">
        <v>60.980000000000004</v>
      </c>
      <c r="R7385" s="2">
        <v>28.04</v>
      </c>
      <c r="S7385" s="3">
        <v>17.059999999999999</v>
      </c>
      <c r="T7385">
        <v>69.800000000000011</v>
      </c>
    </row>
    <row r="7386" spans="1:20">
      <c r="A7386">
        <f t="shared" si="345"/>
        <v>308</v>
      </c>
      <c r="B7386" s="7">
        <f t="shared" si="346"/>
        <v>42312.541666648765</v>
      </c>
      <c r="C7386">
        <f t="shared" si="347"/>
        <v>7381</v>
      </c>
      <c r="D7386" s="2">
        <v>87.080000000000013</v>
      </c>
      <c r="E7386">
        <v>77</v>
      </c>
      <c r="F7386" s="3">
        <v>82.039999999999992</v>
      </c>
      <c r="G7386">
        <v>62.06</v>
      </c>
      <c r="H7386">
        <v>50</v>
      </c>
      <c r="I7386">
        <v>69.080000000000013</v>
      </c>
      <c r="J7386">
        <v>64.039999999999992</v>
      </c>
      <c r="K7386">
        <v>39.019999999999996</v>
      </c>
      <c r="L7386" s="3">
        <v>48.2</v>
      </c>
      <c r="M7386" s="2">
        <v>62.06</v>
      </c>
      <c r="N7386">
        <v>37.04</v>
      </c>
      <c r="O7386">
        <v>46.4</v>
      </c>
      <c r="P7386">
        <v>57.019999999999996</v>
      </c>
      <c r="Q7386" s="3">
        <v>62.06</v>
      </c>
      <c r="R7386" s="2">
        <v>28.94</v>
      </c>
      <c r="S7386" s="3">
        <v>15.98</v>
      </c>
      <c r="T7386">
        <v>71.599999999999994</v>
      </c>
    </row>
    <row r="7387" spans="1:20">
      <c r="A7387">
        <f t="shared" si="345"/>
        <v>308</v>
      </c>
      <c r="B7387" s="7">
        <f t="shared" si="346"/>
        <v>42312.58333331543</v>
      </c>
      <c r="C7387">
        <f t="shared" si="347"/>
        <v>7382</v>
      </c>
      <c r="D7387" s="2">
        <v>87.080000000000013</v>
      </c>
      <c r="E7387">
        <v>78.080000000000013</v>
      </c>
      <c r="F7387" s="3">
        <v>84.02</v>
      </c>
      <c r="G7387">
        <v>64.039999999999992</v>
      </c>
      <c r="H7387">
        <v>51.980000000000004</v>
      </c>
      <c r="I7387">
        <v>69.44</v>
      </c>
      <c r="J7387">
        <v>62.06</v>
      </c>
      <c r="K7387">
        <v>41</v>
      </c>
      <c r="L7387" s="3">
        <v>50</v>
      </c>
      <c r="M7387" s="2">
        <v>64.039999999999992</v>
      </c>
      <c r="N7387">
        <v>37.04</v>
      </c>
      <c r="O7387">
        <v>48.2</v>
      </c>
      <c r="P7387">
        <v>57.92</v>
      </c>
      <c r="Q7387" s="3">
        <v>62.96</v>
      </c>
      <c r="R7387" s="2">
        <v>30.02</v>
      </c>
      <c r="S7387" s="3">
        <v>15.079999999999998</v>
      </c>
      <c r="T7387">
        <v>69.800000000000011</v>
      </c>
    </row>
    <row r="7388" spans="1:20">
      <c r="A7388">
        <f t="shared" si="345"/>
        <v>308</v>
      </c>
      <c r="B7388" s="7">
        <f t="shared" si="346"/>
        <v>42312.624999982094</v>
      </c>
      <c r="C7388">
        <f t="shared" si="347"/>
        <v>7383</v>
      </c>
      <c r="D7388" s="2">
        <v>84.92</v>
      </c>
      <c r="E7388">
        <v>78.080000000000013</v>
      </c>
      <c r="F7388" s="3">
        <v>84.02</v>
      </c>
      <c r="G7388">
        <v>64.94</v>
      </c>
      <c r="H7388">
        <v>55.040000000000006</v>
      </c>
      <c r="I7388">
        <v>69.62</v>
      </c>
      <c r="J7388">
        <v>62.96</v>
      </c>
      <c r="K7388">
        <v>42.08</v>
      </c>
      <c r="L7388" s="3">
        <v>50</v>
      </c>
      <c r="M7388" s="2">
        <v>64.94</v>
      </c>
      <c r="N7388">
        <v>35.96</v>
      </c>
      <c r="O7388">
        <v>48.2</v>
      </c>
      <c r="P7388">
        <v>57.92</v>
      </c>
      <c r="Q7388" s="3">
        <v>62.06</v>
      </c>
      <c r="R7388" s="2">
        <v>28.94</v>
      </c>
      <c r="S7388" s="3">
        <v>15.079999999999998</v>
      </c>
      <c r="T7388">
        <v>66.2</v>
      </c>
    </row>
    <row r="7389" spans="1:20">
      <c r="A7389">
        <f t="shared" si="345"/>
        <v>308</v>
      </c>
      <c r="B7389" s="7">
        <f t="shared" si="346"/>
        <v>42312.666666648758</v>
      </c>
      <c r="C7389">
        <f t="shared" si="347"/>
        <v>7384</v>
      </c>
      <c r="D7389" s="2">
        <v>84.92</v>
      </c>
      <c r="E7389">
        <v>78.080000000000013</v>
      </c>
      <c r="F7389" s="3">
        <v>82.039999999999992</v>
      </c>
      <c r="G7389">
        <v>69.98</v>
      </c>
      <c r="H7389">
        <v>55.94</v>
      </c>
      <c r="I7389">
        <v>69.98</v>
      </c>
      <c r="J7389">
        <v>64.039999999999992</v>
      </c>
      <c r="K7389">
        <v>42.08</v>
      </c>
      <c r="L7389" s="3">
        <v>50</v>
      </c>
      <c r="M7389" s="2">
        <v>64.94</v>
      </c>
      <c r="N7389">
        <v>33.979999999999997</v>
      </c>
      <c r="O7389">
        <v>44.6</v>
      </c>
      <c r="P7389">
        <v>55.040000000000006</v>
      </c>
      <c r="Q7389" s="3">
        <v>60.980000000000004</v>
      </c>
      <c r="R7389" s="2">
        <v>28.94</v>
      </c>
      <c r="S7389" s="3">
        <v>15.079999999999998</v>
      </c>
      <c r="T7389">
        <v>66.2</v>
      </c>
    </row>
    <row r="7390" spans="1:20">
      <c r="A7390">
        <f t="shared" si="345"/>
        <v>308</v>
      </c>
      <c r="B7390" s="7">
        <f t="shared" si="346"/>
        <v>42312.708333315422</v>
      </c>
      <c r="C7390">
        <f t="shared" si="347"/>
        <v>7385</v>
      </c>
      <c r="D7390" s="2">
        <v>82.039999999999992</v>
      </c>
      <c r="E7390">
        <v>77</v>
      </c>
      <c r="F7390" s="3">
        <v>80.06</v>
      </c>
      <c r="G7390">
        <v>71.06</v>
      </c>
      <c r="H7390">
        <v>55.040000000000006</v>
      </c>
      <c r="I7390">
        <v>68</v>
      </c>
      <c r="J7390">
        <v>64.039999999999992</v>
      </c>
      <c r="K7390">
        <v>42.980000000000004</v>
      </c>
      <c r="L7390" s="3">
        <v>46.4</v>
      </c>
      <c r="M7390" s="2">
        <v>62.96</v>
      </c>
      <c r="N7390">
        <v>33.979999999999997</v>
      </c>
      <c r="O7390">
        <v>44.6</v>
      </c>
      <c r="P7390">
        <v>46.04</v>
      </c>
      <c r="Q7390" s="3">
        <v>60.08</v>
      </c>
      <c r="R7390" s="2">
        <v>28.04</v>
      </c>
      <c r="S7390" s="3">
        <v>12.920000000000002</v>
      </c>
      <c r="T7390">
        <v>60.8</v>
      </c>
    </row>
    <row r="7391" spans="1:20">
      <c r="A7391">
        <f t="shared" si="345"/>
        <v>308</v>
      </c>
      <c r="B7391" s="7">
        <f t="shared" si="346"/>
        <v>42312.749999982087</v>
      </c>
      <c r="C7391">
        <f t="shared" si="347"/>
        <v>7386</v>
      </c>
      <c r="D7391" s="2">
        <v>80.06</v>
      </c>
      <c r="E7391">
        <v>73.94</v>
      </c>
      <c r="F7391" s="3">
        <v>77</v>
      </c>
      <c r="G7391">
        <v>66.92</v>
      </c>
      <c r="H7391">
        <v>53.96</v>
      </c>
      <c r="I7391">
        <v>66.02</v>
      </c>
      <c r="J7391">
        <v>60.980000000000004</v>
      </c>
      <c r="K7391">
        <v>42.08</v>
      </c>
      <c r="L7391" s="3">
        <v>46.4</v>
      </c>
      <c r="M7391" s="2">
        <v>60.08</v>
      </c>
      <c r="N7391">
        <v>33.979999999999997</v>
      </c>
      <c r="O7391">
        <v>44.6</v>
      </c>
      <c r="P7391">
        <v>42.08</v>
      </c>
      <c r="Q7391" s="3">
        <v>58.64</v>
      </c>
      <c r="R7391" s="2">
        <v>26.060000000000002</v>
      </c>
      <c r="S7391" s="3">
        <v>8.9599999999999973</v>
      </c>
      <c r="T7391">
        <v>59</v>
      </c>
    </row>
    <row r="7392" spans="1:20">
      <c r="A7392">
        <f t="shared" si="345"/>
        <v>308</v>
      </c>
      <c r="B7392" s="7">
        <f t="shared" si="346"/>
        <v>42312.791666648751</v>
      </c>
      <c r="C7392">
        <f t="shared" si="347"/>
        <v>7387</v>
      </c>
      <c r="D7392" s="2">
        <v>78.080000000000013</v>
      </c>
      <c r="E7392">
        <v>71.06</v>
      </c>
      <c r="F7392" s="3">
        <v>75.02</v>
      </c>
      <c r="G7392">
        <v>64.94</v>
      </c>
      <c r="H7392">
        <v>53.06</v>
      </c>
      <c r="I7392">
        <v>64.039999999999992</v>
      </c>
      <c r="J7392">
        <v>60.08</v>
      </c>
      <c r="K7392">
        <v>42.08</v>
      </c>
      <c r="L7392" s="3">
        <v>44.6</v>
      </c>
      <c r="M7392" s="2">
        <v>60.08</v>
      </c>
      <c r="N7392">
        <v>32</v>
      </c>
      <c r="O7392">
        <v>44.6</v>
      </c>
      <c r="P7392">
        <v>41</v>
      </c>
      <c r="Q7392" s="3">
        <v>57.379999999999995</v>
      </c>
      <c r="R7392" s="2">
        <v>24.98</v>
      </c>
      <c r="S7392" s="3">
        <v>3.019999999999996</v>
      </c>
      <c r="T7392">
        <v>60.8</v>
      </c>
    </row>
    <row r="7393" spans="1:20">
      <c r="A7393">
        <f t="shared" si="345"/>
        <v>308</v>
      </c>
      <c r="B7393" s="7">
        <f t="shared" si="346"/>
        <v>42312.833333315415</v>
      </c>
      <c r="C7393">
        <f t="shared" si="347"/>
        <v>7388</v>
      </c>
      <c r="D7393" s="2">
        <v>78.080000000000013</v>
      </c>
      <c r="E7393">
        <v>66.92</v>
      </c>
      <c r="F7393" s="3">
        <v>73.94</v>
      </c>
      <c r="G7393">
        <v>64.94</v>
      </c>
      <c r="H7393">
        <v>51.08</v>
      </c>
      <c r="I7393">
        <v>64.039999999999992</v>
      </c>
      <c r="J7393">
        <v>57.019999999999996</v>
      </c>
      <c r="K7393">
        <v>42.980000000000004</v>
      </c>
      <c r="L7393" s="3">
        <v>42.8</v>
      </c>
      <c r="M7393" s="2">
        <v>59</v>
      </c>
      <c r="N7393">
        <v>28.94</v>
      </c>
      <c r="O7393">
        <v>46.4</v>
      </c>
      <c r="P7393">
        <v>39.019999999999996</v>
      </c>
      <c r="Q7393" s="3">
        <v>55.94</v>
      </c>
      <c r="R7393" s="2">
        <v>26.060000000000002</v>
      </c>
      <c r="S7393" s="3">
        <v>3.9200000000000017</v>
      </c>
      <c r="T7393">
        <v>59</v>
      </c>
    </row>
    <row r="7394" spans="1:20">
      <c r="A7394">
        <f t="shared" si="345"/>
        <v>308</v>
      </c>
      <c r="B7394" s="7">
        <f t="shared" si="346"/>
        <v>42312.874999982079</v>
      </c>
      <c r="C7394">
        <f t="shared" si="347"/>
        <v>7389</v>
      </c>
      <c r="D7394" s="2">
        <v>78.98</v>
      </c>
      <c r="E7394">
        <v>64.94</v>
      </c>
      <c r="F7394" s="3">
        <v>69.98</v>
      </c>
      <c r="G7394">
        <v>64.039999999999992</v>
      </c>
      <c r="H7394">
        <v>48.92</v>
      </c>
      <c r="I7394">
        <v>64.039999999999992</v>
      </c>
      <c r="J7394">
        <v>55.040000000000006</v>
      </c>
      <c r="K7394">
        <v>42.980000000000004</v>
      </c>
      <c r="L7394" s="3">
        <v>42.8</v>
      </c>
      <c r="M7394" s="2">
        <v>57.019999999999996</v>
      </c>
      <c r="N7394">
        <v>28.94</v>
      </c>
      <c r="O7394">
        <v>44.6</v>
      </c>
      <c r="P7394">
        <v>37.94</v>
      </c>
      <c r="Q7394" s="3">
        <v>55.58</v>
      </c>
      <c r="R7394" s="2">
        <v>24.98</v>
      </c>
      <c r="S7394" s="3">
        <v>5</v>
      </c>
      <c r="T7394">
        <v>60.8</v>
      </c>
    </row>
    <row r="7395" spans="1:20">
      <c r="A7395">
        <f t="shared" si="345"/>
        <v>308</v>
      </c>
      <c r="B7395" s="7">
        <f t="shared" si="346"/>
        <v>42312.916666648744</v>
      </c>
      <c r="C7395">
        <f t="shared" si="347"/>
        <v>7390</v>
      </c>
      <c r="D7395" s="2">
        <v>78.080000000000013</v>
      </c>
      <c r="E7395">
        <v>64.039999999999992</v>
      </c>
      <c r="F7395" s="3">
        <v>71.06</v>
      </c>
      <c r="G7395">
        <v>62.96</v>
      </c>
      <c r="H7395">
        <v>48.019999999999996</v>
      </c>
      <c r="I7395">
        <v>64.039999999999992</v>
      </c>
      <c r="J7395">
        <v>53.06</v>
      </c>
      <c r="K7395">
        <v>42.08</v>
      </c>
      <c r="L7395" s="3">
        <v>42.8</v>
      </c>
      <c r="M7395" s="2">
        <v>59</v>
      </c>
      <c r="N7395">
        <v>28.94</v>
      </c>
      <c r="O7395">
        <v>39.200000000000003</v>
      </c>
      <c r="P7395">
        <v>37.94</v>
      </c>
      <c r="Q7395" s="3">
        <v>55.400000000000006</v>
      </c>
      <c r="R7395" s="2">
        <v>24.98</v>
      </c>
      <c r="S7395" s="3">
        <v>10.039999999999999</v>
      </c>
      <c r="T7395">
        <v>59</v>
      </c>
    </row>
    <row r="7396" spans="1:20">
      <c r="A7396">
        <f t="shared" si="345"/>
        <v>308</v>
      </c>
      <c r="B7396" s="7">
        <f t="shared" si="346"/>
        <v>42312.958333315408</v>
      </c>
      <c r="C7396">
        <f t="shared" si="347"/>
        <v>7391</v>
      </c>
      <c r="D7396" s="2">
        <v>78.080000000000013</v>
      </c>
      <c r="E7396">
        <v>62.06</v>
      </c>
      <c r="F7396" s="3">
        <v>68</v>
      </c>
      <c r="G7396">
        <v>62.96</v>
      </c>
      <c r="H7396">
        <v>48.019999999999996</v>
      </c>
      <c r="I7396">
        <v>62.96</v>
      </c>
      <c r="J7396">
        <v>53.06</v>
      </c>
      <c r="K7396">
        <v>42.08</v>
      </c>
      <c r="L7396" s="3">
        <v>39.200000000000003</v>
      </c>
      <c r="M7396" s="2">
        <v>60.08</v>
      </c>
      <c r="N7396">
        <v>30.92</v>
      </c>
      <c r="O7396">
        <v>41</v>
      </c>
      <c r="P7396">
        <v>37.94</v>
      </c>
      <c r="Q7396" s="3">
        <v>55.040000000000006</v>
      </c>
      <c r="R7396" s="2">
        <v>24.98</v>
      </c>
      <c r="S7396" s="3">
        <v>10.940000000000001</v>
      </c>
      <c r="T7396">
        <v>57.2</v>
      </c>
    </row>
    <row r="7397" spans="1:20">
      <c r="A7397">
        <f t="shared" si="345"/>
        <v>308</v>
      </c>
      <c r="B7397" s="7">
        <f t="shared" si="346"/>
        <v>42312.999999982072</v>
      </c>
      <c r="C7397">
        <f t="shared" si="347"/>
        <v>7392</v>
      </c>
      <c r="D7397" s="2">
        <v>78.080000000000013</v>
      </c>
      <c r="E7397">
        <v>60.980000000000004</v>
      </c>
      <c r="F7397" s="3">
        <v>64.94</v>
      </c>
      <c r="G7397">
        <v>62.06</v>
      </c>
      <c r="H7397">
        <v>46.04</v>
      </c>
      <c r="I7397">
        <v>62.06</v>
      </c>
      <c r="J7397">
        <v>51.980000000000004</v>
      </c>
      <c r="K7397">
        <v>42.08</v>
      </c>
      <c r="L7397" s="3">
        <v>37.4</v>
      </c>
      <c r="M7397" s="2">
        <v>60.08</v>
      </c>
      <c r="N7397">
        <v>28.94</v>
      </c>
      <c r="O7397">
        <v>37.4</v>
      </c>
      <c r="P7397">
        <v>37.94</v>
      </c>
      <c r="Q7397" s="3">
        <v>52.7</v>
      </c>
      <c r="R7397" s="2">
        <v>26.060000000000002</v>
      </c>
      <c r="S7397" s="3">
        <v>8.9599999999999973</v>
      </c>
      <c r="T7397">
        <v>57.2</v>
      </c>
    </row>
    <row r="7398" spans="1:20">
      <c r="A7398">
        <f t="shared" si="345"/>
        <v>309</v>
      </c>
      <c r="B7398" s="7">
        <f t="shared" si="346"/>
        <v>42313.041666648736</v>
      </c>
      <c r="C7398">
        <f t="shared" si="347"/>
        <v>7393</v>
      </c>
      <c r="D7398" s="2">
        <v>77</v>
      </c>
      <c r="E7398">
        <v>60.08</v>
      </c>
      <c r="F7398" s="3">
        <v>66.02</v>
      </c>
      <c r="G7398">
        <v>60.980000000000004</v>
      </c>
      <c r="H7398">
        <v>44.06</v>
      </c>
      <c r="I7398">
        <v>60.980000000000004</v>
      </c>
      <c r="J7398">
        <v>51.08</v>
      </c>
      <c r="K7398">
        <v>39.019999999999996</v>
      </c>
      <c r="L7398" s="3">
        <v>37.4</v>
      </c>
      <c r="M7398" s="2">
        <v>60.980000000000004</v>
      </c>
      <c r="N7398">
        <v>30.02</v>
      </c>
      <c r="O7398">
        <v>39.200000000000003</v>
      </c>
      <c r="P7398">
        <v>37.94</v>
      </c>
      <c r="Q7398" s="3">
        <v>50.36</v>
      </c>
      <c r="R7398" s="2">
        <v>26.060000000000002</v>
      </c>
      <c r="S7398" s="3">
        <v>10.039999999999999</v>
      </c>
      <c r="T7398">
        <v>57.2</v>
      </c>
    </row>
    <row r="7399" spans="1:20">
      <c r="A7399">
        <f t="shared" si="345"/>
        <v>309</v>
      </c>
      <c r="B7399" s="7">
        <f t="shared" si="346"/>
        <v>42313.083333315401</v>
      </c>
      <c r="C7399">
        <f t="shared" si="347"/>
        <v>7394</v>
      </c>
      <c r="D7399" s="2">
        <v>75.92</v>
      </c>
      <c r="E7399">
        <v>59</v>
      </c>
      <c r="F7399" s="3">
        <v>62.96</v>
      </c>
      <c r="G7399">
        <v>60.08</v>
      </c>
      <c r="H7399">
        <v>42.08</v>
      </c>
      <c r="I7399">
        <v>61.34</v>
      </c>
      <c r="J7399">
        <v>50</v>
      </c>
      <c r="K7399">
        <v>39.92</v>
      </c>
      <c r="L7399" s="3">
        <v>35.6</v>
      </c>
      <c r="M7399" s="2">
        <v>60.08</v>
      </c>
      <c r="N7399">
        <v>30.02</v>
      </c>
      <c r="O7399">
        <v>39.200000000000003</v>
      </c>
      <c r="P7399">
        <v>37.94</v>
      </c>
      <c r="Q7399" s="3">
        <v>48.019999999999996</v>
      </c>
      <c r="R7399" s="2">
        <v>24.08</v>
      </c>
      <c r="S7399" s="3">
        <v>10.039999999999999</v>
      </c>
      <c r="T7399">
        <v>55.400000000000006</v>
      </c>
    </row>
    <row r="7400" spans="1:20">
      <c r="A7400">
        <f t="shared" si="345"/>
        <v>309</v>
      </c>
      <c r="B7400" s="7">
        <f t="shared" si="346"/>
        <v>42313.124999982065</v>
      </c>
      <c r="C7400">
        <f t="shared" si="347"/>
        <v>7395</v>
      </c>
      <c r="D7400" s="2">
        <v>75.02</v>
      </c>
      <c r="E7400">
        <v>59</v>
      </c>
      <c r="F7400" s="3">
        <v>64.039999999999992</v>
      </c>
      <c r="G7400">
        <v>59</v>
      </c>
      <c r="H7400">
        <v>44.96</v>
      </c>
      <c r="I7400">
        <v>61.7</v>
      </c>
      <c r="J7400">
        <v>48.92</v>
      </c>
      <c r="K7400">
        <v>39.019999999999996</v>
      </c>
      <c r="L7400" s="3">
        <v>35.6</v>
      </c>
      <c r="M7400" s="2">
        <v>59</v>
      </c>
      <c r="N7400">
        <v>30.02</v>
      </c>
      <c r="O7400">
        <v>39.200000000000003</v>
      </c>
      <c r="P7400">
        <v>35.96</v>
      </c>
      <c r="Q7400" s="3">
        <v>46.94</v>
      </c>
      <c r="R7400" s="2">
        <v>23</v>
      </c>
      <c r="S7400" s="3">
        <v>10.039999999999999</v>
      </c>
      <c r="T7400">
        <v>53.6</v>
      </c>
    </row>
    <row r="7401" spans="1:20">
      <c r="A7401">
        <f t="shared" si="345"/>
        <v>309</v>
      </c>
      <c r="B7401" s="7">
        <f t="shared" si="346"/>
        <v>42313.166666648729</v>
      </c>
      <c r="C7401">
        <f t="shared" si="347"/>
        <v>7396</v>
      </c>
      <c r="D7401" s="2">
        <v>77</v>
      </c>
      <c r="E7401">
        <v>59</v>
      </c>
      <c r="F7401" s="3">
        <v>60.980000000000004</v>
      </c>
      <c r="G7401">
        <v>59</v>
      </c>
      <c r="H7401">
        <v>42.08</v>
      </c>
      <c r="I7401">
        <v>62.06</v>
      </c>
      <c r="J7401">
        <v>48.019999999999996</v>
      </c>
      <c r="K7401">
        <v>37.94</v>
      </c>
      <c r="L7401" s="3">
        <v>35.6</v>
      </c>
      <c r="M7401" s="2">
        <v>60.08</v>
      </c>
      <c r="N7401">
        <v>30.02</v>
      </c>
      <c r="O7401">
        <v>37.4</v>
      </c>
      <c r="P7401">
        <v>35.96</v>
      </c>
      <c r="Q7401" s="3">
        <v>46.04</v>
      </c>
      <c r="R7401" s="2">
        <v>21.02</v>
      </c>
      <c r="S7401" s="3">
        <v>8.9599999999999973</v>
      </c>
      <c r="T7401">
        <v>53.6</v>
      </c>
    </row>
    <row r="7402" spans="1:20">
      <c r="A7402">
        <f t="shared" si="345"/>
        <v>309</v>
      </c>
      <c r="B7402" s="7">
        <f t="shared" si="346"/>
        <v>42313.208333315393</v>
      </c>
      <c r="C7402">
        <f t="shared" si="347"/>
        <v>7397</v>
      </c>
      <c r="D7402" s="2">
        <v>78.080000000000013</v>
      </c>
      <c r="E7402">
        <v>60.08</v>
      </c>
      <c r="F7402" s="3">
        <v>59</v>
      </c>
      <c r="G7402">
        <v>59</v>
      </c>
      <c r="H7402">
        <v>44.06</v>
      </c>
      <c r="I7402">
        <v>62.06</v>
      </c>
      <c r="J7402">
        <v>46.94</v>
      </c>
      <c r="K7402">
        <v>37.94</v>
      </c>
      <c r="L7402" s="3">
        <v>35.6</v>
      </c>
      <c r="M7402" s="2">
        <v>62.06</v>
      </c>
      <c r="N7402">
        <v>23</v>
      </c>
      <c r="O7402">
        <v>39.200000000000003</v>
      </c>
      <c r="P7402">
        <v>35.06</v>
      </c>
      <c r="Q7402" s="3">
        <v>44.96</v>
      </c>
      <c r="R7402" s="2">
        <v>19.04</v>
      </c>
      <c r="S7402" s="3">
        <v>8.0599999999999987</v>
      </c>
      <c r="T7402">
        <v>50</v>
      </c>
    </row>
    <row r="7403" spans="1:20">
      <c r="A7403">
        <f t="shared" si="345"/>
        <v>309</v>
      </c>
      <c r="B7403" s="7">
        <f t="shared" si="346"/>
        <v>42313.249999982057</v>
      </c>
      <c r="C7403">
        <f t="shared" si="347"/>
        <v>7398</v>
      </c>
      <c r="D7403" s="2">
        <v>75.92</v>
      </c>
      <c r="E7403">
        <v>60.08</v>
      </c>
      <c r="F7403" s="3">
        <v>59</v>
      </c>
      <c r="G7403">
        <v>59</v>
      </c>
      <c r="H7403">
        <v>48.92</v>
      </c>
      <c r="I7403">
        <v>62.06</v>
      </c>
      <c r="J7403">
        <v>46.94</v>
      </c>
      <c r="K7403">
        <v>35.96</v>
      </c>
      <c r="L7403" s="3">
        <v>35.6</v>
      </c>
      <c r="M7403" s="2">
        <v>62.06</v>
      </c>
      <c r="N7403">
        <v>26.060000000000002</v>
      </c>
      <c r="O7403">
        <v>37.4</v>
      </c>
      <c r="P7403">
        <v>35.06</v>
      </c>
      <c r="Q7403" s="3">
        <v>45.68</v>
      </c>
      <c r="R7403" s="2">
        <v>21.02</v>
      </c>
      <c r="S7403" s="3">
        <v>6.98</v>
      </c>
      <c r="T7403">
        <v>53.6</v>
      </c>
    </row>
    <row r="7404" spans="1:20">
      <c r="A7404">
        <f t="shared" si="345"/>
        <v>309</v>
      </c>
      <c r="B7404" s="7">
        <f t="shared" si="346"/>
        <v>42313.291666648722</v>
      </c>
      <c r="C7404">
        <f t="shared" si="347"/>
        <v>7399</v>
      </c>
      <c r="D7404" s="2">
        <v>77</v>
      </c>
      <c r="E7404">
        <v>60.08</v>
      </c>
      <c r="F7404" s="3">
        <v>59</v>
      </c>
      <c r="G7404">
        <v>57.92</v>
      </c>
      <c r="H7404">
        <v>51.08</v>
      </c>
      <c r="I7404">
        <v>62.06</v>
      </c>
      <c r="J7404">
        <v>46.94</v>
      </c>
      <c r="K7404">
        <v>37.94</v>
      </c>
      <c r="L7404" s="3">
        <v>35.6</v>
      </c>
      <c r="M7404" s="2">
        <v>62.96</v>
      </c>
      <c r="N7404">
        <v>28.04</v>
      </c>
      <c r="O7404">
        <v>33.799999999999997</v>
      </c>
      <c r="P7404">
        <v>35.06</v>
      </c>
      <c r="Q7404" s="3">
        <v>46.22</v>
      </c>
      <c r="R7404" s="2">
        <v>23</v>
      </c>
      <c r="S7404" s="3">
        <v>3.9200000000000017</v>
      </c>
      <c r="T7404">
        <v>53.6</v>
      </c>
    </row>
    <row r="7405" spans="1:20">
      <c r="A7405">
        <f t="shared" si="345"/>
        <v>309</v>
      </c>
      <c r="B7405" s="7">
        <f t="shared" si="346"/>
        <v>42313.333333315386</v>
      </c>
      <c r="C7405">
        <f t="shared" si="347"/>
        <v>7400</v>
      </c>
      <c r="D7405" s="2">
        <v>78.98</v>
      </c>
      <c r="E7405">
        <v>60.980000000000004</v>
      </c>
      <c r="F7405" s="3">
        <v>60.08</v>
      </c>
      <c r="G7405">
        <v>57.92</v>
      </c>
      <c r="H7405">
        <v>48.92</v>
      </c>
      <c r="I7405">
        <v>62.96</v>
      </c>
      <c r="J7405">
        <v>48.019999999999996</v>
      </c>
      <c r="K7405">
        <v>39.92</v>
      </c>
      <c r="L7405" s="3">
        <v>37.4</v>
      </c>
      <c r="M7405" s="2">
        <v>64.039999999999992</v>
      </c>
      <c r="N7405">
        <v>33.08</v>
      </c>
      <c r="O7405">
        <v>37.4</v>
      </c>
      <c r="P7405">
        <v>37.04</v>
      </c>
      <c r="Q7405" s="3">
        <v>46.94</v>
      </c>
      <c r="R7405" s="2">
        <v>24.98</v>
      </c>
      <c r="S7405" s="3">
        <v>6.0799999999999983</v>
      </c>
      <c r="T7405">
        <v>55.400000000000006</v>
      </c>
    </row>
    <row r="7406" spans="1:20">
      <c r="A7406">
        <f t="shared" si="345"/>
        <v>309</v>
      </c>
      <c r="B7406" s="7">
        <f t="shared" si="346"/>
        <v>42313.37499998205</v>
      </c>
      <c r="C7406">
        <f t="shared" si="347"/>
        <v>7401</v>
      </c>
      <c r="D7406" s="2">
        <v>82.039999999999992</v>
      </c>
      <c r="E7406">
        <v>66.02</v>
      </c>
      <c r="F7406" s="3">
        <v>64.039999999999992</v>
      </c>
      <c r="G7406">
        <v>60.980000000000004</v>
      </c>
      <c r="H7406">
        <v>53.96</v>
      </c>
      <c r="I7406">
        <v>64.039999999999992</v>
      </c>
      <c r="J7406">
        <v>50</v>
      </c>
      <c r="K7406">
        <v>42.08</v>
      </c>
      <c r="L7406" s="3">
        <v>41</v>
      </c>
      <c r="M7406" s="2">
        <v>64.94</v>
      </c>
      <c r="N7406">
        <v>35.96</v>
      </c>
      <c r="O7406">
        <v>42.8</v>
      </c>
      <c r="P7406">
        <v>42.08</v>
      </c>
      <c r="Q7406" s="3">
        <v>48.379999999999995</v>
      </c>
      <c r="R7406" s="2">
        <v>28.04</v>
      </c>
      <c r="S7406" s="3">
        <v>6.98</v>
      </c>
      <c r="T7406">
        <v>57.2</v>
      </c>
    </row>
    <row r="7407" spans="1:20">
      <c r="A7407">
        <f t="shared" si="345"/>
        <v>309</v>
      </c>
      <c r="B7407" s="7">
        <f t="shared" si="346"/>
        <v>42313.416666648714</v>
      </c>
      <c r="C7407">
        <f t="shared" si="347"/>
        <v>7402</v>
      </c>
      <c r="D7407" s="2">
        <v>84.92</v>
      </c>
      <c r="E7407">
        <v>71.960000000000008</v>
      </c>
      <c r="F7407" s="3">
        <v>66.02</v>
      </c>
      <c r="G7407">
        <v>62.96</v>
      </c>
      <c r="H7407">
        <v>55.94</v>
      </c>
      <c r="I7407">
        <v>64.94</v>
      </c>
      <c r="J7407">
        <v>51.980000000000004</v>
      </c>
      <c r="K7407">
        <v>44.06</v>
      </c>
      <c r="L7407" s="3">
        <v>44.6</v>
      </c>
      <c r="M7407" s="2">
        <v>64.94</v>
      </c>
      <c r="N7407">
        <v>39.019999999999996</v>
      </c>
      <c r="O7407">
        <v>44.6</v>
      </c>
      <c r="P7407">
        <v>46.04</v>
      </c>
      <c r="Q7407" s="3">
        <v>49.64</v>
      </c>
      <c r="R7407" s="2">
        <v>32</v>
      </c>
      <c r="S7407" s="3">
        <v>8.0599999999999987</v>
      </c>
      <c r="T7407">
        <v>60.8</v>
      </c>
    </row>
    <row r="7408" spans="1:20">
      <c r="A7408">
        <f t="shared" si="345"/>
        <v>309</v>
      </c>
      <c r="B7408" s="7">
        <f t="shared" si="346"/>
        <v>42313.458333315379</v>
      </c>
      <c r="C7408">
        <f t="shared" si="347"/>
        <v>7403</v>
      </c>
      <c r="D7408" s="2">
        <v>86</v>
      </c>
      <c r="E7408">
        <v>75.92</v>
      </c>
      <c r="F7408" s="3">
        <v>69.98</v>
      </c>
      <c r="G7408">
        <v>66.02</v>
      </c>
      <c r="H7408">
        <v>60.980000000000004</v>
      </c>
      <c r="I7408">
        <v>66.38</v>
      </c>
      <c r="J7408">
        <v>53.96</v>
      </c>
      <c r="K7408">
        <v>46.94</v>
      </c>
      <c r="L7408" s="3">
        <v>46.4</v>
      </c>
      <c r="M7408" s="2">
        <v>64.94</v>
      </c>
      <c r="N7408">
        <v>42.980000000000004</v>
      </c>
      <c r="O7408">
        <v>48.2</v>
      </c>
      <c r="P7408">
        <v>50</v>
      </c>
      <c r="Q7408" s="3">
        <v>51.08</v>
      </c>
      <c r="R7408" s="2">
        <v>32</v>
      </c>
      <c r="S7408" s="3">
        <v>8.0599999999999987</v>
      </c>
      <c r="T7408">
        <v>64.400000000000006</v>
      </c>
    </row>
    <row r="7409" spans="1:20">
      <c r="A7409">
        <f t="shared" si="345"/>
        <v>309</v>
      </c>
      <c r="B7409" s="7">
        <f t="shared" si="346"/>
        <v>42313.499999982043</v>
      </c>
      <c r="C7409">
        <f t="shared" si="347"/>
        <v>7404</v>
      </c>
      <c r="D7409" s="2">
        <v>86</v>
      </c>
      <c r="E7409">
        <v>80.06</v>
      </c>
      <c r="F7409" s="3">
        <v>73.039999999999992</v>
      </c>
      <c r="G7409">
        <v>69.080000000000013</v>
      </c>
      <c r="H7409">
        <v>60.08</v>
      </c>
      <c r="I7409">
        <v>67.64</v>
      </c>
      <c r="J7409">
        <v>51.08</v>
      </c>
      <c r="K7409">
        <v>50</v>
      </c>
      <c r="L7409" s="3">
        <v>48.2</v>
      </c>
      <c r="M7409" s="2">
        <v>66.02</v>
      </c>
      <c r="N7409">
        <v>46.04</v>
      </c>
      <c r="O7409">
        <v>48.2</v>
      </c>
      <c r="P7409">
        <v>55.040000000000006</v>
      </c>
      <c r="Q7409" s="3">
        <v>53.06</v>
      </c>
      <c r="R7409" s="2">
        <v>33.08</v>
      </c>
      <c r="S7409" s="3">
        <v>8.9599999999999973</v>
      </c>
      <c r="T7409">
        <v>66.2</v>
      </c>
    </row>
    <row r="7410" spans="1:20">
      <c r="A7410">
        <f t="shared" si="345"/>
        <v>309</v>
      </c>
      <c r="B7410" s="7">
        <f t="shared" si="346"/>
        <v>42313.541666648707</v>
      </c>
      <c r="C7410">
        <f t="shared" si="347"/>
        <v>7405</v>
      </c>
      <c r="D7410" s="2">
        <v>87.080000000000013</v>
      </c>
      <c r="E7410">
        <v>80.960000000000008</v>
      </c>
      <c r="F7410" s="3">
        <v>77</v>
      </c>
      <c r="G7410">
        <v>71.960000000000008</v>
      </c>
      <c r="H7410">
        <v>60.980000000000004</v>
      </c>
      <c r="I7410">
        <v>69.080000000000013</v>
      </c>
      <c r="J7410">
        <v>50</v>
      </c>
      <c r="K7410">
        <v>53.06</v>
      </c>
      <c r="L7410" s="3">
        <v>51.8</v>
      </c>
      <c r="M7410" s="2">
        <v>66.02</v>
      </c>
      <c r="N7410">
        <v>46.94</v>
      </c>
      <c r="O7410">
        <v>53.6</v>
      </c>
      <c r="P7410">
        <v>57.92</v>
      </c>
      <c r="Q7410" s="3">
        <v>55.040000000000006</v>
      </c>
      <c r="R7410" s="2">
        <v>33.08</v>
      </c>
      <c r="S7410" s="3">
        <v>10.940000000000001</v>
      </c>
      <c r="T7410">
        <v>68</v>
      </c>
    </row>
    <row r="7411" spans="1:20">
      <c r="A7411">
        <f t="shared" si="345"/>
        <v>309</v>
      </c>
      <c r="B7411" s="7">
        <f t="shared" si="346"/>
        <v>42313.583333315371</v>
      </c>
      <c r="C7411">
        <f t="shared" si="347"/>
        <v>7406</v>
      </c>
      <c r="D7411" s="2">
        <v>87.080000000000013</v>
      </c>
      <c r="E7411">
        <v>82.039999999999992</v>
      </c>
      <c r="F7411" s="3">
        <v>78.98</v>
      </c>
      <c r="G7411">
        <v>73.94</v>
      </c>
      <c r="H7411">
        <v>62.06</v>
      </c>
      <c r="I7411">
        <v>67.64</v>
      </c>
      <c r="J7411">
        <v>50</v>
      </c>
      <c r="K7411">
        <v>53.96</v>
      </c>
      <c r="L7411" s="3">
        <v>50</v>
      </c>
      <c r="M7411" s="2">
        <v>66.92</v>
      </c>
      <c r="N7411">
        <v>48.92</v>
      </c>
      <c r="O7411">
        <v>50</v>
      </c>
      <c r="P7411">
        <v>59</v>
      </c>
      <c r="Q7411" s="3">
        <v>57.019999999999996</v>
      </c>
      <c r="R7411" s="2">
        <v>33.979999999999997</v>
      </c>
      <c r="S7411" s="3">
        <v>12.02</v>
      </c>
      <c r="T7411">
        <v>69.800000000000011</v>
      </c>
    </row>
    <row r="7412" spans="1:20">
      <c r="A7412">
        <f t="shared" si="345"/>
        <v>309</v>
      </c>
      <c r="B7412" s="7">
        <f t="shared" si="346"/>
        <v>42313.624999982036</v>
      </c>
      <c r="C7412">
        <f t="shared" si="347"/>
        <v>7407</v>
      </c>
      <c r="D7412" s="2">
        <v>86</v>
      </c>
      <c r="E7412">
        <v>82.039999999999992</v>
      </c>
      <c r="F7412" s="3">
        <v>78.98</v>
      </c>
      <c r="G7412">
        <v>75.02</v>
      </c>
      <c r="H7412">
        <v>64.039999999999992</v>
      </c>
      <c r="I7412">
        <v>66.38</v>
      </c>
      <c r="J7412">
        <v>51.980000000000004</v>
      </c>
      <c r="K7412">
        <v>55.040000000000006</v>
      </c>
      <c r="L7412" s="3">
        <v>51.8</v>
      </c>
      <c r="M7412" s="2">
        <v>64.94</v>
      </c>
      <c r="N7412">
        <v>50</v>
      </c>
      <c r="O7412">
        <v>51.8</v>
      </c>
      <c r="P7412">
        <v>60.08</v>
      </c>
      <c r="Q7412" s="3">
        <v>56.66</v>
      </c>
      <c r="R7412" s="2">
        <v>35.06</v>
      </c>
      <c r="S7412" s="3">
        <v>12.920000000000002</v>
      </c>
      <c r="T7412">
        <v>68</v>
      </c>
    </row>
    <row r="7413" spans="1:20">
      <c r="A7413">
        <f t="shared" si="345"/>
        <v>309</v>
      </c>
      <c r="B7413" s="7">
        <f t="shared" si="346"/>
        <v>42313.6666666487</v>
      </c>
      <c r="C7413">
        <f t="shared" si="347"/>
        <v>7408</v>
      </c>
      <c r="D7413" s="2">
        <v>84.92</v>
      </c>
      <c r="E7413">
        <v>80.960000000000008</v>
      </c>
      <c r="F7413" s="3">
        <v>78.98</v>
      </c>
      <c r="G7413">
        <v>75.92</v>
      </c>
      <c r="H7413">
        <v>64.039999999999992</v>
      </c>
      <c r="I7413">
        <v>64.94</v>
      </c>
      <c r="J7413">
        <v>50</v>
      </c>
      <c r="K7413">
        <v>53.96</v>
      </c>
      <c r="L7413" s="3">
        <v>50</v>
      </c>
      <c r="M7413" s="2">
        <v>55.040000000000006</v>
      </c>
      <c r="N7413">
        <v>48.92</v>
      </c>
      <c r="O7413">
        <v>51.8</v>
      </c>
      <c r="P7413">
        <v>59</v>
      </c>
      <c r="Q7413" s="3">
        <v>56.3</v>
      </c>
      <c r="R7413" s="2">
        <v>33.08</v>
      </c>
      <c r="S7413" s="3">
        <v>14</v>
      </c>
      <c r="T7413">
        <v>64.400000000000006</v>
      </c>
    </row>
    <row r="7414" spans="1:20">
      <c r="A7414">
        <f t="shared" si="345"/>
        <v>309</v>
      </c>
      <c r="B7414" s="7">
        <f t="shared" si="346"/>
        <v>42313.708333315364</v>
      </c>
      <c r="C7414">
        <f t="shared" si="347"/>
        <v>7409</v>
      </c>
      <c r="D7414" s="2">
        <v>82.94</v>
      </c>
      <c r="E7414">
        <v>80.06</v>
      </c>
      <c r="F7414" s="3">
        <v>77</v>
      </c>
      <c r="G7414">
        <v>71.960000000000008</v>
      </c>
      <c r="H7414">
        <v>62.96</v>
      </c>
      <c r="I7414">
        <v>64.22</v>
      </c>
      <c r="J7414">
        <v>50</v>
      </c>
      <c r="K7414">
        <v>53.06</v>
      </c>
      <c r="L7414" s="3">
        <v>48.2</v>
      </c>
      <c r="M7414" s="2">
        <v>53.06</v>
      </c>
      <c r="N7414">
        <v>42.980000000000004</v>
      </c>
      <c r="O7414">
        <v>46.4</v>
      </c>
      <c r="P7414">
        <v>51.980000000000004</v>
      </c>
      <c r="Q7414" s="3">
        <v>55.94</v>
      </c>
      <c r="R7414" s="2">
        <v>30.92</v>
      </c>
      <c r="S7414" s="3">
        <v>14</v>
      </c>
      <c r="T7414">
        <v>62.6</v>
      </c>
    </row>
    <row r="7415" spans="1:20">
      <c r="A7415">
        <f t="shared" si="345"/>
        <v>309</v>
      </c>
      <c r="B7415" s="7">
        <f t="shared" si="346"/>
        <v>42313.749999982028</v>
      </c>
      <c r="C7415">
        <f t="shared" si="347"/>
        <v>7410</v>
      </c>
      <c r="D7415" s="2">
        <v>80.06</v>
      </c>
      <c r="E7415">
        <v>77</v>
      </c>
      <c r="F7415" s="3">
        <v>69.98</v>
      </c>
      <c r="G7415">
        <v>66.02</v>
      </c>
      <c r="H7415">
        <v>59</v>
      </c>
      <c r="I7415">
        <v>63.680000000000007</v>
      </c>
      <c r="J7415">
        <v>48.92</v>
      </c>
      <c r="K7415">
        <v>51.08</v>
      </c>
      <c r="L7415" s="3">
        <v>48.2</v>
      </c>
      <c r="M7415" s="2">
        <v>51.08</v>
      </c>
      <c r="N7415">
        <v>39.019999999999996</v>
      </c>
      <c r="O7415">
        <v>42.8</v>
      </c>
      <c r="P7415">
        <v>46.94</v>
      </c>
      <c r="Q7415" s="3">
        <v>52.879999999999995</v>
      </c>
      <c r="R7415" s="2">
        <v>28.94</v>
      </c>
      <c r="S7415" s="3">
        <v>14</v>
      </c>
      <c r="T7415">
        <v>60.8</v>
      </c>
    </row>
    <row r="7416" spans="1:20">
      <c r="A7416">
        <f t="shared" si="345"/>
        <v>309</v>
      </c>
      <c r="B7416" s="7">
        <f t="shared" si="346"/>
        <v>42313.791666648693</v>
      </c>
      <c r="C7416">
        <f t="shared" si="347"/>
        <v>7411</v>
      </c>
      <c r="D7416" s="2">
        <v>78.98</v>
      </c>
      <c r="E7416">
        <v>73.94</v>
      </c>
      <c r="F7416" s="3">
        <v>66.92</v>
      </c>
      <c r="G7416">
        <v>64.039999999999992</v>
      </c>
      <c r="H7416">
        <v>55.040000000000006</v>
      </c>
      <c r="I7416">
        <v>62.96</v>
      </c>
      <c r="J7416">
        <v>46.94</v>
      </c>
      <c r="K7416">
        <v>48.92</v>
      </c>
      <c r="L7416" s="3">
        <v>46.4</v>
      </c>
      <c r="M7416" s="2">
        <v>51.980000000000004</v>
      </c>
      <c r="N7416">
        <v>33.979999999999997</v>
      </c>
      <c r="O7416">
        <v>44.6</v>
      </c>
      <c r="P7416">
        <v>44.96</v>
      </c>
      <c r="Q7416" s="3">
        <v>50</v>
      </c>
      <c r="R7416" s="2">
        <v>28.94</v>
      </c>
      <c r="S7416" s="3">
        <v>14</v>
      </c>
      <c r="T7416">
        <v>60.8</v>
      </c>
    </row>
    <row r="7417" spans="1:20">
      <c r="A7417">
        <f t="shared" si="345"/>
        <v>309</v>
      </c>
      <c r="B7417" s="7">
        <f t="shared" si="346"/>
        <v>42313.833333315357</v>
      </c>
      <c r="C7417">
        <f t="shared" si="347"/>
        <v>7412</v>
      </c>
      <c r="D7417" s="2">
        <v>78.080000000000013</v>
      </c>
      <c r="E7417">
        <v>71.960000000000008</v>
      </c>
      <c r="F7417" s="3">
        <v>64.94</v>
      </c>
      <c r="G7417">
        <v>62.06</v>
      </c>
      <c r="H7417">
        <v>53.96</v>
      </c>
      <c r="I7417">
        <v>62.96</v>
      </c>
      <c r="J7417">
        <v>46.04</v>
      </c>
      <c r="K7417">
        <v>48.92</v>
      </c>
      <c r="L7417" s="3">
        <v>46.4</v>
      </c>
      <c r="M7417" s="2">
        <v>50</v>
      </c>
      <c r="N7417">
        <v>35.96</v>
      </c>
      <c r="O7417">
        <v>44.6</v>
      </c>
      <c r="P7417">
        <v>48.019999999999996</v>
      </c>
      <c r="Q7417" s="3">
        <v>46.94</v>
      </c>
      <c r="R7417" s="2">
        <v>28.94</v>
      </c>
      <c r="S7417" s="3">
        <v>12.920000000000002</v>
      </c>
      <c r="T7417">
        <v>57.2</v>
      </c>
    </row>
    <row r="7418" spans="1:20">
      <c r="A7418">
        <f t="shared" si="345"/>
        <v>309</v>
      </c>
      <c r="B7418" s="7">
        <f t="shared" si="346"/>
        <v>42313.874999982021</v>
      </c>
      <c r="C7418">
        <f t="shared" si="347"/>
        <v>7413</v>
      </c>
      <c r="D7418" s="2">
        <v>78.080000000000013</v>
      </c>
      <c r="E7418">
        <v>71.06</v>
      </c>
      <c r="F7418" s="3">
        <v>64.039999999999992</v>
      </c>
      <c r="G7418">
        <v>62.06</v>
      </c>
      <c r="H7418">
        <v>51.980000000000004</v>
      </c>
      <c r="I7418">
        <v>62.96</v>
      </c>
      <c r="J7418">
        <v>46.04</v>
      </c>
      <c r="K7418">
        <v>44.96</v>
      </c>
      <c r="L7418" s="3">
        <v>46.4</v>
      </c>
      <c r="M7418" s="2">
        <v>50</v>
      </c>
      <c r="N7418">
        <v>37.04</v>
      </c>
      <c r="O7418">
        <v>44.6</v>
      </c>
      <c r="P7418">
        <v>51.08</v>
      </c>
      <c r="Q7418" s="3">
        <v>44.24</v>
      </c>
      <c r="R7418" s="2">
        <v>28.94</v>
      </c>
      <c r="S7418" s="3">
        <v>14</v>
      </c>
      <c r="T7418">
        <v>57.2</v>
      </c>
    </row>
    <row r="7419" spans="1:20">
      <c r="A7419">
        <f t="shared" si="345"/>
        <v>309</v>
      </c>
      <c r="B7419" s="7">
        <f t="shared" si="346"/>
        <v>42313.916666648685</v>
      </c>
      <c r="C7419">
        <f t="shared" si="347"/>
        <v>7414</v>
      </c>
      <c r="D7419" s="2">
        <v>77</v>
      </c>
      <c r="E7419">
        <v>69.080000000000013</v>
      </c>
      <c r="F7419" s="3">
        <v>62.96</v>
      </c>
      <c r="G7419">
        <v>60.08</v>
      </c>
      <c r="H7419">
        <v>50</v>
      </c>
      <c r="I7419">
        <v>62.96</v>
      </c>
      <c r="J7419">
        <v>44.96</v>
      </c>
      <c r="K7419">
        <v>44.06</v>
      </c>
      <c r="L7419" s="3">
        <v>46.4</v>
      </c>
      <c r="M7419" s="2">
        <v>50</v>
      </c>
      <c r="N7419">
        <v>37.94</v>
      </c>
      <c r="O7419">
        <v>46.4</v>
      </c>
      <c r="P7419">
        <v>48.92</v>
      </c>
      <c r="Q7419" s="3">
        <v>41.72</v>
      </c>
      <c r="R7419" s="2">
        <v>28.94</v>
      </c>
      <c r="S7419" s="3">
        <v>14</v>
      </c>
      <c r="T7419">
        <v>57.2</v>
      </c>
    </row>
    <row r="7420" spans="1:20">
      <c r="A7420">
        <f t="shared" si="345"/>
        <v>309</v>
      </c>
      <c r="B7420" s="7">
        <f t="shared" si="346"/>
        <v>42313.95833331535</v>
      </c>
      <c r="C7420">
        <f t="shared" si="347"/>
        <v>7415</v>
      </c>
      <c r="D7420" s="2">
        <v>77</v>
      </c>
      <c r="E7420">
        <v>68</v>
      </c>
      <c r="F7420" s="3">
        <v>62.06</v>
      </c>
      <c r="G7420">
        <v>59</v>
      </c>
      <c r="H7420">
        <v>46.04</v>
      </c>
      <c r="I7420">
        <v>62.96</v>
      </c>
      <c r="J7420">
        <v>44.96</v>
      </c>
      <c r="K7420">
        <v>42.08</v>
      </c>
      <c r="L7420" s="3">
        <v>48.2</v>
      </c>
      <c r="M7420" s="2">
        <v>48.92</v>
      </c>
      <c r="N7420">
        <v>37.04</v>
      </c>
      <c r="O7420">
        <v>46.4</v>
      </c>
      <c r="P7420">
        <v>51.980000000000004</v>
      </c>
      <c r="Q7420" s="3">
        <v>39.019999999999996</v>
      </c>
      <c r="R7420" s="2">
        <v>30.02</v>
      </c>
      <c r="S7420" s="3">
        <v>15.079999999999998</v>
      </c>
      <c r="T7420">
        <v>55.400000000000006</v>
      </c>
    </row>
    <row r="7421" spans="1:20">
      <c r="A7421">
        <f t="shared" si="345"/>
        <v>309</v>
      </c>
      <c r="B7421" s="7">
        <f t="shared" si="346"/>
        <v>42313.999999982014</v>
      </c>
      <c r="C7421">
        <f t="shared" si="347"/>
        <v>7416</v>
      </c>
      <c r="D7421" s="2">
        <v>77</v>
      </c>
      <c r="E7421">
        <v>66.92</v>
      </c>
      <c r="F7421" s="3">
        <v>60.980000000000004</v>
      </c>
      <c r="G7421">
        <v>55.94</v>
      </c>
      <c r="H7421">
        <v>42.980000000000004</v>
      </c>
      <c r="I7421">
        <v>62.96</v>
      </c>
      <c r="J7421">
        <v>44.06</v>
      </c>
      <c r="K7421">
        <v>39.92</v>
      </c>
      <c r="L7421" s="3">
        <v>48.2</v>
      </c>
      <c r="M7421" s="2">
        <v>50</v>
      </c>
      <c r="N7421">
        <v>39.019999999999996</v>
      </c>
      <c r="O7421">
        <v>46.4</v>
      </c>
      <c r="P7421">
        <v>53.06</v>
      </c>
      <c r="Q7421" s="3">
        <v>36.68</v>
      </c>
      <c r="R7421" s="2">
        <v>30.02</v>
      </c>
      <c r="S7421" s="3">
        <v>12.02</v>
      </c>
      <c r="T7421">
        <v>55.400000000000006</v>
      </c>
    </row>
    <row r="7422" spans="1:20">
      <c r="A7422">
        <f t="shared" si="345"/>
        <v>310</v>
      </c>
      <c r="B7422" s="7">
        <f t="shared" si="346"/>
        <v>42314.041666648678</v>
      </c>
      <c r="C7422">
        <f t="shared" si="347"/>
        <v>7417</v>
      </c>
      <c r="D7422" s="2">
        <v>75.92</v>
      </c>
      <c r="E7422">
        <v>66.02</v>
      </c>
      <c r="F7422" s="3">
        <v>60.08</v>
      </c>
      <c r="G7422">
        <v>55.94</v>
      </c>
      <c r="H7422">
        <v>42.08</v>
      </c>
      <c r="I7422">
        <v>62.96</v>
      </c>
      <c r="J7422">
        <v>44.06</v>
      </c>
      <c r="K7422">
        <v>35.96</v>
      </c>
      <c r="L7422" s="3">
        <v>48.2</v>
      </c>
      <c r="M7422" s="2">
        <v>50</v>
      </c>
      <c r="N7422">
        <v>37.94</v>
      </c>
      <c r="O7422">
        <v>46.4</v>
      </c>
      <c r="P7422">
        <v>51.980000000000004</v>
      </c>
      <c r="Q7422" s="3">
        <v>34.340000000000003</v>
      </c>
      <c r="R7422" s="2">
        <v>30.02</v>
      </c>
      <c r="S7422" s="3">
        <v>10.940000000000001</v>
      </c>
      <c r="T7422">
        <v>53.6</v>
      </c>
    </row>
    <row r="7423" spans="1:20">
      <c r="A7423">
        <f t="shared" si="345"/>
        <v>310</v>
      </c>
      <c r="B7423" s="7">
        <f t="shared" si="346"/>
        <v>42314.083333315342</v>
      </c>
      <c r="C7423">
        <f t="shared" si="347"/>
        <v>7418</v>
      </c>
      <c r="D7423" s="2">
        <v>75.92</v>
      </c>
      <c r="E7423">
        <v>66.02</v>
      </c>
      <c r="F7423" s="3">
        <v>60.08</v>
      </c>
      <c r="G7423">
        <v>55.040000000000006</v>
      </c>
      <c r="H7423">
        <v>42.980000000000004</v>
      </c>
      <c r="I7423">
        <v>62.6</v>
      </c>
      <c r="J7423">
        <v>42.980000000000004</v>
      </c>
      <c r="K7423">
        <v>37.04</v>
      </c>
      <c r="L7423" s="3">
        <v>48.2</v>
      </c>
      <c r="M7423" s="2">
        <v>48.92</v>
      </c>
      <c r="N7423">
        <v>37.04</v>
      </c>
      <c r="O7423">
        <v>46.4</v>
      </c>
      <c r="P7423">
        <v>51.980000000000004</v>
      </c>
      <c r="Q7423" s="3">
        <v>32</v>
      </c>
      <c r="R7423" s="2">
        <v>30.92</v>
      </c>
      <c r="S7423" s="3">
        <v>10.940000000000001</v>
      </c>
      <c r="T7423">
        <v>53.6</v>
      </c>
    </row>
    <row r="7424" spans="1:20">
      <c r="A7424">
        <f t="shared" si="345"/>
        <v>310</v>
      </c>
      <c r="B7424" s="7">
        <f t="shared" si="346"/>
        <v>42314.124999982007</v>
      </c>
      <c r="C7424">
        <f t="shared" si="347"/>
        <v>7419</v>
      </c>
      <c r="D7424" s="2">
        <v>75.92</v>
      </c>
      <c r="E7424">
        <v>64.94</v>
      </c>
      <c r="F7424" s="3">
        <v>59</v>
      </c>
      <c r="G7424">
        <v>53.96</v>
      </c>
      <c r="H7424">
        <v>41</v>
      </c>
      <c r="I7424">
        <v>62.42</v>
      </c>
      <c r="J7424">
        <v>42.08</v>
      </c>
      <c r="K7424">
        <v>37.04</v>
      </c>
      <c r="L7424" s="3">
        <v>48.2</v>
      </c>
      <c r="M7424" s="2">
        <v>48.019999999999996</v>
      </c>
      <c r="N7424">
        <v>37.94</v>
      </c>
      <c r="O7424">
        <v>46.4</v>
      </c>
      <c r="P7424">
        <v>51.980000000000004</v>
      </c>
      <c r="Q7424" s="3">
        <v>29.66</v>
      </c>
      <c r="R7424" s="2">
        <v>30.02</v>
      </c>
      <c r="S7424" s="3">
        <v>10.940000000000001</v>
      </c>
      <c r="T7424">
        <v>51.8</v>
      </c>
    </row>
    <row r="7425" spans="1:20">
      <c r="A7425">
        <f t="shared" si="345"/>
        <v>310</v>
      </c>
      <c r="B7425" s="7">
        <f t="shared" si="346"/>
        <v>42314.166666648671</v>
      </c>
      <c r="C7425">
        <f t="shared" si="347"/>
        <v>7420</v>
      </c>
      <c r="D7425" s="2">
        <v>75.02</v>
      </c>
      <c r="E7425">
        <v>64.94</v>
      </c>
      <c r="F7425" s="3">
        <v>57.019999999999996</v>
      </c>
      <c r="G7425">
        <v>51.980000000000004</v>
      </c>
      <c r="H7425">
        <v>39.92</v>
      </c>
      <c r="I7425">
        <v>62.06</v>
      </c>
      <c r="J7425">
        <v>41</v>
      </c>
      <c r="K7425">
        <v>37.04</v>
      </c>
      <c r="L7425" s="3">
        <v>50</v>
      </c>
      <c r="M7425" s="2">
        <v>48.019999999999996</v>
      </c>
      <c r="N7425">
        <v>37.94</v>
      </c>
      <c r="O7425">
        <v>46.4</v>
      </c>
      <c r="P7425">
        <v>51.08</v>
      </c>
      <c r="Q7425" s="3">
        <v>27.32</v>
      </c>
      <c r="R7425" s="2">
        <v>26.060000000000002</v>
      </c>
      <c r="S7425" s="3">
        <v>6.0799999999999983</v>
      </c>
      <c r="T7425">
        <v>51.8</v>
      </c>
    </row>
    <row r="7426" spans="1:20">
      <c r="A7426">
        <f t="shared" si="345"/>
        <v>310</v>
      </c>
      <c r="B7426" s="7">
        <f t="shared" si="346"/>
        <v>42314.208333315335</v>
      </c>
      <c r="C7426">
        <f t="shared" si="347"/>
        <v>7421</v>
      </c>
      <c r="D7426" s="2">
        <v>75.92</v>
      </c>
      <c r="E7426">
        <v>64.039999999999992</v>
      </c>
      <c r="F7426" s="3">
        <v>57.019999999999996</v>
      </c>
      <c r="G7426">
        <v>50</v>
      </c>
      <c r="H7426">
        <v>37.94</v>
      </c>
      <c r="I7426">
        <v>62.42</v>
      </c>
      <c r="J7426">
        <v>41</v>
      </c>
      <c r="K7426">
        <v>35.06</v>
      </c>
      <c r="L7426" s="3">
        <v>48.2</v>
      </c>
      <c r="M7426" s="2">
        <v>48.019999999999996</v>
      </c>
      <c r="N7426">
        <v>39.92</v>
      </c>
      <c r="O7426">
        <v>46.4</v>
      </c>
      <c r="P7426">
        <v>51.08</v>
      </c>
      <c r="Q7426" s="3">
        <v>24.98</v>
      </c>
      <c r="R7426" s="2">
        <v>24.98</v>
      </c>
      <c r="S7426" s="3">
        <v>1.9400000000000013</v>
      </c>
      <c r="T7426">
        <v>48.2</v>
      </c>
    </row>
    <row r="7427" spans="1:20">
      <c r="A7427">
        <f t="shared" si="345"/>
        <v>310</v>
      </c>
      <c r="B7427" s="7">
        <f t="shared" si="346"/>
        <v>42314.249999981999</v>
      </c>
      <c r="C7427">
        <f t="shared" si="347"/>
        <v>7422</v>
      </c>
      <c r="D7427" s="2">
        <v>73.94</v>
      </c>
      <c r="E7427">
        <v>64.039999999999992</v>
      </c>
      <c r="F7427" s="3">
        <v>55.94</v>
      </c>
      <c r="G7427">
        <v>48.92</v>
      </c>
      <c r="H7427">
        <v>39.019999999999996</v>
      </c>
      <c r="I7427">
        <v>62.6</v>
      </c>
      <c r="J7427">
        <v>41</v>
      </c>
      <c r="K7427">
        <v>33.979999999999997</v>
      </c>
      <c r="L7427" s="3">
        <v>50</v>
      </c>
      <c r="M7427" s="2">
        <v>48.019999999999996</v>
      </c>
      <c r="N7427">
        <v>37.94</v>
      </c>
      <c r="O7427">
        <v>46.4</v>
      </c>
      <c r="P7427">
        <v>51.08</v>
      </c>
      <c r="Q7427" s="3">
        <v>25.7</v>
      </c>
      <c r="R7427" s="2">
        <v>24.98</v>
      </c>
      <c r="S7427" s="3">
        <v>1.9400000000000013</v>
      </c>
      <c r="T7427">
        <v>50</v>
      </c>
    </row>
    <row r="7428" spans="1:20">
      <c r="A7428">
        <f t="shared" si="345"/>
        <v>310</v>
      </c>
      <c r="B7428" s="7">
        <f t="shared" si="346"/>
        <v>42314.291666648664</v>
      </c>
      <c r="C7428">
        <f t="shared" si="347"/>
        <v>7423</v>
      </c>
      <c r="D7428" s="2">
        <v>75.02</v>
      </c>
      <c r="E7428">
        <v>64.039999999999992</v>
      </c>
      <c r="F7428" s="3">
        <v>55.040000000000006</v>
      </c>
      <c r="G7428">
        <v>48.019999999999996</v>
      </c>
      <c r="H7428">
        <v>39.019999999999996</v>
      </c>
      <c r="I7428">
        <v>62.96</v>
      </c>
      <c r="J7428">
        <v>41</v>
      </c>
      <c r="K7428">
        <v>35.06</v>
      </c>
      <c r="L7428" s="3">
        <v>50</v>
      </c>
      <c r="M7428" s="2">
        <v>48.019999999999996</v>
      </c>
      <c r="N7428">
        <v>37.04</v>
      </c>
      <c r="O7428">
        <v>44.6</v>
      </c>
      <c r="P7428">
        <v>51.08</v>
      </c>
      <c r="Q7428" s="3">
        <v>26.24</v>
      </c>
      <c r="R7428" s="2">
        <v>24.98</v>
      </c>
      <c r="S7428" s="3">
        <v>3.019999999999996</v>
      </c>
      <c r="T7428">
        <v>51.8</v>
      </c>
    </row>
    <row r="7429" spans="1:20">
      <c r="A7429">
        <f t="shared" si="345"/>
        <v>310</v>
      </c>
      <c r="B7429" s="7">
        <f t="shared" si="346"/>
        <v>42314.333333315328</v>
      </c>
      <c r="C7429">
        <f t="shared" si="347"/>
        <v>7424</v>
      </c>
      <c r="D7429" s="2">
        <v>78.98</v>
      </c>
      <c r="E7429">
        <v>64.039999999999992</v>
      </c>
      <c r="F7429" s="3">
        <v>55.040000000000006</v>
      </c>
      <c r="G7429">
        <v>50</v>
      </c>
      <c r="H7429">
        <v>42.980000000000004</v>
      </c>
      <c r="I7429">
        <v>63.680000000000007</v>
      </c>
      <c r="J7429">
        <v>42.980000000000004</v>
      </c>
      <c r="K7429">
        <v>37.04</v>
      </c>
      <c r="L7429" s="3">
        <v>51.8</v>
      </c>
      <c r="M7429" s="2">
        <v>46.94</v>
      </c>
      <c r="N7429">
        <v>39.200000000000003</v>
      </c>
      <c r="O7429">
        <v>46.4</v>
      </c>
      <c r="P7429">
        <v>51.08</v>
      </c>
      <c r="Q7429" s="3">
        <v>26.96</v>
      </c>
      <c r="R7429" s="2">
        <v>24.98</v>
      </c>
      <c r="S7429" s="3">
        <v>1.9400000000000013</v>
      </c>
      <c r="T7429">
        <v>53.6</v>
      </c>
    </row>
    <row r="7430" spans="1:20">
      <c r="A7430">
        <f t="shared" si="345"/>
        <v>310</v>
      </c>
      <c r="B7430" s="7">
        <f t="shared" si="346"/>
        <v>42314.374999981992</v>
      </c>
      <c r="C7430">
        <f t="shared" si="347"/>
        <v>7425</v>
      </c>
      <c r="D7430" s="2">
        <v>82.94</v>
      </c>
      <c r="E7430">
        <v>68</v>
      </c>
      <c r="F7430" s="3">
        <v>60.980000000000004</v>
      </c>
      <c r="G7430">
        <v>53.96</v>
      </c>
      <c r="H7430">
        <v>48.92</v>
      </c>
      <c r="I7430">
        <v>64.22</v>
      </c>
      <c r="J7430">
        <v>46.04</v>
      </c>
      <c r="K7430">
        <v>41</v>
      </c>
      <c r="L7430" s="3">
        <v>53.6</v>
      </c>
      <c r="M7430" s="2">
        <v>44.96</v>
      </c>
      <c r="N7430">
        <v>42.980000000000004</v>
      </c>
      <c r="O7430">
        <v>46.4</v>
      </c>
      <c r="P7430">
        <v>51.980000000000004</v>
      </c>
      <c r="Q7430" s="3">
        <v>31.28</v>
      </c>
      <c r="R7430" s="2">
        <v>24.08</v>
      </c>
      <c r="S7430" s="3">
        <v>1.9400000000000013</v>
      </c>
      <c r="T7430">
        <v>57.2</v>
      </c>
    </row>
    <row r="7431" spans="1:20">
      <c r="A7431">
        <f t="shared" ref="A7431:A7494" si="348">ROUNDDOWN(B7431-DATE(YEAR(B7431),1,0),0)</f>
        <v>310</v>
      </c>
      <c r="B7431" s="7">
        <f t="shared" si="346"/>
        <v>42314.416666648656</v>
      </c>
      <c r="C7431">
        <f t="shared" si="347"/>
        <v>7426</v>
      </c>
      <c r="D7431" s="2">
        <v>84.02</v>
      </c>
      <c r="E7431">
        <v>71.06</v>
      </c>
      <c r="F7431" s="3">
        <v>64.94</v>
      </c>
      <c r="G7431">
        <v>57.92</v>
      </c>
      <c r="H7431">
        <v>53.96</v>
      </c>
      <c r="I7431">
        <v>64.94</v>
      </c>
      <c r="J7431">
        <v>48.019999999999996</v>
      </c>
      <c r="K7431">
        <v>44.96</v>
      </c>
      <c r="L7431" s="3">
        <v>57.2</v>
      </c>
      <c r="M7431" s="2">
        <v>46.04</v>
      </c>
      <c r="N7431">
        <v>48.019999999999996</v>
      </c>
      <c r="O7431">
        <v>48.2</v>
      </c>
      <c r="P7431">
        <v>51.980000000000004</v>
      </c>
      <c r="Q7431" s="3">
        <v>35.6</v>
      </c>
      <c r="R7431" s="2">
        <v>24.08</v>
      </c>
      <c r="S7431" s="3">
        <v>5</v>
      </c>
      <c r="T7431">
        <v>62.6</v>
      </c>
    </row>
    <row r="7432" spans="1:20">
      <c r="A7432">
        <f t="shared" si="348"/>
        <v>310</v>
      </c>
      <c r="B7432" s="7">
        <f t="shared" ref="B7432:B7495" si="349">B7431+1/24</f>
        <v>42314.45833331532</v>
      </c>
      <c r="C7432">
        <f t="shared" ref="C7432:C7495" si="350">C7431+1</f>
        <v>7427</v>
      </c>
      <c r="D7432" s="2">
        <v>86</v>
      </c>
      <c r="E7432">
        <v>75.92</v>
      </c>
      <c r="F7432" s="3">
        <v>64.94</v>
      </c>
      <c r="G7432">
        <v>62.96</v>
      </c>
      <c r="H7432">
        <v>57.92</v>
      </c>
      <c r="I7432">
        <v>66.02</v>
      </c>
      <c r="J7432">
        <v>51.08</v>
      </c>
      <c r="K7432">
        <v>48.92</v>
      </c>
      <c r="L7432" s="3">
        <v>59</v>
      </c>
      <c r="M7432" s="2">
        <v>48.019999999999996</v>
      </c>
      <c r="N7432">
        <v>53.96</v>
      </c>
      <c r="O7432">
        <v>48.2</v>
      </c>
      <c r="P7432">
        <v>53.06</v>
      </c>
      <c r="Q7432" s="3">
        <v>39.92</v>
      </c>
      <c r="R7432" s="2">
        <v>26.96</v>
      </c>
      <c r="S7432" s="3">
        <v>8.0599999999999987</v>
      </c>
      <c r="T7432">
        <v>64.400000000000006</v>
      </c>
    </row>
    <row r="7433" spans="1:20">
      <c r="A7433">
        <f t="shared" si="348"/>
        <v>310</v>
      </c>
      <c r="B7433" s="7">
        <f t="shared" si="349"/>
        <v>42314.499999981985</v>
      </c>
      <c r="C7433">
        <f t="shared" si="350"/>
        <v>7428</v>
      </c>
      <c r="D7433" s="2">
        <v>84.92</v>
      </c>
      <c r="E7433">
        <v>78.080000000000013</v>
      </c>
      <c r="F7433" s="3">
        <v>66.92</v>
      </c>
      <c r="G7433">
        <v>64.039999999999992</v>
      </c>
      <c r="H7433">
        <v>60.980000000000004</v>
      </c>
      <c r="I7433">
        <v>66.92</v>
      </c>
      <c r="J7433">
        <v>53.06</v>
      </c>
      <c r="K7433">
        <v>51.08</v>
      </c>
      <c r="L7433" s="3">
        <v>60.8</v>
      </c>
      <c r="M7433" s="2">
        <v>48.019999999999996</v>
      </c>
      <c r="N7433">
        <v>57.019999999999996</v>
      </c>
      <c r="O7433">
        <v>46.4</v>
      </c>
      <c r="P7433">
        <v>55.040000000000006</v>
      </c>
      <c r="Q7433" s="3">
        <v>42.26</v>
      </c>
      <c r="R7433" s="2">
        <v>24.98</v>
      </c>
      <c r="S7433" s="3">
        <v>10.039999999999999</v>
      </c>
      <c r="T7433">
        <v>66.2</v>
      </c>
    </row>
    <row r="7434" spans="1:20">
      <c r="A7434">
        <f t="shared" si="348"/>
        <v>310</v>
      </c>
      <c r="B7434" s="7">
        <f t="shared" si="349"/>
        <v>42314.541666648649</v>
      </c>
      <c r="C7434">
        <f t="shared" si="350"/>
        <v>7429</v>
      </c>
      <c r="D7434" s="2">
        <v>87.080000000000013</v>
      </c>
      <c r="E7434">
        <v>82.039999999999992</v>
      </c>
      <c r="F7434" s="3">
        <v>69.98</v>
      </c>
      <c r="G7434">
        <v>66.02</v>
      </c>
      <c r="H7434">
        <v>62.96</v>
      </c>
      <c r="I7434">
        <v>68</v>
      </c>
      <c r="J7434">
        <v>55.040000000000006</v>
      </c>
      <c r="K7434">
        <v>53.96</v>
      </c>
      <c r="L7434" s="3">
        <v>60.8</v>
      </c>
      <c r="M7434" s="2">
        <v>48.019999999999996</v>
      </c>
      <c r="N7434">
        <v>59</v>
      </c>
      <c r="O7434">
        <v>46.4</v>
      </c>
      <c r="P7434">
        <v>53.96</v>
      </c>
      <c r="Q7434" s="3">
        <v>44.6</v>
      </c>
      <c r="R7434" s="2">
        <v>24.98</v>
      </c>
      <c r="S7434" s="3">
        <v>12.02</v>
      </c>
      <c r="T7434">
        <v>66.2</v>
      </c>
    </row>
    <row r="7435" spans="1:20">
      <c r="A7435">
        <f t="shared" si="348"/>
        <v>310</v>
      </c>
      <c r="B7435" s="7">
        <f t="shared" si="349"/>
        <v>42314.583333315313</v>
      </c>
      <c r="C7435">
        <f t="shared" si="350"/>
        <v>7430</v>
      </c>
      <c r="D7435" s="2">
        <v>87.080000000000013</v>
      </c>
      <c r="E7435">
        <v>82.039999999999992</v>
      </c>
      <c r="F7435" s="3">
        <v>69.080000000000013</v>
      </c>
      <c r="G7435">
        <v>69.080000000000013</v>
      </c>
      <c r="H7435">
        <v>64.94</v>
      </c>
      <c r="I7435">
        <v>68</v>
      </c>
      <c r="J7435">
        <v>57.019999999999996</v>
      </c>
      <c r="K7435">
        <v>55.94</v>
      </c>
      <c r="L7435" s="3">
        <v>60.8</v>
      </c>
      <c r="M7435" s="2">
        <v>42.08</v>
      </c>
      <c r="N7435">
        <v>60.08</v>
      </c>
      <c r="O7435">
        <v>46.4</v>
      </c>
      <c r="P7435">
        <v>53.96</v>
      </c>
      <c r="Q7435" s="3">
        <v>46.94</v>
      </c>
      <c r="R7435" s="2">
        <v>24.08</v>
      </c>
      <c r="S7435" s="3">
        <v>12.02</v>
      </c>
      <c r="T7435">
        <v>68</v>
      </c>
    </row>
    <row r="7436" spans="1:20">
      <c r="A7436">
        <f t="shared" si="348"/>
        <v>310</v>
      </c>
      <c r="B7436" s="7">
        <f t="shared" si="349"/>
        <v>42314.624999981977</v>
      </c>
      <c r="C7436">
        <f t="shared" si="350"/>
        <v>7431</v>
      </c>
      <c r="D7436" s="2">
        <v>86</v>
      </c>
      <c r="E7436">
        <v>80.960000000000008</v>
      </c>
      <c r="F7436" s="3">
        <v>69.98</v>
      </c>
      <c r="G7436">
        <v>69.080000000000013</v>
      </c>
      <c r="H7436">
        <v>66.02</v>
      </c>
      <c r="I7436">
        <v>68</v>
      </c>
      <c r="J7436">
        <v>55.94</v>
      </c>
      <c r="K7436">
        <v>59</v>
      </c>
      <c r="L7436" s="3">
        <v>62.6</v>
      </c>
      <c r="M7436" s="2">
        <v>42.08</v>
      </c>
      <c r="N7436">
        <v>60.08</v>
      </c>
      <c r="O7436">
        <v>46.4</v>
      </c>
      <c r="P7436">
        <v>53.96</v>
      </c>
      <c r="Q7436" s="3">
        <v>46.04</v>
      </c>
      <c r="R7436" s="2">
        <v>26.060000000000002</v>
      </c>
      <c r="S7436" s="3">
        <v>12.920000000000002</v>
      </c>
      <c r="T7436">
        <v>66.2</v>
      </c>
    </row>
    <row r="7437" spans="1:20">
      <c r="A7437">
        <f t="shared" si="348"/>
        <v>310</v>
      </c>
      <c r="B7437" s="7">
        <f t="shared" si="349"/>
        <v>42314.666666648642</v>
      </c>
      <c r="C7437">
        <f t="shared" si="350"/>
        <v>7432</v>
      </c>
      <c r="D7437" s="2">
        <v>84.92</v>
      </c>
      <c r="E7437">
        <v>80.960000000000008</v>
      </c>
      <c r="F7437" s="3">
        <v>71.06</v>
      </c>
      <c r="G7437">
        <v>69.080000000000013</v>
      </c>
      <c r="H7437">
        <v>64.94</v>
      </c>
      <c r="I7437">
        <v>68</v>
      </c>
      <c r="J7437">
        <v>55.94</v>
      </c>
      <c r="K7437">
        <v>57.92</v>
      </c>
      <c r="L7437" s="3">
        <v>60.8</v>
      </c>
      <c r="M7437" s="2">
        <v>42.08</v>
      </c>
      <c r="N7437">
        <v>55.94</v>
      </c>
      <c r="O7437">
        <v>46.4</v>
      </c>
      <c r="P7437">
        <v>53.06</v>
      </c>
      <c r="Q7437" s="3">
        <v>44.96</v>
      </c>
      <c r="R7437" s="2">
        <v>24.98</v>
      </c>
      <c r="S7437" s="3">
        <v>12.920000000000002</v>
      </c>
      <c r="T7437">
        <v>64.400000000000006</v>
      </c>
    </row>
    <row r="7438" spans="1:20">
      <c r="A7438">
        <f t="shared" si="348"/>
        <v>310</v>
      </c>
      <c r="B7438" s="7">
        <f t="shared" si="349"/>
        <v>42314.708333315306</v>
      </c>
      <c r="C7438">
        <f t="shared" si="350"/>
        <v>7433</v>
      </c>
      <c r="D7438" s="2">
        <v>82.94</v>
      </c>
      <c r="E7438">
        <v>78.080000000000013</v>
      </c>
      <c r="F7438" s="3">
        <v>69.98</v>
      </c>
      <c r="G7438">
        <v>66.02</v>
      </c>
      <c r="H7438">
        <v>64.039999999999992</v>
      </c>
      <c r="I7438">
        <v>66.38</v>
      </c>
      <c r="J7438">
        <v>53.06</v>
      </c>
      <c r="K7438">
        <v>57.92</v>
      </c>
      <c r="L7438" s="3">
        <v>57.2</v>
      </c>
      <c r="M7438" s="2">
        <v>42.980000000000004</v>
      </c>
      <c r="N7438">
        <v>46.94</v>
      </c>
      <c r="O7438">
        <v>46.4</v>
      </c>
      <c r="P7438">
        <v>51.980000000000004</v>
      </c>
      <c r="Q7438" s="3">
        <v>44.06</v>
      </c>
      <c r="R7438" s="2">
        <v>23</v>
      </c>
      <c r="S7438" s="3">
        <v>12.920000000000002</v>
      </c>
      <c r="T7438">
        <v>62.6</v>
      </c>
    </row>
    <row r="7439" spans="1:20">
      <c r="A7439">
        <f t="shared" si="348"/>
        <v>310</v>
      </c>
      <c r="B7439" s="7">
        <f t="shared" si="349"/>
        <v>42314.74999998197</v>
      </c>
      <c r="C7439">
        <f t="shared" si="350"/>
        <v>7434</v>
      </c>
      <c r="D7439" s="2">
        <v>80.06</v>
      </c>
      <c r="E7439">
        <v>77</v>
      </c>
      <c r="F7439" s="3">
        <v>66.02</v>
      </c>
      <c r="G7439">
        <v>62.06</v>
      </c>
      <c r="H7439">
        <v>62.96</v>
      </c>
      <c r="I7439">
        <v>64.580000000000013</v>
      </c>
      <c r="J7439">
        <v>51.980000000000004</v>
      </c>
      <c r="K7439">
        <v>53.06</v>
      </c>
      <c r="L7439" s="3">
        <v>57.2</v>
      </c>
      <c r="M7439" s="2">
        <v>42.08</v>
      </c>
      <c r="N7439">
        <v>41</v>
      </c>
      <c r="O7439">
        <v>46.4</v>
      </c>
      <c r="P7439">
        <v>51.08</v>
      </c>
      <c r="Q7439" s="3">
        <v>42.44</v>
      </c>
      <c r="R7439" s="2">
        <v>21.02</v>
      </c>
      <c r="S7439" s="3">
        <v>12.920000000000002</v>
      </c>
      <c r="T7439">
        <v>59</v>
      </c>
    </row>
    <row r="7440" spans="1:20">
      <c r="A7440">
        <f t="shared" si="348"/>
        <v>310</v>
      </c>
      <c r="B7440" s="7">
        <f t="shared" si="349"/>
        <v>42314.791666648634</v>
      </c>
      <c r="C7440">
        <f t="shared" si="350"/>
        <v>7435</v>
      </c>
      <c r="D7440" s="2">
        <v>78.98</v>
      </c>
      <c r="E7440">
        <v>73.94</v>
      </c>
      <c r="F7440" s="3">
        <v>64.039999999999992</v>
      </c>
      <c r="G7440">
        <v>57.92</v>
      </c>
      <c r="H7440">
        <v>57.92</v>
      </c>
      <c r="I7440">
        <v>62.96</v>
      </c>
      <c r="J7440">
        <v>50</v>
      </c>
      <c r="K7440">
        <v>48.92</v>
      </c>
      <c r="L7440" s="3">
        <v>55.400000000000006</v>
      </c>
      <c r="M7440" s="2">
        <v>42.08</v>
      </c>
      <c r="N7440">
        <v>39.92</v>
      </c>
      <c r="O7440">
        <v>46.4</v>
      </c>
      <c r="P7440">
        <v>51.08</v>
      </c>
      <c r="Q7440" s="3">
        <v>40.64</v>
      </c>
      <c r="R7440" s="2">
        <v>19.939999999999998</v>
      </c>
      <c r="S7440" s="3">
        <v>12.920000000000002</v>
      </c>
      <c r="T7440">
        <v>59</v>
      </c>
    </row>
    <row r="7441" spans="1:20">
      <c r="A7441">
        <f t="shared" si="348"/>
        <v>310</v>
      </c>
      <c r="B7441" s="7">
        <f t="shared" si="349"/>
        <v>42314.833333315299</v>
      </c>
      <c r="C7441">
        <f t="shared" si="350"/>
        <v>7436</v>
      </c>
      <c r="D7441" s="2">
        <v>78.080000000000013</v>
      </c>
      <c r="E7441">
        <v>73.94</v>
      </c>
      <c r="F7441" s="3">
        <v>60.980000000000004</v>
      </c>
      <c r="G7441">
        <v>55.040000000000006</v>
      </c>
      <c r="H7441">
        <v>55.040000000000006</v>
      </c>
      <c r="I7441">
        <v>62.24</v>
      </c>
      <c r="J7441">
        <v>48.019999999999996</v>
      </c>
      <c r="K7441">
        <v>48.019999999999996</v>
      </c>
      <c r="L7441" s="3">
        <v>53.6</v>
      </c>
      <c r="M7441" s="2">
        <v>42.08</v>
      </c>
      <c r="N7441">
        <v>37.94</v>
      </c>
      <c r="O7441">
        <v>46.4</v>
      </c>
      <c r="P7441">
        <v>51.08</v>
      </c>
      <c r="Q7441" s="3">
        <v>39.019999999999996</v>
      </c>
      <c r="R7441" s="2">
        <v>19.939999999999998</v>
      </c>
      <c r="S7441" s="3">
        <v>12.920000000000002</v>
      </c>
      <c r="T7441">
        <v>59</v>
      </c>
    </row>
    <row r="7442" spans="1:20">
      <c r="A7442">
        <f t="shared" si="348"/>
        <v>310</v>
      </c>
      <c r="B7442" s="7">
        <f t="shared" si="349"/>
        <v>42314.874999981963</v>
      </c>
      <c r="C7442">
        <f t="shared" si="350"/>
        <v>7437</v>
      </c>
      <c r="D7442" s="2">
        <v>78.080000000000013</v>
      </c>
      <c r="E7442">
        <v>71.06</v>
      </c>
      <c r="F7442" s="3">
        <v>59</v>
      </c>
      <c r="G7442">
        <v>53.96</v>
      </c>
      <c r="H7442">
        <v>48.92</v>
      </c>
      <c r="I7442">
        <v>61.7</v>
      </c>
      <c r="J7442">
        <v>46.94</v>
      </c>
      <c r="K7442">
        <v>46.04</v>
      </c>
      <c r="L7442" s="3">
        <v>51.8</v>
      </c>
      <c r="M7442" s="2">
        <v>41</v>
      </c>
      <c r="N7442">
        <v>42.08</v>
      </c>
      <c r="O7442">
        <v>46.4</v>
      </c>
      <c r="P7442">
        <v>51.08</v>
      </c>
      <c r="Q7442" s="3">
        <v>36.32</v>
      </c>
      <c r="R7442" s="2">
        <v>21.02</v>
      </c>
      <c r="S7442" s="3">
        <v>12.920000000000002</v>
      </c>
      <c r="T7442">
        <v>57.2</v>
      </c>
    </row>
    <row r="7443" spans="1:20">
      <c r="A7443">
        <f t="shared" si="348"/>
        <v>310</v>
      </c>
      <c r="B7443" s="7">
        <f t="shared" si="349"/>
        <v>42314.916666648627</v>
      </c>
      <c r="C7443">
        <f t="shared" si="350"/>
        <v>7438</v>
      </c>
      <c r="D7443" s="2">
        <v>77</v>
      </c>
      <c r="E7443">
        <v>69.98</v>
      </c>
      <c r="F7443" s="3">
        <v>57.92</v>
      </c>
      <c r="G7443">
        <v>51.980000000000004</v>
      </c>
      <c r="H7443">
        <v>46.04</v>
      </c>
      <c r="I7443">
        <v>60.980000000000004</v>
      </c>
      <c r="J7443">
        <v>46.94</v>
      </c>
      <c r="K7443">
        <v>44.06</v>
      </c>
      <c r="L7443" s="3">
        <v>53.6</v>
      </c>
      <c r="M7443" s="2">
        <v>41</v>
      </c>
      <c r="N7443">
        <v>42.08</v>
      </c>
      <c r="O7443">
        <v>46.4</v>
      </c>
      <c r="P7443">
        <v>51.08</v>
      </c>
      <c r="Q7443" s="3">
        <v>33.619999999999997</v>
      </c>
      <c r="R7443" s="2">
        <v>21.02</v>
      </c>
      <c r="S7443" s="3">
        <v>12.920000000000002</v>
      </c>
      <c r="T7443">
        <v>57.2</v>
      </c>
    </row>
    <row r="7444" spans="1:20">
      <c r="A7444">
        <f t="shared" si="348"/>
        <v>310</v>
      </c>
      <c r="B7444" s="7">
        <f t="shared" si="349"/>
        <v>42314.958333315291</v>
      </c>
      <c r="C7444">
        <f t="shared" si="350"/>
        <v>7439</v>
      </c>
      <c r="D7444" s="2">
        <v>77</v>
      </c>
      <c r="E7444">
        <v>68</v>
      </c>
      <c r="F7444" s="3">
        <v>55.040000000000006</v>
      </c>
      <c r="G7444">
        <v>51.08</v>
      </c>
      <c r="H7444">
        <v>46.94</v>
      </c>
      <c r="I7444">
        <v>60.980000000000004</v>
      </c>
      <c r="J7444">
        <v>44.96</v>
      </c>
      <c r="K7444">
        <v>42.08</v>
      </c>
      <c r="L7444" s="3">
        <v>57.2</v>
      </c>
      <c r="M7444" s="2">
        <v>37.94</v>
      </c>
      <c r="N7444">
        <v>39.92</v>
      </c>
      <c r="O7444">
        <v>46.4</v>
      </c>
      <c r="P7444">
        <v>51.08</v>
      </c>
      <c r="Q7444" s="3">
        <v>30.92</v>
      </c>
      <c r="R7444" s="2">
        <v>21.02</v>
      </c>
      <c r="S7444" s="3">
        <v>12.02</v>
      </c>
      <c r="T7444">
        <v>57.2</v>
      </c>
    </row>
    <row r="7445" spans="1:20">
      <c r="A7445">
        <f t="shared" si="348"/>
        <v>310</v>
      </c>
      <c r="B7445" s="7">
        <f t="shared" si="349"/>
        <v>42314.999999981956</v>
      </c>
      <c r="C7445">
        <f t="shared" si="350"/>
        <v>7440</v>
      </c>
      <c r="D7445" s="2">
        <v>77</v>
      </c>
      <c r="E7445">
        <v>66.92</v>
      </c>
      <c r="F7445" s="3">
        <v>53.96</v>
      </c>
      <c r="G7445">
        <v>48.92</v>
      </c>
      <c r="H7445">
        <v>44.96</v>
      </c>
      <c r="I7445">
        <v>60.980000000000004</v>
      </c>
      <c r="J7445">
        <v>44.96</v>
      </c>
      <c r="K7445">
        <v>39.92</v>
      </c>
      <c r="L7445" s="3">
        <v>53.6</v>
      </c>
      <c r="M7445" s="2">
        <v>37.04</v>
      </c>
      <c r="N7445">
        <v>42.08</v>
      </c>
      <c r="O7445">
        <v>46.4</v>
      </c>
      <c r="P7445">
        <v>51.08</v>
      </c>
      <c r="Q7445" s="3">
        <v>32.36</v>
      </c>
      <c r="R7445" s="2">
        <v>21.92</v>
      </c>
      <c r="S7445" s="3">
        <v>8.0599999999999987</v>
      </c>
      <c r="T7445">
        <v>57.2</v>
      </c>
    </row>
    <row r="7446" spans="1:20">
      <c r="A7446">
        <f t="shared" si="348"/>
        <v>311</v>
      </c>
      <c r="B7446" s="7">
        <f t="shared" si="349"/>
        <v>42315.04166664862</v>
      </c>
      <c r="C7446">
        <f t="shared" si="350"/>
        <v>7441</v>
      </c>
      <c r="D7446" s="2">
        <v>77</v>
      </c>
      <c r="E7446">
        <v>66.92</v>
      </c>
      <c r="F7446" s="3">
        <v>53.06</v>
      </c>
      <c r="G7446">
        <v>48.019999999999996</v>
      </c>
      <c r="H7446">
        <v>39.92</v>
      </c>
      <c r="I7446">
        <v>60.980000000000004</v>
      </c>
      <c r="J7446">
        <v>44.96</v>
      </c>
      <c r="K7446">
        <v>39.019999999999996</v>
      </c>
      <c r="L7446" s="3">
        <v>51.8</v>
      </c>
      <c r="M7446" s="2">
        <v>37.04</v>
      </c>
      <c r="N7446">
        <v>41</v>
      </c>
      <c r="O7446">
        <v>46.4</v>
      </c>
      <c r="P7446">
        <v>50</v>
      </c>
      <c r="Q7446" s="3">
        <v>33.619999999999997</v>
      </c>
      <c r="R7446" s="2">
        <v>21.02</v>
      </c>
      <c r="S7446" s="3">
        <v>5</v>
      </c>
      <c r="T7446">
        <v>55.400000000000006</v>
      </c>
    </row>
    <row r="7447" spans="1:20">
      <c r="A7447">
        <f t="shared" si="348"/>
        <v>311</v>
      </c>
      <c r="B7447" s="7">
        <f t="shared" si="349"/>
        <v>42315.083333315284</v>
      </c>
      <c r="C7447">
        <f t="shared" si="350"/>
        <v>7442</v>
      </c>
      <c r="D7447" s="2">
        <v>75.02</v>
      </c>
      <c r="E7447">
        <v>66.02</v>
      </c>
      <c r="F7447" s="3">
        <v>51.980000000000004</v>
      </c>
      <c r="G7447">
        <v>46.94</v>
      </c>
      <c r="H7447">
        <v>41</v>
      </c>
      <c r="I7447">
        <v>60.620000000000005</v>
      </c>
      <c r="J7447">
        <v>42.980000000000004</v>
      </c>
      <c r="K7447">
        <v>39.92</v>
      </c>
      <c r="L7447" s="3">
        <v>51.8</v>
      </c>
      <c r="M7447" s="2">
        <v>35.96</v>
      </c>
      <c r="N7447">
        <v>41</v>
      </c>
      <c r="O7447">
        <v>46.4</v>
      </c>
      <c r="P7447">
        <v>51.08</v>
      </c>
      <c r="Q7447" s="3">
        <v>35.06</v>
      </c>
      <c r="R7447" s="2">
        <v>19.04</v>
      </c>
      <c r="S7447" s="3">
        <v>1.0399999999999991</v>
      </c>
      <c r="T7447">
        <v>55.400000000000006</v>
      </c>
    </row>
    <row r="7448" spans="1:20">
      <c r="A7448">
        <f t="shared" si="348"/>
        <v>311</v>
      </c>
      <c r="B7448" s="7">
        <f t="shared" si="349"/>
        <v>42315.124999981948</v>
      </c>
      <c r="C7448">
        <f t="shared" si="350"/>
        <v>7443</v>
      </c>
      <c r="D7448" s="2">
        <v>75.92</v>
      </c>
      <c r="E7448">
        <v>66.02</v>
      </c>
      <c r="F7448" s="3">
        <v>51.08</v>
      </c>
      <c r="G7448">
        <v>46.04</v>
      </c>
      <c r="H7448">
        <v>39.92</v>
      </c>
      <c r="I7448">
        <v>60.44</v>
      </c>
      <c r="J7448">
        <v>42.980000000000004</v>
      </c>
      <c r="K7448">
        <v>39.019999999999996</v>
      </c>
      <c r="L7448" s="3">
        <v>50</v>
      </c>
      <c r="M7448" s="2">
        <v>33.979999999999997</v>
      </c>
      <c r="N7448">
        <v>42.08</v>
      </c>
      <c r="O7448">
        <v>48.2</v>
      </c>
      <c r="P7448">
        <v>51.08</v>
      </c>
      <c r="Q7448" s="3">
        <v>35.96</v>
      </c>
      <c r="R7448" s="2">
        <v>19.04</v>
      </c>
      <c r="S7448" s="3">
        <v>-2.019999999999996</v>
      </c>
      <c r="T7448">
        <v>53.6</v>
      </c>
    </row>
    <row r="7449" spans="1:20">
      <c r="A7449">
        <f t="shared" si="348"/>
        <v>311</v>
      </c>
      <c r="B7449" s="7">
        <f t="shared" si="349"/>
        <v>42315.166666648613</v>
      </c>
      <c r="C7449">
        <f t="shared" si="350"/>
        <v>7444</v>
      </c>
      <c r="D7449" s="2">
        <v>73.039999999999992</v>
      </c>
      <c r="E7449">
        <v>64.94</v>
      </c>
      <c r="F7449" s="3">
        <v>50</v>
      </c>
      <c r="G7449">
        <v>44.96</v>
      </c>
      <c r="H7449">
        <v>39.019999999999996</v>
      </c>
      <c r="I7449">
        <v>60.08</v>
      </c>
      <c r="J7449">
        <v>42.08</v>
      </c>
      <c r="K7449">
        <v>35.96</v>
      </c>
      <c r="L7449" s="3">
        <v>50</v>
      </c>
      <c r="M7449" s="2">
        <v>33.979999999999997</v>
      </c>
      <c r="N7449">
        <v>41</v>
      </c>
      <c r="O7449">
        <v>48.2</v>
      </c>
      <c r="P7449">
        <v>51.08</v>
      </c>
      <c r="Q7449" s="3">
        <v>37.04</v>
      </c>
      <c r="R7449" s="2">
        <v>21.02</v>
      </c>
      <c r="S7449" s="3">
        <v>-4</v>
      </c>
      <c r="T7449">
        <v>55.400000000000006</v>
      </c>
    </row>
    <row r="7450" spans="1:20">
      <c r="A7450">
        <f t="shared" si="348"/>
        <v>311</v>
      </c>
      <c r="B7450" s="7">
        <f t="shared" si="349"/>
        <v>42315.208333315277</v>
      </c>
      <c r="C7450">
        <f t="shared" si="350"/>
        <v>7445</v>
      </c>
      <c r="D7450" s="2">
        <v>75.92</v>
      </c>
      <c r="E7450">
        <v>64.94</v>
      </c>
      <c r="F7450" s="3">
        <v>46.94</v>
      </c>
      <c r="G7450">
        <v>44.06</v>
      </c>
      <c r="H7450">
        <v>39.92</v>
      </c>
      <c r="I7450">
        <v>59</v>
      </c>
      <c r="J7450">
        <v>42.08</v>
      </c>
      <c r="K7450">
        <v>32</v>
      </c>
      <c r="L7450" s="3">
        <v>48.2</v>
      </c>
      <c r="M7450" s="2">
        <v>35.06</v>
      </c>
      <c r="N7450">
        <v>42.08</v>
      </c>
      <c r="O7450">
        <v>46.4</v>
      </c>
      <c r="P7450">
        <v>51.08</v>
      </c>
      <c r="Q7450" s="3">
        <v>37.94</v>
      </c>
      <c r="R7450" s="2">
        <v>21.02</v>
      </c>
      <c r="S7450" s="3">
        <v>-5.980000000000004</v>
      </c>
      <c r="T7450">
        <v>55.400000000000006</v>
      </c>
    </row>
    <row r="7451" spans="1:20">
      <c r="A7451">
        <f t="shared" si="348"/>
        <v>311</v>
      </c>
      <c r="B7451" s="7">
        <f t="shared" si="349"/>
        <v>42315.249999981941</v>
      </c>
      <c r="C7451">
        <f t="shared" si="350"/>
        <v>7446</v>
      </c>
      <c r="D7451" s="2">
        <v>75.02</v>
      </c>
      <c r="E7451">
        <v>64.039999999999992</v>
      </c>
      <c r="F7451" s="3">
        <v>46.94</v>
      </c>
      <c r="G7451">
        <v>42.980000000000004</v>
      </c>
      <c r="H7451">
        <v>39.019999999999996</v>
      </c>
      <c r="I7451">
        <v>58.1</v>
      </c>
      <c r="J7451">
        <v>41</v>
      </c>
      <c r="K7451">
        <v>35.06</v>
      </c>
      <c r="L7451" s="3">
        <v>48.2</v>
      </c>
      <c r="M7451" s="2">
        <v>35.06</v>
      </c>
      <c r="N7451">
        <v>42.08</v>
      </c>
      <c r="O7451">
        <v>48.2</v>
      </c>
      <c r="P7451">
        <v>51.08</v>
      </c>
      <c r="Q7451" s="3">
        <v>38.659999999999997</v>
      </c>
      <c r="R7451" s="2">
        <v>21.02</v>
      </c>
      <c r="S7451" s="3">
        <v>-9.0399999999999991</v>
      </c>
      <c r="T7451">
        <v>55.400000000000006</v>
      </c>
    </row>
    <row r="7452" spans="1:20">
      <c r="A7452">
        <f t="shared" si="348"/>
        <v>311</v>
      </c>
      <c r="B7452" s="7">
        <f t="shared" si="349"/>
        <v>42315.291666648605</v>
      </c>
      <c r="C7452">
        <f t="shared" si="350"/>
        <v>7447</v>
      </c>
      <c r="D7452" s="2">
        <v>75.02</v>
      </c>
      <c r="E7452">
        <v>62.96</v>
      </c>
      <c r="F7452" s="3">
        <v>46.04</v>
      </c>
      <c r="G7452">
        <v>42.08</v>
      </c>
      <c r="H7452">
        <v>39.92</v>
      </c>
      <c r="I7452">
        <v>57.019999999999996</v>
      </c>
      <c r="J7452">
        <v>42.08</v>
      </c>
      <c r="K7452">
        <v>35.06</v>
      </c>
      <c r="L7452" s="3">
        <v>46.4</v>
      </c>
      <c r="M7452" s="2">
        <v>35.06</v>
      </c>
      <c r="N7452">
        <v>44.06</v>
      </c>
      <c r="O7452">
        <v>46.4</v>
      </c>
      <c r="P7452">
        <v>50</v>
      </c>
      <c r="Q7452" s="3">
        <v>39.200000000000003</v>
      </c>
      <c r="R7452" s="2">
        <v>19.939999999999998</v>
      </c>
      <c r="S7452" s="3">
        <v>-9.0399999999999991</v>
      </c>
      <c r="T7452">
        <v>55.400000000000006</v>
      </c>
    </row>
    <row r="7453" spans="1:20">
      <c r="A7453">
        <f t="shared" si="348"/>
        <v>311</v>
      </c>
      <c r="B7453" s="7">
        <f t="shared" si="349"/>
        <v>42315.33333331527</v>
      </c>
      <c r="C7453">
        <f t="shared" si="350"/>
        <v>7448</v>
      </c>
      <c r="D7453" s="2">
        <v>78.080000000000013</v>
      </c>
      <c r="E7453">
        <v>64.039999999999992</v>
      </c>
      <c r="F7453" s="3">
        <v>48.019999999999996</v>
      </c>
      <c r="G7453">
        <v>42.980000000000004</v>
      </c>
      <c r="H7453">
        <v>44.96</v>
      </c>
      <c r="I7453">
        <v>59.36</v>
      </c>
      <c r="J7453">
        <v>44.96</v>
      </c>
      <c r="K7453">
        <v>37.04</v>
      </c>
      <c r="L7453" s="3">
        <v>48.2</v>
      </c>
      <c r="M7453" s="2">
        <v>35.96</v>
      </c>
      <c r="N7453">
        <v>46.94</v>
      </c>
      <c r="O7453">
        <v>46.4</v>
      </c>
      <c r="P7453">
        <v>50</v>
      </c>
      <c r="Q7453" s="3">
        <v>39.92</v>
      </c>
      <c r="R7453" s="2">
        <v>17.96</v>
      </c>
      <c r="S7453" s="3">
        <v>-9.9400000000000048</v>
      </c>
      <c r="T7453">
        <v>57.2</v>
      </c>
    </row>
    <row r="7454" spans="1:20">
      <c r="A7454">
        <f t="shared" si="348"/>
        <v>311</v>
      </c>
      <c r="B7454" s="7">
        <f t="shared" si="349"/>
        <v>42315.374999981934</v>
      </c>
      <c r="C7454">
        <f t="shared" si="350"/>
        <v>7449</v>
      </c>
      <c r="D7454" s="2">
        <v>80.960000000000008</v>
      </c>
      <c r="E7454">
        <v>66.92</v>
      </c>
      <c r="F7454" s="3">
        <v>53.06</v>
      </c>
      <c r="G7454">
        <v>48.019999999999996</v>
      </c>
      <c r="H7454">
        <v>48.92</v>
      </c>
      <c r="I7454">
        <v>61.7</v>
      </c>
      <c r="J7454">
        <v>46.94</v>
      </c>
      <c r="K7454">
        <v>39.92</v>
      </c>
      <c r="L7454" s="3">
        <v>50</v>
      </c>
      <c r="M7454" s="2">
        <v>35.96</v>
      </c>
      <c r="N7454">
        <v>53.96</v>
      </c>
      <c r="O7454">
        <v>48.2</v>
      </c>
      <c r="P7454">
        <v>51.980000000000004</v>
      </c>
      <c r="Q7454" s="3">
        <v>44.24</v>
      </c>
      <c r="R7454" s="2">
        <v>15.98</v>
      </c>
      <c r="S7454" s="3">
        <v>-11.019999999999996</v>
      </c>
      <c r="T7454">
        <v>60.8</v>
      </c>
    </row>
    <row r="7455" spans="1:20">
      <c r="A7455">
        <f t="shared" si="348"/>
        <v>311</v>
      </c>
      <c r="B7455" s="7">
        <f t="shared" si="349"/>
        <v>42315.416666648598</v>
      </c>
      <c r="C7455">
        <f t="shared" si="350"/>
        <v>7450</v>
      </c>
      <c r="D7455" s="2">
        <v>84.02</v>
      </c>
      <c r="E7455">
        <v>71.960000000000008</v>
      </c>
      <c r="F7455" s="3">
        <v>57.92</v>
      </c>
      <c r="G7455">
        <v>53.06</v>
      </c>
      <c r="H7455">
        <v>53.96</v>
      </c>
      <c r="I7455">
        <v>64.039999999999992</v>
      </c>
      <c r="J7455">
        <v>50</v>
      </c>
      <c r="K7455">
        <v>44.96</v>
      </c>
      <c r="L7455" s="3">
        <v>51.8</v>
      </c>
      <c r="M7455" s="2">
        <v>37.04</v>
      </c>
      <c r="N7455">
        <v>59</v>
      </c>
      <c r="O7455">
        <v>48.2</v>
      </c>
      <c r="P7455">
        <v>53.06</v>
      </c>
      <c r="Q7455" s="3">
        <v>48.74</v>
      </c>
      <c r="R7455" s="2">
        <v>21.02</v>
      </c>
      <c r="S7455" s="3">
        <v>-9.9400000000000048</v>
      </c>
      <c r="T7455">
        <v>64.400000000000006</v>
      </c>
    </row>
    <row r="7456" spans="1:20">
      <c r="A7456">
        <f t="shared" si="348"/>
        <v>311</v>
      </c>
      <c r="B7456" s="7">
        <f t="shared" si="349"/>
        <v>42315.458333315262</v>
      </c>
      <c r="C7456">
        <f t="shared" si="350"/>
        <v>7451</v>
      </c>
      <c r="D7456" s="2">
        <v>84.92</v>
      </c>
      <c r="E7456">
        <v>73.94</v>
      </c>
      <c r="F7456" s="3">
        <v>62.96</v>
      </c>
      <c r="G7456">
        <v>57.019999999999996</v>
      </c>
      <c r="H7456">
        <v>59</v>
      </c>
      <c r="I7456">
        <v>64.94</v>
      </c>
      <c r="J7456">
        <v>51.980000000000004</v>
      </c>
      <c r="K7456">
        <v>50</v>
      </c>
      <c r="L7456" s="3">
        <v>54.68</v>
      </c>
      <c r="M7456" s="2">
        <v>35.96</v>
      </c>
      <c r="N7456">
        <v>60.980000000000004</v>
      </c>
      <c r="O7456">
        <v>50</v>
      </c>
      <c r="P7456">
        <v>53.96</v>
      </c>
      <c r="Q7456" s="3">
        <v>53.06</v>
      </c>
      <c r="R7456" s="2">
        <v>24.08</v>
      </c>
      <c r="S7456" s="3">
        <v>-5.0800000000000054</v>
      </c>
      <c r="T7456">
        <v>66.740000000000009</v>
      </c>
    </row>
    <row r="7457" spans="1:20">
      <c r="A7457">
        <f t="shared" si="348"/>
        <v>311</v>
      </c>
      <c r="B7457" s="7">
        <f t="shared" si="349"/>
        <v>42315.499999981927</v>
      </c>
      <c r="C7457">
        <f t="shared" si="350"/>
        <v>7452</v>
      </c>
      <c r="D7457" s="2">
        <v>86</v>
      </c>
      <c r="E7457">
        <v>77</v>
      </c>
      <c r="F7457" s="3">
        <v>66.02</v>
      </c>
      <c r="G7457">
        <v>60.980000000000004</v>
      </c>
      <c r="H7457">
        <v>62.06</v>
      </c>
      <c r="I7457">
        <v>66.02</v>
      </c>
      <c r="J7457">
        <v>53.06</v>
      </c>
      <c r="K7457">
        <v>53.06</v>
      </c>
      <c r="L7457" s="3">
        <v>57.2</v>
      </c>
      <c r="M7457" s="2">
        <v>39.019999999999996</v>
      </c>
      <c r="N7457">
        <v>64.039999999999992</v>
      </c>
      <c r="O7457">
        <v>55.400000000000006</v>
      </c>
      <c r="P7457">
        <v>55.040000000000006</v>
      </c>
      <c r="Q7457" s="3">
        <v>53.42</v>
      </c>
      <c r="R7457" s="2">
        <v>26.96</v>
      </c>
      <c r="S7457" s="3">
        <v>-2.019999999999996</v>
      </c>
      <c r="T7457">
        <v>68</v>
      </c>
    </row>
    <row r="7458" spans="1:20">
      <c r="A7458">
        <f t="shared" si="348"/>
        <v>311</v>
      </c>
      <c r="B7458" s="7">
        <f t="shared" si="349"/>
        <v>42315.541666648591</v>
      </c>
      <c r="C7458">
        <f t="shared" si="350"/>
        <v>7453</v>
      </c>
      <c r="D7458" s="2">
        <v>84.02</v>
      </c>
      <c r="E7458">
        <v>78.98</v>
      </c>
      <c r="F7458" s="3">
        <v>69.98</v>
      </c>
      <c r="G7458">
        <v>64.039999999999992</v>
      </c>
      <c r="H7458">
        <v>66.02</v>
      </c>
      <c r="I7458">
        <v>66.92</v>
      </c>
      <c r="J7458">
        <v>55.040000000000006</v>
      </c>
      <c r="K7458">
        <v>55.94</v>
      </c>
      <c r="L7458" s="3">
        <v>59</v>
      </c>
      <c r="M7458" s="2">
        <v>37.94</v>
      </c>
      <c r="N7458">
        <v>62.06</v>
      </c>
      <c r="O7458">
        <v>51.8</v>
      </c>
      <c r="P7458">
        <v>55.040000000000006</v>
      </c>
      <c r="Q7458" s="3">
        <v>53.6</v>
      </c>
      <c r="R7458" s="2">
        <v>28.94</v>
      </c>
      <c r="S7458" s="3">
        <v>1.0399999999999991</v>
      </c>
      <c r="T7458">
        <v>68</v>
      </c>
    </row>
    <row r="7459" spans="1:20">
      <c r="A7459">
        <f t="shared" si="348"/>
        <v>311</v>
      </c>
      <c r="B7459" s="7">
        <f t="shared" si="349"/>
        <v>42315.583333315255</v>
      </c>
      <c r="C7459">
        <f t="shared" si="350"/>
        <v>7454</v>
      </c>
      <c r="D7459" s="2">
        <v>84.92</v>
      </c>
      <c r="E7459">
        <v>78.98</v>
      </c>
      <c r="F7459" s="3">
        <v>71.06</v>
      </c>
      <c r="G7459">
        <v>64.94</v>
      </c>
      <c r="H7459">
        <v>69.080000000000013</v>
      </c>
      <c r="I7459">
        <v>66.2</v>
      </c>
      <c r="J7459">
        <v>55.94</v>
      </c>
      <c r="K7459">
        <v>57.92</v>
      </c>
      <c r="L7459" s="3">
        <v>60.8</v>
      </c>
      <c r="M7459" s="2">
        <v>39.019999999999996</v>
      </c>
      <c r="N7459">
        <v>62.96</v>
      </c>
      <c r="O7459">
        <v>51.8</v>
      </c>
      <c r="P7459">
        <v>55.040000000000006</v>
      </c>
      <c r="Q7459" s="3">
        <v>53.96</v>
      </c>
      <c r="R7459" s="2">
        <v>30.92</v>
      </c>
      <c r="S7459" s="3">
        <v>1.0399999999999991</v>
      </c>
      <c r="T7459">
        <v>69.800000000000011</v>
      </c>
    </row>
    <row r="7460" spans="1:20">
      <c r="A7460">
        <f t="shared" si="348"/>
        <v>311</v>
      </c>
      <c r="B7460" s="7">
        <f t="shared" si="349"/>
        <v>42315.624999981919</v>
      </c>
      <c r="C7460">
        <f t="shared" si="350"/>
        <v>7455</v>
      </c>
      <c r="D7460" s="2">
        <v>86</v>
      </c>
      <c r="E7460">
        <v>80.06</v>
      </c>
      <c r="F7460" s="3">
        <v>71.960000000000008</v>
      </c>
      <c r="G7460">
        <v>66.02</v>
      </c>
      <c r="H7460">
        <v>69.98</v>
      </c>
      <c r="I7460">
        <v>65.66</v>
      </c>
      <c r="J7460">
        <v>55.040000000000006</v>
      </c>
      <c r="K7460">
        <v>60.08</v>
      </c>
      <c r="L7460" s="3">
        <v>60.8</v>
      </c>
      <c r="M7460" s="2">
        <v>39.92</v>
      </c>
      <c r="N7460">
        <v>60.08</v>
      </c>
      <c r="O7460">
        <v>51.8</v>
      </c>
      <c r="P7460">
        <v>55.94</v>
      </c>
      <c r="Q7460" s="3">
        <v>55.58</v>
      </c>
      <c r="R7460" s="2">
        <v>30.02</v>
      </c>
      <c r="S7460" s="3">
        <v>1.9400000000000013</v>
      </c>
      <c r="T7460">
        <v>66.2</v>
      </c>
    </row>
    <row r="7461" spans="1:20">
      <c r="A7461">
        <f t="shared" si="348"/>
        <v>311</v>
      </c>
      <c r="B7461" s="7">
        <f t="shared" si="349"/>
        <v>42315.666666648583</v>
      </c>
      <c r="C7461">
        <f t="shared" si="350"/>
        <v>7456</v>
      </c>
      <c r="D7461" s="2">
        <v>82.94</v>
      </c>
      <c r="E7461">
        <v>80.06</v>
      </c>
      <c r="F7461" s="3">
        <v>69.080000000000013</v>
      </c>
      <c r="G7461">
        <v>64.94</v>
      </c>
      <c r="H7461">
        <v>71.06</v>
      </c>
      <c r="I7461">
        <v>64.94</v>
      </c>
      <c r="J7461">
        <v>55.94</v>
      </c>
      <c r="K7461">
        <v>60.08</v>
      </c>
      <c r="L7461" s="3">
        <v>60.8</v>
      </c>
      <c r="M7461" s="2">
        <v>42.08</v>
      </c>
      <c r="N7461">
        <v>59</v>
      </c>
      <c r="O7461">
        <v>50</v>
      </c>
      <c r="P7461">
        <v>55.94</v>
      </c>
      <c r="Q7461" s="3">
        <v>57.379999999999995</v>
      </c>
      <c r="R7461" s="2">
        <v>30.02</v>
      </c>
      <c r="S7461" s="3">
        <v>-2.019999999999996</v>
      </c>
      <c r="T7461">
        <v>64.400000000000006</v>
      </c>
    </row>
    <row r="7462" spans="1:20">
      <c r="A7462">
        <f t="shared" si="348"/>
        <v>311</v>
      </c>
      <c r="B7462" s="7">
        <f t="shared" si="349"/>
        <v>42315.708333315248</v>
      </c>
      <c r="C7462">
        <f t="shared" si="350"/>
        <v>7457</v>
      </c>
      <c r="D7462" s="2">
        <v>82.94</v>
      </c>
      <c r="E7462">
        <v>78.98</v>
      </c>
      <c r="F7462" s="3">
        <v>66.92</v>
      </c>
      <c r="G7462">
        <v>62.06</v>
      </c>
      <c r="H7462">
        <v>69.080000000000013</v>
      </c>
      <c r="I7462">
        <v>64.22</v>
      </c>
      <c r="J7462">
        <v>53.96</v>
      </c>
      <c r="K7462">
        <v>57.92</v>
      </c>
      <c r="L7462" s="3">
        <v>57.2</v>
      </c>
      <c r="M7462" s="2">
        <v>41</v>
      </c>
      <c r="N7462">
        <v>51.980000000000004</v>
      </c>
      <c r="O7462">
        <v>48.2</v>
      </c>
      <c r="P7462">
        <v>55.040000000000006</v>
      </c>
      <c r="Q7462" s="3">
        <v>59</v>
      </c>
      <c r="R7462" s="2">
        <v>24.98</v>
      </c>
      <c r="S7462" s="3">
        <v>-2.019999999999996</v>
      </c>
      <c r="T7462">
        <v>62.6</v>
      </c>
    </row>
    <row r="7463" spans="1:20">
      <c r="A7463">
        <f t="shared" si="348"/>
        <v>311</v>
      </c>
      <c r="B7463" s="7">
        <f t="shared" si="349"/>
        <v>42315.749999981912</v>
      </c>
      <c r="C7463">
        <f t="shared" si="350"/>
        <v>7458</v>
      </c>
      <c r="D7463" s="2">
        <v>78.98</v>
      </c>
      <c r="E7463">
        <v>75.02</v>
      </c>
      <c r="F7463" s="3">
        <v>64.039999999999992</v>
      </c>
      <c r="G7463">
        <v>55.94</v>
      </c>
      <c r="H7463">
        <v>66.02</v>
      </c>
      <c r="I7463">
        <v>63.680000000000007</v>
      </c>
      <c r="J7463">
        <v>51.08</v>
      </c>
      <c r="K7463">
        <v>55.94</v>
      </c>
      <c r="L7463" s="3">
        <v>55.400000000000006</v>
      </c>
      <c r="M7463" s="2">
        <v>41</v>
      </c>
      <c r="N7463">
        <v>51.980000000000004</v>
      </c>
      <c r="O7463">
        <v>48.2</v>
      </c>
      <c r="P7463">
        <v>55.040000000000006</v>
      </c>
      <c r="Q7463" s="3">
        <v>57.92</v>
      </c>
      <c r="R7463" s="2">
        <v>24.08</v>
      </c>
      <c r="S7463" s="3">
        <v>-5.0800000000000054</v>
      </c>
      <c r="T7463">
        <v>60.8</v>
      </c>
    </row>
    <row r="7464" spans="1:20">
      <c r="A7464">
        <f t="shared" si="348"/>
        <v>311</v>
      </c>
      <c r="B7464" s="7">
        <f t="shared" si="349"/>
        <v>42315.791666648576</v>
      </c>
      <c r="C7464">
        <f t="shared" si="350"/>
        <v>7459</v>
      </c>
      <c r="D7464" s="2">
        <v>78.080000000000013</v>
      </c>
      <c r="E7464">
        <v>71.06</v>
      </c>
      <c r="F7464" s="3">
        <v>62.06</v>
      </c>
      <c r="G7464">
        <v>53.06</v>
      </c>
      <c r="H7464">
        <v>62.06</v>
      </c>
      <c r="I7464">
        <v>62.96</v>
      </c>
      <c r="J7464">
        <v>53.06</v>
      </c>
      <c r="K7464">
        <v>51.08</v>
      </c>
      <c r="L7464" s="3">
        <v>55.400000000000006</v>
      </c>
      <c r="M7464" s="2">
        <v>41</v>
      </c>
      <c r="N7464">
        <v>51.980000000000004</v>
      </c>
      <c r="O7464">
        <v>48.2</v>
      </c>
      <c r="P7464">
        <v>55.040000000000006</v>
      </c>
      <c r="Q7464" s="3">
        <v>57.019999999999996</v>
      </c>
      <c r="R7464" s="2">
        <v>24.08</v>
      </c>
      <c r="S7464" s="3">
        <v>-5.980000000000004</v>
      </c>
      <c r="T7464">
        <v>59</v>
      </c>
    </row>
    <row r="7465" spans="1:20">
      <c r="A7465">
        <f t="shared" si="348"/>
        <v>311</v>
      </c>
      <c r="B7465" s="7">
        <f t="shared" si="349"/>
        <v>42315.83333331524</v>
      </c>
      <c r="C7465">
        <f t="shared" si="350"/>
        <v>7460</v>
      </c>
      <c r="D7465" s="2">
        <v>78.080000000000013</v>
      </c>
      <c r="E7465">
        <v>68</v>
      </c>
      <c r="F7465" s="3">
        <v>60.08</v>
      </c>
      <c r="G7465">
        <v>50</v>
      </c>
      <c r="H7465">
        <v>57.019999999999996</v>
      </c>
      <c r="I7465">
        <v>62.96</v>
      </c>
      <c r="J7465">
        <v>50</v>
      </c>
      <c r="K7465">
        <v>48.92</v>
      </c>
      <c r="L7465" s="3">
        <v>53.6</v>
      </c>
      <c r="M7465" s="2">
        <v>41</v>
      </c>
      <c r="N7465">
        <v>51.08</v>
      </c>
      <c r="O7465">
        <v>48.2</v>
      </c>
      <c r="P7465">
        <v>55.040000000000006</v>
      </c>
      <c r="Q7465" s="3">
        <v>55.94</v>
      </c>
      <c r="R7465" s="2">
        <v>24.08</v>
      </c>
      <c r="S7465" s="3">
        <v>-5.980000000000004</v>
      </c>
      <c r="T7465">
        <v>60.8</v>
      </c>
    </row>
    <row r="7466" spans="1:20">
      <c r="A7466">
        <f t="shared" si="348"/>
        <v>311</v>
      </c>
      <c r="B7466" s="7">
        <f t="shared" si="349"/>
        <v>42315.874999981905</v>
      </c>
      <c r="C7466">
        <f t="shared" si="350"/>
        <v>7461</v>
      </c>
      <c r="D7466" s="2">
        <v>78.080000000000013</v>
      </c>
      <c r="E7466">
        <v>66.92</v>
      </c>
      <c r="F7466" s="3">
        <v>57.019999999999996</v>
      </c>
      <c r="G7466">
        <v>48.92</v>
      </c>
      <c r="H7466">
        <v>55.040000000000006</v>
      </c>
      <c r="I7466">
        <v>62.96</v>
      </c>
      <c r="J7466">
        <v>48.92</v>
      </c>
      <c r="K7466">
        <v>48.92</v>
      </c>
      <c r="L7466" s="3">
        <v>51.8</v>
      </c>
      <c r="M7466" s="2">
        <v>41</v>
      </c>
      <c r="N7466">
        <v>48.92</v>
      </c>
      <c r="O7466">
        <v>48.2</v>
      </c>
      <c r="P7466">
        <v>55.040000000000006</v>
      </c>
      <c r="Q7466" s="3">
        <v>55.58</v>
      </c>
      <c r="R7466" s="2">
        <v>26.060000000000002</v>
      </c>
      <c r="S7466" s="3">
        <v>-9.0399999999999991</v>
      </c>
      <c r="T7466">
        <v>60.8</v>
      </c>
    </row>
    <row r="7467" spans="1:20">
      <c r="A7467">
        <f t="shared" si="348"/>
        <v>311</v>
      </c>
      <c r="B7467" s="7">
        <f t="shared" si="349"/>
        <v>42315.916666648569</v>
      </c>
      <c r="C7467">
        <f t="shared" si="350"/>
        <v>7462</v>
      </c>
      <c r="D7467" s="2">
        <v>75.92</v>
      </c>
      <c r="E7467">
        <v>64.94</v>
      </c>
      <c r="F7467" s="3">
        <v>55.94</v>
      </c>
      <c r="G7467">
        <v>46.94</v>
      </c>
      <c r="H7467">
        <v>55.040000000000006</v>
      </c>
      <c r="I7467">
        <v>62.96</v>
      </c>
      <c r="J7467">
        <v>46.94</v>
      </c>
      <c r="K7467">
        <v>44.96</v>
      </c>
      <c r="L7467" s="3">
        <v>50</v>
      </c>
      <c r="M7467" s="2">
        <v>39.019999999999996</v>
      </c>
      <c r="N7467">
        <v>55.040000000000006</v>
      </c>
      <c r="O7467">
        <v>46.4</v>
      </c>
      <c r="P7467">
        <v>55.040000000000006</v>
      </c>
      <c r="Q7467" s="3">
        <v>55.400000000000006</v>
      </c>
      <c r="R7467" s="2">
        <v>24.98</v>
      </c>
      <c r="S7467" s="3">
        <v>-9.9400000000000048</v>
      </c>
      <c r="T7467">
        <v>59</v>
      </c>
    </row>
    <row r="7468" spans="1:20">
      <c r="A7468">
        <f t="shared" si="348"/>
        <v>311</v>
      </c>
      <c r="B7468" s="7">
        <f t="shared" si="349"/>
        <v>42315.958333315233</v>
      </c>
      <c r="C7468">
        <f t="shared" si="350"/>
        <v>7463</v>
      </c>
      <c r="D7468" s="2">
        <v>73.94</v>
      </c>
      <c r="E7468">
        <v>64.039999999999992</v>
      </c>
      <c r="F7468" s="3">
        <v>53.96</v>
      </c>
      <c r="G7468">
        <v>46.94</v>
      </c>
      <c r="H7468">
        <v>51.08</v>
      </c>
      <c r="I7468">
        <v>62.96</v>
      </c>
      <c r="J7468">
        <v>46.04</v>
      </c>
      <c r="K7468">
        <v>44.06</v>
      </c>
      <c r="L7468" s="3">
        <v>51.8</v>
      </c>
      <c r="M7468" s="2">
        <v>41</v>
      </c>
      <c r="N7468">
        <v>46.94</v>
      </c>
      <c r="O7468">
        <v>46.4</v>
      </c>
      <c r="P7468">
        <v>55.040000000000006</v>
      </c>
      <c r="Q7468" s="3">
        <v>55.040000000000006</v>
      </c>
      <c r="R7468" s="2">
        <v>26.060000000000002</v>
      </c>
      <c r="S7468" s="3">
        <v>-11.019999999999996</v>
      </c>
      <c r="T7468">
        <v>59</v>
      </c>
    </row>
    <row r="7469" spans="1:20">
      <c r="A7469">
        <f t="shared" si="348"/>
        <v>311</v>
      </c>
      <c r="B7469" s="7">
        <f t="shared" si="349"/>
        <v>42315.999999981897</v>
      </c>
      <c r="C7469">
        <f t="shared" si="350"/>
        <v>7464</v>
      </c>
      <c r="D7469" s="2">
        <v>73.94</v>
      </c>
      <c r="E7469">
        <v>62.06</v>
      </c>
      <c r="F7469" s="3">
        <v>51.980000000000004</v>
      </c>
      <c r="G7469">
        <v>42.08</v>
      </c>
      <c r="H7469">
        <v>51.08</v>
      </c>
      <c r="I7469">
        <v>62.96</v>
      </c>
      <c r="J7469">
        <v>46.04</v>
      </c>
      <c r="K7469">
        <v>46.04</v>
      </c>
      <c r="L7469" s="3">
        <v>50</v>
      </c>
      <c r="M7469" s="2">
        <v>41</v>
      </c>
      <c r="N7469">
        <v>44.96</v>
      </c>
      <c r="O7469">
        <v>48.2</v>
      </c>
      <c r="P7469">
        <v>55.040000000000006</v>
      </c>
      <c r="Q7469" s="3">
        <v>55.040000000000006</v>
      </c>
      <c r="R7469" s="2">
        <v>24.98</v>
      </c>
      <c r="S7469" s="3">
        <v>-9.0399999999999991</v>
      </c>
      <c r="T7469">
        <v>59</v>
      </c>
    </row>
    <row r="7470" spans="1:20">
      <c r="A7470">
        <f t="shared" si="348"/>
        <v>312</v>
      </c>
      <c r="B7470" s="7">
        <f t="shared" si="349"/>
        <v>42316.041666648562</v>
      </c>
      <c r="C7470">
        <f t="shared" si="350"/>
        <v>7465</v>
      </c>
      <c r="D7470" s="2">
        <v>73.94</v>
      </c>
      <c r="E7470">
        <v>60.980000000000004</v>
      </c>
      <c r="F7470" s="3">
        <v>51.980000000000004</v>
      </c>
      <c r="G7470">
        <v>42.08</v>
      </c>
      <c r="H7470">
        <v>60.08</v>
      </c>
      <c r="I7470">
        <v>62.96</v>
      </c>
      <c r="J7470">
        <v>42.980000000000004</v>
      </c>
      <c r="K7470">
        <v>48.92</v>
      </c>
      <c r="L7470" s="3">
        <v>51.8</v>
      </c>
      <c r="M7470" s="2">
        <v>41</v>
      </c>
      <c r="N7470">
        <v>44.96</v>
      </c>
      <c r="O7470">
        <v>48.2</v>
      </c>
      <c r="P7470">
        <v>55.040000000000006</v>
      </c>
      <c r="Q7470" s="3">
        <v>55.040000000000006</v>
      </c>
      <c r="R7470" s="2">
        <v>23</v>
      </c>
      <c r="S7470" s="3">
        <v>-9.9400000000000048</v>
      </c>
      <c r="T7470">
        <v>59</v>
      </c>
    </row>
    <row r="7471" spans="1:20">
      <c r="A7471">
        <f t="shared" si="348"/>
        <v>312</v>
      </c>
      <c r="B7471" s="7">
        <f t="shared" si="349"/>
        <v>42316.083333315226</v>
      </c>
      <c r="C7471">
        <f t="shared" si="350"/>
        <v>7466</v>
      </c>
      <c r="D7471" s="2">
        <v>73.039999999999992</v>
      </c>
      <c r="E7471">
        <v>60.08</v>
      </c>
      <c r="F7471" s="3">
        <v>48.92</v>
      </c>
      <c r="G7471">
        <v>42.08</v>
      </c>
      <c r="H7471">
        <v>60.08</v>
      </c>
      <c r="I7471">
        <v>62.24</v>
      </c>
      <c r="J7471">
        <v>44.96</v>
      </c>
      <c r="K7471">
        <v>48.92</v>
      </c>
      <c r="L7471" s="3">
        <v>50</v>
      </c>
      <c r="M7471" s="2">
        <v>41</v>
      </c>
      <c r="N7471">
        <v>44.06</v>
      </c>
      <c r="O7471">
        <v>46.4</v>
      </c>
      <c r="P7471">
        <v>53.96</v>
      </c>
      <c r="Q7471" s="3">
        <v>55.040000000000006</v>
      </c>
      <c r="R7471" s="2">
        <v>21.02</v>
      </c>
      <c r="S7471" s="3">
        <v>-11.019999999999996</v>
      </c>
      <c r="T7471">
        <v>59</v>
      </c>
    </row>
    <row r="7472" spans="1:20">
      <c r="A7472">
        <f t="shared" si="348"/>
        <v>312</v>
      </c>
      <c r="B7472" s="7">
        <f t="shared" si="349"/>
        <v>42316.12499998189</v>
      </c>
      <c r="C7472">
        <f t="shared" si="350"/>
        <v>7467</v>
      </c>
      <c r="D7472" s="2">
        <v>73.039999999999992</v>
      </c>
      <c r="E7472">
        <v>60.08</v>
      </c>
      <c r="F7472" s="3">
        <v>46.94</v>
      </c>
      <c r="G7472">
        <v>41</v>
      </c>
      <c r="H7472">
        <v>59</v>
      </c>
      <c r="I7472">
        <v>61.7</v>
      </c>
      <c r="J7472">
        <v>44.06</v>
      </c>
      <c r="K7472">
        <v>51.08</v>
      </c>
      <c r="L7472" s="3">
        <v>51.8</v>
      </c>
      <c r="M7472" s="2">
        <v>42.08</v>
      </c>
      <c r="N7472">
        <v>42.08</v>
      </c>
      <c r="O7472">
        <v>44.6</v>
      </c>
      <c r="P7472">
        <v>53.96</v>
      </c>
      <c r="Q7472" s="3">
        <v>53.78</v>
      </c>
      <c r="R7472" s="2">
        <v>23</v>
      </c>
      <c r="S7472" s="3">
        <v>-11.920000000000002</v>
      </c>
      <c r="T7472">
        <v>59</v>
      </c>
    </row>
    <row r="7473" spans="1:20">
      <c r="A7473">
        <f t="shared" si="348"/>
        <v>312</v>
      </c>
      <c r="B7473" s="7">
        <f t="shared" si="349"/>
        <v>42316.166666648554</v>
      </c>
      <c r="C7473">
        <f t="shared" si="350"/>
        <v>7468</v>
      </c>
      <c r="D7473" s="2">
        <v>73.039999999999992</v>
      </c>
      <c r="E7473">
        <v>59</v>
      </c>
      <c r="F7473" s="3">
        <v>46.94</v>
      </c>
      <c r="G7473">
        <v>41</v>
      </c>
      <c r="H7473">
        <v>60.980000000000004</v>
      </c>
      <c r="I7473">
        <v>60.980000000000004</v>
      </c>
      <c r="J7473">
        <v>42.980000000000004</v>
      </c>
      <c r="K7473">
        <v>53.96</v>
      </c>
      <c r="L7473" s="3">
        <v>51.8</v>
      </c>
      <c r="M7473" s="2">
        <v>42.08</v>
      </c>
      <c r="N7473">
        <v>39.019999999999996</v>
      </c>
      <c r="O7473">
        <v>44.6</v>
      </c>
      <c r="P7473">
        <v>53.96</v>
      </c>
      <c r="Q7473" s="3">
        <v>52.34</v>
      </c>
      <c r="R7473" s="2">
        <v>24.08</v>
      </c>
      <c r="S7473" s="3">
        <v>-11.019999999999996</v>
      </c>
      <c r="T7473">
        <v>57.2</v>
      </c>
    </row>
    <row r="7474" spans="1:20">
      <c r="A7474">
        <f t="shared" si="348"/>
        <v>312</v>
      </c>
      <c r="B7474" s="7">
        <f t="shared" si="349"/>
        <v>42316.208333315219</v>
      </c>
      <c r="C7474">
        <f t="shared" si="350"/>
        <v>7469</v>
      </c>
      <c r="D7474" s="2">
        <v>71.960000000000008</v>
      </c>
      <c r="E7474">
        <v>59</v>
      </c>
      <c r="F7474" s="3">
        <v>44.96</v>
      </c>
      <c r="G7474">
        <v>37.94</v>
      </c>
      <c r="H7474">
        <v>59</v>
      </c>
      <c r="I7474">
        <v>60.980000000000004</v>
      </c>
      <c r="J7474">
        <v>42.980000000000004</v>
      </c>
      <c r="K7474">
        <v>53.06</v>
      </c>
      <c r="L7474" s="3">
        <v>51.8</v>
      </c>
      <c r="M7474" s="2">
        <v>42.08</v>
      </c>
      <c r="N7474">
        <v>44.06</v>
      </c>
      <c r="O7474">
        <v>46.4</v>
      </c>
      <c r="P7474">
        <v>53.96</v>
      </c>
      <c r="Q7474" s="3">
        <v>51.08</v>
      </c>
      <c r="R7474" s="2">
        <v>24.08</v>
      </c>
      <c r="S7474" s="3">
        <v>-11.920000000000002</v>
      </c>
      <c r="T7474">
        <v>55.400000000000006</v>
      </c>
    </row>
    <row r="7475" spans="1:20">
      <c r="A7475">
        <f t="shared" si="348"/>
        <v>312</v>
      </c>
      <c r="B7475" s="7">
        <f t="shared" si="349"/>
        <v>42316.249999981883</v>
      </c>
      <c r="C7475">
        <f t="shared" si="350"/>
        <v>7470</v>
      </c>
      <c r="D7475" s="2">
        <v>73.039999999999992</v>
      </c>
      <c r="E7475">
        <v>59</v>
      </c>
      <c r="F7475" s="3">
        <v>44.06</v>
      </c>
      <c r="G7475">
        <v>39.92</v>
      </c>
      <c r="H7475">
        <v>53.96</v>
      </c>
      <c r="I7475">
        <v>60.980000000000004</v>
      </c>
      <c r="J7475">
        <v>42.980000000000004</v>
      </c>
      <c r="K7475">
        <v>53.06</v>
      </c>
      <c r="L7475" s="3">
        <v>51.8</v>
      </c>
      <c r="M7475" s="2">
        <v>42.08</v>
      </c>
      <c r="N7475">
        <v>41</v>
      </c>
      <c r="O7475">
        <v>44.6</v>
      </c>
      <c r="P7475">
        <v>53.96</v>
      </c>
      <c r="Q7475" s="3">
        <v>50.36</v>
      </c>
      <c r="R7475" s="2">
        <v>24.98</v>
      </c>
      <c r="S7475" s="3">
        <v>-11.920000000000002</v>
      </c>
      <c r="T7475">
        <v>55.400000000000006</v>
      </c>
    </row>
    <row r="7476" spans="1:20">
      <c r="A7476">
        <f t="shared" si="348"/>
        <v>312</v>
      </c>
      <c r="B7476" s="7">
        <f t="shared" si="349"/>
        <v>42316.291666648547</v>
      </c>
      <c r="C7476">
        <f t="shared" si="350"/>
        <v>7471</v>
      </c>
      <c r="D7476" s="2">
        <v>73.039999999999992</v>
      </c>
      <c r="E7476">
        <v>57.019999999999996</v>
      </c>
      <c r="F7476" s="3">
        <v>44.96</v>
      </c>
      <c r="G7476">
        <v>39.92</v>
      </c>
      <c r="H7476">
        <v>55.040000000000006</v>
      </c>
      <c r="I7476">
        <v>60.980000000000004</v>
      </c>
      <c r="J7476">
        <v>42.980000000000004</v>
      </c>
      <c r="K7476">
        <v>51.08</v>
      </c>
      <c r="L7476" s="3">
        <v>50</v>
      </c>
      <c r="M7476" s="2">
        <v>41</v>
      </c>
      <c r="N7476">
        <v>35.96</v>
      </c>
      <c r="O7476">
        <v>42.8</v>
      </c>
      <c r="P7476">
        <v>53.96</v>
      </c>
      <c r="Q7476" s="3">
        <v>49.64</v>
      </c>
      <c r="R7476" s="2">
        <v>24.98</v>
      </c>
      <c r="S7476" s="3">
        <v>-11.019999999999996</v>
      </c>
      <c r="T7476">
        <v>55.400000000000006</v>
      </c>
    </row>
    <row r="7477" spans="1:20">
      <c r="A7477">
        <f t="shared" si="348"/>
        <v>312</v>
      </c>
      <c r="B7477" s="7">
        <f t="shared" si="349"/>
        <v>42316.333333315211</v>
      </c>
      <c r="C7477">
        <f t="shared" si="350"/>
        <v>7472</v>
      </c>
      <c r="D7477" s="2">
        <v>73.94</v>
      </c>
      <c r="E7477">
        <v>60.08</v>
      </c>
      <c r="F7477" s="3">
        <v>46.94</v>
      </c>
      <c r="G7477">
        <v>39.92</v>
      </c>
      <c r="H7477">
        <v>60.08</v>
      </c>
      <c r="I7477">
        <v>62.06</v>
      </c>
      <c r="J7477">
        <v>46.04</v>
      </c>
      <c r="K7477">
        <v>50</v>
      </c>
      <c r="L7477" s="3">
        <v>50</v>
      </c>
      <c r="M7477" s="2">
        <v>42.08</v>
      </c>
      <c r="N7477">
        <v>50</v>
      </c>
      <c r="O7477">
        <v>44.6</v>
      </c>
      <c r="P7477">
        <v>55.040000000000006</v>
      </c>
      <c r="Q7477" s="3">
        <v>48.92</v>
      </c>
      <c r="R7477" s="2">
        <v>26.060000000000002</v>
      </c>
      <c r="S7477" s="3">
        <v>-7.9600000000000009</v>
      </c>
      <c r="T7477">
        <v>57.2</v>
      </c>
    </row>
    <row r="7478" spans="1:20">
      <c r="A7478">
        <f t="shared" si="348"/>
        <v>312</v>
      </c>
      <c r="B7478" s="7">
        <f t="shared" si="349"/>
        <v>42316.374999981876</v>
      </c>
      <c r="C7478">
        <f t="shared" si="350"/>
        <v>7473</v>
      </c>
      <c r="D7478" s="2">
        <v>75.92</v>
      </c>
      <c r="E7478">
        <v>64.94</v>
      </c>
      <c r="F7478" s="3">
        <v>53.96</v>
      </c>
      <c r="G7478">
        <v>48.92</v>
      </c>
      <c r="H7478">
        <v>62.96</v>
      </c>
      <c r="I7478">
        <v>62.96</v>
      </c>
      <c r="J7478">
        <v>50</v>
      </c>
      <c r="K7478">
        <v>51.980000000000004</v>
      </c>
      <c r="L7478" s="3">
        <v>51.8</v>
      </c>
      <c r="M7478" s="2">
        <v>41</v>
      </c>
      <c r="N7478">
        <v>48.019999999999996</v>
      </c>
      <c r="O7478">
        <v>48.2</v>
      </c>
      <c r="P7478">
        <v>55.040000000000006</v>
      </c>
      <c r="Q7478" s="3">
        <v>51.26</v>
      </c>
      <c r="R7478" s="2">
        <v>28.94</v>
      </c>
      <c r="S7478" s="3">
        <v>-5.980000000000004</v>
      </c>
      <c r="T7478">
        <v>57.2</v>
      </c>
    </row>
    <row r="7479" spans="1:20">
      <c r="A7479">
        <f t="shared" si="348"/>
        <v>312</v>
      </c>
      <c r="B7479" s="7">
        <f t="shared" si="349"/>
        <v>42316.41666664854</v>
      </c>
      <c r="C7479">
        <f t="shared" si="350"/>
        <v>7474</v>
      </c>
      <c r="D7479" s="2">
        <v>78.98</v>
      </c>
      <c r="E7479">
        <v>71.06</v>
      </c>
      <c r="F7479" s="3">
        <v>60.08</v>
      </c>
      <c r="G7479">
        <v>53.06</v>
      </c>
      <c r="H7479">
        <v>64.94</v>
      </c>
      <c r="I7479">
        <v>64.039999999999992</v>
      </c>
      <c r="J7479">
        <v>51.980000000000004</v>
      </c>
      <c r="K7479">
        <v>55.94</v>
      </c>
      <c r="L7479" s="3">
        <v>51.8</v>
      </c>
      <c r="M7479" s="2">
        <v>39.92</v>
      </c>
      <c r="N7479">
        <v>53.96</v>
      </c>
      <c r="O7479">
        <v>46.4</v>
      </c>
      <c r="P7479">
        <v>55.94</v>
      </c>
      <c r="Q7479" s="3">
        <v>53.6</v>
      </c>
      <c r="R7479" s="2">
        <v>30.02</v>
      </c>
      <c r="S7479" s="3">
        <v>-4</v>
      </c>
      <c r="T7479">
        <v>57.2</v>
      </c>
    </row>
    <row r="7480" spans="1:20">
      <c r="A7480">
        <f t="shared" si="348"/>
        <v>312</v>
      </c>
      <c r="B7480" s="7">
        <f t="shared" si="349"/>
        <v>42316.458333315204</v>
      </c>
      <c r="C7480">
        <f t="shared" si="350"/>
        <v>7475</v>
      </c>
      <c r="D7480" s="2">
        <v>78.98</v>
      </c>
      <c r="E7480">
        <v>75.02</v>
      </c>
      <c r="F7480" s="3">
        <v>62.96</v>
      </c>
      <c r="G7480">
        <v>59</v>
      </c>
      <c r="H7480">
        <v>66.02</v>
      </c>
      <c r="I7480">
        <v>65.300000000000011</v>
      </c>
      <c r="J7480">
        <v>55.040000000000006</v>
      </c>
      <c r="K7480">
        <v>57.019999999999996</v>
      </c>
      <c r="L7480" s="3">
        <v>53.6</v>
      </c>
      <c r="M7480" s="2">
        <v>41</v>
      </c>
      <c r="N7480">
        <v>59</v>
      </c>
      <c r="O7480">
        <v>48.2</v>
      </c>
      <c r="P7480">
        <v>57.019999999999996</v>
      </c>
      <c r="Q7480" s="3">
        <v>55.94</v>
      </c>
      <c r="R7480" s="2">
        <v>28.94</v>
      </c>
      <c r="S7480" s="3">
        <v>-3.9999999999999147E-2</v>
      </c>
      <c r="T7480">
        <v>59</v>
      </c>
    </row>
    <row r="7481" spans="1:20">
      <c r="A7481">
        <f t="shared" si="348"/>
        <v>312</v>
      </c>
      <c r="B7481" s="7">
        <f t="shared" si="349"/>
        <v>42316.499999981868</v>
      </c>
      <c r="C7481">
        <f t="shared" si="350"/>
        <v>7476</v>
      </c>
      <c r="D7481" s="2">
        <v>80.06</v>
      </c>
      <c r="E7481">
        <v>77</v>
      </c>
      <c r="F7481" s="3">
        <v>66.92</v>
      </c>
      <c r="G7481">
        <v>64.039999999999992</v>
      </c>
      <c r="H7481">
        <v>69.98</v>
      </c>
      <c r="I7481">
        <v>66.740000000000009</v>
      </c>
      <c r="J7481">
        <v>55.94</v>
      </c>
      <c r="K7481">
        <v>57.019999999999996</v>
      </c>
      <c r="L7481" s="3">
        <v>53.6</v>
      </c>
      <c r="M7481" s="2">
        <v>41</v>
      </c>
      <c r="N7481">
        <v>60.08</v>
      </c>
      <c r="O7481">
        <v>50</v>
      </c>
      <c r="P7481">
        <v>57.019999999999996</v>
      </c>
      <c r="Q7481" s="3">
        <v>56.3</v>
      </c>
      <c r="R7481" s="2">
        <v>32</v>
      </c>
      <c r="S7481" s="3">
        <v>3.9200000000000017</v>
      </c>
      <c r="T7481">
        <v>60.44</v>
      </c>
    </row>
    <row r="7482" spans="1:20">
      <c r="A7482">
        <f t="shared" si="348"/>
        <v>312</v>
      </c>
      <c r="B7482" s="7">
        <f t="shared" si="349"/>
        <v>42316.541666648533</v>
      </c>
      <c r="C7482">
        <f t="shared" si="350"/>
        <v>7477</v>
      </c>
      <c r="D7482" s="2">
        <v>82.039999999999992</v>
      </c>
      <c r="E7482">
        <v>78.98</v>
      </c>
      <c r="F7482" s="3">
        <v>69.080000000000013</v>
      </c>
      <c r="G7482">
        <v>66.92</v>
      </c>
      <c r="H7482">
        <v>71.960000000000008</v>
      </c>
      <c r="I7482">
        <v>68</v>
      </c>
      <c r="J7482">
        <v>57.92</v>
      </c>
      <c r="K7482">
        <v>59</v>
      </c>
      <c r="L7482" s="3">
        <v>55.400000000000006</v>
      </c>
      <c r="M7482" s="2">
        <v>42.08</v>
      </c>
      <c r="N7482">
        <v>64.039999999999992</v>
      </c>
      <c r="O7482">
        <v>53.6</v>
      </c>
      <c r="P7482">
        <v>57.019999999999996</v>
      </c>
      <c r="Q7482" s="3">
        <v>56.66</v>
      </c>
      <c r="R7482" s="2">
        <v>35.96</v>
      </c>
      <c r="S7482" s="3">
        <v>6.98</v>
      </c>
      <c r="T7482">
        <v>60.8</v>
      </c>
    </row>
    <row r="7483" spans="1:20">
      <c r="A7483">
        <f t="shared" si="348"/>
        <v>312</v>
      </c>
      <c r="B7483" s="7">
        <f t="shared" si="349"/>
        <v>42316.583333315197</v>
      </c>
      <c r="C7483">
        <f t="shared" si="350"/>
        <v>7478</v>
      </c>
      <c r="D7483" s="2">
        <v>82.039999999999992</v>
      </c>
      <c r="E7483">
        <v>80.06</v>
      </c>
      <c r="F7483" s="3">
        <v>71.960000000000008</v>
      </c>
      <c r="G7483">
        <v>69.080000000000013</v>
      </c>
      <c r="H7483">
        <v>73.94</v>
      </c>
      <c r="I7483">
        <v>67.28</v>
      </c>
      <c r="J7483">
        <v>60.08</v>
      </c>
      <c r="K7483">
        <v>60.980000000000004</v>
      </c>
      <c r="L7483" s="3">
        <v>57.2</v>
      </c>
      <c r="M7483" s="2">
        <v>42.08</v>
      </c>
      <c r="N7483">
        <v>64.039999999999992</v>
      </c>
      <c r="O7483">
        <v>53.6</v>
      </c>
      <c r="P7483">
        <v>57.019999999999996</v>
      </c>
      <c r="Q7483" s="3">
        <v>57.019999999999996</v>
      </c>
      <c r="R7483" s="2">
        <v>37.94</v>
      </c>
      <c r="S7483" s="3">
        <v>8.0599999999999987</v>
      </c>
      <c r="T7483">
        <v>64.400000000000006</v>
      </c>
    </row>
    <row r="7484" spans="1:20">
      <c r="A7484">
        <f t="shared" si="348"/>
        <v>312</v>
      </c>
      <c r="B7484" s="7">
        <f t="shared" si="349"/>
        <v>42316.624999981861</v>
      </c>
      <c r="C7484">
        <f t="shared" si="350"/>
        <v>7479</v>
      </c>
      <c r="D7484" s="2">
        <v>82.94</v>
      </c>
      <c r="E7484">
        <v>80.06</v>
      </c>
      <c r="F7484" s="3">
        <v>73.039999999999992</v>
      </c>
      <c r="G7484">
        <v>71.06</v>
      </c>
      <c r="H7484">
        <v>75.02</v>
      </c>
      <c r="I7484">
        <v>66.740000000000009</v>
      </c>
      <c r="J7484">
        <v>55.94</v>
      </c>
      <c r="K7484">
        <v>62.06</v>
      </c>
      <c r="L7484" s="3">
        <v>55.400000000000006</v>
      </c>
      <c r="M7484" s="2">
        <v>42.08</v>
      </c>
      <c r="N7484">
        <v>60.08</v>
      </c>
      <c r="O7484">
        <v>53.6</v>
      </c>
      <c r="P7484">
        <v>57.019999999999996</v>
      </c>
      <c r="Q7484" s="3">
        <v>55.76</v>
      </c>
      <c r="R7484" s="2">
        <v>37.04</v>
      </c>
      <c r="S7484" s="3">
        <v>6.98</v>
      </c>
      <c r="T7484">
        <v>64.400000000000006</v>
      </c>
    </row>
    <row r="7485" spans="1:20">
      <c r="A7485">
        <f t="shared" si="348"/>
        <v>312</v>
      </c>
      <c r="B7485" s="7">
        <f t="shared" si="349"/>
        <v>42316.666666648525</v>
      </c>
      <c r="C7485">
        <f t="shared" si="350"/>
        <v>7480</v>
      </c>
      <c r="D7485" s="2">
        <v>80.06</v>
      </c>
      <c r="E7485">
        <v>80.960000000000008</v>
      </c>
      <c r="F7485" s="3">
        <v>73.039999999999992</v>
      </c>
      <c r="G7485">
        <v>71.06</v>
      </c>
      <c r="H7485">
        <v>73.94</v>
      </c>
      <c r="I7485">
        <v>66.02</v>
      </c>
      <c r="J7485">
        <v>55.040000000000006</v>
      </c>
      <c r="K7485">
        <v>60.980000000000004</v>
      </c>
      <c r="L7485" s="3">
        <v>53.6</v>
      </c>
      <c r="M7485" s="2">
        <v>42.08</v>
      </c>
      <c r="N7485">
        <v>57.92</v>
      </c>
      <c r="O7485">
        <v>51.8</v>
      </c>
      <c r="P7485">
        <v>57.019999999999996</v>
      </c>
      <c r="Q7485" s="3">
        <v>54.32</v>
      </c>
      <c r="R7485" s="2">
        <v>37.04</v>
      </c>
      <c r="S7485" s="3">
        <v>3.019999999999996</v>
      </c>
      <c r="T7485">
        <v>64.400000000000006</v>
      </c>
    </row>
    <row r="7486" spans="1:20">
      <c r="A7486">
        <f t="shared" si="348"/>
        <v>312</v>
      </c>
      <c r="B7486" s="7">
        <f t="shared" si="349"/>
        <v>42316.70833331519</v>
      </c>
      <c r="C7486">
        <f t="shared" si="350"/>
        <v>7481</v>
      </c>
      <c r="D7486" s="2">
        <v>78.080000000000013</v>
      </c>
      <c r="E7486">
        <v>80.06</v>
      </c>
      <c r="F7486" s="3">
        <v>71.06</v>
      </c>
      <c r="G7486">
        <v>69.98</v>
      </c>
      <c r="H7486">
        <v>71.960000000000008</v>
      </c>
      <c r="I7486">
        <v>64.759999999999991</v>
      </c>
      <c r="J7486">
        <v>53.06</v>
      </c>
      <c r="K7486">
        <v>60.08</v>
      </c>
      <c r="L7486" s="3">
        <v>51.8</v>
      </c>
      <c r="M7486" s="2">
        <v>42.980000000000004</v>
      </c>
      <c r="N7486">
        <v>53.96</v>
      </c>
      <c r="O7486">
        <v>51.8</v>
      </c>
      <c r="P7486">
        <v>55.94</v>
      </c>
      <c r="Q7486" s="3">
        <v>53.06</v>
      </c>
      <c r="R7486" s="2">
        <v>35.06</v>
      </c>
      <c r="S7486" s="3">
        <v>-0.94000000000000483</v>
      </c>
      <c r="T7486">
        <v>62.6</v>
      </c>
    </row>
    <row r="7487" spans="1:20">
      <c r="A7487">
        <f t="shared" si="348"/>
        <v>312</v>
      </c>
      <c r="B7487" s="7">
        <f t="shared" si="349"/>
        <v>42316.749999981854</v>
      </c>
      <c r="C7487">
        <f t="shared" si="350"/>
        <v>7482</v>
      </c>
      <c r="D7487" s="2">
        <v>75.02</v>
      </c>
      <c r="E7487">
        <v>78.080000000000013</v>
      </c>
      <c r="F7487" s="3">
        <v>66.92</v>
      </c>
      <c r="G7487">
        <v>66.92</v>
      </c>
      <c r="H7487">
        <v>71.06</v>
      </c>
      <c r="I7487">
        <v>63.319999999999993</v>
      </c>
      <c r="J7487">
        <v>51.08</v>
      </c>
      <c r="K7487">
        <v>59</v>
      </c>
      <c r="L7487" s="3">
        <v>51.8</v>
      </c>
      <c r="M7487" s="2">
        <v>42.980000000000004</v>
      </c>
      <c r="N7487">
        <v>51.08</v>
      </c>
      <c r="O7487">
        <v>51.8</v>
      </c>
      <c r="P7487">
        <v>55.94</v>
      </c>
      <c r="Q7487" s="3">
        <v>50</v>
      </c>
      <c r="R7487" s="2">
        <v>33.979999999999997</v>
      </c>
      <c r="S7487" s="3">
        <v>-2.019999999999996</v>
      </c>
      <c r="T7487">
        <v>60.8</v>
      </c>
    </row>
    <row r="7488" spans="1:20">
      <c r="A7488">
        <f t="shared" si="348"/>
        <v>312</v>
      </c>
      <c r="B7488" s="7">
        <f t="shared" si="349"/>
        <v>42316.791666648518</v>
      </c>
      <c r="C7488">
        <f t="shared" si="350"/>
        <v>7483</v>
      </c>
      <c r="D7488" s="2">
        <v>73.94</v>
      </c>
      <c r="E7488">
        <v>69.98</v>
      </c>
      <c r="F7488" s="3">
        <v>64.039999999999992</v>
      </c>
      <c r="G7488">
        <v>62.06</v>
      </c>
      <c r="H7488">
        <v>69.98</v>
      </c>
      <c r="I7488">
        <v>62.06</v>
      </c>
      <c r="J7488">
        <v>51.980000000000004</v>
      </c>
      <c r="K7488">
        <v>57.92</v>
      </c>
      <c r="L7488" s="3">
        <v>51.8</v>
      </c>
      <c r="M7488" s="2">
        <v>42.980000000000004</v>
      </c>
      <c r="N7488">
        <v>53.06</v>
      </c>
      <c r="O7488">
        <v>51.8</v>
      </c>
      <c r="P7488">
        <v>57.019999999999996</v>
      </c>
      <c r="Q7488" s="3">
        <v>47.120000000000005</v>
      </c>
      <c r="R7488" s="2">
        <v>33.979999999999997</v>
      </c>
      <c r="S7488" s="3">
        <v>-7.0600000000000023</v>
      </c>
      <c r="T7488">
        <v>59</v>
      </c>
    </row>
    <row r="7489" spans="1:20">
      <c r="A7489">
        <f t="shared" si="348"/>
        <v>312</v>
      </c>
      <c r="B7489" s="7">
        <f t="shared" si="349"/>
        <v>42316.833333315182</v>
      </c>
      <c r="C7489">
        <f t="shared" si="350"/>
        <v>7484</v>
      </c>
      <c r="D7489" s="2">
        <v>73.94</v>
      </c>
      <c r="E7489">
        <v>68</v>
      </c>
      <c r="F7489" s="3">
        <v>62.96</v>
      </c>
      <c r="G7489">
        <v>60.980000000000004</v>
      </c>
      <c r="H7489">
        <v>68</v>
      </c>
      <c r="I7489">
        <v>61.34</v>
      </c>
      <c r="J7489">
        <v>53.96</v>
      </c>
      <c r="K7489">
        <v>55.94</v>
      </c>
      <c r="L7489" s="3">
        <v>51.8</v>
      </c>
      <c r="M7489" s="2">
        <v>42.980000000000004</v>
      </c>
      <c r="N7489">
        <v>44.96</v>
      </c>
      <c r="O7489">
        <v>51.8</v>
      </c>
      <c r="P7489">
        <v>57.019999999999996</v>
      </c>
      <c r="Q7489" s="3">
        <v>44.06</v>
      </c>
      <c r="R7489" s="2">
        <v>33.08</v>
      </c>
      <c r="S7489" s="3">
        <v>-9.0399999999999991</v>
      </c>
      <c r="T7489">
        <v>57.2</v>
      </c>
    </row>
    <row r="7490" spans="1:20">
      <c r="A7490">
        <f t="shared" si="348"/>
        <v>312</v>
      </c>
      <c r="B7490" s="7">
        <f t="shared" si="349"/>
        <v>42316.874999981846</v>
      </c>
      <c r="C7490">
        <f t="shared" si="350"/>
        <v>7485</v>
      </c>
      <c r="D7490" s="2">
        <v>73.039999999999992</v>
      </c>
      <c r="E7490">
        <v>68</v>
      </c>
      <c r="F7490" s="3">
        <v>60.08</v>
      </c>
      <c r="G7490">
        <v>59</v>
      </c>
      <c r="H7490">
        <v>66.92</v>
      </c>
      <c r="I7490">
        <v>60.8</v>
      </c>
      <c r="J7490">
        <v>55.040000000000006</v>
      </c>
      <c r="K7490">
        <v>57.019999999999996</v>
      </c>
      <c r="L7490" s="3">
        <v>50</v>
      </c>
      <c r="M7490" s="2">
        <v>42.08</v>
      </c>
      <c r="N7490">
        <v>42.980000000000004</v>
      </c>
      <c r="O7490">
        <v>51.8</v>
      </c>
      <c r="P7490">
        <v>57.019999999999996</v>
      </c>
      <c r="Q7490" s="3">
        <v>42.44</v>
      </c>
      <c r="R7490" s="2">
        <v>33.08</v>
      </c>
      <c r="S7490" s="3">
        <v>-11.019999999999996</v>
      </c>
      <c r="T7490">
        <v>57.2</v>
      </c>
    </row>
    <row r="7491" spans="1:20">
      <c r="A7491">
        <f t="shared" si="348"/>
        <v>312</v>
      </c>
      <c r="B7491" s="7">
        <f t="shared" si="349"/>
        <v>42316.916666648511</v>
      </c>
      <c r="C7491">
        <f t="shared" si="350"/>
        <v>7486</v>
      </c>
      <c r="D7491" s="2">
        <v>71.960000000000008</v>
      </c>
      <c r="E7491">
        <v>68</v>
      </c>
      <c r="F7491" s="3">
        <v>55.040000000000006</v>
      </c>
      <c r="G7491">
        <v>57.019999999999996</v>
      </c>
      <c r="H7491">
        <v>62.06</v>
      </c>
      <c r="I7491">
        <v>60.08</v>
      </c>
      <c r="J7491">
        <v>53.06</v>
      </c>
      <c r="K7491">
        <v>57.019999999999996</v>
      </c>
      <c r="L7491" s="3">
        <v>50</v>
      </c>
      <c r="M7491" s="2">
        <v>42.08</v>
      </c>
      <c r="N7491">
        <v>46.94</v>
      </c>
      <c r="O7491">
        <v>51.8</v>
      </c>
      <c r="P7491">
        <v>57.92</v>
      </c>
      <c r="Q7491" s="3">
        <v>40.64</v>
      </c>
      <c r="R7491" s="2">
        <v>32</v>
      </c>
      <c r="S7491" s="3">
        <v>-13</v>
      </c>
      <c r="T7491">
        <v>53.6</v>
      </c>
    </row>
    <row r="7492" spans="1:20">
      <c r="A7492">
        <f t="shared" si="348"/>
        <v>312</v>
      </c>
      <c r="B7492" s="7">
        <f t="shared" si="349"/>
        <v>42316.958333315175</v>
      </c>
      <c r="C7492">
        <f t="shared" si="350"/>
        <v>7487</v>
      </c>
      <c r="D7492" s="2">
        <v>71.06</v>
      </c>
      <c r="E7492">
        <v>66.92</v>
      </c>
      <c r="F7492" s="3">
        <v>55.040000000000006</v>
      </c>
      <c r="G7492">
        <v>53.96</v>
      </c>
      <c r="H7492">
        <v>57.92</v>
      </c>
      <c r="I7492">
        <v>59.72</v>
      </c>
      <c r="J7492">
        <v>53.96</v>
      </c>
      <c r="K7492">
        <v>53.96</v>
      </c>
      <c r="L7492" s="3">
        <v>50</v>
      </c>
      <c r="M7492" s="2">
        <v>42.08</v>
      </c>
      <c r="N7492">
        <v>48.92</v>
      </c>
      <c r="O7492">
        <v>51.8</v>
      </c>
      <c r="P7492">
        <v>57.92</v>
      </c>
      <c r="Q7492" s="3">
        <v>39.019999999999996</v>
      </c>
      <c r="R7492" s="2">
        <v>30.92</v>
      </c>
      <c r="S7492" s="3">
        <v>-11.920000000000002</v>
      </c>
      <c r="T7492">
        <v>53.6</v>
      </c>
    </row>
    <row r="7493" spans="1:20">
      <c r="A7493">
        <f t="shared" si="348"/>
        <v>312</v>
      </c>
      <c r="B7493" s="7">
        <f t="shared" si="349"/>
        <v>42316.999999981839</v>
      </c>
      <c r="C7493">
        <f t="shared" si="350"/>
        <v>7488</v>
      </c>
      <c r="D7493" s="2">
        <v>69.98</v>
      </c>
      <c r="E7493">
        <v>66.92</v>
      </c>
      <c r="F7493" s="3">
        <v>53.06</v>
      </c>
      <c r="G7493">
        <v>51.980000000000004</v>
      </c>
      <c r="H7493">
        <v>59</v>
      </c>
      <c r="I7493">
        <v>59.36</v>
      </c>
      <c r="J7493">
        <v>51.980000000000004</v>
      </c>
      <c r="K7493">
        <v>55.040000000000006</v>
      </c>
      <c r="L7493" s="3">
        <v>48.2</v>
      </c>
      <c r="M7493" s="2">
        <v>42.08</v>
      </c>
      <c r="N7493">
        <v>44.96</v>
      </c>
      <c r="O7493">
        <v>51.8</v>
      </c>
      <c r="P7493">
        <v>57.92</v>
      </c>
      <c r="Q7493" s="3">
        <v>37.76</v>
      </c>
      <c r="R7493" s="2">
        <v>30.02</v>
      </c>
      <c r="S7493" s="3">
        <v>-14.080000000000005</v>
      </c>
      <c r="T7493">
        <v>51.8</v>
      </c>
    </row>
    <row r="7494" spans="1:20">
      <c r="A7494">
        <f t="shared" si="348"/>
        <v>313</v>
      </c>
      <c r="B7494" s="7">
        <f t="shared" si="349"/>
        <v>42317.041666648503</v>
      </c>
      <c r="C7494">
        <f t="shared" si="350"/>
        <v>7489</v>
      </c>
      <c r="D7494" s="2">
        <v>68</v>
      </c>
      <c r="E7494">
        <v>66.92</v>
      </c>
      <c r="F7494" s="3">
        <v>55.040000000000006</v>
      </c>
      <c r="G7494">
        <v>50</v>
      </c>
      <c r="H7494">
        <v>59</v>
      </c>
      <c r="I7494">
        <v>59</v>
      </c>
      <c r="J7494">
        <v>51.08</v>
      </c>
      <c r="K7494">
        <v>53.06</v>
      </c>
      <c r="L7494" s="3">
        <v>48.2</v>
      </c>
      <c r="M7494" s="2">
        <v>41</v>
      </c>
      <c r="N7494">
        <v>44.96</v>
      </c>
      <c r="O7494">
        <v>51.8</v>
      </c>
      <c r="P7494">
        <v>57.92</v>
      </c>
      <c r="Q7494" s="3">
        <v>36.32</v>
      </c>
      <c r="R7494" s="2">
        <v>30.02</v>
      </c>
      <c r="S7494" s="3">
        <v>-14.980000000000004</v>
      </c>
      <c r="T7494">
        <v>51.8</v>
      </c>
    </row>
    <row r="7495" spans="1:20">
      <c r="A7495">
        <f t="shared" ref="A7495:A7558" si="351">ROUNDDOWN(B7495-DATE(YEAR(B7495),1,0),0)</f>
        <v>313</v>
      </c>
      <c r="B7495" s="7">
        <f t="shared" si="349"/>
        <v>42317.083333315168</v>
      </c>
      <c r="C7495">
        <f t="shared" si="350"/>
        <v>7490</v>
      </c>
      <c r="D7495" s="2">
        <v>66.92</v>
      </c>
      <c r="E7495">
        <v>66.92</v>
      </c>
      <c r="F7495" s="3">
        <v>51.980000000000004</v>
      </c>
      <c r="G7495">
        <v>46.94</v>
      </c>
      <c r="H7495">
        <v>64.039999999999992</v>
      </c>
      <c r="I7495">
        <v>59</v>
      </c>
      <c r="J7495">
        <v>48.019999999999996</v>
      </c>
      <c r="K7495">
        <v>53.06</v>
      </c>
      <c r="L7495" s="3">
        <v>46.4</v>
      </c>
      <c r="M7495" s="2">
        <v>41</v>
      </c>
      <c r="N7495">
        <v>44.96</v>
      </c>
      <c r="O7495">
        <v>51.8</v>
      </c>
      <c r="P7495">
        <v>57.92</v>
      </c>
      <c r="Q7495" s="3">
        <v>35.06</v>
      </c>
      <c r="R7495" s="2">
        <v>30.92</v>
      </c>
      <c r="S7495" s="3">
        <v>-16.060000000000002</v>
      </c>
      <c r="T7495">
        <v>50</v>
      </c>
    </row>
    <row r="7496" spans="1:20">
      <c r="A7496">
        <f t="shared" si="351"/>
        <v>313</v>
      </c>
      <c r="B7496" s="7">
        <f t="shared" ref="B7496:B7559" si="352">B7495+1/24</f>
        <v>42317.124999981832</v>
      </c>
      <c r="C7496">
        <f t="shared" ref="C7496:C7559" si="353">C7495+1</f>
        <v>7491</v>
      </c>
      <c r="D7496" s="2">
        <v>66.92</v>
      </c>
      <c r="E7496">
        <v>66.92</v>
      </c>
      <c r="F7496" s="3">
        <v>53.96</v>
      </c>
      <c r="G7496">
        <v>46.04</v>
      </c>
      <c r="H7496">
        <v>64.94</v>
      </c>
      <c r="I7496">
        <v>59</v>
      </c>
      <c r="J7496">
        <v>48.019999999999996</v>
      </c>
      <c r="K7496">
        <v>55.040000000000006</v>
      </c>
      <c r="L7496" s="3">
        <v>46.4</v>
      </c>
      <c r="M7496" s="2">
        <v>41</v>
      </c>
      <c r="N7496">
        <v>48.019999999999996</v>
      </c>
      <c r="O7496">
        <v>51.8</v>
      </c>
      <c r="P7496">
        <v>57.92</v>
      </c>
      <c r="Q7496" s="3">
        <v>33.44</v>
      </c>
      <c r="R7496" s="2">
        <v>30.92</v>
      </c>
      <c r="S7496" s="3">
        <v>-14.980000000000004</v>
      </c>
      <c r="T7496">
        <v>50</v>
      </c>
    </row>
    <row r="7497" spans="1:20">
      <c r="A7497">
        <f t="shared" si="351"/>
        <v>313</v>
      </c>
      <c r="B7497" s="7">
        <f t="shared" si="352"/>
        <v>42317.166666648496</v>
      </c>
      <c r="C7497">
        <f t="shared" si="353"/>
        <v>7492</v>
      </c>
      <c r="D7497" s="2">
        <v>66.02</v>
      </c>
      <c r="E7497">
        <v>68</v>
      </c>
      <c r="F7497" s="3">
        <v>53.06</v>
      </c>
      <c r="G7497">
        <v>44.96</v>
      </c>
      <c r="H7497">
        <v>59</v>
      </c>
      <c r="I7497">
        <v>59</v>
      </c>
      <c r="J7497">
        <v>50</v>
      </c>
      <c r="K7497">
        <v>55.040000000000006</v>
      </c>
      <c r="L7497" s="3">
        <v>48.2</v>
      </c>
      <c r="M7497" s="2">
        <v>41</v>
      </c>
      <c r="N7497">
        <v>46.94</v>
      </c>
      <c r="O7497">
        <v>51.8</v>
      </c>
      <c r="P7497">
        <v>57.92</v>
      </c>
      <c r="Q7497" s="3">
        <v>31.64</v>
      </c>
      <c r="R7497" s="2">
        <v>30.92</v>
      </c>
      <c r="S7497" s="3">
        <v>-16.060000000000002</v>
      </c>
      <c r="T7497">
        <v>48.2</v>
      </c>
    </row>
    <row r="7498" spans="1:20">
      <c r="A7498">
        <f t="shared" si="351"/>
        <v>313</v>
      </c>
      <c r="B7498" s="7">
        <f t="shared" si="352"/>
        <v>42317.20833331516</v>
      </c>
      <c r="C7498">
        <f t="shared" si="353"/>
        <v>7493</v>
      </c>
      <c r="D7498" s="2">
        <v>64.94</v>
      </c>
      <c r="E7498">
        <v>66.92</v>
      </c>
      <c r="F7498" s="3">
        <v>57.019999999999996</v>
      </c>
      <c r="G7498">
        <v>46.04</v>
      </c>
      <c r="H7498">
        <v>57.019999999999996</v>
      </c>
      <c r="I7498">
        <v>58.64</v>
      </c>
      <c r="J7498">
        <v>50</v>
      </c>
      <c r="K7498">
        <v>55.040000000000006</v>
      </c>
      <c r="L7498" s="3">
        <v>50</v>
      </c>
      <c r="M7498" s="2">
        <v>41</v>
      </c>
      <c r="N7498">
        <v>42.980000000000004</v>
      </c>
      <c r="O7498">
        <v>50</v>
      </c>
      <c r="P7498">
        <v>59</v>
      </c>
      <c r="Q7498" s="3">
        <v>30.02</v>
      </c>
      <c r="R7498" s="2">
        <v>30.92</v>
      </c>
      <c r="S7498" s="3">
        <v>-13</v>
      </c>
      <c r="T7498">
        <v>48.2</v>
      </c>
    </row>
    <row r="7499" spans="1:20">
      <c r="A7499">
        <f t="shared" si="351"/>
        <v>313</v>
      </c>
      <c r="B7499" s="7">
        <f t="shared" si="352"/>
        <v>42317.249999981825</v>
      </c>
      <c r="C7499">
        <f t="shared" si="353"/>
        <v>7494</v>
      </c>
      <c r="D7499" s="2">
        <v>64.94</v>
      </c>
      <c r="E7499">
        <v>66.92</v>
      </c>
      <c r="F7499" s="3">
        <v>55.040000000000006</v>
      </c>
      <c r="G7499">
        <v>44.96</v>
      </c>
      <c r="H7499">
        <v>55.94</v>
      </c>
      <c r="I7499">
        <v>58.28</v>
      </c>
      <c r="J7499">
        <v>48.92</v>
      </c>
      <c r="K7499">
        <v>53.96</v>
      </c>
      <c r="L7499" s="3">
        <v>51.8</v>
      </c>
      <c r="M7499" s="2">
        <v>41</v>
      </c>
      <c r="N7499">
        <v>42.08</v>
      </c>
      <c r="O7499">
        <v>48.2</v>
      </c>
      <c r="P7499">
        <v>59</v>
      </c>
      <c r="Q7499" s="3">
        <v>29.66</v>
      </c>
      <c r="R7499" s="2">
        <v>32</v>
      </c>
      <c r="S7499" s="3">
        <v>-16.96</v>
      </c>
      <c r="T7499">
        <v>46.4</v>
      </c>
    </row>
    <row r="7500" spans="1:20">
      <c r="A7500">
        <f t="shared" si="351"/>
        <v>313</v>
      </c>
      <c r="B7500" s="7">
        <f t="shared" si="352"/>
        <v>42317.291666648489</v>
      </c>
      <c r="C7500">
        <f t="shared" si="353"/>
        <v>7495</v>
      </c>
      <c r="D7500" s="2">
        <v>64.94</v>
      </c>
      <c r="E7500">
        <v>66.92</v>
      </c>
      <c r="F7500" s="3">
        <v>55.040000000000006</v>
      </c>
      <c r="G7500">
        <v>42.980000000000004</v>
      </c>
      <c r="H7500">
        <v>57.019999999999996</v>
      </c>
      <c r="I7500">
        <v>57.92</v>
      </c>
      <c r="J7500">
        <v>50</v>
      </c>
      <c r="K7500">
        <v>53.96</v>
      </c>
      <c r="L7500" s="3">
        <v>51.8</v>
      </c>
      <c r="M7500" s="2">
        <v>41</v>
      </c>
      <c r="N7500">
        <v>42.980000000000004</v>
      </c>
      <c r="O7500">
        <v>48.2</v>
      </c>
      <c r="P7500">
        <v>57.019999999999996</v>
      </c>
      <c r="Q7500" s="3">
        <v>29.3</v>
      </c>
      <c r="R7500" s="2">
        <v>32</v>
      </c>
      <c r="S7500" s="3">
        <v>-16.060000000000002</v>
      </c>
      <c r="T7500">
        <v>46.4</v>
      </c>
    </row>
    <row r="7501" spans="1:20">
      <c r="A7501">
        <f t="shared" si="351"/>
        <v>313</v>
      </c>
      <c r="B7501" s="7">
        <f t="shared" si="352"/>
        <v>42317.333333315153</v>
      </c>
      <c r="C7501">
        <f t="shared" si="353"/>
        <v>7496</v>
      </c>
      <c r="D7501" s="2">
        <v>69.98</v>
      </c>
      <c r="E7501">
        <v>66.92</v>
      </c>
      <c r="F7501" s="3">
        <v>57.92</v>
      </c>
      <c r="G7501">
        <v>46.94</v>
      </c>
      <c r="H7501">
        <v>59</v>
      </c>
      <c r="I7501">
        <v>59</v>
      </c>
      <c r="J7501">
        <v>51.980000000000004</v>
      </c>
      <c r="K7501">
        <v>55.040000000000006</v>
      </c>
      <c r="L7501" s="3">
        <v>48.2</v>
      </c>
      <c r="M7501" s="2">
        <v>42.08</v>
      </c>
      <c r="N7501">
        <v>48.019999999999996</v>
      </c>
      <c r="O7501">
        <v>48.2</v>
      </c>
      <c r="P7501">
        <v>53.96</v>
      </c>
      <c r="Q7501" s="3">
        <v>28.94</v>
      </c>
      <c r="R7501" s="2">
        <v>30.92</v>
      </c>
      <c r="S7501" s="3">
        <v>-16.060000000000002</v>
      </c>
      <c r="T7501">
        <v>51.8</v>
      </c>
    </row>
    <row r="7502" spans="1:20">
      <c r="A7502">
        <f t="shared" si="351"/>
        <v>313</v>
      </c>
      <c r="B7502" s="7">
        <f t="shared" si="352"/>
        <v>42317.374999981817</v>
      </c>
      <c r="C7502">
        <f t="shared" si="353"/>
        <v>7497</v>
      </c>
      <c r="D7502" s="2">
        <v>77</v>
      </c>
      <c r="E7502">
        <v>71.06</v>
      </c>
      <c r="F7502" s="3">
        <v>64.039999999999992</v>
      </c>
      <c r="G7502">
        <v>48.019999999999996</v>
      </c>
      <c r="H7502">
        <v>62.06</v>
      </c>
      <c r="I7502">
        <v>59.900000000000006</v>
      </c>
      <c r="J7502">
        <v>57.019999999999996</v>
      </c>
      <c r="K7502">
        <v>57.92</v>
      </c>
      <c r="L7502" s="3">
        <v>48.2</v>
      </c>
      <c r="M7502" s="2">
        <v>42.08</v>
      </c>
      <c r="N7502">
        <v>51.980000000000004</v>
      </c>
      <c r="O7502">
        <v>48.2</v>
      </c>
      <c r="P7502">
        <v>48.92</v>
      </c>
      <c r="Q7502" s="3">
        <v>32.9</v>
      </c>
      <c r="R7502" s="2">
        <v>32</v>
      </c>
      <c r="S7502" s="3">
        <v>-16.96</v>
      </c>
      <c r="T7502">
        <v>55.400000000000006</v>
      </c>
    </row>
    <row r="7503" spans="1:20">
      <c r="A7503">
        <f t="shared" si="351"/>
        <v>313</v>
      </c>
      <c r="B7503" s="7">
        <f t="shared" si="352"/>
        <v>42317.416666648482</v>
      </c>
      <c r="C7503">
        <f t="shared" si="353"/>
        <v>7498</v>
      </c>
      <c r="D7503" s="2">
        <v>75.02</v>
      </c>
      <c r="E7503">
        <v>75.02</v>
      </c>
      <c r="F7503" s="3">
        <v>66.02</v>
      </c>
      <c r="G7503">
        <v>51.08</v>
      </c>
      <c r="H7503">
        <v>64.94</v>
      </c>
      <c r="I7503">
        <v>60.980000000000004</v>
      </c>
      <c r="J7503">
        <v>57.92</v>
      </c>
      <c r="K7503">
        <v>60.08</v>
      </c>
      <c r="L7503" s="3">
        <v>48.2</v>
      </c>
      <c r="M7503" s="2">
        <v>42.08</v>
      </c>
      <c r="N7503">
        <v>57.019999999999996</v>
      </c>
      <c r="O7503">
        <v>48.2</v>
      </c>
      <c r="P7503">
        <v>44.96</v>
      </c>
      <c r="Q7503" s="3">
        <v>37.04</v>
      </c>
      <c r="R7503" s="2">
        <v>32</v>
      </c>
      <c r="S7503" s="3">
        <v>-14.980000000000004</v>
      </c>
      <c r="T7503">
        <v>60.8</v>
      </c>
    </row>
    <row r="7504" spans="1:20">
      <c r="A7504">
        <f t="shared" si="351"/>
        <v>313</v>
      </c>
      <c r="B7504" s="7">
        <f t="shared" si="352"/>
        <v>42317.458333315146</v>
      </c>
      <c r="C7504">
        <f t="shared" si="353"/>
        <v>7499</v>
      </c>
      <c r="D7504" s="2">
        <v>78.98</v>
      </c>
      <c r="E7504">
        <v>78.98</v>
      </c>
      <c r="F7504" s="3">
        <v>68</v>
      </c>
      <c r="G7504">
        <v>55.94</v>
      </c>
      <c r="H7504">
        <v>68</v>
      </c>
      <c r="I7504">
        <v>62.06</v>
      </c>
      <c r="J7504">
        <v>57.92</v>
      </c>
      <c r="K7504">
        <v>62.06</v>
      </c>
      <c r="L7504" s="3">
        <v>50</v>
      </c>
      <c r="M7504" s="2">
        <v>44.06</v>
      </c>
      <c r="N7504">
        <v>57.92</v>
      </c>
      <c r="O7504">
        <v>48.2</v>
      </c>
      <c r="P7504">
        <v>44.06</v>
      </c>
      <c r="Q7504" s="3">
        <v>41</v>
      </c>
      <c r="R7504" s="2">
        <v>33.979999999999997</v>
      </c>
      <c r="S7504" s="3">
        <v>-11.019999999999996</v>
      </c>
      <c r="T7504">
        <v>62.6</v>
      </c>
    </row>
    <row r="7505" spans="1:20">
      <c r="A7505">
        <f t="shared" si="351"/>
        <v>313</v>
      </c>
      <c r="B7505" s="7">
        <f t="shared" si="352"/>
        <v>42317.49999998181</v>
      </c>
      <c r="C7505">
        <f t="shared" si="353"/>
        <v>7500</v>
      </c>
      <c r="D7505" s="2">
        <v>78.080000000000013</v>
      </c>
      <c r="E7505">
        <v>80.960000000000008</v>
      </c>
      <c r="F7505" s="3">
        <v>71.06</v>
      </c>
      <c r="G7505">
        <v>60.08</v>
      </c>
      <c r="H7505">
        <v>69.98</v>
      </c>
      <c r="I7505">
        <v>62.96</v>
      </c>
      <c r="J7505">
        <v>59</v>
      </c>
      <c r="K7505">
        <v>62.06</v>
      </c>
      <c r="L7505" s="3">
        <v>51.8</v>
      </c>
      <c r="M7505" s="2">
        <v>44.96</v>
      </c>
      <c r="N7505">
        <v>53.96</v>
      </c>
      <c r="O7505">
        <v>48.2</v>
      </c>
      <c r="P7505">
        <v>42.08</v>
      </c>
      <c r="Q7505" s="3">
        <v>43.7</v>
      </c>
      <c r="R7505" s="2">
        <v>35.96</v>
      </c>
      <c r="S7505" s="3">
        <v>-5.980000000000004</v>
      </c>
      <c r="T7505">
        <v>66.2</v>
      </c>
    </row>
    <row r="7506" spans="1:20">
      <c r="A7506">
        <f t="shared" si="351"/>
        <v>313</v>
      </c>
      <c r="B7506" s="7">
        <f t="shared" si="352"/>
        <v>42317.541666648474</v>
      </c>
      <c r="C7506">
        <f t="shared" si="353"/>
        <v>7501</v>
      </c>
      <c r="D7506" s="2">
        <v>80.06</v>
      </c>
      <c r="E7506">
        <v>82.039999999999992</v>
      </c>
      <c r="F7506" s="3">
        <v>73.039999999999992</v>
      </c>
      <c r="G7506">
        <v>62.96</v>
      </c>
      <c r="H7506">
        <v>73.039999999999992</v>
      </c>
      <c r="I7506">
        <v>64.039999999999992</v>
      </c>
      <c r="J7506">
        <v>59</v>
      </c>
      <c r="K7506">
        <v>64.94</v>
      </c>
      <c r="L7506" s="3">
        <v>52.16</v>
      </c>
      <c r="M7506" s="2">
        <v>44.96</v>
      </c>
      <c r="N7506">
        <v>50</v>
      </c>
      <c r="O7506">
        <v>48.2</v>
      </c>
      <c r="P7506">
        <v>46.04</v>
      </c>
      <c r="Q7506" s="3">
        <v>46.22</v>
      </c>
      <c r="R7506" s="2">
        <v>35.96</v>
      </c>
      <c r="S7506" s="3">
        <v>-2.019999999999996</v>
      </c>
      <c r="T7506">
        <v>69.44</v>
      </c>
    </row>
    <row r="7507" spans="1:20">
      <c r="A7507">
        <f t="shared" si="351"/>
        <v>313</v>
      </c>
      <c r="B7507" s="7">
        <f t="shared" si="352"/>
        <v>42317.583333315139</v>
      </c>
      <c r="C7507">
        <f t="shared" si="353"/>
        <v>7502</v>
      </c>
      <c r="D7507" s="2">
        <v>80.960000000000008</v>
      </c>
      <c r="E7507">
        <v>82.94</v>
      </c>
      <c r="F7507" s="3">
        <v>73.94</v>
      </c>
      <c r="G7507">
        <v>66.92</v>
      </c>
      <c r="H7507">
        <v>73.94</v>
      </c>
      <c r="I7507">
        <v>64.400000000000006</v>
      </c>
      <c r="J7507">
        <v>57.92</v>
      </c>
      <c r="K7507">
        <v>66.92</v>
      </c>
      <c r="L7507" s="3">
        <v>51.8</v>
      </c>
      <c r="M7507" s="2">
        <v>46.94</v>
      </c>
      <c r="N7507">
        <v>46.94</v>
      </c>
      <c r="O7507">
        <v>48.2</v>
      </c>
      <c r="P7507">
        <v>37.94</v>
      </c>
      <c r="Q7507" s="3">
        <v>48.92</v>
      </c>
      <c r="R7507" s="2">
        <v>35.96</v>
      </c>
      <c r="S7507" s="3">
        <v>-3.9999999999999147E-2</v>
      </c>
      <c r="T7507">
        <v>71.599999999999994</v>
      </c>
    </row>
    <row r="7508" spans="1:20">
      <c r="A7508">
        <f t="shared" si="351"/>
        <v>313</v>
      </c>
      <c r="B7508" s="7">
        <f t="shared" si="352"/>
        <v>42317.624999981803</v>
      </c>
      <c r="C7508">
        <f t="shared" si="353"/>
        <v>7503</v>
      </c>
      <c r="D7508" s="2">
        <v>80.960000000000008</v>
      </c>
      <c r="E7508">
        <v>82.94</v>
      </c>
      <c r="F7508" s="3">
        <v>73.94</v>
      </c>
      <c r="G7508">
        <v>68</v>
      </c>
      <c r="H7508">
        <v>73.94</v>
      </c>
      <c r="I7508">
        <v>64.580000000000013</v>
      </c>
      <c r="J7508">
        <v>57.019999999999996</v>
      </c>
      <c r="K7508">
        <v>64.94</v>
      </c>
      <c r="L7508" s="3">
        <v>55.400000000000006</v>
      </c>
      <c r="M7508" s="2">
        <v>46.94</v>
      </c>
      <c r="N7508">
        <v>50</v>
      </c>
      <c r="O7508">
        <v>48.2</v>
      </c>
      <c r="P7508">
        <v>37.04</v>
      </c>
      <c r="Q7508" s="3">
        <v>48.2</v>
      </c>
      <c r="R7508" s="2">
        <v>35.96</v>
      </c>
      <c r="S7508" s="3">
        <v>-3.9999999999999147E-2</v>
      </c>
      <c r="T7508">
        <v>69.800000000000011</v>
      </c>
    </row>
    <row r="7509" spans="1:20">
      <c r="A7509">
        <f t="shared" si="351"/>
        <v>313</v>
      </c>
      <c r="B7509" s="7">
        <f t="shared" si="352"/>
        <v>42317.666666648467</v>
      </c>
      <c r="C7509">
        <f t="shared" si="353"/>
        <v>7504</v>
      </c>
      <c r="D7509" s="2">
        <v>80.06</v>
      </c>
      <c r="E7509">
        <v>82.039999999999992</v>
      </c>
      <c r="F7509" s="3">
        <v>73.94</v>
      </c>
      <c r="G7509">
        <v>68</v>
      </c>
      <c r="H7509">
        <v>73.94</v>
      </c>
      <c r="I7509">
        <v>64.94</v>
      </c>
      <c r="J7509">
        <v>55.94</v>
      </c>
      <c r="K7509">
        <v>62.06</v>
      </c>
      <c r="L7509" s="3">
        <v>57.2</v>
      </c>
      <c r="M7509" s="2">
        <v>44.96</v>
      </c>
      <c r="N7509">
        <v>46.04</v>
      </c>
      <c r="O7509">
        <v>48.2</v>
      </c>
      <c r="P7509">
        <v>35.96</v>
      </c>
      <c r="Q7509" s="3">
        <v>47.66</v>
      </c>
      <c r="R7509" s="2">
        <v>33.979999999999997</v>
      </c>
      <c r="S7509" s="3">
        <v>-2.019999999999996</v>
      </c>
      <c r="T7509">
        <v>66.2</v>
      </c>
    </row>
    <row r="7510" spans="1:20">
      <c r="A7510">
        <f t="shared" si="351"/>
        <v>313</v>
      </c>
      <c r="B7510" s="7">
        <f t="shared" si="352"/>
        <v>42317.708333315131</v>
      </c>
      <c r="C7510">
        <f t="shared" si="353"/>
        <v>7505</v>
      </c>
      <c r="D7510" s="2">
        <v>78.080000000000013</v>
      </c>
      <c r="E7510">
        <v>80.06</v>
      </c>
      <c r="F7510" s="3">
        <v>73.039999999999992</v>
      </c>
      <c r="G7510">
        <v>69.080000000000013</v>
      </c>
      <c r="H7510">
        <v>73.039999999999992</v>
      </c>
      <c r="I7510">
        <v>63.680000000000007</v>
      </c>
      <c r="J7510">
        <v>55.94</v>
      </c>
      <c r="K7510">
        <v>60.08</v>
      </c>
      <c r="L7510" s="3">
        <v>55.400000000000006</v>
      </c>
      <c r="M7510" s="2">
        <v>44.06</v>
      </c>
      <c r="N7510">
        <v>44.06</v>
      </c>
      <c r="O7510">
        <v>48.2</v>
      </c>
      <c r="P7510">
        <v>35.06</v>
      </c>
      <c r="Q7510" s="3">
        <v>46.94</v>
      </c>
      <c r="R7510" s="2">
        <v>30.92</v>
      </c>
      <c r="S7510" s="3">
        <v>-5.980000000000004</v>
      </c>
      <c r="T7510">
        <v>62.6</v>
      </c>
    </row>
    <row r="7511" spans="1:20">
      <c r="A7511">
        <f t="shared" si="351"/>
        <v>313</v>
      </c>
      <c r="B7511" s="7">
        <f t="shared" si="352"/>
        <v>42317.749999981796</v>
      </c>
      <c r="C7511">
        <f t="shared" si="353"/>
        <v>7506</v>
      </c>
      <c r="D7511" s="2">
        <v>75.92</v>
      </c>
      <c r="E7511">
        <v>78.080000000000013</v>
      </c>
      <c r="F7511" s="3">
        <v>68</v>
      </c>
      <c r="G7511">
        <v>66.02</v>
      </c>
      <c r="H7511">
        <v>71.06</v>
      </c>
      <c r="I7511">
        <v>62.24</v>
      </c>
      <c r="J7511">
        <v>55.94</v>
      </c>
      <c r="K7511">
        <v>59</v>
      </c>
      <c r="L7511" s="3">
        <v>55.400000000000006</v>
      </c>
      <c r="M7511" s="2">
        <v>44.06</v>
      </c>
      <c r="N7511">
        <v>42.08</v>
      </c>
      <c r="O7511">
        <v>48.2</v>
      </c>
      <c r="P7511">
        <v>33.979999999999997</v>
      </c>
      <c r="Q7511" s="3">
        <v>45.32</v>
      </c>
      <c r="R7511" s="2">
        <v>26.96</v>
      </c>
      <c r="S7511" s="3">
        <v>-5.980000000000004</v>
      </c>
      <c r="T7511">
        <v>60.8</v>
      </c>
    </row>
    <row r="7512" spans="1:20">
      <c r="A7512">
        <f t="shared" si="351"/>
        <v>313</v>
      </c>
      <c r="B7512" s="7">
        <f t="shared" si="352"/>
        <v>42317.79166664846</v>
      </c>
      <c r="C7512">
        <f t="shared" si="353"/>
        <v>7507</v>
      </c>
      <c r="D7512" s="2">
        <v>75.02</v>
      </c>
      <c r="E7512">
        <v>75.02</v>
      </c>
      <c r="F7512" s="3">
        <v>64.039999999999992</v>
      </c>
      <c r="G7512">
        <v>62.96</v>
      </c>
      <c r="H7512">
        <v>69.080000000000013</v>
      </c>
      <c r="I7512">
        <v>60.980000000000004</v>
      </c>
      <c r="J7512">
        <v>55.94</v>
      </c>
      <c r="K7512">
        <v>57.92</v>
      </c>
      <c r="L7512" s="3">
        <v>51.8</v>
      </c>
      <c r="M7512" s="2">
        <v>42.980000000000004</v>
      </c>
      <c r="N7512">
        <v>39.92</v>
      </c>
      <c r="O7512">
        <v>48.2</v>
      </c>
      <c r="P7512">
        <v>33.979999999999997</v>
      </c>
      <c r="Q7512" s="3">
        <v>43.7</v>
      </c>
      <c r="R7512" s="2">
        <v>28.04</v>
      </c>
      <c r="S7512" s="3">
        <v>-5.980000000000004</v>
      </c>
      <c r="T7512">
        <v>60.8</v>
      </c>
    </row>
    <row r="7513" spans="1:20">
      <c r="A7513">
        <f t="shared" si="351"/>
        <v>313</v>
      </c>
      <c r="B7513" s="7">
        <f t="shared" si="352"/>
        <v>42317.833333315124</v>
      </c>
      <c r="C7513">
        <f t="shared" si="353"/>
        <v>7508</v>
      </c>
      <c r="D7513" s="2">
        <v>73.94</v>
      </c>
      <c r="E7513">
        <v>73.94</v>
      </c>
      <c r="F7513" s="3">
        <v>60.980000000000004</v>
      </c>
      <c r="G7513">
        <v>62.06</v>
      </c>
      <c r="H7513">
        <v>68</v>
      </c>
      <c r="I7513">
        <v>60.26</v>
      </c>
      <c r="J7513">
        <v>55.94</v>
      </c>
      <c r="K7513">
        <v>57.019999999999996</v>
      </c>
      <c r="L7513" s="3">
        <v>51.8</v>
      </c>
      <c r="M7513" s="2">
        <v>42.08</v>
      </c>
      <c r="N7513">
        <v>39.019999999999996</v>
      </c>
      <c r="O7513">
        <v>48.2</v>
      </c>
      <c r="P7513">
        <v>33.979999999999997</v>
      </c>
      <c r="Q7513" s="3">
        <v>42.08</v>
      </c>
      <c r="R7513" s="2">
        <v>28.94</v>
      </c>
      <c r="S7513" s="3">
        <v>-5.980000000000004</v>
      </c>
      <c r="T7513">
        <v>57.2</v>
      </c>
    </row>
    <row r="7514" spans="1:20">
      <c r="A7514">
        <f t="shared" si="351"/>
        <v>313</v>
      </c>
      <c r="B7514" s="7">
        <f t="shared" si="352"/>
        <v>42317.874999981788</v>
      </c>
      <c r="C7514">
        <f t="shared" si="353"/>
        <v>7509</v>
      </c>
      <c r="D7514" s="2">
        <v>71.06</v>
      </c>
      <c r="E7514">
        <v>73.94</v>
      </c>
      <c r="F7514" s="3">
        <v>57.92</v>
      </c>
      <c r="G7514">
        <v>59</v>
      </c>
      <c r="H7514">
        <v>68</v>
      </c>
      <c r="I7514">
        <v>59.72</v>
      </c>
      <c r="J7514">
        <v>55.040000000000006</v>
      </c>
      <c r="K7514">
        <v>53.96</v>
      </c>
      <c r="L7514" s="3">
        <v>51.8</v>
      </c>
      <c r="M7514" s="2">
        <v>42.08</v>
      </c>
      <c r="N7514">
        <v>37.94</v>
      </c>
      <c r="O7514">
        <v>48.2</v>
      </c>
      <c r="P7514">
        <v>35.06</v>
      </c>
      <c r="Q7514" s="3">
        <v>39.74</v>
      </c>
      <c r="R7514" s="2">
        <v>28.04</v>
      </c>
      <c r="S7514" s="3">
        <v>-9.0399999999999991</v>
      </c>
      <c r="T7514">
        <v>55.400000000000006</v>
      </c>
    </row>
    <row r="7515" spans="1:20">
      <c r="A7515">
        <f t="shared" si="351"/>
        <v>313</v>
      </c>
      <c r="B7515" s="7">
        <f t="shared" si="352"/>
        <v>42317.916666648453</v>
      </c>
      <c r="C7515">
        <f t="shared" si="353"/>
        <v>7510</v>
      </c>
      <c r="D7515" s="2">
        <v>69.98</v>
      </c>
      <c r="E7515">
        <v>73.039999999999992</v>
      </c>
      <c r="F7515" s="3">
        <v>60.980000000000004</v>
      </c>
      <c r="G7515">
        <v>57.019999999999996</v>
      </c>
      <c r="H7515">
        <v>66.02</v>
      </c>
      <c r="I7515">
        <v>59</v>
      </c>
      <c r="J7515">
        <v>53.96</v>
      </c>
      <c r="K7515">
        <v>48.019999999999996</v>
      </c>
      <c r="L7515" s="3">
        <v>50</v>
      </c>
      <c r="M7515" s="2">
        <v>42.980000000000004</v>
      </c>
      <c r="N7515">
        <v>37.94</v>
      </c>
      <c r="O7515">
        <v>48.2</v>
      </c>
      <c r="P7515">
        <v>35.06</v>
      </c>
      <c r="Q7515" s="3">
        <v>37.4</v>
      </c>
      <c r="R7515" s="2">
        <v>28.04</v>
      </c>
      <c r="S7515" s="3">
        <v>-7.0600000000000023</v>
      </c>
      <c r="T7515">
        <v>55.400000000000006</v>
      </c>
    </row>
    <row r="7516" spans="1:20">
      <c r="A7516">
        <f t="shared" si="351"/>
        <v>313</v>
      </c>
      <c r="B7516" s="7">
        <f t="shared" si="352"/>
        <v>42317.958333315117</v>
      </c>
      <c r="C7516">
        <f t="shared" si="353"/>
        <v>7511</v>
      </c>
      <c r="D7516" s="2">
        <v>69.080000000000013</v>
      </c>
      <c r="E7516">
        <v>71.960000000000008</v>
      </c>
      <c r="F7516" s="3">
        <v>60.980000000000004</v>
      </c>
      <c r="G7516">
        <v>57.019999999999996</v>
      </c>
      <c r="H7516">
        <v>62.06</v>
      </c>
      <c r="I7516">
        <v>60.08</v>
      </c>
      <c r="J7516">
        <v>53.96</v>
      </c>
      <c r="K7516">
        <v>42.980000000000004</v>
      </c>
      <c r="L7516" s="3">
        <v>50</v>
      </c>
      <c r="M7516" s="2">
        <v>44.06</v>
      </c>
      <c r="N7516">
        <v>39.019999999999996</v>
      </c>
      <c r="O7516">
        <v>48.2</v>
      </c>
      <c r="P7516">
        <v>33.979999999999997</v>
      </c>
      <c r="Q7516" s="3">
        <v>35.06</v>
      </c>
      <c r="R7516" s="2">
        <v>28.94</v>
      </c>
      <c r="S7516" s="3">
        <v>-7.0600000000000023</v>
      </c>
      <c r="T7516">
        <v>53.6</v>
      </c>
    </row>
    <row r="7517" spans="1:20">
      <c r="A7517">
        <f t="shared" si="351"/>
        <v>313</v>
      </c>
      <c r="B7517" s="7">
        <f t="shared" si="352"/>
        <v>42317.999999981781</v>
      </c>
      <c r="C7517">
        <f t="shared" si="353"/>
        <v>7512</v>
      </c>
      <c r="D7517" s="2">
        <v>66.92</v>
      </c>
      <c r="E7517">
        <v>71.960000000000008</v>
      </c>
      <c r="F7517" s="3">
        <v>60.980000000000004</v>
      </c>
      <c r="G7517">
        <v>57.019999999999996</v>
      </c>
      <c r="H7517">
        <v>62.06</v>
      </c>
      <c r="I7517">
        <v>60.980000000000004</v>
      </c>
      <c r="J7517">
        <v>53.96</v>
      </c>
      <c r="K7517">
        <v>42.980000000000004</v>
      </c>
      <c r="L7517" s="3">
        <v>50</v>
      </c>
      <c r="M7517" s="2">
        <v>44.96</v>
      </c>
      <c r="N7517">
        <v>37.94</v>
      </c>
      <c r="O7517">
        <v>48.2</v>
      </c>
      <c r="P7517">
        <v>33.979999999999997</v>
      </c>
      <c r="Q7517" s="3">
        <v>32</v>
      </c>
      <c r="R7517" s="2">
        <v>28.04</v>
      </c>
      <c r="S7517" s="3">
        <v>-7.0600000000000023</v>
      </c>
      <c r="T7517">
        <v>51.8</v>
      </c>
    </row>
    <row r="7518" spans="1:20">
      <c r="A7518">
        <f t="shared" si="351"/>
        <v>314</v>
      </c>
      <c r="B7518" s="7">
        <f t="shared" si="352"/>
        <v>42318.041666648445</v>
      </c>
      <c r="C7518">
        <f t="shared" si="353"/>
        <v>7513</v>
      </c>
      <c r="D7518" s="2">
        <v>66.92</v>
      </c>
      <c r="E7518">
        <v>71.960000000000008</v>
      </c>
      <c r="F7518" s="3">
        <v>60.08</v>
      </c>
      <c r="G7518">
        <v>57.019999999999996</v>
      </c>
      <c r="H7518">
        <v>64.94</v>
      </c>
      <c r="I7518">
        <v>62.06</v>
      </c>
      <c r="J7518">
        <v>53.96</v>
      </c>
      <c r="K7518">
        <v>42.980000000000004</v>
      </c>
      <c r="L7518" s="3">
        <v>50</v>
      </c>
      <c r="M7518" s="2">
        <v>42.980000000000004</v>
      </c>
      <c r="N7518">
        <v>35.06</v>
      </c>
      <c r="O7518">
        <v>48.2</v>
      </c>
      <c r="P7518">
        <v>33.08</v>
      </c>
      <c r="Q7518" s="3">
        <v>29.12</v>
      </c>
      <c r="R7518" s="2">
        <v>26.96</v>
      </c>
      <c r="S7518" s="3">
        <v>-7.0600000000000023</v>
      </c>
      <c r="T7518">
        <v>50</v>
      </c>
    </row>
    <row r="7519" spans="1:20">
      <c r="A7519">
        <f t="shared" si="351"/>
        <v>314</v>
      </c>
      <c r="B7519" s="7">
        <f t="shared" si="352"/>
        <v>42318.083333315109</v>
      </c>
      <c r="C7519">
        <f t="shared" si="353"/>
        <v>7514</v>
      </c>
      <c r="D7519" s="2">
        <v>66.92</v>
      </c>
      <c r="E7519">
        <v>71.960000000000008</v>
      </c>
      <c r="F7519" s="3">
        <v>59</v>
      </c>
      <c r="G7519">
        <v>55.94</v>
      </c>
      <c r="H7519">
        <v>64.94</v>
      </c>
      <c r="I7519">
        <v>62.06</v>
      </c>
      <c r="J7519">
        <v>55.040000000000006</v>
      </c>
      <c r="K7519">
        <v>39.92</v>
      </c>
      <c r="L7519" s="3">
        <v>50</v>
      </c>
      <c r="M7519" s="2">
        <v>44.96</v>
      </c>
      <c r="N7519">
        <v>30.02</v>
      </c>
      <c r="O7519">
        <v>48.2</v>
      </c>
      <c r="P7519">
        <v>30.92</v>
      </c>
      <c r="Q7519" s="3">
        <v>26.060000000000002</v>
      </c>
      <c r="R7519" s="2">
        <v>26.060000000000002</v>
      </c>
      <c r="S7519" s="3">
        <v>-4</v>
      </c>
      <c r="T7519">
        <v>51.8</v>
      </c>
    </row>
    <row r="7520" spans="1:20">
      <c r="A7520">
        <f t="shared" si="351"/>
        <v>314</v>
      </c>
      <c r="B7520" s="7">
        <f t="shared" si="352"/>
        <v>42318.124999981774</v>
      </c>
      <c r="C7520">
        <f t="shared" si="353"/>
        <v>7515</v>
      </c>
      <c r="D7520" s="2">
        <v>66.92</v>
      </c>
      <c r="E7520">
        <v>71.960000000000008</v>
      </c>
      <c r="F7520" s="3">
        <v>59</v>
      </c>
      <c r="G7520">
        <v>55.94</v>
      </c>
      <c r="H7520">
        <v>64.039999999999992</v>
      </c>
      <c r="I7520">
        <v>62.06</v>
      </c>
      <c r="J7520">
        <v>55.040000000000006</v>
      </c>
      <c r="K7520">
        <v>41</v>
      </c>
      <c r="L7520" s="3">
        <v>50</v>
      </c>
      <c r="M7520" s="2">
        <v>46.04</v>
      </c>
      <c r="N7520">
        <v>37.04</v>
      </c>
      <c r="O7520">
        <v>48.2</v>
      </c>
      <c r="P7520">
        <v>30.02</v>
      </c>
      <c r="Q7520" s="3">
        <v>26.060000000000002</v>
      </c>
      <c r="R7520" s="2">
        <v>24.08</v>
      </c>
      <c r="S7520" s="3">
        <v>-3.9999999999999147E-2</v>
      </c>
      <c r="T7520">
        <v>50</v>
      </c>
    </row>
    <row r="7521" spans="1:20">
      <c r="A7521">
        <f t="shared" si="351"/>
        <v>314</v>
      </c>
      <c r="B7521" s="7">
        <f t="shared" si="352"/>
        <v>42318.166666648438</v>
      </c>
      <c r="C7521">
        <f t="shared" si="353"/>
        <v>7516</v>
      </c>
      <c r="D7521" s="2">
        <v>66.02</v>
      </c>
      <c r="E7521">
        <v>71.960000000000008</v>
      </c>
      <c r="F7521" s="3">
        <v>57.92</v>
      </c>
      <c r="G7521">
        <v>55.94</v>
      </c>
      <c r="H7521">
        <v>64.94</v>
      </c>
      <c r="I7521">
        <v>62.06</v>
      </c>
      <c r="J7521">
        <v>55.040000000000006</v>
      </c>
      <c r="K7521">
        <v>41</v>
      </c>
      <c r="L7521" s="3">
        <v>48.2</v>
      </c>
      <c r="M7521" s="2">
        <v>46.94</v>
      </c>
      <c r="N7521">
        <v>33.979999999999997</v>
      </c>
      <c r="O7521">
        <v>48.2</v>
      </c>
      <c r="P7521">
        <v>28.94</v>
      </c>
      <c r="Q7521" s="3">
        <v>26.060000000000002</v>
      </c>
      <c r="R7521" s="2">
        <v>23</v>
      </c>
      <c r="S7521" s="3">
        <v>-2.019999999999996</v>
      </c>
      <c r="T7521">
        <v>50</v>
      </c>
    </row>
    <row r="7522" spans="1:20">
      <c r="A7522">
        <f t="shared" si="351"/>
        <v>314</v>
      </c>
      <c r="B7522" s="7">
        <f t="shared" si="352"/>
        <v>42318.208333315102</v>
      </c>
      <c r="C7522">
        <f t="shared" si="353"/>
        <v>7517</v>
      </c>
      <c r="D7522" s="2">
        <v>66.92</v>
      </c>
      <c r="E7522">
        <v>71.960000000000008</v>
      </c>
      <c r="F7522" s="3">
        <v>57.92</v>
      </c>
      <c r="G7522">
        <v>53.06</v>
      </c>
      <c r="H7522">
        <v>62.96</v>
      </c>
      <c r="I7522">
        <v>61.7</v>
      </c>
      <c r="J7522">
        <v>55.94</v>
      </c>
      <c r="K7522">
        <v>41</v>
      </c>
      <c r="L7522" s="3">
        <v>50</v>
      </c>
      <c r="M7522" s="2">
        <v>48.019999999999996</v>
      </c>
      <c r="N7522">
        <v>33.08</v>
      </c>
      <c r="O7522">
        <v>48.2</v>
      </c>
      <c r="P7522">
        <v>28.94</v>
      </c>
      <c r="Q7522" s="3">
        <v>26.060000000000002</v>
      </c>
      <c r="R7522" s="2">
        <v>21.02</v>
      </c>
      <c r="S7522" s="3">
        <v>-2.019999999999996</v>
      </c>
      <c r="T7522">
        <v>48.2</v>
      </c>
    </row>
    <row r="7523" spans="1:20">
      <c r="A7523">
        <f t="shared" si="351"/>
        <v>314</v>
      </c>
      <c r="B7523" s="7">
        <f t="shared" si="352"/>
        <v>42318.249999981766</v>
      </c>
      <c r="C7523">
        <f t="shared" si="353"/>
        <v>7518</v>
      </c>
      <c r="D7523" s="2">
        <v>68</v>
      </c>
      <c r="E7523">
        <v>71.06</v>
      </c>
      <c r="F7523" s="3">
        <v>57.019999999999996</v>
      </c>
      <c r="G7523">
        <v>53.06</v>
      </c>
      <c r="H7523">
        <v>64.400000000000006</v>
      </c>
      <c r="I7523">
        <v>61.34</v>
      </c>
      <c r="J7523">
        <v>57.92</v>
      </c>
      <c r="K7523">
        <v>41</v>
      </c>
      <c r="L7523" s="3">
        <v>48.2</v>
      </c>
      <c r="M7523" s="2">
        <v>50</v>
      </c>
      <c r="N7523">
        <v>33.08</v>
      </c>
      <c r="O7523">
        <v>46.4</v>
      </c>
      <c r="P7523">
        <v>28.94</v>
      </c>
      <c r="Q7523" s="3">
        <v>24.98</v>
      </c>
      <c r="R7523" s="2">
        <v>19.939999999999998</v>
      </c>
      <c r="S7523" s="3">
        <v>-0.94000000000000483</v>
      </c>
      <c r="T7523">
        <v>48.2</v>
      </c>
    </row>
    <row r="7524" spans="1:20">
      <c r="A7524">
        <f t="shared" si="351"/>
        <v>314</v>
      </c>
      <c r="B7524" s="7">
        <f t="shared" si="352"/>
        <v>42318.291666648431</v>
      </c>
      <c r="C7524">
        <f t="shared" si="353"/>
        <v>7519</v>
      </c>
      <c r="D7524" s="2">
        <v>69.98</v>
      </c>
      <c r="E7524">
        <v>71.06</v>
      </c>
      <c r="F7524" s="3">
        <v>57.019999999999996</v>
      </c>
      <c r="G7524">
        <v>51.980000000000004</v>
      </c>
      <c r="H7524">
        <v>62.96</v>
      </c>
      <c r="I7524">
        <v>60.980000000000004</v>
      </c>
      <c r="J7524">
        <v>60.08</v>
      </c>
      <c r="K7524">
        <v>41</v>
      </c>
      <c r="L7524" s="3">
        <v>48.2</v>
      </c>
      <c r="M7524" s="2">
        <v>57.019999999999996</v>
      </c>
      <c r="N7524">
        <v>33.08</v>
      </c>
      <c r="O7524">
        <v>44.6</v>
      </c>
      <c r="P7524">
        <v>28.04</v>
      </c>
      <c r="Q7524" s="3">
        <v>24.08</v>
      </c>
      <c r="R7524" s="2">
        <v>17.059999999999999</v>
      </c>
      <c r="S7524" s="3">
        <v>5</v>
      </c>
      <c r="T7524">
        <v>48.2</v>
      </c>
    </row>
    <row r="7525" spans="1:20">
      <c r="A7525">
        <f t="shared" si="351"/>
        <v>314</v>
      </c>
      <c r="B7525" s="7">
        <f t="shared" si="352"/>
        <v>42318.333333315095</v>
      </c>
      <c r="C7525">
        <f t="shared" si="353"/>
        <v>7520</v>
      </c>
      <c r="D7525" s="2">
        <v>73.94</v>
      </c>
      <c r="E7525">
        <v>71.960000000000008</v>
      </c>
      <c r="F7525" s="3">
        <v>59</v>
      </c>
      <c r="G7525">
        <v>53.06</v>
      </c>
      <c r="H7525">
        <v>64.039999999999992</v>
      </c>
      <c r="I7525">
        <v>62.06</v>
      </c>
      <c r="J7525">
        <v>60.980000000000004</v>
      </c>
      <c r="K7525">
        <v>41</v>
      </c>
      <c r="L7525" s="3">
        <v>48.2</v>
      </c>
      <c r="M7525" s="2">
        <v>59</v>
      </c>
      <c r="N7525">
        <v>37.04</v>
      </c>
      <c r="O7525">
        <v>42.8</v>
      </c>
      <c r="P7525">
        <v>28.04</v>
      </c>
      <c r="Q7525" s="3">
        <v>23</v>
      </c>
      <c r="R7525" s="2">
        <v>15.98</v>
      </c>
      <c r="S7525" s="3">
        <v>3.9200000000000017</v>
      </c>
      <c r="T7525">
        <v>53.6</v>
      </c>
    </row>
    <row r="7526" spans="1:20">
      <c r="A7526">
        <f t="shared" si="351"/>
        <v>314</v>
      </c>
      <c r="B7526" s="7">
        <f t="shared" si="352"/>
        <v>42318.374999981759</v>
      </c>
      <c r="C7526">
        <f t="shared" si="353"/>
        <v>7521</v>
      </c>
      <c r="D7526" s="2">
        <v>77</v>
      </c>
      <c r="E7526">
        <v>71.960000000000008</v>
      </c>
      <c r="F7526" s="3">
        <v>62.96</v>
      </c>
      <c r="G7526">
        <v>55.040000000000006</v>
      </c>
      <c r="H7526">
        <v>64.94</v>
      </c>
      <c r="I7526">
        <v>62.96</v>
      </c>
      <c r="J7526">
        <v>59</v>
      </c>
      <c r="K7526">
        <v>42.980000000000004</v>
      </c>
      <c r="L7526" s="3">
        <v>50</v>
      </c>
      <c r="M7526" s="2">
        <v>57.92</v>
      </c>
      <c r="N7526">
        <v>42.980000000000004</v>
      </c>
      <c r="O7526">
        <v>46.4</v>
      </c>
      <c r="P7526">
        <v>28.04</v>
      </c>
      <c r="Q7526" s="3">
        <v>27.68</v>
      </c>
      <c r="R7526" s="2">
        <v>19.939999999999998</v>
      </c>
      <c r="S7526" s="3">
        <v>5</v>
      </c>
      <c r="T7526">
        <v>57.2</v>
      </c>
    </row>
    <row r="7527" spans="1:20">
      <c r="A7527">
        <f t="shared" si="351"/>
        <v>314</v>
      </c>
      <c r="B7527" s="7">
        <f t="shared" si="352"/>
        <v>42318.416666648423</v>
      </c>
      <c r="C7527">
        <f t="shared" si="353"/>
        <v>7522</v>
      </c>
      <c r="D7527" s="2">
        <v>78.080000000000013</v>
      </c>
      <c r="E7527">
        <v>73.039999999999992</v>
      </c>
      <c r="F7527" s="3">
        <v>64.94</v>
      </c>
      <c r="G7527">
        <v>55.94</v>
      </c>
      <c r="H7527">
        <v>66.92</v>
      </c>
      <c r="I7527">
        <v>64.039999999999992</v>
      </c>
      <c r="J7527">
        <v>60.980000000000004</v>
      </c>
      <c r="K7527">
        <v>46.04</v>
      </c>
      <c r="L7527" s="3">
        <v>53.6</v>
      </c>
      <c r="M7527" s="2">
        <v>57.92</v>
      </c>
      <c r="N7527">
        <v>44.06</v>
      </c>
      <c r="O7527">
        <v>51.8</v>
      </c>
      <c r="P7527">
        <v>28.04</v>
      </c>
      <c r="Q7527" s="3">
        <v>32.36</v>
      </c>
      <c r="R7527" s="2">
        <v>23</v>
      </c>
      <c r="S7527" s="3">
        <v>6.0799999999999983</v>
      </c>
      <c r="T7527">
        <v>62.6</v>
      </c>
    </row>
    <row r="7528" spans="1:20">
      <c r="A7528">
        <f t="shared" si="351"/>
        <v>314</v>
      </c>
      <c r="B7528" s="7">
        <f t="shared" si="352"/>
        <v>42318.458333315088</v>
      </c>
      <c r="C7528">
        <f t="shared" si="353"/>
        <v>7523</v>
      </c>
      <c r="D7528" s="2">
        <v>78.080000000000013</v>
      </c>
      <c r="E7528">
        <v>78.080000000000013</v>
      </c>
      <c r="F7528" s="3">
        <v>66.92</v>
      </c>
      <c r="G7528">
        <v>59</v>
      </c>
      <c r="H7528">
        <v>69.080000000000013</v>
      </c>
      <c r="I7528">
        <v>64.759999999999991</v>
      </c>
      <c r="J7528">
        <v>60.08</v>
      </c>
      <c r="K7528">
        <v>48.019999999999996</v>
      </c>
      <c r="L7528" s="3">
        <v>53.6</v>
      </c>
      <c r="M7528" s="2">
        <v>60.08</v>
      </c>
      <c r="N7528">
        <v>44.96</v>
      </c>
      <c r="O7528">
        <v>51.8</v>
      </c>
      <c r="P7528">
        <v>28.04</v>
      </c>
      <c r="Q7528" s="3">
        <v>37.04</v>
      </c>
      <c r="R7528" s="2">
        <v>26.060000000000002</v>
      </c>
      <c r="S7528" s="3">
        <v>12.02</v>
      </c>
      <c r="T7528">
        <v>66.2</v>
      </c>
    </row>
    <row r="7529" spans="1:20">
      <c r="A7529">
        <f t="shared" si="351"/>
        <v>314</v>
      </c>
      <c r="B7529" s="7">
        <f t="shared" si="352"/>
        <v>42318.499999981752</v>
      </c>
      <c r="C7529">
        <f t="shared" si="353"/>
        <v>7524</v>
      </c>
      <c r="D7529" s="2">
        <v>82.94</v>
      </c>
      <c r="E7529">
        <v>78.98</v>
      </c>
      <c r="F7529" s="3">
        <v>69.98</v>
      </c>
      <c r="G7529">
        <v>60.980000000000004</v>
      </c>
      <c r="H7529">
        <v>69.98</v>
      </c>
      <c r="I7529">
        <v>65.300000000000011</v>
      </c>
      <c r="J7529">
        <v>59</v>
      </c>
      <c r="K7529">
        <v>50</v>
      </c>
      <c r="L7529" s="3">
        <v>53.6</v>
      </c>
      <c r="M7529" s="2">
        <v>51.08</v>
      </c>
      <c r="N7529">
        <v>44.96</v>
      </c>
      <c r="O7529">
        <v>53.6</v>
      </c>
      <c r="P7529">
        <v>28.04</v>
      </c>
      <c r="Q7529" s="3">
        <v>39.019999999999996</v>
      </c>
      <c r="R7529" s="2">
        <v>26.060000000000002</v>
      </c>
      <c r="S7529" s="3">
        <v>12.920000000000002</v>
      </c>
      <c r="T7529">
        <v>69.800000000000011</v>
      </c>
    </row>
    <row r="7530" spans="1:20">
      <c r="A7530">
        <f t="shared" si="351"/>
        <v>314</v>
      </c>
      <c r="B7530" s="7">
        <f t="shared" si="352"/>
        <v>42318.541666648416</v>
      </c>
      <c r="C7530">
        <f t="shared" si="353"/>
        <v>7525</v>
      </c>
      <c r="D7530" s="2">
        <v>78.98</v>
      </c>
      <c r="E7530">
        <v>82.039999999999992</v>
      </c>
      <c r="F7530" s="3">
        <v>71.960000000000008</v>
      </c>
      <c r="G7530">
        <v>62.06</v>
      </c>
      <c r="H7530">
        <v>62.96</v>
      </c>
      <c r="I7530">
        <v>66.02</v>
      </c>
      <c r="J7530">
        <v>60.08</v>
      </c>
      <c r="K7530">
        <v>53.06</v>
      </c>
      <c r="L7530" s="3">
        <v>51.8</v>
      </c>
      <c r="M7530" s="2">
        <v>48.92</v>
      </c>
      <c r="N7530">
        <v>46.94</v>
      </c>
      <c r="O7530">
        <v>53.6</v>
      </c>
      <c r="P7530">
        <v>30.02</v>
      </c>
      <c r="Q7530" s="3">
        <v>41</v>
      </c>
      <c r="R7530" s="2">
        <v>26.96</v>
      </c>
      <c r="S7530" s="3">
        <v>12.920000000000002</v>
      </c>
      <c r="T7530">
        <v>71.599999999999994</v>
      </c>
    </row>
    <row r="7531" spans="1:20">
      <c r="A7531">
        <f t="shared" si="351"/>
        <v>314</v>
      </c>
      <c r="B7531" s="7">
        <f t="shared" si="352"/>
        <v>42318.58333331508</v>
      </c>
      <c r="C7531">
        <f t="shared" si="353"/>
        <v>7526</v>
      </c>
      <c r="D7531" s="2">
        <v>78.98</v>
      </c>
      <c r="E7531">
        <v>82.94</v>
      </c>
      <c r="F7531" s="3">
        <v>73.94</v>
      </c>
      <c r="G7531">
        <v>64.039999999999992</v>
      </c>
      <c r="H7531">
        <v>60.980000000000004</v>
      </c>
      <c r="I7531">
        <v>66.02</v>
      </c>
      <c r="J7531">
        <v>59</v>
      </c>
      <c r="K7531">
        <v>53.96</v>
      </c>
      <c r="L7531" s="3">
        <v>51.8</v>
      </c>
      <c r="M7531" s="2">
        <v>48.019999999999996</v>
      </c>
      <c r="N7531">
        <v>48.019999999999996</v>
      </c>
      <c r="O7531">
        <v>53.6</v>
      </c>
      <c r="P7531">
        <v>30.92</v>
      </c>
      <c r="Q7531" s="3">
        <v>42.980000000000004</v>
      </c>
      <c r="R7531" s="2">
        <v>28.94</v>
      </c>
      <c r="S7531" s="3">
        <v>12.02</v>
      </c>
      <c r="T7531">
        <v>73.400000000000006</v>
      </c>
    </row>
    <row r="7532" spans="1:20">
      <c r="A7532">
        <f t="shared" si="351"/>
        <v>314</v>
      </c>
      <c r="B7532" s="7">
        <f t="shared" si="352"/>
        <v>42318.624999981745</v>
      </c>
      <c r="C7532">
        <f t="shared" si="353"/>
        <v>7527</v>
      </c>
      <c r="D7532" s="2">
        <v>75.02</v>
      </c>
      <c r="E7532">
        <v>82.039999999999992</v>
      </c>
      <c r="F7532" s="3">
        <v>75.92</v>
      </c>
      <c r="G7532">
        <v>66.02</v>
      </c>
      <c r="H7532">
        <v>60.08</v>
      </c>
      <c r="I7532">
        <v>66.02</v>
      </c>
      <c r="J7532">
        <v>57.92</v>
      </c>
      <c r="K7532">
        <v>55.040000000000006</v>
      </c>
      <c r="L7532" s="3">
        <v>50</v>
      </c>
      <c r="M7532" s="2">
        <v>48.019999999999996</v>
      </c>
      <c r="N7532">
        <v>48.019999999999996</v>
      </c>
      <c r="O7532">
        <v>53.6</v>
      </c>
      <c r="P7532">
        <v>33.08</v>
      </c>
      <c r="Q7532" s="3">
        <v>41.9</v>
      </c>
      <c r="R7532" s="2">
        <v>28.94</v>
      </c>
      <c r="S7532" s="3">
        <v>10.940000000000001</v>
      </c>
      <c r="T7532">
        <v>71.599999999999994</v>
      </c>
    </row>
    <row r="7533" spans="1:20">
      <c r="A7533">
        <f t="shared" si="351"/>
        <v>314</v>
      </c>
      <c r="B7533" s="7">
        <f t="shared" si="352"/>
        <v>42318.666666648409</v>
      </c>
      <c r="C7533">
        <f t="shared" si="353"/>
        <v>7528</v>
      </c>
      <c r="D7533" s="2">
        <v>75.92</v>
      </c>
      <c r="E7533">
        <v>80.960000000000008</v>
      </c>
      <c r="F7533" s="3">
        <v>75.02</v>
      </c>
      <c r="G7533">
        <v>64.94</v>
      </c>
      <c r="H7533">
        <v>59</v>
      </c>
      <c r="I7533">
        <v>66.02</v>
      </c>
      <c r="J7533">
        <v>57.019999999999996</v>
      </c>
      <c r="K7533">
        <v>51.08</v>
      </c>
      <c r="L7533" s="3">
        <v>50</v>
      </c>
      <c r="M7533" s="2">
        <v>46.04</v>
      </c>
      <c r="N7533">
        <v>46.94</v>
      </c>
      <c r="O7533">
        <v>51.8</v>
      </c>
      <c r="P7533">
        <v>33.979999999999997</v>
      </c>
      <c r="Q7533" s="3">
        <v>41</v>
      </c>
      <c r="R7533" s="2">
        <v>28.94</v>
      </c>
      <c r="S7533" s="3">
        <v>6.0799999999999983</v>
      </c>
      <c r="T7533">
        <v>71.599999999999994</v>
      </c>
    </row>
    <row r="7534" spans="1:20">
      <c r="A7534">
        <f t="shared" si="351"/>
        <v>314</v>
      </c>
      <c r="B7534" s="7">
        <f t="shared" si="352"/>
        <v>42318.708333315073</v>
      </c>
      <c r="C7534">
        <f t="shared" si="353"/>
        <v>7529</v>
      </c>
      <c r="D7534" s="2">
        <v>75.92</v>
      </c>
      <c r="E7534">
        <v>80.960000000000008</v>
      </c>
      <c r="F7534" s="3">
        <v>73.039999999999992</v>
      </c>
      <c r="G7534">
        <v>62.96</v>
      </c>
      <c r="H7534">
        <v>57.92</v>
      </c>
      <c r="I7534">
        <v>64.94</v>
      </c>
      <c r="J7534">
        <v>57.019999999999996</v>
      </c>
      <c r="K7534">
        <v>46.04</v>
      </c>
      <c r="L7534" s="3">
        <v>50</v>
      </c>
      <c r="M7534" s="2">
        <v>46.04</v>
      </c>
      <c r="N7534">
        <v>42.980000000000004</v>
      </c>
      <c r="O7534">
        <v>44.6</v>
      </c>
      <c r="P7534">
        <v>32</v>
      </c>
      <c r="Q7534" s="3">
        <v>39.92</v>
      </c>
      <c r="R7534" s="2">
        <v>24.08</v>
      </c>
      <c r="S7534" s="3">
        <v>3.9200000000000017</v>
      </c>
      <c r="T7534">
        <v>66.2</v>
      </c>
    </row>
    <row r="7535" spans="1:20">
      <c r="A7535">
        <f t="shared" si="351"/>
        <v>314</v>
      </c>
      <c r="B7535" s="7">
        <f t="shared" si="352"/>
        <v>42318.749999981737</v>
      </c>
      <c r="C7535">
        <f t="shared" si="353"/>
        <v>7530</v>
      </c>
      <c r="D7535" s="2">
        <v>75.92</v>
      </c>
      <c r="E7535">
        <v>78.98</v>
      </c>
      <c r="F7535" s="3">
        <v>69.080000000000013</v>
      </c>
      <c r="G7535">
        <v>60.08</v>
      </c>
      <c r="H7535">
        <v>55.94</v>
      </c>
      <c r="I7535">
        <v>64.039999999999992</v>
      </c>
      <c r="J7535">
        <v>55.94</v>
      </c>
      <c r="K7535">
        <v>44.06</v>
      </c>
      <c r="L7535" s="3">
        <v>50</v>
      </c>
      <c r="M7535" s="2">
        <v>46.04</v>
      </c>
      <c r="N7535">
        <v>41</v>
      </c>
      <c r="O7535">
        <v>42.8</v>
      </c>
      <c r="P7535">
        <v>30.02</v>
      </c>
      <c r="Q7535" s="3">
        <v>37.22</v>
      </c>
      <c r="R7535" s="2">
        <v>21.92</v>
      </c>
      <c r="S7535" s="3">
        <v>1.9400000000000013</v>
      </c>
      <c r="T7535">
        <v>64.400000000000006</v>
      </c>
    </row>
    <row r="7536" spans="1:20">
      <c r="A7536">
        <f t="shared" si="351"/>
        <v>314</v>
      </c>
      <c r="B7536" s="7">
        <f t="shared" si="352"/>
        <v>42318.791666648402</v>
      </c>
      <c r="C7536">
        <f t="shared" si="353"/>
        <v>7531</v>
      </c>
      <c r="D7536" s="2">
        <v>75.02</v>
      </c>
      <c r="E7536">
        <v>78.080000000000013</v>
      </c>
      <c r="F7536" s="3">
        <v>64.94</v>
      </c>
      <c r="G7536">
        <v>57.92</v>
      </c>
      <c r="H7536">
        <v>55.040000000000006</v>
      </c>
      <c r="I7536">
        <v>62.96</v>
      </c>
      <c r="J7536">
        <v>55.040000000000006</v>
      </c>
      <c r="K7536">
        <v>42.980000000000004</v>
      </c>
      <c r="L7536" s="3">
        <v>50</v>
      </c>
      <c r="M7536" s="2">
        <v>46.94</v>
      </c>
      <c r="N7536">
        <v>39.019999999999996</v>
      </c>
      <c r="O7536">
        <v>41</v>
      </c>
      <c r="P7536">
        <v>28.94</v>
      </c>
      <c r="Q7536" s="3">
        <v>34.700000000000003</v>
      </c>
      <c r="R7536" s="2">
        <v>21.02</v>
      </c>
      <c r="S7536" s="3">
        <v>-3.9999999999999147E-2</v>
      </c>
      <c r="T7536">
        <v>62.6</v>
      </c>
    </row>
    <row r="7537" spans="1:20">
      <c r="A7537">
        <f t="shared" si="351"/>
        <v>314</v>
      </c>
      <c r="B7537" s="7">
        <f t="shared" si="352"/>
        <v>42318.833333315066</v>
      </c>
      <c r="C7537">
        <f t="shared" si="353"/>
        <v>7532</v>
      </c>
      <c r="D7537" s="2">
        <v>73.94</v>
      </c>
      <c r="E7537">
        <v>77</v>
      </c>
      <c r="F7537" s="3">
        <v>60.980000000000004</v>
      </c>
      <c r="G7537">
        <v>57.019999999999996</v>
      </c>
      <c r="H7537">
        <v>57.019999999999996</v>
      </c>
      <c r="I7537">
        <v>63.319999999999993</v>
      </c>
      <c r="J7537">
        <v>55.040000000000006</v>
      </c>
      <c r="K7537">
        <v>42.980000000000004</v>
      </c>
      <c r="L7537" s="3">
        <v>50</v>
      </c>
      <c r="M7537" s="2">
        <v>46.04</v>
      </c>
      <c r="N7537">
        <v>37.94</v>
      </c>
      <c r="O7537">
        <v>41</v>
      </c>
      <c r="P7537">
        <v>28.04</v>
      </c>
      <c r="Q7537" s="3">
        <v>32</v>
      </c>
      <c r="R7537" s="2">
        <v>21.02</v>
      </c>
      <c r="S7537" s="3">
        <v>-3.9999999999999147E-2</v>
      </c>
      <c r="T7537">
        <v>60.8</v>
      </c>
    </row>
    <row r="7538" spans="1:20">
      <c r="A7538">
        <f t="shared" si="351"/>
        <v>314</v>
      </c>
      <c r="B7538" s="7">
        <f t="shared" si="352"/>
        <v>42318.87499998173</v>
      </c>
      <c r="C7538">
        <f t="shared" si="353"/>
        <v>7533</v>
      </c>
      <c r="D7538" s="2">
        <v>71.960000000000008</v>
      </c>
      <c r="E7538">
        <v>77</v>
      </c>
      <c r="F7538" s="3">
        <v>59</v>
      </c>
      <c r="G7538">
        <v>55.040000000000006</v>
      </c>
      <c r="H7538">
        <v>62.06</v>
      </c>
      <c r="I7538">
        <v>63.680000000000007</v>
      </c>
      <c r="J7538">
        <v>53.96</v>
      </c>
      <c r="K7538">
        <v>42.08</v>
      </c>
      <c r="L7538" s="3">
        <v>50</v>
      </c>
      <c r="M7538" s="2">
        <v>46.04</v>
      </c>
      <c r="N7538">
        <v>35.06</v>
      </c>
      <c r="O7538">
        <v>39.200000000000003</v>
      </c>
      <c r="P7538">
        <v>26.96</v>
      </c>
      <c r="Q7538" s="3">
        <v>29.66</v>
      </c>
      <c r="R7538" s="2">
        <v>21.92</v>
      </c>
      <c r="S7538" s="3">
        <v>-0.94000000000000483</v>
      </c>
      <c r="T7538">
        <v>59</v>
      </c>
    </row>
    <row r="7539" spans="1:20">
      <c r="A7539">
        <f t="shared" si="351"/>
        <v>314</v>
      </c>
      <c r="B7539" s="7">
        <f t="shared" si="352"/>
        <v>42318.916666648394</v>
      </c>
      <c r="C7539">
        <f t="shared" si="353"/>
        <v>7534</v>
      </c>
      <c r="D7539" s="2">
        <v>71.06</v>
      </c>
      <c r="E7539">
        <v>77</v>
      </c>
      <c r="F7539" s="3">
        <v>55.94</v>
      </c>
      <c r="G7539">
        <v>55.040000000000006</v>
      </c>
      <c r="H7539">
        <v>60.08</v>
      </c>
      <c r="I7539">
        <v>64.039999999999992</v>
      </c>
      <c r="J7539">
        <v>53.96</v>
      </c>
      <c r="K7539">
        <v>42.08</v>
      </c>
      <c r="L7539" s="3">
        <v>48.2</v>
      </c>
      <c r="M7539" s="2">
        <v>46.04</v>
      </c>
      <c r="N7539">
        <v>35.96</v>
      </c>
      <c r="O7539">
        <v>37.4</v>
      </c>
      <c r="P7539">
        <v>26.060000000000002</v>
      </c>
      <c r="Q7539" s="3">
        <v>27.32</v>
      </c>
      <c r="R7539" s="2">
        <v>21.92</v>
      </c>
      <c r="S7539" s="3">
        <v>-2.019999999999996</v>
      </c>
      <c r="T7539">
        <v>55.400000000000006</v>
      </c>
    </row>
    <row r="7540" spans="1:20">
      <c r="A7540">
        <f t="shared" si="351"/>
        <v>314</v>
      </c>
      <c r="B7540" s="7">
        <f t="shared" si="352"/>
        <v>42318.958333315059</v>
      </c>
      <c r="C7540">
        <f t="shared" si="353"/>
        <v>7535</v>
      </c>
      <c r="D7540" s="2">
        <v>69.98</v>
      </c>
      <c r="E7540">
        <v>75.92</v>
      </c>
      <c r="F7540" s="3">
        <v>57.019999999999996</v>
      </c>
      <c r="G7540">
        <v>53.06</v>
      </c>
      <c r="H7540">
        <v>59</v>
      </c>
      <c r="I7540">
        <v>64.039999999999992</v>
      </c>
      <c r="J7540">
        <v>53.96</v>
      </c>
      <c r="K7540">
        <v>42.08</v>
      </c>
      <c r="L7540" s="3">
        <v>48.2</v>
      </c>
      <c r="M7540" s="2">
        <v>44.96</v>
      </c>
      <c r="N7540">
        <v>32</v>
      </c>
      <c r="O7540">
        <v>39.200000000000003</v>
      </c>
      <c r="P7540">
        <v>24.98</v>
      </c>
      <c r="Q7540" s="3">
        <v>24.98</v>
      </c>
      <c r="R7540" s="2">
        <v>24.98</v>
      </c>
      <c r="S7540" s="3">
        <v>-2.019999999999996</v>
      </c>
      <c r="T7540">
        <v>55.400000000000006</v>
      </c>
    </row>
    <row r="7541" spans="1:20">
      <c r="A7541">
        <f t="shared" si="351"/>
        <v>314</v>
      </c>
      <c r="B7541" s="7">
        <f t="shared" si="352"/>
        <v>42318.999999981723</v>
      </c>
      <c r="C7541">
        <f t="shared" si="353"/>
        <v>7536</v>
      </c>
      <c r="D7541" s="2">
        <v>71.960000000000008</v>
      </c>
      <c r="E7541">
        <v>75.92</v>
      </c>
      <c r="F7541" s="3">
        <v>57.92</v>
      </c>
      <c r="G7541">
        <v>53.06</v>
      </c>
      <c r="H7541">
        <v>57.92</v>
      </c>
      <c r="I7541">
        <v>64.039999999999992</v>
      </c>
      <c r="J7541">
        <v>53.96</v>
      </c>
      <c r="K7541">
        <v>41</v>
      </c>
      <c r="L7541" s="3">
        <v>48.2</v>
      </c>
      <c r="M7541" s="2">
        <v>42.980000000000004</v>
      </c>
      <c r="N7541">
        <v>32</v>
      </c>
      <c r="O7541">
        <v>37.4</v>
      </c>
      <c r="P7541">
        <v>24.08</v>
      </c>
      <c r="Q7541" s="3">
        <v>23.36</v>
      </c>
      <c r="R7541" s="2">
        <v>24.98</v>
      </c>
      <c r="S7541" s="3">
        <v>-4</v>
      </c>
      <c r="T7541">
        <v>53.6</v>
      </c>
    </row>
    <row r="7542" spans="1:20">
      <c r="A7542">
        <f t="shared" si="351"/>
        <v>315</v>
      </c>
      <c r="B7542" s="7">
        <f t="shared" si="352"/>
        <v>42319.041666648387</v>
      </c>
      <c r="C7542">
        <f t="shared" si="353"/>
        <v>7537</v>
      </c>
      <c r="D7542" s="2">
        <v>71.06</v>
      </c>
      <c r="E7542">
        <v>75.92</v>
      </c>
      <c r="F7542" s="3">
        <v>57.019999999999996</v>
      </c>
      <c r="G7542">
        <v>51.980000000000004</v>
      </c>
      <c r="H7542">
        <v>51.980000000000004</v>
      </c>
      <c r="I7542">
        <v>64.039999999999992</v>
      </c>
      <c r="J7542">
        <v>53.06</v>
      </c>
      <c r="K7542">
        <v>39.019999999999996</v>
      </c>
      <c r="L7542" s="3">
        <v>48.2</v>
      </c>
      <c r="M7542" s="2">
        <v>42.08</v>
      </c>
      <c r="N7542">
        <v>33.08</v>
      </c>
      <c r="O7542">
        <v>42.8</v>
      </c>
      <c r="P7542">
        <v>24.08</v>
      </c>
      <c r="Q7542" s="3">
        <v>21.560000000000002</v>
      </c>
      <c r="R7542" s="2">
        <v>23</v>
      </c>
      <c r="S7542" s="3">
        <v>-4</v>
      </c>
      <c r="T7542">
        <v>53.6</v>
      </c>
    </row>
    <row r="7543" spans="1:20">
      <c r="A7543">
        <f t="shared" si="351"/>
        <v>315</v>
      </c>
      <c r="B7543" s="7">
        <f t="shared" si="352"/>
        <v>42319.083333315051</v>
      </c>
      <c r="C7543">
        <f t="shared" si="353"/>
        <v>7538</v>
      </c>
      <c r="D7543" s="2">
        <v>71.06</v>
      </c>
      <c r="E7543">
        <v>75.92</v>
      </c>
      <c r="F7543" s="3">
        <v>55.94</v>
      </c>
      <c r="G7543">
        <v>50</v>
      </c>
      <c r="H7543">
        <v>48.92</v>
      </c>
      <c r="I7543">
        <v>64.039999999999992</v>
      </c>
      <c r="J7543">
        <v>51.980000000000004</v>
      </c>
      <c r="K7543">
        <v>37.94</v>
      </c>
      <c r="L7543" s="3">
        <v>48.2</v>
      </c>
      <c r="M7543" s="2">
        <v>41</v>
      </c>
      <c r="N7543">
        <v>32</v>
      </c>
      <c r="O7543">
        <v>37.4</v>
      </c>
      <c r="P7543">
        <v>23</v>
      </c>
      <c r="Q7543" s="3">
        <v>19.939999999999998</v>
      </c>
      <c r="R7543" s="2">
        <v>26.060000000000002</v>
      </c>
      <c r="S7543" s="3">
        <v>-2.9200000000000017</v>
      </c>
      <c r="T7543">
        <v>50</v>
      </c>
    </row>
    <row r="7544" spans="1:20">
      <c r="A7544">
        <f t="shared" si="351"/>
        <v>315</v>
      </c>
      <c r="B7544" s="7">
        <f t="shared" si="352"/>
        <v>42319.124999981716</v>
      </c>
      <c r="C7544">
        <f t="shared" si="353"/>
        <v>7539</v>
      </c>
      <c r="D7544" s="2">
        <v>71.06</v>
      </c>
      <c r="E7544">
        <v>75.02</v>
      </c>
      <c r="F7544" s="3">
        <v>53.06</v>
      </c>
      <c r="G7544">
        <v>48.92</v>
      </c>
      <c r="H7544">
        <v>48.019999999999996</v>
      </c>
      <c r="I7544">
        <v>64.039999999999992</v>
      </c>
      <c r="J7544">
        <v>51.08</v>
      </c>
      <c r="K7544">
        <v>37.94</v>
      </c>
      <c r="L7544" s="3">
        <v>48.2</v>
      </c>
      <c r="M7544" s="2">
        <v>41</v>
      </c>
      <c r="N7544">
        <v>30.92</v>
      </c>
      <c r="O7544">
        <v>35.6</v>
      </c>
      <c r="P7544">
        <v>21.92</v>
      </c>
      <c r="Q7544" s="3">
        <v>19.22</v>
      </c>
      <c r="R7544" s="2">
        <v>24.98</v>
      </c>
      <c r="S7544" s="3">
        <v>-2.019999999999996</v>
      </c>
      <c r="T7544">
        <v>50</v>
      </c>
    </row>
    <row r="7545" spans="1:20">
      <c r="A7545">
        <f t="shared" si="351"/>
        <v>315</v>
      </c>
      <c r="B7545" s="7">
        <f t="shared" si="352"/>
        <v>42319.16666664838</v>
      </c>
      <c r="C7545">
        <f t="shared" si="353"/>
        <v>7540</v>
      </c>
      <c r="D7545" s="2">
        <v>69.98</v>
      </c>
      <c r="E7545">
        <v>73.94</v>
      </c>
      <c r="F7545" s="3">
        <v>55.040000000000006</v>
      </c>
      <c r="G7545">
        <v>46.94</v>
      </c>
      <c r="H7545">
        <v>46.94</v>
      </c>
      <c r="I7545">
        <v>64.039999999999992</v>
      </c>
      <c r="J7545">
        <v>51.08</v>
      </c>
      <c r="K7545">
        <v>37.04</v>
      </c>
      <c r="L7545" s="3">
        <v>48.2</v>
      </c>
      <c r="M7545" s="2">
        <v>39.92</v>
      </c>
      <c r="N7545">
        <v>28.94</v>
      </c>
      <c r="O7545">
        <v>37.4</v>
      </c>
      <c r="P7545">
        <v>21.92</v>
      </c>
      <c r="Q7545" s="3">
        <v>18.68</v>
      </c>
      <c r="R7545" s="2">
        <v>24.98</v>
      </c>
      <c r="S7545" s="3">
        <v>-2.019999999999996</v>
      </c>
      <c r="T7545">
        <v>48.2</v>
      </c>
    </row>
    <row r="7546" spans="1:20">
      <c r="A7546">
        <f t="shared" si="351"/>
        <v>315</v>
      </c>
      <c r="B7546" s="7">
        <f t="shared" si="352"/>
        <v>42319.208333315044</v>
      </c>
      <c r="C7546">
        <f t="shared" si="353"/>
        <v>7541</v>
      </c>
      <c r="D7546" s="2">
        <v>69.98</v>
      </c>
      <c r="E7546">
        <v>73.94</v>
      </c>
      <c r="F7546" s="3">
        <v>50</v>
      </c>
      <c r="G7546">
        <v>46.04</v>
      </c>
      <c r="H7546">
        <v>42.08</v>
      </c>
      <c r="I7546">
        <v>63.680000000000007</v>
      </c>
      <c r="J7546">
        <v>51.08</v>
      </c>
      <c r="K7546">
        <v>37.04</v>
      </c>
      <c r="L7546" s="3">
        <v>50</v>
      </c>
      <c r="M7546" s="2">
        <v>39.019999999999996</v>
      </c>
      <c r="N7546">
        <v>28.04</v>
      </c>
      <c r="O7546">
        <v>37.4</v>
      </c>
      <c r="P7546">
        <v>21.92</v>
      </c>
      <c r="Q7546" s="3">
        <v>17.96</v>
      </c>
      <c r="R7546" s="2">
        <v>24.98</v>
      </c>
      <c r="S7546" s="3">
        <v>-2.019999999999996</v>
      </c>
      <c r="T7546">
        <v>48.2</v>
      </c>
    </row>
    <row r="7547" spans="1:20">
      <c r="A7547">
        <f t="shared" si="351"/>
        <v>315</v>
      </c>
      <c r="B7547" s="7">
        <f t="shared" si="352"/>
        <v>42319.249999981708</v>
      </c>
      <c r="C7547">
        <f t="shared" si="353"/>
        <v>7542</v>
      </c>
      <c r="D7547" s="2">
        <v>69.98</v>
      </c>
      <c r="E7547">
        <v>73.94</v>
      </c>
      <c r="F7547" s="3">
        <v>48.019999999999996</v>
      </c>
      <c r="G7547">
        <v>42.980000000000004</v>
      </c>
      <c r="H7547">
        <v>42.980000000000004</v>
      </c>
      <c r="I7547">
        <v>63.319999999999993</v>
      </c>
      <c r="J7547">
        <v>51.08</v>
      </c>
      <c r="K7547">
        <v>37.04</v>
      </c>
      <c r="L7547" s="3">
        <v>48.2</v>
      </c>
      <c r="M7547" s="2">
        <v>39.019999999999996</v>
      </c>
      <c r="N7547">
        <v>30.92</v>
      </c>
      <c r="O7547">
        <v>37.4</v>
      </c>
      <c r="P7547">
        <v>21.02</v>
      </c>
      <c r="Q7547" s="3">
        <v>17.059999999999999</v>
      </c>
      <c r="R7547" s="2">
        <v>24.08</v>
      </c>
      <c r="S7547" s="3">
        <v>-5.0800000000000054</v>
      </c>
      <c r="T7547">
        <v>46.4</v>
      </c>
    </row>
    <row r="7548" spans="1:20">
      <c r="A7548">
        <f t="shared" si="351"/>
        <v>315</v>
      </c>
      <c r="B7548" s="7">
        <f t="shared" si="352"/>
        <v>42319.291666648372</v>
      </c>
      <c r="C7548">
        <f t="shared" si="353"/>
        <v>7543</v>
      </c>
      <c r="D7548" s="2">
        <v>69.98</v>
      </c>
      <c r="E7548">
        <v>73.94</v>
      </c>
      <c r="F7548" s="3">
        <v>48.019999999999996</v>
      </c>
      <c r="G7548">
        <v>44.06</v>
      </c>
      <c r="H7548">
        <v>39.019999999999996</v>
      </c>
      <c r="I7548">
        <v>62.96</v>
      </c>
      <c r="J7548">
        <v>51.08</v>
      </c>
      <c r="K7548">
        <v>35.96</v>
      </c>
      <c r="L7548" s="3">
        <v>50</v>
      </c>
      <c r="M7548" s="2">
        <v>37.94</v>
      </c>
      <c r="N7548">
        <v>30.02</v>
      </c>
      <c r="O7548">
        <v>35.6</v>
      </c>
      <c r="P7548">
        <v>21.02</v>
      </c>
      <c r="Q7548" s="3">
        <v>15.98</v>
      </c>
      <c r="R7548" s="2">
        <v>23</v>
      </c>
      <c r="S7548" s="3">
        <v>-2.9200000000000017</v>
      </c>
      <c r="T7548">
        <v>48.2</v>
      </c>
    </row>
    <row r="7549" spans="1:20">
      <c r="A7549">
        <f t="shared" si="351"/>
        <v>315</v>
      </c>
      <c r="B7549" s="7">
        <f t="shared" si="352"/>
        <v>42319.333333315037</v>
      </c>
      <c r="C7549">
        <f t="shared" si="353"/>
        <v>7544</v>
      </c>
      <c r="D7549" s="2">
        <v>71.06</v>
      </c>
      <c r="E7549">
        <v>73.94</v>
      </c>
      <c r="F7549" s="3">
        <v>48.92</v>
      </c>
      <c r="G7549">
        <v>42.980000000000004</v>
      </c>
      <c r="H7549">
        <v>48.019999999999996</v>
      </c>
      <c r="I7549">
        <v>64.580000000000013</v>
      </c>
      <c r="J7549">
        <v>51.08</v>
      </c>
      <c r="K7549">
        <v>37.04</v>
      </c>
      <c r="L7549" s="3">
        <v>50</v>
      </c>
      <c r="M7549" s="2">
        <v>37.94</v>
      </c>
      <c r="N7549">
        <v>37.04</v>
      </c>
      <c r="O7549">
        <v>35.6</v>
      </c>
      <c r="P7549">
        <v>23</v>
      </c>
      <c r="Q7549" s="3">
        <v>15.079999999999998</v>
      </c>
      <c r="R7549" s="2">
        <v>23</v>
      </c>
      <c r="S7549" s="3">
        <v>-5.0800000000000054</v>
      </c>
      <c r="T7549">
        <v>55.400000000000006</v>
      </c>
    </row>
    <row r="7550" spans="1:20">
      <c r="A7550">
        <f t="shared" si="351"/>
        <v>315</v>
      </c>
      <c r="B7550" s="7">
        <f t="shared" si="352"/>
        <v>42319.374999981701</v>
      </c>
      <c r="C7550">
        <f t="shared" si="353"/>
        <v>7545</v>
      </c>
      <c r="D7550" s="2">
        <v>71.960000000000008</v>
      </c>
      <c r="E7550">
        <v>75.92</v>
      </c>
      <c r="F7550" s="3">
        <v>57.92</v>
      </c>
      <c r="G7550">
        <v>48.019999999999996</v>
      </c>
      <c r="H7550">
        <v>51.980000000000004</v>
      </c>
      <c r="I7550">
        <v>66.38</v>
      </c>
      <c r="J7550">
        <v>51.08</v>
      </c>
      <c r="K7550">
        <v>41</v>
      </c>
      <c r="L7550" s="3">
        <v>53.6</v>
      </c>
      <c r="M7550" s="2">
        <v>37.94</v>
      </c>
      <c r="N7550">
        <v>39.019999999999996</v>
      </c>
      <c r="O7550">
        <v>42.8</v>
      </c>
      <c r="P7550">
        <v>26.96</v>
      </c>
      <c r="Q7550" s="3">
        <v>17.420000000000002</v>
      </c>
      <c r="R7550" s="2">
        <v>24.08</v>
      </c>
      <c r="S7550" s="3">
        <v>-5.0800000000000054</v>
      </c>
      <c r="T7550">
        <v>60.8</v>
      </c>
    </row>
    <row r="7551" spans="1:20">
      <c r="A7551">
        <f t="shared" si="351"/>
        <v>315</v>
      </c>
      <c r="B7551" s="7">
        <f t="shared" si="352"/>
        <v>42319.416666648365</v>
      </c>
      <c r="C7551">
        <f t="shared" si="353"/>
        <v>7546</v>
      </c>
      <c r="D7551" s="2">
        <v>75.92</v>
      </c>
      <c r="E7551">
        <v>80.06</v>
      </c>
      <c r="F7551" s="3">
        <v>66.02</v>
      </c>
      <c r="G7551">
        <v>55.94</v>
      </c>
      <c r="H7551">
        <v>57.92</v>
      </c>
      <c r="I7551">
        <v>68</v>
      </c>
      <c r="J7551">
        <v>51.08</v>
      </c>
      <c r="K7551">
        <v>44.96</v>
      </c>
      <c r="L7551" s="3">
        <v>51.8</v>
      </c>
      <c r="M7551" s="2">
        <v>39.92</v>
      </c>
      <c r="N7551">
        <v>39.92</v>
      </c>
      <c r="O7551">
        <v>48.2</v>
      </c>
      <c r="P7551">
        <v>30.02</v>
      </c>
      <c r="Q7551" s="3">
        <v>19.579999999999998</v>
      </c>
      <c r="R7551" s="2">
        <v>26.060000000000002</v>
      </c>
      <c r="S7551" s="3">
        <v>-5.0800000000000054</v>
      </c>
      <c r="T7551">
        <v>68</v>
      </c>
    </row>
    <row r="7552" spans="1:20">
      <c r="A7552">
        <f t="shared" si="351"/>
        <v>315</v>
      </c>
      <c r="B7552" s="7">
        <f t="shared" si="352"/>
        <v>42319.458333315029</v>
      </c>
      <c r="C7552">
        <f t="shared" si="353"/>
        <v>7547</v>
      </c>
      <c r="D7552" s="2">
        <v>78.98</v>
      </c>
      <c r="E7552">
        <v>80.960000000000008</v>
      </c>
      <c r="F7552" s="3">
        <v>69.98</v>
      </c>
      <c r="G7552">
        <v>62.06</v>
      </c>
      <c r="H7552">
        <v>60.980000000000004</v>
      </c>
      <c r="I7552">
        <v>68.72</v>
      </c>
      <c r="J7552">
        <v>51.980000000000004</v>
      </c>
      <c r="K7552">
        <v>46.04</v>
      </c>
      <c r="L7552" s="3">
        <v>53.6</v>
      </c>
      <c r="M7552" s="2">
        <v>39.92</v>
      </c>
      <c r="N7552">
        <v>39.019999999999996</v>
      </c>
      <c r="O7552">
        <v>48.2</v>
      </c>
      <c r="P7552">
        <v>30.92</v>
      </c>
      <c r="Q7552" s="3">
        <v>21.92</v>
      </c>
      <c r="R7552" s="2">
        <v>26.96</v>
      </c>
      <c r="S7552" s="3">
        <v>-2.9200000000000017</v>
      </c>
      <c r="T7552">
        <v>73.400000000000006</v>
      </c>
    </row>
    <row r="7553" spans="1:20">
      <c r="A7553">
        <f t="shared" si="351"/>
        <v>315</v>
      </c>
      <c r="B7553" s="7">
        <f t="shared" si="352"/>
        <v>42319.499999981694</v>
      </c>
      <c r="C7553">
        <f t="shared" si="353"/>
        <v>7548</v>
      </c>
      <c r="D7553" s="2">
        <v>80.06</v>
      </c>
      <c r="E7553">
        <v>82.94</v>
      </c>
      <c r="F7553" s="3">
        <v>71.960000000000008</v>
      </c>
      <c r="G7553">
        <v>66.92</v>
      </c>
      <c r="H7553">
        <v>62.96</v>
      </c>
      <c r="I7553">
        <v>69.259999999999991</v>
      </c>
      <c r="J7553">
        <v>53.96</v>
      </c>
      <c r="K7553">
        <v>46.94</v>
      </c>
      <c r="L7553" s="3">
        <v>53.6</v>
      </c>
      <c r="M7553" s="2">
        <v>42.08</v>
      </c>
      <c r="N7553">
        <v>42.08</v>
      </c>
      <c r="O7553">
        <v>48.2</v>
      </c>
      <c r="P7553">
        <v>33.08</v>
      </c>
      <c r="Q7553" s="3">
        <v>25.34</v>
      </c>
      <c r="R7553" s="2">
        <v>28.04</v>
      </c>
      <c r="S7553" s="3">
        <v>1.0399999999999991</v>
      </c>
      <c r="T7553">
        <v>78.800000000000011</v>
      </c>
    </row>
    <row r="7554" spans="1:20">
      <c r="A7554">
        <f t="shared" si="351"/>
        <v>315</v>
      </c>
      <c r="B7554" s="7">
        <f t="shared" si="352"/>
        <v>42319.541666648358</v>
      </c>
      <c r="C7554">
        <f t="shared" si="353"/>
        <v>7549</v>
      </c>
      <c r="D7554" s="2">
        <v>80.960000000000008</v>
      </c>
      <c r="E7554">
        <v>84.02</v>
      </c>
      <c r="F7554" s="3">
        <v>73.94</v>
      </c>
      <c r="G7554">
        <v>69.98</v>
      </c>
      <c r="H7554">
        <v>64.94</v>
      </c>
      <c r="I7554">
        <v>69.98</v>
      </c>
      <c r="J7554">
        <v>55.040000000000006</v>
      </c>
      <c r="K7554">
        <v>48.92</v>
      </c>
      <c r="L7554" s="3">
        <v>55.400000000000006</v>
      </c>
      <c r="M7554" s="2">
        <v>39.019999999999996</v>
      </c>
      <c r="N7554">
        <v>39.92</v>
      </c>
      <c r="O7554">
        <v>48.2</v>
      </c>
      <c r="P7554">
        <v>35.06</v>
      </c>
      <c r="Q7554" s="3">
        <v>28.58</v>
      </c>
      <c r="R7554" s="2">
        <v>26.96</v>
      </c>
      <c r="S7554" s="3">
        <v>6.0799999999999983</v>
      </c>
      <c r="T7554">
        <v>80.599999999999994</v>
      </c>
    </row>
    <row r="7555" spans="1:20">
      <c r="A7555">
        <f t="shared" si="351"/>
        <v>315</v>
      </c>
      <c r="B7555" s="7">
        <f t="shared" si="352"/>
        <v>42319.583333315022</v>
      </c>
      <c r="C7555">
        <f t="shared" si="353"/>
        <v>7550</v>
      </c>
      <c r="D7555" s="2">
        <v>82.039999999999992</v>
      </c>
      <c r="E7555">
        <v>82.94</v>
      </c>
      <c r="F7555" s="3">
        <v>75.02</v>
      </c>
      <c r="G7555">
        <v>69.98</v>
      </c>
      <c r="H7555">
        <v>64.94</v>
      </c>
      <c r="I7555">
        <v>68.900000000000006</v>
      </c>
      <c r="J7555">
        <v>55.94</v>
      </c>
      <c r="K7555">
        <v>50</v>
      </c>
      <c r="L7555" s="3">
        <v>55.400000000000006</v>
      </c>
      <c r="M7555" s="2">
        <v>39.92</v>
      </c>
      <c r="N7555">
        <v>41</v>
      </c>
      <c r="O7555">
        <v>48.2</v>
      </c>
      <c r="P7555">
        <v>35.06</v>
      </c>
      <c r="Q7555" s="3">
        <v>32</v>
      </c>
      <c r="R7555" s="2">
        <v>28.94</v>
      </c>
      <c r="S7555" s="3">
        <v>8.0599999999999987</v>
      </c>
      <c r="T7555">
        <v>82.4</v>
      </c>
    </row>
    <row r="7556" spans="1:20">
      <c r="A7556">
        <f t="shared" si="351"/>
        <v>315</v>
      </c>
      <c r="B7556" s="7">
        <f t="shared" si="352"/>
        <v>42319.624999981686</v>
      </c>
      <c r="C7556">
        <f t="shared" si="353"/>
        <v>7551</v>
      </c>
      <c r="D7556" s="2">
        <v>80.06</v>
      </c>
      <c r="E7556">
        <v>80.960000000000008</v>
      </c>
      <c r="F7556" s="3">
        <v>75.02</v>
      </c>
      <c r="G7556">
        <v>69.98</v>
      </c>
      <c r="H7556">
        <v>66.02</v>
      </c>
      <c r="I7556">
        <v>68</v>
      </c>
      <c r="J7556">
        <v>55.94</v>
      </c>
      <c r="K7556">
        <v>51.08</v>
      </c>
      <c r="L7556" s="3">
        <v>57.2</v>
      </c>
      <c r="M7556" s="2">
        <v>39.019999999999996</v>
      </c>
      <c r="N7556">
        <v>39.92</v>
      </c>
      <c r="O7556">
        <v>48.2</v>
      </c>
      <c r="P7556">
        <v>33.979999999999997</v>
      </c>
      <c r="Q7556" s="3">
        <v>31.28</v>
      </c>
      <c r="R7556" s="2">
        <v>28.04</v>
      </c>
      <c r="S7556" s="3">
        <v>8.9599999999999973</v>
      </c>
      <c r="T7556">
        <v>80.599999999999994</v>
      </c>
    </row>
    <row r="7557" spans="1:20">
      <c r="A7557">
        <f t="shared" si="351"/>
        <v>315</v>
      </c>
      <c r="B7557" s="7">
        <f t="shared" si="352"/>
        <v>42319.666666648351</v>
      </c>
      <c r="C7557">
        <f t="shared" si="353"/>
        <v>7552</v>
      </c>
      <c r="D7557" s="2">
        <v>78.98</v>
      </c>
      <c r="E7557">
        <v>80.960000000000008</v>
      </c>
      <c r="F7557" s="3">
        <v>75.02</v>
      </c>
      <c r="G7557">
        <v>71.06</v>
      </c>
      <c r="H7557">
        <v>64.94</v>
      </c>
      <c r="I7557">
        <v>66.92</v>
      </c>
      <c r="J7557">
        <v>55.040000000000006</v>
      </c>
      <c r="K7557">
        <v>50</v>
      </c>
      <c r="L7557" s="3">
        <v>57.2</v>
      </c>
      <c r="M7557" s="2">
        <v>39.019999999999996</v>
      </c>
      <c r="N7557">
        <v>39.019999999999996</v>
      </c>
      <c r="O7557">
        <v>48.2</v>
      </c>
      <c r="P7557">
        <v>33.08</v>
      </c>
      <c r="Q7557" s="3">
        <v>30.74</v>
      </c>
      <c r="R7557" s="2">
        <v>26.060000000000002</v>
      </c>
      <c r="S7557" s="3">
        <v>10.039999999999999</v>
      </c>
      <c r="T7557">
        <v>77</v>
      </c>
    </row>
    <row r="7558" spans="1:20">
      <c r="A7558">
        <f t="shared" si="351"/>
        <v>315</v>
      </c>
      <c r="B7558" s="7">
        <f t="shared" si="352"/>
        <v>42319.708333315015</v>
      </c>
      <c r="C7558">
        <f t="shared" si="353"/>
        <v>7553</v>
      </c>
      <c r="D7558" s="2">
        <v>78.98</v>
      </c>
      <c r="E7558">
        <v>80.06</v>
      </c>
      <c r="F7558" s="3">
        <v>73.039999999999992</v>
      </c>
      <c r="G7558">
        <v>66.92</v>
      </c>
      <c r="H7558">
        <v>64.039999999999992</v>
      </c>
      <c r="I7558">
        <v>66.56</v>
      </c>
      <c r="J7558">
        <v>53.96</v>
      </c>
      <c r="K7558">
        <v>48.019999999999996</v>
      </c>
      <c r="L7558" s="3">
        <v>57.74</v>
      </c>
      <c r="M7558" s="2">
        <v>37.04</v>
      </c>
      <c r="N7558">
        <v>33.979999999999997</v>
      </c>
      <c r="O7558">
        <v>44.6</v>
      </c>
      <c r="P7558">
        <v>30.92</v>
      </c>
      <c r="Q7558" s="3">
        <v>30.02</v>
      </c>
      <c r="R7558" s="2">
        <v>23</v>
      </c>
      <c r="S7558" s="3">
        <v>10.039999999999999</v>
      </c>
      <c r="T7558">
        <v>73.22</v>
      </c>
    </row>
    <row r="7559" spans="1:20">
      <c r="A7559">
        <f t="shared" ref="A7559:A7622" si="354">ROUNDDOWN(B7559-DATE(YEAR(B7559),1,0),0)</f>
        <v>315</v>
      </c>
      <c r="B7559" s="7">
        <f t="shared" si="352"/>
        <v>42319.749999981679</v>
      </c>
      <c r="C7559">
        <f t="shared" si="353"/>
        <v>7554</v>
      </c>
      <c r="D7559" s="2">
        <v>75.92</v>
      </c>
      <c r="E7559">
        <v>71.960000000000008</v>
      </c>
      <c r="F7559" s="3">
        <v>68</v>
      </c>
      <c r="G7559">
        <v>62.06</v>
      </c>
      <c r="H7559">
        <v>60.08</v>
      </c>
      <c r="I7559">
        <v>66.38</v>
      </c>
      <c r="J7559">
        <v>53.96</v>
      </c>
      <c r="K7559">
        <v>46.04</v>
      </c>
      <c r="L7559" s="3">
        <v>59</v>
      </c>
      <c r="M7559" s="2">
        <v>37.04</v>
      </c>
      <c r="N7559">
        <v>33.979999999999997</v>
      </c>
      <c r="O7559">
        <v>37.4</v>
      </c>
      <c r="P7559">
        <v>28.04</v>
      </c>
      <c r="Q7559" s="3">
        <v>28.4</v>
      </c>
      <c r="R7559" s="2">
        <v>21.02</v>
      </c>
      <c r="S7559" s="3">
        <v>10.039999999999999</v>
      </c>
      <c r="T7559">
        <v>69.800000000000011</v>
      </c>
    </row>
    <row r="7560" spans="1:20">
      <c r="A7560">
        <f t="shared" si="354"/>
        <v>315</v>
      </c>
      <c r="B7560" s="7">
        <f t="shared" ref="B7560:B7623" si="355">B7559+1/24</f>
        <v>42319.791666648343</v>
      </c>
      <c r="C7560">
        <f t="shared" ref="C7560:C7623" si="356">C7559+1</f>
        <v>7555</v>
      </c>
      <c r="D7560" s="2">
        <v>75.92</v>
      </c>
      <c r="E7560">
        <v>71.06</v>
      </c>
      <c r="F7560" s="3">
        <v>64.039999999999992</v>
      </c>
      <c r="G7560">
        <v>57.92</v>
      </c>
      <c r="H7560">
        <v>57.019999999999996</v>
      </c>
      <c r="I7560">
        <v>66.02</v>
      </c>
      <c r="J7560">
        <v>53.06</v>
      </c>
      <c r="K7560">
        <v>44.06</v>
      </c>
      <c r="L7560" s="3">
        <v>60.8</v>
      </c>
      <c r="M7560" s="2">
        <v>37.04</v>
      </c>
      <c r="N7560">
        <v>32</v>
      </c>
      <c r="O7560">
        <v>37.4</v>
      </c>
      <c r="P7560">
        <v>28.04</v>
      </c>
      <c r="Q7560" s="3">
        <v>26.6</v>
      </c>
      <c r="R7560" s="2">
        <v>19.939999999999998</v>
      </c>
      <c r="S7560" s="3">
        <v>6.0799999999999983</v>
      </c>
      <c r="T7560">
        <v>66.2</v>
      </c>
    </row>
    <row r="7561" spans="1:20">
      <c r="A7561">
        <f t="shared" si="354"/>
        <v>315</v>
      </c>
      <c r="B7561" s="7">
        <f t="shared" si="355"/>
        <v>42319.833333315008</v>
      </c>
      <c r="C7561">
        <f t="shared" si="356"/>
        <v>7556</v>
      </c>
      <c r="D7561" s="2">
        <v>75.02</v>
      </c>
      <c r="E7561">
        <v>69.98</v>
      </c>
      <c r="F7561" s="3">
        <v>60.980000000000004</v>
      </c>
      <c r="G7561">
        <v>55.94</v>
      </c>
      <c r="H7561">
        <v>55.040000000000006</v>
      </c>
      <c r="I7561">
        <v>66.02</v>
      </c>
      <c r="J7561">
        <v>53.06</v>
      </c>
      <c r="K7561">
        <v>42.980000000000004</v>
      </c>
      <c r="L7561" s="3">
        <v>60.8</v>
      </c>
      <c r="M7561" s="2">
        <v>37.04</v>
      </c>
      <c r="N7561">
        <v>30.92</v>
      </c>
      <c r="O7561">
        <v>37.4</v>
      </c>
      <c r="P7561">
        <v>26.060000000000002</v>
      </c>
      <c r="Q7561" s="3">
        <v>24.98</v>
      </c>
      <c r="R7561" s="2">
        <v>19.04</v>
      </c>
      <c r="S7561" s="3">
        <v>3.019999999999996</v>
      </c>
      <c r="T7561">
        <v>62.6</v>
      </c>
    </row>
    <row r="7562" spans="1:20">
      <c r="A7562">
        <f t="shared" si="354"/>
        <v>315</v>
      </c>
      <c r="B7562" s="7">
        <f t="shared" si="355"/>
        <v>42319.874999981672</v>
      </c>
      <c r="C7562">
        <f t="shared" si="356"/>
        <v>7557</v>
      </c>
      <c r="D7562" s="2">
        <v>73.039999999999992</v>
      </c>
      <c r="E7562">
        <v>69.98</v>
      </c>
      <c r="F7562" s="3">
        <v>57.92</v>
      </c>
      <c r="G7562">
        <v>53.96</v>
      </c>
      <c r="H7562">
        <v>53.06</v>
      </c>
      <c r="I7562">
        <v>66.02</v>
      </c>
      <c r="J7562">
        <v>51.980000000000004</v>
      </c>
      <c r="K7562">
        <v>42.08</v>
      </c>
      <c r="L7562" s="3">
        <v>60.8</v>
      </c>
      <c r="M7562" s="2">
        <v>37.04</v>
      </c>
      <c r="N7562">
        <v>28.94</v>
      </c>
      <c r="O7562">
        <v>35.6</v>
      </c>
      <c r="P7562">
        <v>24.98</v>
      </c>
      <c r="Q7562" s="3">
        <v>22.64</v>
      </c>
      <c r="R7562" s="2">
        <v>19.939999999999998</v>
      </c>
      <c r="S7562" s="3">
        <v>3.019999999999996</v>
      </c>
      <c r="T7562">
        <v>59</v>
      </c>
    </row>
    <row r="7563" spans="1:20">
      <c r="A7563">
        <f t="shared" si="354"/>
        <v>315</v>
      </c>
      <c r="B7563" s="7">
        <f t="shared" si="355"/>
        <v>42319.916666648336</v>
      </c>
      <c r="C7563">
        <f t="shared" si="356"/>
        <v>7558</v>
      </c>
      <c r="D7563" s="2">
        <v>71.06</v>
      </c>
      <c r="E7563">
        <v>71.06</v>
      </c>
      <c r="F7563" s="3">
        <v>55.94</v>
      </c>
      <c r="G7563">
        <v>51.980000000000004</v>
      </c>
      <c r="H7563">
        <v>51.08</v>
      </c>
      <c r="I7563">
        <v>66.02</v>
      </c>
      <c r="J7563">
        <v>51.08</v>
      </c>
      <c r="K7563">
        <v>41</v>
      </c>
      <c r="L7563" s="3">
        <v>59</v>
      </c>
      <c r="M7563" s="2">
        <v>35.96</v>
      </c>
      <c r="N7563">
        <v>30.02</v>
      </c>
      <c r="O7563">
        <v>35.6</v>
      </c>
      <c r="P7563">
        <v>23</v>
      </c>
      <c r="Q7563" s="3">
        <v>20.299999999999997</v>
      </c>
      <c r="R7563" s="2">
        <v>19.04</v>
      </c>
      <c r="S7563" s="3">
        <v>1.9400000000000013</v>
      </c>
      <c r="T7563">
        <v>57.2</v>
      </c>
    </row>
    <row r="7564" spans="1:20">
      <c r="A7564">
        <f t="shared" si="354"/>
        <v>315</v>
      </c>
      <c r="B7564" s="7">
        <f t="shared" si="355"/>
        <v>42319.958333315</v>
      </c>
      <c r="C7564">
        <f t="shared" si="356"/>
        <v>7559</v>
      </c>
      <c r="D7564" s="2">
        <v>69.080000000000013</v>
      </c>
      <c r="E7564">
        <v>71.06</v>
      </c>
      <c r="F7564" s="3">
        <v>53.06</v>
      </c>
      <c r="G7564">
        <v>48.019999999999996</v>
      </c>
      <c r="H7564">
        <v>50</v>
      </c>
      <c r="I7564">
        <v>64.94</v>
      </c>
      <c r="J7564">
        <v>50</v>
      </c>
      <c r="K7564">
        <v>39.019999999999996</v>
      </c>
      <c r="L7564" s="3">
        <v>57.2</v>
      </c>
      <c r="M7564" s="2">
        <v>35.96</v>
      </c>
      <c r="N7564">
        <v>28.94</v>
      </c>
      <c r="O7564">
        <v>39.200000000000003</v>
      </c>
      <c r="P7564">
        <v>21.02</v>
      </c>
      <c r="Q7564" s="3">
        <v>17.96</v>
      </c>
      <c r="R7564" s="2">
        <v>17.96</v>
      </c>
      <c r="S7564" s="3">
        <v>-3.9999999999999147E-2</v>
      </c>
      <c r="T7564">
        <v>57.2</v>
      </c>
    </row>
    <row r="7565" spans="1:20">
      <c r="A7565">
        <f t="shared" si="354"/>
        <v>315</v>
      </c>
      <c r="B7565" s="7">
        <f t="shared" si="355"/>
        <v>42319.999999981665</v>
      </c>
      <c r="C7565">
        <f t="shared" si="356"/>
        <v>7560</v>
      </c>
      <c r="D7565" s="2">
        <v>71.06</v>
      </c>
      <c r="E7565">
        <v>71.06</v>
      </c>
      <c r="F7565" s="3">
        <v>48.92</v>
      </c>
      <c r="G7565">
        <v>46.04</v>
      </c>
      <c r="H7565">
        <v>50</v>
      </c>
      <c r="I7565">
        <v>64.039999999999992</v>
      </c>
      <c r="J7565">
        <v>48.92</v>
      </c>
      <c r="K7565">
        <v>37.94</v>
      </c>
      <c r="L7565" s="3">
        <v>55.400000000000006</v>
      </c>
      <c r="M7565" s="2">
        <v>35.96</v>
      </c>
      <c r="N7565">
        <v>24.08</v>
      </c>
      <c r="O7565">
        <v>37.4</v>
      </c>
      <c r="P7565">
        <v>19.939999999999998</v>
      </c>
      <c r="Q7565" s="3">
        <v>15.98</v>
      </c>
      <c r="R7565" s="2">
        <v>17.059999999999999</v>
      </c>
      <c r="S7565" s="3">
        <v>-2.019999999999996</v>
      </c>
      <c r="T7565">
        <v>57.2</v>
      </c>
    </row>
    <row r="7566" spans="1:20">
      <c r="A7566">
        <f t="shared" si="354"/>
        <v>316</v>
      </c>
      <c r="B7566" s="7">
        <f t="shared" si="355"/>
        <v>42320.041666648329</v>
      </c>
      <c r="C7566">
        <f t="shared" si="356"/>
        <v>7561</v>
      </c>
      <c r="D7566" s="2">
        <v>69.98</v>
      </c>
      <c r="E7566">
        <v>69.98</v>
      </c>
      <c r="F7566" s="3">
        <v>46.94</v>
      </c>
      <c r="G7566">
        <v>44.06</v>
      </c>
      <c r="H7566">
        <v>48.92</v>
      </c>
      <c r="I7566">
        <v>62.96</v>
      </c>
      <c r="J7566">
        <v>48.019999999999996</v>
      </c>
      <c r="K7566">
        <v>35.06</v>
      </c>
      <c r="L7566" s="3">
        <v>55.400000000000006</v>
      </c>
      <c r="M7566" s="2">
        <v>35.96</v>
      </c>
      <c r="N7566">
        <v>26.96</v>
      </c>
      <c r="O7566">
        <v>42.8</v>
      </c>
      <c r="P7566">
        <v>21.92</v>
      </c>
      <c r="Q7566" s="3">
        <v>14</v>
      </c>
      <c r="R7566" s="2">
        <v>15.98</v>
      </c>
      <c r="S7566" s="3">
        <v>-2.9200000000000017</v>
      </c>
      <c r="T7566">
        <v>53.6</v>
      </c>
    </row>
    <row r="7567" spans="1:20">
      <c r="A7567">
        <f t="shared" si="354"/>
        <v>316</v>
      </c>
      <c r="B7567" s="7">
        <f t="shared" si="355"/>
        <v>42320.083333314993</v>
      </c>
      <c r="C7567">
        <f t="shared" si="356"/>
        <v>7562</v>
      </c>
      <c r="D7567" s="2">
        <v>69.080000000000013</v>
      </c>
      <c r="E7567">
        <v>69.98</v>
      </c>
      <c r="F7567" s="3">
        <v>46.04</v>
      </c>
      <c r="G7567">
        <v>44.06</v>
      </c>
      <c r="H7567">
        <v>48.019999999999996</v>
      </c>
      <c r="I7567">
        <v>63.319999999999993</v>
      </c>
      <c r="J7567">
        <v>46.94</v>
      </c>
      <c r="K7567">
        <v>33.979999999999997</v>
      </c>
      <c r="L7567" s="3">
        <v>53.6</v>
      </c>
      <c r="M7567" s="2">
        <v>35.96</v>
      </c>
      <c r="N7567">
        <v>26.96</v>
      </c>
      <c r="O7567">
        <v>42.8</v>
      </c>
      <c r="P7567">
        <v>19.939999999999998</v>
      </c>
      <c r="Q7567" s="3">
        <v>12.02</v>
      </c>
      <c r="R7567" s="2">
        <v>15.98</v>
      </c>
      <c r="S7567" s="3">
        <v>-5.0800000000000054</v>
      </c>
      <c r="T7567">
        <v>55.400000000000006</v>
      </c>
    </row>
    <row r="7568" spans="1:20">
      <c r="A7568">
        <f t="shared" si="354"/>
        <v>316</v>
      </c>
      <c r="B7568" s="7">
        <f t="shared" si="355"/>
        <v>42320.124999981657</v>
      </c>
      <c r="C7568">
        <f t="shared" si="356"/>
        <v>7563</v>
      </c>
      <c r="D7568" s="2">
        <v>68</v>
      </c>
      <c r="E7568">
        <v>69.080000000000013</v>
      </c>
      <c r="F7568" s="3">
        <v>46.94</v>
      </c>
      <c r="G7568">
        <v>42.980000000000004</v>
      </c>
      <c r="H7568">
        <v>42.980000000000004</v>
      </c>
      <c r="I7568">
        <v>63.680000000000007</v>
      </c>
      <c r="J7568">
        <v>46.94</v>
      </c>
      <c r="K7568">
        <v>35.06</v>
      </c>
      <c r="L7568" s="3">
        <v>53.6</v>
      </c>
      <c r="M7568" s="2">
        <v>35.96</v>
      </c>
      <c r="N7568">
        <v>26.060000000000002</v>
      </c>
      <c r="O7568">
        <v>42.8</v>
      </c>
      <c r="P7568">
        <v>17.96</v>
      </c>
      <c r="Q7568" s="3">
        <v>12.379999999999999</v>
      </c>
      <c r="R7568" s="2">
        <v>14</v>
      </c>
      <c r="S7568" s="3">
        <v>-2.9200000000000017</v>
      </c>
      <c r="T7568">
        <v>53.6</v>
      </c>
    </row>
    <row r="7569" spans="1:20">
      <c r="A7569">
        <f t="shared" si="354"/>
        <v>316</v>
      </c>
      <c r="B7569" s="7">
        <f t="shared" si="355"/>
        <v>42320.166666648322</v>
      </c>
      <c r="C7569">
        <f t="shared" si="356"/>
        <v>7564</v>
      </c>
      <c r="D7569" s="2">
        <v>66.92</v>
      </c>
      <c r="E7569">
        <v>69.080000000000013</v>
      </c>
      <c r="F7569" s="3">
        <v>44.96</v>
      </c>
      <c r="G7569">
        <v>44.96</v>
      </c>
      <c r="H7569">
        <v>44.96</v>
      </c>
      <c r="I7569">
        <v>64.039999999999992</v>
      </c>
      <c r="J7569">
        <v>46.94</v>
      </c>
      <c r="K7569">
        <v>33.979999999999997</v>
      </c>
      <c r="L7569" s="3">
        <v>51.8</v>
      </c>
      <c r="M7569" s="2">
        <v>35.06</v>
      </c>
      <c r="N7569">
        <v>24.98</v>
      </c>
      <c r="O7569">
        <v>41</v>
      </c>
      <c r="P7569">
        <v>17.059999999999999</v>
      </c>
      <c r="Q7569" s="3">
        <v>12.559999999999999</v>
      </c>
      <c r="R7569" s="2">
        <v>12.02</v>
      </c>
      <c r="S7569" s="3">
        <v>1.0399999999999991</v>
      </c>
      <c r="T7569">
        <v>51.8</v>
      </c>
    </row>
    <row r="7570" spans="1:20">
      <c r="A7570">
        <f t="shared" si="354"/>
        <v>316</v>
      </c>
      <c r="B7570" s="7">
        <f t="shared" si="355"/>
        <v>42320.208333314986</v>
      </c>
      <c r="C7570">
        <f t="shared" si="356"/>
        <v>7565</v>
      </c>
      <c r="D7570" s="2">
        <v>68</v>
      </c>
      <c r="E7570">
        <v>68</v>
      </c>
      <c r="F7570" s="3">
        <v>46.04</v>
      </c>
      <c r="G7570">
        <v>46.04</v>
      </c>
      <c r="H7570">
        <v>44.06</v>
      </c>
      <c r="I7570">
        <v>64.039999999999992</v>
      </c>
      <c r="J7570">
        <v>48.019999999999996</v>
      </c>
      <c r="K7570">
        <v>33.979999999999997</v>
      </c>
      <c r="L7570" s="3">
        <v>48.2</v>
      </c>
      <c r="M7570" s="2">
        <v>35.06</v>
      </c>
      <c r="N7570">
        <v>24.98</v>
      </c>
      <c r="O7570">
        <v>42.8</v>
      </c>
      <c r="P7570">
        <v>15.079999999999998</v>
      </c>
      <c r="Q7570" s="3">
        <v>12.920000000000002</v>
      </c>
      <c r="R7570" s="2">
        <v>15.079999999999998</v>
      </c>
      <c r="S7570" s="3">
        <v>-0.94000000000000483</v>
      </c>
      <c r="T7570">
        <v>51.8</v>
      </c>
    </row>
    <row r="7571" spans="1:20">
      <c r="A7571">
        <f t="shared" si="354"/>
        <v>316</v>
      </c>
      <c r="B7571" s="7">
        <f t="shared" si="355"/>
        <v>42320.24999998165</v>
      </c>
      <c r="C7571">
        <f t="shared" si="356"/>
        <v>7566</v>
      </c>
      <c r="D7571" s="2">
        <v>66.92</v>
      </c>
      <c r="E7571">
        <v>68</v>
      </c>
      <c r="F7571" s="3">
        <v>46.04</v>
      </c>
      <c r="G7571">
        <v>44.96</v>
      </c>
      <c r="H7571">
        <v>42.08</v>
      </c>
      <c r="I7571">
        <v>64.039999999999992</v>
      </c>
      <c r="J7571">
        <v>48.019999999999996</v>
      </c>
      <c r="K7571">
        <v>33.08</v>
      </c>
      <c r="L7571" s="3">
        <v>48.2</v>
      </c>
      <c r="M7571" s="2">
        <v>35.06</v>
      </c>
      <c r="N7571">
        <v>23</v>
      </c>
      <c r="O7571">
        <v>41</v>
      </c>
      <c r="P7571">
        <v>15.98</v>
      </c>
      <c r="Q7571" s="3">
        <v>12.920000000000002</v>
      </c>
      <c r="R7571" s="2">
        <v>15.98</v>
      </c>
      <c r="S7571" s="3">
        <v>-2.019999999999996</v>
      </c>
      <c r="T7571">
        <v>48.2</v>
      </c>
    </row>
    <row r="7572" spans="1:20">
      <c r="A7572">
        <f t="shared" si="354"/>
        <v>316</v>
      </c>
      <c r="B7572" s="7">
        <f t="shared" si="355"/>
        <v>42320.291666648314</v>
      </c>
      <c r="C7572">
        <f t="shared" si="356"/>
        <v>7567</v>
      </c>
      <c r="D7572" s="2">
        <v>66.02</v>
      </c>
      <c r="E7572">
        <v>68</v>
      </c>
      <c r="F7572" s="3">
        <v>44.06</v>
      </c>
      <c r="G7572">
        <v>44.96</v>
      </c>
      <c r="H7572">
        <v>42.08</v>
      </c>
      <c r="I7572">
        <v>64.039999999999992</v>
      </c>
      <c r="J7572">
        <v>48.019999999999996</v>
      </c>
      <c r="K7572">
        <v>32</v>
      </c>
      <c r="L7572" s="3">
        <v>48.2</v>
      </c>
      <c r="M7572" s="2">
        <v>33.979999999999997</v>
      </c>
      <c r="N7572">
        <v>24.98</v>
      </c>
      <c r="O7572">
        <v>42.8</v>
      </c>
      <c r="P7572">
        <v>15.079999999999998</v>
      </c>
      <c r="Q7572" s="3">
        <v>12.920000000000002</v>
      </c>
      <c r="R7572" s="2">
        <v>15.98</v>
      </c>
      <c r="S7572" s="3">
        <v>-4</v>
      </c>
      <c r="T7572">
        <v>51.8</v>
      </c>
    </row>
    <row r="7573" spans="1:20">
      <c r="A7573">
        <f t="shared" si="354"/>
        <v>316</v>
      </c>
      <c r="B7573" s="7">
        <f t="shared" si="355"/>
        <v>42320.333333314979</v>
      </c>
      <c r="C7573">
        <f t="shared" si="356"/>
        <v>7568</v>
      </c>
      <c r="D7573" s="2">
        <v>73.039999999999992</v>
      </c>
      <c r="E7573">
        <v>68</v>
      </c>
      <c r="F7573" s="3">
        <v>46.94</v>
      </c>
      <c r="G7573">
        <v>46.94</v>
      </c>
      <c r="H7573">
        <v>42.980000000000004</v>
      </c>
      <c r="I7573">
        <v>64.94</v>
      </c>
      <c r="J7573">
        <v>48.019999999999996</v>
      </c>
      <c r="K7573">
        <v>33.979999999999997</v>
      </c>
      <c r="L7573" s="3">
        <v>48.2</v>
      </c>
      <c r="M7573" s="2">
        <v>33.08</v>
      </c>
      <c r="N7573">
        <v>30.02</v>
      </c>
      <c r="O7573">
        <v>42.8</v>
      </c>
      <c r="P7573">
        <v>17.96</v>
      </c>
      <c r="Q7573" s="3">
        <v>12.920000000000002</v>
      </c>
      <c r="R7573" s="2">
        <v>17.059999999999999</v>
      </c>
      <c r="S7573" s="3">
        <v>-5.980000000000004</v>
      </c>
      <c r="T7573">
        <v>62.6</v>
      </c>
    </row>
    <row r="7574" spans="1:20">
      <c r="A7574">
        <f t="shared" si="354"/>
        <v>316</v>
      </c>
      <c r="B7574" s="7">
        <f t="shared" si="355"/>
        <v>42320.374999981643</v>
      </c>
      <c r="C7574">
        <f t="shared" si="356"/>
        <v>7569</v>
      </c>
      <c r="D7574" s="2">
        <v>77</v>
      </c>
      <c r="E7574">
        <v>69.080000000000013</v>
      </c>
      <c r="F7574" s="3">
        <v>55.040000000000006</v>
      </c>
      <c r="G7574">
        <v>50</v>
      </c>
      <c r="H7574">
        <v>46.94</v>
      </c>
      <c r="I7574">
        <v>66.02</v>
      </c>
      <c r="J7574">
        <v>48.019999999999996</v>
      </c>
      <c r="K7574">
        <v>37.04</v>
      </c>
      <c r="L7574" s="3">
        <v>48.2</v>
      </c>
      <c r="M7574" s="2">
        <v>35.96</v>
      </c>
      <c r="N7574">
        <v>35.96</v>
      </c>
      <c r="O7574">
        <v>42.8</v>
      </c>
      <c r="P7574">
        <v>21.92</v>
      </c>
      <c r="Q7574" s="3">
        <v>16.340000000000003</v>
      </c>
      <c r="R7574" s="2">
        <v>19.04</v>
      </c>
      <c r="S7574" s="3">
        <v>-4</v>
      </c>
      <c r="T7574">
        <v>66.2</v>
      </c>
    </row>
    <row r="7575" spans="1:20">
      <c r="A7575">
        <f t="shared" si="354"/>
        <v>316</v>
      </c>
      <c r="B7575" s="7">
        <f t="shared" si="355"/>
        <v>42320.416666648307</v>
      </c>
      <c r="C7575">
        <f t="shared" si="356"/>
        <v>7570</v>
      </c>
      <c r="D7575" s="2">
        <v>80.960000000000008</v>
      </c>
      <c r="E7575">
        <v>69.98</v>
      </c>
      <c r="F7575" s="3">
        <v>66.02</v>
      </c>
      <c r="G7575">
        <v>53.06</v>
      </c>
      <c r="H7575">
        <v>51.08</v>
      </c>
      <c r="I7575">
        <v>66.92</v>
      </c>
      <c r="J7575">
        <v>48.019999999999996</v>
      </c>
      <c r="K7575">
        <v>39.019999999999996</v>
      </c>
      <c r="L7575" s="3">
        <v>48.2</v>
      </c>
      <c r="M7575" s="2">
        <v>37.04</v>
      </c>
      <c r="N7575">
        <v>42.08</v>
      </c>
      <c r="O7575">
        <v>42.8</v>
      </c>
      <c r="P7575">
        <v>24.98</v>
      </c>
      <c r="Q7575" s="3">
        <v>19.579999999999998</v>
      </c>
      <c r="R7575" s="2">
        <v>21.02</v>
      </c>
      <c r="S7575" s="3">
        <v>-4</v>
      </c>
      <c r="T7575">
        <v>71.599999999999994</v>
      </c>
    </row>
    <row r="7576" spans="1:20">
      <c r="A7576">
        <f t="shared" si="354"/>
        <v>316</v>
      </c>
      <c r="B7576" s="7">
        <f t="shared" si="355"/>
        <v>42320.458333314971</v>
      </c>
      <c r="C7576">
        <f t="shared" si="356"/>
        <v>7571</v>
      </c>
      <c r="D7576" s="2">
        <v>80.960000000000008</v>
      </c>
      <c r="E7576">
        <v>71.960000000000008</v>
      </c>
      <c r="F7576" s="3">
        <v>71.960000000000008</v>
      </c>
      <c r="G7576">
        <v>57.019999999999996</v>
      </c>
      <c r="H7576">
        <v>53.06</v>
      </c>
      <c r="I7576">
        <v>67.64</v>
      </c>
      <c r="J7576">
        <v>48.92</v>
      </c>
      <c r="K7576">
        <v>42.08</v>
      </c>
      <c r="L7576" s="3">
        <v>48.2</v>
      </c>
      <c r="M7576" s="2">
        <v>39.019999999999996</v>
      </c>
      <c r="N7576">
        <v>44.96</v>
      </c>
      <c r="O7576">
        <v>42.8</v>
      </c>
      <c r="P7576">
        <v>28.04</v>
      </c>
      <c r="Q7576" s="3">
        <v>23</v>
      </c>
      <c r="R7576" s="2">
        <v>23</v>
      </c>
      <c r="S7576" s="3">
        <v>-0.94000000000000483</v>
      </c>
      <c r="T7576">
        <v>78.800000000000011</v>
      </c>
    </row>
    <row r="7577" spans="1:20">
      <c r="A7577">
        <f t="shared" si="354"/>
        <v>316</v>
      </c>
      <c r="B7577" s="7">
        <f t="shared" si="355"/>
        <v>42320.499999981635</v>
      </c>
      <c r="C7577">
        <f t="shared" si="356"/>
        <v>7572</v>
      </c>
      <c r="D7577" s="2">
        <v>82.039999999999992</v>
      </c>
      <c r="E7577">
        <v>73.94</v>
      </c>
      <c r="F7577" s="3">
        <v>73.94</v>
      </c>
      <c r="G7577">
        <v>62.06</v>
      </c>
      <c r="H7577">
        <v>55.94</v>
      </c>
      <c r="I7577">
        <v>68.36</v>
      </c>
      <c r="J7577">
        <v>50</v>
      </c>
      <c r="K7577">
        <v>44.96</v>
      </c>
      <c r="L7577" s="3">
        <v>48.2</v>
      </c>
      <c r="M7577" s="2">
        <v>41</v>
      </c>
      <c r="N7577">
        <v>48.019999999999996</v>
      </c>
      <c r="O7577">
        <v>42.8</v>
      </c>
      <c r="P7577">
        <v>30.02</v>
      </c>
      <c r="Q7577" s="3">
        <v>26.060000000000002</v>
      </c>
      <c r="R7577" s="2">
        <v>26.060000000000002</v>
      </c>
      <c r="S7577" s="3">
        <v>1.9400000000000013</v>
      </c>
      <c r="T7577">
        <v>82.4</v>
      </c>
    </row>
    <row r="7578" spans="1:20">
      <c r="A7578">
        <f t="shared" si="354"/>
        <v>316</v>
      </c>
      <c r="B7578" s="7">
        <f t="shared" si="355"/>
        <v>42320.5416666483</v>
      </c>
      <c r="C7578">
        <f t="shared" si="356"/>
        <v>7573</v>
      </c>
      <c r="D7578" s="2">
        <v>82.039999999999992</v>
      </c>
      <c r="E7578">
        <v>78.080000000000013</v>
      </c>
      <c r="F7578" s="3">
        <v>77</v>
      </c>
      <c r="G7578">
        <v>64.039999999999992</v>
      </c>
      <c r="H7578">
        <v>57.019999999999996</v>
      </c>
      <c r="I7578">
        <v>69.080000000000013</v>
      </c>
      <c r="J7578">
        <v>51.08</v>
      </c>
      <c r="K7578">
        <v>46.04</v>
      </c>
      <c r="L7578" s="3">
        <v>48.2</v>
      </c>
      <c r="M7578" s="2">
        <v>44.06</v>
      </c>
      <c r="N7578">
        <v>48.92</v>
      </c>
      <c r="O7578">
        <v>44.6</v>
      </c>
      <c r="P7578">
        <v>32</v>
      </c>
      <c r="Q7578" s="3">
        <v>28.94</v>
      </c>
      <c r="R7578" s="2">
        <v>28.04</v>
      </c>
      <c r="S7578" s="3">
        <v>5</v>
      </c>
      <c r="T7578">
        <v>84.2</v>
      </c>
    </row>
    <row r="7579" spans="1:20">
      <c r="A7579">
        <f t="shared" si="354"/>
        <v>316</v>
      </c>
      <c r="B7579" s="7">
        <f t="shared" si="355"/>
        <v>42320.583333314964</v>
      </c>
      <c r="C7579">
        <f t="shared" si="356"/>
        <v>7574</v>
      </c>
      <c r="D7579" s="2">
        <v>82.039999999999992</v>
      </c>
      <c r="E7579">
        <v>80.960000000000008</v>
      </c>
      <c r="F7579" s="3">
        <v>78.080000000000013</v>
      </c>
      <c r="G7579">
        <v>66.02</v>
      </c>
      <c r="H7579">
        <v>57.92</v>
      </c>
      <c r="I7579">
        <v>68.36</v>
      </c>
      <c r="J7579">
        <v>51.980000000000004</v>
      </c>
      <c r="K7579">
        <v>48.019999999999996</v>
      </c>
      <c r="L7579" s="3">
        <v>48.2</v>
      </c>
      <c r="M7579" s="2">
        <v>46.94</v>
      </c>
      <c r="N7579">
        <v>51.980000000000004</v>
      </c>
      <c r="O7579">
        <v>44.6</v>
      </c>
      <c r="P7579">
        <v>33.979999999999997</v>
      </c>
      <c r="Q7579" s="3">
        <v>32</v>
      </c>
      <c r="R7579" s="2">
        <v>28.94</v>
      </c>
      <c r="S7579" s="3">
        <v>6.0799999999999983</v>
      </c>
      <c r="T7579">
        <v>84.2</v>
      </c>
    </row>
    <row r="7580" spans="1:20">
      <c r="A7580">
        <f t="shared" si="354"/>
        <v>316</v>
      </c>
      <c r="B7580" s="7">
        <f t="shared" si="355"/>
        <v>42320.624999981628</v>
      </c>
      <c r="C7580">
        <f t="shared" si="356"/>
        <v>7575</v>
      </c>
      <c r="D7580" s="2">
        <v>82.039999999999992</v>
      </c>
      <c r="E7580">
        <v>80.06</v>
      </c>
      <c r="F7580" s="3">
        <v>78.98</v>
      </c>
      <c r="G7580">
        <v>68</v>
      </c>
      <c r="H7580">
        <v>59</v>
      </c>
      <c r="I7580">
        <v>67.64</v>
      </c>
      <c r="J7580">
        <v>51.980000000000004</v>
      </c>
      <c r="K7580">
        <v>48.92</v>
      </c>
      <c r="L7580" s="3">
        <v>48.2</v>
      </c>
      <c r="M7580" s="2">
        <v>48.92</v>
      </c>
      <c r="N7580">
        <v>51.08</v>
      </c>
      <c r="O7580">
        <v>44.6</v>
      </c>
      <c r="P7580">
        <v>33.979999999999997</v>
      </c>
      <c r="Q7580" s="3">
        <v>31.28</v>
      </c>
      <c r="R7580" s="2">
        <v>30.02</v>
      </c>
      <c r="S7580" s="3">
        <v>6.98</v>
      </c>
      <c r="T7580">
        <v>82.4</v>
      </c>
    </row>
    <row r="7581" spans="1:20">
      <c r="A7581">
        <f t="shared" si="354"/>
        <v>316</v>
      </c>
      <c r="B7581" s="7">
        <f t="shared" si="355"/>
        <v>42320.666666648292</v>
      </c>
      <c r="C7581">
        <f t="shared" si="356"/>
        <v>7576</v>
      </c>
      <c r="D7581" s="2">
        <v>80.960000000000008</v>
      </c>
      <c r="E7581">
        <v>80.06</v>
      </c>
      <c r="F7581" s="3">
        <v>77</v>
      </c>
      <c r="G7581">
        <v>66.92</v>
      </c>
      <c r="H7581">
        <v>59</v>
      </c>
      <c r="I7581">
        <v>66.92</v>
      </c>
      <c r="J7581">
        <v>51.980000000000004</v>
      </c>
      <c r="K7581">
        <v>48.92</v>
      </c>
      <c r="L7581" s="3">
        <v>48.2</v>
      </c>
      <c r="M7581" s="2">
        <v>48.019999999999996</v>
      </c>
      <c r="N7581">
        <v>51.08</v>
      </c>
      <c r="O7581">
        <v>44.6</v>
      </c>
      <c r="P7581">
        <v>33.979999999999997</v>
      </c>
      <c r="Q7581" s="3">
        <v>30.74</v>
      </c>
      <c r="R7581" s="2">
        <v>28.94</v>
      </c>
      <c r="S7581" s="3">
        <v>6.0799999999999983</v>
      </c>
      <c r="T7581">
        <v>80.599999999999994</v>
      </c>
    </row>
    <row r="7582" spans="1:20">
      <c r="A7582">
        <f t="shared" si="354"/>
        <v>316</v>
      </c>
      <c r="B7582" s="7">
        <f t="shared" si="355"/>
        <v>42320.708333314957</v>
      </c>
      <c r="C7582">
        <f t="shared" si="356"/>
        <v>7577</v>
      </c>
      <c r="D7582" s="2">
        <v>80.06</v>
      </c>
      <c r="E7582">
        <v>78.98</v>
      </c>
      <c r="F7582" s="3">
        <v>73.039999999999992</v>
      </c>
      <c r="G7582">
        <v>64.039999999999992</v>
      </c>
      <c r="H7582">
        <v>57.92</v>
      </c>
      <c r="I7582">
        <v>66.02</v>
      </c>
      <c r="J7582">
        <v>50</v>
      </c>
      <c r="K7582">
        <v>48.019999999999996</v>
      </c>
      <c r="L7582" s="3">
        <v>48.2</v>
      </c>
      <c r="M7582" s="2">
        <v>44.96</v>
      </c>
      <c r="N7582">
        <v>46.94</v>
      </c>
      <c r="O7582">
        <v>42.8</v>
      </c>
      <c r="P7582">
        <v>28.04</v>
      </c>
      <c r="Q7582" s="3">
        <v>30.02</v>
      </c>
      <c r="R7582" s="2">
        <v>24.98</v>
      </c>
      <c r="S7582" s="3">
        <v>5</v>
      </c>
      <c r="T7582">
        <v>73.400000000000006</v>
      </c>
    </row>
    <row r="7583" spans="1:20">
      <c r="A7583">
        <f t="shared" si="354"/>
        <v>316</v>
      </c>
      <c r="B7583" s="7">
        <f t="shared" si="355"/>
        <v>42320.749999981621</v>
      </c>
      <c r="C7583">
        <f t="shared" si="356"/>
        <v>7578</v>
      </c>
      <c r="D7583" s="2">
        <v>77</v>
      </c>
      <c r="E7583">
        <v>77</v>
      </c>
      <c r="F7583" s="3">
        <v>69.080000000000013</v>
      </c>
      <c r="G7583">
        <v>59</v>
      </c>
      <c r="H7583">
        <v>55.040000000000006</v>
      </c>
      <c r="I7583">
        <v>64.94</v>
      </c>
      <c r="J7583">
        <v>48.019999999999996</v>
      </c>
      <c r="K7583">
        <v>46.94</v>
      </c>
      <c r="L7583" s="3">
        <v>48.2</v>
      </c>
      <c r="M7583" s="2">
        <v>44.06</v>
      </c>
      <c r="N7583">
        <v>39.92</v>
      </c>
      <c r="O7583">
        <v>42.8</v>
      </c>
      <c r="P7583">
        <v>24.08</v>
      </c>
      <c r="Q7583" s="3">
        <v>28.4</v>
      </c>
      <c r="R7583" s="2">
        <v>23</v>
      </c>
      <c r="S7583" s="3">
        <v>5</v>
      </c>
      <c r="T7583">
        <v>71.599999999999994</v>
      </c>
    </row>
    <row r="7584" spans="1:20">
      <c r="A7584">
        <f t="shared" si="354"/>
        <v>316</v>
      </c>
      <c r="B7584" s="7">
        <f t="shared" si="355"/>
        <v>42320.791666648285</v>
      </c>
      <c r="C7584">
        <f t="shared" si="356"/>
        <v>7579</v>
      </c>
      <c r="D7584" s="2">
        <v>75.92</v>
      </c>
      <c r="E7584">
        <v>75.02</v>
      </c>
      <c r="F7584" s="3">
        <v>64.039999999999992</v>
      </c>
      <c r="G7584">
        <v>57.019999999999996</v>
      </c>
      <c r="H7584">
        <v>51.08</v>
      </c>
      <c r="I7584">
        <v>64.039999999999992</v>
      </c>
      <c r="J7584">
        <v>46.94</v>
      </c>
      <c r="K7584">
        <v>44.96</v>
      </c>
      <c r="L7584" s="3">
        <v>46.4</v>
      </c>
      <c r="M7584" s="2">
        <v>44.06</v>
      </c>
      <c r="N7584">
        <v>39.92</v>
      </c>
      <c r="O7584">
        <v>42.8</v>
      </c>
      <c r="P7584">
        <v>24.08</v>
      </c>
      <c r="Q7584" s="3">
        <v>26.6</v>
      </c>
      <c r="R7584" s="2">
        <v>19.939999999999998</v>
      </c>
      <c r="S7584" s="3">
        <v>5</v>
      </c>
      <c r="T7584">
        <v>66.2</v>
      </c>
    </row>
    <row r="7585" spans="1:20">
      <c r="A7585">
        <f t="shared" si="354"/>
        <v>316</v>
      </c>
      <c r="B7585" s="7">
        <f t="shared" si="355"/>
        <v>42320.833333314949</v>
      </c>
      <c r="C7585">
        <f t="shared" si="356"/>
        <v>7580</v>
      </c>
      <c r="D7585" s="2">
        <v>75.02</v>
      </c>
      <c r="E7585">
        <v>73.94</v>
      </c>
      <c r="F7585" s="3">
        <v>60.08</v>
      </c>
      <c r="G7585">
        <v>55.040000000000006</v>
      </c>
      <c r="H7585">
        <v>48.019999999999996</v>
      </c>
      <c r="I7585">
        <v>63.319999999999993</v>
      </c>
      <c r="J7585">
        <v>44.96</v>
      </c>
      <c r="K7585">
        <v>42.08</v>
      </c>
      <c r="L7585" s="3">
        <v>48.2</v>
      </c>
      <c r="M7585" s="2">
        <v>46.94</v>
      </c>
      <c r="N7585">
        <v>42.980000000000004</v>
      </c>
      <c r="O7585">
        <v>42.8</v>
      </c>
      <c r="P7585">
        <v>23</v>
      </c>
      <c r="Q7585" s="3">
        <v>24.98</v>
      </c>
      <c r="R7585" s="2">
        <v>19.939999999999998</v>
      </c>
      <c r="S7585" s="3">
        <v>6.0799999999999983</v>
      </c>
      <c r="T7585">
        <v>64.400000000000006</v>
      </c>
    </row>
    <row r="7586" spans="1:20">
      <c r="A7586">
        <f t="shared" si="354"/>
        <v>316</v>
      </c>
      <c r="B7586" s="7">
        <f t="shared" si="355"/>
        <v>42320.874999981614</v>
      </c>
      <c r="C7586">
        <f t="shared" si="356"/>
        <v>7581</v>
      </c>
      <c r="D7586" s="2">
        <v>73.94</v>
      </c>
      <c r="E7586">
        <v>73.94</v>
      </c>
      <c r="F7586" s="3">
        <v>53.96</v>
      </c>
      <c r="G7586">
        <v>51.980000000000004</v>
      </c>
      <c r="H7586">
        <v>46.04</v>
      </c>
      <c r="I7586">
        <v>62.78</v>
      </c>
      <c r="J7586">
        <v>44.06</v>
      </c>
      <c r="K7586">
        <v>37.94</v>
      </c>
      <c r="L7586" s="3">
        <v>48.2</v>
      </c>
      <c r="M7586" s="2">
        <v>46.94</v>
      </c>
      <c r="N7586">
        <v>35.96</v>
      </c>
      <c r="O7586">
        <v>42.8</v>
      </c>
      <c r="P7586">
        <v>24.98</v>
      </c>
      <c r="Q7586" s="3">
        <v>21.92</v>
      </c>
      <c r="R7586" s="2">
        <v>19.04</v>
      </c>
      <c r="S7586" s="3">
        <v>5</v>
      </c>
      <c r="T7586">
        <v>62.6</v>
      </c>
    </row>
    <row r="7587" spans="1:20">
      <c r="A7587">
        <f t="shared" si="354"/>
        <v>316</v>
      </c>
      <c r="B7587" s="7">
        <f t="shared" si="355"/>
        <v>42320.916666648278</v>
      </c>
      <c r="C7587">
        <f t="shared" si="356"/>
        <v>7582</v>
      </c>
      <c r="D7587" s="2">
        <v>71.960000000000008</v>
      </c>
      <c r="E7587">
        <v>73.94</v>
      </c>
      <c r="F7587" s="3">
        <v>53.06</v>
      </c>
      <c r="G7587">
        <v>51.08</v>
      </c>
      <c r="H7587">
        <v>44.06</v>
      </c>
      <c r="I7587">
        <v>62.06</v>
      </c>
      <c r="J7587">
        <v>42.980000000000004</v>
      </c>
      <c r="K7587">
        <v>37.04</v>
      </c>
      <c r="L7587" s="3">
        <v>48.2</v>
      </c>
      <c r="M7587" s="2">
        <v>46.94</v>
      </c>
      <c r="N7587">
        <v>37.94</v>
      </c>
      <c r="O7587">
        <v>44.6</v>
      </c>
      <c r="P7587">
        <v>24.08</v>
      </c>
      <c r="Q7587" s="3">
        <v>19.04</v>
      </c>
      <c r="R7587" s="2">
        <v>17.059999999999999</v>
      </c>
      <c r="S7587" s="3">
        <v>1.9400000000000013</v>
      </c>
      <c r="T7587">
        <v>62.6</v>
      </c>
    </row>
    <row r="7588" spans="1:20">
      <c r="A7588">
        <f t="shared" si="354"/>
        <v>316</v>
      </c>
      <c r="B7588" s="7">
        <f t="shared" si="355"/>
        <v>42320.958333314942</v>
      </c>
      <c r="C7588">
        <f t="shared" si="356"/>
        <v>7583</v>
      </c>
      <c r="D7588" s="2">
        <v>69.98</v>
      </c>
      <c r="E7588">
        <v>73.039999999999992</v>
      </c>
      <c r="F7588" s="3">
        <v>50</v>
      </c>
      <c r="G7588">
        <v>48.019999999999996</v>
      </c>
      <c r="H7588">
        <v>46.94</v>
      </c>
      <c r="I7588">
        <v>60.620000000000005</v>
      </c>
      <c r="J7588">
        <v>42.980000000000004</v>
      </c>
      <c r="K7588">
        <v>41</v>
      </c>
      <c r="L7588" s="3">
        <v>48.2</v>
      </c>
      <c r="M7588" s="2">
        <v>46.94</v>
      </c>
      <c r="N7588">
        <v>39.92</v>
      </c>
      <c r="O7588">
        <v>42.8</v>
      </c>
      <c r="P7588">
        <v>26.060000000000002</v>
      </c>
      <c r="Q7588" s="3">
        <v>15.98</v>
      </c>
      <c r="R7588" s="2">
        <v>17.059999999999999</v>
      </c>
      <c r="S7588" s="3">
        <v>-3.9999999999999147E-2</v>
      </c>
      <c r="T7588">
        <v>62.6</v>
      </c>
    </row>
    <row r="7589" spans="1:20">
      <c r="A7589">
        <f t="shared" si="354"/>
        <v>316</v>
      </c>
      <c r="B7589" s="7">
        <f t="shared" si="355"/>
        <v>42320.999999981606</v>
      </c>
      <c r="C7589">
        <f t="shared" si="356"/>
        <v>7584</v>
      </c>
      <c r="D7589" s="2">
        <v>69.98</v>
      </c>
      <c r="E7589">
        <v>71.960000000000008</v>
      </c>
      <c r="F7589" s="3">
        <v>50</v>
      </c>
      <c r="G7589">
        <v>46.94</v>
      </c>
      <c r="H7589">
        <v>46.94</v>
      </c>
      <c r="I7589">
        <v>59.36</v>
      </c>
      <c r="J7589">
        <v>42.980000000000004</v>
      </c>
      <c r="K7589">
        <v>39.92</v>
      </c>
      <c r="L7589" s="3">
        <v>46.4</v>
      </c>
      <c r="M7589" s="2">
        <v>44.96</v>
      </c>
      <c r="N7589">
        <v>42.08</v>
      </c>
      <c r="O7589">
        <v>42.8</v>
      </c>
      <c r="P7589">
        <v>26.96</v>
      </c>
      <c r="Q7589" s="3">
        <v>16.7</v>
      </c>
      <c r="R7589" s="2">
        <v>15.079999999999998</v>
      </c>
      <c r="S7589" s="3">
        <v>-3.9999999999999147E-2</v>
      </c>
      <c r="T7589">
        <v>59</v>
      </c>
    </row>
    <row r="7590" spans="1:20">
      <c r="A7590">
        <f t="shared" si="354"/>
        <v>317</v>
      </c>
      <c r="B7590" s="7">
        <f t="shared" si="355"/>
        <v>42321.041666648271</v>
      </c>
      <c r="C7590">
        <f t="shared" si="356"/>
        <v>7585</v>
      </c>
      <c r="D7590" s="2">
        <v>69.080000000000013</v>
      </c>
      <c r="E7590">
        <v>71.06</v>
      </c>
      <c r="F7590" s="3">
        <v>48.92</v>
      </c>
      <c r="G7590">
        <v>46.04</v>
      </c>
      <c r="H7590">
        <v>44.96</v>
      </c>
      <c r="I7590">
        <v>57.92</v>
      </c>
      <c r="J7590">
        <v>42.08</v>
      </c>
      <c r="K7590">
        <v>35.06</v>
      </c>
      <c r="L7590" s="3">
        <v>46.4</v>
      </c>
      <c r="M7590" s="2">
        <v>42.08</v>
      </c>
      <c r="N7590">
        <v>42.980000000000004</v>
      </c>
      <c r="O7590">
        <v>44.6</v>
      </c>
      <c r="P7590">
        <v>28.04</v>
      </c>
      <c r="Q7590" s="3">
        <v>17.240000000000002</v>
      </c>
      <c r="R7590" s="2">
        <v>15.079999999999998</v>
      </c>
      <c r="S7590" s="3">
        <v>-2.9200000000000017</v>
      </c>
      <c r="T7590">
        <v>59</v>
      </c>
    </row>
    <row r="7591" spans="1:20">
      <c r="A7591">
        <f t="shared" si="354"/>
        <v>317</v>
      </c>
      <c r="B7591" s="7">
        <f t="shared" si="355"/>
        <v>42321.083333314935</v>
      </c>
      <c r="C7591">
        <f t="shared" si="356"/>
        <v>7586</v>
      </c>
      <c r="D7591" s="2">
        <v>68</v>
      </c>
      <c r="E7591">
        <v>71.06</v>
      </c>
      <c r="F7591" s="3">
        <v>48.019999999999996</v>
      </c>
      <c r="G7591">
        <v>44.06</v>
      </c>
      <c r="H7591">
        <v>44.06</v>
      </c>
      <c r="I7591">
        <v>57.56</v>
      </c>
      <c r="J7591">
        <v>41</v>
      </c>
      <c r="K7591">
        <v>33.08</v>
      </c>
      <c r="L7591" s="3">
        <v>46.4</v>
      </c>
      <c r="M7591" s="2">
        <v>42.980000000000004</v>
      </c>
      <c r="N7591">
        <v>44.96</v>
      </c>
      <c r="O7591">
        <v>44.6</v>
      </c>
      <c r="P7591">
        <v>28.04</v>
      </c>
      <c r="Q7591" s="3">
        <v>17.96</v>
      </c>
      <c r="R7591" s="2">
        <v>14</v>
      </c>
      <c r="S7591" s="3">
        <v>-2.9200000000000017</v>
      </c>
      <c r="T7591">
        <v>57.2</v>
      </c>
    </row>
    <row r="7592" spans="1:20">
      <c r="A7592">
        <f t="shared" si="354"/>
        <v>317</v>
      </c>
      <c r="B7592" s="7">
        <f t="shared" si="355"/>
        <v>42321.124999981599</v>
      </c>
      <c r="C7592">
        <f t="shared" si="356"/>
        <v>7587</v>
      </c>
      <c r="D7592" s="2">
        <v>68</v>
      </c>
      <c r="E7592">
        <v>69.98</v>
      </c>
      <c r="F7592" s="3">
        <v>48.019999999999996</v>
      </c>
      <c r="G7592">
        <v>44.06</v>
      </c>
      <c r="H7592">
        <v>39.92</v>
      </c>
      <c r="I7592">
        <v>57.379999999999995</v>
      </c>
      <c r="J7592">
        <v>42.08</v>
      </c>
      <c r="K7592">
        <v>35.06</v>
      </c>
      <c r="L7592" s="3">
        <v>46.4</v>
      </c>
      <c r="M7592" s="2">
        <v>42.980000000000004</v>
      </c>
      <c r="N7592">
        <v>44.06</v>
      </c>
      <c r="O7592">
        <v>44.6</v>
      </c>
      <c r="P7592">
        <v>28.04</v>
      </c>
      <c r="Q7592" s="3">
        <v>19.22</v>
      </c>
      <c r="R7592" s="2">
        <v>14</v>
      </c>
      <c r="S7592" s="3">
        <v>-2.9200000000000017</v>
      </c>
      <c r="T7592">
        <v>55.400000000000006</v>
      </c>
    </row>
    <row r="7593" spans="1:20">
      <c r="A7593">
        <f t="shared" si="354"/>
        <v>317</v>
      </c>
      <c r="B7593" s="7">
        <f t="shared" si="355"/>
        <v>42321.166666648263</v>
      </c>
      <c r="C7593">
        <f t="shared" si="356"/>
        <v>7588</v>
      </c>
      <c r="D7593" s="2">
        <v>68</v>
      </c>
      <c r="E7593">
        <v>69.98</v>
      </c>
      <c r="F7593" s="3">
        <v>48.019999999999996</v>
      </c>
      <c r="G7593">
        <v>42.08</v>
      </c>
      <c r="H7593">
        <v>37.94</v>
      </c>
      <c r="I7593">
        <v>57.019999999999996</v>
      </c>
      <c r="J7593">
        <v>42.08</v>
      </c>
      <c r="K7593">
        <v>32</v>
      </c>
      <c r="L7593" s="3">
        <v>46.4</v>
      </c>
      <c r="M7593" s="2">
        <v>42.08</v>
      </c>
      <c r="N7593">
        <v>46.04</v>
      </c>
      <c r="O7593">
        <v>42.8</v>
      </c>
      <c r="P7593">
        <v>28.04</v>
      </c>
      <c r="Q7593" s="3">
        <v>20.66</v>
      </c>
      <c r="R7593" s="2">
        <v>17.059999999999999</v>
      </c>
      <c r="S7593" s="3">
        <v>-4</v>
      </c>
      <c r="T7593">
        <v>55.400000000000006</v>
      </c>
    </row>
    <row r="7594" spans="1:20">
      <c r="A7594">
        <f t="shared" si="354"/>
        <v>317</v>
      </c>
      <c r="B7594" s="7">
        <f t="shared" si="355"/>
        <v>42321.208333314928</v>
      </c>
      <c r="C7594">
        <f t="shared" si="356"/>
        <v>7589</v>
      </c>
      <c r="D7594" s="2">
        <v>69.98</v>
      </c>
      <c r="E7594">
        <v>69.98</v>
      </c>
      <c r="F7594" s="3">
        <v>46.94</v>
      </c>
      <c r="G7594">
        <v>39.92</v>
      </c>
      <c r="H7594">
        <v>37.94</v>
      </c>
      <c r="I7594">
        <v>56.66</v>
      </c>
      <c r="J7594">
        <v>42.08</v>
      </c>
      <c r="K7594">
        <v>32</v>
      </c>
      <c r="L7594" s="3">
        <v>46.4</v>
      </c>
      <c r="M7594" s="2">
        <v>41</v>
      </c>
      <c r="N7594">
        <v>46.94</v>
      </c>
      <c r="O7594">
        <v>37.4</v>
      </c>
      <c r="P7594">
        <v>26.96</v>
      </c>
      <c r="Q7594" s="3">
        <v>21.92</v>
      </c>
      <c r="R7594" s="2">
        <v>17.96</v>
      </c>
      <c r="S7594" s="3">
        <v>-5.0800000000000054</v>
      </c>
      <c r="T7594">
        <v>55.400000000000006</v>
      </c>
    </row>
    <row r="7595" spans="1:20">
      <c r="A7595">
        <f t="shared" si="354"/>
        <v>317</v>
      </c>
      <c r="B7595" s="7">
        <f t="shared" si="355"/>
        <v>42321.249999981592</v>
      </c>
      <c r="C7595">
        <f t="shared" si="356"/>
        <v>7590</v>
      </c>
      <c r="D7595" s="2">
        <v>69.98</v>
      </c>
      <c r="E7595">
        <v>69.98</v>
      </c>
      <c r="F7595" s="3">
        <v>46.04</v>
      </c>
      <c r="G7595">
        <v>39.019999999999996</v>
      </c>
      <c r="H7595">
        <v>35.96</v>
      </c>
      <c r="I7595">
        <v>56.3</v>
      </c>
      <c r="J7595">
        <v>42.08</v>
      </c>
      <c r="K7595">
        <v>32</v>
      </c>
      <c r="L7595" s="3">
        <v>46.4</v>
      </c>
      <c r="M7595" s="2">
        <v>44.06</v>
      </c>
      <c r="N7595">
        <v>46.94</v>
      </c>
      <c r="O7595">
        <v>39.200000000000003</v>
      </c>
      <c r="P7595">
        <v>26.060000000000002</v>
      </c>
      <c r="Q7595" s="3">
        <v>21.560000000000002</v>
      </c>
      <c r="R7595" s="2">
        <v>17.059999999999999</v>
      </c>
      <c r="S7595" s="3">
        <v>-0.94000000000000483</v>
      </c>
      <c r="T7595">
        <v>53.6</v>
      </c>
    </row>
    <row r="7596" spans="1:20">
      <c r="A7596">
        <f t="shared" si="354"/>
        <v>317</v>
      </c>
      <c r="B7596" s="7">
        <f t="shared" si="355"/>
        <v>42321.291666648256</v>
      </c>
      <c r="C7596">
        <f t="shared" si="356"/>
        <v>7591</v>
      </c>
      <c r="D7596" s="2">
        <v>73.039999999999992</v>
      </c>
      <c r="E7596">
        <v>69.080000000000013</v>
      </c>
      <c r="F7596" s="3">
        <v>46.94</v>
      </c>
      <c r="G7596">
        <v>37.94</v>
      </c>
      <c r="H7596">
        <v>37.04</v>
      </c>
      <c r="I7596">
        <v>55.94</v>
      </c>
      <c r="J7596">
        <v>42.980000000000004</v>
      </c>
      <c r="K7596">
        <v>33.08</v>
      </c>
      <c r="L7596" s="3">
        <v>46.4</v>
      </c>
      <c r="M7596" s="2">
        <v>42.980000000000004</v>
      </c>
      <c r="N7596">
        <v>42.980000000000004</v>
      </c>
      <c r="O7596">
        <v>41</v>
      </c>
      <c r="P7596">
        <v>26.96</v>
      </c>
      <c r="Q7596" s="3">
        <v>21.38</v>
      </c>
      <c r="R7596" s="2">
        <v>15.98</v>
      </c>
      <c r="S7596" s="3">
        <v>1.0399999999999991</v>
      </c>
      <c r="T7596">
        <v>55.400000000000006</v>
      </c>
    </row>
    <row r="7597" spans="1:20">
      <c r="A7597">
        <f t="shared" si="354"/>
        <v>317</v>
      </c>
      <c r="B7597" s="7">
        <f t="shared" si="355"/>
        <v>42321.33333331492</v>
      </c>
      <c r="C7597">
        <f t="shared" si="356"/>
        <v>7592</v>
      </c>
      <c r="D7597" s="2">
        <v>73.94</v>
      </c>
      <c r="E7597">
        <v>69.080000000000013</v>
      </c>
      <c r="F7597" s="3">
        <v>50</v>
      </c>
      <c r="G7597">
        <v>39.019999999999996</v>
      </c>
      <c r="H7597">
        <v>41</v>
      </c>
      <c r="I7597">
        <v>58.64</v>
      </c>
      <c r="J7597">
        <v>42.980000000000004</v>
      </c>
      <c r="K7597">
        <v>37.04</v>
      </c>
      <c r="L7597" s="3">
        <v>46.4</v>
      </c>
      <c r="M7597" s="2">
        <v>44.06</v>
      </c>
      <c r="N7597">
        <v>37.94</v>
      </c>
      <c r="O7597">
        <v>42.8</v>
      </c>
      <c r="P7597">
        <v>28.94</v>
      </c>
      <c r="Q7597" s="3">
        <v>21.02</v>
      </c>
      <c r="R7597" s="2">
        <v>17.96</v>
      </c>
      <c r="S7597" s="3">
        <v>1.9400000000000013</v>
      </c>
      <c r="T7597">
        <v>59</v>
      </c>
    </row>
    <row r="7598" spans="1:20">
      <c r="A7598">
        <f t="shared" si="354"/>
        <v>317</v>
      </c>
      <c r="B7598" s="7">
        <f t="shared" si="355"/>
        <v>42321.374999981585</v>
      </c>
      <c r="C7598">
        <f t="shared" si="356"/>
        <v>7593</v>
      </c>
      <c r="D7598" s="2">
        <v>75.02</v>
      </c>
      <c r="E7598">
        <v>68</v>
      </c>
      <c r="F7598" s="3">
        <v>57.019999999999996</v>
      </c>
      <c r="G7598">
        <v>39.92</v>
      </c>
      <c r="H7598">
        <v>46.04</v>
      </c>
      <c r="I7598">
        <v>61.34</v>
      </c>
      <c r="J7598">
        <v>44.06</v>
      </c>
      <c r="K7598">
        <v>35.96</v>
      </c>
      <c r="L7598" s="3">
        <v>48.2</v>
      </c>
      <c r="M7598" s="2">
        <v>46.04</v>
      </c>
      <c r="N7598">
        <v>39.92</v>
      </c>
      <c r="O7598">
        <v>46.4</v>
      </c>
      <c r="P7598">
        <v>30.92</v>
      </c>
      <c r="Q7598" s="3">
        <v>24.62</v>
      </c>
      <c r="R7598" s="2">
        <v>21.02</v>
      </c>
      <c r="S7598" s="3">
        <v>3.019999999999996</v>
      </c>
      <c r="T7598">
        <v>66.2</v>
      </c>
    </row>
    <row r="7599" spans="1:20">
      <c r="A7599">
        <f t="shared" si="354"/>
        <v>317</v>
      </c>
      <c r="B7599" s="7">
        <f t="shared" si="355"/>
        <v>42321.416666648249</v>
      </c>
      <c r="C7599">
        <f t="shared" si="356"/>
        <v>7594</v>
      </c>
      <c r="D7599" s="2">
        <v>78.080000000000013</v>
      </c>
      <c r="E7599">
        <v>66.92</v>
      </c>
      <c r="F7599" s="3">
        <v>64.94</v>
      </c>
      <c r="G7599">
        <v>44.06</v>
      </c>
      <c r="H7599">
        <v>51.08</v>
      </c>
      <c r="I7599">
        <v>64.039999999999992</v>
      </c>
      <c r="J7599">
        <v>44.96</v>
      </c>
      <c r="K7599">
        <v>41</v>
      </c>
      <c r="L7599" s="3">
        <v>48.2</v>
      </c>
      <c r="M7599" s="2">
        <v>48.019999999999996</v>
      </c>
      <c r="N7599">
        <v>46.04</v>
      </c>
      <c r="O7599">
        <v>46.4</v>
      </c>
      <c r="P7599">
        <v>33.08</v>
      </c>
      <c r="Q7599" s="3">
        <v>28.4</v>
      </c>
      <c r="R7599" s="2">
        <v>24.98</v>
      </c>
      <c r="S7599" s="3">
        <v>3.9200000000000017</v>
      </c>
      <c r="T7599">
        <v>73.400000000000006</v>
      </c>
    </row>
    <row r="7600" spans="1:20">
      <c r="A7600">
        <f t="shared" si="354"/>
        <v>317</v>
      </c>
      <c r="B7600" s="7">
        <f t="shared" si="355"/>
        <v>42321.458333314913</v>
      </c>
      <c r="C7600">
        <f t="shared" si="356"/>
        <v>7595</v>
      </c>
      <c r="D7600" s="2">
        <v>80.960000000000008</v>
      </c>
      <c r="E7600">
        <v>66.92</v>
      </c>
      <c r="F7600" s="3">
        <v>69.080000000000013</v>
      </c>
      <c r="G7600">
        <v>48.92</v>
      </c>
      <c r="H7600">
        <v>53.96</v>
      </c>
      <c r="I7600">
        <v>65.300000000000011</v>
      </c>
      <c r="J7600">
        <v>46.94</v>
      </c>
      <c r="K7600">
        <v>44.96</v>
      </c>
      <c r="L7600" s="3">
        <v>48.2</v>
      </c>
      <c r="M7600" s="2">
        <v>48.019999999999996</v>
      </c>
      <c r="N7600">
        <v>51.980000000000004</v>
      </c>
      <c r="O7600">
        <v>48.2</v>
      </c>
      <c r="P7600">
        <v>35.96</v>
      </c>
      <c r="Q7600" s="3">
        <v>32</v>
      </c>
      <c r="R7600" s="2">
        <v>28.94</v>
      </c>
      <c r="S7600" s="3">
        <v>5</v>
      </c>
      <c r="T7600">
        <v>77</v>
      </c>
    </row>
    <row r="7601" spans="1:20">
      <c r="A7601">
        <f t="shared" si="354"/>
        <v>317</v>
      </c>
      <c r="B7601" s="7">
        <f t="shared" si="355"/>
        <v>42321.499999981577</v>
      </c>
      <c r="C7601">
        <f t="shared" si="356"/>
        <v>7596</v>
      </c>
      <c r="D7601" s="2">
        <v>82.039999999999992</v>
      </c>
      <c r="E7601">
        <v>66.92</v>
      </c>
      <c r="F7601" s="3">
        <v>73.94</v>
      </c>
      <c r="G7601">
        <v>50</v>
      </c>
      <c r="H7601">
        <v>57.019999999999996</v>
      </c>
      <c r="I7601">
        <v>66.740000000000009</v>
      </c>
      <c r="J7601">
        <v>48.019999999999996</v>
      </c>
      <c r="K7601">
        <v>46.94</v>
      </c>
      <c r="L7601" s="3">
        <v>48.2</v>
      </c>
      <c r="M7601" s="2">
        <v>50</v>
      </c>
      <c r="N7601">
        <v>53.06</v>
      </c>
      <c r="O7601">
        <v>51.8</v>
      </c>
      <c r="P7601">
        <v>37.04</v>
      </c>
      <c r="Q7601" s="3">
        <v>35.06</v>
      </c>
      <c r="R7601" s="2">
        <v>33.08</v>
      </c>
      <c r="S7601" s="3">
        <v>6.98</v>
      </c>
      <c r="T7601">
        <v>80.599999999999994</v>
      </c>
    </row>
    <row r="7602" spans="1:20">
      <c r="A7602">
        <f t="shared" si="354"/>
        <v>317</v>
      </c>
      <c r="B7602" s="7">
        <f t="shared" si="355"/>
        <v>42321.541666648242</v>
      </c>
      <c r="C7602">
        <f t="shared" si="356"/>
        <v>7597</v>
      </c>
      <c r="D7602" s="2">
        <v>82.039999999999992</v>
      </c>
      <c r="E7602">
        <v>66.92</v>
      </c>
      <c r="F7602" s="3">
        <v>77</v>
      </c>
      <c r="G7602">
        <v>53.96</v>
      </c>
      <c r="H7602">
        <v>60.980000000000004</v>
      </c>
      <c r="I7602">
        <v>68</v>
      </c>
      <c r="J7602">
        <v>48.92</v>
      </c>
      <c r="K7602">
        <v>50</v>
      </c>
      <c r="L7602" s="3">
        <v>48.2</v>
      </c>
      <c r="M7602" s="2">
        <v>48.019999999999996</v>
      </c>
      <c r="N7602">
        <v>53.06</v>
      </c>
      <c r="O7602">
        <v>46.4</v>
      </c>
      <c r="P7602">
        <v>37.04</v>
      </c>
      <c r="Q7602" s="3">
        <v>37.94</v>
      </c>
      <c r="R7602" s="2">
        <v>35.06</v>
      </c>
      <c r="S7602" s="3">
        <v>8.0599999999999987</v>
      </c>
      <c r="T7602">
        <v>80.599999999999994</v>
      </c>
    </row>
    <row r="7603" spans="1:20">
      <c r="A7603">
        <f t="shared" si="354"/>
        <v>317</v>
      </c>
      <c r="B7603" s="7">
        <f t="shared" si="355"/>
        <v>42321.583333314906</v>
      </c>
      <c r="C7603">
        <f t="shared" si="356"/>
        <v>7598</v>
      </c>
      <c r="D7603" s="2">
        <v>80.960000000000008</v>
      </c>
      <c r="E7603">
        <v>66.92</v>
      </c>
      <c r="F7603" s="3">
        <v>77</v>
      </c>
      <c r="G7603">
        <v>55.94</v>
      </c>
      <c r="H7603">
        <v>62.96</v>
      </c>
      <c r="I7603">
        <v>67.28</v>
      </c>
      <c r="J7603">
        <v>50</v>
      </c>
      <c r="K7603">
        <v>51.08</v>
      </c>
      <c r="L7603" s="3">
        <v>48.2</v>
      </c>
      <c r="M7603" s="2">
        <v>46.94</v>
      </c>
      <c r="N7603">
        <v>55.94</v>
      </c>
      <c r="O7603">
        <v>46.4</v>
      </c>
      <c r="P7603">
        <v>39.92</v>
      </c>
      <c r="Q7603" s="3">
        <v>41</v>
      </c>
      <c r="R7603" s="2">
        <v>37.94</v>
      </c>
      <c r="S7603" s="3">
        <v>8.9599999999999973</v>
      </c>
      <c r="T7603">
        <v>80.599999999999994</v>
      </c>
    </row>
    <row r="7604" spans="1:20">
      <c r="A7604">
        <f t="shared" si="354"/>
        <v>317</v>
      </c>
      <c r="B7604" s="7">
        <f t="shared" si="355"/>
        <v>42321.62499998157</v>
      </c>
      <c r="C7604">
        <f t="shared" si="356"/>
        <v>7599</v>
      </c>
      <c r="D7604" s="2">
        <v>82.039999999999992</v>
      </c>
      <c r="E7604">
        <v>66.92</v>
      </c>
      <c r="F7604" s="3">
        <v>77</v>
      </c>
      <c r="G7604">
        <v>57.92</v>
      </c>
      <c r="H7604">
        <v>64.039999999999992</v>
      </c>
      <c r="I7604">
        <v>66.740000000000009</v>
      </c>
      <c r="J7604">
        <v>50</v>
      </c>
      <c r="K7604">
        <v>51.980000000000004</v>
      </c>
      <c r="L7604" s="3">
        <v>50</v>
      </c>
      <c r="M7604" s="2">
        <v>46.04</v>
      </c>
      <c r="N7604">
        <v>53.06</v>
      </c>
      <c r="O7604">
        <v>46.4</v>
      </c>
      <c r="P7604">
        <v>41</v>
      </c>
      <c r="Q7604" s="3">
        <v>39.74</v>
      </c>
      <c r="R7604" s="2">
        <v>37.94</v>
      </c>
      <c r="S7604" s="3">
        <v>8.9599999999999973</v>
      </c>
      <c r="T7604">
        <v>77</v>
      </c>
    </row>
    <row r="7605" spans="1:20">
      <c r="A7605">
        <f t="shared" si="354"/>
        <v>317</v>
      </c>
      <c r="B7605" s="7">
        <f t="shared" si="355"/>
        <v>42321.666666648234</v>
      </c>
      <c r="C7605">
        <f t="shared" si="356"/>
        <v>7600</v>
      </c>
      <c r="D7605" s="2">
        <v>80.06</v>
      </c>
      <c r="E7605">
        <v>66.92</v>
      </c>
      <c r="F7605" s="3">
        <v>75.92</v>
      </c>
      <c r="G7605">
        <v>57.92</v>
      </c>
      <c r="H7605">
        <v>66.02</v>
      </c>
      <c r="I7605">
        <v>66.02</v>
      </c>
      <c r="J7605">
        <v>50</v>
      </c>
      <c r="K7605">
        <v>51.980000000000004</v>
      </c>
      <c r="L7605" s="3">
        <v>50</v>
      </c>
      <c r="M7605" s="2">
        <v>48.019999999999996</v>
      </c>
      <c r="N7605">
        <v>50</v>
      </c>
      <c r="O7605">
        <v>46.4</v>
      </c>
      <c r="P7605">
        <v>37.94</v>
      </c>
      <c r="Q7605" s="3">
        <v>38.299999999999997</v>
      </c>
      <c r="R7605" s="2">
        <v>37.94</v>
      </c>
      <c r="S7605" s="3">
        <v>8.9599999999999973</v>
      </c>
      <c r="T7605">
        <v>73.400000000000006</v>
      </c>
    </row>
    <row r="7606" spans="1:20">
      <c r="A7606">
        <f t="shared" si="354"/>
        <v>317</v>
      </c>
      <c r="B7606" s="7">
        <f t="shared" si="355"/>
        <v>42321.708333314898</v>
      </c>
      <c r="C7606">
        <f t="shared" si="356"/>
        <v>7601</v>
      </c>
      <c r="D7606" s="2">
        <v>75.92</v>
      </c>
      <c r="E7606">
        <v>66.92</v>
      </c>
      <c r="F7606" s="3">
        <v>73.94</v>
      </c>
      <c r="G7606">
        <v>55.94</v>
      </c>
      <c r="H7606">
        <v>64.94</v>
      </c>
      <c r="I7606">
        <v>64.94</v>
      </c>
      <c r="J7606">
        <v>50</v>
      </c>
      <c r="K7606">
        <v>51.08</v>
      </c>
      <c r="L7606" s="3">
        <v>51.8</v>
      </c>
      <c r="M7606" s="2">
        <v>44.96</v>
      </c>
      <c r="N7606">
        <v>48.92</v>
      </c>
      <c r="O7606">
        <v>46.4</v>
      </c>
      <c r="P7606">
        <v>32</v>
      </c>
      <c r="Q7606" s="3">
        <v>37.04</v>
      </c>
      <c r="R7606" s="2">
        <v>35.06</v>
      </c>
      <c r="S7606" s="3">
        <v>8.9599999999999973</v>
      </c>
      <c r="T7606">
        <v>69.800000000000011</v>
      </c>
    </row>
    <row r="7607" spans="1:20">
      <c r="A7607">
        <f t="shared" si="354"/>
        <v>317</v>
      </c>
      <c r="B7607" s="7">
        <f t="shared" si="355"/>
        <v>42321.749999981563</v>
      </c>
      <c r="C7607">
        <f t="shared" si="356"/>
        <v>7602</v>
      </c>
      <c r="D7607" s="2">
        <v>73.039999999999992</v>
      </c>
      <c r="E7607">
        <v>64.94</v>
      </c>
      <c r="F7607" s="3">
        <v>69.080000000000013</v>
      </c>
      <c r="G7607">
        <v>53.96</v>
      </c>
      <c r="H7607">
        <v>60.980000000000004</v>
      </c>
      <c r="I7607">
        <v>64.039999999999992</v>
      </c>
      <c r="J7607">
        <v>48.92</v>
      </c>
      <c r="K7607">
        <v>48.92</v>
      </c>
      <c r="L7607" s="3">
        <v>51.8</v>
      </c>
      <c r="M7607" s="2">
        <v>44.06</v>
      </c>
      <c r="N7607">
        <v>50</v>
      </c>
      <c r="O7607">
        <v>46.4</v>
      </c>
      <c r="P7607">
        <v>28.04</v>
      </c>
      <c r="Q7607" s="3">
        <v>33.979999999999997</v>
      </c>
      <c r="R7607" s="2">
        <v>33.979999999999997</v>
      </c>
      <c r="S7607" s="3">
        <v>8.0599999999999987</v>
      </c>
      <c r="T7607">
        <v>66.2</v>
      </c>
    </row>
    <row r="7608" spans="1:20">
      <c r="A7608">
        <f t="shared" si="354"/>
        <v>317</v>
      </c>
      <c r="B7608" s="7">
        <f t="shared" si="355"/>
        <v>42321.791666648227</v>
      </c>
      <c r="C7608">
        <f t="shared" si="356"/>
        <v>7603</v>
      </c>
      <c r="D7608" s="2">
        <v>73.039999999999992</v>
      </c>
      <c r="E7608">
        <v>64.039999999999992</v>
      </c>
      <c r="F7608" s="3">
        <v>62.06</v>
      </c>
      <c r="G7608">
        <v>51.08</v>
      </c>
      <c r="H7608">
        <v>60.980000000000004</v>
      </c>
      <c r="I7608">
        <v>62.96</v>
      </c>
      <c r="J7608">
        <v>50</v>
      </c>
      <c r="K7608">
        <v>44.96</v>
      </c>
      <c r="L7608" s="3">
        <v>51.8</v>
      </c>
      <c r="M7608" s="2">
        <v>42.980000000000004</v>
      </c>
      <c r="N7608">
        <v>46.04</v>
      </c>
      <c r="O7608">
        <v>46.4</v>
      </c>
      <c r="P7608">
        <v>28.04</v>
      </c>
      <c r="Q7608" s="3">
        <v>31.1</v>
      </c>
      <c r="R7608" s="2">
        <v>35.06</v>
      </c>
      <c r="S7608" s="3">
        <v>8.0599999999999987</v>
      </c>
      <c r="T7608">
        <v>64.400000000000006</v>
      </c>
    </row>
    <row r="7609" spans="1:20">
      <c r="A7609">
        <f t="shared" si="354"/>
        <v>317</v>
      </c>
      <c r="B7609" s="7">
        <f t="shared" si="355"/>
        <v>42321.833333314891</v>
      </c>
      <c r="C7609">
        <f t="shared" si="356"/>
        <v>7604</v>
      </c>
      <c r="D7609" s="2">
        <v>73.94</v>
      </c>
      <c r="E7609">
        <v>62.06</v>
      </c>
      <c r="F7609" s="3">
        <v>60.08</v>
      </c>
      <c r="G7609">
        <v>50</v>
      </c>
      <c r="H7609">
        <v>59</v>
      </c>
      <c r="I7609">
        <v>62.6</v>
      </c>
      <c r="J7609">
        <v>50</v>
      </c>
      <c r="K7609">
        <v>44.96</v>
      </c>
      <c r="L7609" s="3">
        <v>51.8</v>
      </c>
      <c r="M7609" s="2">
        <v>42.980000000000004</v>
      </c>
      <c r="N7609">
        <v>44.96</v>
      </c>
      <c r="O7609">
        <v>46.4</v>
      </c>
      <c r="P7609">
        <v>26.96</v>
      </c>
      <c r="Q7609" s="3">
        <v>28.04</v>
      </c>
      <c r="R7609" s="2">
        <v>35.06</v>
      </c>
      <c r="S7609" s="3">
        <v>8.0599999999999987</v>
      </c>
      <c r="T7609">
        <v>60.8</v>
      </c>
    </row>
    <row r="7610" spans="1:20">
      <c r="A7610">
        <f t="shared" si="354"/>
        <v>317</v>
      </c>
      <c r="B7610" s="7">
        <f t="shared" si="355"/>
        <v>42321.874999981555</v>
      </c>
      <c r="C7610">
        <f t="shared" si="356"/>
        <v>7605</v>
      </c>
      <c r="D7610" s="2">
        <v>73.94</v>
      </c>
      <c r="E7610">
        <v>62.06</v>
      </c>
      <c r="F7610" s="3">
        <v>57.92</v>
      </c>
      <c r="G7610">
        <v>48.92</v>
      </c>
      <c r="H7610">
        <v>59</v>
      </c>
      <c r="I7610">
        <v>62.42</v>
      </c>
      <c r="J7610">
        <v>51.08</v>
      </c>
      <c r="K7610">
        <v>42.980000000000004</v>
      </c>
      <c r="L7610" s="3">
        <v>48.2</v>
      </c>
      <c r="M7610" s="2">
        <v>44.96</v>
      </c>
      <c r="N7610">
        <v>44.06</v>
      </c>
      <c r="O7610">
        <v>46.4</v>
      </c>
      <c r="P7610">
        <v>28.04</v>
      </c>
      <c r="Q7610" s="3">
        <v>25.34</v>
      </c>
      <c r="R7610" s="2">
        <v>35.96</v>
      </c>
      <c r="S7610" s="3">
        <v>8.0599999999999987</v>
      </c>
      <c r="T7610">
        <v>59</v>
      </c>
    </row>
    <row r="7611" spans="1:20">
      <c r="A7611">
        <f t="shared" si="354"/>
        <v>317</v>
      </c>
      <c r="B7611" s="7">
        <f t="shared" si="355"/>
        <v>42321.91666664822</v>
      </c>
      <c r="C7611">
        <f t="shared" si="356"/>
        <v>7606</v>
      </c>
      <c r="D7611" s="2">
        <v>73.94</v>
      </c>
      <c r="E7611">
        <v>60.08</v>
      </c>
      <c r="F7611" s="3">
        <v>57.92</v>
      </c>
      <c r="G7611">
        <v>46.04</v>
      </c>
      <c r="H7611">
        <v>57.92</v>
      </c>
      <c r="I7611">
        <v>62.06</v>
      </c>
      <c r="J7611">
        <v>51.08</v>
      </c>
      <c r="K7611">
        <v>42.980000000000004</v>
      </c>
      <c r="L7611" s="3">
        <v>50</v>
      </c>
      <c r="M7611" s="2">
        <v>46.04</v>
      </c>
      <c r="N7611">
        <v>39.200000000000003</v>
      </c>
      <c r="O7611">
        <v>46.4</v>
      </c>
      <c r="P7611">
        <v>26.96</v>
      </c>
      <c r="Q7611" s="3">
        <v>22.64</v>
      </c>
      <c r="R7611" s="2">
        <v>37.04</v>
      </c>
      <c r="S7611" s="3">
        <v>6.98</v>
      </c>
      <c r="T7611">
        <v>59</v>
      </c>
    </row>
    <row r="7612" spans="1:20">
      <c r="A7612">
        <f t="shared" si="354"/>
        <v>317</v>
      </c>
      <c r="B7612" s="7">
        <f t="shared" si="355"/>
        <v>42321.958333314884</v>
      </c>
      <c r="C7612">
        <f t="shared" si="356"/>
        <v>7607</v>
      </c>
      <c r="D7612" s="2">
        <v>73.94</v>
      </c>
      <c r="E7612">
        <v>59</v>
      </c>
      <c r="F7612" s="3">
        <v>59</v>
      </c>
      <c r="G7612">
        <v>44.96</v>
      </c>
      <c r="H7612">
        <v>57.92</v>
      </c>
      <c r="I7612">
        <v>61.7</v>
      </c>
      <c r="J7612">
        <v>51.980000000000004</v>
      </c>
      <c r="K7612">
        <v>41</v>
      </c>
      <c r="L7612" s="3">
        <v>51.8</v>
      </c>
      <c r="M7612" s="2">
        <v>44.06</v>
      </c>
      <c r="N7612">
        <v>37.94</v>
      </c>
      <c r="O7612">
        <v>46.4</v>
      </c>
      <c r="P7612">
        <v>26.060000000000002</v>
      </c>
      <c r="Q7612" s="3">
        <v>19.939999999999998</v>
      </c>
      <c r="R7612" s="2">
        <v>37.94</v>
      </c>
      <c r="S7612" s="3">
        <v>6.0799999999999983</v>
      </c>
      <c r="T7612">
        <v>57.2</v>
      </c>
    </row>
    <row r="7613" spans="1:20">
      <c r="A7613">
        <f t="shared" si="354"/>
        <v>317</v>
      </c>
      <c r="B7613" s="7">
        <f t="shared" si="355"/>
        <v>42321.999999981548</v>
      </c>
      <c r="C7613">
        <f t="shared" si="356"/>
        <v>7608</v>
      </c>
      <c r="D7613" s="2">
        <v>73.94</v>
      </c>
      <c r="E7613">
        <v>57.019999999999996</v>
      </c>
      <c r="F7613" s="3">
        <v>57.92</v>
      </c>
      <c r="G7613">
        <v>42.980000000000004</v>
      </c>
      <c r="H7613">
        <v>60.08</v>
      </c>
      <c r="I7613">
        <v>61.34</v>
      </c>
      <c r="J7613">
        <v>51.980000000000004</v>
      </c>
      <c r="K7613">
        <v>42.980000000000004</v>
      </c>
      <c r="L7613" s="3">
        <v>51.8</v>
      </c>
      <c r="M7613" s="2">
        <v>44.96</v>
      </c>
      <c r="N7613">
        <v>37.04</v>
      </c>
      <c r="O7613">
        <v>46.4</v>
      </c>
      <c r="P7613">
        <v>26.96</v>
      </c>
      <c r="Q7613" s="3">
        <v>19.579999999999998</v>
      </c>
      <c r="R7613" s="2">
        <v>37.94</v>
      </c>
      <c r="S7613" s="3">
        <v>6.0799999999999983</v>
      </c>
      <c r="T7613">
        <v>55.400000000000006</v>
      </c>
    </row>
    <row r="7614" spans="1:20">
      <c r="A7614">
        <f t="shared" si="354"/>
        <v>318</v>
      </c>
      <c r="B7614" s="7">
        <f t="shared" si="355"/>
        <v>42322.041666648212</v>
      </c>
      <c r="C7614">
        <f t="shared" si="356"/>
        <v>7609</v>
      </c>
      <c r="D7614" s="2">
        <v>73.039999999999992</v>
      </c>
      <c r="E7614">
        <v>55.94</v>
      </c>
      <c r="F7614" s="3">
        <v>57.019999999999996</v>
      </c>
      <c r="G7614">
        <v>42.980000000000004</v>
      </c>
      <c r="H7614">
        <v>62.06</v>
      </c>
      <c r="I7614">
        <v>60.980000000000004</v>
      </c>
      <c r="J7614">
        <v>51.980000000000004</v>
      </c>
      <c r="K7614">
        <v>42.08</v>
      </c>
      <c r="L7614" s="3">
        <v>51.8</v>
      </c>
      <c r="M7614" s="2">
        <v>42.08</v>
      </c>
      <c r="N7614">
        <v>37.04</v>
      </c>
      <c r="O7614">
        <v>46.4</v>
      </c>
      <c r="P7614">
        <v>26.060000000000002</v>
      </c>
      <c r="Q7614" s="3">
        <v>19.399999999999999</v>
      </c>
      <c r="R7614" s="2">
        <v>37.04</v>
      </c>
      <c r="S7614" s="3">
        <v>6.0799999999999983</v>
      </c>
      <c r="T7614">
        <v>55.400000000000006</v>
      </c>
    </row>
    <row r="7615" spans="1:20">
      <c r="A7615">
        <f t="shared" si="354"/>
        <v>318</v>
      </c>
      <c r="B7615" s="7">
        <f t="shared" si="355"/>
        <v>42322.083333314877</v>
      </c>
      <c r="C7615">
        <f t="shared" si="356"/>
        <v>7610</v>
      </c>
      <c r="D7615" s="2">
        <v>73.94</v>
      </c>
      <c r="E7615">
        <v>55.94</v>
      </c>
      <c r="F7615" s="3">
        <v>57.019999999999996</v>
      </c>
      <c r="G7615">
        <v>42.980000000000004</v>
      </c>
      <c r="H7615">
        <v>57.92</v>
      </c>
      <c r="I7615">
        <v>59.900000000000006</v>
      </c>
      <c r="J7615">
        <v>51.980000000000004</v>
      </c>
      <c r="K7615">
        <v>42.980000000000004</v>
      </c>
      <c r="L7615" s="3">
        <v>53.6</v>
      </c>
      <c r="M7615" s="2">
        <v>41</v>
      </c>
      <c r="N7615">
        <v>37.04</v>
      </c>
      <c r="O7615">
        <v>46.4</v>
      </c>
      <c r="P7615">
        <v>26.96</v>
      </c>
      <c r="Q7615" s="3">
        <v>19.04</v>
      </c>
      <c r="R7615" s="2">
        <v>37.04</v>
      </c>
      <c r="S7615" s="3">
        <v>6.0799999999999983</v>
      </c>
      <c r="T7615">
        <v>55.400000000000006</v>
      </c>
    </row>
    <row r="7616" spans="1:20">
      <c r="A7616">
        <f t="shared" si="354"/>
        <v>318</v>
      </c>
      <c r="B7616" s="7">
        <f t="shared" si="355"/>
        <v>42322.124999981541</v>
      </c>
      <c r="C7616">
        <f t="shared" si="356"/>
        <v>7611</v>
      </c>
      <c r="D7616" s="2">
        <v>73.94</v>
      </c>
      <c r="E7616">
        <v>53.96</v>
      </c>
      <c r="F7616" s="3">
        <v>60.980000000000004</v>
      </c>
      <c r="G7616">
        <v>42.08</v>
      </c>
      <c r="H7616">
        <v>57.92</v>
      </c>
      <c r="I7616">
        <v>59</v>
      </c>
      <c r="J7616">
        <v>51.980000000000004</v>
      </c>
      <c r="K7616">
        <v>42.980000000000004</v>
      </c>
      <c r="L7616" s="3">
        <v>53.6</v>
      </c>
      <c r="M7616" s="2">
        <v>41</v>
      </c>
      <c r="N7616">
        <v>37.04</v>
      </c>
      <c r="O7616">
        <v>46.4</v>
      </c>
      <c r="P7616">
        <v>26.060000000000002</v>
      </c>
      <c r="Q7616" s="3">
        <v>18.32</v>
      </c>
      <c r="R7616" s="2">
        <v>37.04</v>
      </c>
      <c r="S7616" s="3">
        <v>6.0799999999999983</v>
      </c>
      <c r="T7616">
        <v>53.6</v>
      </c>
    </row>
    <row r="7617" spans="1:20">
      <c r="A7617">
        <f t="shared" si="354"/>
        <v>318</v>
      </c>
      <c r="B7617" s="7">
        <f t="shared" si="355"/>
        <v>42322.166666648205</v>
      </c>
      <c r="C7617">
        <f t="shared" si="356"/>
        <v>7612</v>
      </c>
      <c r="D7617" s="2">
        <v>71.960000000000008</v>
      </c>
      <c r="E7617">
        <v>53.96</v>
      </c>
      <c r="F7617" s="3">
        <v>57.019999999999996</v>
      </c>
      <c r="G7617">
        <v>42.08</v>
      </c>
      <c r="H7617">
        <v>55.94</v>
      </c>
      <c r="I7617">
        <v>57.92</v>
      </c>
      <c r="J7617">
        <v>51.980000000000004</v>
      </c>
      <c r="K7617">
        <v>42.980000000000004</v>
      </c>
      <c r="L7617" s="3">
        <v>53.6</v>
      </c>
      <c r="M7617" s="2">
        <v>42.08</v>
      </c>
      <c r="N7617">
        <v>33.08</v>
      </c>
      <c r="O7617">
        <v>46.4</v>
      </c>
      <c r="P7617">
        <v>24.98</v>
      </c>
      <c r="Q7617" s="3">
        <v>17.78</v>
      </c>
      <c r="R7617" s="2">
        <v>37.04</v>
      </c>
      <c r="S7617" s="3">
        <v>5</v>
      </c>
      <c r="T7617">
        <v>53.6</v>
      </c>
    </row>
    <row r="7618" spans="1:20">
      <c r="A7618">
        <f t="shared" si="354"/>
        <v>318</v>
      </c>
      <c r="B7618" s="7">
        <f t="shared" si="355"/>
        <v>42322.208333314869</v>
      </c>
      <c r="C7618">
        <f t="shared" si="356"/>
        <v>7613</v>
      </c>
      <c r="D7618" s="2">
        <v>71.06</v>
      </c>
      <c r="E7618">
        <v>53.06</v>
      </c>
      <c r="F7618" s="3">
        <v>57.92</v>
      </c>
      <c r="G7618">
        <v>39.92</v>
      </c>
      <c r="H7618">
        <v>46.04</v>
      </c>
      <c r="I7618">
        <v>57.2</v>
      </c>
      <c r="J7618">
        <v>51.08</v>
      </c>
      <c r="K7618">
        <v>39.92</v>
      </c>
      <c r="L7618" s="3">
        <v>53.6</v>
      </c>
      <c r="M7618" s="2">
        <v>44.06</v>
      </c>
      <c r="N7618">
        <v>33.979999999999997</v>
      </c>
      <c r="O7618">
        <v>46.4</v>
      </c>
      <c r="P7618">
        <v>24.08</v>
      </c>
      <c r="Q7618" s="3">
        <v>17.059999999999999</v>
      </c>
      <c r="R7618" s="2">
        <v>37.94</v>
      </c>
      <c r="S7618" s="3">
        <v>5</v>
      </c>
      <c r="T7618">
        <v>51.8</v>
      </c>
    </row>
    <row r="7619" spans="1:20">
      <c r="A7619">
        <f t="shared" si="354"/>
        <v>318</v>
      </c>
      <c r="B7619" s="7">
        <f t="shared" si="355"/>
        <v>42322.249999981534</v>
      </c>
      <c r="C7619">
        <f t="shared" si="356"/>
        <v>7614</v>
      </c>
      <c r="D7619" s="2">
        <v>71.960000000000008</v>
      </c>
      <c r="E7619">
        <v>51.980000000000004</v>
      </c>
      <c r="F7619" s="3">
        <v>55.94</v>
      </c>
      <c r="G7619">
        <v>39.019999999999996</v>
      </c>
      <c r="H7619">
        <v>48.019999999999996</v>
      </c>
      <c r="I7619">
        <v>56.66</v>
      </c>
      <c r="J7619">
        <v>50</v>
      </c>
      <c r="K7619">
        <v>39.019999999999996</v>
      </c>
      <c r="L7619" s="3">
        <v>51.8</v>
      </c>
      <c r="M7619" s="2">
        <v>48.019999999999996</v>
      </c>
      <c r="N7619">
        <v>33.979999999999997</v>
      </c>
      <c r="O7619">
        <v>46.4</v>
      </c>
      <c r="P7619">
        <v>23</v>
      </c>
      <c r="Q7619" s="3">
        <v>20.12</v>
      </c>
      <c r="R7619" s="2">
        <v>37.04</v>
      </c>
      <c r="S7619" s="3">
        <v>3.9200000000000017</v>
      </c>
      <c r="T7619">
        <v>51.8</v>
      </c>
    </row>
    <row r="7620" spans="1:20">
      <c r="A7620">
        <f t="shared" si="354"/>
        <v>318</v>
      </c>
      <c r="B7620" s="7">
        <f t="shared" si="355"/>
        <v>42322.291666648198</v>
      </c>
      <c r="C7620">
        <f t="shared" si="356"/>
        <v>7615</v>
      </c>
      <c r="D7620" s="2">
        <v>71.960000000000008</v>
      </c>
      <c r="E7620">
        <v>51.08</v>
      </c>
      <c r="F7620" s="3">
        <v>57.019999999999996</v>
      </c>
      <c r="G7620">
        <v>37.94</v>
      </c>
      <c r="H7620">
        <v>55.94</v>
      </c>
      <c r="I7620">
        <v>55.94</v>
      </c>
      <c r="J7620">
        <v>50</v>
      </c>
      <c r="K7620">
        <v>39.92</v>
      </c>
      <c r="L7620" s="3">
        <v>50</v>
      </c>
      <c r="M7620" s="2">
        <v>48.019999999999996</v>
      </c>
      <c r="N7620">
        <v>35.06</v>
      </c>
      <c r="O7620">
        <v>46.4</v>
      </c>
      <c r="P7620">
        <v>24.08</v>
      </c>
      <c r="Q7620" s="3">
        <v>23</v>
      </c>
      <c r="R7620" s="2">
        <v>37.04</v>
      </c>
      <c r="S7620" s="3">
        <v>3.9200000000000017</v>
      </c>
      <c r="T7620">
        <v>51.8</v>
      </c>
    </row>
    <row r="7621" spans="1:20">
      <c r="A7621">
        <f t="shared" si="354"/>
        <v>318</v>
      </c>
      <c r="B7621" s="7">
        <f t="shared" si="355"/>
        <v>42322.333333314862</v>
      </c>
      <c r="C7621">
        <f t="shared" si="356"/>
        <v>7616</v>
      </c>
      <c r="D7621" s="2">
        <v>75.92</v>
      </c>
      <c r="E7621">
        <v>51.980000000000004</v>
      </c>
      <c r="F7621" s="3">
        <v>60.980000000000004</v>
      </c>
      <c r="G7621">
        <v>35.06</v>
      </c>
      <c r="H7621">
        <v>48.92</v>
      </c>
      <c r="I7621">
        <v>59.540000000000006</v>
      </c>
      <c r="J7621">
        <v>53.06</v>
      </c>
      <c r="K7621">
        <v>42.980000000000004</v>
      </c>
      <c r="L7621" s="3">
        <v>48.2</v>
      </c>
      <c r="M7621" s="2">
        <v>44.96</v>
      </c>
      <c r="N7621">
        <v>33.979999999999997</v>
      </c>
      <c r="O7621">
        <v>46.4</v>
      </c>
      <c r="P7621">
        <v>24.98</v>
      </c>
      <c r="Q7621" s="3">
        <v>26.060000000000002</v>
      </c>
      <c r="R7621" s="2">
        <v>35.96</v>
      </c>
      <c r="S7621" s="3">
        <v>3.9200000000000017</v>
      </c>
      <c r="T7621">
        <v>53.6</v>
      </c>
    </row>
    <row r="7622" spans="1:20">
      <c r="A7622">
        <f t="shared" si="354"/>
        <v>318</v>
      </c>
      <c r="B7622" s="7">
        <f t="shared" si="355"/>
        <v>42322.374999981526</v>
      </c>
      <c r="C7622">
        <f t="shared" si="356"/>
        <v>7617</v>
      </c>
      <c r="D7622" s="2">
        <v>73.94</v>
      </c>
      <c r="E7622">
        <v>55.040000000000006</v>
      </c>
      <c r="F7622" s="3">
        <v>64.94</v>
      </c>
      <c r="G7622">
        <v>48.019999999999996</v>
      </c>
      <c r="H7622">
        <v>53.06</v>
      </c>
      <c r="I7622">
        <v>63.319999999999993</v>
      </c>
      <c r="J7622">
        <v>53.96</v>
      </c>
      <c r="K7622">
        <v>44.06</v>
      </c>
      <c r="L7622" s="3">
        <v>50</v>
      </c>
      <c r="M7622" s="2">
        <v>48.92</v>
      </c>
      <c r="N7622">
        <v>37.94</v>
      </c>
      <c r="O7622">
        <v>46.4</v>
      </c>
      <c r="P7622">
        <v>30.92</v>
      </c>
      <c r="Q7622" s="3">
        <v>31.46</v>
      </c>
      <c r="R7622" s="2">
        <v>37.94</v>
      </c>
      <c r="S7622" s="3">
        <v>3.9200000000000017</v>
      </c>
      <c r="T7622">
        <v>57.2</v>
      </c>
    </row>
    <row r="7623" spans="1:20">
      <c r="A7623">
        <f t="shared" ref="A7623:A7686" si="357">ROUNDDOWN(B7623-DATE(YEAR(B7623),1,0),0)</f>
        <v>318</v>
      </c>
      <c r="B7623" s="7">
        <f t="shared" si="355"/>
        <v>42322.416666648191</v>
      </c>
      <c r="C7623">
        <f t="shared" si="356"/>
        <v>7618</v>
      </c>
      <c r="D7623" s="2">
        <v>75.02</v>
      </c>
      <c r="E7623">
        <v>57.92</v>
      </c>
      <c r="F7623" s="3">
        <v>68</v>
      </c>
      <c r="G7623">
        <v>53.06</v>
      </c>
      <c r="H7623">
        <v>59</v>
      </c>
      <c r="I7623">
        <v>66.92</v>
      </c>
      <c r="J7623">
        <v>53.06</v>
      </c>
      <c r="K7623">
        <v>46.94</v>
      </c>
      <c r="L7623" s="3">
        <v>51.8</v>
      </c>
      <c r="M7623" s="2">
        <v>50</v>
      </c>
      <c r="N7623">
        <v>39.92</v>
      </c>
      <c r="O7623">
        <v>48.2</v>
      </c>
      <c r="P7623">
        <v>35.96</v>
      </c>
      <c r="Q7623" s="3">
        <v>36.68</v>
      </c>
      <c r="R7623" s="2">
        <v>42.08</v>
      </c>
      <c r="S7623" s="3">
        <v>3.9200000000000017</v>
      </c>
      <c r="T7623">
        <v>62.6</v>
      </c>
    </row>
    <row r="7624" spans="1:20">
      <c r="A7624">
        <f t="shared" si="357"/>
        <v>318</v>
      </c>
      <c r="B7624" s="7">
        <f t="shared" ref="B7624:B7687" si="358">B7623+1/24</f>
        <v>42322.458333314855</v>
      </c>
      <c r="C7624">
        <f t="shared" ref="C7624:C7687" si="359">C7623+1</f>
        <v>7619</v>
      </c>
      <c r="D7624" s="2">
        <v>77</v>
      </c>
      <c r="E7624">
        <v>62.96</v>
      </c>
      <c r="F7624" s="3">
        <v>66.92</v>
      </c>
      <c r="G7624">
        <v>57.019999999999996</v>
      </c>
      <c r="H7624">
        <v>60.980000000000004</v>
      </c>
      <c r="I7624">
        <v>67.64</v>
      </c>
      <c r="J7624">
        <v>53.06</v>
      </c>
      <c r="K7624">
        <v>48.92</v>
      </c>
      <c r="L7624" s="3">
        <v>53.6</v>
      </c>
      <c r="M7624" s="2">
        <v>50</v>
      </c>
      <c r="N7624">
        <v>39.92</v>
      </c>
      <c r="O7624">
        <v>50</v>
      </c>
      <c r="P7624">
        <v>44.06</v>
      </c>
      <c r="Q7624" s="3">
        <v>42.08</v>
      </c>
      <c r="R7624" s="2">
        <v>44.96</v>
      </c>
      <c r="S7624" s="3">
        <v>3.9200000000000017</v>
      </c>
      <c r="T7624">
        <v>66.2</v>
      </c>
    </row>
    <row r="7625" spans="1:20">
      <c r="A7625">
        <f t="shared" si="357"/>
        <v>318</v>
      </c>
      <c r="B7625" s="7">
        <f t="shared" si="358"/>
        <v>42322.499999981519</v>
      </c>
      <c r="C7625">
        <f t="shared" si="359"/>
        <v>7620</v>
      </c>
      <c r="D7625" s="2">
        <v>75.92</v>
      </c>
      <c r="E7625">
        <v>66.02</v>
      </c>
      <c r="F7625" s="3">
        <v>66.02</v>
      </c>
      <c r="G7625">
        <v>59</v>
      </c>
      <c r="H7625">
        <v>64.039999999999992</v>
      </c>
      <c r="I7625">
        <v>68.36</v>
      </c>
      <c r="J7625">
        <v>53.06</v>
      </c>
      <c r="K7625">
        <v>51.08</v>
      </c>
      <c r="L7625" s="3">
        <v>54.68</v>
      </c>
      <c r="M7625" s="2">
        <v>50</v>
      </c>
      <c r="N7625">
        <v>44.06</v>
      </c>
      <c r="O7625">
        <v>50</v>
      </c>
      <c r="P7625">
        <v>46.94</v>
      </c>
      <c r="Q7625" s="3">
        <v>44.42</v>
      </c>
      <c r="R7625" s="2">
        <v>48.019999999999996</v>
      </c>
      <c r="S7625" s="3">
        <v>5</v>
      </c>
      <c r="T7625">
        <v>71.599999999999994</v>
      </c>
    </row>
    <row r="7626" spans="1:20">
      <c r="A7626">
        <f t="shared" si="357"/>
        <v>318</v>
      </c>
      <c r="B7626" s="7">
        <f t="shared" si="358"/>
        <v>42322.541666648183</v>
      </c>
      <c r="C7626">
        <f t="shared" si="359"/>
        <v>7621</v>
      </c>
      <c r="D7626" s="2">
        <v>75.92</v>
      </c>
      <c r="E7626">
        <v>68</v>
      </c>
      <c r="F7626" s="3">
        <v>68</v>
      </c>
      <c r="G7626">
        <v>62.96</v>
      </c>
      <c r="H7626">
        <v>66.02</v>
      </c>
      <c r="I7626">
        <v>69.080000000000013</v>
      </c>
      <c r="J7626">
        <v>53.96</v>
      </c>
      <c r="K7626">
        <v>53.06</v>
      </c>
      <c r="L7626" s="3">
        <v>55.400000000000006</v>
      </c>
      <c r="M7626" s="2">
        <v>50</v>
      </c>
      <c r="N7626">
        <v>42.980000000000004</v>
      </c>
      <c r="O7626">
        <v>51.8</v>
      </c>
      <c r="P7626">
        <v>46.94</v>
      </c>
      <c r="Q7626" s="3">
        <v>46.58</v>
      </c>
      <c r="R7626" s="2">
        <v>50</v>
      </c>
      <c r="S7626" s="3">
        <v>5</v>
      </c>
      <c r="T7626">
        <v>73.400000000000006</v>
      </c>
    </row>
    <row r="7627" spans="1:20">
      <c r="A7627">
        <f t="shared" si="357"/>
        <v>318</v>
      </c>
      <c r="B7627" s="7">
        <f t="shared" si="358"/>
        <v>42322.583333314848</v>
      </c>
      <c r="C7627">
        <f t="shared" si="359"/>
        <v>7622</v>
      </c>
      <c r="D7627" s="2">
        <v>77</v>
      </c>
      <c r="E7627">
        <v>68</v>
      </c>
      <c r="F7627" s="3">
        <v>69.080000000000013</v>
      </c>
      <c r="G7627">
        <v>64.94</v>
      </c>
      <c r="H7627">
        <v>68</v>
      </c>
      <c r="I7627">
        <v>68.36</v>
      </c>
      <c r="J7627">
        <v>53.96</v>
      </c>
      <c r="K7627">
        <v>55.040000000000006</v>
      </c>
      <c r="L7627" s="3">
        <v>55.400000000000006</v>
      </c>
      <c r="M7627" s="2">
        <v>50</v>
      </c>
      <c r="N7627">
        <v>44.96</v>
      </c>
      <c r="O7627">
        <v>53.6</v>
      </c>
      <c r="P7627">
        <v>48.019999999999996</v>
      </c>
      <c r="Q7627" s="3">
        <v>48.92</v>
      </c>
      <c r="R7627" s="2">
        <v>51.980000000000004</v>
      </c>
      <c r="S7627" s="3">
        <v>6.98</v>
      </c>
      <c r="T7627">
        <v>73.400000000000006</v>
      </c>
    </row>
    <row r="7628" spans="1:20">
      <c r="A7628">
        <f t="shared" si="357"/>
        <v>318</v>
      </c>
      <c r="B7628" s="7">
        <f t="shared" si="358"/>
        <v>42322.624999981512</v>
      </c>
      <c r="C7628">
        <f t="shared" si="359"/>
        <v>7623</v>
      </c>
      <c r="D7628" s="2">
        <v>77</v>
      </c>
      <c r="E7628">
        <v>69.080000000000013</v>
      </c>
      <c r="F7628" s="3">
        <v>69.080000000000013</v>
      </c>
      <c r="G7628">
        <v>68</v>
      </c>
      <c r="H7628">
        <v>69.080000000000013</v>
      </c>
      <c r="I7628">
        <v>67.64</v>
      </c>
      <c r="J7628">
        <v>53.06</v>
      </c>
      <c r="K7628">
        <v>53.96</v>
      </c>
      <c r="L7628" s="3">
        <v>53.6</v>
      </c>
      <c r="M7628" s="2">
        <v>50</v>
      </c>
      <c r="N7628">
        <v>44.06</v>
      </c>
      <c r="O7628">
        <v>51.8</v>
      </c>
      <c r="P7628">
        <v>46.94</v>
      </c>
      <c r="Q7628" s="3">
        <v>48.019999999999996</v>
      </c>
      <c r="R7628" s="2">
        <v>51.980000000000004</v>
      </c>
      <c r="S7628" s="3">
        <v>6.98</v>
      </c>
      <c r="T7628">
        <v>69.800000000000011</v>
      </c>
    </row>
    <row r="7629" spans="1:20">
      <c r="A7629">
        <f t="shared" si="357"/>
        <v>318</v>
      </c>
      <c r="B7629" s="7">
        <f t="shared" si="358"/>
        <v>42322.666666648176</v>
      </c>
      <c r="C7629">
        <f t="shared" si="359"/>
        <v>7624</v>
      </c>
      <c r="D7629" s="2">
        <v>75.92</v>
      </c>
      <c r="E7629">
        <v>69.080000000000013</v>
      </c>
      <c r="F7629" s="3">
        <v>68</v>
      </c>
      <c r="G7629">
        <v>66.92</v>
      </c>
      <c r="H7629">
        <v>69.98</v>
      </c>
      <c r="I7629">
        <v>66.92</v>
      </c>
      <c r="J7629">
        <v>53.6</v>
      </c>
      <c r="K7629">
        <v>53.96</v>
      </c>
      <c r="L7629" s="3">
        <v>51.8</v>
      </c>
      <c r="M7629" s="2">
        <v>50</v>
      </c>
      <c r="N7629">
        <v>42.08</v>
      </c>
      <c r="O7629">
        <v>50</v>
      </c>
      <c r="P7629">
        <v>44.96</v>
      </c>
      <c r="Q7629" s="3">
        <v>46.94</v>
      </c>
      <c r="R7629" s="2">
        <v>48.019999999999996</v>
      </c>
      <c r="S7629" s="3">
        <v>5</v>
      </c>
      <c r="T7629">
        <v>69.800000000000011</v>
      </c>
    </row>
    <row r="7630" spans="1:20">
      <c r="A7630">
        <f t="shared" si="357"/>
        <v>318</v>
      </c>
      <c r="B7630" s="7">
        <f t="shared" si="358"/>
        <v>42322.70833331484</v>
      </c>
      <c r="C7630">
        <f t="shared" si="359"/>
        <v>7625</v>
      </c>
      <c r="D7630" s="2">
        <v>77</v>
      </c>
      <c r="E7630">
        <v>68</v>
      </c>
      <c r="F7630" s="3">
        <v>66.92</v>
      </c>
      <c r="G7630">
        <v>64.039999999999992</v>
      </c>
      <c r="H7630">
        <v>68</v>
      </c>
      <c r="I7630">
        <v>66.02</v>
      </c>
      <c r="J7630">
        <v>53.06</v>
      </c>
      <c r="K7630">
        <v>51.08</v>
      </c>
      <c r="L7630" s="3">
        <v>50</v>
      </c>
      <c r="M7630" s="2">
        <v>48.019999999999996</v>
      </c>
      <c r="N7630">
        <v>37.04</v>
      </c>
      <c r="O7630">
        <v>48.2</v>
      </c>
      <c r="P7630">
        <v>42.08</v>
      </c>
      <c r="Q7630" s="3">
        <v>46.04</v>
      </c>
      <c r="R7630" s="2">
        <v>44.96</v>
      </c>
      <c r="S7630" s="3">
        <v>5</v>
      </c>
      <c r="T7630">
        <v>64.400000000000006</v>
      </c>
    </row>
    <row r="7631" spans="1:20">
      <c r="A7631">
        <f t="shared" si="357"/>
        <v>318</v>
      </c>
      <c r="B7631" s="7">
        <f t="shared" si="358"/>
        <v>42322.749999981505</v>
      </c>
      <c r="C7631">
        <f t="shared" si="359"/>
        <v>7626</v>
      </c>
      <c r="D7631" s="2">
        <v>75.02</v>
      </c>
      <c r="E7631">
        <v>66.02</v>
      </c>
      <c r="F7631" s="3">
        <v>62.96</v>
      </c>
      <c r="G7631">
        <v>59</v>
      </c>
      <c r="H7631">
        <v>66.02</v>
      </c>
      <c r="I7631">
        <v>64.94</v>
      </c>
      <c r="J7631">
        <v>50</v>
      </c>
      <c r="K7631">
        <v>48.92</v>
      </c>
      <c r="L7631" s="3">
        <v>50</v>
      </c>
      <c r="M7631" s="2">
        <v>46.94</v>
      </c>
      <c r="N7631">
        <v>35.06</v>
      </c>
      <c r="O7631">
        <v>50</v>
      </c>
      <c r="P7631">
        <v>39.019999999999996</v>
      </c>
      <c r="Q7631" s="3">
        <v>42.980000000000004</v>
      </c>
      <c r="R7631" s="2">
        <v>44.96</v>
      </c>
      <c r="S7631" s="3">
        <v>5</v>
      </c>
      <c r="T7631">
        <v>61.34</v>
      </c>
    </row>
    <row r="7632" spans="1:20">
      <c r="A7632">
        <f t="shared" si="357"/>
        <v>318</v>
      </c>
      <c r="B7632" s="7">
        <f t="shared" si="358"/>
        <v>42322.791666648169</v>
      </c>
      <c r="C7632">
        <f t="shared" si="359"/>
        <v>7627</v>
      </c>
      <c r="D7632" s="2">
        <v>73.94</v>
      </c>
      <c r="E7632">
        <v>62.06</v>
      </c>
      <c r="F7632" s="3">
        <v>60.980000000000004</v>
      </c>
      <c r="G7632">
        <v>55.040000000000006</v>
      </c>
      <c r="H7632">
        <v>64.94</v>
      </c>
      <c r="I7632">
        <v>64.039999999999992</v>
      </c>
      <c r="J7632">
        <v>48.019999999999996</v>
      </c>
      <c r="K7632">
        <v>48.019999999999996</v>
      </c>
      <c r="L7632" s="3">
        <v>50</v>
      </c>
      <c r="M7632" s="2">
        <v>44.06</v>
      </c>
      <c r="N7632">
        <v>33.08</v>
      </c>
      <c r="O7632">
        <v>57.2</v>
      </c>
      <c r="P7632">
        <v>39.019999999999996</v>
      </c>
      <c r="Q7632" s="3">
        <v>40.1</v>
      </c>
      <c r="R7632" s="2">
        <v>41</v>
      </c>
      <c r="S7632" s="3">
        <v>5</v>
      </c>
      <c r="T7632">
        <v>59</v>
      </c>
    </row>
    <row r="7633" spans="1:20">
      <c r="A7633">
        <f t="shared" si="357"/>
        <v>318</v>
      </c>
      <c r="B7633" s="7">
        <f t="shared" si="358"/>
        <v>42322.833333314833</v>
      </c>
      <c r="C7633">
        <f t="shared" si="359"/>
        <v>7628</v>
      </c>
      <c r="D7633" s="2">
        <v>73.94</v>
      </c>
      <c r="E7633">
        <v>57.019999999999996</v>
      </c>
      <c r="F7633" s="3">
        <v>57.019999999999996</v>
      </c>
      <c r="G7633">
        <v>53.06</v>
      </c>
      <c r="H7633">
        <v>57.92</v>
      </c>
      <c r="I7633">
        <v>62.78</v>
      </c>
      <c r="J7633">
        <v>48.019999999999996</v>
      </c>
      <c r="K7633">
        <v>46.04</v>
      </c>
      <c r="L7633" s="3">
        <v>50</v>
      </c>
      <c r="M7633" s="2">
        <v>41</v>
      </c>
      <c r="N7633">
        <v>32</v>
      </c>
      <c r="O7633">
        <v>51.8</v>
      </c>
      <c r="P7633">
        <v>39.019999999999996</v>
      </c>
      <c r="Q7633" s="3">
        <v>37.04</v>
      </c>
      <c r="R7633" s="2">
        <v>37.94</v>
      </c>
      <c r="S7633" s="3">
        <v>5</v>
      </c>
      <c r="T7633">
        <v>57.2</v>
      </c>
    </row>
    <row r="7634" spans="1:20">
      <c r="A7634">
        <f t="shared" si="357"/>
        <v>318</v>
      </c>
      <c r="B7634" s="7">
        <f t="shared" si="358"/>
        <v>42322.874999981497</v>
      </c>
      <c r="C7634">
        <f t="shared" si="359"/>
        <v>7629</v>
      </c>
      <c r="D7634" s="2">
        <v>73.94</v>
      </c>
      <c r="E7634">
        <v>55.94</v>
      </c>
      <c r="F7634" s="3">
        <v>55.94</v>
      </c>
      <c r="G7634">
        <v>50</v>
      </c>
      <c r="H7634">
        <v>55.040000000000006</v>
      </c>
      <c r="I7634">
        <v>61.34</v>
      </c>
      <c r="J7634">
        <v>46.04</v>
      </c>
      <c r="K7634">
        <v>44.06</v>
      </c>
      <c r="L7634" s="3">
        <v>48.2</v>
      </c>
      <c r="M7634" s="2">
        <v>41</v>
      </c>
      <c r="N7634">
        <v>33.08</v>
      </c>
      <c r="O7634">
        <v>46.4</v>
      </c>
      <c r="P7634">
        <v>41</v>
      </c>
      <c r="Q7634" s="3">
        <v>36.68</v>
      </c>
      <c r="R7634" s="2">
        <v>39.019999999999996</v>
      </c>
      <c r="S7634" s="3">
        <v>5</v>
      </c>
      <c r="T7634">
        <v>57.2</v>
      </c>
    </row>
    <row r="7635" spans="1:20">
      <c r="A7635">
        <f t="shared" si="357"/>
        <v>318</v>
      </c>
      <c r="B7635" s="7">
        <f t="shared" si="358"/>
        <v>42322.916666648161</v>
      </c>
      <c r="C7635">
        <f t="shared" si="359"/>
        <v>7630</v>
      </c>
      <c r="D7635" s="2">
        <v>73.94</v>
      </c>
      <c r="E7635">
        <v>55.94</v>
      </c>
      <c r="F7635" s="3">
        <v>53.96</v>
      </c>
      <c r="G7635">
        <v>46.94</v>
      </c>
      <c r="H7635">
        <v>55.040000000000006</v>
      </c>
      <c r="I7635">
        <v>60.08</v>
      </c>
      <c r="J7635">
        <v>44.06</v>
      </c>
      <c r="K7635">
        <v>44.06</v>
      </c>
      <c r="L7635" s="3">
        <v>48.2</v>
      </c>
      <c r="M7635" s="2">
        <v>37.94</v>
      </c>
      <c r="N7635">
        <v>32</v>
      </c>
      <c r="O7635">
        <v>48.2</v>
      </c>
      <c r="P7635">
        <v>42.08</v>
      </c>
      <c r="Q7635" s="3">
        <v>36.32</v>
      </c>
      <c r="R7635" s="2">
        <v>37.04</v>
      </c>
      <c r="S7635" s="3">
        <v>5</v>
      </c>
      <c r="T7635">
        <v>55.400000000000006</v>
      </c>
    </row>
    <row r="7636" spans="1:20">
      <c r="A7636">
        <f t="shared" si="357"/>
        <v>318</v>
      </c>
      <c r="B7636" s="7">
        <f t="shared" si="358"/>
        <v>42322.958333314826</v>
      </c>
      <c r="C7636">
        <f t="shared" si="359"/>
        <v>7631</v>
      </c>
      <c r="D7636" s="2">
        <v>73.039999999999992</v>
      </c>
      <c r="E7636">
        <v>55.040000000000006</v>
      </c>
      <c r="F7636" s="3">
        <v>53.96</v>
      </c>
      <c r="G7636">
        <v>46.04</v>
      </c>
      <c r="H7636">
        <v>51.980000000000004</v>
      </c>
      <c r="I7636">
        <v>59.36</v>
      </c>
      <c r="J7636">
        <v>42.08</v>
      </c>
      <c r="K7636">
        <v>42.08</v>
      </c>
      <c r="L7636" s="3">
        <v>48.2</v>
      </c>
      <c r="M7636" s="2">
        <v>39.92</v>
      </c>
      <c r="N7636">
        <v>32</v>
      </c>
      <c r="O7636">
        <v>48.2</v>
      </c>
      <c r="P7636">
        <v>42.08</v>
      </c>
      <c r="Q7636" s="3">
        <v>35.96</v>
      </c>
      <c r="R7636" s="2">
        <v>35.06</v>
      </c>
      <c r="S7636" s="3">
        <v>5</v>
      </c>
      <c r="T7636">
        <v>55.400000000000006</v>
      </c>
    </row>
    <row r="7637" spans="1:20">
      <c r="A7637">
        <f t="shared" si="357"/>
        <v>318</v>
      </c>
      <c r="B7637" s="7">
        <f t="shared" si="358"/>
        <v>42322.99999998149</v>
      </c>
      <c r="C7637">
        <f t="shared" si="359"/>
        <v>7632</v>
      </c>
      <c r="D7637" s="2">
        <v>71.960000000000008</v>
      </c>
      <c r="E7637">
        <v>55.040000000000006</v>
      </c>
      <c r="F7637" s="3">
        <v>53.06</v>
      </c>
      <c r="G7637">
        <v>44.96</v>
      </c>
      <c r="H7637">
        <v>51.980000000000004</v>
      </c>
      <c r="I7637">
        <v>58.64</v>
      </c>
      <c r="J7637">
        <v>41</v>
      </c>
      <c r="K7637">
        <v>41</v>
      </c>
      <c r="L7637" s="3">
        <v>48.2</v>
      </c>
      <c r="M7637" s="2">
        <v>37.94</v>
      </c>
      <c r="N7637">
        <v>32</v>
      </c>
      <c r="O7637">
        <v>46.4</v>
      </c>
      <c r="P7637">
        <v>42.980000000000004</v>
      </c>
      <c r="Q7637" s="3">
        <v>36.68</v>
      </c>
      <c r="R7637" s="2">
        <v>33.08</v>
      </c>
      <c r="S7637" s="3">
        <v>5</v>
      </c>
      <c r="T7637">
        <v>55.400000000000006</v>
      </c>
    </row>
    <row r="7638" spans="1:20">
      <c r="A7638">
        <f t="shared" si="357"/>
        <v>319</v>
      </c>
      <c r="B7638" s="7">
        <f t="shared" si="358"/>
        <v>42323.041666648154</v>
      </c>
      <c r="C7638">
        <f t="shared" si="359"/>
        <v>7633</v>
      </c>
      <c r="D7638" s="2">
        <v>71.960000000000008</v>
      </c>
      <c r="E7638">
        <v>55.040000000000006</v>
      </c>
      <c r="F7638" s="3">
        <v>51.980000000000004</v>
      </c>
      <c r="G7638">
        <v>44.06</v>
      </c>
      <c r="H7638">
        <v>50</v>
      </c>
      <c r="I7638">
        <v>57.92</v>
      </c>
      <c r="J7638">
        <v>39.92</v>
      </c>
      <c r="K7638">
        <v>39.92</v>
      </c>
      <c r="L7638" s="3">
        <v>48.2</v>
      </c>
      <c r="M7638" s="2">
        <v>35.96</v>
      </c>
      <c r="N7638">
        <v>32</v>
      </c>
      <c r="O7638">
        <v>46.4</v>
      </c>
      <c r="P7638">
        <v>42.980000000000004</v>
      </c>
      <c r="Q7638" s="3">
        <v>37.22</v>
      </c>
      <c r="R7638" s="2">
        <v>30.02</v>
      </c>
      <c r="S7638" s="3">
        <v>5</v>
      </c>
      <c r="T7638">
        <v>55.400000000000006</v>
      </c>
    </row>
    <row r="7639" spans="1:20">
      <c r="A7639">
        <f t="shared" si="357"/>
        <v>319</v>
      </c>
      <c r="B7639" s="7">
        <f t="shared" si="358"/>
        <v>42323.083333314818</v>
      </c>
      <c r="C7639">
        <f t="shared" si="359"/>
        <v>7634</v>
      </c>
      <c r="D7639" s="2">
        <v>73.039999999999992</v>
      </c>
      <c r="E7639">
        <v>53.96</v>
      </c>
      <c r="F7639" s="3">
        <v>51.980000000000004</v>
      </c>
      <c r="G7639">
        <v>44.96</v>
      </c>
      <c r="H7639">
        <v>48.92</v>
      </c>
      <c r="I7639">
        <v>57.019999999999996</v>
      </c>
      <c r="J7639">
        <v>39.92</v>
      </c>
      <c r="K7639">
        <v>39.92</v>
      </c>
      <c r="L7639" s="3">
        <v>48.2</v>
      </c>
      <c r="M7639" s="2">
        <v>35.06</v>
      </c>
      <c r="N7639">
        <v>30.92</v>
      </c>
      <c r="O7639">
        <v>46.4</v>
      </c>
      <c r="P7639">
        <v>44.06</v>
      </c>
      <c r="Q7639" s="3">
        <v>37.94</v>
      </c>
      <c r="R7639" s="2">
        <v>30.02</v>
      </c>
      <c r="S7639" s="3">
        <v>3.9200000000000017</v>
      </c>
      <c r="T7639">
        <v>53.6</v>
      </c>
    </row>
    <row r="7640" spans="1:20">
      <c r="A7640">
        <f t="shared" si="357"/>
        <v>319</v>
      </c>
      <c r="B7640" s="7">
        <f t="shared" si="358"/>
        <v>42323.124999981483</v>
      </c>
      <c r="C7640">
        <f t="shared" si="359"/>
        <v>7635</v>
      </c>
      <c r="D7640" s="2">
        <v>73.94</v>
      </c>
      <c r="E7640">
        <v>53.06</v>
      </c>
      <c r="F7640" s="3">
        <v>51.980000000000004</v>
      </c>
      <c r="G7640">
        <v>44.96</v>
      </c>
      <c r="H7640">
        <v>46.04</v>
      </c>
      <c r="I7640">
        <v>55.94</v>
      </c>
      <c r="J7640">
        <v>39.019999999999996</v>
      </c>
      <c r="K7640">
        <v>37.04</v>
      </c>
      <c r="L7640" s="3">
        <v>50</v>
      </c>
      <c r="M7640" s="2">
        <v>33.08</v>
      </c>
      <c r="N7640">
        <v>32</v>
      </c>
      <c r="O7640">
        <v>51.8</v>
      </c>
      <c r="P7640">
        <v>42.980000000000004</v>
      </c>
      <c r="Q7640" s="3">
        <v>37.94</v>
      </c>
      <c r="R7640" s="2">
        <v>32</v>
      </c>
      <c r="S7640" s="3">
        <v>3.9200000000000017</v>
      </c>
      <c r="T7640">
        <v>53.6</v>
      </c>
    </row>
    <row r="7641" spans="1:20">
      <c r="A7641">
        <f t="shared" si="357"/>
        <v>319</v>
      </c>
      <c r="B7641" s="7">
        <f t="shared" si="358"/>
        <v>42323.166666648147</v>
      </c>
      <c r="C7641">
        <f t="shared" si="359"/>
        <v>7636</v>
      </c>
      <c r="D7641" s="2">
        <v>73.94</v>
      </c>
      <c r="E7641">
        <v>53.06</v>
      </c>
      <c r="F7641" s="3">
        <v>50</v>
      </c>
      <c r="G7641">
        <v>44.06</v>
      </c>
      <c r="H7641">
        <v>46.94</v>
      </c>
      <c r="I7641">
        <v>55.040000000000006</v>
      </c>
      <c r="J7641">
        <v>37.94</v>
      </c>
      <c r="K7641">
        <v>41</v>
      </c>
      <c r="L7641" s="3">
        <v>50</v>
      </c>
      <c r="M7641" s="2">
        <v>32</v>
      </c>
      <c r="N7641">
        <v>32</v>
      </c>
      <c r="O7641">
        <v>53.6</v>
      </c>
      <c r="P7641">
        <v>44.06</v>
      </c>
      <c r="Q7641" s="3">
        <v>37.94</v>
      </c>
      <c r="R7641" s="2">
        <v>28.94</v>
      </c>
      <c r="S7641" s="3">
        <v>3.9200000000000017</v>
      </c>
      <c r="T7641">
        <v>53.6</v>
      </c>
    </row>
    <row r="7642" spans="1:20">
      <c r="A7642">
        <f t="shared" si="357"/>
        <v>319</v>
      </c>
      <c r="B7642" s="7">
        <f t="shared" si="358"/>
        <v>42323.208333314811</v>
      </c>
      <c r="C7642">
        <f t="shared" si="359"/>
        <v>7637</v>
      </c>
      <c r="D7642" s="2">
        <v>73.94</v>
      </c>
      <c r="E7642">
        <v>53.06</v>
      </c>
      <c r="F7642" s="3">
        <v>48.92</v>
      </c>
      <c r="G7642">
        <v>44.06</v>
      </c>
      <c r="H7642">
        <v>44.96</v>
      </c>
      <c r="I7642">
        <v>55.040000000000006</v>
      </c>
      <c r="J7642">
        <v>37.04</v>
      </c>
      <c r="K7642">
        <v>39.92</v>
      </c>
      <c r="L7642" s="3">
        <v>50</v>
      </c>
      <c r="M7642" s="2">
        <v>30.92</v>
      </c>
      <c r="N7642">
        <v>32</v>
      </c>
      <c r="O7642">
        <v>51.8</v>
      </c>
      <c r="P7642">
        <v>44.06</v>
      </c>
      <c r="Q7642" s="3">
        <v>37.94</v>
      </c>
      <c r="R7642" s="2">
        <v>28.94</v>
      </c>
      <c r="S7642" s="3">
        <v>3.019999999999996</v>
      </c>
      <c r="T7642">
        <v>53.6</v>
      </c>
    </row>
    <row r="7643" spans="1:20">
      <c r="A7643">
        <f t="shared" si="357"/>
        <v>319</v>
      </c>
      <c r="B7643" s="7">
        <f t="shared" si="358"/>
        <v>42323.249999981475</v>
      </c>
      <c r="C7643">
        <f t="shared" si="359"/>
        <v>7638</v>
      </c>
      <c r="D7643" s="2">
        <v>73.94</v>
      </c>
      <c r="E7643">
        <v>51.980000000000004</v>
      </c>
      <c r="F7643" s="3">
        <v>50</v>
      </c>
      <c r="G7643">
        <v>41</v>
      </c>
      <c r="H7643">
        <v>39.92</v>
      </c>
      <c r="I7643">
        <v>55.040000000000006</v>
      </c>
      <c r="J7643">
        <v>37.04</v>
      </c>
      <c r="K7643">
        <v>39.92</v>
      </c>
      <c r="L7643" s="3">
        <v>50</v>
      </c>
      <c r="M7643" s="2">
        <v>30.02</v>
      </c>
      <c r="N7643">
        <v>35.06</v>
      </c>
      <c r="O7643">
        <v>51.8</v>
      </c>
      <c r="P7643">
        <v>44.06</v>
      </c>
      <c r="Q7643" s="3">
        <v>39.56</v>
      </c>
      <c r="R7643" s="2">
        <v>28.94</v>
      </c>
      <c r="S7643" s="3">
        <v>1.0399999999999991</v>
      </c>
      <c r="T7643">
        <v>55.400000000000006</v>
      </c>
    </row>
    <row r="7644" spans="1:20">
      <c r="A7644">
        <f t="shared" si="357"/>
        <v>319</v>
      </c>
      <c r="B7644" s="7">
        <f t="shared" si="358"/>
        <v>42323.29166664814</v>
      </c>
      <c r="C7644">
        <f t="shared" si="359"/>
        <v>7639</v>
      </c>
      <c r="D7644" s="2">
        <v>73.94</v>
      </c>
      <c r="E7644">
        <v>51.980000000000004</v>
      </c>
      <c r="F7644" s="3">
        <v>48.019999999999996</v>
      </c>
      <c r="G7644">
        <v>39.019999999999996</v>
      </c>
      <c r="H7644">
        <v>39.92</v>
      </c>
      <c r="I7644">
        <v>55.040000000000006</v>
      </c>
      <c r="J7644">
        <v>37.04</v>
      </c>
      <c r="K7644">
        <v>39.019999999999996</v>
      </c>
      <c r="L7644" s="3">
        <v>50</v>
      </c>
      <c r="M7644" s="2">
        <v>30.92</v>
      </c>
      <c r="N7644">
        <v>35.06</v>
      </c>
      <c r="O7644">
        <v>46.4</v>
      </c>
      <c r="P7644">
        <v>37.04</v>
      </c>
      <c r="Q7644" s="3">
        <v>41.36</v>
      </c>
      <c r="R7644" s="2">
        <v>32</v>
      </c>
      <c r="S7644" s="3">
        <v>-2.9200000000000017</v>
      </c>
      <c r="T7644">
        <v>55.400000000000006</v>
      </c>
    </row>
    <row r="7645" spans="1:20">
      <c r="A7645">
        <f t="shared" si="357"/>
        <v>319</v>
      </c>
      <c r="B7645" s="7">
        <f t="shared" si="358"/>
        <v>42323.333333314804</v>
      </c>
      <c r="C7645">
        <f t="shared" si="359"/>
        <v>7640</v>
      </c>
      <c r="D7645" s="2">
        <v>75.02</v>
      </c>
      <c r="E7645">
        <v>53.06</v>
      </c>
      <c r="F7645" s="3">
        <v>48.92</v>
      </c>
      <c r="G7645">
        <v>42.08</v>
      </c>
      <c r="H7645">
        <v>46.04</v>
      </c>
      <c r="I7645">
        <v>58.1</v>
      </c>
      <c r="J7645">
        <v>39.019999999999996</v>
      </c>
      <c r="K7645">
        <v>39.019999999999996</v>
      </c>
      <c r="L7645" s="3">
        <v>48.2</v>
      </c>
      <c r="M7645" s="2">
        <v>30.92</v>
      </c>
      <c r="N7645">
        <v>35.06</v>
      </c>
      <c r="O7645">
        <v>46.4</v>
      </c>
      <c r="P7645">
        <v>35.06</v>
      </c>
      <c r="Q7645" s="3">
        <v>42.980000000000004</v>
      </c>
      <c r="R7645" s="2">
        <v>33.979999999999997</v>
      </c>
      <c r="S7645" s="3">
        <v>-0.94000000000000483</v>
      </c>
      <c r="T7645">
        <v>59</v>
      </c>
    </row>
    <row r="7646" spans="1:20">
      <c r="A7646">
        <f t="shared" si="357"/>
        <v>319</v>
      </c>
      <c r="B7646" s="7">
        <f t="shared" si="358"/>
        <v>42323.374999981468</v>
      </c>
      <c r="C7646">
        <f t="shared" si="359"/>
        <v>7641</v>
      </c>
      <c r="D7646" s="2">
        <v>75.92</v>
      </c>
      <c r="E7646">
        <v>57.019999999999996</v>
      </c>
      <c r="F7646" s="3">
        <v>51.08</v>
      </c>
      <c r="G7646">
        <v>46.94</v>
      </c>
      <c r="H7646">
        <v>53.96</v>
      </c>
      <c r="I7646">
        <v>60.980000000000004</v>
      </c>
      <c r="J7646">
        <v>41</v>
      </c>
      <c r="K7646">
        <v>39.019999999999996</v>
      </c>
      <c r="L7646" s="3">
        <v>51.8</v>
      </c>
      <c r="M7646" s="2">
        <v>37.04</v>
      </c>
      <c r="N7646">
        <v>35.06</v>
      </c>
      <c r="O7646">
        <v>46.4</v>
      </c>
      <c r="P7646">
        <v>33.08</v>
      </c>
      <c r="Q7646" s="3">
        <v>44.96</v>
      </c>
      <c r="R7646" s="2">
        <v>35.06</v>
      </c>
      <c r="S7646" s="3">
        <v>1.0399999999999991</v>
      </c>
      <c r="T7646">
        <v>62.6</v>
      </c>
    </row>
    <row r="7647" spans="1:20">
      <c r="A7647">
        <f t="shared" si="357"/>
        <v>319</v>
      </c>
      <c r="B7647" s="7">
        <f t="shared" si="358"/>
        <v>42323.416666648132</v>
      </c>
      <c r="C7647">
        <f t="shared" si="359"/>
        <v>7642</v>
      </c>
      <c r="D7647" s="2">
        <v>78.98</v>
      </c>
      <c r="E7647">
        <v>60.980000000000004</v>
      </c>
      <c r="F7647" s="3">
        <v>51.980000000000004</v>
      </c>
      <c r="G7647">
        <v>55.040000000000006</v>
      </c>
      <c r="H7647">
        <v>55.94</v>
      </c>
      <c r="I7647">
        <v>64.039999999999992</v>
      </c>
      <c r="J7647">
        <v>42.980000000000004</v>
      </c>
      <c r="K7647">
        <v>44.06</v>
      </c>
      <c r="L7647" s="3">
        <v>51.8</v>
      </c>
      <c r="M7647" s="2">
        <v>39.92</v>
      </c>
      <c r="N7647">
        <v>37.04</v>
      </c>
      <c r="O7647">
        <v>48.2</v>
      </c>
      <c r="P7647">
        <v>33.979999999999997</v>
      </c>
      <c r="Q7647" s="3">
        <v>46.94</v>
      </c>
      <c r="R7647" s="2">
        <v>37.94</v>
      </c>
      <c r="S7647" s="3">
        <v>1.3999999999999986</v>
      </c>
      <c r="T7647">
        <v>66.2</v>
      </c>
    </row>
    <row r="7648" spans="1:20">
      <c r="A7648">
        <f t="shared" si="357"/>
        <v>319</v>
      </c>
      <c r="B7648" s="7">
        <f t="shared" si="358"/>
        <v>42323.458333314797</v>
      </c>
      <c r="C7648">
        <f t="shared" si="359"/>
        <v>7643</v>
      </c>
      <c r="D7648" s="2">
        <v>80.06</v>
      </c>
      <c r="E7648">
        <v>66.02</v>
      </c>
      <c r="F7648" s="3">
        <v>53.06</v>
      </c>
      <c r="G7648">
        <v>62.96</v>
      </c>
      <c r="H7648">
        <v>55.94</v>
      </c>
      <c r="I7648">
        <v>64.94</v>
      </c>
      <c r="J7648">
        <v>44.96</v>
      </c>
      <c r="K7648">
        <v>46.04</v>
      </c>
      <c r="L7648" s="3">
        <v>53.6</v>
      </c>
      <c r="M7648" s="2">
        <v>44.06</v>
      </c>
      <c r="N7648">
        <v>37.94</v>
      </c>
      <c r="O7648">
        <v>50</v>
      </c>
      <c r="P7648">
        <v>35.06</v>
      </c>
      <c r="Q7648" s="3">
        <v>48.92</v>
      </c>
      <c r="R7648" s="2">
        <v>39.92</v>
      </c>
      <c r="S7648" s="3">
        <v>1.9400000000000013</v>
      </c>
      <c r="T7648">
        <v>71.599999999999994</v>
      </c>
    </row>
    <row r="7649" spans="1:20">
      <c r="A7649">
        <f t="shared" si="357"/>
        <v>319</v>
      </c>
      <c r="B7649" s="7">
        <f t="shared" si="358"/>
        <v>42323.499999981461</v>
      </c>
      <c r="C7649">
        <f t="shared" si="359"/>
        <v>7644</v>
      </c>
      <c r="D7649" s="2">
        <v>82.039999999999992</v>
      </c>
      <c r="E7649">
        <v>68</v>
      </c>
      <c r="F7649" s="3">
        <v>53.96</v>
      </c>
      <c r="G7649">
        <v>66.02</v>
      </c>
      <c r="H7649">
        <v>57.019999999999996</v>
      </c>
      <c r="I7649">
        <v>66.02</v>
      </c>
      <c r="J7649">
        <v>48.019999999999996</v>
      </c>
      <c r="K7649">
        <v>46.94</v>
      </c>
      <c r="L7649" s="3">
        <v>53.6</v>
      </c>
      <c r="M7649" s="2">
        <v>46.94</v>
      </c>
      <c r="N7649">
        <v>41</v>
      </c>
      <c r="O7649">
        <v>51.08</v>
      </c>
      <c r="P7649">
        <v>39.019999999999996</v>
      </c>
      <c r="Q7649" s="3">
        <v>49.64</v>
      </c>
      <c r="R7649" s="2">
        <v>41</v>
      </c>
      <c r="S7649" s="3">
        <v>1.9400000000000013</v>
      </c>
      <c r="T7649">
        <v>73.400000000000006</v>
      </c>
    </row>
    <row r="7650" spans="1:20">
      <c r="A7650">
        <f t="shared" si="357"/>
        <v>319</v>
      </c>
      <c r="B7650" s="7">
        <f t="shared" si="358"/>
        <v>42323.541666648125</v>
      </c>
      <c r="C7650">
        <f t="shared" si="359"/>
        <v>7645</v>
      </c>
      <c r="D7650" s="2">
        <v>82.039999999999992</v>
      </c>
      <c r="E7650">
        <v>71.06</v>
      </c>
      <c r="F7650" s="3">
        <v>53.96</v>
      </c>
      <c r="G7650">
        <v>68</v>
      </c>
      <c r="H7650">
        <v>57.92</v>
      </c>
      <c r="I7650">
        <v>66.92</v>
      </c>
      <c r="J7650">
        <v>46.04</v>
      </c>
      <c r="K7650">
        <v>50</v>
      </c>
      <c r="L7650" s="3">
        <v>53.6</v>
      </c>
      <c r="M7650" s="2">
        <v>50</v>
      </c>
      <c r="N7650">
        <v>39.92</v>
      </c>
      <c r="O7650">
        <v>51.8</v>
      </c>
      <c r="P7650">
        <v>41</v>
      </c>
      <c r="Q7650" s="3">
        <v>50.36</v>
      </c>
      <c r="R7650" s="2">
        <v>42.980000000000004</v>
      </c>
      <c r="S7650" s="3">
        <v>1.9400000000000013</v>
      </c>
      <c r="T7650">
        <v>75.2</v>
      </c>
    </row>
    <row r="7651" spans="1:20">
      <c r="A7651">
        <f t="shared" si="357"/>
        <v>319</v>
      </c>
      <c r="B7651" s="7">
        <f t="shared" si="358"/>
        <v>42323.583333314789</v>
      </c>
      <c r="C7651">
        <f t="shared" si="359"/>
        <v>7646</v>
      </c>
      <c r="D7651" s="2">
        <v>80.960000000000008</v>
      </c>
      <c r="E7651">
        <v>71.06</v>
      </c>
      <c r="F7651" s="3">
        <v>55.040000000000006</v>
      </c>
      <c r="G7651">
        <v>69.98</v>
      </c>
      <c r="H7651">
        <v>57.92</v>
      </c>
      <c r="I7651">
        <v>66.56</v>
      </c>
      <c r="J7651">
        <v>46.94</v>
      </c>
      <c r="K7651">
        <v>51.08</v>
      </c>
      <c r="L7651" s="3">
        <v>53.6</v>
      </c>
      <c r="M7651" s="2">
        <v>51.980000000000004</v>
      </c>
      <c r="N7651">
        <v>42.08</v>
      </c>
      <c r="O7651">
        <v>53.6</v>
      </c>
      <c r="P7651">
        <v>44.06</v>
      </c>
      <c r="Q7651" s="3">
        <v>51.08</v>
      </c>
      <c r="R7651" s="2">
        <v>42.980000000000004</v>
      </c>
      <c r="S7651" s="3">
        <v>1.9400000000000013</v>
      </c>
      <c r="T7651">
        <v>75.2</v>
      </c>
    </row>
    <row r="7652" spans="1:20">
      <c r="A7652">
        <f t="shared" si="357"/>
        <v>319</v>
      </c>
      <c r="B7652" s="7">
        <f t="shared" si="358"/>
        <v>42323.624999981454</v>
      </c>
      <c r="C7652">
        <f t="shared" si="359"/>
        <v>7647</v>
      </c>
      <c r="D7652" s="2">
        <v>78.98</v>
      </c>
      <c r="E7652">
        <v>73.039999999999992</v>
      </c>
      <c r="F7652" s="3">
        <v>55.94</v>
      </c>
      <c r="G7652">
        <v>71.06</v>
      </c>
      <c r="H7652">
        <v>59</v>
      </c>
      <c r="I7652">
        <v>66.38</v>
      </c>
      <c r="J7652">
        <v>46.94</v>
      </c>
      <c r="K7652">
        <v>48.019999999999996</v>
      </c>
      <c r="L7652" s="3">
        <v>55.400000000000006</v>
      </c>
      <c r="M7652" s="2">
        <v>53.06</v>
      </c>
      <c r="N7652">
        <v>37.04</v>
      </c>
      <c r="O7652">
        <v>53.6</v>
      </c>
      <c r="P7652">
        <v>48.019999999999996</v>
      </c>
      <c r="Q7652" s="3">
        <v>47.66</v>
      </c>
      <c r="R7652" s="2">
        <v>42.08</v>
      </c>
      <c r="S7652" s="3">
        <v>3.019999999999996</v>
      </c>
      <c r="T7652">
        <v>75.2</v>
      </c>
    </row>
    <row r="7653" spans="1:20">
      <c r="A7653">
        <f t="shared" si="357"/>
        <v>319</v>
      </c>
      <c r="B7653" s="7">
        <f t="shared" si="358"/>
        <v>42323.666666648118</v>
      </c>
      <c r="C7653">
        <f t="shared" si="359"/>
        <v>7648</v>
      </c>
      <c r="D7653" s="2">
        <v>78.080000000000013</v>
      </c>
      <c r="E7653">
        <v>71.960000000000008</v>
      </c>
      <c r="F7653" s="3">
        <v>55.94</v>
      </c>
      <c r="G7653">
        <v>69.98</v>
      </c>
      <c r="H7653">
        <v>57.92</v>
      </c>
      <c r="I7653">
        <v>66.02</v>
      </c>
      <c r="J7653">
        <v>46.04</v>
      </c>
      <c r="K7653">
        <v>50</v>
      </c>
      <c r="L7653" s="3">
        <v>55.400000000000006</v>
      </c>
      <c r="M7653" s="2">
        <v>53.06</v>
      </c>
      <c r="N7653">
        <v>37.04</v>
      </c>
      <c r="O7653">
        <v>50</v>
      </c>
      <c r="P7653">
        <v>46.94</v>
      </c>
      <c r="Q7653" s="3">
        <v>44.42</v>
      </c>
      <c r="R7653" s="2">
        <v>41</v>
      </c>
      <c r="S7653" s="3">
        <v>3.019999999999996</v>
      </c>
      <c r="T7653">
        <v>77</v>
      </c>
    </row>
    <row r="7654" spans="1:20">
      <c r="A7654">
        <f t="shared" si="357"/>
        <v>319</v>
      </c>
      <c r="B7654" s="7">
        <f t="shared" si="358"/>
        <v>42323.708333314782</v>
      </c>
      <c r="C7654">
        <f t="shared" si="359"/>
        <v>7649</v>
      </c>
      <c r="D7654" s="2">
        <v>77</v>
      </c>
      <c r="E7654">
        <v>69.98</v>
      </c>
      <c r="F7654" s="3">
        <v>53.96</v>
      </c>
      <c r="G7654">
        <v>68</v>
      </c>
      <c r="H7654">
        <v>55.94</v>
      </c>
      <c r="I7654">
        <v>64.400000000000006</v>
      </c>
      <c r="J7654">
        <v>44.96</v>
      </c>
      <c r="K7654">
        <v>46.94</v>
      </c>
      <c r="L7654" s="3">
        <v>53.6</v>
      </c>
      <c r="M7654" s="2">
        <v>48.92</v>
      </c>
      <c r="N7654">
        <v>35.06</v>
      </c>
      <c r="O7654">
        <v>46.4</v>
      </c>
      <c r="P7654">
        <v>44.06</v>
      </c>
      <c r="Q7654" s="3">
        <v>41</v>
      </c>
      <c r="R7654" s="2">
        <v>39.019999999999996</v>
      </c>
      <c r="S7654" s="3">
        <v>3.019999999999996</v>
      </c>
      <c r="T7654">
        <v>71.599999999999994</v>
      </c>
    </row>
    <row r="7655" spans="1:20">
      <c r="A7655">
        <f t="shared" si="357"/>
        <v>319</v>
      </c>
      <c r="B7655" s="7">
        <f t="shared" si="358"/>
        <v>42323.749999981446</v>
      </c>
      <c r="C7655">
        <f t="shared" si="359"/>
        <v>7650</v>
      </c>
      <c r="D7655" s="2">
        <v>75.02</v>
      </c>
      <c r="E7655">
        <v>64.94</v>
      </c>
      <c r="F7655" s="3">
        <v>51.980000000000004</v>
      </c>
      <c r="G7655">
        <v>62.06</v>
      </c>
      <c r="H7655">
        <v>53.06</v>
      </c>
      <c r="I7655">
        <v>62.6</v>
      </c>
      <c r="J7655">
        <v>42.980000000000004</v>
      </c>
      <c r="K7655">
        <v>42.08</v>
      </c>
      <c r="L7655" s="3">
        <v>53.6</v>
      </c>
      <c r="M7655" s="2">
        <v>46.94</v>
      </c>
      <c r="N7655">
        <v>35.96</v>
      </c>
      <c r="O7655">
        <v>44.6</v>
      </c>
      <c r="P7655">
        <v>42.980000000000004</v>
      </c>
      <c r="Q7655" s="3">
        <v>39.92</v>
      </c>
      <c r="R7655" s="2">
        <v>39.92</v>
      </c>
      <c r="S7655" s="3">
        <v>3.019999999999996</v>
      </c>
      <c r="T7655">
        <v>69.800000000000011</v>
      </c>
    </row>
    <row r="7656" spans="1:20">
      <c r="A7656">
        <f t="shared" si="357"/>
        <v>319</v>
      </c>
      <c r="B7656" s="7">
        <f t="shared" si="358"/>
        <v>42323.791666648111</v>
      </c>
      <c r="C7656">
        <f t="shared" si="359"/>
        <v>7651</v>
      </c>
      <c r="D7656" s="2">
        <v>75.02</v>
      </c>
      <c r="E7656">
        <v>60.980000000000004</v>
      </c>
      <c r="F7656" s="3">
        <v>50</v>
      </c>
      <c r="G7656">
        <v>57.92</v>
      </c>
      <c r="H7656">
        <v>51.08</v>
      </c>
      <c r="I7656">
        <v>60.980000000000004</v>
      </c>
      <c r="J7656">
        <v>42.980000000000004</v>
      </c>
      <c r="K7656">
        <v>41</v>
      </c>
      <c r="L7656" s="3">
        <v>48.2</v>
      </c>
      <c r="M7656" s="2">
        <v>46.04</v>
      </c>
      <c r="N7656">
        <v>32</v>
      </c>
      <c r="O7656">
        <v>44.6</v>
      </c>
      <c r="P7656">
        <v>42.980000000000004</v>
      </c>
      <c r="Q7656" s="3">
        <v>39.019999999999996</v>
      </c>
      <c r="R7656" s="2">
        <v>39.92</v>
      </c>
      <c r="S7656" s="3">
        <v>1.9400000000000013</v>
      </c>
      <c r="T7656">
        <v>66.2</v>
      </c>
    </row>
    <row r="7657" spans="1:20">
      <c r="A7657">
        <f t="shared" si="357"/>
        <v>319</v>
      </c>
      <c r="B7657" s="7">
        <f t="shared" si="358"/>
        <v>42323.833333314775</v>
      </c>
      <c r="C7657">
        <f t="shared" si="359"/>
        <v>7652</v>
      </c>
      <c r="D7657" s="2">
        <v>75.02</v>
      </c>
      <c r="E7657">
        <v>57.019999999999996</v>
      </c>
      <c r="F7657" s="3">
        <v>48.92</v>
      </c>
      <c r="G7657">
        <v>55.040000000000006</v>
      </c>
      <c r="H7657">
        <v>50</v>
      </c>
      <c r="I7657">
        <v>60.620000000000005</v>
      </c>
      <c r="J7657">
        <v>42.08</v>
      </c>
      <c r="K7657">
        <v>39.92</v>
      </c>
      <c r="L7657" s="3">
        <v>48.2</v>
      </c>
      <c r="M7657" s="2">
        <v>46.04</v>
      </c>
      <c r="N7657">
        <v>30.92</v>
      </c>
      <c r="O7657">
        <v>42.8</v>
      </c>
      <c r="P7657">
        <v>41</v>
      </c>
      <c r="Q7657" s="3">
        <v>37.94</v>
      </c>
      <c r="R7657" s="2">
        <v>39.019999999999996</v>
      </c>
      <c r="S7657" s="3">
        <v>1.9400000000000013</v>
      </c>
      <c r="T7657">
        <v>64.400000000000006</v>
      </c>
    </row>
    <row r="7658" spans="1:20">
      <c r="A7658">
        <f t="shared" si="357"/>
        <v>319</v>
      </c>
      <c r="B7658" s="7">
        <f t="shared" si="358"/>
        <v>42323.874999981439</v>
      </c>
      <c r="C7658">
        <f t="shared" si="359"/>
        <v>7653</v>
      </c>
      <c r="D7658" s="2">
        <v>75.02</v>
      </c>
      <c r="E7658">
        <v>55.040000000000006</v>
      </c>
      <c r="F7658" s="3">
        <v>48.019999999999996</v>
      </c>
      <c r="G7658">
        <v>53.96</v>
      </c>
      <c r="H7658">
        <v>46.04</v>
      </c>
      <c r="I7658">
        <v>60.44</v>
      </c>
      <c r="J7658">
        <v>42.08</v>
      </c>
      <c r="K7658">
        <v>39.92</v>
      </c>
      <c r="L7658" s="3">
        <v>46.4</v>
      </c>
      <c r="M7658" s="2">
        <v>44.96</v>
      </c>
      <c r="N7658">
        <v>30.92</v>
      </c>
      <c r="O7658">
        <v>44.6</v>
      </c>
      <c r="P7658">
        <v>39.019999999999996</v>
      </c>
      <c r="Q7658" s="3">
        <v>37.94</v>
      </c>
      <c r="R7658" s="2">
        <v>35.06</v>
      </c>
      <c r="S7658" s="3">
        <v>-3.9999999999999147E-2</v>
      </c>
      <c r="T7658">
        <v>62.6</v>
      </c>
    </row>
    <row r="7659" spans="1:20">
      <c r="A7659">
        <f t="shared" si="357"/>
        <v>319</v>
      </c>
      <c r="B7659" s="7">
        <f t="shared" si="358"/>
        <v>42323.916666648103</v>
      </c>
      <c r="C7659">
        <f t="shared" si="359"/>
        <v>7654</v>
      </c>
      <c r="D7659" s="2">
        <v>75.02</v>
      </c>
      <c r="E7659">
        <v>55.040000000000006</v>
      </c>
      <c r="F7659" s="3">
        <v>42.08</v>
      </c>
      <c r="G7659">
        <v>55.040000000000006</v>
      </c>
      <c r="H7659">
        <v>44.96</v>
      </c>
      <c r="I7659">
        <v>60.08</v>
      </c>
      <c r="J7659">
        <v>41</v>
      </c>
      <c r="K7659">
        <v>39.92</v>
      </c>
      <c r="L7659" s="3">
        <v>48.2</v>
      </c>
      <c r="M7659" s="2">
        <v>44.96</v>
      </c>
      <c r="N7659">
        <v>30.02</v>
      </c>
      <c r="O7659">
        <v>42.8</v>
      </c>
      <c r="P7659">
        <v>35.96</v>
      </c>
      <c r="Q7659" s="3">
        <v>37.94</v>
      </c>
      <c r="R7659" s="2">
        <v>33.979999999999997</v>
      </c>
      <c r="S7659" s="3">
        <v>1.0399999999999991</v>
      </c>
      <c r="T7659">
        <v>60.8</v>
      </c>
    </row>
    <row r="7660" spans="1:20">
      <c r="A7660">
        <f t="shared" si="357"/>
        <v>319</v>
      </c>
      <c r="B7660" s="7">
        <f t="shared" si="358"/>
        <v>42323.958333314768</v>
      </c>
      <c r="C7660">
        <f t="shared" si="359"/>
        <v>7655</v>
      </c>
      <c r="D7660" s="2">
        <v>75.02</v>
      </c>
      <c r="E7660">
        <v>53.96</v>
      </c>
      <c r="F7660" s="3">
        <v>39.92</v>
      </c>
      <c r="G7660">
        <v>53.96</v>
      </c>
      <c r="H7660">
        <v>42.980000000000004</v>
      </c>
      <c r="I7660">
        <v>58.46</v>
      </c>
      <c r="J7660">
        <v>39.92</v>
      </c>
      <c r="K7660">
        <v>37.94</v>
      </c>
      <c r="L7660" s="3">
        <v>50</v>
      </c>
      <c r="M7660" s="2">
        <v>48.92</v>
      </c>
      <c r="N7660">
        <v>24.08</v>
      </c>
      <c r="O7660">
        <v>39.200000000000003</v>
      </c>
      <c r="P7660">
        <v>35.06</v>
      </c>
      <c r="Q7660" s="3">
        <v>37.94</v>
      </c>
      <c r="R7660" s="2">
        <v>33.08</v>
      </c>
      <c r="S7660" s="3">
        <v>1.9400000000000013</v>
      </c>
      <c r="T7660">
        <v>59</v>
      </c>
    </row>
    <row r="7661" spans="1:20">
      <c r="A7661">
        <f t="shared" si="357"/>
        <v>319</v>
      </c>
      <c r="B7661" s="7">
        <f t="shared" si="358"/>
        <v>42323.999999981432</v>
      </c>
      <c r="C7661">
        <f t="shared" si="359"/>
        <v>7656</v>
      </c>
      <c r="D7661" s="2">
        <v>73.039999999999992</v>
      </c>
      <c r="E7661">
        <v>51.980000000000004</v>
      </c>
      <c r="F7661" s="3">
        <v>39.019999999999996</v>
      </c>
      <c r="G7661">
        <v>53.96</v>
      </c>
      <c r="H7661">
        <v>41</v>
      </c>
      <c r="I7661">
        <v>56.66</v>
      </c>
      <c r="J7661">
        <v>39.92</v>
      </c>
      <c r="K7661">
        <v>37.04</v>
      </c>
      <c r="L7661" s="3">
        <v>51.8</v>
      </c>
      <c r="M7661" s="2">
        <v>50</v>
      </c>
      <c r="N7661">
        <v>21.92</v>
      </c>
      <c r="O7661">
        <v>42.8</v>
      </c>
      <c r="P7661">
        <v>35.06</v>
      </c>
      <c r="Q7661" s="3">
        <v>38.299999999999997</v>
      </c>
      <c r="R7661" s="2">
        <v>33.08</v>
      </c>
      <c r="S7661" s="3">
        <v>1.9400000000000013</v>
      </c>
      <c r="T7661">
        <v>57.2</v>
      </c>
    </row>
    <row r="7662" spans="1:20">
      <c r="A7662">
        <f t="shared" si="357"/>
        <v>320</v>
      </c>
      <c r="B7662" s="7">
        <f t="shared" si="358"/>
        <v>42324.041666648096</v>
      </c>
      <c r="C7662">
        <f t="shared" si="359"/>
        <v>7657</v>
      </c>
      <c r="D7662" s="2">
        <v>73.039999999999992</v>
      </c>
      <c r="E7662">
        <v>51.980000000000004</v>
      </c>
      <c r="F7662" s="3">
        <v>37.94</v>
      </c>
      <c r="G7662">
        <v>53.06</v>
      </c>
      <c r="H7662">
        <v>41</v>
      </c>
      <c r="I7662">
        <v>55.040000000000006</v>
      </c>
      <c r="J7662">
        <v>39.019999999999996</v>
      </c>
      <c r="K7662">
        <v>35.06</v>
      </c>
      <c r="L7662" s="3">
        <v>51.8</v>
      </c>
      <c r="M7662" s="2">
        <v>51.08</v>
      </c>
      <c r="N7662">
        <v>26.96</v>
      </c>
      <c r="O7662">
        <v>42.8</v>
      </c>
      <c r="P7662">
        <v>35.96</v>
      </c>
      <c r="Q7662" s="3">
        <v>38.659999999999997</v>
      </c>
      <c r="R7662" s="2">
        <v>30.92</v>
      </c>
      <c r="S7662" s="3">
        <v>1.9400000000000013</v>
      </c>
      <c r="T7662">
        <v>57.2</v>
      </c>
    </row>
    <row r="7663" spans="1:20">
      <c r="A7663">
        <f t="shared" si="357"/>
        <v>320</v>
      </c>
      <c r="B7663" s="7">
        <f t="shared" si="358"/>
        <v>42324.08333331476</v>
      </c>
      <c r="C7663">
        <f t="shared" si="359"/>
        <v>7658</v>
      </c>
      <c r="D7663" s="2">
        <v>73.94</v>
      </c>
      <c r="E7663">
        <v>51.08</v>
      </c>
      <c r="F7663" s="3">
        <v>37.04</v>
      </c>
      <c r="G7663">
        <v>53.06</v>
      </c>
      <c r="H7663">
        <v>41</v>
      </c>
      <c r="I7663">
        <v>53.06</v>
      </c>
      <c r="J7663">
        <v>39.019999999999996</v>
      </c>
      <c r="K7663">
        <v>33.08</v>
      </c>
      <c r="L7663" s="3">
        <v>51.8</v>
      </c>
      <c r="M7663" s="2">
        <v>48.92</v>
      </c>
      <c r="N7663">
        <v>26.96</v>
      </c>
      <c r="O7663">
        <v>39.200000000000003</v>
      </c>
      <c r="P7663">
        <v>35.96</v>
      </c>
      <c r="Q7663" s="3">
        <v>39.019999999999996</v>
      </c>
      <c r="R7663" s="2">
        <v>32</v>
      </c>
      <c r="S7663" s="3">
        <v>1.9400000000000013</v>
      </c>
      <c r="T7663">
        <v>57.2</v>
      </c>
    </row>
    <row r="7664" spans="1:20">
      <c r="A7664">
        <f t="shared" si="357"/>
        <v>320</v>
      </c>
      <c r="B7664" s="7">
        <f t="shared" si="358"/>
        <v>42324.124999981424</v>
      </c>
      <c r="C7664">
        <f t="shared" si="359"/>
        <v>7659</v>
      </c>
      <c r="D7664" s="2">
        <v>73.94</v>
      </c>
      <c r="E7664">
        <v>50</v>
      </c>
      <c r="F7664" s="3">
        <v>33.979999999999997</v>
      </c>
      <c r="G7664">
        <v>51.08</v>
      </c>
      <c r="H7664">
        <v>39.019999999999996</v>
      </c>
      <c r="I7664">
        <v>50.900000000000006</v>
      </c>
      <c r="J7664">
        <v>39.019999999999996</v>
      </c>
      <c r="K7664">
        <v>33.979999999999997</v>
      </c>
      <c r="L7664" s="3">
        <v>50</v>
      </c>
      <c r="M7664" s="2">
        <v>51.980000000000004</v>
      </c>
      <c r="N7664">
        <v>26.96</v>
      </c>
      <c r="O7664">
        <v>39.200000000000003</v>
      </c>
      <c r="P7664">
        <v>35.06</v>
      </c>
      <c r="Q7664" s="3">
        <v>40.28</v>
      </c>
      <c r="R7664" s="2">
        <v>30.92</v>
      </c>
      <c r="S7664" s="3">
        <v>1.9400000000000013</v>
      </c>
      <c r="T7664">
        <v>57.2</v>
      </c>
    </row>
    <row r="7665" spans="1:20">
      <c r="A7665">
        <f t="shared" si="357"/>
        <v>320</v>
      </c>
      <c r="B7665" s="7">
        <f t="shared" si="358"/>
        <v>42324.166666648089</v>
      </c>
      <c r="C7665">
        <f t="shared" si="359"/>
        <v>7660</v>
      </c>
      <c r="D7665" s="2">
        <v>73.94</v>
      </c>
      <c r="E7665">
        <v>48.019999999999996</v>
      </c>
      <c r="F7665" s="3">
        <v>33.08</v>
      </c>
      <c r="G7665">
        <v>48.92</v>
      </c>
      <c r="H7665">
        <v>35.06</v>
      </c>
      <c r="I7665">
        <v>48.92</v>
      </c>
      <c r="J7665">
        <v>37.94</v>
      </c>
      <c r="K7665">
        <v>30.92</v>
      </c>
      <c r="L7665" s="3">
        <v>51.8</v>
      </c>
      <c r="M7665" s="2">
        <v>53.06</v>
      </c>
      <c r="N7665">
        <v>28.04</v>
      </c>
      <c r="O7665">
        <v>39.200000000000003</v>
      </c>
      <c r="P7665">
        <v>33.979999999999997</v>
      </c>
      <c r="Q7665" s="3">
        <v>41.72</v>
      </c>
      <c r="R7665" s="2">
        <v>32</v>
      </c>
      <c r="S7665" s="3">
        <v>3.019999999999996</v>
      </c>
      <c r="T7665">
        <v>55.400000000000006</v>
      </c>
    </row>
    <row r="7666" spans="1:20">
      <c r="A7666">
        <f t="shared" si="357"/>
        <v>320</v>
      </c>
      <c r="B7666" s="7">
        <f t="shared" si="358"/>
        <v>42324.208333314753</v>
      </c>
      <c r="C7666">
        <f t="shared" si="359"/>
        <v>7661</v>
      </c>
      <c r="D7666" s="2">
        <v>73.94</v>
      </c>
      <c r="E7666">
        <v>48.019999999999996</v>
      </c>
      <c r="F7666" s="3">
        <v>33.979999999999997</v>
      </c>
      <c r="G7666">
        <v>48.019999999999996</v>
      </c>
      <c r="H7666">
        <v>35.96</v>
      </c>
      <c r="I7666">
        <v>48.92</v>
      </c>
      <c r="J7666">
        <v>39.92</v>
      </c>
      <c r="K7666">
        <v>30.02</v>
      </c>
      <c r="L7666" s="3">
        <v>50</v>
      </c>
      <c r="M7666" s="2">
        <v>53.96</v>
      </c>
      <c r="N7666">
        <v>28.94</v>
      </c>
      <c r="O7666">
        <v>37.4</v>
      </c>
      <c r="P7666">
        <v>33.08</v>
      </c>
      <c r="Q7666" s="3">
        <v>42.980000000000004</v>
      </c>
      <c r="R7666" s="2">
        <v>30.02</v>
      </c>
      <c r="S7666" s="3">
        <v>3.019999999999996</v>
      </c>
      <c r="T7666">
        <v>53.6</v>
      </c>
    </row>
    <row r="7667" spans="1:20">
      <c r="A7667">
        <f t="shared" si="357"/>
        <v>320</v>
      </c>
      <c r="B7667" s="7">
        <f t="shared" si="358"/>
        <v>42324.249999981417</v>
      </c>
      <c r="C7667">
        <f t="shared" si="359"/>
        <v>7662</v>
      </c>
      <c r="D7667" s="2">
        <v>71.960000000000008</v>
      </c>
      <c r="E7667">
        <v>46.94</v>
      </c>
      <c r="F7667" s="3">
        <v>35.06</v>
      </c>
      <c r="G7667">
        <v>50</v>
      </c>
      <c r="H7667">
        <v>35.06</v>
      </c>
      <c r="I7667">
        <v>48.92</v>
      </c>
      <c r="J7667">
        <v>39.019999999999996</v>
      </c>
      <c r="K7667">
        <v>30.92</v>
      </c>
      <c r="L7667" s="3">
        <v>50</v>
      </c>
      <c r="M7667" s="2">
        <v>53.06</v>
      </c>
      <c r="N7667">
        <v>28.04</v>
      </c>
      <c r="O7667">
        <v>35.6</v>
      </c>
      <c r="P7667">
        <v>32</v>
      </c>
      <c r="Q7667" s="3">
        <v>43.34</v>
      </c>
      <c r="R7667" s="2">
        <v>28.94</v>
      </c>
      <c r="S7667" s="3">
        <v>1.9400000000000013</v>
      </c>
      <c r="T7667">
        <v>53.6</v>
      </c>
    </row>
    <row r="7668" spans="1:20">
      <c r="A7668">
        <f t="shared" si="357"/>
        <v>320</v>
      </c>
      <c r="B7668" s="7">
        <f t="shared" si="358"/>
        <v>42324.291666648081</v>
      </c>
      <c r="C7668">
        <f t="shared" si="359"/>
        <v>7663</v>
      </c>
      <c r="D7668" s="2">
        <v>73.94</v>
      </c>
      <c r="E7668">
        <v>46.94</v>
      </c>
      <c r="F7668" s="3">
        <v>33.08</v>
      </c>
      <c r="G7668">
        <v>50</v>
      </c>
      <c r="H7668">
        <v>35.06</v>
      </c>
      <c r="I7668">
        <v>48.92</v>
      </c>
      <c r="J7668">
        <v>39.019999999999996</v>
      </c>
      <c r="K7668">
        <v>30.02</v>
      </c>
      <c r="L7668" s="3">
        <v>50</v>
      </c>
      <c r="M7668" s="2">
        <v>53.96</v>
      </c>
      <c r="N7668">
        <v>28.04</v>
      </c>
      <c r="O7668">
        <v>35.6</v>
      </c>
      <c r="P7668">
        <v>32</v>
      </c>
      <c r="Q7668" s="3">
        <v>43.7</v>
      </c>
      <c r="R7668" s="2">
        <v>28.94</v>
      </c>
      <c r="S7668" s="3">
        <v>3.019999999999996</v>
      </c>
      <c r="T7668">
        <v>53.6</v>
      </c>
    </row>
    <row r="7669" spans="1:20">
      <c r="A7669">
        <f t="shared" si="357"/>
        <v>320</v>
      </c>
      <c r="B7669" s="7">
        <f t="shared" si="358"/>
        <v>42324.333333314746</v>
      </c>
      <c r="C7669">
        <f t="shared" si="359"/>
        <v>7664</v>
      </c>
      <c r="D7669" s="2">
        <v>75.92</v>
      </c>
      <c r="E7669">
        <v>50</v>
      </c>
      <c r="F7669" s="3">
        <v>35.96</v>
      </c>
      <c r="G7669">
        <v>48.92</v>
      </c>
      <c r="H7669">
        <v>39.019999999999996</v>
      </c>
      <c r="I7669">
        <v>53.6</v>
      </c>
      <c r="J7669">
        <v>39.92</v>
      </c>
      <c r="K7669">
        <v>30.92</v>
      </c>
      <c r="L7669" s="3">
        <v>53.6</v>
      </c>
      <c r="M7669" s="2">
        <v>55.94</v>
      </c>
      <c r="N7669">
        <v>33.08</v>
      </c>
      <c r="O7669">
        <v>37.4</v>
      </c>
      <c r="P7669">
        <v>32</v>
      </c>
      <c r="Q7669" s="3">
        <v>44.06</v>
      </c>
      <c r="R7669" s="2">
        <v>28.04</v>
      </c>
      <c r="S7669" s="3">
        <v>1.9400000000000013</v>
      </c>
      <c r="T7669">
        <v>59</v>
      </c>
    </row>
    <row r="7670" spans="1:20">
      <c r="A7670">
        <f t="shared" si="357"/>
        <v>320</v>
      </c>
      <c r="B7670" s="7">
        <f t="shared" si="358"/>
        <v>42324.37499998141</v>
      </c>
      <c r="C7670">
        <f t="shared" si="359"/>
        <v>7665</v>
      </c>
      <c r="D7670" s="2">
        <v>78.080000000000013</v>
      </c>
      <c r="E7670">
        <v>55.94</v>
      </c>
      <c r="F7670" s="3">
        <v>44.96</v>
      </c>
      <c r="G7670">
        <v>50</v>
      </c>
      <c r="H7670">
        <v>42.980000000000004</v>
      </c>
      <c r="I7670">
        <v>58.28</v>
      </c>
      <c r="J7670">
        <v>42.08</v>
      </c>
      <c r="K7670">
        <v>35.96</v>
      </c>
      <c r="L7670" s="3">
        <v>53.6</v>
      </c>
      <c r="M7670" s="2">
        <v>57.92</v>
      </c>
      <c r="N7670">
        <v>39.92</v>
      </c>
      <c r="O7670">
        <v>39.200000000000003</v>
      </c>
      <c r="P7670">
        <v>35.96</v>
      </c>
      <c r="Q7670" s="3">
        <v>45.68</v>
      </c>
      <c r="R7670" s="2">
        <v>30.92</v>
      </c>
      <c r="S7670" s="3">
        <v>1.9400000000000013</v>
      </c>
      <c r="T7670">
        <v>64.400000000000006</v>
      </c>
    </row>
    <row r="7671" spans="1:20">
      <c r="A7671">
        <f t="shared" si="357"/>
        <v>320</v>
      </c>
      <c r="B7671" s="7">
        <f t="shared" si="358"/>
        <v>42324.416666648074</v>
      </c>
      <c r="C7671">
        <f t="shared" si="359"/>
        <v>7666</v>
      </c>
      <c r="D7671" s="2">
        <v>78.98</v>
      </c>
      <c r="E7671">
        <v>60.980000000000004</v>
      </c>
      <c r="F7671" s="3">
        <v>51.08</v>
      </c>
      <c r="G7671">
        <v>51.08</v>
      </c>
      <c r="H7671">
        <v>46.04</v>
      </c>
      <c r="I7671">
        <v>62.96</v>
      </c>
      <c r="J7671">
        <v>42.980000000000004</v>
      </c>
      <c r="K7671">
        <v>39.019999999999996</v>
      </c>
      <c r="L7671" s="3">
        <v>53.6</v>
      </c>
      <c r="M7671" s="2">
        <v>60.08</v>
      </c>
      <c r="N7671">
        <v>48.019999999999996</v>
      </c>
      <c r="O7671">
        <v>48.2</v>
      </c>
      <c r="P7671">
        <v>39.92</v>
      </c>
      <c r="Q7671" s="3">
        <v>47.3</v>
      </c>
      <c r="R7671" s="2">
        <v>35.06</v>
      </c>
      <c r="S7671" s="3">
        <v>1.0399999999999991</v>
      </c>
      <c r="T7671">
        <v>67.460000000000008</v>
      </c>
    </row>
    <row r="7672" spans="1:20">
      <c r="A7672">
        <f t="shared" si="357"/>
        <v>320</v>
      </c>
      <c r="B7672" s="7">
        <f t="shared" si="358"/>
        <v>42324.458333314738</v>
      </c>
      <c r="C7672">
        <f t="shared" si="359"/>
        <v>7667</v>
      </c>
      <c r="D7672" s="2">
        <v>82.039999999999992</v>
      </c>
      <c r="E7672">
        <v>64.039999999999992</v>
      </c>
      <c r="F7672" s="3">
        <v>55.040000000000006</v>
      </c>
      <c r="G7672">
        <v>51.980000000000004</v>
      </c>
      <c r="H7672">
        <v>48.92</v>
      </c>
      <c r="I7672">
        <v>65.300000000000011</v>
      </c>
      <c r="J7672">
        <v>42.980000000000004</v>
      </c>
      <c r="K7672">
        <v>42.08</v>
      </c>
      <c r="L7672" s="3">
        <v>53.6</v>
      </c>
      <c r="M7672" s="2">
        <v>62.06</v>
      </c>
      <c r="N7672">
        <v>51.08</v>
      </c>
      <c r="O7672">
        <v>48.2</v>
      </c>
      <c r="P7672">
        <v>41</v>
      </c>
      <c r="Q7672" s="3">
        <v>48.92</v>
      </c>
      <c r="R7672" s="2">
        <v>39.92</v>
      </c>
      <c r="S7672" s="3">
        <v>-2.019999999999996</v>
      </c>
      <c r="T7672">
        <v>69.800000000000011</v>
      </c>
    </row>
    <row r="7673" spans="1:20">
      <c r="A7673">
        <f t="shared" si="357"/>
        <v>320</v>
      </c>
      <c r="B7673" s="7">
        <f t="shared" si="358"/>
        <v>42324.499999981403</v>
      </c>
      <c r="C7673">
        <f t="shared" si="359"/>
        <v>7668</v>
      </c>
      <c r="D7673" s="2">
        <v>82.94</v>
      </c>
      <c r="E7673">
        <v>64.94</v>
      </c>
      <c r="F7673" s="3">
        <v>57.92</v>
      </c>
      <c r="G7673">
        <v>55.040000000000006</v>
      </c>
      <c r="H7673">
        <v>51.08</v>
      </c>
      <c r="I7673">
        <v>67.64</v>
      </c>
      <c r="J7673">
        <v>44.06</v>
      </c>
      <c r="K7673">
        <v>46.04</v>
      </c>
      <c r="L7673" s="3">
        <v>53.6</v>
      </c>
      <c r="M7673" s="2">
        <v>64.94</v>
      </c>
      <c r="N7673">
        <v>53.96</v>
      </c>
      <c r="O7673">
        <v>46.4</v>
      </c>
      <c r="P7673">
        <v>42.980000000000004</v>
      </c>
      <c r="Q7673" s="3">
        <v>49.64</v>
      </c>
      <c r="R7673" s="2">
        <v>42.980000000000004</v>
      </c>
      <c r="S7673" s="3">
        <v>-2.019999999999996</v>
      </c>
      <c r="T7673">
        <v>71.599999999999994</v>
      </c>
    </row>
    <row r="7674" spans="1:20">
      <c r="A7674">
        <f t="shared" si="357"/>
        <v>320</v>
      </c>
      <c r="B7674" s="7">
        <f t="shared" si="358"/>
        <v>42324.541666648067</v>
      </c>
      <c r="C7674">
        <f t="shared" si="359"/>
        <v>7669</v>
      </c>
      <c r="D7674" s="2">
        <v>82.94</v>
      </c>
      <c r="E7674">
        <v>66.92</v>
      </c>
      <c r="F7674" s="3">
        <v>62.06</v>
      </c>
      <c r="G7674">
        <v>55.040000000000006</v>
      </c>
      <c r="H7674">
        <v>53.06</v>
      </c>
      <c r="I7674">
        <v>69.98</v>
      </c>
      <c r="J7674">
        <v>46.04</v>
      </c>
      <c r="K7674">
        <v>46.94</v>
      </c>
      <c r="L7674" s="3">
        <v>51.8</v>
      </c>
      <c r="M7674" s="2">
        <v>66.02</v>
      </c>
      <c r="N7674">
        <v>57.019999999999996</v>
      </c>
      <c r="O7674">
        <v>46.4</v>
      </c>
      <c r="P7674">
        <v>44.96</v>
      </c>
      <c r="Q7674" s="3">
        <v>50.36</v>
      </c>
      <c r="R7674" s="2">
        <v>44.96</v>
      </c>
      <c r="S7674" s="3">
        <v>-3.9999999999999147E-2</v>
      </c>
      <c r="T7674">
        <v>73.400000000000006</v>
      </c>
    </row>
    <row r="7675" spans="1:20">
      <c r="A7675">
        <f t="shared" si="357"/>
        <v>320</v>
      </c>
      <c r="B7675" s="7">
        <f t="shared" si="358"/>
        <v>42324.583333314731</v>
      </c>
      <c r="C7675">
        <f t="shared" si="359"/>
        <v>7670</v>
      </c>
      <c r="D7675" s="2">
        <v>82.94</v>
      </c>
      <c r="E7675">
        <v>68</v>
      </c>
      <c r="F7675" s="3">
        <v>62.96</v>
      </c>
      <c r="G7675">
        <v>59</v>
      </c>
      <c r="H7675">
        <v>55.94</v>
      </c>
      <c r="I7675">
        <v>69.98</v>
      </c>
      <c r="J7675">
        <v>48.019999999999996</v>
      </c>
      <c r="K7675">
        <v>50</v>
      </c>
      <c r="L7675" s="3">
        <v>51.8</v>
      </c>
      <c r="M7675" s="2">
        <v>62.96</v>
      </c>
      <c r="N7675">
        <v>57.019999999999996</v>
      </c>
      <c r="O7675">
        <v>46.4</v>
      </c>
      <c r="P7675">
        <v>44.96</v>
      </c>
      <c r="Q7675" s="3">
        <v>51.08</v>
      </c>
      <c r="R7675" s="2">
        <v>44.96</v>
      </c>
      <c r="S7675" s="3">
        <v>1.0399999999999991</v>
      </c>
      <c r="T7675">
        <v>71.599999999999994</v>
      </c>
    </row>
    <row r="7676" spans="1:20">
      <c r="A7676">
        <f t="shared" si="357"/>
        <v>320</v>
      </c>
      <c r="B7676" s="7">
        <f t="shared" si="358"/>
        <v>42324.624999981395</v>
      </c>
      <c r="C7676">
        <f t="shared" si="359"/>
        <v>7671</v>
      </c>
      <c r="D7676" s="2">
        <v>82.039999999999992</v>
      </c>
      <c r="E7676">
        <v>69.080000000000013</v>
      </c>
      <c r="F7676" s="3">
        <v>64.039999999999992</v>
      </c>
      <c r="G7676">
        <v>60.980000000000004</v>
      </c>
      <c r="H7676">
        <v>55.040000000000006</v>
      </c>
      <c r="I7676">
        <v>69.98</v>
      </c>
      <c r="J7676">
        <v>46.94</v>
      </c>
      <c r="K7676">
        <v>51.08</v>
      </c>
      <c r="L7676" s="3">
        <v>50</v>
      </c>
      <c r="M7676" s="2">
        <v>62.96</v>
      </c>
      <c r="N7676">
        <v>55.94</v>
      </c>
      <c r="O7676">
        <v>46.4</v>
      </c>
      <c r="P7676">
        <v>46.04</v>
      </c>
      <c r="Q7676" s="3">
        <v>51.44</v>
      </c>
      <c r="R7676" s="2">
        <v>44.06</v>
      </c>
      <c r="S7676" s="3">
        <v>-3.9999999999999147E-2</v>
      </c>
      <c r="T7676">
        <v>69.800000000000011</v>
      </c>
    </row>
    <row r="7677" spans="1:20">
      <c r="A7677">
        <f t="shared" si="357"/>
        <v>320</v>
      </c>
      <c r="B7677" s="7">
        <f t="shared" si="358"/>
        <v>42324.66666664806</v>
      </c>
      <c r="C7677">
        <f t="shared" si="359"/>
        <v>7672</v>
      </c>
      <c r="D7677" s="2">
        <v>80.06</v>
      </c>
      <c r="E7677">
        <v>69.080000000000013</v>
      </c>
      <c r="F7677" s="3">
        <v>62.96</v>
      </c>
      <c r="G7677">
        <v>62.06</v>
      </c>
      <c r="H7677">
        <v>55.040000000000006</v>
      </c>
      <c r="I7677">
        <v>69.98</v>
      </c>
      <c r="J7677">
        <v>46.94</v>
      </c>
      <c r="K7677">
        <v>51.08</v>
      </c>
      <c r="L7677" s="3">
        <v>50</v>
      </c>
      <c r="M7677" s="2">
        <v>62.96</v>
      </c>
      <c r="N7677">
        <v>51.08</v>
      </c>
      <c r="O7677">
        <v>46.4</v>
      </c>
      <c r="P7677">
        <v>44.06</v>
      </c>
      <c r="Q7677" s="3">
        <v>51.620000000000005</v>
      </c>
      <c r="R7677" s="2">
        <v>42.980000000000004</v>
      </c>
      <c r="S7677" s="3">
        <v>-5.0800000000000054</v>
      </c>
      <c r="T7677">
        <v>68</v>
      </c>
    </row>
    <row r="7678" spans="1:20">
      <c r="A7678">
        <f t="shared" si="357"/>
        <v>320</v>
      </c>
      <c r="B7678" s="7">
        <f t="shared" si="358"/>
        <v>42324.708333314724</v>
      </c>
      <c r="C7678">
        <f t="shared" si="359"/>
        <v>7673</v>
      </c>
      <c r="D7678" s="2">
        <v>78.98</v>
      </c>
      <c r="E7678">
        <v>69.080000000000013</v>
      </c>
      <c r="F7678" s="3">
        <v>62.06</v>
      </c>
      <c r="G7678">
        <v>62.06</v>
      </c>
      <c r="H7678">
        <v>53.96</v>
      </c>
      <c r="I7678">
        <v>68</v>
      </c>
      <c r="J7678">
        <v>46.94</v>
      </c>
      <c r="K7678">
        <v>50</v>
      </c>
      <c r="L7678" s="3">
        <v>50</v>
      </c>
      <c r="M7678" s="2">
        <v>64.94</v>
      </c>
      <c r="N7678">
        <v>48.92</v>
      </c>
      <c r="O7678">
        <v>44.6</v>
      </c>
      <c r="P7678">
        <v>39.92</v>
      </c>
      <c r="Q7678" s="3">
        <v>51.980000000000004</v>
      </c>
      <c r="R7678" s="2">
        <v>39.019999999999996</v>
      </c>
      <c r="S7678" s="3">
        <v>-0.94000000000000483</v>
      </c>
      <c r="T7678">
        <v>64.400000000000006</v>
      </c>
    </row>
    <row r="7679" spans="1:20">
      <c r="A7679">
        <f t="shared" si="357"/>
        <v>320</v>
      </c>
      <c r="B7679" s="7">
        <f t="shared" si="358"/>
        <v>42324.749999981388</v>
      </c>
      <c r="C7679">
        <f t="shared" si="359"/>
        <v>7674</v>
      </c>
      <c r="D7679" s="2">
        <v>75.02</v>
      </c>
      <c r="E7679">
        <v>59</v>
      </c>
      <c r="F7679" s="3">
        <v>55.94</v>
      </c>
      <c r="G7679">
        <v>59</v>
      </c>
      <c r="H7679">
        <v>51.980000000000004</v>
      </c>
      <c r="I7679">
        <v>66.02</v>
      </c>
      <c r="J7679">
        <v>46.94</v>
      </c>
      <c r="K7679">
        <v>48.92</v>
      </c>
      <c r="L7679" s="3">
        <v>48.2</v>
      </c>
      <c r="M7679" s="2">
        <v>66.02</v>
      </c>
      <c r="N7679">
        <v>42.08</v>
      </c>
      <c r="O7679">
        <v>42.8</v>
      </c>
      <c r="P7679">
        <v>35.06</v>
      </c>
      <c r="Q7679" s="3">
        <v>51.620000000000005</v>
      </c>
      <c r="R7679" s="2">
        <v>30.92</v>
      </c>
      <c r="S7679" s="3">
        <v>-3.9999999999999147E-2</v>
      </c>
      <c r="T7679">
        <v>60.8</v>
      </c>
    </row>
    <row r="7680" spans="1:20">
      <c r="A7680">
        <f t="shared" si="357"/>
        <v>320</v>
      </c>
      <c r="B7680" s="7">
        <f t="shared" si="358"/>
        <v>42324.791666648052</v>
      </c>
      <c r="C7680">
        <f t="shared" si="359"/>
        <v>7675</v>
      </c>
      <c r="D7680" s="2">
        <v>75.02</v>
      </c>
      <c r="E7680">
        <v>55.040000000000006</v>
      </c>
      <c r="F7680" s="3">
        <v>53.96</v>
      </c>
      <c r="G7680">
        <v>57.92</v>
      </c>
      <c r="H7680">
        <v>46.94</v>
      </c>
      <c r="I7680">
        <v>64.039999999999992</v>
      </c>
      <c r="J7680">
        <v>46.94</v>
      </c>
      <c r="K7680">
        <v>44.06</v>
      </c>
      <c r="L7680" s="3">
        <v>50</v>
      </c>
      <c r="M7680" s="2">
        <v>53.06</v>
      </c>
      <c r="N7680">
        <v>39.019999999999996</v>
      </c>
      <c r="O7680">
        <v>42.8</v>
      </c>
      <c r="P7680">
        <v>35.96</v>
      </c>
      <c r="Q7680" s="3">
        <v>51.44</v>
      </c>
      <c r="R7680" s="2">
        <v>33.08</v>
      </c>
      <c r="S7680" s="3">
        <v>1.0399999999999991</v>
      </c>
      <c r="T7680">
        <v>59</v>
      </c>
    </row>
    <row r="7681" spans="1:20">
      <c r="A7681">
        <f t="shared" si="357"/>
        <v>320</v>
      </c>
      <c r="B7681" s="7">
        <f t="shared" si="358"/>
        <v>42324.833333314717</v>
      </c>
      <c r="C7681">
        <f t="shared" si="359"/>
        <v>7676</v>
      </c>
      <c r="D7681" s="2">
        <v>75.92</v>
      </c>
      <c r="E7681">
        <v>53.96</v>
      </c>
      <c r="F7681" s="3">
        <v>50</v>
      </c>
      <c r="G7681">
        <v>57.019999999999996</v>
      </c>
      <c r="H7681">
        <v>48.019999999999996</v>
      </c>
      <c r="I7681">
        <v>60.980000000000004</v>
      </c>
      <c r="J7681">
        <v>46.04</v>
      </c>
      <c r="K7681">
        <v>42.980000000000004</v>
      </c>
      <c r="L7681" s="3">
        <v>48.2</v>
      </c>
      <c r="M7681" s="2">
        <v>48.92</v>
      </c>
      <c r="N7681">
        <v>39.92</v>
      </c>
      <c r="O7681">
        <v>42.8</v>
      </c>
      <c r="P7681">
        <v>33.979999999999997</v>
      </c>
      <c r="Q7681" s="3">
        <v>51.08</v>
      </c>
      <c r="R7681" s="2">
        <v>30.92</v>
      </c>
      <c r="S7681" s="3">
        <v>-0.94000000000000483</v>
      </c>
      <c r="T7681">
        <v>59</v>
      </c>
    </row>
    <row r="7682" spans="1:20">
      <c r="A7682">
        <f t="shared" si="357"/>
        <v>320</v>
      </c>
      <c r="B7682" s="7">
        <f t="shared" si="358"/>
        <v>42324.874999981381</v>
      </c>
      <c r="C7682">
        <f t="shared" si="359"/>
        <v>7677</v>
      </c>
      <c r="D7682" s="2">
        <v>75.92</v>
      </c>
      <c r="E7682">
        <v>53.96</v>
      </c>
      <c r="F7682" s="3">
        <v>46.94</v>
      </c>
      <c r="G7682">
        <v>55.94</v>
      </c>
      <c r="H7682">
        <v>46.94</v>
      </c>
      <c r="I7682">
        <v>58.1</v>
      </c>
      <c r="J7682">
        <v>46.94</v>
      </c>
      <c r="K7682">
        <v>41</v>
      </c>
      <c r="L7682" s="3">
        <v>48.2</v>
      </c>
      <c r="M7682" s="2">
        <v>46.94</v>
      </c>
      <c r="N7682">
        <v>39.019999999999996</v>
      </c>
      <c r="O7682">
        <v>42.8</v>
      </c>
      <c r="P7682">
        <v>33.08</v>
      </c>
      <c r="Q7682" s="3">
        <v>51.44</v>
      </c>
      <c r="R7682" s="2">
        <v>30.02</v>
      </c>
      <c r="S7682" s="3">
        <v>-2.9200000000000017</v>
      </c>
      <c r="T7682">
        <v>59.900000000000006</v>
      </c>
    </row>
    <row r="7683" spans="1:20">
      <c r="A7683">
        <f t="shared" si="357"/>
        <v>320</v>
      </c>
      <c r="B7683" s="7">
        <f t="shared" si="358"/>
        <v>42324.916666648045</v>
      </c>
      <c r="C7683">
        <f t="shared" si="359"/>
        <v>7678</v>
      </c>
      <c r="D7683" s="2">
        <v>75.92</v>
      </c>
      <c r="E7683">
        <v>53.06</v>
      </c>
      <c r="F7683" s="3">
        <v>44.06</v>
      </c>
      <c r="G7683">
        <v>53.06</v>
      </c>
      <c r="H7683">
        <v>42.980000000000004</v>
      </c>
      <c r="I7683">
        <v>55.040000000000006</v>
      </c>
      <c r="J7683">
        <v>48.019999999999996</v>
      </c>
      <c r="K7683">
        <v>39.92</v>
      </c>
      <c r="L7683" s="3">
        <v>48.2</v>
      </c>
      <c r="M7683" s="2">
        <v>46.94</v>
      </c>
      <c r="N7683">
        <v>41</v>
      </c>
      <c r="O7683">
        <v>42.8</v>
      </c>
      <c r="P7683">
        <v>32</v>
      </c>
      <c r="Q7683" s="3">
        <v>51.620000000000005</v>
      </c>
      <c r="R7683" s="2">
        <v>28.94</v>
      </c>
      <c r="S7683" s="3">
        <v>-7.0600000000000023</v>
      </c>
      <c r="T7683">
        <v>60.8</v>
      </c>
    </row>
    <row r="7684" spans="1:20">
      <c r="A7684">
        <f t="shared" si="357"/>
        <v>320</v>
      </c>
      <c r="B7684" s="7">
        <f t="shared" si="358"/>
        <v>42324.958333314709</v>
      </c>
      <c r="C7684">
        <f t="shared" si="359"/>
        <v>7679</v>
      </c>
      <c r="D7684" s="2">
        <v>75.02</v>
      </c>
      <c r="E7684">
        <v>51.08</v>
      </c>
      <c r="F7684" s="3">
        <v>42.08</v>
      </c>
      <c r="G7684">
        <v>53.06</v>
      </c>
      <c r="H7684">
        <v>42.08</v>
      </c>
      <c r="I7684">
        <v>55.400000000000006</v>
      </c>
      <c r="J7684">
        <v>48.92</v>
      </c>
      <c r="K7684">
        <v>35.06</v>
      </c>
      <c r="L7684" s="3">
        <v>48.2</v>
      </c>
      <c r="M7684" s="2">
        <v>46.04</v>
      </c>
      <c r="N7684">
        <v>41</v>
      </c>
      <c r="O7684">
        <v>44.6</v>
      </c>
      <c r="P7684">
        <v>30.02</v>
      </c>
      <c r="Q7684" s="3">
        <v>51.980000000000004</v>
      </c>
      <c r="R7684" s="2">
        <v>30.92</v>
      </c>
      <c r="S7684" s="3">
        <v>-11.019999999999996</v>
      </c>
      <c r="T7684">
        <v>59</v>
      </c>
    </row>
    <row r="7685" spans="1:20">
      <c r="A7685">
        <f t="shared" si="357"/>
        <v>320</v>
      </c>
      <c r="B7685" s="7">
        <f t="shared" si="358"/>
        <v>42324.999999981374</v>
      </c>
      <c r="C7685">
        <f t="shared" si="359"/>
        <v>7680</v>
      </c>
      <c r="D7685" s="2">
        <v>75.02</v>
      </c>
      <c r="E7685">
        <v>50</v>
      </c>
      <c r="F7685" s="3">
        <v>39.92</v>
      </c>
      <c r="G7685">
        <v>53.96</v>
      </c>
      <c r="H7685">
        <v>42.08</v>
      </c>
      <c r="I7685">
        <v>55.58</v>
      </c>
      <c r="J7685">
        <v>48.019999999999996</v>
      </c>
      <c r="K7685">
        <v>35.06</v>
      </c>
      <c r="L7685" s="3">
        <v>48.2</v>
      </c>
      <c r="M7685" s="2">
        <v>44.96</v>
      </c>
      <c r="N7685">
        <v>41</v>
      </c>
      <c r="O7685">
        <v>41</v>
      </c>
      <c r="P7685">
        <v>30.02</v>
      </c>
      <c r="Q7685" s="3">
        <v>52.34</v>
      </c>
      <c r="R7685" s="2">
        <v>30.02</v>
      </c>
      <c r="S7685" s="3">
        <v>-11.019999999999996</v>
      </c>
      <c r="T7685">
        <v>59</v>
      </c>
    </row>
    <row r="7686" spans="1:20">
      <c r="A7686">
        <f t="shared" si="357"/>
        <v>321</v>
      </c>
      <c r="B7686" s="7">
        <f t="shared" si="358"/>
        <v>42325.041666648038</v>
      </c>
      <c r="C7686">
        <f t="shared" si="359"/>
        <v>7681</v>
      </c>
      <c r="D7686" s="2">
        <v>75.02</v>
      </c>
      <c r="E7686">
        <v>50</v>
      </c>
      <c r="F7686" s="3">
        <v>39.019999999999996</v>
      </c>
      <c r="G7686">
        <v>53.06</v>
      </c>
      <c r="H7686">
        <v>39.019999999999996</v>
      </c>
      <c r="I7686">
        <v>55.94</v>
      </c>
      <c r="J7686">
        <v>46.94</v>
      </c>
      <c r="K7686">
        <v>37.04</v>
      </c>
      <c r="L7686" s="3">
        <v>48.2</v>
      </c>
      <c r="M7686" s="2">
        <v>44.06</v>
      </c>
      <c r="N7686">
        <v>41</v>
      </c>
      <c r="O7686">
        <v>39.200000000000003</v>
      </c>
      <c r="P7686">
        <v>30.02</v>
      </c>
      <c r="Q7686" s="3">
        <v>52.7</v>
      </c>
      <c r="R7686" s="2">
        <v>32</v>
      </c>
      <c r="S7686" s="3">
        <v>-9.9400000000000048</v>
      </c>
      <c r="T7686">
        <v>59</v>
      </c>
    </row>
    <row r="7687" spans="1:20">
      <c r="A7687">
        <f t="shared" ref="A7687:A7750" si="360">ROUNDDOWN(B7687-DATE(YEAR(B7687),1,0),0)</f>
        <v>321</v>
      </c>
      <c r="B7687" s="7">
        <f t="shared" si="358"/>
        <v>42325.083333314702</v>
      </c>
      <c r="C7687">
        <f t="shared" si="359"/>
        <v>7682</v>
      </c>
      <c r="D7687" s="2">
        <v>75.02</v>
      </c>
      <c r="E7687">
        <v>48.019999999999996</v>
      </c>
      <c r="F7687" s="3">
        <v>39.92</v>
      </c>
      <c r="G7687">
        <v>50</v>
      </c>
      <c r="H7687">
        <v>35.96</v>
      </c>
      <c r="I7687">
        <v>54.32</v>
      </c>
      <c r="J7687">
        <v>46.94</v>
      </c>
      <c r="K7687">
        <v>35.06</v>
      </c>
      <c r="L7687" s="3">
        <v>48.2</v>
      </c>
      <c r="M7687" s="2">
        <v>42.980000000000004</v>
      </c>
      <c r="N7687">
        <v>44.96</v>
      </c>
      <c r="O7687">
        <v>39.200000000000003</v>
      </c>
      <c r="P7687">
        <v>30.92</v>
      </c>
      <c r="Q7687" s="3">
        <v>53.06</v>
      </c>
      <c r="R7687" s="2">
        <v>30.92</v>
      </c>
      <c r="S7687" s="3">
        <v>-5.980000000000004</v>
      </c>
      <c r="T7687">
        <v>57.2</v>
      </c>
    </row>
    <row r="7688" spans="1:20">
      <c r="A7688">
        <f t="shared" si="360"/>
        <v>321</v>
      </c>
      <c r="B7688" s="7">
        <f t="shared" ref="B7688:B7751" si="361">B7687+1/24</f>
        <v>42325.124999981366</v>
      </c>
      <c r="C7688">
        <f t="shared" ref="C7688:C7751" si="362">C7687+1</f>
        <v>7683</v>
      </c>
      <c r="D7688" s="2">
        <v>75.02</v>
      </c>
      <c r="E7688">
        <v>46.94</v>
      </c>
      <c r="F7688" s="3">
        <v>41</v>
      </c>
      <c r="G7688">
        <v>48.019999999999996</v>
      </c>
      <c r="H7688">
        <v>35.06</v>
      </c>
      <c r="I7688">
        <v>52.7</v>
      </c>
      <c r="J7688">
        <v>46.94</v>
      </c>
      <c r="K7688">
        <v>30.02</v>
      </c>
      <c r="L7688" s="3">
        <v>46.4</v>
      </c>
      <c r="M7688" s="2">
        <v>42.980000000000004</v>
      </c>
      <c r="N7688">
        <v>42.08</v>
      </c>
      <c r="O7688">
        <v>37.4</v>
      </c>
      <c r="P7688">
        <v>32</v>
      </c>
      <c r="Q7688" s="3">
        <v>53.42</v>
      </c>
      <c r="R7688" s="2">
        <v>26.96</v>
      </c>
      <c r="S7688" s="3">
        <v>-4</v>
      </c>
      <c r="T7688">
        <v>57.2</v>
      </c>
    </row>
    <row r="7689" spans="1:20">
      <c r="A7689">
        <f t="shared" si="360"/>
        <v>321</v>
      </c>
      <c r="B7689" s="7">
        <f t="shared" si="361"/>
        <v>42325.166666648031</v>
      </c>
      <c r="C7689">
        <f t="shared" si="362"/>
        <v>7684</v>
      </c>
      <c r="D7689" s="2">
        <v>75.02</v>
      </c>
      <c r="E7689">
        <v>46.04</v>
      </c>
      <c r="F7689" s="3">
        <v>37.04</v>
      </c>
      <c r="G7689">
        <v>46.94</v>
      </c>
      <c r="H7689">
        <v>30.92</v>
      </c>
      <c r="I7689">
        <v>51.08</v>
      </c>
      <c r="J7689">
        <v>46.94</v>
      </c>
      <c r="K7689">
        <v>33.08</v>
      </c>
      <c r="L7689" s="3">
        <v>46.4</v>
      </c>
      <c r="M7689" s="2">
        <v>42.08</v>
      </c>
      <c r="N7689">
        <v>42.980000000000004</v>
      </c>
      <c r="O7689">
        <v>37.4</v>
      </c>
      <c r="P7689">
        <v>32</v>
      </c>
      <c r="Q7689" s="3">
        <v>53.6</v>
      </c>
      <c r="R7689" s="2">
        <v>24.98</v>
      </c>
      <c r="S7689" s="3">
        <v>-4</v>
      </c>
      <c r="T7689">
        <v>57.2</v>
      </c>
    </row>
    <row r="7690" spans="1:20">
      <c r="A7690">
        <f t="shared" si="360"/>
        <v>321</v>
      </c>
      <c r="B7690" s="7">
        <f t="shared" si="361"/>
        <v>42325.208333314695</v>
      </c>
      <c r="C7690">
        <f t="shared" si="362"/>
        <v>7685</v>
      </c>
      <c r="D7690" s="2">
        <v>73.039999999999992</v>
      </c>
      <c r="E7690">
        <v>46.94</v>
      </c>
      <c r="F7690" s="3">
        <v>37.94</v>
      </c>
      <c r="G7690">
        <v>44.96</v>
      </c>
      <c r="H7690">
        <v>32</v>
      </c>
      <c r="I7690">
        <v>50.72</v>
      </c>
      <c r="J7690">
        <v>46.04</v>
      </c>
      <c r="K7690">
        <v>32</v>
      </c>
      <c r="L7690" s="3">
        <v>46.4</v>
      </c>
      <c r="M7690" s="2">
        <v>42.08</v>
      </c>
      <c r="N7690">
        <v>44.06</v>
      </c>
      <c r="O7690">
        <v>37.4</v>
      </c>
      <c r="P7690">
        <v>33.08</v>
      </c>
      <c r="Q7690" s="3">
        <v>53.96</v>
      </c>
      <c r="R7690" s="2">
        <v>24.08</v>
      </c>
      <c r="S7690" s="3">
        <v>-7.0600000000000023</v>
      </c>
      <c r="T7690">
        <v>57.2</v>
      </c>
    </row>
    <row r="7691" spans="1:20">
      <c r="A7691">
        <f t="shared" si="360"/>
        <v>321</v>
      </c>
      <c r="B7691" s="7">
        <f t="shared" si="361"/>
        <v>42325.249999981359</v>
      </c>
      <c r="C7691">
        <f t="shared" si="362"/>
        <v>7686</v>
      </c>
      <c r="D7691" s="2">
        <v>71.960000000000008</v>
      </c>
      <c r="E7691">
        <v>46.94</v>
      </c>
      <c r="F7691" s="3">
        <v>39.019999999999996</v>
      </c>
      <c r="G7691">
        <v>46.04</v>
      </c>
      <c r="H7691">
        <v>30.92</v>
      </c>
      <c r="I7691">
        <v>50.36</v>
      </c>
      <c r="J7691">
        <v>46.04</v>
      </c>
      <c r="K7691">
        <v>30.92</v>
      </c>
      <c r="L7691" s="3">
        <v>46.4</v>
      </c>
      <c r="M7691" s="2">
        <v>41</v>
      </c>
      <c r="N7691">
        <v>48.019999999999996</v>
      </c>
      <c r="O7691">
        <v>37.4</v>
      </c>
      <c r="P7691">
        <v>33.08</v>
      </c>
      <c r="Q7691" s="3">
        <v>54.32</v>
      </c>
      <c r="R7691" s="2">
        <v>24.08</v>
      </c>
      <c r="S7691" s="3">
        <v>-9.0399999999999991</v>
      </c>
      <c r="T7691">
        <v>57.2</v>
      </c>
    </row>
    <row r="7692" spans="1:20">
      <c r="A7692">
        <f t="shared" si="360"/>
        <v>321</v>
      </c>
      <c r="B7692" s="7">
        <f t="shared" si="361"/>
        <v>42325.291666648023</v>
      </c>
      <c r="C7692">
        <f t="shared" si="362"/>
        <v>7687</v>
      </c>
      <c r="D7692" s="2">
        <v>73.039999999999992</v>
      </c>
      <c r="E7692">
        <v>46.04</v>
      </c>
      <c r="F7692" s="3">
        <v>37.94</v>
      </c>
      <c r="G7692">
        <v>44.96</v>
      </c>
      <c r="H7692">
        <v>32</v>
      </c>
      <c r="I7692">
        <v>50</v>
      </c>
      <c r="J7692">
        <v>44.96</v>
      </c>
      <c r="K7692">
        <v>30.02</v>
      </c>
      <c r="L7692" s="3">
        <v>46.4</v>
      </c>
      <c r="M7692" s="2">
        <v>42.08</v>
      </c>
      <c r="N7692">
        <v>39.019999999999996</v>
      </c>
      <c r="O7692">
        <v>33.799999999999997</v>
      </c>
      <c r="P7692">
        <v>32</v>
      </c>
      <c r="Q7692" s="3">
        <v>54.68</v>
      </c>
      <c r="R7692" s="2">
        <v>24.98</v>
      </c>
      <c r="S7692" s="3">
        <v>-9.9400000000000048</v>
      </c>
      <c r="T7692">
        <v>57.2</v>
      </c>
    </row>
    <row r="7693" spans="1:20">
      <c r="A7693">
        <f t="shared" si="360"/>
        <v>321</v>
      </c>
      <c r="B7693" s="7">
        <f t="shared" si="361"/>
        <v>42325.333333314687</v>
      </c>
      <c r="C7693">
        <f t="shared" si="362"/>
        <v>7688</v>
      </c>
      <c r="D7693" s="2">
        <v>77</v>
      </c>
      <c r="E7693">
        <v>48.019999999999996</v>
      </c>
      <c r="F7693" s="3">
        <v>42.08</v>
      </c>
      <c r="G7693">
        <v>44.96</v>
      </c>
      <c r="H7693">
        <v>37.94</v>
      </c>
      <c r="I7693">
        <v>56.3</v>
      </c>
      <c r="J7693">
        <v>46.94</v>
      </c>
      <c r="K7693">
        <v>32</v>
      </c>
      <c r="L7693" s="3">
        <v>46.4</v>
      </c>
      <c r="M7693" s="2">
        <v>41</v>
      </c>
      <c r="N7693">
        <v>37.04</v>
      </c>
      <c r="O7693">
        <v>35.6</v>
      </c>
      <c r="P7693">
        <v>33.08</v>
      </c>
      <c r="Q7693" s="3">
        <v>55.040000000000006</v>
      </c>
      <c r="R7693" s="2">
        <v>26.060000000000002</v>
      </c>
      <c r="S7693" s="3">
        <v>-11.920000000000002</v>
      </c>
      <c r="T7693">
        <v>57.2</v>
      </c>
    </row>
    <row r="7694" spans="1:20">
      <c r="A7694">
        <f t="shared" si="360"/>
        <v>321</v>
      </c>
      <c r="B7694" s="7">
        <f t="shared" si="361"/>
        <v>42325.374999981352</v>
      </c>
      <c r="C7694">
        <f t="shared" si="362"/>
        <v>7689</v>
      </c>
      <c r="D7694" s="2">
        <v>78.98</v>
      </c>
      <c r="E7694">
        <v>55.94</v>
      </c>
      <c r="F7694" s="3">
        <v>50</v>
      </c>
      <c r="G7694">
        <v>50</v>
      </c>
      <c r="H7694">
        <v>41</v>
      </c>
      <c r="I7694">
        <v>62.78</v>
      </c>
      <c r="J7694">
        <v>50</v>
      </c>
      <c r="K7694">
        <v>35.96</v>
      </c>
      <c r="L7694" s="3">
        <v>46.4</v>
      </c>
      <c r="M7694" s="2">
        <v>39.92</v>
      </c>
      <c r="N7694">
        <v>39.019999999999996</v>
      </c>
      <c r="O7694">
        <v>37.4</v>
      </c>
      <c r="P7694">
        <v>33.979999999999997</v>
      </c>
      <c r="Q7694" s="3">
        <v>55.76</v>
      </c>
      <c r="R7694" s="2">
        <v>30.92</v>
      </c>
      <c r="S7694" s="3">
        <v>-11.920000000000002</v>
      </c>
      <c r="T7694">
        <v>59</v>
      </c>
    </row>
    <row r="7695" spans="1:20">
      <c r="A7695">
        <f t="shared" si="360"/>
        <v>321</v>
      </c>
      <c r="B7695" s="7">
        <f t="shared" si="361"/>
        <v>42325.416666648016</v>
      </c>
      <c r="C7695">
        <f t="shared" si="362"/>
        <v>7690</v>
      </c>
      <c r="D7695" s="2">
        <v>80.06</v>
      </c>
      <c r="E7695">
        <v>64.039999999999992</v>
      </c>
      <c r="F7695" s="3">
        <v>55.040000000000006</v>
      </c>
      <c r="G7695">
        <v>55.040000000000006</v>
      </c>
      <c r="H7695">
        <v>46.94</v>
      </c>
      <c r="I7695">
        <v>69.080000000000013</v>
      </c>
      <c r="J7695">
        <v>53.06</v>
      </c>
      <c r="K7695">
        <v>41</v>
      </c>
      <c r="L7695" s="3">
        <v>48.2</v>
      </c>
      <c r="M7695" s="2">
        <v>37.94</v>
      </c>
      <c r="N7695">
        <v>48.92</v>
      </c>
      <c r="O7695">
        <v>42.8</v>
      </c>
      <c r="P7695">
        <v>33.979999999999997</v>
      </c>
      <c r="Q7695" s="3">
        <v>56.3</v>
      </c>
      <c r="R7695" s="2">
        <v>37.94</v>
      </c>
      <c r="S7695" s="3">
        <v>-13</v>
      </c>
      <c r="T7695">
        <v>60.8</v>
      </c>
    </row>
    <row r="7696" spans="1:20">
      <c r="A7696">
        <f t="shared" si="360"/>
        <v>321</v>
      </c>
      <c r="B7696" s="7">
        <f t="shared" si="361"/>
        <v>42325.45833331468</v>
      </c>
      <c r="C7696">
        <f t="shared" si="362"/>
        <v>7691</v>
      </c>
      <c r="D7696" s="2">
        <v>80.960000000000008</v>
      </c>
      <c r="E7696">
        <v>68</v>
      </c>
      <c r="F7696" s="3">
        <v>60.980000000000004</v>
      </c>
      <c r="G7696">
        <v>57.92</v>
      </c>
      <c r="H7696">
        <v>51.980000000000004</v>
      </c>
      <c r="I7696">
        <v>69.800000000000011</v>
      </c>
      <c r="J7696">
        <v>53.06</v>
      </c>
      <c r="K7696">
        <v>44.06</v>
      </c>
      <c r="L7696" s="3">
        <v>48.2</v>
      </c>
      <c r="M7696" s="2">
        <v>37.94</v>
      </c>
      <c r="N7696">
        <v>53.96</v>
      </c>
      <c r="O7696">
        <v>44.6</v>
      </c>
      <c r="P7696">
        <v>33.979999999999997</v>
      </c>
      <c r="Q7696" s="3">
        <v>57.019999999999996</v>
      </c>
      <c r="R7696" s="2">
        <v>44.06</v>
      </c>
      <c r="S7696" s="3">
        <v>-13</v>
      </c>
      <c r="T7696">
        <v>62.6</v>
      </c>
    </row>
    <row r="7697" spans="1:20">
      <c r="A7697">
        <f t="shared" si="360"/>
        <v>321</v>
      </c>
      <c r="B7697" s="7">
        <f t="shared" si="361"/>
        <v>42325.499999981344</v>
      </c>
      <c r="C7697">
        <f t="shared" si="362"/>
        <v>7692</v>
      </c>
      <c r="D7697" s="2">
        <v>82.039999999999992</v>
      </c>
      <c r="E7697">
        <v>69.98</v>
      </c>
      <c r="F7697" s="3">
        <v>64.94</v>
      </c>
      <c r="G7697">
        <v>60.08</v>
      </c>
      <c r="H7697">
        <v>57.92</v>
      </c>
      <c r="I7697">
        <v>70.34</v>
      </c>
      <c r="J7697">
        <v>53.06</v>
      </c>
      <c r="K7697">
        <v>48.019999999999996</v>
      </c>
      <c r="L7697" s="3">
        <v>51.8</v>
      </c>
      <c r="M7697" s="2">
        <v>39.92</v>
      </c>
      <c r="N7697">
        <v>57.92</v>
      </c>
      <c r="O7697">
        <v>46.4</v>
      </c>
      <c r="P7697">
        <v>35.06</v>
      </c>
      <c r="Q7697" s="3">
        <v>58.28</v>
      </c>
      <c r="R7697" s="2">
        <v>48.019999999999996</v>
      </c>
      <c r="S7697" s="3">
        <v>-13</v>
      </c>
      <c r="T7697">
        <v>64.400000000000006</v>
      </c>
    </row>
    <row r="7698" spans="1:20">
      <c r="A7698">
        <f t="shared" si="360"/>
        <v>321</v>
      </c>
      <c r="B7698" s="7">
        <f t="shared" si="361"/>
        <v>42325.541666648009</v>
      </c>
      <c r="C7698">
        <f t="shared" si="362"/>
        <v>7693</v>
      </c>
      <c r="D7698" s="2">
        <v>82.94</v>
      </c>
      <c r="E7698">
        <v>71.960000000000008</v>
      </c>
      <c r="F7698" s="3">
        <v>66.92</v>
      </c>
      <c r="G7698">
        <v>62.96</v>
      </c>
      <c r="H7698">
        <v>60.08</v>
      </c>
      <c r="I7698">
        <v>71.06</v>
      </c>
      <c r="J7698">
        <v>53.06</v>
      </c>
      <c r="K7698">
        <v>51.980000000000004</v>
      </c>
      <c r="L7698" s="3">
        <v>51.8</v>
      </c>
      <c r="M7698" s="2">
        <v>39.92</v>
      </c>
      <c r="N7698">
        <v>57.92</v>
      </c>
      <c r="O7698">
        <v>46.4</v>
      </c>
      <c r="P7698">
        <v>35.06</v>
      </c>
      <c r="Q7698" s="3">
        <v>59.72</v>
      </c>
      <c r="R7698" s="2">
        <v>50</v>
      </c>
      <c r="S7698" s="3">
        <v>-11.019999999999996</v>
      </c>
      <c r="T7698">
        <v>64.400000000000006</v>
      </c>
    </row>
    <row r="7699" spans="1:20">
      <c r="A7699">
        <f t="shared" si="360"/>
        <v>321</v>
      </c>
      <c r="B7699" s="7">
        <f t="shared" si="361"/>
        <v>42325.583333314673</v>
      </c>
      <c r="C7699">
        <f t="shared" si="362"/>
        <v>7694</v>
      </c>
      <c r="D7699" s="2">
        <v>82.039999999999992</v>
      </c>
      <c r="E7699">
        <v>71.960000000000008</v>
      </c>
      <c r="F7699" s="3">
        <v>68</v>
      </c>
      <c r="G7699">
        <v>64.039999999999992</v>
      </c>
      <c r="H7699">
        <v>60.980000000000004</v>
      </c>
      <c r="I7699">
        <v>70.7</v>
      </c>
      <c r="J7699">
        <v>53.06</v>
      </c>
      <c r="K7699">
        <v>51.980000000000004</v>
      </c>
      <c r="L7699" s="3">
        <v>51.8</v>
      </c>
      <c r="M7699" s="2">
        <v>41</v>
      </c>
      <c r="N7699">
        <v>59</v>
      </c>
      <c r="O7699">
        <v>46.4</v>
      </c>
      <c r="P7699">
        <v>33.979999999999997</v>
      </c>
      <c r="Q7699" s="3">
        <v>60.980000000000004</v>
      </c>
      <c r="R7699" s="2">
        <v>51.08</v>
      </c>
      <c r="S7699" s="3">
        <v>-7.0600000000000023</v>
      </c>
      <c r="T7699">
        <v>64.400000000000006</v>
      </c>
    </row>
    <row r="7700" spans="1:20">
      <c r="A7700">
        <f t="shared" si="360"/>
        <v>321</v>
      </c>
      <c r="B7700" s="7">
        <f t="shared" si="361"/>
        <v>42325.624999981337</v>
      </c>
      <c r="C7700">
        <f t="shared" si="362"/>
        <v>7695</v>
      </c>
      <c r="D7700" s="2">
        <v>82.94</v>
      </c>
      <c r="E7700">
        <v>73.94</v>
      </c>
      <c r="F7700" s="3">
        <v>68</v>
      </c>
      <c r="G7700">
        <v>64.94</v>
      </c>
      <c r="H7700">
        <v>64.039999999999992</v>
      </c>
      <c r="I7700">
        <v>70.34</v>
      </c>
      <c r="J7700">
        <v>51.980000000000004</v>
      </c>
      <c r="K7700">
        <v>53.96</v>
      </c>
      <c r="L7700" s="3">
        <v>51.8</v>
      </c>
      <c r="M7700" s="2">
        <v>42.08</v>
      </c>
      <c r="N7700">
        <v>57.92</v>
      </c>
      <c r="O7700">
        <v>46.4</v>
      </c>
      <c r="P7700">
        <v>33.979999999999997</v>
      </c>
      <c r="Q7700" s="3">
        <v>61.7</v>
      </c>
      <c r="R7700" s="2">
        <v>51.08</v>
      </c>
      <c r="S7700" s="3">
        <v>-5.0800000000000054</v>
      </c>
      <c r="T7700">
        <v>62.6</v>
      </c>
    </row>
    <row r="7701" spans="1:20">
      <c r="A7701">
        <f t="shared" si="360"/>
        <v>321</v>
      </c>
      <c r="B7701" s="7">
        <f t="shared" si="361"/>
        <v>42325.666666648001</v>
      </c>
      <c r="C7701">
        <f t="shared" si="362"/>
        <v>7696</v>
      </c>
      <c r="D7701" s="2">
        <v>78.98</v>
      </c>
      <c r="E7701">
        <v>73.039999999999992</v>
      </c>
      <c r="F7701" s="3">
        <v>66.02</v>
      </c>
      <c r="G7701">
        <v>64.94</v>
      </c>
      <c r="H7701">
        <v>64.039999999999992</v>
      </c>
      <c r="I7701">
        <v>69.98</v>
      </c>
      <c r="J7701">
        <v>50</v>
      </c>
      <c r="K7701">
        <v>55.040000000000006</v>
      </c>
      <c r="L7701" s="3">
        <v>51.8</v>
      </c>
      <c r="M7701" s="2">
        <v>41</v>
      </c>
      <c r="N7701">
        <v>55.94</v>
      </c>
      <c r="O7701">
        <v>46.4</v>
      </c>
      <c r="P7701">
        <v>33.979999999999997</v>
      </c>
      <c r="Q7701" s="3">
        <v>62.24</v>
      </c>
      <c r="R7701" s="2">
        <v>50</v>
      </c>
      <c r="S7701" s="3">
        <v>-2.019999999999996</v>
      </c>
      <c r="T7701">
        <v>62.6</v>
      </c>
    </row>
    <row r="7702" spans="1:20">
      <c r="A7702">
        <f t="shared" si="360"/>
        <v>321</v>
      </c>
      <c r="B7702" s="7">
        <f t="shared" si="361"/>
        <v>42325.708333314666</v>
      </c>
      <c r="C7702">
        <f t="shared" si="362"/>
        <v>7697</v>
      </c>
      <c r="D7702" s="2">
        <v>77</v>
      </c>
      <c r="E7702">
        <v>71.960000000000008</v>
      </c>
      <c r="F7702" s="3">
        <v>64.039999999999992</v>
      </c>
      <c r="G7702">
        <v>62.96</v>
      </c>
      <c r="H7702">
        <v>60.980000000000004</v>
      </c>
      <c r="I7702">
        <v>69.259999999999991</v>
      </c>
      <c r="J7702">
        <v>48.019999999999996</v>
      </c>
      <c r="K7702">
        <v>53.06</v>
      </c>
      <c r="L7702" s="3">
        <v>51.8</v>
      </c>
      <c r="M7702" s="2">
        <v>42.08</v>
      </c>
      <c r="N7702">
        <v>50</v>
      </c>
      <c r="O7702">
        <v>44.6</v>
      </c>
      <c r="P7702">
        <v>33.979999999999997</v>
      </c>
      <c r="Q7702" s="3">
        <v>62.96</v>
      </c>
      <c r="R7702" s="2">
        <v>44.06</v>
      </c>
      <c r="S7702" s="3">
        <v>-0.94000000000000483</v>
      </c>
      <c r="T7702">
        <v>62.6</v>
      </c>
    </row>
    <row r="7703" spans="1:20">
      <c r="A7703">
        <f t="shared" si="360"/>
        <v>321</v>
      </c>
      <c r="B7703" s="7">
        <f t="shared" si="361"/>
        <v>42325.74999998133</v>
      </c>
      <c r="C7703">
        <f t="shared" si="362"/>
        <v>7698</v>
      </c>
      <c r="D7703" s="2">
        <v>75.92</v>
      </c>
      <c r="E7703">
        <v>62.96</v>
      </c>
      <c r="F7703" s="3">
        <v>62.06</v>
      </c>
      <c r="G7703">
        <v>57.92</v>
      </c>
      <c r="H7703">
        <v>57.92</v>
      </c>
      <c r="I7703">
        <v>68.72</v>
      </c>
      <c r="J7703">
        <v>46.04</v>
      </c>
      <c r="K7703">
        <v>48.019999999999996</v>
      </c>
      <c r="L7703" s="3">
        <v>50</v>
      </c>
      <c r="M7703" s="2">
        <v>42.08</v>
      </c>
      <c r="N7703">
        <v>46.94</v>
      </c>
      <c r="O7703">
        <v>39.200000000000003</v>
      </c>
      <c r="P7703">
        <v>33.08</v>
      </c>
      <c r="Q7703" s="3">
        <v>62.06</v>
      </c>
      <c r="R7703" s="2">
        <v>39.92</v>
      </c>
      <c r="S7703" s="3">
        <v>1.0399999999999991</v>
      </c>
      <c r="T7703">
        <v>60.8</v>
      </c>
    </row>
    <row r="7704" spans="1:20">
      <c r="A7704">
        <f t="shared" si="360"/>
        <v>321</v>
      </c>
      <c r="B7704" s="7">
        <f t="shared" si="361"/>
        <v>42325.791666647994</v>
      </c>
      <c r="C7704">
        <f t="shared" si="362"/>
        <v>7699</v>
      </c>
      <c r="D7704" s="2">
        <v>75.02</v>
      </c>
      <c r="E7704">
        <v>62.06</v>
      </c>
      <c r="F7704" s="3">
        <v>59</v>
      </c>
      <c r="G7704">
        <v>55.94</v>
      </c>
      <c r="H7704">
        <v>57.019999999999996</v>
      </c>
      <c r="I7704">
        <v>68</v>
      </c>
      <c r="J7704">
        <v>46.04</v>
      </c>
      <c r="K7704">
        <v>44.06</v>
      </c>
      <c r="L7704" s="3">
        <v>48.2</v>
      </c>
      <c r="M7704" s="2">
        <v>42.08</v>
      </c>
      <c r="N7704">
        <v>46.94</v>
      </c>
      <c r="O7704">
        <v>41</v>
      </c>
      <c r="P7704">
        <v>33.08</v>
      </c>
      <c r="Q7704" s="3">
        <v>60.980000000000004</v>
      </c>
      <c r="R7704" s="2">
        <v>41</v>
      </c>
      <c r="S7704" s="3">
        <v>3.019999999999996</v>
      </c>
      <c r="T7704">
        <v>59</v>
      </c>
    </row>
    <row r="7705" spans="1:20">
      <c r="A7705">
        <f t="shared" si="360"/>
        <v>321</v>
      </c>
      <c r="B7705" s="7">
        <f t="shared" si="361"/>
        <v>42325.833333314658</v>
      </c>
      <c r="C7705">
        <f t="shared" si="362"/>
        <v>7700</v>
      </c>
      <c r="D7705" s="2">
        <v>73.94</v>
      </c>
      <c r="E7705">
        <v>60.980000000000004</v>
      </c>
      <c r="F7705" s="3">
        <v>57.92</v>
      </c>
      <c r="G7705">
        <v>51.08</v>
      </c>
      <c r="H7705">
        <v>55.040000000000006</v>
      </c>
      <c r="I7705">
        <v>64.580000000000013</v>
      </c>
      <c r="J7705">
        <v>44.06</v>
      </c>
      <c r="K7705">
        <v>46.04</v>
      </c>
      <c r="L7705" s="3">
        <v>48.2</v>
      </c>
      <c r="M7705" s="2">
        <v>42.980000000000004</v>
      </c>
      <c r="N7705">
        <v>42.980000000000004</v>
      </c>
      <c r="O7705">
        <v>41</v>
      </c>
      <c r="P7705">
        <v>33.08</v>
      </c>
      <c r="Q7705" s="3">
        <v>60.08</v>
      </c>
      <c r="R7705" s="2">
        <v>39.92</v>
      </c>
      <c r="S7705" s="3">
        <v>3.019999999999996</v>
      </c>
      <c r="T7705">
        <v>55.400000000000006</v>
      </c>
    </row>
    <row r="7706" spans="1:20">
      <c r="A7706">
        <f t="shared" si="360"/>
        <v>321</v>
      </c>
      <c r="B7706" s="7">
        <f t="shared" si="361"/>
        <v>42325.874999981323</v>
      </c>
      <c r="C7706">
        <f t="shared" si="362"/>
        <v>7701</v>
      </c>
      <c r="D7706" s="2">
        <v>75.02</v>
      </c>
      <c r="E7706">
        <v>59</v>
      </c>
      <c r="F7706" s="3">
        <v>55.040000000000006</v>
      </c>
      <c r="G7706">
        <v>51.08</v>
      </c>
      <c r="H7706">
        <v>51.980000000000004</v>
      </c>
      <c r="I7706">
        <v>61.34</v>
      </c>
      <c r="J7706">
        <v>44.06</v>
      </c>
      <c r="K7706">
        <v>48.019999999999996</v>
      </c>
      <c r="L7706" s="3">
        <v>46.4</v>
      </c>
      <c r="M7706" s="2">
        <v>42.980000000000004</v>
      </c>
      <c r="N7706">
        <v>42.08</v>
      </c>
      <c r="O7706">
        <v>42.8</v>
      </c>
      <c r="P7706">
        <v>33.08</v>
      </c>
      <c r="Q7706" s="3">
        <v>58.1</v>
      </c>
      <c r="R7706" s="2">
        <v>37.94</v>
      </c>
      <c r="S7706" s="3">
        <v>1.9400000000000013</v>
      </c>
      <c r="T7706">
        <v>53.6</v>
      </c>
    </row>
    <row r="7707" spans="1:20">
      <c r="A7707">
        <f t="shared" si="360"/>
        <v>321</v>
      </c>
      <c r="B7707" s="7">
        <f t="shared" si="361"/>
        <v>42325.916666647987</v>
      </c>
      <c r="C7707">
        <f t="shared" si="362"/>
        <v>7702</v>
      </c>
      <c r="D7707" s="2">
        <v>75.92</v>
      </c>
      <c r="E7707">
        <v>57.92</v>
      </c>
      <c r="F7707" s="3">
        <v>55.040000000000006</v>
      </c>
      <c r="G7707">
        <v>48.019999999999996</v>
      </c>
      <c r="H7707">
        <v>51.980000000000004</v>
      </c>
      <c r="I7707">
        <v>57.92</v>
      </c>
      <c r="J7707">
        <v>42.08</v>
      </c>
      <c r="K7707">
        <v>46.04</v>
      </c>
      <c r="L7707" s="3">
        <v>44.6</v>
      </c>
      <c r="M7707" s="2">
        <v>42.980000000000004</v>
      </c>
      <c r="N7707">
        <v>46.04</v>
      </c>
      <c r="O7707">
        <v>42.8</v>
      </c>
      <c r="P7707">
        <v>32</v>
      </c>
      <c r="Q7707" s="3">
        <v>55.94</v>
      </c>
      <c r="R7707" s="2">
        <v>37.04</v>
      </c>
      <c r="S7707" s="3">
        <v>1.9400000000000013</v>
      </c>
      <c r="T7707">
        <v>53.6</v>
      </c>
    </row>
    <row r="7708" spans="1:20">
      <c r="A7708">
        <f t="shared" si="360"/>
        <v>321</v>
      </c>
      <c r="B7708" s="7">
        <f t="shared" si="361"/>
        <v>42325.958333314651</v>
      </c>
      <c r="C7708">
        <f t="shared" si="362"/>
        <v>7703</v>
      </c>
      <c r="D7708" s="2">
        <v>75.92</v>
      </c>
      <c r="E7708">
        <v>57.92</v>
      </c>
      <c r="F7708" s="3">
        <v>53.96</v>
      </c>
      <c r="G7708">
        <v>46.04</v>
      </c>
      <c r="H7708">
        <v>51.08</v>
      </c>
      <c r="I7708">
        <v>56.3</v>
      </c>
      <c r="J7708">
        <v>41</v>
      </c>
      <c r="K7708">
        <v>39.92</v>
      </c>
      <c r="L7708" s="3">
        <v>42.8</v>
      </c>
      <c r="M7708" s="2">
        <v>41</v>
      </c>
      <c r="N7708">
        <v>44.06</v>
      </c>
      <c r="O7708">
        <v>42.8</v>
      </c>
      <c r="P7708">
        <v>32</v>
      </c>
      <c r="Q7708" s="3">
        <v>53.96</v>
      </c>
      <c r="R7708" s="2">
        <v>35.06</v>
      </c>
      <c r="S7708" s="3">
        <v>3.019999999999996</v>
      </c>
      <c r="T7708">
        <v>51.8</v>
      </c>
    </row>
    <row r="7709" spans="1:20">
      <c r="A7709">
        <f t="shared" si="360"/>
        <v>321</v>
      </c>
      <c r="B7709" s="7">
        <f t="shared" si="361"/>
        <v>42325.999999981315</v>
      </c>
      <c r="C7709">
        <f t="shared" si="362"/>
        <v>7704</v>
      </c>
      <c r="D7709" s="2">
        <v>75.92</v>
      </c>
      <c r="E7709">
        <v>57.92</v>
      </c>
      <c r="F7709" s="3">
        <v>53.96</v>
      </c>
      <c r="G7709">
        <v>44.06</v>
      </c>
      <c r="H7709">
        <v>50</v>
      </c>
      <c r="I7709">
        <v>54.68</v>
      </c>
      <c r="J7709">
        <v>39.92</v>
      </c>
      <c r="K7709">
        <v>41</v>
      </c>
      <c r="L7709" s="3">
        <v>42.8</v>
      </c>
      <c r="M7709" s="2">
        <v>39.019999999999996</v>
      </c>
      <c r="N7709">
        <v>44.96</v>
      </c>
      <c r="O7709">
        <v>42.8</v>
      </c>
      <c r="P7709">
        <v>32</v>
      </c>
      <c r="Q7709" s="3">
        <v>51.26</v>
      </c>
      <c r="R7709" s="2">
        <v>35.96</v>
      </c>
      <c r="S7709" s="3">
        <v>5</v>
      </c>
      <c r="T7709">
        <v>51.8</v>
      </c>
    </row>
    <row r="7710" spans="1:20">
      <c r="A7710">
        <f t="shared" si="360"/>
        <v>322</v>
      </c>
      <c r="B7710" s="7">
        <f t="shared" si="361"/>
        <v>42326.04166664798</v>
      </c>
      <c r="C7710">
        <f t="shared" si="362"/>
        <v>7705</v>
      </c>
      <c r="D7710" s="2">
        <v>75.02</v>
      </c>
      <c r="E7710">
        <v>57.92</v>
      </c>
      <c r="F7710" s="3">
        <v>53.96</v>
      </c>
      <c r="G7710">
        <v>41</v>
      </c>
      <c r="H7710">
        <v>50</v>
      </c>
      <c r="I7710">
        <v>53.06</v>
      </c>
      <c r="J7710">
        <v>39.019999999999996</v>
      </c>
      <c r="K7710">
        <v>44.96</v>
      </c>
      <c r="L7710" s="3">
        <v>39.200000000000003</v>
      </c>
      <c r="M7710" s="2">
        <v>37.94</v>
      </c>
      <c r="N7710">
        <v>42.08</v>
      </c>
      <c r="O7710">
        <v>46.4</v>
      </c>
      <c r="P7710">
        <v>32</v>
      </c>
      <c r="Q7710" s="3">
        <v>48.74</v>
      </c>
      <c r="R7710" s="2">
        <v>30.92</v>
      </c>
      <c r="S7710" s="3">
        <v>10.039999999999999</v>
      </c>
      <c r="T7710">
        <v>50</v>
      </c>
    </row>
    <row r="7711" spans="1:20">
      <c r="A7711">
        <f t="shared" si="360"/>
        <v>322</v>
      </c>
      <c r="B7711" s="7">
        <f t="shared" si="361"/>
        <v>42326.083333314644</v>
      </c>
      <c r="C7711">
        <f t="shared" si="362"/>
        <v>7706</v>
      </c>
      <c r="D7711" s="2">
        <v>75.02</v>
      </c>
      <c r="E7711">
        <v>55.94</v>
      </c>
      <c r="F7711" s="3">
        <v>51.980000000000004</v>
      </c>
      <c r="G7711">
        <v>41</v>
      </c>
      <c r="H7711">
        <v>55.040000000000006</v>
      </c>
      <c r="I7711">
        <v>52.7</v>
      </c>
      <c r="J7711">
        <v>39.019999999999996</v>
      </c>
      <c r="K7711">
        <v>44.96</v>
      </c>
      <c r="L7711" s="3">
        <v>39.200000000000003</v>
      </c>
      <c r="M7711" s="2">
        <v>37.04</v>
      </c>
      <c r="N7711">
        <v>41</v>
      </c>
      <c r="O7711">
        <v>42.8</v>
      </c>
      <c r="P7711">
        <v>30.92</v>
      </c>
      <c r="Q7711" s="3">
        <v>46.04</v>
      </c>
      <c r="R7711" s="2">
        <v>33.08</v>
      </c>
      <c r="S7711" s="3">
        <v>10.039999999999999</v>
      </c>
      <c r="T7711">
        <v>48.2</v>
      </c>
    </row>
    <row r="7712" spans="1:20">
      <c r="A7712">
        <f t="shared" si="360"/>
        <v>322</v>
      </c>
      <c r="B7712" s="7">
        <f t="shared" si="361"/>
        <v>42326.124999981308</v>
      </c>
      <c r="C7712">
        <f t="shared" si="362"/>
        <v>7707</v>
      </c>
      <c r="D7712" s="2">
        <v>75.02</v>
      </c>
      <c r="E7712">
        <v>55.040000000000006</v>
      </c>
      <c r="F7712" s="3">
        <v>48.92</v>
      </c>
      <c r="G7712">
        <v>42.08</v>
      </c>
      <c r="H7712">
        <v>44.96</v>
      </c>
      <c r="I7712">
        <v>52.34</v>
      </c>
      <c r="J7712">
        <v>37.94</v>
      </c>
      <c r="K7712">
        <v>41</v>
      </c>
      <c r="L7712" s="3">
        <v>41</v>
      </c>
      <c r="M7712" s="2">
        <v>37.04</v>
      </c>
      <c r="N7712">
        <v>35.96</v>
      </c>
      <c r="O7712">
        <v>42.8</v>
      </c>
      <c r="P7712">
        <v>30.02</v>
      </c>
      <c r="Q7712" s="3">
        <v>42.980000000000004</v>
      </c>
      <c r="R7712" s="2">
        <v>32</v>
      </c>
      <c r="S7712" s="3">
        <v>15.079999999999998</v>
      </c>
      <c r="T7712">
        <v>48.2</v>
      </c>
    </row>
    <row r="7713" spans="1:20">
      <c r="A7713">
        <f t="shared" si="360"/>
        <v>322</v>
      </c>
      <c r="B7713" s="7">
        <f t="shared" si="361"/>
        <v>42326.166666647972</v>
      </c>
      <c r="C7713">
        <f t="shared" si="362"/>
        <v>7708</v>
      </c>
      <c r="D7713" s="2">
        <v>75.02</v>
      </c>
      <c r="E7713">
        <v>53.06</v>
      </c>
      <c r="F7713" s="3">
        <v>48.019999999999996</v>
      </c>
      <c r="G7713">
        <v>41</v>
      </c>
      <c r="H7713">
        <v>44.06</v>
      </c>
      <c r="I7713">
        <v>51.980000000000004</v>
      </c>
      <c r="J7713">
        <v>37.94</v>
      </c>
      <c r="K7713">
        <v>41</v>
      </c>
      <c r="L7713" s="3">
        <v>41</v>
      </c>
      <c r="M7713" s="2">
        <v>35.96</v>
      </c>
      <c r="N7713">
        <v>33.08</v>
      </c>
      <c r="O7713">
        <v>44.6</v>
      </c>
      <c r="P7713">
        <v>30.02</v>
      </c>
      <c r="Q7713" s="3">
        <v>40.1</v>
      </c>
      <c r="R7713" s="2">
        <v>32</v>
      </c>
      <c r="S7713" s="3">
        <v>24.98</v>
      </c>
      <c r="T7713">
        <v>48.2</v>
      </c>
    </row>
    <row r="7714" spans="1:20">
      <c r="A7714">
        <f t="shared" si="360"/>
        <v>322</v>
      </c>
      <c r="B7714" s="7">
        <f t="shared" si="361"/>
        <v>42326.208333314637</v>
      </c>
      <c r="C7714">
        <f t="shared" si="362"/>
        <v>7709</v>
      </c>
      <c r="D7714" s="2">
        <v>75.02</v>
      </c>
      <c r="E7714">
        <v>51.980000000000004</v>
      </c>
      <c r="F7714" s="3">
        <v>46.94</v>
      </c>
      <c r="G7714">
        <v>41</v>
      </c>
      <c r="H7714">
        <v>41</v>
      </c>
      <c r="I7714">
        <v>51.26</v>
      </c>
      <c r="J7714">
        <v>37.04</v>
      </c>
      <c r="K7714">
        <v>39.019999999999996</v>
      </c>
      <c r="L7714" s="3">
        <v>39.200000000000003</v>
      </c>
      <c r="M7714" s="2">
        <v>35.06</v>
      </c>
      <c r="N7714">
        <v>28.04</v>
      </c>
      <c r="O7714">
        <v>42.8</v>
      </c>
      <c r="P7714">
        <v>30.92</v>
      </c>
      <c r="Q7714" s="3">
        <v>37.04</v>
      </c>
      <c r="R7714" s="2">
        <v>32</v>
      </c>
      <c r="S7714" s="3">
        <v>23</v>
      </c>
      <c r="T7714">
        <v>48.2</v>
      </c>
    </row>
    <row r="7715" spans="1:20">
      <c r="A7715">
        <f t="shared" si="360"/>
        <v>322</v>
      </c>
      <c r="B7715" s="7">
        <f t="shared" si="361"/>
        <v>42326.249999981301</v>
      </c>
      <c r="C7715">
        <f t="shared" si="362"/>
        <v>7710</v>
      </c>
      <c r="D7715" s="2">
        <v>75.92</v>
      </c>
      <c r="E7715">
        <v>53.06</v>
      </c>
      <c r="F7715" s="3">
        <v>46.94</v>
      </c>
      <c r="G7715">
        <v>39.92</v>
      </c>
      <c r="H7715">
        <v>44.96</v>
      </c>
      <c r="I7715">
        <v>50.72</v>
      </c>
      <c r="J7715">
        <v>37.04</v>
      </c>
      <c r="K7715">
        <v>39.019999999999996</v>
      </c>
      <c r="L7715" s="3">
        <v>39.200000000000003</v>
      </c>
      <c r="M7715" s="2">
        <v>33.979999999999997</v>
      </c>
      <c r="N7715">
        <v>28.04</v>
      </c>
      <c r="O7715">
        <v>44.6</v>
      </c>
      <c r="P7715">
        <v>30.92</v>
      </c>
      <c r="Q7715" s="3">
        <v>34.340000000000003</v>
      </c>
      <c r="R7715" s="2">
        <v>32</v>
      </c>
      <c r="S7715" s="3">
        <v>17.96</v>
      </c>
      <c r="T7715">
        <v>48.2</v>
      </c>
    </row>
    <row r="7716" spans="1:20">
      <c r="A7716">
        <f t="shared" si="360"/>
        <v>322</v>
      </c>
      <c r="B7716" s="7">
        <f t="shared" si="361"/>
        <v>42326.291666647965</v>
      </c>
      <c r="C7716">
        <f t="shared" si="362"/>
        <v>7711</v>
      </c>
      <c r="D7716" s="2">
        <v>75.92</v>
      </c>
      <c r="E7716">
        <v>53.96</v>
      </c>
      <c r="F7716" s="3">
        <v>44.96</v>
      </c>
      <c r="G7716">
        <v>39.019999999999996</v>
      </c>
      <c r="H7716">
        <v>41</v>
      </c>
      <c r="I7716">
        <v>50</v>
      </c>
      <c r="J7716">
        <v>37.04</v>
      </c>
      <c r="K7716">
        <v>39.019999999999996</v>
      </c>
      <c r="L7716" s="3">
        <v>37.4</v>
      </c>
      <c r="M7716" s="2">
        <v>33.08</v>
      </c>
      <c r="N7716">
        <v>28.04</v>
      </c>
      <c r="O7716">
        <v>42.8</v>
      </c>
      <c r="P7716">
        <v>30.92</v>
      </c>
      <c r="Q7716" s="3">
        <v>31.64</v>
      </c>
      <c r="R7716" s="2">
        <v>30.02</v>
      </c>
      <c r="S7716" s="3">
        <v>14</v>
      </c>
      <c r="T7716">
        <v>48.2</v>
      </c>
    </row>
    <row r="7717" spans="1:20">
      <c r="A7717">
        <f t="shared" si="360"/>
        <v>322</v>
      </c>
      <c r="B7717" s="7">
        <f t="shared" si="361"/>
        <v>42326.333333314629</v>
      </c>
      <c r="C7717">
        <f t="shared" si="362"/>
        <v>7712</v>
      </c>
      <c r="D7717" s="2">
        <v>77</v>
      </c>
      <c r="E7717">
        <v>53.96</v>
      </c>
      <c r="F7717" s="3">
        <v>46.94</v>
      </c>
      <c r="G7717">
        <v>39.92</v>
      </c>
      <c r="H7717">
        <v>44.06</v>
      </c>
      <c r="I7717">
        <v>55.94</v>
      </c>
      <c r="J7717">
        <v>37.94</v>
      </c>
      <c r="K7717">
        <v>39.92</v>
      </c>
      <c r="L7717" s="3">
        <v>39.200000000000003</v>
      </c>
      <c r="M7717" s="2">
        <v>33.979999999999997</v>
      </c>
      <c r="N7717">
        <v>33.08</v>
      </c>
      <c r="O7717">
        <v>44.6</v>
      </c>
      <c r="P7717">
        <v>32</v>
      </c>
      <c r="Q7717" s="3">
        <v>28.94</v>
      </c>
      <c r="R7717" s="2">
        <v>30.02</v>
      </c>
      <c r="S7717" s="3">
        <v>10.940000000000001</v>
      </c>
      <c r="T7717">
        <v>51.8</v>
      </c>
    </row>
    <row r="7718" spans="1:20">
      <c r="A7718">
        <f t="shared" si="360"/>
        <v>322</v>
      </c>
      <c r="B7718" s="7">
        <f t="shared" si="361"/>
        <v>42326.374999981294</v>
      </c>
      <c r="C7718">
        <f t="shared" si="362"/>
        <v>7713</v>
      </c>
      <c r="D7718" s="2">
        <v>78.080000000000013</v>
      </c>
      <c r="E7718">
        <v>60.08</v>
      </c>
      <c r="F7718" s="3">
        <v>48.92</v>
      </c>
      <c r="G7718">
        <v>46.04</v>
      </c>
      <c r="H7718">
        <v>50</v>
      </c>
      <c r="I7718">
        <v>62.06</v>
      </c>
      <c r="J7718">
        <v>39.92</v>
      </c>
      <c r="K7718">
        <v>42.08</v>
      </c>
      <c r="L7718" s="3">
        <v>39.200000000000003</v>
      </c>
      <c r="M7718" s="2">
        <v>35.96</v>
      </c>
      <c r="N7718">
        <v>37.94</v>
      </c>
      <c r="O7718">
        <v>44.6</v>
      </c>
      <c r="P7718">
        <v>33.08</v>
      </c>
      <c r="Q7718" s="3">
        <v>32.36</v>
      </c>
      <c r="R7718" s="2">
        <v>33.979999999999997</v>
      </c>
      <c r="S7718" s="3">
        <v>12.02</v>
      </c>
      <c r="T7718">
        <v>55.400000000000006</v>
      </c>
    </row>
    <row r="7719" spans="1:20">
      <c r="A7719">
        <f t="shared" si="360"/>
        <v>322</v>
      </c>
      <c r="B7719" s="7">
        <f t="shared" si="361"/>
        <v>42326.416666647958</v>
      </c>
      <c r="C7719">
        <f t="shared" si="362"/>
        <v>7714</v>
      </c>
      <c r="D7719" s="2">
        <v>77</v>
      </c>
      <c r="E7719">
        <v>66.02</v>
      </c>
      <c r="F7719" s="3">
        <v>53.96</v>
      </c>
      <c r="G7719">
        <v>53.96</v>
      </c>
      <c r="H7719">
        <v>57.019999999999996</v>
      </c>
      <c r="I7719">
        <v>68</v>
      </c>
      <c r="J7719">
        <v>42.08</v>
      </c>
      <c r="K7719">
        <v>44.06</v>
      </c>
      <c r="L7719" s="3">
        <v>42.980000000000004</v>
      </c>
      <c r="M7719" s="2">
        <v>37.94</v>
      </c>
      <c r="N7719">
        <v>42.08</v>
      </c>
      <c r="O7719">
        <v>44.6</v>
      </c>
      <c r="P7719">
        <v>33.08</v>
      </c>
      <c r="Q7719" s="3">
        <v>35.6</v>
      </c>
      <c r="R7719" s="2">
        <v>35.96</v>
      </c>
      <c r="S7719" s="3">
        <v>8.0599999999999987</v>
      </c>
      <c r="T7719">
        <v>59.36</v>
      </c>
    </row>
    <row r="7720" spans="1:20">
      <c r="A7720">
        <f t="shared" si="360"/>
        <v>322</v>
      </c>
      <c r="B7720" s="7">
        <f t="shared" si="361"/>
        <v>42326.458333314622</v>
      </c>
      <c r="C7720">
        <f t="shared" si="362"/>
        <v>7715</v>
      </c>
      <c r="D7720" s="2">
        <v>80.06</v>
      </c>
      <c r="E7720">
        <v>71.06</v>
      </c>
      <c r="F7720" s="3">
        <v>60.08</v>
      </c>
      <c r="G7720">
        <v>60.08</v>
      </c>
      <c r="H7720">
        <v>62.96</v>
      </c>
      <c r="I7720">
        <v>68.72</v>
      </c>
      <c r="J7720">
        <v>44.06</v>
      </c>
      <c r="K7720">
        <v>48.019999999999996</v>
      </c>
      <c r="L7720" s="3">
        <v>46.58</v>
      </c>
      <c r="M7720" s="2">
        <v>39.92</v>
      </c>
      <c r="N7720">
        <v>44.06</v>
      </c>
      <c r="O7720">
        <v>46.4</v>
      </c>
      <c r="P7720">
        <v>35.96</v>
      </c>
      <c r="Q7720" s="3">
        <v>39.019999999999996</v>
      </c>
      <c r="R7720" s="2">
        <v>39.019999999999996</v>
      </c>
      <c r="S7720" s="3">
        <v>8.0599999999999987</v>
      </c>
      <c r="T7720">
        <v>62.42</v>
      </c>
    </row>
    <row r="7721" spans="1:20">
      <c r="A7721">
        <f t="shared" si="360"/>
        <v>322</v>
      </c>
      <c r="B7721" s="7">
        <f t="shared" si="361"/>
        <v>42326.499999981286</v>
      </c>
      <c r="C7721">
        <f t="shared" si="362"/>
        <v>7716</v>
      </c>
      <c r="D7721" s="2">
        <v>80.06</v>
      </c>
      <c r="E7721">
        <v>73.94</v>
      </c>
      <c r="F7721" s="3">
        <v>66.92</v>
      </c>
      <c r="G7721">
        <v>64.039999999999992</v>
      </c>
      <c r="H7721">
        <v>64.94</v>
      </c>
      <c r="I7721">
        <v>69.259999999999991</v>
      </c>
      <c r="J7721">
        <v>44.96</v>
      </c>
      <c r="K7721">
        <v>50</v>
      </c>
      <c r="L7721" s="3">
        <v>50</v>
      </c>
      <c r="M7721" s="2">
        <v>39.92</v>
      </c>
      <c r="N7721">
        <v>46.04</v>
      </c>
      <c r="O7721">
        <v>48.2</v>
      </c>
      <c r="P7721">
        <v>37.94</v>
      </c>
      <c r="Q7721" s="3">
        <v>43.34</v>
      </c>
      <c r="R7721" s="2">
        <v>41</v>
      </c>
      <c r="S7721" s="3">
        <v>10.039999999999999</v>
      </c>
      <c r="T7721">
        <v>64.400000000000006</v>
      </c>
    </row>
    <row r="7722" spans="1:20">
      <c r="A7722">
        <f t="shared" si="360"/>
        <v>322</v>
      </c>
      <c r="B7722" s="7">
        <f t="shared" si="361"/>
        <v>42326.54166664795</v>
      </c>
      <c r="C7722">
        <f t="shared" si="362"/>
        <v>7717</v>
      </c>
      <c r="D7722" s="2">
        <v>84.02</v>
      </c>
      <c r="E7722">
        <v>75.92</v>
      </c>
      <c r="F7722" s="3">
        <v>71.06</v>
      </c>
      <c r="G7722">
        <v>66.92</v>
      </c>
      <c r="H7722">
        <v>66.02</v>
      </c>
      <c r="I7722">
        <v>69.98</v>
      </c>
      <c r="J7722">
        <v>44.96</v>
      </c>
      <c r="K7722">
        <v>53.06</v>
      </c>
      <c r="L7722" s="3">
        <v>51.8</v>
      </c>
      <c r="M7722" s="2">
        <v>42.08</v>
      </c>
      <c r="N7722">
        <v>50</v>
      </c>
      <c r="O7722">
        <v>50</v>
      </c>
      <c r="P7722">
        <v>37.94</v>
      </c>
      <c r="Q7722" s="3">
        <v>47.66</v>
      </c>
      <c r="R7722" s="2">
        <v>41</v>
      </c>
      <c r="S7722" s="3">
        <v>12.920000000000002</v>
      </c>
      <c r="T7722">
        <v>66.2</v>
      </c>
    </row>
    <row r="7723" spans="1:20">
      <c r="A7723">
        <f t="shared" si="360"/>
        <v>322</v>
      </c>
      <c r="B7723" s="7">
        <f t="shared" si="361"/>
        <v>42326.583333314615</v>
      </c>
      <c r="C7723">
        <f t="shared" si="362"/>
        <v>7718</v>
      </c>
      <c r="D7723" s="2">
        <v>82.94</v>
      </c>
      <c r="E7723">
        <v>77</v>
      </c>
      <c r="F7723" s="3">
        <v>73.039999999999992</v>
      </c>
      <c r="G7723">
        <v>69.98</v>
      </c>
      <c r="H7723">
        <v>66.92</v>
      </c>
      <c r="I7723">
        <v>69.259999999999991</v>
      </c>
      <c r="J7723">
        <v>44.96</v>
      </c>
      <c r="K7723">
        <v>55.040000000000006</v>
      </c>
      <c r="L7723" s="3">
        <v>51.8</v>
      </c>
      <c r="M7723" s="2">
        <v>41</v>
      </c>
      <c r="N7723">
        <v>51.08</v>
      </c>
      <c r="O7723">
        <v>50</v>
      </c>
      <c r="P7723">
        <v>37.04</v>
      </c>
      <c r="Q7723" s="3">
        <v>51.980000000000004</v>
      </c>
      <c r="R7723" s="2">
        <v>41</v>
      </c>
      <c r="S7723" s="3">
        <v>15.079999999999998</v>
      </c>
      <c r="T7723">
        <v>66.2</v>
      </c>
    </row>
    <row r="7724" spans="1:20">
      <c r="A7724">
        <f t="shared" si="360"/>
        <v>322</v>
      </c>
      <c r="B7724" s="7">
        <f t="shared" si="361"/>
        <v>42326.624999981279</v>
      </c>
      <c r="C7724">
        <f t="shared" si="362"/>
        <v>7719</v>
      </c>
      <c r="D7724" s="2">
        <v>82.94</v>
      </c>
      <c r="E7724">
        <v>77</v>
      </c>
      <c r="F7724" s="3">
        <v>73.94</v>
      </c>
      <c r="G7724">
        <v>69.98</v>
      </c>
      <c r="H7724">
        <v>66.92</v>
      </c>
      <c r="I7724">
        <v>68.72</v>
      </c>
      <c r="J7724">
        <v>44.06</v>
      </c>
      <c r="K7724">
        <v>55.94</v>
      </c>
      <c r="L7724" s="3">
        <v>51.8</v>
      </c>
      <c r="M7724" s="2">
        <v>41</v>
      </c>
      <c r="N7724">
        <v>51.980000000000004</v>
      </c>
      <c r="O7724">
        <v>48.2</v>
      </c>
      <c r="P7724">
        <v>37.04</v>
      </c>
      <c r="Q7724" s="3">
        <v>50.72</v>
      </c>
      <c r="R7724" s="2">
        <v>41</v>
      </c>
      <c r="S7724" s="3">
        <v>15.98</v>
      </c>
      <c r="T7724">
        <v>66.2</v>
      </c>
    </row>
    <row r="7725" spans="1:20">
      <c r="A7725">
        <f t="shared" si="360"/>
        <v>322</v>
      </c>
      <c r="B7725" s="7">
        <f t="shared" si="361"/>
        <v>42326.666666647943</v>
      </c>
      <c r="C7725">
        <f t="shared" si="362"/>
        <v>7720</v>
      </c>
      <c r="D7725" s="2">
        <v>80.960000000000008</v>
      </c>
      <c r="E7725">
        <v>75.92</v>
      </c>
      <c r="F7725" s="3">
        <v>73.039999999999992</v>
      </c>
      <c r="G7725">
        <v>69.98</v>
      </c>
      <c r="H7725">
        <v>66.92</v>
      </c>
      <c r="I7725">
        <v>68</v>
      </c>
      <c r="J7725">
        <v>42.980000000000004</v>
      </c>
      <c r="K7725">
        <v>55.94</v>
      </c>
      <c r="L7725" s="3">
        <v>51.8</v>
      </c>
      <c r="M7725" s="2">
        <v>41</v>
      </c>
      <c r="N7725">
        <v>50</v>
      </c>
      <c r="O7725">
        <v>46.4</v>
      </c>
      <c r="P7725">
        <v>35.96</v>
      </c>
      <c r="Q7725" s="3">
        <v>49.28</v>
      </c>
      <c r="R7725" s="2">
        <v>39.92</v>
      </c>
      <c r="S7725" s="3">
        <v>10.940000000000001</v>
      </c>
      <c r="T7725">
        <v>64.400000000000006</v>
      </c>
    </row>
    <row r="7726" spans="1:20">
      <c r="A7726">
        <f t="shared" si="360"/>
        <v>322</v>
      </c>
      <c r="B7726" s="7">
        <f t="shared" si="361"/>
        <v>42326.708333314607</v>
      </c>
      <c r="C7726">
        <f t="shared" si="362"/>
        <v>7721</v>
      </c>
      <c r="D7726" s="2">
        <v>80.960000000000008</v>
      </c>
      <c r="E7726">
        <v>75.92</v>
      </c>
      <c r="F7726" s="3">
        <v>71.960000000000008</v>
      </c>
      <c r="G7726">
        <v>68</v>
      </c>
      <c r="H7726">
        <v>64.039999999999992</v>
      </c>
      <c r="I7726">
        <v>66.02</v>
      </c>
      <c r="J7726">
        <v>42.08</v>
      </c>
      <c r="K7726">
        <v>53.96</v>
      </c>
      <c r="L7726" s="3">
        <v>51.8</v>
      </c>
      <c r="M7726" s="2">
        <v>39.019999999999996</v>
      </c>
      <c r="N7726">
        <v>46.04</v>
      </c>
      <c r="O7726">
        <v>48.2</v>
      </c>
      <c r="P7726">
        <v>33.979999999999997</v>
      </c>
      <c r="Q7726" s="3">
        <v>48.019999999999996</v>
      </c>
      <c r="R7726" s="2">
        <v>39.019999999999996</v>
      </c>
      <c r="S7726" s="3">
        <v>8.9599999999999973</v>
      </c>
      <c r="T7726">
        <v>60.8</v>
      </c>
    </row>
    <row r="7727" spans="1:20">
      <c r="A7727">
        <f t="shared" si="360"/>
        <v>322</v>
      </c>
      <c r="B7727" s="7">
        <f t="shared" si="361"/>
        <v>42326.749999981272</v>
      </c>
      <c r="C7727">
        <f t="shared" si="362"/>
        <v>7722</v>
      </c>
      <c r="D7727" s="2">
        <v>78.080000000000013</v>
      </c>
      <c r="E7727">
        <v>73.039999999999992</v>
      </c>
      <c r="F7727" s="3">
        <v>66.02</v>
      </c>
      <c r="G7727">
        <v>62.96</v>
      </c>
      <c r="H7727">
        <v>59</v>
      </c>
      <c r="I7727">
        <v>64.039999999999992</v>
      </c>
      <c r="J7727">
        <v>42.08</v>
      </c>
      <c r="K7727">
        <v>51.08</v>
      </c>
      <c r="L7727" s="3">
        <v>51.8</v>
      </c>
      <c r="M7727" s="2">
        <v>37.94</v>
      </c>
      <c r="N7727">
        <v>42.08</v>
      </c>
      <c r="O7727">
        <v>48.2</v>
      </c>
      <c r="P7727">
        <v>32</v>
      </c>
      <c r="Q7727" s="3">
        <v>44.96</v>
      </c>
      <c r="R7727" s="2">
        <v>35.96</v>
      </c>
      <c r="S7727" s="3">
        <v>6.98</v>
      </c>
      <c r="T7727">
        <v>57.2</v>
      </c>
    </row>
    <row r="7728" spans="1:20">
      <c r="A7728">
        <f t="shared" si="360"/>
        <v>322</v>
      </c>
      <c r="B7728" s="7">
        <f t="shared" si="361"/>
        <v>42326.791666647936</v>
      </c>
      <c r="C7728">
        <f t="shared" si="362"/>
        <v>7723</v>
      </c>
      <c r="D7728" s="2">
        <v>77</v>
      </c>
      <c r="E7728">
        <v>68</v>
      </c>
      <c r="F7728" s="3">
        <v>60.980000000000004</v>
      </c>
      <c r="G7728">
        <v>59</v>
      </c>
      <c r="H7728">
        <v>53.06</v>
      </c>
      <c r="I7728">
        <v>62.06</v>
      </c>
      <c r="J7728">
        <v>41</v>
      </c>
      <c r="K7728">
        <v>48.92</v>
      </c>
      <c r="L7728" s="3">
        <v>51.8</v>
      </c>
      <c r="M7728" s="2">
        <v>35.06</v>
      </c>
      <c r="N7728">
        <v>44.06</v>
      </c>
      <c r="O7728">
        <v>44.6</v>
      </c>
      <c r="P7728">
        <v>30.92</v>
      </c>
      <c r="Q7728" s="3">
        <v>42.08</v>
      </c>
      <c r="R7728" s="2">
        <v>33.979999999999997</v>
      </c>
      <c r="S7728" s="3">
        <v>3.019999999999996</v>
      </c>
      <c r="T7728">
        <v>57.2</v>
      </c>
    </row>
    <row r="7729" spans="1:20">
      <c r="A7729">
        <f t="shared" si="360"/>
        <v>322</v>
      </c>
      <c r="B7729" s="7">
        <f t="shared" si="361"/>
        <v>42326.8333333146</v>
      </c>
      <c r="C7729">
        <f t="shared" si="362"/>
        <v>7724</v>
      </c>
      <c r="D7729" s="2">
        <v>75.92</v>
      </c>
      <c r="E7729">
        <v>64.039999999999992</v>
      </c>
      <c r="F7729" s="3">
        <v>59</v>
      </c>
      <c r="G7729">
        <v>55.94</v>
      </c>
      <c r="H7729">
        <v>51.980000000000004</v>
      </c>
      <c r="I7729">
        <v>59.72</v>
      </c>
      <c r="J7729">
        <v>39.92</v>
      </c>
      <c r="K7729">
        <v>46.94</v>
      </c>
      <c r="L7729" s="3">
        <v>50</v>
      </c>
      <c r="M7729" s="2">
        <v>33.979999999999997</v>
      </c>
      <c r="N7729">
        <v>42.980000000000004</v>
      </c>
      <c r="O7729">
        <v>46.4</v>
      </c>
      <c r="P7729">
        <v>32</v>
      </c>
      <c r="Q7729" s="3">
        <v>39.019999999999996</v>
      </c>
      <c r="R7729" s="2">
        <v>32</v>
      </c>
      <c r="S7729" s="3">
        <v>3.9200000000000017</v>
      </c>
      <c r="T7729">
        <v>57.2</v>
      </c>
    </row>
    <row r="7730" spans="1:20">
      <c r="A7730">
        <f t="shared" si="360"/>
        <v>322</v>
      </c>
      <c r="B7730" s="7">
        <f t="shared" si="361"/>
        <v>42326.874999981264</v>
      </c>
      <c r="C7730">
        <f t="shared" si="362"/>
        <v>7725</v>
      </c>
      <c r="D7730" s="2">
        <v>75.92</v>
      </c>
      <c r="E7730">
        <v>64.039999999999992</v>
      </c>
      <c r="F7730" s="3">
        <v>60.08</v>
      </c>
      <c r="G7730">
        <v>53.96</v>
      </c>
      <c r="H7730">
        <v>48.019999999999996</v>
      </c>
      <c r="I7730">
        <v>57.379999999999995</v>
      </c>
      <c r="J7730">
        <v>41</v>
      </c>
      <c r="K7730">
        <v>44.96</v>
      </c>
      <c r="L7730" s="3">
        <v>48.2</v>
      </c>
      <c r="M7730" s="2">
        <v>33.08</v>
      </c>
      <c r="N7730">
        <v>42.08</v>
      </c>
      <c r="O7730">
        <v>44.6</v>
      </c>
      <c r="P7730">
        <v>30.92</v>
      </c>
      <c r="Q7730" s="3">
        <v>38.299999999999997</v>
      </c>
      <c r="R7730" s="2">
        <v>30.02</v>
      </c>
      <c r="S7730" s="3">
        <v>5</v>
      </c>
      <c r="T7730">
        <v>55.400000000000006</v>
      </c>
    </row>
    <row r="7731" spans="1:20">
      <c r="A7731">
        <f t="shared" si="360"/>
        <v>322</v>
      </c>
      <c r="B7731" s="7">
        <f t="shared" si="361"/>
        <v>42326.916666647929</v>
      </c>
      <c r="C7731">
        <f t="shared" si="362"/>
        <v>7726</v>
      </c>
      <c r="D7731" s="2">
        <v>75.02</v>
      </c>
      <c r="E7731">
        <v>62.96</v>
      </c>
      <c r="F7731" s="3">
        <v>60.08</v>
      </c>
      <c r="G7731">
        <v>51.980000000000004</v>
      </c>
      <c r="H7731">
        <v>44.96</v>
      </c>
      <c r="I7731">
        <v>55.040000000000006</v>
      </c>
      <c r="J7731">
        <v>41</v>
      </c>
      <c r="K7731">
        <v>44.06</v>
      </c>
      <c r="L7731" s="3">
        <v>48.2</v>
      </c>
      <c r="M7731" s="2">
        <v>30.92</v>
      </c>
      <c r="N7731">
        <v>42.08</v>
      </c>
      <c r="O7731">
        <v>42.8</v>
      </c>
      <c r="P7731">
        <v>30.92</v>
      </c>
      <c r="Q7731" s="3">
        <v>37.76</v>
      </c>
      <c r="R7731" s="2">
        <v>28.94</v>
      </c>
      <c r="S7731" s="3">
        <v>3.9200000000000017</v>
      </c>
      <c r="T7731">
        <v>53.6</v>
      </c>
    </row>
    <row r="7732" spans="1:20">
      <c r="A7732">
        <f t="shared" si="360"/>
        <v>322</v>
      </c>
      <c r="B7732" s="7">
        <f t="shared" si="361"/>
        <v>42326.958333314593</v>
      </c>
      <c r="C7732">
        <f t="shared" si="362"/>
        <v>7727</v>
      </c>
      <c r="D7732" s="2">
        <v>73.94</v>
      </c>
      <c r="E7732">
        <v>62.06</v>
      </c>
      <c r="F7732" s="3">
        <v>57.92</v>
      </c>
      <c r="G7732">
        <v>53.96</v>
      </c>
      <c r="H7732">
        <v>44.06</v>
      </c>
      <c r="I7732">
        <v>54.32</v>
      </c>
      <c r="J7732">
        <v>39.92</v>
      </c>
      <c r="K7732">
        <v>39.92</v>
      </c>
      <c r="L7732" s="3">
        <v>48.2</v>
      </c>
      <c r="M7732" s="2">
        <v>30.92</v>
      </c>
      <c r="N7732">
        <v>39.92</v>
      </c>
      <c r="O7732">
        <v>42.8</v>
      </c>
      <c r="P7732">
        <v>30.92</v>
      </c>
      <c r="Q7732" s="3">
        <v>37.04</v>
      </c>
      <c r="R7732" s="2">
        <v>26.96</v>
      </c>
      <c r="S7732" s="3">
        <v>6.0799999999999983</v>
      </c>
      <c r="T7732">
        <v>51.8</v>
      </c>
    </row>
    <row r="7733" spans="1:20">
      <c r="A7733">
        <f t="shared" si="360"/>
        <v>322</v>
      </c>
      <c r="B7733" s="7">
        <f t="shared" si="361"/>
        <v>42326.999999981257</v>
      </c>
      <c r="C7733">
        <f t="shared" si="362"/>
        <v>7728</v>
      </c>
      <c r="D7733" s="2">
        <v>75.92</v>
      </c>
      <c r="E7733">
        <v>60.980000000000004</v>
      </c>
      <c r="F7733" s="3">
        <v>55.94</v>
      </c>
      <c r="G7733">
        <v>51.08</v>
      </c>
      <c r="H7733">
        <v>42.08</v>
      </c>
      <c r="I7733">
        <v>53.78</v>
      </c>
      <c r="J7733">
        <v>39.92</v>
      </c>
      <c r="K7733">
        <v>35.06</v>
      </c>
      <c r="L7733" s="3">
        <v>48.2</v>
      </c>
      <c r="M7733" s="2">
        <v>30.02</v>
      </c>
      <c r="N7733">
        <v>41</v>
      </c>
      <c r="O7733">
        <v>44.6</v>
      </c>
      <c r="P7733">
        <v>30.92</v>
      </c>
      <c r="Q7733" s="3">
        <v>38.299999999999997</v>
      </c>
      <c r="R7733" s="2">
        <v>24.08</v>
      </c>
      <c r="S7733" s="3">
        <v>3.019999999999996</v>
      </c>
      <c r="T7733">
        <v>51.8</v>
      </c>
    </row>
    <row r="7734" spans="1:20">
      <c r="A7734">
        <f t="shared" si="360"/>
        <v>323</v>
      </c>
      <c r="B7734" s="7">
        <f t="shared" si="361"/>
        <v>42327.041666647921</v>
      </c>
      <c r="C7734">
        <f t="shared" si="362"/>
        <v>7729</v>
      </c>
      <c r="D7734" s="2">
        <v>75.92</v>
      </c>
      <c r="E7734">
        <v>60.08</v>
      </c>
      <c r="F7734" s="3">
        <v>55.94</v>
      </c>
      <c r="G7734">
        <v>55.040000000000006</v>
      </c>
      <c r="H7734">
        <v>39.019999999999996</v>
      </c>
      <c r="I7734">
        <v>53.06</v>
      </c>
      <c r="J7734">
        <v>39.019999999999996</v>
      </c>
      <c r="K7734">
        <v>35.06</v>
      </c>
      <c r="L7734" s="3">
        <v>48.2</v>
      </c>
      <c r="M7734" s="2">
        <v>30.92</v>
      </c>
      <c r="N7734">
        <v>42.08</v>
      </c>
      <c r="O7734">
        <v>42.8</v>
      </c>
      <c r="P7734">
        <v>32</v>
      </c>
      <c r="Q7734" s="3">
        <v>39.74</v>
      </c>
      <c r="R7734" s="2">
        <v>21.02</v>
      </c>
      <c r="S7734" s="3">
        <v>1.9400000000000013</v>
      </c>
      <c r="T7734">
        <v>50</v>
      </c>
    </row>
    <row r="7735" spans="1:20">
      <c r="A7735">
        <f t="shared" si="360"/>
        <v>323</v>
      </c>
      <c r="B7735" s="7">
        <f t="shared" si="361"/>
        <v>42327.083333314586</v>
      </c>
      <c r="C7735">
        <f t="shared" si="362"/>
        <v>7730</v>
      </c>
      <c r="D7735" s="2">
        <v>75.02</v>
      </c>
      <c r="E7735">
        <v>60.08</v>
      </c>
      <c r="F7735" s="3">
        <v>53.06</v>
      </c>
      <c r="G7735">
        <v>50</v>
      </c>
      <c r="H7735">
        <v>37.04</v>
      </c>
      <c r="I7735">
        <v>51.44</v>
      </c>
      <c r="J7735">
        <v>37.94</v>
      </c>
      <c r="K7735">
        <v>33.979999999999997</v>
      </c>
      <c r="L7735" s="3">
        <v>46.4</v>
      </c>
      <c r="M7735" s="2">
        <v>30.92</v>
      </c>
      <c r="N7735">
        <v>44.06</v>
      </c>
      <c r="O7735">
        <v>41</v>
      </c>
      <c r="P7735">
        <v>32</v>
      </c>
      <c r="Q7735" s="3">
        <v>41</v>
      </c>
      <c r="R7735" s="2">
        <v>19.939999999999998</v>
      </c>
      <c r="S7735" s="3">
        <v>3.019999999999996</v>
      </c>
      <c r="T7735">
        <v>50</v>
      </c>
    </row>
    <row r="7736" spans="1:20">
      <c r="A7736">
        <f t="shared" si="360"/>
        <v>323</v>
      </c>
      <c r="B7736" s="7">
        <f t="shared" si="361"/>
        <v>42327.12499998125</v>
      </c>
      <c r="C7736">
        <f t="shared" si="362"/>
        <v>7731</v>
      </c>
      <c r="D7736" s="2">
        <v>75.92</v>
      </c>
      <c r="E7736">
        <v>60.08</v>
      </c>
      <c r="F7736" s="3">
        <v>53.06</v>
      </c>
      <c r="G7736">
        <v>48.019999999999996</v>
      </c>
      <c r="H7736">
        <v>39.019999999999996</v>
      </c>
      <c r="I7736">
        <v>49.64</v>
      </c>
      <c r="J7736">
        <v>37.94</v>
      </c>
      <c r="K7736">
        <v>32</v>
      </c>
      <c r="L7736" s="3">
        <v>46.4</v>
      </c>
      <c r="M7736" s="2">
        <v>30.92</v>
      </c>
      <c r="N7736">
        <v>44.06</v>
      </c>
      <c r="O7736">
        <v>39.200000000000003</v>
      </c>
      <c r="P7736">
        <v>30.92</v>
      </c>
      <c r="Q7736" s="3">
        <v>40.28</v>
      </c>
      <c r="R7736" s="2">
        <v>19.04</v>
      </c>
      <c r="S7736" s="3">
        <v>3.9200000000000017</v>
      </c>
      <c r="T7736">
        <v>48.2</v>
      </c>
    </row>
    <row r="7737" spans="1:20">
      <c r="A7737">
        <f t="shared" si="360"/>
        <v>323</v>
      </c>
      <c r="B7737" s="7">
        <f t="shared" si="361"/>
        <v>42327.166666647914</v>
      </c>
      <c r="C7737">
        <f t="shared" si="362"/>
        <v>7732</v>
      </c>
      <c r="D7737" s="2">
        <v>75.92</v>
      </c>
      <c r="E7737">
        <v>59</v>
      </c>
      <c r="F7737" s="3">
        <v>51.980000000000004</v>
      </c>
      <c r="G7737">
        <v>46.94</v>
      </c>
      <c r="H7737">
        <v>37.04</v>
      </c>
      <c r="I7737">
        <v>48.019999999999996</v>
      </c>
      <c r="J7737">
        <v>35.96</v>
      </c>
      <c r="K7737">
        <v>33.08</v>
      </c>
      <c r="L7737" s="3">
        <v>48.2</v>
      </c>
      <c r="M7737" s="2">
        <v>32</v>
      </c>
      <c r="N7737">
        <v>39.019999999999996</v>
      </c>
      <c r="O7737">
        <v>42.8</v>
      </c>
      <c r="P7737">
        <v>30.02</v>
      </c>
      <c r="Q7737" s="3">
        <v>39.74</v>
      </c>
      <c r="R7737" s="2">
        <v>19.04</v>
      </c>
      <c r="S7737" s="3">
        <v>1.0399999999999991</v>
      </c>
      <c r="T7737">
        <v>48.2</v>
      </c>
    </row>
    <row r="7738" spans="1:20">
      <c r="A7738">
        <f t="shared" si="360"/>
        <v>323</v>
      </c>
      <c r="B7738" s="7">
        <f t="shared" si="361"/>
        <v>42327.208333314578</v>
      </c>
      <c r="C7738">
        <f t="shared" si="362"/>
        <v>7733</v>
      </c>
      <c r="D7738" s="2">
        <v>75.92</v>
      </c>
      <c r="E7738">
        <v>59</v>
      </c>
      <c r="F7738" s="3">
        <v>51.08</v>
      </c>
      <c r="G7738">
        <v>46.94</v>
      </c>
      <c r="H7738">
        <v>35.06</v>
      </c>
      <c r="I7738">
        <v>47.66</v>
      </c>
      <c r="J7738">
        <v>35.06</v>
      </c>
      <c r="K7738">
        <v>32</v>
      </c>
      <c r="L7738" s="3">
        <v>48.2</v>
      </c>
      <c r="M7738" s="2">
        <v>30.92</v>
      </c>
      <c r="N7738">
        <v>42.08</v>
      </c>
      <c r="O7738">
        <v>39.200000000000003</v>
      </c>
      <c r="P7738">
        <v>30.02</v>
      </c>
      <c r="Q7738" s="3">
        <v>39.019999999999996</v>
      </c>
      <c r="R7738" s="2">
        <v>17.96</v>
      </c>
      <c r="S7738" s="3">
        <v>-3.9999999999999147E-2</v>
      </c>
      <c r="T7738">
        <v>46.4</v>
      </c>
    </row>
    <row r="7739" spans="1:20">
      <c r="A7739">
        <f t="shared" si="360"/>
        <v>323</v>
      </c>
      <c r="B7739" s="7">
        <f t="shared" si="361"/>
        <v>42327.249999981243</v>
      </c>
      <c r="C7739">
        <f t="shared" si="362"/>
        <v>7734</v>
      </c>
      <c r="D7739" s="2">
        <v>75.92</v>
      </c>
      <c r="E7739">
        <v>59</v>
      </c>
      <c r="F7739" s="3">
        <v>50</v>
      </c>
      <c r="G7739">
        <v>50</v>
      </c>
      <c r="H7739">
        <v>35.06</v>
      </c>
      <c r="I7739">
        <v>47.3</v>
      </c>
      <c r="J7739">
        <v>35.06</v>
      </c>
      <c r="K7739">
        <v>30.92</v>
      </c>
      <c r="L7739" s="3">
        <v>48.2</v>
      </c>
      <c r="M7739" s="2">
        <v>33.08</v>
      </c>
      <c r="N7739">
        <v>41</v>
      </c>
      <c r="O7739">
        <v>39.200000000000003</v>
      </c>
      <c r="P7739">
        <v>30.02</v>
      </c>
      <c r="Q7739" s="3">
        <v>37.4</v>
      </c>
      <c r="R7739" s="2">
        <v>17.059999999999999</v>
      </c>
      <c r="S7739" s="3">
        <v>-3.9999999999999147E-2</v>
      </c>
      <c r="T7739">
        <v>46.4</v>
      </c>
    </row>
    <row r="7740" spans="1:20">
      <c r="A7740">
        <f t="shared" si="360"/>
        <v>323</v>
      </c>
      <c r="B7740" s="7">
        <f t="shared" si="361"/>
        <v>42327.291666647907</v>
      </c>
      <c r="C7740">
        <f t="shared" si="362"/>
        <v>7735</v>
      </c>
      <c r="D7740" s="2">
        <v>75.92</v>
      </c>
      <c r="E7740">
        <v>57.92</v>
      </c>
      <c r="F7740" s="3">
        <v>51.980000000000004</v>
      </c>
      <c r="G7740">
        <v>53.06</v>
      </c>
      <c r="H7740">
        <v>35.06</v>
      </c>
      <c r="I7740">
        <v>46.94</v>
      </c>
      <c r="J7740">
        <v>35.06</v>
      </c>
      <c r="K7740">
        <v>33.979999999999997</v>
      </c>
      <c r="L7740" s="3">
        <v>50</v>
      </c>
      <c r="M7740" s="2">
        <v>33.979999999999997</v>
      </c>
      <c r="N7740">
        <v>39.019999999999996</v>
      </c>
      <c r="O7740">
        <v>39.200000000000003</v>
      </c>
      <c r="P7740">
        <v>30.02</v>
      </c>
      <c r="Q7740" s="3">
        <v>35.6</v>
      </c>
      <c r="R7740" s="2">
        <v>17.96</v>
      </c>
      <c r="S7740" s="3">
        <v>-2.019999999999996</v>
      </c>
      <c r="T7740">
        <v>46.4</v>
      </c>
    </row>
    <row r="7741" spans="1:20">
      <c r="A7741">
        <f t="shared" si="360"/>
        <v>323</v>
      </c>
      <c r="B7741" s="7">
        <f t="shared" si="361"/>
        <v>42327.333333314571</v>
      </c>
      <c r="C7741">
        <f t="shared" si="362"/>
        <v>7736</v>
      </c>
      <c r="D7741" s="2">
        <v>77</v>
      </c>
      <c r="E7741">
        <v>59</v>
      </c>
      <c r="F7741" s="3">
        <v>53.06</v>
      </c>
      <c r="G7741">
        <v>51.980000000000004</v>
      </c>
      <c r="H7741">
        <v>39.92</v>
      </c>
      <c r="I7741">
        <v>53.96</v>
      </c>
      <c r="J7741">
        <v>35.96</v>
      </c>
      <c r="K7741">
        <v>30.92</v>
      </c>
      <c r="L7741" s="3">
        <v>48.2</v>
      </c>
      <c r="M7741" s="2">
        <v>35.06</v>
      </c>
      <c r="N7741">
        <v>41</v>
      </c>
      <c r="O7741">
        <v>39.200000000000003</v>
      </c>
      <c r="P7741">
        <v>30.02</v>
      </c>
      <c r="Q7741" s="3">
        <v>33.979999999999997</v>
      </c>
      <c r="R7741" s="2">
        <v>19.04</v>
      </c>
      <c r="S7741" s="3">
        <v>-0.94000000000000483</v>
      </c>
      <c r="T7741">
        <v>50</v>
      </c>
    </row>
    <row r="7742" spans="1:20">
      <c r="A7742">
        <f t="shared" si="360"/>
        <v>323</v>
      </c>
      <c r="B7742" s="7">
        <f t="shared" si="361"/>
        <v>42327.374999981235</v>
      </c>
      <c r="C7742">
        <f t="shared" si="362"/>
        <v>7737</v>
      </c>
      <c r="D7742" s="2">
        <v>80.06</v>
      </c>
      <c r="E7742">
        <v>64.039999999999992</v>
      </c>
      <c r="F7742" s="3">
        <v>57.92</v>
      </c>
      <c r="G7742">
        <v>53.96</v>
      </c>
      <c r="H7742">
        <v>44.06</v>
      </c>
      <c r="I7742">
        <v>60.980000000000004</v>
      </c>
      <c r="J7742">
        <v>35.96</v>
      </c>
      <c r="K7742">
        <v>35.96</v>
      </c>
      <c r="L7742" s="3">
        <v>51.8</v>
      </c>
      <c r="M7742" s="2">
        <v>35.96</v>
      </c>
      <c r="N7742">
        <v>44.06</v>
      </c>
      <c r="O7742">
        <v>39.200000000000003</v>
      </c>
      <c r="P7742">
        <v>30.02</v>
      </c>
      <c r="Q7742" s="3">
        <v>37.94</v>
      </c>
      <c r="R7742" s="2">
        <v>21.92</v>
      </c>
      <c r="S7742" s="3">
        <v>-0.94000000000000483</v>
      </c>
      <c r="T7742">
        <v>53.6</v>
      </c>
    </row>
    <row r="7743" spans="1:20">
      <c r="A7743">
        <f t="shared" si="360"/>
        <v>323</v>
      </c>
      <c r="B7743" s="7">
        <f t="shared" si="361"/>
        <v>42327.4166666479</v>
      </c>
      <c r="C7743">
        <f t="shared" si="362"/>
        <v>7738</v>
      </c>
      <c r="D7743" s="2">
        <v>82.039999999999992</v>
      </c>
      <c r="E7743">
        <v>69.98</v>
      </c>
      <c r="F7743" s="3">
        <v>62.96</v>
      </c>
      <c r="G7743">
        <v>55.94</v>
      </c>
      <c r="H7743">
        <v>50</v>
      </c>
      <c r="I7743">
        <v>68</v>
      </c>
      <c r="J7743">
        <v>37.94</v>
      </c>
      <c r="K7743">
        <v>39.92</v>
      </c>
      <c r="L7743" s="3">
        <v>50</v>
      </c>
      <c r="M7743" s="2">
        <v>37.94</v>
      </c>
      <c r="N7743">
        <v>46.04</v>
      </c>
      <c r="O7743">
        <v>44.6</v>
      </c>
      <c r="P7743">
        <v>30.92</v>
      </c>
      <c r="Q7743" s="3">
        <v>42.08</v>
      </c>
      <c r="R7743" s="2">
        <v>28.94</v>
      </c>
      <c r="S7743" s="3">
        <v>-0.94000000000000483</v>
      </c>
      <c r="T7743">
        <v>57.2</v>
      </c>
    </row>
    <row r="7744" spans="1:20">
      <c r="A7744">
        <f t="shared" si="360"/>
        <v>323</v>
      </c>
      <c r="B7744" s="7">
        <f t="shared" si="361"/>
        <v>42327.458333314564</v>
      </c>
      <c r="C7744">
        <f t="shared" si="362"/>
        <v>7739</v>
      </c>
      <c r="D7744" s="2">
        <v>84.02</v>
      </c>
      <c r="E7744">
        <v>73.94</v>
      </c>
      <c r="F7744" s="3">
        <v>68</v>
      </c>
      <c r="G7744">
        <v>57.92</v>
      </c>
      <c r="H7744">
        <v>55.94</v>
      </c>
      <c r="I7744">
        <v>69.62</v>
      </c>
      <c r="J7744">
        <v>39.019999999999996</v>
      </c>
      <c r="K7744">
        <v>46.04</v>
      </c>
      <c r="L7744" s="3">
        <v>51.8</v>
      </c>
      <c r="M7744" s="2">
        <v>39.92</v>
      </c>
      <c r="N7744">
        <v>48.92</v>
      </c>
      <c r="O7744">
        <v>44.6</v>
      </c>
      <c r="P7744">
        <v>32</v>
      </c>
      <c r="Q7744" s="3">
        <v>46.04</v>
      </c>
      <c r="R7744" s="2">
        <v>33.08</v>
      </c>
      <c r="S7744" s="3">
        <v>-3.9999999999999147E-2</v>
      </c>
      <c r="T7744">
        <v>60.8</v>
      </c>
    </row>
    <row r="7745" spans="1:20">
      <c r="A7745">
        <f t="shared" si="360"/>
        <v>323</v>
      </c>
      <c r="B7745" s="7">
        <f t="shared" si="361"/>
        <v>42327.499999981228</v>
      </c>
      <c r="C7745">
        <f t="shared" si="362"/>
        <v>7740</v>
      </c>
      <c r="D7745" s="2">
        <v>84.92</v>
      </c>
      <c r="E7745">
        <v>75.92</v>
      </c>
      <c r="F7745" s="3">
        <v>69.98</v>
      </c>
      <c r="G7745">
        <v>62.96</v>
      </c>
      <c r="H7745">
        <v>59</v>
      </c>
      <c r="I7745">
        <v>71.42</v>
      </c>
      <c r="J7745">
        <v>39.92</v>
      </c>
      <c r="K7745">
        <v>48.92</v>
      </c>
      <c r="L7745" s="3">
        <v>50</v>
      </c>
      <c r="M7745" s="2">
        <v>42.08</v>
      </c>
      <c r="N7745">
        <v>51.08</v>
      </c>
      <c r="O7745">
        <v>46.4</v>
      </c>
      <c r="P7745">
        <v>33.08</v>
      </c>
      <c r="Q7745" s="3">
        <v>46.94</v>
      </c>
      <c r="R7745" s="2">
        <v>35.06</v>
      </c>
      <c r="S7745" s="3">
        <v>1.9400000000000013</v>
      </c>
      <c r="T7745">
        <v>62.6</v>
      </c>
    </row>
    <row r="7746" spans="1:20">
      <c r="A7746">
        <f t="shared" si="360"/>
        <v>323</v>
      </c>
      <c r="B7746" s="7">
        <f t="shared" si="361"/>
        <v>42327.541666647892</v>
      </c>
      <c r="C7746">
        <f t="shared" si="362"/>
        <v>7741</v>
      </c>
      <c r="D7746" s="2">
        <v>84.92</v>
      </c>
      <c r="E7746">
        <v>77</v>
      </c>
      <c r="F7746" s="3">
        <v>73.039999999999992</v>
      </c>
      <c r="G7746">
        <v>66.02</v>
      </c>
      <c r="H7746">
        <v>60.980000000000004</v>
      </c>
      <c r="I7746">
        <v>73.039999999999992</v>
      </c>
      <c r="J7746">
        <v>39.92</v>
      </c>
      <c r="K7746">
        <v>51.980000000000004</v>
      </c>
      <c r="L7746" s="3">
        <v>50</v>
      </c>
      <c r="M7746" s="2">
        <v>44.06</v>
      </c>
      <c r="N7746">
        <v>53.06</v>
      </c>
      <c r="O7746">
        <v>46.4</v>
      </c>
      <c r="P7746">
        <v>33.979999999999997</v>
      </c>
      <c r="Q7746" s="3">
        <v>48.019999999999996</v>
      </c>
      <c r="R7746" s="2">
        <v>39.92</v>
      </c>
      <c r="S7746" s="3">
        <v>3.9200000000000017</v>
      </c>
      <c r="T7746">
        <v>64.400000000000006</v>
      </c>
    </row>
    <row r="7747" spans="1:20">
      <c r="A7747">
        <f t="shared" si="360"/>
        <v>323</v>
      </c>
      <c r="B7747" s="7">
        <f t="shared" si="361"/>
        <v>42327.583333314557</v>
      </c>
      <c r="C7747">
        <f t="shared" si="362"/>
        <v>7742</v>
      </c>
      <c r="D7747" s="2">
        <v>84.02</v>
      </c>
      <c r="E7747">
        <v>78.080000000000013</v>
      </c>
      <c r="F7747" s="3">
        <v>75.02</v>
      </c>
      <c r="G7747">
        <v>71.06</v>
      </c>
      <c r="H7747">
        <v>62.96</v>
      </c>
      <c r="I7747">
        <v>70.7</v>
      </c>
      <c r="J7747">
        <v>39.92</v>
      </c>
      <c r="K7747">
        <v>55.94</v>
      </c>
      <c r="L7747" s="3">
        <v>50</v>
      </c>
      <c r="M7747" s="2">
        <v>46.04</v>
      </c>
      <c r="N7747">
        <v>55.040000000000006</v>
      </c>
      <c r="O7747">
        <v>46.4</v>
      </c>
      <c r="P7747">
        <v>35.06</v>
      </c>
      <c r="Q7747" s="3">
        <v>48.92</v>
      </c>
      <c r="R7747" s="2">
        <v>41</v>
      </c>
      <c r="S7747" s="3">
        <v>8.9599999999999973</v>
      </c>
      <c r="T7747">
        <v>64.400000000000006</v>
      </c>
    </row>
    <row r="7748" spans="1:20">
      <c r="A7748">
        <f t="shared" si="360"/>
        <v>323</v>
      </c>
      <c r="B7748" s="7">
        <f t="shared" si="361"/>
        <v>42327.624999981221</v>
      </c>
      <c r="C7748">
        <f t="shared" si="362"/>
        <v>7743</v>
      </c>
      <c r="D7748" s="2">
        <v>84.02</v>
      </c>
      <c r="E7748">
        <v>78.98</v>
      </c>
      <c r="F7748" s="3">
        <v>75.92</v>
      </c>
      <c r="G7748">
        <v>75.92</v>
      </c>
      <c r="H7748">
        <v>64.039999999999992</v>
      </c>
      <c r="I7748">
        <v>68.36</v>
      </c>
      <c r="J7748">
        <v>39.92</v>
      </c>
      <c r="K7748">
        <v>59</v>
      </c>
      <c r="L7748" s="3">
        <v>50</v>
      </c>
      <c r="M7748" s="2">
        <v>46.04</v>
      </c>
      <c r="N7748">
        <v>55.94</v>
      </c>
      <c r="O7748">
        <v>46.4</v>
      </c>
      <c r="P7748">
        <v>33.979999999999997</v>
      </c>
      <c r="Q7748" s="3">
        <v>45.86</v>
      </c>
      <c r="R7748" s="2">
        <v>42.08</v>
      </c>
      <c r="S7748" s="3">
        <v>6.98</v>
      </c>
      <c r="T7748">
        <v>64.400000000000006</v>
      </c>
    </row>
    <row r="7749" spans="1:20">
      <c r="A7749">
        <f t="shared" si="360"/>
        <v>323</v>
      </c>
      <c r="B7749" s="7">
        <f t="shared" si="361"/>
        <v>42327.666666647885</v>
      </c>
      <c r="C7749">
        <f t="shared" si="362"/>
        <v>7744</v>
      </c>
      <c r="D7749" s="2">
        <v>82.039999999999992</v>
      </c>
      <c r="E7749">
        <v>78.98</v>
      </c>
      <c r="F7749" s="3">
        <v>75.02</v>
      </c>
      <c r="G7749">
        <v>75.02</v>
      </c>
      <c r="H7749">
        <v>64.94</v>
      </c>
      <c r="I7749">
        <v>66.02</v>
      </c>
      <c r="J7749">
        <v>39.019999999999996</v>
      </c>
      <c r="K7749">
        <v>57.92</v>
      </c>
      <c r="L7749" s="3">
        <v>50</v>
      </c>
      <c r="M7749" s="2">
        <v>44.96</v>
      </c>
      <c r="N7749">
        <v>53.96</v>
      </c>
      <c r="O7749">
        <v>44.6</v>
      </c>
      <c r="P7749">
        <v>33.979999999999997</v>
      </c>
      <c r="Q7749" s="3">
        <v>42.980000000000004</v>
      </c>
      <c r="R7749" s="2">
        <v>42.08</v>
      </c>
      <c r="S7749" s="3">
        <v>3.9200000000000017</v>
      </c>
      <c r="T7749">
        <v>62.6</v>
      </c>
    </row>
    <row r="7750" spans="1:20">
      <c r="A7750">
        <f t="shared" si="360"/>
        <v>323</v>
      </c>
      <c r="B7750" s="7">
        <f t="shared" si="361"/>
        <v>42327.708333314549</v>
      </c>
      <c r="C7750">
        <f t="shared" si="362"/>
        <v>7745</v>
      </c>
      <c r="D7750" s="2">
        <v>78.98</v>
      </c>
      <c r="E7750">
        <v>78.080000000000013</v>
      </c>
      <c r="F7750" s="3">
        <v>73.039999999999992</v>
      </c>
      <c r="G7750">
        <v>73.94</v>
      </c>
      <c r="H7750">
        <v>64.039999999999992</v>
      </c>
      <c r="I7750">
        <v>64.94</v>
      </c>
      <c r="J7750">
        <v>39.019999999999996</v>
      </c>
      <c r="K7750">
        <v>55.040000000000006</v>
      </c>
      <c r="L7750" s="3">
        <v>51.8</v>
      </c>
      <c r="M7750" s="2">
        <v>44.96</v>
      </c>
      <c r="N7750">
        <v>48.019999999999996</v>
      </c>
      <c r="O7750">
        <v>37.4</v>
      </c>
      <c r="P7750">
        <v>33.979999999999997</v>
      </c>
      <c r="Q7750" s="3">
        <v>39.92</v>
      </c>
      <c r="R7750" s="2">
        <v>35.96</v>
      </c>
      <c r="S7750" s="3">
        <v>1.9400000000000013</v>
      </c>
      <c r="T7750">
        <v>60.8</v>
      </c>
    </row>
    <row r="7751" spans="1:20">
      <c r="A7751">
        <f t="shared" ref="A7751:A7814" si="363">ROUNDDOWN(B7751-DATE(YEAR(B7751),1,0),0)</f>
        <v>323</v>
      </c>
      <c r="B7751" s="7">
        <f t="shared" si="361"/>
        <v>42327.749999981213</v>
      </c>
      <c r="C7751">
        <f t="shared" si="362"/>
        <v>7746</v>
      </c>
      <c r="D7751" s="2">
        <v>77</v>
      </c>
      <c r="E7751">
        <v>75.02</v>
      </c>
      <c r="F7751" s="3">
        <v>66.02</v>
      </c>
      <c r="G7751">
        <v>73.039999999999992</v>
      </c>
      <c r="H7751">
        <v>60.08</v>
      </c>
      <c r="I7751">
        <v>64.039999999999992</v>
      </c>
      <c r="J7751">
        <v>39.019999999999996</v>
      </c>
      <c r="K7751">
        <v>51.980000000000004</v>
      </c>
      <c r="L7751" s="3">
        <v>51.8</v>
      </c>
      <c r="M7751" s="2">
        <v>44.06</v>
      </c>
      <c r="N7751">
        <v>46.04</v>
      </c>
      <c r="O7751">
        <v>35.6</v>
      </c>
      <c r="P7751">
        <v>35.96</v>
      </c>
      <c r="Q7751" s="3">
        <v>37.22</v>
      </c>
      <c r="R7751" s="2">
        <v>35.96</v>
      </c>
      <c r="S7751" s="3">
        <v>1.0399999999999991</v>
      </c>
      <c r="T7751">
        <v>60.8</v>
      </c>
    </row>
    <row r="7752" spans="1:20">
      <c r="A7752">
        <f t="shared" si="363"/>
        <v>323</v>
      </c>
      <c r="B7752" s="7">
        <f t="shared" ref="B7752:B7815" si="364">B7751+1/24</f>
        <v>42327.791666647878</v>
      </c>
      <c r="C7752">
        <f t="shared" ref="C7752:C7815" si="365">C7751+1</f>
        <v>7747</v>
      </c>
      <c r="D7752" s="2">
        <v>75.92</v>
      </c>
      <c r="E7752">
        <v>69.98</v>
      </c>
      <c r="F7752" s="3">
        <v>60.08</v>
      </c>
      <c r="G7752">
        <v>71.06</v>
      </c>
      <c r="H7752">
        <v>53.06</v>
      </c>
      <c r="I7752">
        <v>62.96</v>
      </c>
      <c r="J7752">
        <v>37.04</v>
      </c>
      <c r="K7752">
        <v>51.08</v>
      </c>
      <c r="L7752" s="3">
        <v>51.8</v>
      </c>
      <c r="M7752" s="2">
        <v>44.06</v>
      </c>
      <c r="N7752">
        <v>42.980000000000004</v>
      </c>
      <c r="O7752">
        <v>37.4</v>
      </c>
      <c r="P7752">
        <v>35.96</v>
      </c>
      <c r="Q7752" s="3">
        <v>34.700000000000003</v>
      </c>
      <c r="R7752" s="2">
        <v>33.979999999999997</v>
      </c>
      <c r="S7752" s="3">
        <v>1.0399999999999991</v>
      </c>
      <c r="T7752">
        <v>60.8</v>
      </c>
    </row>
    <row r="7753" spans="1:20">
      <c r="A7753">
        <f t="shared" si="363"/>
        <v>323</v>
      </c>
      <c r="B7753" s="7">
        <f t="shared" si="364"/>
        <v>42327.833333314542</v>
      </c>
      <c r="C7753">
        <f t="shared" si="365"/>
        <v>7748</v>
      </c>
      <c r="D7753" s="2">
        <v>75.92</v>
      </c>
      <c r="E7753">
        <v>66.92</v>
      </c>
      <c r="F7753" s="3">
        <v>57.92</v>
      </c>
      <c r="G7753">
        <v>71.06</v>
      </c>
      <c r="H7753">
        <v>51.08</v>
      </c>
      <c r="I7753">
        <v>60.980000000000004</v>
      </c>
      <c r="J7753">
        <v>35.96</v>
      </c>
      <c r="K7753">
        <v>48.019999999999996</v>
      </c>
      <c r="L7753" s="3">
        <v>50</v>
      </c>
      <c r="M7753" s="2">
        <v>44.06</v>
      </c>
      <c r="N7753">
        <v>39.92</v>
      </c>
      <c r="O7753">
        <v>37.4</v>
      </c>
      <c r="P7753">
        <v>35.96</v>
      </c>
      <c r="Q7753" s="3">
        <v>32</v>
      </c>
      <c r="R7753" s="2">
        <v>35.96</v>
      </c>
      <c r="S7753" s="3">
        <v>-3.9999999999999147E-2</v>
      </c>
      <c r="T7753">
        <v>60.8</v>
      </c>
    </row>
    <row r="7754" spans="1:20">
      <c r="A7754">
        <f t="shared" si="363"/>
        <v>323</v>
      </c>
      <c r="B7754" s="7">
        <f t="shared" si="364"/>
        <v>42327.874999981206</v>
      </c>
      <c r="C7754">
        <f t="shared" si="365"/>
        <v>7749</v>
      </c>
      <c r="D7754" s="2">
        <v>73.94</v>
      </c>
      <c r="E7754">
        <v>66.02</v>
      </c>
      <c r="F7754" s="3">
        <v>55.040000000000006</v>
      </c>
      <c r="G7754">
        <v>69.98</v>
      </c>
      <c r="H7754">
        <v>46.04</v>
      </c>
      <c r="I7754">
        <v>59</v>
      </c>
      <c r="J7754">
        <v>35.96</v>
      </c>
      <c r="K7754">
        <v>46.94</v>
      </c>
      <c r="L7754" s="3">
        <v>50</v>
      </c>
      <c r="M7754" s="2">
        <v>42.980000000000004</v>
      </c>
      <c r="N7754">
        <v>39.92</v>
      </c>
      <c r="O7754">
        <v>37.4</v>
      </c>
      <c r="P7754">
        <v>35.96</v>
      </c>
      <c r="Q7754" s="3">
        <v>31.28</v>
      </c>
      <c r="R7754" s="2">
        <v>33.979999999999997</v>
      </c>
      <c r="S7754" s="3">
        <v>1.0399999999999991</v>
      </c>
      <c r="T7754">
        <v>60.8</v>
      </c>
    </row>
    <row r="7755" spans="1:20">
      <c r="A7755">
        <f t="shared" si="363"/>
        <v>323</v>
      </c>
      <c r="B7755" s="7">
        <f t="shared" si="364"/>
        <v>42327.91666664787</v>
      </c>
      <c r="C7755">
        <f t="shared" si="365"/>
        <v>7750</v>
      </c>
      <c r="D7755" s="2">
        <v>75.02</v>
      </c>
      <c r="E7755">
        <v>66.02</v>
      </c>
      <c r="F7755" s="3">
        <v>57.019999999999996</v>
      </c>
      <c r="G7755">
        <v>71.06</v>
      </c>
      <c r="H7755">
        <v>44.06</v>
      </c>
      <c r="I7755">
        <v>57.019999999999996</v>
      </c>
      <c r="J7755">
        <v>35.96</v>
      </c>
      <c r="K7755">
        <v>44.96</v>
      </c>
      <c r="L7755" s="3">
        <v>48.2</v>
      </c>
      <c r="M7755" s="2">
        <v>42.980000000000004</v>
      </c>
      <c r="N7755">
        <v>41</v>
      </c>
      <c r="O7755">
        <v>39.200000000000003</v>
      </c>
      <c r="P7755">
        <v>37.04</v>
      </c>
      <c r="Q7755" s="3">
        <v>30.74</v>
      </c>
      <c r="R7755" s="2">
        <v>37.04</v>
      </c>
      <c r="S7755" s="3">
        <v>-2.019999999999996</v>
      </c>
      <c r="T7755">
        <v>59</v>
      </c>
    </row>
    <row r="7756" spans="1:20">
      <c r="A7756">
        <f t="shared" si="363"/>
        <v>323</v>
      </c>
      <c r="B7756" s="7">
        <f t="shared" si="364"/>
        <v>42327.958333314535</v>
      </c>
      <c r="C7756">
        <f t="shared" si="365"/>
        <v>7751</v>
      </c>
      <c r="D7756" s="2">
        <v>75.02</v>
      </c>
      <c r="E7756">
        <v>66.02</v>
      </c>
      <c r="F7756" s="3">
        <v>53.06</v>
      </c>
      <c r="G7756">
        <v>71.06</v>
      </c>
      <c r="H7756">
        <v>46.04</v>
      </c>
      <c r="I7756">
        <v>55.76</v>
      </c>
      <c r="J7756">
        <v>35.06</v>
      </c>
      <c r="K7756">
        <v>39.92</v>
      </c>
      <c r="L7756" s="3">
        <v>50</v>
      </c>
      <c r="M7756" s="2">
        <v>42.08</v>
      </c>
      <c r="N7756">
        <v>37.94</v>
      </c>
      <c r="O7756">
        <v>35.6</v>
      </c>
      <c r="P7756">
        <v>39.019999999999996</v>
      </c>
      <c r="Q7756" s="3">
        <v>30.02</v>
      </c>
      <c r="R7756" s="2">
        <v>42.08</v>
      </c>
      <c r="S7756" s="3">
        <v>-0.94000000000000483</v>
      </c>
      <c r="T7756">
        <v>59</v>
      </c>
    </row>
    <row r="7757" spans="1:20">
      <c r="A7757">
        <f t="shared" si="363"/>
        <v>323</v>
      </c>
      <c r="B7757" s="7">
        <f t="shared" si="364"/>
        <v>42327.999999981199</v>
      </c>
      <c r="C7757">
        <f t="shared" si="365"/>
        <v>7752</v>
      </c>
      <c r="D7757" s="2">
        <v>75.02</v>
      </c>
      <c r="E7757">
        <v>64.039999999999992</v>
      </c>
      <c r="F7757" s="3">
        <v>55.040000000000006</v>
      </c>
      <c r="G7757">
        <v>69.98</v>
      </c>
      <c r="H7757">
        <v>39.92</v>
      </c>
      <c r="I7757">
        <v>54.32</v>
      </c>
      <c r="J7757">
        <v>33.979999999999997</v>
      </c>
      <c r="K7757">
        <v>42.980000000000004</v>
      </c>
      <c r="L7757" s="3">
        <v>48.2</v>
      </c>
      <c r="M7757" s="2">
        <v>42.980000000000004</v>
      </c>
      <c r="N7757">
        <v>39.019999999999996</v>
      </c>
      <c r="O7757">
        <v>35.6</v>
      </c>
      <c r="P7757">
        <v>39.92</v>
      </c>
      <c r="Q7757" s="3">
        <v>29.66</v>
      </c>
      <c r="R7757" s="2">
        <v>42.08</v>
      </c>
      <c r="S7757" s="3">
        <v>-2.019999999999996</v>
      </c>
      <c r="T7757">
        <v>59</v>
      </c>
    </row>
    <row r="7758" spans="1:20">
      <c r="A7758">
        <f t="shared" si="363"/>
        <v>324</v>
      </c>
      <c r="B7758" s="7">
        <f t="shared" si="364"/>
        <v>42328.041666647863</v>
      </c>
      <c r="C7758">
        <f t="shared" si="365"/>
        <v>7753</v>
      </c>
      <c r="D7758" s="2">
        <v>75.02</v>
      </c>
      <c r="E7758">
        <v>64.039999999999992</v>
      </c>
      <c r="F7758" s="3">
        <v>53.96</v>
      </c>
      <c r="G7758">
        <v>66.92</v>
      </c>
      <c r="H7758">
        <v>42.08</v>
      </c>
      <c r="I7758">
        <v>53.06</v>
      </c>
      <c r="J7758">
        <v>33.08</v>
      </c>
      <c r="K7758">
        <v>41</v>
      </c>
      <c r="L7758" s="3">
        <v>48.2</v>
      </c>
      <c r="M7758" s="2">
        <v>42.08</v>
      </c>
      <c r="N7758">
        <v>41</v>
      </c>
      <c r="O7758">
        <v>33.799999999999997</v>
      </c>
      <c r="P7758">
        <v>42.08</v>
      </c>
      <c r="Q7758" s="3">
        <v>29.3</v>
      </c>
      <c r="R7758" s="2">
        <v>41</v>
      </c>
      <c r="S7758" s="3">
        <v>-2.9200000000000017</v>
      </c>
      <c r="T7758">
        <v>57.2</v>
      </c>
    </row>
    <row r="7759" spans="1:20">
      <c r="A7759">
        <f t="shared" si="363"/>
        <v>324</v>
      </c>
      <c r="B7759" s="7">
        <f t="shared" si="364"/>
        <v>42328.083333314527</v>
      </c>
      <c r="C7759">
        <f t="shared" si="365"/>
        <v>7754</v>
      </c>
      <c r="D7759" s="2">
        <v>75.02</v>
      </c>
      <c r="E7759">
        <v>62.96</v>
      </c>
      <c r="F7759" s="3">
        <v>53.96</v>
      </c>
      <c r="G7759">
        <v>60.980000000000004</v>
      </c>
      <c r="H7759">
        <v>39.019999999999996</v>
      </c>
      <c r="I7759">
        <v>51.980000000000004</v>
      </c>
      <c r="J7759">
        <v>33.979999999999997</v>
      </c>
      <c r="K7759">
        <v>41</v>
      </c>
      <c r="L7759" s="3">
        <v>48.2</v>
      </c>
      <c r="M7759" s="2">
        <v>44.06</v>
      </c>
      <c r="N7759">
        <v>42.08</v>
      </c>
      <c r="O7759">
        <v>33.799999999999997</v>
      </c>
      <c r="P7759">
        <v>44.06</v>
      </c>
      <c r="Q7759" s="3">
        <v>28.94</v>
      </c>
      <c r="R7759" s="2">
        <v>39.92</v>
      </c>
      <c r="S7759" s="3">
        <v>-0.94000000000000483</v>
      </c>
      <c r="T7759">
        <v>57.2</v>
      </c>
    </row>
    <row r="7760" spans="1:20">
      <c r="A7760">
        <f t="shared" si="363"/>
        <v>324</v>
      </c>
      <c r="B7760" s="7">
        <f t="shared" si="364"/>
        <v>42328.124999981192</v>
      </c>
      <c r="C7760">
        <f t="shared" si="365"/>
        <v>7755</v>
      </c>
      <c r="D7760" s="2">
        <v>75.02</v>
      </c>
      <c r="E7760">
        <v>62.96</v>
      </c>
      <c r="F7760" s="3">
        <v>55.94</v>
      </c>
      <c r="G7760">
        <v>55.94</v>
      </c>
      <c r="H7760">
        <v>42.980000000000004</v>
      </c>
      <c r="I7760">
        <v>51.08</v>
      </c>
      <c r="J7760">
        <v>33.08</v>
      </c>
      <c r="K7760">
        <v>41</v>
      </c>
      <c r="L7760" s="3">
        <v>48.2</v>
      </c>
      <c r="M7760" s="2">
        <v>42.980000000000004</v>
      </c>
      <c r="N7760">
        <v>42.980000000000004</v>
      </c>
      <c r="O7760">
        <v>33.799999999999997</v>
      </c>
      <c r="P7760">
        <v>44.06</v>
      </c>
      <c r="Q7760" s="3">
        <v>28.94</v>
      </c>
      <c r="R7760" s="2">
        <v>39.92</v>
      </c>
      <c r="S7760" s="3">
        <v>-2.9200000000000017</v>
      </c>
      <c r="T7760">
        <v>53.6</v>
      </c>
    </row>
    <row r="7761" spans="1:20">
      <c r="A7761">
        <f t="shared" si="363"/>
        <v>324</v>
      </c>
      <c r="B7761" s="7">
        <f t="shared" si="364"/>
        <v>42328.166666647856</v>
      </c>
      <c r="C7761">
        <f t="shared" si="365"/>
        <v>7756</v>
      </c>
      <c r="D7761" s="2">
        <v>73.94</v>
      </c>
      <c r="E7761">
        <v>62.06</v>
      </c>
      <c r="F7761" s="3">
        <v>57.019999999999996</v>
      </c>
      <c r="G7761">
        <v>51.980000000000004</v>
      </c>
      <c r="H7761">
        <v>44.06</v>
      </c>
      <c r="I7761">
        <v>50</v>
      </c>
      <c r="J7761">
        <v>33.08</v>
      </c>
      <c r="K7761">
        <v>37.94</v>
      </c>
      <c r="L7761" s="3">
        <v>48.2</v>
      </c>
      <c r="M7761" s="2">
        <v>42.08</v>
      </c>
      <c r="N7761">
        <v>41</v>
      </c>
      <c r="O7761">
        <v>35.6</v>
      </c>
      <c r="P7761">
        <v>44.96</v>
      </c>
      <c r="Q7761" s="3">
        <v>28.94</v>
      </c>
      <c r="R7761" s="2">
        <v>41</v>
      </c>
      <c r="S7761" s="3">
        <v>-2.9200000000000017</v>
      </c>
      <c r="T7761">
        <v>53.6</v>
      </c>
    </row>
    <row r="7762" spans="1:20">
      <c r="A7762">
        <f t="shared" si="363"/>
        <v>324</v>
      </c>
      <c r="B7762" s="7">
        <f t="shared" si="364"/>
        <v>42328.20833331452</v>
      </c>
      <c r="C7762">
        <f t="shared" si="365"/>
        <v>7757</v>
      </c>
      <c r="D7762" s="2">
        <v>73.039999999999992</v>
      </c>
      <c r="E7762">
        <v>60.980000000000004</v>
      </c>
      <c r="F7762" s="3">
        <v>55.94</v>
      </c>
      <c r="G7762">
        <v>46.94</v>
      </c>
      <c r="H7762">
        <v>39.019999999999996</v>
      </c>
      <c r="I7762">
        <v>49.28</v>
      </c>
      <c r="J7762">
        <v>33.08</v>
      </c>
      <c r="K7762">
        <v>37.04</v>
      </c>
      <c r="L7762" s="3">
        <v>48.2</v>
      </c>
      <c r="M7762" s="2">
        <v>41</v>
      </c>
      <c r="N7762">
        <v>39.92</v>
      </c>
      <c r="O7762">
        <v>33.799999999999997</v>
      </c>
      <c r="P7762">
        <v>44.96</v>
      </c>
      <c r="Q7762" s="3">
        <v>28.94</v>
      </c>
      <c r="R7762" s="2">
        <v>41</v>
      </c>
      <c r="S7762" s="3">
        <v>-2.9200000000000017</v>
      </c>
      <c r="T7762">
        <v>53.6</v>
      </c>
    </row>
    <row r="7763" spans="1:20">
      <c r="A7763">
        <f t="shared" si="363"/>
        <v>324</v>
      </c>
      <c r="B7763" s="7">
        <f t="shared" si="364"/>
        <v>42328.249999981184</v>
      </c>
      <c r="C7763">
        <f t="shared" si="365"/>
        <v>7758</v>
      </c>
      <c r="D7763" s="2">
        <v>71.960000000000008</v>
      </c>
      <c r="E7763">
        <v>60.08</v>
      </c>
      <c r="F7763" s="3">
        <v>57.019999999999996</v>
      </c>
      <c r="G7763">
        <v>42.980000000000004</v>
      </c>
      <c r="H7763">
        <v>39.019999999999996</v>
      </c>
      <c r="I7763">
        <v>48.74</v>
      </c>
      <c r="J7763">
        <v>32</v>
      </c>
      <c r="K7763">
        <v>35.96</v>
      </c>
      <c r="L7763" s="3">
        <v>46.4</v>
      </c>
      <c r="M7763" s="2">
        <v>41</v>
      </c>
      <c r="N7763">
        <v>39.019999999999996</v>
      </c>
      <c r="O7763">
        <v>30.2</v>
      </c>
      <c r="P7763">
        <v>48.019999999999996</v>
      </c>
      <c r="Q7763" s="3">
        <v>28.94</v>
      </c>
      <c r="R7763" s="2">
        <v>41</v>
      </c>
      <c r="S7763" s="3">
        <v>-0.94000000000000483</v>
      </c>
      <c r="T7763">
        <v>53.6</v>
      </c>
    </row>
    <row r="7764" spans="1:20">
      <c r="A7764">
        <f t="shared" si="363"/>
        <v>324</v>
      </c>
      <c r="B7764" s="7">
        <f t="shared" si="364"/>
        <v>42328.291666647849</v>
      </c>
      <c r="C7764">
        <f t="shared" si="365"/>
        <v>7759</v>
      </c>
      <c r="D7764" s="2">
        <v>73.94</v>
      </c>
      <c r="E7764">
        <v>60.08</v>
      </c>
      <c r="F7764" s="3">
        <v>55.040000000000006</v>
      </c>
      <c r="G7764">
        <v>42.08</v>
      </c>
      <c r="H7764">
        <v>39.019999999999996</v>
      </c>
      <c r="I7764">
        <v>48.019999999999996</v>
      </c>
      <c r="J7764">
        <v>32</v>
      </c>
      <c r="K7764">
        <v>37.04</v>
      </c>
      <c r="L7764" s="3">
        <v>46.4</v>
      </c>
      <c r="M7764" s="2">
        <v>42.08</v>
      </c>
      <c r="N7764">
        <v>35.06</v>
      </c>
      <c r="O7764">
        <v>33.799999999999997</v>
      </c>
      <c r="P7764">
        <v>51.08</v>
      </c>
      <c r="Q7764" s="3">
        <v>28.94</v>
      </c>
      <c r="R7764" s="2">
        <v>39.92</v>
      </c>
      <c r="S7764" s="3">
        <v>-2.019999999999996</v>
      </c>
      <c r="T7764">
        <v>53.6</v>
      </c>
    </row>
    <row r="7765" spans="1:20">
      <c r="A7765">
        <f t="shared" si="363"/>
        <v>324</v>
      </c>
      <c r="B7765" s="7">
        <f t="shared" si="364"/>
        <v>42328.333333314513</v>
      </c>
      <c r="C7765">
        <f t="shared" si="365"/>
        <v>7760</v>
      </c>
      <c r="D7765" s="2">
        <v>75.92</v>
      </c>
      <c r="E7765">
        <v>60.08</v>
      </c>
      <c r="F7765" s="3">
        <v>57.92</v>
      </c>
      <c r="G7765">
        <v>42.980000000000004</v>
      </c>
      <c r="H7765">
        <v>44.06</v>
      </c>
      <c r="I7765">
        <v>55.040000000000006</v>
      </c>
      <c r="J7765">
        <v>33.979999999999997</v>
      </c>
      <c r="K7765">
        <v>39.019999999999996</v>
      </c>
      <c r="L7765" s="3">
        <v>46.4</v>
      </c>
      <c r="M7765" s="2">
        <v>42.08</v>
      </c>
      <c r="N7765">
        <v>35.96</v>
      </c>
      <c r="O7765">
        <v>33.799999999999997</v>
      </c>
      <c r="P7765">
        <v>53.06</v>
      </c>
      <c r="Q7765" s="3">
        <v>28.94</v>
      </c>
      <c r="R7765" s="2">
        <v>39.019999999999996</v>
      </c>
      <c r="S7765" s="3">
        <v>-2.019999999999996</v>
      </c>
      <c r="T7765">
        <v>53.6</v>
      </c>
    </row>
    <row r="7766" spans="1:20">
      <c r="A7766">
        <f t="shared" si="363"/>
        <v>324</v>
      </c>
      <c r="B7766" s="7">
        <f t="shared" si="364"/>
        <v>42328.374999981177</v>
      </c>
      <c r="C7766">
        <f t="shared" si="365"/>
        <v>7761</v>
      </c>
      <c r="D7766" s="2">
        <v>78.98</v>
      </c>
      <c r="E7766">
        <v>66.02</v>
      </c>
      <c r="F7766" s="3">
        <v>62.96</v>
      </c>
      <c r="G7766">
        <v>42.08</v>
      </c>
      <c r="H7766">
        <v>51.08</v>
      </c>
      <c r="I7766">
        <v>62.06</v>
      </c>
      <c r="J7766">
        <v>37.04</v>
      </c>
      <c r="K7766">
        <v>41</v>
      </c>
      <c r="L7766" s="3">
        <v>46.4</v>
      </c>
      <c r="M7766" s="2">
        <v>42.980000000000004</v>
      </c>
      <c r="N7766">
        <v>46.94</v>
      </c>
      <c r="O7766">
        <v>37.4</v>
      </c>
      <c r="P7766">
        <v>55.040000000000006</v>
      </c>
      <c r="Q7766" s="3">
        <v>30.02</v>
      </c>
      <c r="R7766" s="2">
        <v>39.92</v>
      </c>
      <c r="S7766" s="3">
        <v>-0.94000000000000483</v>
      </c>
      <c r="T7766">
        <v>55.400000000000006</v>
      </c>
    </row>
    <row r="7767" spans="1:20">
      <c r="A7767">
        <f t="shared" si="363"/>
        <v>324</v>
      </c>
      <c r="B7767" s="7">
        <f t="shared" si="364"/>
        <v>42328.416666647841</v>
      </c>
      <c r="C7767">
        <f t="shared" si="365"/>
        <v>7762</v>
      </c>
      <c r="D7767" s="2">
        <v>80.06</v>
      </c>
      <c r="E7767">
        <v>71.06</v>
      </c>
      <c r="F7767" s="3">
        <v>66.92</v>
      </c>
      <c r="G7767">
        <v>41</v>
      </c>
      <c r="H7767">
        <v>53.96</v>
      </c>
      <c r="I7767">
        <v>69.080000000000013</v>
      </c>
      <c r="J7767">
        <v>39.019999999999996</v>
      </c>
      <c r="K7767">
        <v>46.94</v>
      </c>
      <c r="L7767" s="3">
        <v>44.6</v>
      </c>
      <c r="M7767" s="2">
        <v>44.06</v>
      </c>
      <c r="N7767">
        <v>51.980000000000004</v>
      </c>
      <c r="O7767">
        <v>42.8</v>
      </c>
      <c r="P7767">
        <v>57.019999999999996</v>
      </c>
      <c r="Q7767" s="3">
        <v>30.92</v>
      </c>
      <c r="R7767" s="2">
        <v>42.980000000000004</v>
      </c>
      <c r="S7767" s="3">
        <v>-2.019999999999996</v>
      </c>
      <c r="T7767">
        <v>57.2</v>
      </c>
    </row>
    <row r="7768" spans="1:20">
      <c r="A7768">
        <f t="shared" si="363"/>
        <v>324</v>
      </c>
      <c r="B7768" s="7">
        <f t="shared" si="364"/>
        <v>42328.458333314506</v>
      </c>
      <c r="C7768">
        <f t="shared" si="365"/>
        <v>7763</v>
      </c>
      <c r="D7768" s="2">
        <v>82.94</v>
      </c>
      <c r="E7768">
        <v>73.94</v>
      </c>
      <c r="F7768" s="3">
        <v>71.06</v>
      </c>
      <c r="G7768">
        <v>39.92</v>
      </c>
      <c r="H7768">
        <v>59</v>
      </c>
      <c r="I7768">
        <v>69.44</v>
      </c>
      <c r="J7768">
        <v>39.92</v>
      </c>
      <c r="K7768">
        <v>50</v>
      </c>
      <c r="L7768" s="3">
        <v>46.4</v>
      </c>
      <c r="M7768" s="2">
        <v>44.96</v>
      </c>
      <c r="N7768">
        <v>55.040000000000006</v>
      </c>
      <c r="O7768">
        <v>44.6</v>
      </c>
      <c r="P7768">
        <v>48.92</v>
      </c>
      <c r="Q7768" s="3">
        <v>32</v>
      </c>
      <c r="R7768" s="2">
        <v>44.96</v>
      </c>
      <c r="S7768" s="3">
        <v>-2.019999999999996</v>
      </c>
      <c r="T7768">
        <v>57.2</v>
      </c>
    </row>
    <row r="7769" spans="1:20">
      <c r="A7769">
        <f t="shared" si="363"/>
        <v>324</v>
      </c>
      <c r="B7769" s="7">
        <f t="shared" si="364"/>
        <v>42328.49999998117</v>
      </c>
      <c r="C7769">
        <f t="shared" si="365"/>
        <v>7764</v>
      </c>
      <c r="D7769" s="2">
        <v>84.02</v>
      </c>
      <c r="E7769">
        <v>75.92</v>
      </c>
      <c r="F7769" s="3">
        <v>73.94</v>
      </c>
      <c r="G7769">
        <v>39.019999999999996</v>
      </c>
      <c r="H7769">
        <v>62.06</v>
      </c>
      <c r="I7769">
        <v>69.62</v>
      </c>
      <c r="J7769">
        <v>42.08</v>
      </c>
      <c r="K7769">
        <v>55.040000000000006</v>
      </c>
      <c r="L7769" s="3">
        <v>46.4</v>
      </c>
      <c r="M7769" s="2">
        <v>46.04</v>
      </c>
      <c r="N7769">
        <v>57.92</v>
      </c>
      <c r="O7769">
        <v>44.6</v>
      </c>
      <c r="P7769">
        <v>42.980000000000004</v>
      </c>
      <c r="Q7769" s="3">
        <v>33.26</v>
      </c>
      <c r="R7769" s="2">
        <v>46.04</v>
      </c>
      <c r="S7769" s="3">
        <v>1.9400000000000013</v>
      </c>
      <c r="T7769">
        <v>59</v>
      </c>
    </row>
    <row r="7770" spans="1:20">
      <c r="A7770">
        <f t="shared" si="363"/>
        <v>324</v>
      </c>
      <c r="B7770" s="7">
        <f t="shared" si="364"/>
        <v>42328.541666647834</v>
      </c>
      <c r="C7770">
        <f t="shared" si="365"/>
        <v>7765</v>
      </c>
      <c r="D7770" s="2">
        <v>84.92</v>
      </c>
      <c r="E7770">
        <v>78.080000000000013</v>
      </c>
      <c r="F7770" s="3">
        <v>75.92</v>
      </c>
      <c r="G7770">
        <v>39.92</v>
      </c>
      <c r="H7770">
        <v>64.039999999999992</v>
      </c>
      <c r="I7770">
        <v>69.98</v>
      </c>
      <c r="J7770">
        <v>42.980000000000004</v>
      </c>
      <c r="K7770">
        <v>55.94</v>
      </c>
      <c r="L7770" s="3">
        <v>46.4</v>
      </c>
      <c r="M7770" s="2">
        <v>46.04</v>
      </c>
      <c r="N7770">
        <v>57.92</v>
      </c>
      <c r="O7770">
        <v>44.6</v>
      </c>
      <c r="P7770">
        <v>42.08</v>
      </c>
      <c r="Q7770" s="3">
        <v>34.700000000000003</v>
      </c>
      <c r="R7770" s="2">
        <v>46.04</v>
      </c>
      <c r="S7770" s="3">
        <v>5</v>
      </c>
      <c r="T7770">
        <v>60.8</v>
      </c>
    </row>
    <row r="7771" spans="1:20">
      <c r="A7771">
        <f t="shared" si="363"/>
        <v>324</v>
      </c>
      <c r="B7771" s="7">
        <f t="shared" si="364"/>
        <v>42328.583333314498</v>
      </c>
      <c r="C7771">
        <f t="shared" si="365"/>
        <v>7766</v>
      </c>
      <c r="D7771" s="2">
        <v>82.94</v>
      </c>
      <c r="E7771">
        <v>78.080000000000013</v>
      </c>
      <c r="F7771" s="3">
        <v>78.080000000000013</v>
      </c>
      <c r="G7771">
        <v>42.08</v>
      </c>
      <c r="H7771">
        <v>66.02</v>
      </c>
      <c r="I7771">
        <v>69.259999999999991</v>
      </c>
      <c r="J7771">
        <v>42.980000000000004</v>
      </c>
      <c r="K7771">
        <v>57.92</v>
      </c>
      <c r="L7771" s="3">
        <v>46.4</v>
      </c>
      <c r="M7771" s="2">
        <v>44.96</v>
      </c>
      <c r="N7771">
        <v>59</v>
      </c>
      <c r="O7771">
        <v>44.6</v>
      </c>
      <c r="P7771">
        <v>37.94</v>
      </c>
      <c r="Q7771" s="3">
        <v>35.96</v>
      </c>
      <c r="R7771" s="2">
        <v>46.94</v>
      </c>
      <c r="S7771" s="3">
        <v>10.039999999999999</v>
      </c>
      <c r="T7771">
        <v>62.6</v>
      </c>
    </row>
    <row r="7772" spans="1:20">
      <c r="A7772">
        <f t="shared" si="363"/>
        <v>324</v>
      </c>
      <c r="B7772" s="7">
        <f t="shared" si="364"/>
        <v>42328.624999981163</v>
      </c>
      <c r="C7772">
        <f t="shared" si="365"/>
        <v>7767</v>
      </c>
      <c r="D7772" s="2">
        <v>82.94</v>
      </c>
      <c r="E7772">
        <v>78.080000000000013</v>
      </c>
      <c r="F7772" s="3">
        <v>80.06</v>
      </c>
      <c r="G7772">
        <v>41</v>
      </c>
      <c r="H7772">
        <v>66.92</v>
      </c>
      <c r="I7772">
        <v>68.72</v>
      </c>
      <c r="J7772">
        <v>44.06</v>
      </c>
      <c r="K7772">
        <v>59</v>
      </c>
      <c r="L7772" s="3">
        <v>46.4</v>
      </c>
      <c r="M7772" s="2">
        <v>44.06</v>
      </c>
      <c r="N7772">
        <v>57.92</v>
      </c>
      <c r="O7772">
        <v>44.6</v>
      </c>
      <c r="P7772">
        <v>35.96</v>
      </c>
      <c r="Q7772" s="3">
        <v>35.6</v>
      </c>
      <c r="R7772" s="2">
        <v>48.019999999999996</v>
      </c>
      <c r="S7772" s="3">
        <v>8.0599999999999987</v>
      </c>
      <c r="T7772">
        <v>62.6</v>
      </c>
    </row>
    <row r="7773" spans="1:20">
      <c r="A7773">
        <f t="shared" si="363"/>
        <v>324</v>
      </c>
      <c r="B7773" s="7">
        <f t="shared" si="364"/>
        <v>42328.666666647827</v>
      </c>
      <c r="C7773">
        <f t="shared" si="365"/>
        <v>7768</v>
      </c>
      <c r="D7773" s="2">
        <v>82.039999999999992</v>
      </c>
      <c r="E7773">
        <v>78.98</v>
      </c>
      <c r="F7773" s="3">
        <v>78.98</v>
      </c>
      <c r="G7773">
        <v>41</v>
      </c>
      <c r="H7773">
        <v>66.02</v>
      </c>
      <c r="I7773">
        <v>68</v>
      </c>
      <c r="J7773">
        <v>42.980000000000004</v>
      </c>
      <c r="K7773">
        <v>59</v>
      </c>
      <c r="L7773" s="3">
        <v>45.86</v>
      </c>
      <c r="M7773" s="2">
        <v>44.06</v>
      </c>
      <c r="N7773">
        <v>55.94</v>
      </c>
      <c r="O7773">
        <v>44.6</v>
      </c>
      <c r="P7773">
        <v>33.08</v>
      </c>
      <c r="Q7773" s="3">
        <v>35.42</v>
      </c>
      <c r="R7773" s="2">
        <v>46.94</v>
      </c>
      <c r="S7773" s="3">
        <v>3.9200000000000017</v>
      </c>
      <c r="T7773">
        <v>60.8</v>
      </c>
    </row>
    <row r="7774" spans="1:20">
      <c r="A7774">
        <f t="shared" si="363"/>
        <v>324</v>
      </c>
      <c r="B7774" s="7">
        <f t="shared" si="364"/>
        <v>42328.708333314491</v>
      </c>
      <c r="C7774">
        <f t="shared" si="365"/>
        <v>7769</v>
      </c>
      <c r="D7774" s="2">
        <v>78.98</v>
      </c>
      <c r="E7774">
        <v>78.080000000000013</v>
      </c>
      <c r="F7774" s="3">
        <v>77</v>
      </c>
      <c r="G7774">
        <v>39.92</v>
      </c>
      <c r="H7774">
        <v>64.94</v>
      </c>
      <c r="I7774">
        <v>66.02</v>
      </c>
      <c r="J7774">
        <v>42.980000000000004</v>
      </c>
      <c r="K7774">
        <v>55.040000000000006</v>
      </c>
      <c r="L7774" s="3">
        <v>44.6</v>
      </c>
      <c r="M7774" s="2">
        <v>42.980000000000004</v>
      </c>
      <c r="N7774">
        <v>51.980000000000004</v>
      </c>
      <c r="O7774">
        <v>42.8</v>
      </c>
      <c r="P7774">
        <v>30.92</v>
      </c>
      <c r="Q7774" s="3">
        <v>35.06</v>
      </c>
      <c r="R7774" s="2">
        <v>46.94</v>
      </c>
      <c r="S7774" s="3">
        <v>3.9200000000000017</v>
      </c>
      <c r="T7774">
        <v>59</v>
      </c>
    </row>
    <row r="7775" spans="1:20">
      <c r="A7775">
        <f t="shared" si="363"/>
        <v>324</v>
      </c>
      <c r="B7775" s="7">
        <f t="shared" si="364"/>
        <v>42328.749999981155</v>
      </c>
      <c r="C7775">
        <f t="shared" si="365"/>
        <v>7770</v>
      </c>
      <c r="D7775" s="2">
        <v>75.92</v>
      </c>
      <c r="E7775">
        <v>73.94</v>
      </c>
      <c r="F7775" s="3">
        <v>69.98</v>
      </c>
      <c r="G7775">
        <v>39.92</v>
      </c>
      <c r="H7775">
        <v>57.92</v>
      </c>
      <c r="I7775">
        <v>64.039999999999992</v>
      </c>
      <c r="J7775">
        <v>42.980000000000004</v>
      </c>
      <c r="K7775">
        <v>50</v>
      </c>
      <c r="L7775" s="3">
        <v>44.6</v>
      </c>
      <c r="M7775" s="2">
        <v>42.980000000000004</v>
      </c>
      <c r="N7775">
        <v>50</v>
      </c>
      <c r="O7775">
        <v>42.8</v>
      </c>
      <c r="P7775">
        <v>30.02</v>
      </c>
      <c r="Q7775" s="3">
        <v>32.72</v>
      </c>
      <c r="R7775" s="2">
        <v>44.96</v>
      </c>
      <c r="S7775" s="3">
        <v>6.0799999999999983</v>
      </c>
      <c r="T7775">
        <v>57.2</v>
      </c>
    </row>
    <row r="7776" spans="1:20">
      <c r="A7776">
        <f t="shared" si="363"/>
        <v>324</v>
      </c>
      <c r="B7776" s="7">
        <f t="shared" si="364"/>
        <v>42328.79166664782</v>
      </c>
      <c r="C7776">
        <f t="shared" si="365"/>
        <v>7771</v>
      </c>
      <c r="D7776" s="2">
        <v>75.92</v>
      </c>
      <c r="E7776">
        <v>69.98</v>
      </c>
      <c r="F7776" s="3">
        <v>64.94</v>
      </c>
      <c r="G7776">
        <v>39.019999999999996</v>
      </c>
      <c r="H7776">
        <v>53.06</v>
      </c>
      <c r="I7776">
        <v>62.06</v>
      </c>
      <c r="J7776">
        <v>42.08</v>
      </c>
      <c r="K7776">
        <v>48.019999999999996</v>
      </c>
      <c r="L7776" s="3">
        <v>44.6</v>
      </c>
      <c r="M7776" s="2">
        <v>42.980000000000004</v>
      </c>
      <c r="N7776">
        <v>46.04</v>
      </c>
      <c r="O7776">
        <v>42.8</v>
      </c>
      <c r="P7776">
        <v>28.94</v>
      </c>
      <c r="Q7776" s="3">
        <v>30.38</v>
      </c>
      <c r="R7776" s="2">
        <v>46.04</v>
      </c>
      <c r="S7776" s="3">
        <v>6.0799999999999983</v>
      </c>
      <c r="T7776">
        <v>57.2</v>
      </c>
    </row>
    <row r="7777" spans="1:20">
      <c r="A7777">
        <f t="shared" si="363"/>
        <v>324</v>
      </c>
      <c r="B7777" s="7">
        <f t="shared" si="364"/>
        <v>42328.833333314484</v>
      </c>
      <c r="C7777">
        <f t="shared" si="365"/>
        <v>7772</v>
      </c>
      <c r="D7777" s="2">
        <v>75.92</v>
      </c>
      <c r="E7777">
        <v>69.98</v>
      </c>
      <c r="F7777" s="3">
        <v>62.96</v>
      </c>
      <c r="G7777">
        <v>37.94</v>
      </c>
      <c r="H7777">
        <v>48.92</v>
      </c>
      <c r="I7777">
        <v>60.44</v>
      </c>
      <c r="J7777">
        <v>35.96</v>
      </c>
      <c r="K7777">
        <v>50</v>
      </c>
      <c r="L7777" s="3">
        <v>44.6</v>
      </c>
      <c r="M7777" s="2">
        <v>39.019999999999996</v>
      </c>
      <c r="N7777">
        <v>35.96</v>
      </c>
      <c r="O7777">
        <v>42.8</v>
      </c>
      <c r="P7777">
        <v>24.98</v>
      </c>
      <c r="Q7777" s="3">
        <v>28.04</v>
      </c>
      <c r="R7777" s="2">
        <v>44.96</v>
      </c>
      <c r="S7777" s="3">
        <v>6.98</v>
      </c>
      <c r="T7777">
        <v>57.2</v>
      </c>
    </row>
    <row r="7778" spans="1:20">
      <c r="A7778">
        <f t="shared" si="363"/>
        <v>324</v>
      </c>
      <c r="B7778" s="7">
        <f t="shared" si="364"/>
        <v>42328.874999981148</v>
      </c>
      <c r="C7778">
        <f t="shared" si="365"/>
        <v>7773</v>
      </c>
      <c r="D7778" s="2">
        <v>75.92</v>
      </c>
      <c r="E7778">
        <v>68</v>
      </c>
      <c r="F7778" s="3">
        <v>59</v>
      </c>
      <c r="G7778">
        <v>37.94</v>
      </c>
      <c r="H7778">
        <v>51.08</v>
      </c>
      <c r="I7778">
        <v>58.64</v>
      </c>
      <c r="J7778">
        <v>37.94</v>
      </c>
      <c r="K7778">
        <v>42.08</v>
      </c>
      <c r="L7778" s="3">
        <v>42.8</v>
      </c>
      <c r="M7778" s="2">
        <v>37.94</v>
      </c>
      <c r="N7778">
        <v>42.08</v>
      </c>
      <c r="O7778">
        <v>41</v>
      </c>
      <c r="P7778">
        <v>23</v>
      </c>
      <c r="Q7778" s="3">
        <v>24.439999999999998</v>
      </c>
      <c r="R7778" s="2">
        <v>44.96</v>
      </c>
      <c r="S7778" s="3">
        <v>10.940000000000001</v>
      </c>
      <c r="T7778">
        <v>57.2</v>
      </c>
    </row>
    <row r="7779" spans="1:20">
      <c r="A7779">
        <f t="shared" si="363"/>
        <v>324</v>
      </c>
      <c r="B7779" s="7">
        <f t="shared" si="364"/>
        <v>42328.916666647812</v>
      </c>
      <c r="C7779">
        <f t="shared" si="365"/>
        <v>7774</v>
      </c>
      <c r="D7779" s="2">
        <v>75.02</v>
      </c>
      <c r="E7779">
        <v>66.92</v>
      </c>
      <c r="F7779" s="3">
        <v>55.94</v>
      </c>
      <c r="G7779">
        <v>37.94</v>
      </c>
      <c r="H7779">
        <v>50</v>
      </c>
      <c r="I7779">
        <v>57.019999999999996</v>
      </c>
      <c r="J7779">
        <v>37.04</v>
      </c>
      <c r="K7779">
        <v>41</v>
      </c>
      <c r="L7779" s="3">
        <v>42.8</v>
      </c>
      <c r="M7779" s="2">
        <v>37.04</v>
      </c>
      <c r="N7779">
        <v>41</v>
      </c>
      <c r="O7779">
        <v>39.200000000000003</v>
      </c>
      <c r="P7779">
        <v>21.92</v>
      </c>
      <c r="Q7779" s="3">
        <v>20.66</v>
      </c>
      <c r="R7779" s="2">
        <v>44.96</v>
      </c>
      <c r="S7779" s="3">
        <v>15.98</v>
      </c>
      <c r="T7779">
        <v>53.6</v>
      </c>
    </row>
    <row r="7780" spans="1:20">
      <c r="A7780">
        <f t="shared" si="363"/>
        <v>324</v>
      </c>
      <c r="B7780" s="7">
        <f t="shared" si="364"/>
        <v>42328.958333314476</v>
      </c>
      <c r="C7780">
        <f t="shared" si="365"/>
        <v>7775</v>
      </c>
      <c r="D7780" s="2">
        <v>75.02</v>
      </c>
      <c r="E7780">
        <v>66.02</v>
      </c>
      <c r="F7780" s="3">
        <v>57.019999999999996</v>
      </c>
      <c r="G7780">
        <v>37.04</v>
      </c>
      <c r="H7780">
        <v>46.94</v>
      </c>
      <c r="I7780">
        <v>56.66</v>
      </c>
      <c r="J7780">
        <v>35.96</v>
      </c>
      <c r="K7780">
        <v>44.06</v>
      </c>
      <c r="L7780" s="3">
        <v>41</v>
      </c>
      <c r="M7780" s="2">
        <v>37.94</v>
      </c>
      <c r="N7780">
        <v>41</v>
      </c>
      <c r="O7780">
        <v>41</v>
      </c>
      <c r="P7780">
        <v>21.92</v>
      </c>
      <c r="Q7780" s="3">
        <v>17.059999999999999</v>
      </c>
      <c r="R7780" s="2">
        <v>46.04</v>
      </c>
      <c r="S7780" s="3">
        <v>15.98</v>
      </c>
      <c r="T7780">
        <v>51.8</v>
      </c>
    </row>
    <row r="7781" spans="1:20">
      <c r="A7781">
        <f t="shared" si="363"/>
        <v>324</v>
      </c>
      <c r="B7781" s="7">
        <f t="shared" si="364"/>
        <v>42328.999999981141</v>
      </c>
      <c r="C7781">
        <f t="shared" si="365"/>
        <v>7776</v>
      </c>
      <c r="D7781" s="2">
        <v>73.039999999999992</v>
      </c>
      <c r="E7781">
        <v>64.94</v>
      </c>
      <c r="F7781" s="3">
        <v>57.019999999999996</v>
      </c>
      <c r="G7781">
        <v>37.04</v>
      </c>
      <c r="H7781">
        <v>46.04</v>
      </c>
      <c r="I7781">
        <v>56.3</v>
      </c>
      <c r="J7781">
        <v>35.06</v>
      </c>
      <c r="K7781">
        <v>44.06</v>
      </c>
      <c r="L7781" s="3">
        <v>41</v>
      </c>
      <c r="M7781" s="2">
        <v>39.019999999999996</v>
      </c>
      <c r="N7781">
        <v>33.979999999999997</v>
      </c>
      <c r="O7781">
        <v>39.200000000000003</v>
      </c>
      <c r="P7781">
        <v>19.939999999999998</v>
      </c>
      <c r="Q7781" s="3">
        <v>17.78</v>
      </c>
      <c r="R7781" s="2">
        <v>46.04</v>
      </c>
      <c r="S7781" s="3">
        <v>10.940000000000001</v>
      </c>
      <c r="T7781">
        <v>50</v>
      </c>
    </row>
    <row r="7782" spans="1:20">
      <c r="A7782">
        <f t="shared" si="363"/>
        <v>325</v>
      </c>
      <c r="B7782" s="7">
        <f t="shared" si="364"/>
        <v>42329.041666647805</v>
      </c>
      <c r="C7782">
        <f t="shared" si="365"/>
        <v>7777</v>
      </c>
      <c r="D7782" s="2">
        <v>73.94</v>
      </c>
      <c r="E7782">
        <v>64.039999999999992</v>
      </c>
      <c r="F7782" s="3">
        <v>55.040000000000006</v>
      </c>
      <c r="G7782">
        <v>32</v>
      </c>
      <c r="H7782">
        <v>42.08</v>
      </c>
      <c r="I7782">
        <v>55.94</v>
      </c>
      <c r="J7782">
        <v>33.979999999999997</v>
      </c>
      <c r="K7782">
        <v>39.92</v>
      </c>
      <c r="L7782" s="3">
        <v>41</v>
      </c>
      <c r="M7782" s="2">
        <v>39.92</v>
      </c>
      <c r="N7782">
        <v>33.08</v>
      </c>
      <c r="O7782">
        <v>37.4</v>
      </c>
      <c r="P7782">
        <v>19.939999999999998</v>
      </c>
      <c r="Q7782" s="3">
        <v>18.32</v>
      </c>
      <c r="R7782" s="2">
        <v>46.04</v>
      </c>
      <c r="S7782" s="3">
        <v>8.9599999999999973</v>
      </c>
      <c r="T7782">
        <v>51.8</v>
      </c>
    </row>
    <row r="7783" spans="1:20">
      <c r="A7783">
        <f t="shared" si="363"/>
        <v>325</v>
      </c>
      <c r="B7783" s="7">
        <f t="shared" si="364"/>
        <v>42329.083333314469</v>
      </c>
      <c r="C7783">
        <f t="shared" si="365"/>
        <v>7778</v>
      </c>
      <c r="D7783" s="2">
        <v>73.039999999999992</v>
      </c>
      <c r="E7783">
        <v>62.96</v>
      </c>
      <c r="F7783" s="3">
        <v>53.06</v>
      </c>
      <c r="G7783">
        <v>32</v>
      </c>
      <c r="H7783">
        <v>39.92</v>
      </c>
      <c r="I7783">
        <v>54.32</v>
      </c>
      <c r="J7783">
        <v>33.08</v>
      </c>
      <c r="K7783">
        <v>42.980000000000004</v>
      </c>
      <c r="L7783" s="3">
        <v>41</v>
      </c>
      <c r="M7783" s="2">
        <v>39.019999999999996</v>
      </c>
      <c r="N7783">
        <v>33.979999999999997</v>
      </c>
      <c r="O7783">
        <v>35.6</v>
      </c>
      <c r="P7783">
        <v>17.96</v>
      </c>
      <c r="Q7783" s="3">
        <v>19.04</v>
      </c>
      <c r="R7783" s="2">
        <v>46.94</v>
      </c>
      <c r="S7783" s="3">
        <v>6.98</v>
      </c>
      <c r="T7783">
        <v>50</v>
      </c>
    </row>
    <row r="7784" spans="1:20">
      <c r="A7784">
        <f t="shared" si="363"/>
        <v>325</v>
      </c>
      <c r="B7784" s="7">
        <f t="shared" si="364"/>
        <v>42329.124999981133</v>
      </c>
      <c r="C7784">
        <f t="shared" si="365"/>
        <v>7779</v>
      </c>
      <c r="D7784" s="2">
        <v>73.039999999999992</v>
      </c>
      <c r="E7784">
        <v>62.06</v>
      </c>
      <c r="F7784" s="3">
        <v>53.96</v>
      </c>
      <c r="G7784">
        <v>30.02</v>
      </c>
      <c r="H7784">
        <v>39.019999999999996</v>
      </c>
      <c r="I7784">
        <v>52.7</v>
      </c>
      <c r="J7784">
        <v>32</v>
      </c>
      <c r="K7784">
        <v>37.94</v>
      </c>
      <c r="L7784" s="3">
        <v>41</v>
      </c>
      <c r="M7784" s="2">
        <v>39.019999999999996</v>
      </c>
      <c r="N7784">
        <v>39.019999999999996</v>
      </c>
      <c r="O7784">
        <v>33.799999999999997</v>
      </c>
      <c r="P7784">
        <v>17.96</v>
      </c>
      <c r="Q7784" s="3">
        <v>17.420000000000002</v>
      </c>
      <c r="R7784" s="2">
        <v>48.019999999999996</v>
      </c>
      <c r="S7784" s="3">
        <v>3.9200000000000017</v>
      </c>
      <c r="T7784">
        <v>51.8</v>
      </c>
    </row>
    <row r="7785" spans="1:20">
      <c r="A7785">
        <f t="shared" si="363"/>
        <v>325</v>
      </c>
      <c r="B7785" s="7">
        <f t="shared" si="364"/>
        <v>42329.166666647798</v>
      </c>
      <c r="C7785">
        <f t="shared" si="365"/>
        <v>7780</v>
      </c>
      <c r="D7785" s="2">
        <v>73.039999999999992</v>
      </c>
      <c r="E7785">
        <v>62.06</v>
      </c>
      <c r="F7785" s="3">
        <v>51.980000000000004</v>
      </c>
      <c r="G7785">
        <v>28.94</v>
      </c>
      <c r="H7785">
        <v>37.04</v>
      </c>
      <c r="I7785">
        <v>51.08</v>
      </c>
      <c r="J7785">
        <v>32</v>
      </c>
      <c r="K7785">
        <v>35.96</v>
      </c>
      <c r="L7785" s="3">
        <v>41</v>
      </c>
      <c r="M7785" s="2">
        <v>37.94</v>
      </c>
      <c r="N7785">
        <v>37.94</v>
      </c>
      <c r="O7785">
        <v>33.799999999999997</v>
      </c>
      <c r="P7785">
        <v>15.98</v>
      </c>
      <c r="Q7785" s="3">
        <v>15.620000000000001</v>
      </c>
      <c r="R7785" s="2">
        <v>48.019999999999996</v>
      </c>
      <c r="S7785" s="3">
        <v>1.0399999999999991</v>
      </c>
      <c r="T7785">
        <v>51.8</v>
      </c>
    </row>
    <row r="7786" spans="1:20">
      <c r="A7786">
        <f t="shared" si="363"/>
        <v>325</v>
      </c>
      <c r="B7786" s="7">
        <f t="shared" si="364"/>
        <v>42329.208333314462</v>
      </c>
      <c r="C7786">
        <f t="shared" si="365"/>
        <v>7781</v>
      </c>
      <c r="D7786" s="2">
        <v>73.039999999999992</v>
      </c>
      <c r="E7786">
        <v>60.980000000000004</v>
      </c>
      <c r="F7786" s="3">
        <v>50</v>
      </c>
      <c r="G7786">
        <v>28.04</v>
      </c>
      <c r="H7786">
        <v>35.96</v>
      </c>
      <c r="I7786">
        <v>49.64</v>
      </c>
      <c r="J7786">
        <v>30.92</v>
      </c>
      <c r="K7786">
        <v>37.94</v>
      </c>
      <c r="L7786" s="3">
        <v>41</v>
      </c>
      <c r="M7786" s="2">
        <v>37.94</v>
      </c>
      <c r="N7786">
        <v>35.96</v>
      </c>
      <c r="O7786">
        <v>37.4</v>
      </c>
      <c r="P7786">
        <v>15.98</v>
      </c>
      <c r="Q7786" s="3">
        <v>14</v>
      </c>
      <c r="R7786" s="2">
        <v>48.92</v>
      </c>
      <c r="S7786" s="3">
        <v>-3.9999999999999147E-2</v>
      </c>
      <c r="T7786">
        <v>48.2</v>
      </c>
    </row>
    <row r="7787" spans="1:20">
      <c r="A7787">
        <f t="shared" si="363"/>
        <v>325</v>
      </c>
      <c r="B7787" s="7">
        <f t="shared" si="364"/>
        <v>42329.249999981126</v>
      </c>
      <c r="C7787">
        <f t="shared" si="365"/>
        <v>7782</v>
      </c>
      <c r="D7787" s="2">
        <v>73.039999999999992</v>
      </c>
      <c r="E7787">
        <v>60.980000000000004</v>
      </c>
      <c r="F7787" s="3">
        <v>48.92</v>
      </c>
      <c r="G7787">
        <v>26.96</v>
      </c>
      <c r="H7787">
        <v>35.96</v>
      </c>
      <c r="I7787">
        <v>48.379999999999995</v>
      </c>
      <c r="J7787">
        <v>30.92</v>
      </c>
      <c r="K7787">
        <v>35.06</v>
      </c>
      <c r="L7787" s="3">
        <v>42.8</v>
      </c>
      <c r="M7787" s="2">
        <v>37.94</v>
      </c>
      <c r="N7787">
        <v>35.96</v>
      </c>
      <c r="O7787">
        <v>39.200000000000003</v>
      </c>
      <c r="P7787">
        <v>15.079999999999998</v>
      </c>
      <c r="Q7787" s="3">
        <v>15.079999999999998</v>
      </c>
      <c r="R7787" s="2">
        <v>50</v>
      </c>
      <c r="S7787" s="3">
        <v>-0.94000000000000483</v>
      </c>
      <c r="T7787">
        <v>48.2</v>
      </c>
    </row>
    <row r="7788" spans="1:20">
      <c r="A7788">
        <f t="shared" si="363"/>
        <v>325</v>
      </c>
      <c r="B7788" s="7">
        <f t="shared" si="364"/>
        <v>42329.29166664779</v>
      </c>
      <c r="C7788">
        <f t="shared" si="365"/>
        <v>7783</v>
      </c>
      <c r="D7788" s="2">
        <v>73.039999999999992</v>
      </c>
      <c r="E7788">
        <v>60.980000000000004</v>
      </c>
      <c r="F7788" s="3">
        <v>50</v>
      </c>
      <c r="G7788">
        <v>26.96</v>
      </c>
      <c r="H7788">
        <v>35.96</v>
      </c>
      <c r="I7788">
        <v>46.94</v>
      </c>
      <c r="J7788">
        <v>30.92</v>
      </c>
      <c r="K7788">
        <v>32</v>
      </c>
      <c r="L7788" s="3">
        <v>41</v>
      </c>
      <c r="M7788" s="2">
        <v>37.94</v>
      </c>
      <c r="N7788">
        <v>37.04</v>
      </c>
      <c r="O7788">
        <v>39.200000000000003</v>
      </c>
      <c r="P7788">
        <v>14</v>
      </c>
      <c r="Q7788" s="3">
        <v>15.98</v>
      </c>
      <c r="R7788" s="2">
        <v>51.08</v>
      </c>
      <c r="S7788" s="3">
        <v>-2.019999999999996</v>
      </c>
      <c r="T7788">
        <v>53.6</v>
      </c>
    </row>
    <row r="7789" spans="1:20">
      <c r="A7789">
        <f t="shared" si="363"/>
        <v>325</v>
      </c>
      <c r="B7789" s="7">
        <f t="shared" si="364"/>
        <v>42329.333333314455</v>
      </c>
      <c r="C7789">
        <f t="shared" si="365"/>
        <v>7784</v>
      </c>
      <c r="D7789" s="2">
        <v>75.92</v>
      </c>
      <c r="E7789">
        <v>62.06</v>
      </c>
      <c r="F7789" s="3">
        <v>53.06</v>
      </c>
      <c r="G7789">
        <v>26.96</v>
      </c>
      <c r="H7789">
        <v>39.92</v>
      </c>
      <c r="I7789">
        <v>54.32</v>
      </c>
      <c r="J7789">
        <v>32</v>
      </c>
      <c r="K7789">
        <v>35.96</v>
      </c>
      <c r="L7789" s="3">
        <v>42.8</v>
      </c>
      <c r="M7789" s="2">
        <v>37.94</v>
      </c>
      <c r="N7789">
        <v>41</v>
      </c>
      <c r="O7789">
        <v>41</v>
      </c>
      <c r="P7789">
        <v>14</v>
      </c>
      <c r="Q7789" s="3">
        <v>17.059999999999999</v>
      </c>
      <c r="R7789" s="2">
        <v>51.980000000000004</v>
      </c>
      <c r="S7789" s="3">
        <v>-4</v>
      </c>
      <c r="T7789">
        <v>57.2</v>
      </c>
    </row>
    <row r="7790" spans="1:20">
      <c r="A7790">
        <f t="shared" si="363"/>
        <v>325</v>
      </c>
      <c r="B7790" s="7">
        <f t="shared" si="364"/>
        <v>42329.374999981119</v>
      </c>
      <c r="C7790">
        <f t="shared" si="365"/>
        <v>7785</v>
      </c>
      <c r="D7790" s="2">
        <v>78.98</v>
      </c>
      <c r="E7790">
        <v>66.02</v>
      </c>
      <c r="F7790" s="3">
        <v>55.94</v>
      </c>
      <c r="G7790">
        <v>30.92</v>
      </c>
      <c r="H7790">
        <v>46.94</v>
      </c>
      <c r="I7790">
        <v>61.7</v>
      </c>
      <c r="J7790">
        <v>33.979999999999997</v>
      </c>
      <c r="K7790">
        <v>42.08</v>
      </c>
      <c r="L7790" s="3">
        <v>44.6</v>
      </c>
      <c r="M7790" s="2">
        <v>37.94</v>
      </c>
      <c r="N7790">
        <v>48.019999999999996</v>
      </c>
      <c r="O7790">
        <v>42.8</v>
      </c>
      <c r="P7790">
        <v>14</v>
      </c>
      <c r="Q7790" s="3">
        <v>20.299999999999997</v>
      </c>
      <c r="R7790" s="2">
        <v>53.06</v>
      </c>
      <c r="S7790" s="3">
        <v>-4</v>
      </c>
      <c r="T7790">
        <v>60.8</v>
      </c>
    </row>
    <row r="7791" spans="1:20">
      <c r="A7791">
        <f t="shared" si="363"/>
        <v>325</v>
      </c>
      <c r="B7791" s="7">
        <f t="shared" si="364"/>
        <v>42329.416666647783</v>
      </c>
      <c r="C7791">
        <f t="shared" si="365"/>
        <v>7786</v>
      </c>
      <c r="D7791" s="2">
        <v>82.039999999999992</v>
      </c>
      <c r="E7791">
        <v>71.960000000000008</v>
      </c>
      <c r="F7791" s="3">
        <v>64.94</v>
      </c>
      <c r="G7791">
        <v>35.96</v>
      </c>
      <c r="H7791">
        <v>51.980000000000004</v>
      </c>
      <c r="I7791">
        <v>69.080000000000013</v>
      </c>
      <c r="J7791">
        <v>35.06</v>
      </c>
      <c r="K7791">
        <v>46.94</v>
      </c>
      <c r="L7791" s="3">
        <v>44.6</v>
      </c>
      <c r="M7791" s="2">
        <v>37.04</v>
      </c>
      <c r="N7791">
        <v>53.96</v>
      </c>
      <c r="O7791">
        <v>46.4</v>
      </c>
      <c r="P7791">
        <v>15.98</v>
      </c>
      <c r="Q7791" s="3">
        <v>23.72</v>
      </c>
      <c r="R7791" s="2">
        <v>53.96</v>
      </c>
      <c r="S7791" s="3">
        <v>-4</v>
      </c>
      <c r="T7791">
        <v>62.6</v>
      </c>
    </row>
    <row r="7792" spans="1:20">
      <c r="A7792">
        <f t="shared" si="363"/>
        <v>325</v>
      </c>
      <c r="B7792" s="7">
        <f t="shared" si="364"/>
        <v>42329.458333314447</v>
      </c>
      <c r="C7792">
        <f t="shared" si="365"/>
        <v>7787</v>
      </c>
      <c r="D7792" s="2">
        <v>84.02</v>
      </c>
      <c r="E7792">
        <v>75.92</v>
      </c>
      <c r="F7792" s="3">
        <v>71.06</v>
      </c>
      <c r="G7792">
        <v>39.92</v>
      </c>
      <c r="H7792">
        <v>57.019999999999996</v>
      </c>
      <c r="I7792">
        <v>70.34</v>
      </c>
      <c r="J7792">
        <v>35.96</v>
      </c>
      <c r="K7792">
        <v>53.06</v>
      </c>
      <c r="L7792" s="3">
        <v>44.6</v>
      </c>
      <c r="M7792" s="2">
        <v>39.019999999999996</v>
      </c>
      <c r="N7792">
        <v>57.019999999999996</v>
      </c>
      <c r="O7792">
        <v>46.4</v>
      </c>
      <c r="P7792">
        <v>17.96</v>
      </c>
      <c r="Q7792" s="3">
        <v>26.96</v>
      </c>
      <c r="R7792" s="2">
        <v>55.040000000000006</v>
      </c>
      <c r="S7792" s="3">
        <v>-4</v>
      </c>
      <c r="T7792">
        <v>64.400000000000006</v>
      </c>
    </row>
    <row r="7793" spans="1:20">
      <c r="A7793">
        <f t="shared" si="363"/>
        <v>325</v>
      </c>
      <c r="B7793" s="7">
        <f t="shared" si="364"/>
        <v>42329.499999981112</v>
      </c>
      <c r="C7793">
        <f t="shared" si="365"/>
        <v>7788</v>
      </c>
      <c r="D7793" s="2">
        <v>84.92</v>
      </c>
      <c r="E7793">
        <v>78.080000000000013</v>
      </c>
      <c r="F7793" s="3">
        <v>73.94</v>
      </c>
      <c r="G7793">
        <v>42.980000000000004</v>
      </c>
      <c r="H7793">
        <v>60.08</v>
      </c>
      <c r="I7793">
        <v>71.78</v>
      </c>
      <c r="J7793">
        <v>39.92</v>
      </c>
      <c r="K7793">
        <v>55.040000000000006</v>
      </c>
      <c r="L7793" s="3">
        <v>44.6</v>
      </c>
      <c r="M7793" s="2">
        <v>39.92</v>
      </c>
      <c r="N7793">
        <v>57.019999999999996</v>
      </c>
      <c r="O7793">
        <v>48.2</v>
      </c>
      <c r="P7793">
        <v>19.04</v>
      </c>
      <c r="Q7793" s="3">
        <v>29.3</v>
      </c>
      <c r="R7793" s="2">
        <v>57.019999999999996</v>
      </c>
      <c r="S7793" s="3">
        <v>-0.94000000000000483</v>
      </c>
      <c r="T7793">
        <v>66.2</v>
      </c>
    </row>
    <row r="7794" spans="1:20">
      <c r="A7794">
        <f t="shared" si="363"/>
        <v>325</v>
      </c>
      <c r="B7794" s="7">
        <f t="shared" si="364"/>
        <v>42329.541666647776</v>
      </c>
      <c r="C7794">
        <f t="shared" si="365"/>
        <v>7789</v>
      </c>
      <c r="D7794" s="2">
        <v>86</v>
      </c>
      <c r="E7794">
        <v>80.06</v>
      </c>
      <c r="F7794" s="3">
        <v>75.92</v>
      </c>
      <c r="G7794">
        <v>44.96</v>
      </c>
      <c r="H7794">
        <v>64.94</v>
      </c>
      <c r="I7794">
        <v>73.039999999999992</v>
      </c>
      <c r="J7794">
        <v>39.92</v>
      </c>
      <c r="K7794">
        <v>57.92</v>
      </c>
      <c r="L7794" s="3">
        <v>46.4</v>
      </c>
      <c r="M7794" s="2">
        <v>37.04</v>
      </c>
      <c r="N7794">
        <v>59</v>
      </c>
      <c r="O7794">
        <v>46.4</v>
      </c>
      <c r="P7794">
        <v>21.02</v>
      </c>
      <c r="Q7794" s="3">
        <v>31.64</v>
      </c>
      <c r="R7794" s="2">
        <v>59</v>
      </c>
      <c r="S7794" s="3">
        <v>-3.9999999999999147E-2</v>
      </c>
      <c r="T7794">
        <v>66.2</v>
      </c>
    </row>
    <row r="7795" spans="1:20">
      <c r="A7795">
        <f t="shared" si="363"/>
        <v>325</v>
      </c>
      <c r="B7795" s="7">
        <f t="shared" si="364"/>
        <v>42329.58333331444</v>
      </c>
      <c r="C7795">
        <f t="shared" si="365"/>
        <v>7790</v>
      </c>
      <c r="D7795" s="2">
        <v>86</v>
      </c>
      <c r="E7795">
        <v>80.960000000000008</v>
      </c>
      <c r="F7795" s="3">
        <v>78.080000000000013</v>
      </c>
      <c r="G7795">
        <v>48.019999999999996</v>
      </c>
      <c r="H7795">
        <v>66.02</v>
      </c>
      <c r="I7795">
        <v>72.319999999999993</v>
      </c>
      <c r="J7795">
        <v>39.92</v>
      </c>
      <c r="K7795">
        <v>59</v>
      </c>
      <c r="L7795" s="3">
        <v>46.4</v>
      </c>
      <c r="M7795" s="2">
        <v>37.04</v>
      </c>
      <c r="N7795">
        <v>57.92</v>
      </c>
      <c r="O7795">
        <v>46.4</v>
      </c>
      <c r="P7795">
        <v>21.02</v>
      </c>
      <c r="Q7795" s="3">
        <v>33.979999999999997</v>
      </c>
      <c r="R7795" s="2">
        <v>57.92</v>
      </c>
      <c r="S7795" s="3">
        <v>1.9400000000000013</v>
      </c>
      <c r="T7795">
        <v>64.400000000000006</v>
      </c>
    </row>
    <row r="7796" spans="1:20">
      <c r="A7796">
        <f t="shared" si="363"/>
        <v>325</v>
      </c>
      <c r="B7796" s="7">
        <f t="shared" si="364"/>
        <v>42329.624999981104</v>
      </c>
      <c r="C7796">
        <f t="shared" si="365"/>
        <v>7791</v>
      </c>
      <c r="D7796" s="2">
        <v>84.02</v>
      </c>
      <c r="E7796">
        <v>80.960000000000008</v>
      </c>
      <c r="F7796" s="3">
        <v>78.080000000000013</v>
      </c>
      <c r="G7796">
        <v>50</v>
      </c>
      <c r="H7796">
        <v>66.92</v>
      </c>
      <c r="I7796">
        <v>71.78</v>
      </c>
      <c r="J7796">
        <v>39.92</v>
      </c>
      <c r="K7796">
        <v>60.980000000000004</v>
      </c>
      <c r="L7796" s="3">
        <v>48.2</v>
      </c>
      <c r="M7796" s="2">
        <v>37.94</v>
      </c>
      <c r="N7796">
        <v>57.019999999999996</v>
      </c>
      <c r="O7796">
        <v>46.4</v>
      </c>
      <c r="P7796">
        <v>19.939999999999998</v>
      </c>
      <c r="Q7796" s="3">
        <v>34.700000000000003</v>
      </c>
      <c r="R7796" s="2">
        <v>51.08</v>
      </c>
      <c r="S7796" s="3">
        <v>-3.9999999999999147E-2</v>
      </c>
      <c r="T7796">
        <v>62.6</v>
      </c>
    </row>
    <row r="7797" spans="1:20">
      <c r="A7797">
        <f t="shared" si="363"/>
        <v>325</v>
      </c>
      <c r="B7797" s="7">
        <f t="shared" si="364"/>
        <v>42329.666666647769</v>
      </c>
      <c r="C7797">
        <f t="shared" si="365"/>
        <v>7792</v>
      </c>
      <c r="D7797" s="2">
        <v>82.94</v>
      </c>
      <c r="E7797">
        <v>80.960000000000008</v>
      </c>
      <c r="F7797" s="3">
        <v>73.94</v>
      </c>
      <c r="G7797">
        <v>48.92</v>
      </c>
      <c r="H7797">
        <v>66.02</v>
      </c>
      <c r="I7797">
        <v>71.06</v>
      </c>
      <c r="J7797">
        <v>37.94</v>
      </c>
      <c r="K7797">
        <v>60.08</v>
      </c>
      <c r="L7797" s="3">
        <v>48.2</v>
      </c>
      <c r="M7797" s="2">
        <v>37.04</v>
      </c>
      <c r="N7797">
        <v>55.94</v>
      </c>
      <c r="O7797">
        <v>46.4</v>
      </c>
      <c r="P7797">
        <v>19.939999999999998</v>
      </c>
      <c r="Q7797" s="3">
        <v>35.24</v>
      </c>
      <c r="R7797" s="2">
        <v>42.980000000000004</v>
      </c>
      <c r="S7797" s="3">
        <v>-0.94000000000000483</v>
      </c>
      <c r="T7797">
        <v>60.8</v>
      </c>
    </row>
    <row r="7798" spans="1:20">
      <c r="A7798">
        <f t="shared" si="363"/>
        <v>325</v>
      </c>
      <c r="B7798" s="7">
        <f t="shared" si="364"/>
        <v>42329.708333314433</v>
      </c>
      <c r="C7798">
        <f t="shared" si="365"/>
        <v>7793</v>
      </c>
      <c r="D7798" s="2">
        <v>80.06</v>
      </c>
      <c r="E7798">
        <v>80.06</v>
      </c>
      <c r="F7798" s="3">
        <v>71.06</v>
      </c>
      <c r="G7798">
        <v>44.96</v>
      </c>
      <c r="H7798">
        <v>64.94</v>
      </c>
      <c r="I7798">
        <v>69.080000000000013</v>
      </c>
      <c r="J7798">
        <v>35.96</v>
      </c>
      <c r="K7798">
        <v>57.019999999999996</v>
      </c>
      <c r="L7798" s="3">
        <v>46.4</v>
      </c>
      <c r="M7798" s="2">
        <v>35.96</v>
      </c>
      <c r="N7798">
        <v>53.96</v>
      </c>
      <c r="O7798">
        <v>44.6</v>
      </c>
      <c r="P7798">
        <v>17.059999999999999</v>
      </c>
      <c r="Q7798" s="3">
        <v>35.96</v>
      </c>
      <c r="R7798" s="2">
        <v>39.019999999999996</v>
      </c>
      <c r="S7798" s="3">
        <v>-2.019999999999996</v>
      </c>
      <c r="T7798">
        <v>57.2</v>
      </c>
    </row>
    <row r="7799" spans="1:20">
      <c r="A7799">
        <f t="shared" si="363"/>
        <v>325</v>
      </c>
      <c r="B7799" s="7">
        <f t="shared" si="364"/>
        <v>42329.749999981097</v>
      </c>
      <c r="C7799">
        <f t="shared" si="365"/>
        <v>7794</v>
      </c>
      <c r="D7799" s="2">
        <v>78.080000000000013</v>
      </c>
      <c r="E7799">
        <v>77</v>
      </c>
      <c r="F7799" s="3">
        <v>66.02</v>
      </c>
      <c r="G7799">
        <v>42.08</v>
      </c>
      <c r="H7799">
        <v>62.06</v>
      </c>
      <c r="I7799">
        <v>66.92</v>
      </c>
      <c r="J7799">
        <v>35.06</v>
      </c>
      <c r="K7799">
        <v>55.94</v>
      </c>
      <c r="L7799" s="3">
        <v>42.8</v>
      </c>
      <c r="M7799" s="2">
        <v>37.04</v>
      </c>
      <c r="N7799">
        <v>46.94</v>
      </c>
      <c r="O7799">
        <v>44.6</v>
      </c>
      <c r="P7799">
        <v>15.079999999999998</v>
      </c>
      <c r="Q7799" s="3">
        <v>35.96</v>
      </c>
      <c r="R7799" s="2">
        <v>39.019999999999996</v>
      </c>
      <c r="S7799" s="3">
        <v>-5.0800000000000054</v>
      </c>
      <c r="T7799">
        <v>57.2</v>
      </c>
    </row>
    <row r="7800" spans="1:20">
      <c r="A7800">
        <f t="shared" si="363"/>
        <v>325</v>
      </c>
      <c r="B7800" s="7">
        <f t="shared" si="364"/>
        <v>42329.791666647761</v>
      </c>
      <c r="C7800">
        <f t="shared" si="365"/>
        <v>7795</v>
      </c>
      <c r="D7800" s="2">
        <v>77</v>
      </c>
      <c r="E7800">
        <v>73.94</v>
      </c>
      <c r="F7800" s="3">
        <v>62.96</v>
      </c>
      <c r="G7800">
        <v>39.92</v>
      </c>
      <c r="H7800">
        <v>57.019999999999996</v>
      </c>
      <c r="I7800">
        <v>64.94</v>
      </c>
      <c r="J7800">
        <v>35.06</v>
      </c>
      <c r="K7800">
        <v>50</v>
      </c>
      <c r="L7800" s="3">
        <v>44.6</v>
      </c>
      <c r="M7800" s="2">
        <v>35.96</v>
      </c>
      <c r="N7800">
        <v>39.019999999999996</v>
      </c>
      <c r="O7800">
        <v>44.6</v>
      </c>
      <c r="P7800">
        <v>15.079999999999998</v>
      </c>
      <c r="Q7800" s="3">
        <v>35.96</v>
      </c>
      <c r="R7800" s="2">
        <v>35.96</v>
      </c>
      <c r="S7800" s="3">
        <v>-2.9200000000000017</v>
      </c>
      <c r="T7800">
        <v>57.2</v>
      </c>
    </row>
    <row r="7801" spans="1:20">
      <c r="A7801">
        <f t="shared" si="363"/>
        <v>325</v>
      </c>
      <c r="B7801" s="7">
        <f t="shared" si="364"/>
        <v>42329.833333314426</v>
      </c>
      <c r="C7801">
        <f t="shared" si="365"/>
        <v>7796</v>
      </c>
      <c r="D7801" s="2">
        <v>75.92</v>
      </c>
      <c r="E7801">
        <v>73.039999999999992</v>
      </c>
      <c r="F7801" s="3">
        <v>57.019999999999996</v>
      </c>
      <c r="G7801">
        <v>37.94</v>
      </c>
      <c r="H7801">
        <v>53.96</v>
      </c>
      <c r="I7801">
        <v>63.680000000000007</v>
      </c>
      <c r="J7801">
        <v>33.979999999999997</v>
      </c>
      <c r="K7801">
        <v>51.08</v>
      </c>
      <c r="L7801" s="3">
        <v>42.8</v>
      </c>
      <c r="M7801" s="2">
        <v>35.96</v>
      </c>
      <c r="N7801">
        <v>41</v>
      </c>
      <c r="O7801">
        <v>44.6</v>
      </c>
      <c r="P7801">
        <v>14</v>
      </c>
      <c r="Q7801" s="3">
        <v>35.96</v>
      </c>
      <c r="R7801" s="2">
        <v>33.979999999999997</v>
      </c>
      <c r="S7801" s="3">
        <v>-4</v>
      </c>
      <c r="T7801">
        <v>57.2</v>
      </c>
    </row>
    <row r="7802" spans="1:20">
      <c r="A7802">
        <f t="shared" si="363"/>
        <v>325</v>
      </c>
      <c r="B7802" s="7">
        <f t="shared" si="364"/>
        <v>42329.87499998109</v>
      </c>
      <c r="C7802">
        <f t="shared" si="365"/>
        <v>7797</v>
      </c>
      <c r="D7802" s="2">
        <v>75.92</v>
      </c>
      <c r="E7802">
        <v>71.06</v>
      </c>
      <c r="F7802" s="3">
        <v>53.96</v>
      </c>
      <c r="G7802">
        <v>37.04</v>
      </c>
      <c r="H7802">
        <v>50</v>
      </c>
      <c r="I7802">
        <v>62.24</v>
      </c>
      <c r="J7802">
        <v>32</v>
      </c>
      <c r="K7802">
        <v>46.94</v>
      </c>
      <c r="L7802" s="3">
        <v>42.8</v>
      </c>
      <c r="M7802" s="2">
        <v>35.96</v>
      </c>
      <c r="N7802">
        <v>37.94</v>
      </c>
      <c r="O7802">
        <v>44.6</v>
      </c>
      <c r="P7802">
        <v>12.920000000000002</v>
      </c>
      <c r="Q7802" s="3">
        <v>37.94</v>
      </c>
      <c r="R7802" s="2">
        <v>32</v>
      </c>
      <c r="S7802" s="3">
        <v>-5.980000000000004</v>
      </c>
      <c r="T7802">
        <v>55.400000000000006</v>
      </c>
    </row>
    <row r="7803" spans="1:20">
      <c r="A7803">
        <f t="shared" si="363"/>
        <v>325</v>
      </c>
      <c r="B7803" s="7">
        <f t="shared" si="364"/>
        <v>42329.916666647754</v>
      </c>
      <c r="C7803">
        <f t="shared" si="365"/>
        <v>7798</v>
      </c>
      <c r="D7803" s="2">
        <v>75.92</v>
      </c>
      <c r="E7803">
        <v>69.080000000000013</v>
      </c>
      <c r="F7803" s="3">
        <v>51.980000000000004</v>
      </c>
      <c r="G7803">
        <v>35.96</v>
      </c>
      <c r="H7803">
        <v>46.94</v>
      </c>
      <c r="I7803">
        <v>60.980000000000004</v>
      </c>
      <c r="J7803">
        <v>32</v>
      </c>
      <c r="K7803">
        <v>51.08</v>
      </c>
      <c r="L7803" s="3">
        <v>42.8</v>
      </c>
      <c r="M7803" s="2">
        <v>35.96</v>
      </c>
      <c r="N7803">
        <v>33.08</v>
      </c>
      <c r="O7803">
        <v>48.2</v>
      </c>
      <c r="P7803">
        <v>12.920000000000002</v>
      </c>
      <c r="Q7803" s="3">
        <v>40.1</v>
      </c>
      <c r="R7803" s="2">
        <v>30.92</v>
      </c>
      <c r="S7803" s="3">
        <v>-5.0800000000000054</v>
      </c>
      <c r="T7803">
        <v>55.400000000000006</v>
      </c>
    </row>
    <row r="7804" spans="1:20">
      <c r="A7804">
        <f t="shared" si="363"/>
        <v>325</v>
      </c>
      <c r="B7804" s="7">
        <f t="shared" si="364"/>
        <v>42329.958333314418</v>
      </c>
      <c r="C7804">
        <f t="shared" si="365"/>
        <v>7799</v>
      </c>
      <c r="D7804" s="2">
        <v>75.92</v>
      </c>
      <c r="E7804">
        <v>66.92</v>
      </c>
      <c r="F7804" s="3">
        <v>50</v>
      </c>
      <c r="G7804">
        <v>33.979999999999997</v>
      </c>
      <c r="H7804">
        <v>42.08</v>
      </c>
      <c r="I7804">
        <v>59.900000000000006</v>
      </c>
      <c r="J7804">
        <v>30.92</v>
      </c>
      <c r="K7804">
        <v>48.019999999999996</v>
      </c>
      <c r="L7804" s="3">
        <v>42.8</v>
      </c>
      <c r="M7804" s="2">
        <v>35.06</v>
      </c>
      <c r="N7804">
        <v>37.04</v>
      </c>
      <c r="O7804">
        <v>46.4</v>
      </c>
      <c r="P7804">
        <v>12.02</v>
      </c>
      <c r="Q7804" s="3">
        <v>42.08</v>
      </c>
      <c r="R7804" s="2">
        <v>30.02</v>
      </c>
      <c r="S7804" s="3">
        <v>-5.0800000000000054</v>
      </c>
      <c r="T7804">
        <v>55.400000000000006</v>
      </c>
    </row>
    <row r="7805" spans="1:20">
      <c r="A7805">
        <f t="shared" si="363"/>
        <v>325</v>
      </c>
      <c r="B7805" s="7">
        <f t="shared" si="364"/>
        <v>42329.999999981083</v>
      </c>
      <c r="C7805">
        <f t="shared" si="365"/>
        <v>7800</v>
      </c>
      <c r="D7805" s="2">
        <v>75.92</v>
      </c>
      <c r="E7805">
        <v>66.02</v>
      </c>
      <c r="F7805" s="3">
        <v>48.92</v>
      </c>
      <c r="G7805">
        <v>30.92</v>
      </c>
      <c r="H7805">
        <v>42.980000000000004</v>
      </c>
      <c r="I7805">
        <v>59</v>
      </c>
      <c r="J7805">
        <v>30.92</v>
      </c>
      <c r="K7805">
        <v>46.04</v>
      </c>
      <c r="L7805" s="3">
        <v>42.8</v>
      </c>
      <c r="M7805" s="2">
        <v>35.06</v>
      </c>
      <c r="N7805">
        <v>35.06</v>
      </c>
      <c r="O7805">
        <v>44.6</v>
      </c>
      <c r="P7805">
        <v>14</v>
      </c>
      <c r="Q7805" s="3">
        <v>42.44</v>
      </c>
      <c r="R7805" s="2">
        <v>30.92</v>
      </c>
      <c r="S7805" s="3">
        <v>-5.980000000000004</v>
      </c>
      <c r="T7805">
        <v>55.400000000000006</v>
      </c>
    </row>
    <row r="7806" spans="1:20">
      <c r="A7806">
        <f t="shared" si="363"/>
        <v>326</v>
      </c>
      <c r="B7806" s="7">
        <f t="shared" si="364"/>
        <v>42330.041666647747</v>
      </c>
      <c r="C7806">
        <f t="shared" si="365"/>
        <v>7801</v>
      </c>
      <c r="D7806" s="2">
        <v>75.92</v>
      </c>
      <c r="E7806">
        <v>64.039999999999992</v>
      </c>
      <c r="F7806" s="3">
        <v>46.04</v>
      </c>
      <c r="G7806">
        <v>30.02</v>
      </c>
      <c r="H7806">
        <v>42.980000000000004</v>
      </c>
      <c r="I7806">
        <v>57.92</v>
      </c>
      <c r="J7806">
        <v>30.02</v>
      </c>
      <c r="K7806">
        <v>44.06</v>
      </c>
      <c r="L7806" s="3">
        <v>44.6</v>
      </c>
      <c r="M7806" s="2">
        <v>35.06</v>
      </c>
      <c r="N7806">
        <v>35.96</v>
      </c>
      <c r="O7806">
        <v>44.6</v>
      </c>
      <c r="P7806">
        <v>14</v>
      </c>
      <c r="Q7806" s="3">
        <v>42.620000000000005</v>
      </c>
      <c r="R7806" s="2">
        <v>30.92</v>
      </c>
      <c r="S7806" s="3">
        <v>-5.0800000000000054</v>
      </c>
      <c r="T7806">
        <v>57.2</v>
      </c>
    </row>
    <row r="7807" spans="1:20">
      <c r="A7807">
        <f t="shared" si="363"/>
        <v>326</v>
      </c>
      <c r="B7807" s="7">
        <f t="shared" si="364"/>
        <v>42330.083333314411</v>
      </c>
      <c r="C7807">
        <f t="shared" si="365"/>
        <v>7802</v>
      </c>
      <c r="D7807" s="2">
        <v>75.02</v>
      </c>
      <c r="E7807">
        <v>64.039999999999992</v>
      </c>
      <c r="F7807" s="3">
        <v>44.06</v>
      </c>
      <c r="G7807">
        <v>28.04</v>
      </c>
      <c r="H7807">
        <v>42.08</v>
      </c>
      <c r="I7807">
        <v>58.28</v>
      </c>
      <c r="J7807">
        <v>30.02</v>
      </c>
      <c r="K7807">
        <v>41</v>
      </c>
      <c r="L7807" s="3">
        <v>42.8</v>
      </c>
      <c r="M7807" s="2">
        <v>35.06</v>
      </c>
      <c r="N7807">
        <v>42.08</v>
      </c>
      <c r="O7807">
        <v>46.4</v>
      </c>
      <c r="P7807">
        <v>15.079999999999998</v>
      </c>
      <c r="Q7807" s="3">
        <v>42.980000000000004</v>
      </c>
      <c r="R7807" s="2">
        <v>28.94</v>
      </c>
      <c r="S7807" s="3">
        <v>-5.980000000000004</v>
      </c>
      <c r="T7807">
        <v>55.400000000000006</v>
      </c>
    </row>
    <row r="7808" spans="1:20">
      <c r="A7808">
        <f t="shared" si="363"/>
        <v>326</v>
      </c>
      <c r="B7808" s="7">
        <f t="shared" si="364"/>
        <v>42330.124999981075</v>
      </c>
      <c r="C7808">
        <f t="shared" si="365"/>
        <v>7803</v>
      </c>
      <c r="D7808" s="2">
        <v>75.92</v>
      </c>
      <c r="E7808">
        <v>64.039999999999992</v>
      </c>
      <c r="F7808" s="3">
        <v>44.96</v>
      </c>
      <c r="G7808">
        <v>26.96</v>
      </c>
      <c r="H7808">
        <v>39.92</v>
      </c>
      <c r="I7808">
        <v>58.64</v>
      </c>
      <c r="J7808">
        <v>28.94</v>
      </c>
      <c r="K7808">
        <v>41</v>
      </c>
      <c r="L7808" s="3">
        <v>42.8</v>
      </c>
      <c r="M7808" s="2">
        <v>35.06</v>
      </c>
      <c r="N7808">
        <v>41</v>
      </c>
      <c r="O7808">
        <v>46.4</v>
      </c>
      <c r="P7808">
        <v>15.079999999999998</v>
      </c>
      <c r="Q7808" s="3">
        <v>41</v>
      </c>
      <c r="R7808" s="2">
        <v>26.96</v>
      </c>
      <c r="S7808" s="3">
        <v>-2.9200000000000017</v>
      </c>
      <c r="T7808">
        <v>53.6</v>
      </c>
    </row>
    <row r="7809" spans="1:20">
      <c r="A7809">
        <f t="shared" si="363"/>
        <v>326</v>
      </c>
      <c r="B7809" s="7">
        <f t="shared" si="364"/>
        <v>42330.166666647739</v>
      </c>
      <c r="C7809">
        <f t="shared" si="365"/>
        <v>7804</v>
      </c>
      <c r="D7809" s="2">
        <v>75.92</v>
      </c>
      <c r="E7809">
        <v>64.039999999999992</v>
      </c>
      <c r="F7809" s="3">
        <v>42.08</v>
      </c>
      <c r="G7809">
        <v>26.96</v>
      </c>
      <c r="H7809">
        <v>39.92</v>
      </c>
      <c r="I7809">
        <v>59</v>
      </c>
      <c r="J7809">
        <v>28.94</v>
      </c>
      <c r="K7809">
        <v>39.92</v>
      </c>
      <c r="L7809" s="3">
        <v>42.8</v>
      </c>
      <c r="M7809" s="2">
        <v>33.979999999999997</v>
      </c>
      <c r="N7809">
        <v>41</v>
      </c>
      <c r="O7809">
        <v>44.6</v>
      </c>
      <c r="P7809">
        <v>15.98</v>
      </c>
      <c r="Q7809" s="3">
        <v>39.019999999999996</v>
      </c>
      <c r="R7809" s="2">
        <v>26.96</v>
      </c>
      <c r="S7809" s="3">
        <v>-5.980000000000004</v>
      </c>
      <c r="T7809">
        <v>53.6</v>
      </c>
    </row>
    <row r="7810" spans="1:20">
      <c r="A7810">
        <f t="shared" si="363"/>
        <v>326</v>
      </c>
      <c r="B7810" s="7">
        <f t="shared" si="364"/>
        <v>42330.208333314404</v>
      </c>
      <c r="C7810">
        <f t="shared" si="365"/>
        <v>7805</v>
      </c>
      <c r="D7810" s="2">
        <v>75.92</v>
      </c>
      <c r="E7810">
        <v>64.039999999999992</v>
      </c>
      <c r="F7810" s="3">
        <v>42.980000000000004</v>
      </c>
      <c r="G7810">
        <v>26.96</v>
      </c>
      <c r="H7810">
        <v>41</v>
      </c>
      <c r="I7810">
        <v>58.28</v>
      </c>
      <c r="J7810">
        <v>28.04</v>
      </c>
      <c r="K7810">
        <v>37.94</v>
      </c>
      <c r="L7810" s="3">
        <v>42.8</v>
      </c>
      <c r="M7810" s="2">
        <v>33.979999999999997</v>
      </c>
      <c r="N7810">
        <v>41</v>
      </c>
      <c r="O7810">
        <v>44.6</v>
      </c>
      <c r="P7810">
        <v>17.059999999999999</v>
      </c>
      <c r="Q7810" s="3">
        <v>37.04</v>
      </c>
      <c r="R7810" s="2">
        <v>28.04</v>
      </c>
      <c r="S7810" s="3">
        <v>-5.980000000000004</v>
      </c>
      <c r="T7810">
        <v>53.6</v>
      </c>
    </row>
    <row r="7811" spans="1:20">
      <c r="A7811">
        <f t="shared" si="363"/>
        <v>326</v>
      </c>
      <c r="B7811" s="7">
        <f t="shared" si="364"/>
        <v>42330.249999981068</v>
      </c>
      <c r="C7811">
        <f t="shared" si="365"/>
        <v>7806</v>
      </c>
      <c r="D7811" s="2">
        <v>75.92</v>
      </c>
      <c r="E7811">
        <v>64.039999999999992</v>
      </c>
      <c r="F7811" s="3">
        <v>42.980000000000004</v>
      </c>
      <c r="G7811">
        <v>26.060000000000002</v>
      </c>
      <c r="H7811">
        <v>42.980000000000004</v>
      </c>
      <c r="I7811">
        <v>57.74</v>
      </c>
      <c r="J7811">
        <v>28.04</v>
      </c>
      <c r="K7811">
        <v>37.04</v>
      </c>
      <c r="L7811" s="3">
        <v>42.8</v>
      </c>
      <c r="M7811" s="2">
        <v>33.08</v>
      </c>
      <c r="N7811">
        <v>42.980000000000004</v>
      </c>
      <c r="O7811">
        <v>46.4</v>
      </c>
      <c r="P7811">
        <v>17.059999999999999</v>
      </c>
      <c r="Q7811" s="3">
        <v>36.32</v>
      </c>
      <c r="R7811" s="2">
        <v>28.04</v>
      </c>
      <c r="S7811" s="3">
        <v>-7.0600000000000023</v>
      </c>
      <c r="T7811">
        <v>57.2</v>
      </c>
    </row>
    <row r="7812" spans="1:20">
      <c r="A7812">
        <f t="shared" si="363"/>
        <v>326</v>
      </c>
      <c r="B7812" s="7">
        <f t="shared" si="364"/>
        <v>42330.291666647732</v>
      </c>
      <c r="C7812">
        <f t="shared" si="365"/>
        <v>7807</v>
      </c>
      <c r="D7812" s="2">
        <v>75.02</v>
      </c>
      <c r="E7812">
        <v>64.94</v>
      </c>
      <c r="F7812" s="3">
        <v>42.980000000000004</v>
      </c>
      <c r="G7812">
        <v>26.060000000000002</v>
      </c>
      <c r="H7812">
        <v>42.08</v>
      </c>
      <c r="I7812">
        <v>57.019999999999996</v>
      </c>
      <c r="J7812">
        <v>28.04</v>
      </c>
      <c r="K7812">
        <v>35.96</v>
      </c>
      <c r="L7812" s="3">
        <v>42.8</v>
      </c>
      <c r="M7812" s="2">
        <v>33.08</v>
      </c>
      <c r="N7812">
        <v>42.980000000000004</v>
      </c>
      <c r="O7812">
        <v>46.4</v>
      </c>
      <c r="P7812">
        <v>17.96</v>
      </c>
      <c r="Q7812" s="3">
        <v>35.78</v>
      </c>
      <c r="R7812" s="2">
        <v>26.96</v>
      </c>
      <c r="S7812" s="3">
        <v>-5.980000000000004</v>
      </c>
      <c r="T7812">
        <v>55.400000000000006</v>
      </c>
    </row>
    <row r="7813" spans="1:20">
      <c r="A7813">
        <f t="shared" si="363"/>
        <v>326</v>
      </c>
      <c r="B7813" s="7">
        <f t="shared" si="364"/>
        <v>42330.333333314396</v>
      </c>
      <c r="C7813">
        <f t="shared" si="365"/>
        <v>7808</v>
      </c>
      <c r="D7813" s="2">
        <v>78.98</v>
      </c>
      <c r="E7813">
        <v>64.94</v>
      </c>
      <c r="F7813" s="3">
        <v>46.94</v>
      </c>
      <c r="G7813">
        <v>26.96</v>
      </c>
      <c r="H7813">
        <v>46.04</v>
      </c>
      <c r="I7813">
        <v>59.36</v>
      </c>
      <c r="J7813">
        <v>28.94</v>
      </c>
      <c r="K7813">
        <v>35.96</v>
      </c>
      <c r="L7813" s="3">
        <v>44.6</v>
      </c>
      <c r="M7813" s="2">
        <v>33.979999999999997</v>
      </c>
      <c r="N7813">
        <v>46.94</v>
      </c>
      <c r="O7813">
        <v>44.6</v>
      </c>
      <c r="P7813">
        <v>19.04</v>
      </c>
      <c r="Q7813" s="3">
        <v>35.06</v>
      </c>
      <c r="R7813" s="2">
        <v>26.96</v>
      </c>
      <c r="S7813" s="3">
        <v>-4</v>
      </c>
      <c r="T7813">
        <v>60.8</v>
      </c>
    </row>
    <row r="7814" spans="1:20">
      <c r="A7814">
        <f t="shared" si="363"/>
        <v>326</v>
      </c>
      <c r="B7814" s="7">
        <f t="shared" si="364"/>
        <v>42330.374999981061</v>
      </c>
      <c r="C7814">
        <f t="shared" si="365"/>
        <v>7809</v>
      </c>
      <c r="D7814" s="2">
        <v>80.960000000000008</v>
      </c>
      <c r="E7814">
        <v>69.080000000000013</v>
      </c>
      <c r="F7814" s="3">
        <v>53.06</v>
      </c>
      <c r="G7814">
        <v>33.08</v>
      </c>
      <c r="H7814">
        <v>51.980000000000004</v>
      </c>
      <c r="I7814">
        <v>61.7</v>
      </c>
      <c r="J7814">
        <v>30.02</v>
      </c>
      <c r="K7814">
        <v>41</v>
      </c>
      <c r="L7814" s="3">
        <v>44.6</v>
      </c>
      <c r="M7814" s="2">
        <v>33.979999999999997</v>
      </c>
      <c r="N7814">
        <v>55.94</v>
      </c>
      <c r="O7814">
        <v>48.2</v>
      </c>
      <c r="P7814">
        <v>19.939999999999998</v>
      </c>
      <c r="Q7814" s="3">
        <v>36.68</v>
      </c>
      <c r="R7814" s="2">
        <v>28.04</v>
      </c>
      <c r="S7814" s="3">
        <v>-5.0800000000000054</v>
      </c>
      <c r="T7814">
        <v>62.6</v>
      </c>
    </row>
    <row r="7815" spans="1:20">
      <c r="A7815">
        <f t="shared" ref="A7815:A7878" si="366">ROUNDDOWN(B7815-DATE(YEAR(B7815),1,0),0)</f>
        <v>326</v>
      </c>
      <c r="B7815" s="7">
        <f t="shared" si="364"/>
        <v>42330.416666647725</v>
      </c>
      <c r="C7815">
        <f t="shared" si="365"/>
        <v>7810</v>
      </c>
      <c r="D7815" s="2">
        <v>84.02</v>
      </c>
      <c r="E7815">
        <v>73.039999999999992</v>
      </c>
      <c r="F7815" s="3">
        <v>62.06</v>
      </c>
      <c r="G7815">
        <v>37.94</v>
      </c>
      <c r="H7815">
        <v>57.019999999999996</v>
      </c>
      <c r="I7815">
        <v>64.039999999999992</v>
      </c>
      <c r="J7815">
        <v>32</v>
      </c>
      <c r="K7815">
        <v>46.04</v>
      </c>
      <c r="L7815" s="3">
        <v>44.6</v>
      </c>
      <c r="M7815" s="2">
        <v>33.979999999999997</v>
      </c>
      <c r="N7815">
        <v>64.039999999999992</v>
      </c>
      <c r="O7815">
        <v>51.8</v>
      </c>
      <c r="P7815">
        <v>23</v>
      </c>
      <c r="Q7815" s="3">
        <v>38.299999999999997</v>
      </c>
      <c r="R7815" s="2">
        <v>28.94</v>
      </c>
      <c r="S7815" s="3">
        <v>-5.0800000000000054</v>
      </c>
      <c r="T7815">
        <v>64.400000000000006</v>
      </c>
    </row>
    <row r="7816" spans="1:20">
      <c r="A7816">
        <f t="shared" si="366"/>
        <v>326</v>
      </c>
      <c r="B7816" s="7">
        <f t="shared" ref="B7816:B7879" si="367">B7815+1/24</f>
        <v>42330.458333314389</v>
      </c>
      <c r="C7816">
        <f t="shared" ref="C7816:C7879" si="368">C7815+1</f>
        <v>7811</v>
      </c>
      <c r="D7816" s="2">
        <v>86</v>
      </c>
      <c r="E7816">
        <v>77</v>
      </c>
      <c r="F7816" s="3">
        <v>64.039999999999992</v>
      </c>
      <c r="G7816">
        <v>42.08</v>
      </c>
      <c r="H7816">
        <v>60.980000000000004</v>
      </c>
      <c r="I7816">
        <v>64.759999999999991</v>
      </c>
      <c r="J7816">
        <v>33.08</v>
      </c>
      <c r="K7816">
        <v>51.08</v>
      </c>
      <c r="L7816" s="3">
        <v>44.6</v>
      </c>
      <c r="M7816" s="2">
        <v>33.979999999999997</v>
      </c>
      <c r="N7816">
        <v>68</v>
      </c>
      <c r="O7816">
        <v>50</v>
      </c>
      <c r="P7816">
        <v>24.98</v>
      </c>
      <c r="Q7816" s="3">
        <v>39.92</v>
      </c>
      <c r="R7816" s="2">
        <v>28.94</v>
      </c>
      <c r="S7816" s="3">
        <v>-0.94000000000000483</v>
      </c>
      <c r="T7816">
        <v>66.2</v>
      </c>
    </row>
    <row r="7817" spans="1:20">
      <c r="A7817">
        <f t="shared" si="366"/>
        <v>326</v>
      </c>
      <c r="B7817" s="7">
        <f t="shared" si="367"/>
        <v>42330.499999981053</v>
      </c>
      <c r="C7817">
        <f t="shared" si="368"/>
        <v>7812</v>
      </c>
      <c r="D7817" s="2">
        <v>87.080000000000013</v>
      </c>
      <c r="E7817">
        <v>78.98</v>
      </c>
      <c r="F7817" s="3">
        <v>71.06</v>
      </c>
      <c r="G7817">
        <v>44.06</v>
      </c>
      <c r="H7817">
        <v>64.039999999999992</v>
      </c>
      <c r="I7817">
        <v>65.300000000000011</v>
      </c>
      <c r="J7817">
        <v>33.979999999999997</v>
      </c>
      <c r="K7817">
        <v>55.040000000000006</v>
      </c>
      <c r="L7817" s="3">
        <v>46.4</v>
      </c>
      <c r="M7817" s="2">
        <v>35.06</v>
      </c>
      <c r="N7817">
        <v>69.98</v>
      </c>
      <c r="O7817">
        <v>51.8</v>
      </c>
      <c r="P7817">
        <v>26.96</v>
      </c>
      <c r="Q7817" s="3">
        <v>41</v>
      </c>
      <c r="R7817" s="2">
        <v>30.02</v>
      </c>
      <c r="S7817" s="3">
        <v>8.0599999999999987</v>
      </c>
      <c r="T7817">
        <v>66.2</v>
      </c>
    </row>
    <row r="7818" spans="1:20">
      <c r="A7818">
        <f t="shared" si="366"/>
        <v>326</v>
      </c>
      <c r="B7818" s="7">
        <f t="shared" si="367"/>
        <v>42330.541666647718</v>
      </c>
      <c r="C7818">
        <f t="shared" si="368"/>
        <v>7813</v>
      </c>
      <c r="D7818" s="2">
        <v>87.080000000000013</v>
      </c>
      <c r="E7818">
        <v>80.06</v>
      </c>
      <c r="F7818" s="3">
        <v>71.960000000000008</v>
      </c>
      <c r="G7818">
        <v>48.019999999999996</v>
      </c>
      <c r="H7818">
        <v>68</v>
      </c>
      <c r="I7818">
        <v>66.02</v>
      </c>
      <c r="J7818">
        <v>33.08</v>
      </c>
      <c r="K7818">
        <v>57.019999999999996</v>
      </c>
      <c r="L7818" s="3">
        <v>46.4</v>
      </c>
      <c r="M7818" s="2">
        <v>35.96</v>
      </c>
      <c r="N7818">
        <v>69.98</v>
      </c>
      <c r="O7818">
        <v>51.8</v>
      </c>
      <c r="P7818">
        <v>28.04</v>
      </c>
      <c r="Q7818" s="3">
        <v>41.9</v>
      </c>
      <c r="R7818" s="2">
        <v>30.02</v>
      </c>
      <c r="S7818" s="3">
        <v>12.920000000000002</v>
      </c>
      <c r="T7818">
        <v>69.800000000000011</v>
      </c>
    </row>
    <row r="7819" spans="1:20">
      <c r="A7819">
        <f t="shared" si="366"/>
        <v>326</v>
      </c>
      <c r="B7819" s="7">
        <f t="shared" si="367"/>
        <v>42330.583333314382</v>
      </c>
      <c r="C7819">
        <f t="shared" si="368"/>
        <v>7814</v>
      </c>
      <c r="D7819" s="2">
        <v>86</v>
      </c>
      <c r="E7819">
        <v>80.960000000000008</v>
      </c>
      <c r="F7819" s="3">
        <v>71.960000000000008</v>
      </c>
      <c r="G7819">
        <v>51.980000000000004</v>
      </c>
      <c r="H7819">
        <v>68</v>
      </c>
      <c r="I7819">
        <v>65.300000000000011</v>
      </c>
      <c r="J7819">
        <v>35.96</v>
      </c>
      <c r="K7819">
        <v>59</v>
      </c>
      <c r="L7819" s="3">
        <v>46.4</v>
      </c>
      <c r="M7819" s="2">
        <v>35.96</v>
      </c>
      <c r="N7819">
        <v>66.92</v>
      </c>
      <c r="O7819">
        <v>48.2</v>
      </c>
      <c r="P7819">
        <v>28.94</v>
      </c>
      <c r="Q7819" s="3">
        <v>42.980000000000004</v>
      </c>
      <c r="R7819" s="2">
        <v>32</v>
      </c>
      <c r="S7819" s="3">
        <v>15.079999999999998</v>
      </c>
      <c r="T7819">
        <v>69.800000000000011</v>
      </c>
    </row>
    <row r="7820" spans="1:20">
      <c r="A7820">
        <f t="shared" si="366"/>
        <v>326</v>
      </c>
      <c r="B7820" s="7">
        <f t="shared" si="367"/>
        <v>42330.624999981046</v>
      </c>
      <c r="C7820">
        <f t="shared" si="368"/>
        <v>7815</v>
      </c>
      <c r="D7820" s="2">
        <v>86</v>
      </c>
      <c r="E7820">
        <v>82.039999999999992</v>
      </c>
      <c r="F7820" s="3">
        <v>73.039999999999992</v>
      </c>
      <c r="G7820">
        <v>53.96</v>
      </c>
      <c r="H7820">
        <v>69.080000000000013</v>
      </c>
      <c r="I7820">
        <v>64.759999999999991</v>
      </c>
      <c r="J7820">
        <v>33.979999999999997</v>
      </c>
      <c r="K7820">
        <v>60.08</v>
      </c>
      <c r="L7820" s="3">
        <v>46.4</v>
      </c>
      <c r="M7820" s="2">
        <v>37.94</v>
      </c>
      <c r="N7820">
        <v>66.02</v>
      </c>
      <c r="O7820">
        <v>48.2</v>
      </c>
      <c r="P7820">
        <v>30.02</v>
      </c>
      <c r="Q7820" s="3">
        <v>41.9</v>
      </c>
      <c r="R7820" s="2">
        <v>33.08</v>
      </c>
      <c r="S7820" s="3">
        <v>8.9599999999999973</v>
      </c>
      <c r="T7820">
        <v>68</v>
      </c>
    </row>
    <row r="7821" spans="1:20">
      <c r="A7821">
        <f t="shared" si="366"/>
        <v>326</v>
      </c>
      <c r="B7821" s="7">
        <f t="shared" si="367"/>
        <v>42330.66666664771</v>
      </c>
      <c r="C7821">
        <f t="shared" si="368"/>
        <v>7816</v>
      </c>
      <c r="D7821" s="2">
        <v>84.02</v>
      </c>
      <c r="E7821">
        <v>82.039999999999992</v>
      </c>
      <c r="F7821" s="3">
        <v>73.039999999999992</v>
      </c>
      <c r="G7821">
        <v>53.96</v>
      </c>
      <c r="H7821">
        <v>69.080000000000013</v>
      </c>
      <c r="I7821">
        <v>64.039999999999992</v>
      </c>
      <c r="J7821">
        <v>33.08</v>
      </c>
      <c r="K7821">
        <v>60.08</v>
      </c>
      <c r="L7821" s="3">
        <v>46.4</v>
      </c>
      <c r="M7821" s="2">
        <v>37.04</v>
      </c>
      <c r="N7821">
        <v>64.94</v>
      </c>
      <c r="O7821">
        <v>48.2</v>
      </c>
      <c r="P7821">
        <v>30.02</v>
      </c>
      <c r="Q7821" s="3">
        <v>41</v>
      </c>
      <c r="R7821" s="2">
        <v>33.979999999999997</v>
      </c>
      <c r="S7821" s="3">
        <v>8.0599999999999987</v>
      </c>
      <c r="T7821">
        <v>68</v>
      </c>
    </row>
    <row r="7822" spans="1:20">
      <c r="A7822">
        <f t="shared" si="366"/>
        <v>326</v>
      </c>
      <c r="B7822" s="7">
        <f t="shared" si="367"/>
        <v>42330.708333314375</v>
      </c>
      <c r="C7822">
        <f t="shared" si="368"/>
        <v>7817</v>
      </c>
      <c r="D7822" s="2">
        <v>82.039999999999992</v>
      </c>
      <c r="E7822">
        <v>80.960000000000008</v>
      </c>
      <c r="F7822" s="3">
        <v>71.960000000000008</v>
      </c>
      <c r="G7822">
        <v>51.980000000000004</v>
      </c>
      <c r="H7822">
        <v>66.92</v>
      </c>
      <c r="I7822">
        <v>63.319999999999993</v>
      </c>
      <c r="J7822">
        <v>33.08</v>
      </c>
      <c r="K7822">
        <v>57.92</v>
      </c>
      <c r="L7822" s="3">
        <v>46.4</v>
      </c>
      <c r="M7822" s="2">
        <v>35.06</v>
      </c>
      <c r="N7822">
        <v>64.039999999999992</v>
      </c>
      <c r="O7822">
        <v>46.4</v>
      </c>
      <c r="P7822">
        <v>30.02</v>
      </c>
      <c r="Q7822" s="3">
        <v>39.92</v>
      </c>
      <c r="R7822" s="2">
        <v>33.979999999999997</v>
      </c>
      <c r="S7822" s="3">
        <v>10.940000000000001</v>
      </c>
      <c r="T7822">
        <v>64.400000000000006</v>
      </c>
    </row>
    <row r="7823" spans="1:20">
      <c r="A7823">
        <f t="shared" si="366"/>
        <v>326</v>
      </c>
      <c r="B7823" s="7">
        <f t="shared" si="367"/>
        <v>42330.749999981039</v>
      </c>
      <c r="C7823">
        <f t="shared" si="368"/>
        <v>7818</v>
      </c>
      <c r="D7823" s="2">
        <v>78.98</v>
      </c>
      <c r="E7823">
        <v>78.98</v>
      </c>
      <c r="F7823" s="3">
        <v>66.02</v>
      </c>
      <c r="G7823">
        <v>48.019999999999996</v>
      </c>
      <c r="H7823">
        <v>60.08</v>
      </c>
      <c r="I7823">
        <v>62.78</v>
      </c>
      <c r="J7823">
        <v>32</v>
      </c>
      <c r="K7823">
        <v>55.94</v>
      </c>
      <c r="L7823" s="3">
        <v>44.6</v>
      </c>
      <c r="M7823" s="2">
        <v>33.08</v>
      </c>
      <c r="N7823">
        <v>60.08</v>
      </c>
      <c r="O7823">
        <v>46.4</v>
      </c>
      <c r="P7823">
        <v>30.02</v>
      </c>
      <c r="Q7823" s="3">
        <v>38.659999999999997</v>
      </c>
      <c r="R7823" s="2">
        <v>33.979999999999997</v>
      </c>
      <c r="S7823" s="3">
        <v>8.9599999999999973</v>
      </c>
      <c r="T7823">
        <v>60.8</v>
      </c>
    </row>
    <row r="7824" spans="1:20">
      <c r="A7824">
        <f t="shared" si="366"/>
        <v>326</v>
      </c>
      <c r="B7824" s="7">
        <f t="shared" si="367"/>
        <v>42330.791666647703</v>
      </c>
      <c r="C7824">
        <f t="shared" si="368"/>
        <v>7819</v>
      </c>
      <c r="D7824" s="2">
        <v>78.080000000000013</v>
      </c>
      <c r="E7824">
        <v>77</v>
      </c>
      <c r="F7824" s="3">
        <v>60.980000000000004</v>
      </c>
      <c r="G7824">
        <v>44.96</v>
      </c>
      <c r="H7824">
        <v>59</v>
      </c>
      <c r="I7824">
        <v>62.06</v>
      </c>
      <c r="J7824">
        <v>32</v>
      </c>
      <c r="K7824">
        <v>51.08</v>
      </c>
      <c r="L7824" s="3">
        <v>44.6</v>
      </c>
      <c r="M7824" s="2">
        <v>30.92</v>
      </c>
      <c r="N7824">
        <v>48.92</v>
      </c>
      <c r="O7824">
        <v>46.4</v>
      </c>
      <c r="P7824">
        <v>30.02</v>
      </c>
      <c r="Q7824" s="3">
        <v>37.22</v>
      </c>
      <c r="R7824" s="2">
        <v>33.08</v>
      </c>
      <c r="S7824" s="3">
        <v>10.039999999999999</v>
      </c>
      <c r="T7824">
        <v>57.2</v>
      </c>
    </row>
    <row r="7825" spans="1:20">
      <c r="A7825">
        <f t="shared" si="366"/>
        <v>326</v>
      </c>
      <c r="B7825" s="7">
        <f t="shared" si="367"/>
        <v>42330.833333314367</v>
      </c>
      <c r="C7825">
        <f t="shared" si="368"/>
        <v>7820</v>
      </c>
      <c r="D7825" s="2">
        <v>77</v>
      </c>
      <c r="E7825">
        <v>75.02</v>
      </c>
      <c r="F7825" s="3">
        <v>57.92</v>
      </c>
      <c r="G7825">
        <v>42.980000000000004</v>
      </c>
      <c r="H7825">
        <v>51.980000000000004</v>
      </c>
      <c r="I7825">
        <v>60.44</v>
      </c>
      <c r="J7825">
        <v>30.92</v>
      </c>
      <c r="K7825">
        <v>48.92</v>
      </c>
      <c r="L7825" s="3">
        <v>44.6</v>
      </c>
      <c r="M7825" s="2">
        <v>30.92</v>
      </c>
      <c r="N7825">
        <v>50</v>
      </c>
      <c r="O7825">
        <v>46.4</v>
      </c>
      <c r="P7825">
        <v>30.92</v>
      </c>
      <c r="Q7825" s="3">
        <v>35.96</v>
      </c>
      <c r="R7825" s="2">
        <v>32</v>
      </c>
      <c r="S7825" s="3">
        <v>10.940000000000001</v>
      </c>
      <c r="T7825">
        <v>53.6</v>
      </c>
    </row>
    <row r="7826" spans="1:20">
      <c r="A7826">
        <f t="shared" si="366"/>
        <v>326</v>
      </c>
      <c r="B7826" s="7">
        <f t="shared" si="367"/>
        <v>42330.874999981032</v>
      </c>
      <c r="C7826">
        <f t="shared" si="368"/>
        <v>7821</v>
      </c>
      <c r="D7826" s="2">
        <v>77</v>
      </c>
      <c r="E7826">
        <v>73.039999999999992</v>
      </c>
      <c r="F7826" s="3">
        <v>51.08</v>
      </c>
      <c r="G7826">
        <v>42.08</v>
      </c>
      <c r="H7826">
        <v>46.94</v>
      </c>
      <c r="I7826">
        <v>58.64</v>
      </c>
      <c r="J7826">
        <v>30.02</v>
      </c>
      <c r="K7826">
        <v>48.019999999999996</v>
      </c>
      <c r="L7826" s="3">
        <v>44.6</v>
      </c>
      <c r="M7826" s="2">
        <v>28.94</v>
      </c>
      <c r="N7826">
        <v>44.06</v>
      </c>
      <c r="O7826">
        <v>46.4</v>
      </c>
      <c r="P7826">
        <v>30.92</v>
      </c>
      <c r="Q7826" s="3">
        <v>36.32</v>
      </c>
      <c r="R7826" s="2">
        <v>30.02</v>
      </c>
      <c r="S7826" s="3">
        <v>10.039999999999999</v>
      </c>
      <c r="T7826">
        <v>51.8</v>
      </c>
    </row>
    <row r="7827" spans="1:20">
      <c r="A7827">
        <f t="shared" si="366"/>
        <v>326</v>
      </c>
      <c r="B7827" s="7">
        <f t="shared" si="367"/>
        <v>42330.916666647696</v>
      </c>
      <c r="C7827">
        <f t="shared" si="368"/>
        <v>7822</v>
      </c>
      <c r="D7827" s="2">
        <v>75.92</v>
      </c>
      <c r="E7827">
        <v>71.960000000000008</v>
      </c>
      <c r="F7827" s="3">
        <v>50</v>
      </c>
      <c r="G7827">
        <v>41</v>
      </c>
      <c r="H7827">
        <v>51.08</v>
      </c>
      <c r="I7827">
        <v>57.019999999999996</v>
      </c>
      <c r="J7827">
        <v>30.02</v>
      </c>
      <c r="K7827">
        <v>46.94</v>
      </c>
      <c r="L7827" s="3">
        <v>44.6</v>
      </c>
      <c r="M7827" s="2">
        <v>28.94</v>
      </c>
      <c r="N7827">
        <v>39.92</v>
      </c>
      <c r="O7827">
        <v>46.4</v>
      </c>
      <c r="P7827">
        <v>30.92</v>
      </c>
      <c r="Q7827" s="3">
        <v>36.68</v>
      </c>
      <c r="R7827" s="2">
        <v>26.060000000000002</v>
      </c>
      <c r="S7827" s="3">
        <v>12.02</v>
      </c>
      <c r="T7827">
        <v>48.2</v>
      </c>
    </row>
    <row r="7828" spans="1:20">
      <c r="A7828">
        <f t="shared" si="366"/>
        <v>326</v>
      </c>
      <c r="B7828" s="7">
        <f t="shared" si="367"/>
        <v>42330.95833331436</v>
      </c>
      <c r="C7828">
        <f t="shared" si="368"/>
        <v>7823</v>
      </c>
      <c r="D7828" s="2">
        <v>75.02</v>
      </c>
      <c r="E7828">
        <v>71.06</v>
      </c>
      <c r="F7828" s="3">
        <v>48.92</v>
      </c>
      <c r="G7828">
        <v>39.019999999999996</v>
      </c>
      <c r="H7828">
        <v>46.94</v>
      </c>
      <c r="I7828">
        <v>56.3</v>
      </c>
      <c r="J7828">
        <v>30.02</v>
      </c>
      <c r="K7828">
        <v>44.06</v>
      </c>
      <c r="L7828" s="3">
        <v>44.6</v>
      </c>
      <c r="M7828" s="2">
        <v>28.94</v>
      </c>
      <c r="N7828">
        <v>41</v>
      </c>
      <c r="O7828">
        <v>46.4</v>
      </c>
      <c r="P7828">
        <v>30.92</v>
      </c>
      <c r="Q7828" s="3">
        <v>37.04</v>
      </c>
      <c r="R7828" s="2">
        <v>24.08</v>
      </c>
      <c r="S7828" s="3">
        <v>6.98</v>
      </c>
      <c r="T7828">
        <v>48.2</v>
      </c>
    </row>
    <row r="7829" spans="1:20">
      <c r="A7829">
        <f t="shared" si="366"/>
        <v>326</v>
      </c>
      <c r="B7829" s="7">
        <f t="shared" si="367"/>
        <v>42330.999999981024</v>
      </c>
      <c r="C7829">
        <f t="shared" si="368"/>
        <v>7824</v>
      </c>
      <c r="D7829" s="2">
        <v>75.02</v>
      </c>
      <c r="E7829">
        <v>69.98</v>
      </c>
      <c r="F7829" s="3">
        <v>48.92</v>
      </c>
      <c r="G7829">
        <v>37.94</v>
      </c>
      <c r="H7829">
        <v>44.06</v>
      </c>
      <c r="I7829">
        <v>55.76</v>
      </c>
      <c r="J7829">
        <v>28.94</v>
      </c>
      <c r="K7829">
        <v>46.04</v>
      </c>
      <c r="L7829" s="3">
        <v>42.8</v>
      </c>
      <c r="M7829" s="2">
        <v>28.94</v>
      </c>
      <c r="N7829">
        <v>42.980000000000004</v>
      </c>
      <c r="O7829">
        <v>46.4</v>
      </c>
      <c r="P7829">
        <v>28.94</v>
      </c>
      <c r="Q7829" s="3">
        <v>38.299999999999997</v>
      </c>
      <c r="R7829" s="2">
        <v>21.92</v>
      </c>
      <c r="S7829" s="3">
        <v>1.0399999999999991</v>
      </c>
      <c r="T7829">
        <v>46.4</v>
      </c>
    </row>
    <row r="7830" spans="1:20">
      <c r="A7830">
        <f t="shared" si="366"/>
        <v>327</v>
      </c>
      <c r="B7830" s="7">
        <f t="shared" si="367"/>
        <v>42331.041666647689</v>
      </c>
      <c r="C7830">
        <f t="shared" si="368"/>
        <v>7825</v>
      </c>
      <c r="D7830" s="2">
        <v>75.02</v>
      </c>
      <c r="E7830">
        <v>69.080000000000013</v>
      </c>
      <c r="F7830" s="3">
        <v>50</v>
      </c>
      <c r="G7830">
        <v>39.019999999999996</v>
      </c>
      <c r="H7830">
        <v>48.019999999999996</v>
      </c>
      <c r="I7830">
        <v>55.040000000000006</v>
      </c>
      <c r="J7830">
        <v>28.04</v>
      </c>
      <c r="K7830">
        <v>42.08</v>
      </c>
      <c r="L7830" s="3">
        <v>44.6</v>
      </c>
      <c r="M7830" s="2">
        <v>30.02</v>
      </c>
      <c r="N7830">
        <v>39.92</v>
      </c>
      <c r="O7830">
        <v>46.4</v>
      </c>
      <c r="P7830">
        <v>28.94</v>
      </c>
      <c r="Q7830" s="3">
        <v>39.74</v>
      </c>
      <c r="R7830" s="2">
        <v>19.939999999999998</v>
      </c>
      <c r="S7830" s="3">
        <v>-0.94000000000000483</v>
      </c>
      <c r="T7830">
        <v>44.6</v>
      </c>
    </row>
    <row r="7831" spans="1:20">
      <c r="A7831">
        <f t="shared" si="366"/>
        <v>327</v>
      </c>
      <c r="B7831" s="7">
        <f t="shared" si="367"/>
        <v>42331.083333314353</v>
      </c>
      <c r="C7831">
        <f t="shared" si="368"/>
        <v>7826</v>
      </c>
      <c r="D7831" s="2">
        <v>75.02</v>
      </c>
      <c r="E7831">
        <v>69.080000000000013</v>
      </c>
      <c r="F7831" s="3">
        <v>46.04</v>
      </c>
      <c r="G7831">
        <v>37.04</v>
      </c>
      <c r="H7831">
        <v>44.06</v>
      </c>
      <c r="I7831">
        <v>53.96</v>
      </c>
      <c r="J7831">
        <v>26.96</v>
      </c>
      <c r="K7831">
        <v>39.92</v>
      </c>
      <c r="L7831" s="3">
        <v>42.8</v>
      </c>
      <c r="M7831" s="2">
        <v>30.92</v>
      </c>
      <c r="N7831">
        <v>39.019999999999996</v>
      </c>
      <c r="O7831">
        <v>46.4</v>
      </c>
      <c r="P7831">
        <v>28.04</v>
      </c>
      <c r="Q7831" s="3">
        <v>41</v>
      </c>
      <c r="R7831" s="2">
        <v>17.96</v>
      </c>
      <c r="S7831" s="3">
        <v>-3.9999999999999147E-2</v>
      </c>
      <c r="T7831">
        <v>42.8</v>
      </c>
    </row>
    <row r="7832" spans="1:20">
      <c r="A7832">
        <f t="shared" si="366"/>
        <v>327</v>
      </c>
      <c r="B7832" s="7">
        <f t="shared" si="367"/>
        <v>42331.124999981017</v>
      </c>
      <c r="C7832">
        <f t="shared" si="368"/>
        <v>7827</v>
      </c>
      <c r="D7832" s="2">
        <v>73.94</v>
      </c>
      <c r="E7832">
        <v>69.080000000000013</v>
      </c>
      <c r="F7832" s="3">
        <v>44.96</v>
      </c>
      <c r="G7832">
        <v>35.06</v>
      </c>
      <c r="H7832">
        <v>42.980000000000004</v>
      </c>
      <c r="I7832">
        <v>53.06</v>
      </c>
      <c r="J7832">
        <v>26.060000000000002</v>
      </c>
      <c r="K7832">
        <v>42.08</v>
      </c>
      <c r="L7832" s="3">
        <v>44.6</v>
      </c>
      <c r="M7832" s="2">
        <v>30.02</v>
      </c>
      <c r="N7832">
        <v>35.96</v>
      </c>
      <c r="O7832">
        <v>46.4</v>
      </c>
      <c r="P7832">
        <v>28.04</v>
      </c>
      <c r="Q7832" s="3">
        <v>41.36</v>
      </c>
      <c r="R7832" s="2">
        <v>17.059999999999999</v>
      </c>
      <c r="S7832" s="3">
        <v>-4</v>
      </c>
      <c r="T7832">
        <v>44.6</v>
      </c>
    </row>
    <row r="7833" spans="1:20">
      <c r="A7833">
        <f t="shared" si="366"/>
        <v>327</v>
      </c>
      <c r="B7833" s="7">
        <f t="shared" si="367"/>
        <v>42331.166666647681</v>
      </c>
      <c r="C7833">
        <f t="shared" si="368"/>
        <v>7828</v>
      </c>
      <c r="D7833" s="2">
        <v>75.92</v>
      </c>
      <c r="E7833">
        <v>69.080000000000013</v>
      </c>
      <c r="F7833" s="3">
        <v>46.04</v>
      </c>
      <c r="G7833">
        <v>35.96</v>
      </c>
      <c r="H7833">
        <v>37.04</v>
      </c>
      <c r="I7833">
        <v>51.980000000000004</v>
      </c>
      <c r="J7833">
        <v>26.060000000000002</v>
      </c>
      <c r="K7833">
        <v>39.92</v>
      </c>
      <c r="L7833" s="3">
        <v>42.8</v>
      </c>
      <c r="M7833" s="2">
        <v>30.02</v>
      </c>
      <c r="N7833">
        <v>33.08</v>
      </c>
      <c r="O7833">
        <v>46.4</v>
      </c>
      <c r="P7833">
        <v>28.04</v>
      </c>
      <c r="Q7833" s="3">
        <v>41.72</v>
      </c>
      <c r="R7833" s="2">
        <v>17.059999999999999</v>
      </c>
      <c r="S7833" s="3">
        <v>-2.019999999999996</v>
      </c>
      <c r="T7833">
        <v>42.8</v>
      </c>
    </row>
    <row r="7834" spans="1:20">
      <c r="A7834">
        <f t="shared" si="366"/>
        <v>327</v>
      </c>
      <c r="B7834" s="7">
        <f t="shared" si="367"/>
        <v>42331.208333314346</v>
      </c>
      <c r="C7834">
        <f t="shared" si="368"/>
        <v>7829</v>
      </c>
      <c r="D7834" s="2">
        <v>73.94</v>
      </c>
      <c r="E7834">
        <v>68</v>
      </c>
      <c r="F7834" s="3">
        <v>44.96</v>
      </c>
      <c r="G7834">
        <v>37.04</v>
      </c>
      <c r="H7834">
        <v>35.96</v>
      </c>
      <c r="I7834">
        <v>51.26</v>
      </c>
      <c r="J7834">
        <v>24.98</v>
      </c>
      <c r="K7834">
        <v>35.96</v>
      </c>
      <c r="L7834" s="3">
        <v>42.8</v>
      </c>
      <c r="M7834" s="2">
        <v>30.92</v>
      </c>
      <c r="N7834">
        <v>30.92</v>
      </c>
      <c r="O7834">
        <v>46.4</v>
      </c>
      <c r="P7834">
        <v>28.04</v>
      </c>
      <c r="Q7834" s="3">
        <v>42.08</v>
      </c>
      <c r="R7834" s="2">
        <v>15.98</v>
      </c>
      <c r="S7834" s="3">
        <v>-3.9999999999999147E-2</v>
      </c>
      <c r="T7834">
        <v>44.6</v>
      </c>
    </row>
    <row r="7835" spans="1:20">
      <c r="A7835">
        <f t="shared" si="366"/>
        <v>327</v>
      </c>
      <c r="B7835" s="7">
        <f t="shared" si="367"/>
        <v>42331.24999998101</v>
      </c>
      <c r="C7835">
        <f t="shared" si="368"/>
        <v>7830</v>
      </c>
      <c r="D7835" s="2">
        <v>73.94</v>
      </c>
      <c r="E7835">
        <v>66.92</v>
      </c>
      <c r="F7835" s="3">
        <v>46.94</v>
      </c>
      <c r="G7835">
        <v>33.08</v>
      </c>
      <c r="H7835">
        <v>35.96</v>
      </c>
      <c r="I7835">
        <v>50.72</v>
      </c>
      <c r="J7835">
        <v>24.98</v>
      </c>
      <c r="K7835">
        <v>35.96</v>
      </c>
      <c r="L7835" s="3">
        <v>42.8</v>
      </c>
      <c r="M7835" s="2">
        <v>30.92</v>
      </c>
      <c r="N7835">
        <v>32</v>
      </c>
      <c r="O7835">
        <v>46.4</v>
      </c>
      <c r="P7835">
        <v>28.04</v>
      </c>
      <c r="Q7835" s="3">
        <v>42.8</v>
      </c>
      <c r="R7835" s="2">
        <v>15.079999999999998</v>
      </c>
      <c r="S7835" s="3">
        <v>1.9400000000000013</v>
      </c>
      <c r="T7835">
        <v>41</v>
      </c>
    </row>
    <row r="7836" spans="1:20">
      <c r="A7836">
        <f t="shared" si="366"/>
        <v>327</v>
      </c>
      <c r="B7836" s="7">
        <f t="shared" si="367"/>
        <v>42331.291666647674</v>
      </c>
      <c r="C7836">
        <f t="shared" si="368"/>
        <v>7831</v>
      </c>
      <c r="D7836" s="2">
        <v>75.02</v>
      </c>
      <c r="E7836">
        <v>66.02</v>
      </c>
      <c r="F7836" s="3">
        <v>48.92</v>
      </c>
      <c r="G7836">
        <v>33.979999999999997</v>
      </c>
      <c r="H7836">
        <v>33.979999999999997</v>
      </c>
      <c r="I7836">
        <v>50</v>
      </c>
      <c r="J7836">
        <v>24.98</v>
      </c>
      <c r="K7836">
        <v>37.04</v>
      </c>
      <c r="L7836" s="3">
        <v>42.8</v>
      </c>
      <c r="M7836" s="2">
        <v>32</v>
      </c>
      <c r="N7836">
        <v>30.92</v>
      </c>
      <c r="O7836">
        <v>45.68</v>
      </c>
      <c r="P7836">
        <v>28.04</v>
      </c>
      <c r="Q7836" s="3">
        <v>43.34</v>
      </c>
      <c r="R7836" s="2">
        <v>14</v>
      </c>
      <c r="S7836" s="3">
        <v>1.0399999999999991</v>
      </c>
      <c r="T7836">
        <v>42.8</v>
      </c>
    </row>
    <row r="7837" spans="1:20">
      <c r="A7837">
        <f t="shared" si="366"/>
        <v>327</v>
      </c>
      <c r="B7837" s="7">
        <f t="shared" si="367"/>
        <v>42331.333333314338</v>
      </c>
      <c r="C7837">
        <f t="shared" si="368"/>
        <v>7832</v>
      </c>
      <c r="D7837" s="2">
        <v>78.080000000000013</v>
      </c>
      <c r="E7837">
        <v>66.02</v>
      </c>
      <c r="F7837" s="3">
        <v>48.92</v>
      </c>
      <c r="G7837">
        <v>35.96</v>
      </c>
      <c r="H7837">
        <v>39.019999999999996</v>
      </c>
      <c r="I7837">
        <v>53.6</v>
      </c>
      <c r="J7837">
        <v>26.96</v>
      </c>
      <c r="K7837">
        <v>39.92</v>
      </c>
      <c r="L7837" s="3">
        <v>44.6</v>
      </c>
      <c r="M7837" s="2">
        <v>33.08</v>
      </c>
      <c r="N7837">
        <v>33.08</v>
      </c>
      <c r="O7837">
        <v>45.14</v>
      </c>
      <c r="P7837">
        <v>28.04</v>
      </c>
      <c r="Q7837" s="3">
        <v>44.06</v>
      </c>
      <c r="R7837" s="2">
        <v>14</v>
      </c>
      <c r="S7837" s="3">
        <v>1.9400000000000013</v>
      </c>
      <c r="T7837">
        <v>48.2</v>
      </c>
    </row>
    <row r="7838" spans="1:20">
      <c r="A7838">
        <f t="shared" si="366"/>
        <v>327</v>
      </c>
      <c r="B7838" s="7">
        <f t="shared" si="367"/>
        <v>42331.374999981002</v>
      </c>
      <c r="C7838">
        <f t="shared" si="368"/>
        <v>7833</v>
      </c>
      <c r="D7838" s="2">
        <v>80.960000000000008</v>
      </c>
      <c r="E7838">
        <v>69.080000000000013</v>
      </c>
      <c r="F7838" s="3">
        <v>51.980000000000004</v>
      </c>
      <c r="G7838">
        <v>41</v>
      </c>
      <c r="H7838">
        <v>46.04</v>
      </c>
      <c r="I7838">
        <v>57.379999999999995</v>
      </c>
      <c r="J7838">
        <v>28.94</v>
      </c>
      <c r="K7838">
        <v>37.94</v>
      </c>
      <c r="L7838" s="3">
        <v>44.6</v>
      </c>
      <c r="M7838" s="2">
        <v>33.08</v>
      </c>
      <c r="N7838">
        <v>42.980000000000004</v>
      </c>
      <c r="O7838">
        <v>46.4</v>
      </c>
      <c r="P7838">
        <v>28.04</v>
      </c>
      <c r="Q7838" s="3">
        <v>46.76</v>
      </c>
      <c r="R7838" s="2">
        <v>14</v>
      </c>
      <c r="S7838" s="3">
        <v>3.9200000000000017</v>
      </c>
      <c r="T7838">
        <v>55.400000000000006</v>
      </c>
    </row>
    <row r="7839" spans="1:20">
      <c r="A7839">
        <f t="shared" si="366"/>
        <v>327</v>
      </c>
      <c r="B7839" s="7">
        <f t="shared" si="367"/>
        <v>42331.416666647667</v>
      </c>
      <c r="C7839">
        <f t="shared" si="368"/>
        <v>7834</v>
      </c>
      <c r="D7839" s="2">
        <v>82.94</v>
      </c>
      <c r="E7839">
        <v>73.039999999999992</v>
      </c>
      <c r="F7839" s="3">
        <v>60.08</v>
      </c>
      <c r="G7839">
        <v>48.92</v>
      </c>
      <c r="H7839">
        <v>53.06</v>
      </c>
      <c r="I7839">
        <v>60.980000000000004</v>
      </c>
      <c r="J7839">
        <v>30.92</v>
      </c>
      <c r="K7839">
        <v>44.96</v>
      </c>
      <c r="L7839" s="3">
        <v>44.6</v>
      </c>
      <c r="M7839" s="2">
        <v>33.979999999999997</v>
      </c>
      <c r="N7839">
        <v>48.019999999999996</v>
      </c>
      <c r="O7839">
        <v>46.4</v>
      </c>
      <c r="P7839">
        <v>28.94</v>
      </c>
      <c r="Q7839" s="3">
        <v>49.28</v>
      </c>
      <c r="R7839" s="2">
        <v>14</v>
      </c>
      <c r="S7839" s="3">
        <v>3.019999999999996</v>
      </c>
      <c r="T7839">
        <v>60.8</v>
      </c>
    </row>
    <row r="7840" spans="1:20">
      <c r="A7840">
        <f t="shared" si="366"/>
        <v>327</v>
      </c>
      <c r="B7840" s="7">
        <f t="shared" si="367"/>
        <v>42331.458333314331</v>
      </c>
      <c r="C7840">
        <f t="shared" si="368"/>
        <v>7835</v>
      </c>
      <c r="D7840" s="2">
        <v>84.02</v>
      </c>
      <c r="E7840">
        <v>77</v>
      </c>
      <c r="F7840" s="3">
        <v>62.06</v>
      </c>
      <c r="G7840">
        <v>53.06</v>
      </c>
      <c r="H7840">
        <v>59</v>
      </c>
      <c r="I7840">
        <v>62.6</v>
      </c>
      <c r="J7840">
        <v>32</v>
      </c>
      <c r="K7840">
        <v>48.019999999999996</v>
      </c>
      <c r="L7840" s="3">
        <v>46.4</v>
      </c>
      <c r="M7840" s="2">
        <v>35.96</v>
      </c>
      <c r="N7840">
        <v>46.94</v>
      </c>
      <c r="O7840">
        <v>48.2</v>
      </c>
      <c r="P7840">
        <v>30.92</v>
      </c>
      <c r="Q7840" s="3">
        <v>51.980000000000004</v>
      </c>
      <c r="R7840" s="2">
        <v>14</v>
      </c>
      <c r="S7840" s="3">
        <v>10.039999999999999</v>
      </c>
      <c r="T7840">
        <v>64.400000000000006</v>
      </c>
    </row>
    <row r="7841" spans="1:20">
      <c r="A7841">
        <f t="shared" si="366"/>
        <v>327</v>
      </c>
      <c r="B7841" s="7">
        <f t="shared" si="367"/>
        <v>42331.499999980995</v>
      </c>
      <c r="C7841">
        <f t="shared" si="368"/>
        <v>7836</v>
      </c>
      <c r="D7841" s="2">
        <v>84.92</v>
      </c>
      <c r="E7841">
        <v>78.98</v>
      </c>
      <c r="F7841" s="3">
        <v>66.02</v>
      </c>
      <c r="G7841">
        <v>55.040000000000006</v>
      </c>
      <c r="H7841">
        <v>62.96</v>
      </c>
      <c r="I7841">
        <v>64.400000000000006</v>
      </c>
      <c r="J7841">
        <v>35.06</v>
      </c>
      <c r="K7841">
        <v>53.96</v>
      </c>
      <c r="L7841" s="3">
        <v>48.2</v>
      </c>
      <c r="M7841" s="2">
        <v>37.94</v>
      </c>
      <c r="N7841">
        <v>48.019999999999996</v>
      </c>
      <c r="O7841">
        <v>48.2</v>
      </c>
      <c r="P7841">
        <v>30.92</v>
      </c>
      <c r="Q7841" s="3">
        <v>54.32</v>
      </c>
      <c r="R7841" s="2">
        <v>15.079999999999998</v>
      </c>
      <c r="S7841" s="3">
        <v>10.940000000000001</v>
      </c>
      <c r="T7841">
        <v>69.800000000000011</v>
      </c>
    </row>
    <row r="7842" spans="1:20">
      <c r="A7842">
        <f t="shared" si="366"/>
        <v>327</v>
      </c>
      <c r="B7842" s="7">
        <f t="shared" si="367"/>
        <v>42331.541666647659</v>
      </c>
      <c r="C7842">
        <f t="shared" si="368"/>
        <v>7837</v>
      </c>
      <c r="D7842" s="2">
        <v>84.92</v>
      </c>
      <c r="E7842">
        <v>78.98</v>
      </c>
      <c r="F7842" s="3">
        <v>69.080000000000013</v>
      </c>
      <c r="G7842">
        <v>55.94</v>
      </c>
      <c r="H7842">
        <v>68</v>
      </c>
      <c r="I7842">
        <v>66.02</v>
      </c>
      <c r="J7842">
        <v>35.96</v>
      </c>
      <c r="K7842">
        <v>57.019999999999996</v>
      </c>
      <c r="L7842" s="3">
        <v>48.2</v>
      </c>
      <c r="M7842" s="2">
        <v>37.04</v>
      </c>
      <c r="N7842">
        <v>48.019999999999996</v>
      </c>
      <c r="O7842">
        <v>46.4</v>
      </c>
      <c r="P7842">
        <v>30.92</v>
      </c>
      <c r="Q7842" s="3">
        <v>56.66</v>
      </c>
      <c r="R7842" s="2">
        <v>15.079999999999998</v>
      </c>
      <c r="S7842" s="3">
        <v>12.920000000000002</v>
      </c>
      <c r="T7842">
        <v>73.400000000000006</v>
      </c>
    </row>
    <row r="7843" spans="1:20">
      <c r="A7843">
        <f t="shared" si="366"/>
        <v>327</v>
      </c>
      <c r="B7843" s="7">
        <f t="shared" si="367"/>
        <v>42331.583333314324</v>
      </c>
      <c r="C7843">
        <f t="shared" si="368"/>
        <v>7838</v>
      </c>
      <c r="D7843" s="2">
        <v>84.92</v>
      </c>
      <c r="E7843">
        <v>82.039999999999992</v>
      </c>
      <c r="F7843" s="3">
        <v>69.98</v>
      </c>
      <c r="G7843">
        <v>57.019999999999996</v>
      </c>
      <c r="H7843">
        <v>69.080000000000013</v>
      </c>
      <c r="I7843">
        <v>64.94</v>
      </c>
      <c r="J7843">
        <v>35.96</v>
      </c>
      <c r="K7843">
        <v>57.019999999999996</v>
      </c>
      <c r="L7843" s="3">
        <v>48.2</v>
      </c>
      <c r="M7843" s="2">
        <v>37.04</v>
      </c>
      <c r="N7843">
        <v>50</v>
      </c>
      <c r="O7843">
        <v>46.4</v>
      </c>
      <c r="P7843">
        <v>30.92</v>
      </c>
      <c r="Q7843" s="3">
        <v>59</v>
      </c>
      <c r="R7843" s="2">
        <v>15.079999999999998</v>
      </c>
      <c r="S7843" s="3">
        <v>15.98</v>
      </c>
      <c r="T7843">
        <v>73.400000000000006</v>
      </c>
    </row>
    <row r="7844" spans="1:20">
      <c r="A7844">
        <f t="shared" si="366"/>
        <v>327</v>
      </c>
      <c r="B7844" s="7">
        <f t="shared" si="367"/>
        <v>42331.624999980988</v>
      </c>
      <c r="C7844">
        <f t="shared" si="368"/>
        <v>7839</v>
      </c>
      <c r="D7844" s="2">
        <v>84.92</v>
      </c>
      <c r="E7844">
        <v>82.94</v>
      </c>
      <c r="F7844" s="3">
        <v>71.960000000000008</v>
      </c>
      <c r="G7844">
        <v>57.019999999999996</v>
      </c>
      <c r="H7844">
        <v>69.98</v>
      </c>
      <c r="I7844">
        <v>64.039999999999992</v>
      </c>
      <c r="J7844">
        <v>35.96</v>
      </c>
      <c r="K7844">
        <v>57.92</v>
      </c>
      <c r="L7844" s="3">
        <v>48.2</v>
      </c>
      <c r="M7844" s="2">
        <v>37.04</v>
      </c>
      <c r="N7844">
        <v>51.08</v>
      </c>
      <c r="O7844">
        <v>46.4</v>
      </c>
      <c r="P7844">
        <v>30.92</v>
      </c>
      <c r="Q7844" s="3">
        <v>57.92</v>
      </c>
      <c r="R7844" s="2">
        <v>15.079999999999998</v>
      </c>
      <c r="S7844" s="3">
        <v>17.059999999999999</v>
      </c>
      <c r="T7844">
        <v>71.599999999999994</v>
      </c>
    </row>
    <row r="7845" spans="1:20">
      <c r="A7845">
        <f t="shared" si="366"/>
        <v>327</v>
      </c>
      <c r="B7845" s="7">
        <f t="shared" si="367"/>
        <v>42331.666666647652</v>
      </c>
      <c r="C7845">
        <f t="shared" si="368"/>
        <v>7840</v>
      </c>
      <c r="D7845" s="2">
        <v>84.02</v>
      </c>
      <c r="E7845">
        <v>82.94</v>
      </c>
      <c r="F7845" s="3">
        <v>69.080000000000013</v>
      </c>
      <c r="G7845">
        <v>57.92</v>
      </c>
      <c r="H7845">
        <v>69.98</v>
      </c>
      <c r="I7845">
        <v>62.96</v>
      </c>
      <c r="J7845">
        <v>35.06</v>
      </c>
      <c r="K7845">
        <v>57.019999999999996</v>
      </c>
      <c r="L7845" s="3">
        <v>48.2</v>
      </c>
      <c r="M7845" s="2">
        <v>37.04</v>
      </c>
      <c r="N7845">
        <v>48.019999999999996</v>
      </c>
      <c r="O7845">
        <v>46.4</v>
      </c>
      <c r="P7845">
        <v>30.92</v>
      </c>
      <c r="Q7845" s="3">
        <v>57.019999999999996</v>
      </c>
      <c r="R7845" s="2">
        <v>15.079999999999998</v>
      </c>
      <c r="S7845" s="3">
        <v>17.059999999999999</v>
      </c>
      <c r="T7845">
        <v>68</v>
      </c>
    </row>
    <row r="7846" spans="1:20">
      <c r="A7846">
        <f t="shared" si="366"/>
        <v>327</v>
      </c>
      <c r="B7846" s="7">
        <f t="shared" si="367"/>
        <v>42331.708333314316</v>
      </c>
      <c r="C7846">
        <f t="shared" si="368"/>
        <v>7841</v>
      </c>
      <c r="D7846" s="2">
        <v>82.94</v>
      </c>
      <c r="E7846">
        <v>82.039999999999992</v>
      </c>
      <c r="F7846" s="3">
        <v>66.02</v>
      </c>
      <c r="G7846">
        <v>57.019999999999996</v>
      </c>
      <c r="H7846">
        <v>68</v>
      </c>
      <c r="I7846">
        <v>62.24</v>
      </c>
      <c r="J7846">
        <v>33.08</v>
      </c>
      <c r="K7846">
        <v>55.94</v>
      </c>
      <c r="L7846" s="3">
        <v>48.2</v>
      </c>
      <c r="M7846" s="2">
        <v>35.96</v>
      </c>
      <c r="N7846">
        <v>42.980000000000004</v>
      </c>
      <c r="O7846">
        <v>46.4</v>
      </c>
      <c r="P7846">
        <v>30.02</v>
      </c>
      <c r="Q7846" s="3">
        <v>55.94</v>
      </c>
      <c r="R7846" s="2">
        <v>15.079999999999998</v>
      </c>
      <c r="S7846" s="3">
        <v>15.98</v>
      </c>
      <c r="T7846">
        <v>62.6</v>
      </c>
    </row>
    <row r="7847" spans="1:20">
      <c r="A7847">
        <f t="shared" si="366"/>
        <v>327</v>
      </c>
      <c r="B7847" s="7">
        <f t="shared" si="367"/>
        <v>42331.749999980981</v>
      </c>
      <c r="C7847">
        <f t="shared" si="368"/>
        <v>7842</v>
      </c>
      <c r="D7847" s="2">
        <v>78.98</v>
      </c>
      <c r="E7847">
        <v>78.98</v>
      </c>
      <c r="F7847" s="3">
        <v>62.96</v>
      </c>
      <c r="G7847">
        <v>57.019999999999996</v>
      </c>
      <c r="H7847">
        <v>62.06</v>
      </c>
      <c r="I7847">
        <v>61.7</v>
      </c>
      <c r="J7847">
        <v>32</v>
      </c>
      <c r="K7847">
        <v>53.96</v>
      </c>
      <c r="L7847" s="3">
        <v>48.2</v>
      </c>
      <c r="M7847" s="2">
        <v>33.08</v>
      </c>
      <c r="N7847">
        <v>39.019999999999996</v>
      </c>
      <c r="O7847">
        <v>46.4</v>
      </c>
      <c r="P7847">
        <v>30.02</v>
      </c>
      <c r="Q7847" s="3">
        <v>55.58</v>
      </c>
      <c r="R7847" s="2">
        <v>15.079999999999998</v>
      </c>
      <c r="S7847" s="3">
        <v>10.940000000000001</v>
      </c>
      <c r="T7847">
        <v>59</v>
      </c>
    </row>
    <row r="7848" spans="1:20">
      <c r="A7848">
        <f t="shared" si="366"/>
        <v>327</v>
      </c>
      <c r="B7848" s="7">
        <f t="shared" si="367"/>
        <v>42331.791666647645</v>
      </c>
      <c r="C7848">
        <f t="shared" si="368"/>
        <v>7843</v>
      </c>
      <c r="D7848" s="2">
        <v>77</v>
      </c>
      <c r="E7848">
        <v>77</v>
      </c>
      <c r="F7848" s="3">
        <v>60.980000000000004</v>
      </c>
      <c r="G7848">
        <v>55.94</v>
      </c>
      <c r="H7848">
        <v>57.92</v>
      </c>
      <c r="I7848">
        <v>60.980000000000004</v>
      </c>
      <c r="J7848">
        <v>30.92</v>
      </c>
      <c r="K7848">
        <v>53.06</v>
      </c>
      <c r="L7848" s="3">
        <v>48.2</v>
      </c>
      <c r="M7848" s="2">
        <v>30.92</v>
      </c>
      <c r="N7848">
        <v>37.94</v>
      </c>
      <c r="O7848">
        <v>46.4</v>
      </c>
      <c r="P7848">
        <v>30.02</v>
      </c>
      <c r="Q7848" s="3">
        <v>55.400000000000006</v>
      </c>
      <c r="R7848" s="2">
        <v>15.079999999999998</v>
      </c>
      <c r="S7848" s="3">
        <v>12.920000000000002</v>
      </c>
      <c r="T7848">
        <v>55.400000000000006</v>
      </c>
    </row>
    <row r="7849" spans="1:20">
      <c r="A7849">
        <f t="shared" si="366"/>
        <v>327</v>
      </c>
      <c r="B7849" s="7">
        <f t="shared" si="367"/>
        <v>42331.833333314309</v>
      </c>
      <c r="C7849">
        <f t="shared" si="368"/>
        <v>7844</v>
      </c>
      <c r="D7849" s="2">
        <v>77</v>
      </c>
      <c r="E7849">
        <v>75.02</v>
      </c>
      <c r="F7849" s="3">
        <v>59</v>
      </c>
      <c r="G7849">
        <v>55.040000000000006</v>
      </c>
      <c r="H7849">
        <v>57.019999999999996</v>
      </c>
      <c r="I7849">
        <v>60.980000000000004</v>
      </c>
      <c r="J7849">
        <v>30.02</v>
      </c>
      <c r="K7849">
        <v>51.980000000000004</v>
      </c>
      <c r="L7849" s="3">
        <v>46.4</v>
      </c>
      <c r="M7849" s="2">
        <v>30.92</v>
      </c>
      <c r="N7849">
        <v>33.08</v>
      </c>
      <c r="O7849">
        <v>46.4</v>
      </c>
      <c r="P7849">
        <v>28.94</v>
      </c>
      <c r="Q7849" s="3">
        <v>55.040000000000006</v>
      </c>
      <c r="R7849" s="2">
        <v>15.079999999999998</v>
      </c>
      <c r="S7849" s="3">
        <v>12.920000000000002</v>
      </c>
      <c r="T7849">
        <v>57.2</v>
      </c>
    </row>
    <row r="7850" spans="1:20">
      <c r="A7850">
        <f t="shared" si="366"/>
        <v>327</v>
      </c>
      <c r="B7850" s="7">
        <f t="shared" si="367"/>
        <v>42331.874999980973</v>
      </c>
      <c r="C7850">
        <f t="shared" si="368"/>
        <v>7845</v>
      </c>
      <c r="D7850" s="2">
        <v>77</v>
      </c>
      <c r="E7850">
        <v>73.94</v>
      </c>
      <c r="F7850" s="3">
        <v>55.94</v>
      </c>
      <c r="G7850">
        <v>53.96</v>
      </c>
      <c r="H7850">
        <v>55.94</v>
      </c>
      <c r="I7850">
        <v>60.980000000000004</v>
      </c>
      <c r="J7850">
        <v>28.94</v>
      </c>
      <c r="K7850">
        <v>44.06</v>
      </c>
      <c r="L7850" s="3">
        <v>46.4</v>
      </c>
      <c r="M7850" s="2">
        <v>30.02</v>
      </c>
      <c r="N7850">
        <v>28.94</v>
      </c>
      <c r="O7850">
        <v>46.4</v>
      </c>
      <c r="P7850">
        <v>28.04</v>
      </c>
      <c r="Q7850" s="3">
        <v>55.040000000000006</v>
      </c>
      <c r="R7850" s="2">
        <v>14</v>
      </c>
      <c r="S7850" s="3">
        <v>14</v>
      </c>
      <c r="T7850">
        <v>57.2</v>
      </c>
    </row>
    <row r="7851" spans="1:20">
      <c r="A7851">
        <f t="shared" si="366"/>
        <v>327</v>
      </c>
      <c r="B7851" s="7">
        <f t="shared" si="367"/>
        <v>42331.916666647638</v>
      </c>
      <c r="C7851">
        <f t="shared" si="368"/>
        <v>7846</v>
      </c>
      <c r="D7851" s="2">
        <v>77</v>
      </c>
      <c r="E7851">
        <v>73.039999999999992</v>
      </c>
      <c r="F7851" s="3">
        <v>51.08</v>
      </c>
      <c r="G7851">
        <v>51.980000000000004</v>
      </c>
      <c r="H7851">
        <v>51.08</v>
      </c>
      <c r="I7851">
        <v>60.980000000000004</v>
      </c>
      <c r="J7851">
        <v>28.04</v>
      </c>
      <c r="K7851">
        <v>46.04</v>
      </c>
      <c r="L7851" s="3">
        <v>46.4</v>
      </c>
      <c r="M7851" s="2">
        <v>28.94</v>
      </c>
      <c r="N7851">
        <v>28.04</v>
      </c>
      <c r="O7851">
        <v>46.4</v>
      </c>
      <c r="P7851">
        <v>26.96</v>
      </c>
      <c r="Q7851" s="3">
        <v>55.040000000000006</v>
      </c>
      <c r="R7851" s="2">
        <v>12.920000000000002</v>
      </c>
      <c r="S7851" s="3">
        <v>14</v>
      </c>
      <c r="T7851">
        <v>55.400000000000006</v>
      </c>
    </row>
    <row r="7852" spans="1:20">
      <c r="A7852">
        <f t="shared" si="366"/>
        <v>327</v>
      </c>
      <c r="B7852" s="7">
        <f t="shared" si="367"/>
        <v>42331.958333314302</v>
      </c>
      <c r="C7852">
        <f t="shared" si="368"/>
        <v>7847</v>
      </c>
      <c r="D7852" s="2">
        <v>75.92</v>
      </c>
      <c r="E7852">
        <v>71.06</v>
      </c>
      <c r="F7852" s="3">
        <v>51.980000000000004</v>
      </c>
      <c r="G7852">
        <v>48.92</v>
      </c>
      <c r="H7852">
        <v>55.94</v>
      </c>
      <c r="I7852">
        <v>61.34</v>
      </c>
      <c r="J7852">
        <v>26.96</v>
      </c>
      <c r="K7852">
        <v>42.08</v>
      </c>
      <c r="L7852" s="3">
        <v>46.4</v>
      </c>
      <c r="M7852" s="2">
        <v>28.04</v>
      </c>
      <c r="N7852">
        <v>28.04</v>
      </c>
      <c r="O7852">
        <v>46.4</v>
      </c>
      <c r="P7852">
        <v>24.08</v>
      </c>
      <c r="Q7852" s="3">
        <v>55.040000000000006</v>
      </c>
      <c r="R7852" s="2">
        <v>12.02</v>
      </c>
      <c r="S7852" s="3">
        <v>14</v>
      </c>
      <c r="T7852">
        <v>53.6</v>
      </c>
    </row>
    <row r="7853" spans="1:20">
      <c r="A7853">
        <f t="shared" si="366"/>
        <v>327</v>
      </c>
      <c r="B7853" s="7">
        <f t="shared" si="367"/>
        <v>42331.999999980966</v>
      </c>
      <c r="C7853">
        <f t="shared" si="368"/>
        <v>7848</v>
      </c>
      <c r="D7853" s="2">
        <v>77</v>
      </c>
      <c r="E7853">
        <v>69.98</v>
      </c>
      <c r="F7853" s="3">
        <v>48.92</v>
      </c>
      <c r="G7853">
        <v>48.019999999999996</v>
      </c>
      <c r="H7853">
        <v>59</v>
      </c>
      <c r="I7853">
        <v>61.7</v>
      </c>
      <c r="J7853">
        <v>26.060000000000002</v>
      </c>
      <c r="K7853">
        <v>39.92</v>
      </c>
      <c r="L7853" s="3">
        <v>46.4</v>
      </c>
      <c r="M7853" s="2">
        <v>28.94</v>
      </c>
      <c r="N7853">
        <v>28.94</v>
      </c>
      <c r="O7853">
        <v>46.4</v>
      </c>
      <c r="P7853">
        <v>21.92</v>
      </c>
      <c r="Q7853" s="3">
        <v>54.68</v>
      </c>
      <c r="R7853" s="2">
        <v>12.920000000000002</v>
      </c>
      <c r="S7853" s="3">
        <v>12.02</v>
      </c>
      <c r="T7853">
        <v>53.6</v>
      </c>
    </row>
    <row r="7854" spans="1:20">
      <c r="A7854">
        <f t="shared" si="366"/>
        <v>328</v>
      </c>
      <c r="B7854" s="7">
        <f t="shared" si="367"/>
        <v>42332.04166664763</v>
      </c>
      <c r="C7854">
        <f t="shared" si="368"/>
        <v>7849</v>
      </c>
      <c r="D7854" s="2">
        <v>75.92</v>
      </c>
      <c r="E7854">
        <v>69.98</v>
      </c>
      <c r="F7854" s="3">
        <v>46.94</v>
      </c>
      <c r="G7854">
        <v>46.94</v>
      </c>
      <c r="H7854">
        <v>57.92</v>
      </c>
      <c r="I7854">
        <v>62.06</v>
      </c>
      <c r="J7854">
        <v>26.060000000000002</v>
      </c>
      <c r="K7854">
        <v>39.92</v>
      </c>
      <c r="L7854" s="3">
        <v>44.6</v>
      </c>
      <c r="M7854" s="2">
        <v>28.04</v>
      </c>
      <c r="N7854">
        <v>28.94</v>
      </c>
      <c r="O7854">
        <v>46.4</v>
      </c>
      <c r="P7854">
        <v>17.96</v>
      </c>
      <c r="Q7854" s="3">
        <v>54.32</v>
      </c>
      <c r="R7854" s="2">
        <v>12.920000000000002</v>
      </c>
      <c r="S7854" s="3">
        <v>12.920000000000002</v>
      </c>
      <c r="T7854">
        <v>48.2</v>
      </c>
    </row>
    <row r="7855" spans="1:20">
      <c r="A7855">
        <f t="shared" si="366"/>
        <v>328</v>
      </c>
      <c r="B7855" s="7">
        <f t="shared" si="367"/>
        <v>42332.083333314295</v>
      </c>
      <c r="C7855">
        <f t="shared" si="368"/>
        <v>7850</v>
      </c>
      <c r="D7855" s="2">
        <v>75.02</v>
      </c>
      <c r="E7855">
        <v>69.080000000000013</v>
      </c>
      <c r="F7855" s="3">
        <v>44.96</v>
      </c>
      <c r="G7855">
        <v>46.94</v>
      </c>
      <c r="H7855">
        <v>62.96</v>
      </c>
      <c r="I7855">
        <v>60.44</v>
      </c>
      <c r="J7855">
        <v>26.060000000000002</v>
      </c>
      <c r="K7855">
        <v>39.92</v>
      </c>
      <c r="L7855" s="3">
        <v>44.6</v>
      </c>
      <c r="M7855" s="2">
        <v>26.060000000000002</v>
      </c>
      <c r="N7855">
        <v>28.04</v>
      </c>
      <c r="O7855">
        <v>48.2</v>
      </c>
      <c r="P7855">
        <v>10.039999999999999</v>
      </c>
      <c r="Q7855" s="3">
        <v>53.96</v>
      </c>
      <c r="R7855" s="2">
        <v>12.920000000000002</v>
      </c>
      <c r="S7855" s="3">
        <v>14</v>
      </c>
      <c r="T7855">
        <v>46.4</v>
      </c>
    </row>
    <row r="7856" spans="1:20">
      <c r="A7856">
        <f t="shared" si="366"/>
        <v>328</v>
      </c>
      <c r="B7856" s="7">
        <f t="shared" si="367"/>
        <v>42332.124999980959</v>
      </c>
      <c r="C7856">
        <f t="shared" si="368"/>
        <v>7851</v>
      </c>
      <c r="D7856" s="2">
        <v>75.02</v>
      </c>
      <c r="E7856">
        <v>69.080000000000013</v>
      </c>
      <c r="F7856" s="3">
        <v>42.980000000000004</v>
      </c>
      <c r="G7856">
        <v>48.019999999999996</v>
      </c>
      <c r="H7856">
        <v>59</v>
      </c>
      <c r="I7856">
        <v>58.64</v>
      </c>
      <c r="J7856">
        <v>26.060000000000002</v>
      </c>
      <c r="K7856">
        <v>39.019999999999996</v>
      </c>
      <c r="L7856" s="3">
        <v>46.4</v>
      </c>
      <c r="M7856" s="2">
        <v>26.96</v>
      </c>
      <c r="N7856">
        <v>26.060000000000002</v>
      </c>
      <c r="O7856">
        <v>48.2</v>
      </c>
      <c r="P7856">
        <v>6.98</v>
      </c>
      <c r="Q7856" s="3">
        <v>53.96</v>
      </c>
      <c r="R7856" s="2">
        <v>12.920000000000002</v>
      </c>
      <c r="S7856" s="3">
        <v>14</v>
      </c>
      <c r="T7856">
        <v>42.8</v>
      </c>
    </row>
    <row r="7857" spans="1:20">
      <c r="A7857">
        <f t="shared" si="366"/>
        <v>328</v>
      </c>
      <c r="B7857" s="7">
        <f t="shared" si="367"/>
        <v>42332.166666647623</v>
      </c>
      <c r="C7857">
        <f t="shared" si="368"/>
        <v>7852</v>
      </c>
      <c r="D7857" s="2">
        <v>73.94</v>
      </c>
      <c r="E7857">
        <v>69.080000000000013</v>
      </c>
      <c r="F7857" s="3">
        <v>41</v>
      </c>
      <c r="G7857">
        <v>48.019999999999996</v>
      </c>
      <c r="H7857">
        <v>55.94</v>
      </c>
      <c r="I7857">
        <v>57.019999999999996</v>
      </c>
      <c r="J7857">
        <v>26.060000000000002</v>
      </c>
      <c r="K7857">
        <v>37.04</v>
      </c>
      <c r="L7857" s="3">
        <v>44.6</v>
      </c>
      <c r="M7857" s="2">
        <v>26.060000000000002</v>
      </c>
      <c r="N7857">
        <v>23</v>
      </c>
      <c r="O7857">
        <v>48.2</v>
      </c>
      <c r="P7857">
        <v>5</v>
      </c>
      <c r="Q7857" s="3">
        <v>53.96</v>
      </c>
      <c r="R7857" s="2">
        <v>12.02</v>
      </c>
      <c r="S7857" s="3">
        <v>15.079999999999998</v>
      </c>
      <c r="T7857">
        <v>44.6</v>
      </c>
    </row>
    <row r="7858" spans="1:20">
      <c r="A7858">
        <f t="shared" si="366"/>
        <v>328</v>
      </c>
      <c r="B7858" s="7">
        <f t="shared" si="367"/>
        <v>42332.208333314287</v>
      </c>
      <c r="C7858">
        <f t="shared" si="368"/>
        <v>7853</v>
      </c>
      <c r="D7858" s="2">
        <v>73.039999999999992</v>
      </c>
      <c r="E7858">
        <v>69.080000000000013</v>
      </c>
      <c r="F7858" s="3">
        <v>41</v>
      </c>
      <c r="G7858">
        <v>48.019999999999996</v>
      </c>
      <c r="H7858">
        <v>57.019999999999996</v>
      </c>
      <c r="I7858">
        <v>57.019999999999996</v>
      </c>
      <c r="J7858">
        <v>24.98</v>
      </c>
      <c r="K7858">
        <v>35.96</v>
      </c>
      <c r="L7858" s="3">
        <v>44.6</v>
      </c>
      <c r="M7858" s="2">
        <v>26.96</v>
      </c>
      <c r="N7858">
        <v>21.92</v>
      </c>
      <c r="O7858">
        <v>50</v>
      </c>
      <c r="P7858">
        <v>5</v>
      </c>
      <c r="Q7858" s="3">
        <v>53.96</v>
      </c>
      <c r="R7858" s="2">
        <v>12.920000000000002</v>
      </c>
      <c r="S7858" s="3">
        <v>15.079999999999998</v>
      </c>
      <c r="T7858">
        <v>42.8</v>
      </c>
    </row>
    <row r="7859" spans="1:20">
      <c r="A7859">
        <f t="shared" si="366"/>
        <v>328</v>
      </c>
      <c r="B7859" s="7">
        <f t="shared" si="367"/>
        <v>42332.249999980952</v>
      </c>
      <c r="C7859">
        <f t="shared" si="368"/>
        <v>7854</v>
      </c>
      <c r="D7859" s="2">
        <v>71.06</v>
      </c>
      <c r="E7859">
        <v>68</v>
      </c>
      <c r="F7859" s="3">
        <v>39.92</v>
      </c>
      <c r="G7859">
        <v>48.019999999999996</v>
      </c>
      <c r="H7859">
        <v>55.94</v>
      </c>
      <c r="I7859">
        <v>57.019999999999996</v>
      </c>
      <c r="J7859">
        <v>24.08</v>
      </c>
      <c r="K7859">
        <v>37.04</v>
      </c>
      <c r="L7859" s="3">
        <v>46.4</v>
      </c>
      <c r="M7859" s="2">
        <v>24.98</v>
      </c>
      <c r="N7859">
        <v>21.92</v>
      </c>
      <c r="O7859">
        <v>50</v>
      </c>
      <c r="P7859">
        <v>8.0599999999999987</v>
      </c>
      <c r="Q7859" s="3">
        <v>53.96</v>
      </c>
      <c r="R7859" s="2">
        <v>12.920000000000002</v>
      </c>
      <c r="S7859" s="3">
        <v>12.920000000000002</v>
      </c>
      <c r="T7859">
        <v>42.8</v>
      </c>
    </row>
    <row r="7860" spans="1:20">
      <c r="A7860">
        <f t="shared" si="366"/>
        <v>328</v>
      </c>
      <c r="B7860" s="7">
        <f t="shared" si="367"/>
        <v>42332.291666647616</v>
      </c>
      <c r="C7860">
        <f t="shared" si="368"/>
        <v>7855</v>
      </c>
      <c r="D7860" s="2">
        <v>71.960000000000008</v>
      </c>
      <c r="E7860">
        <v>66.92</v>
      </c>
      <c r="F7860" s="3">
        <v>37.94</v>
      </c>
      <c r="G7860">
        <v>46.94</v>
      </c>
      <c r="H7860">
        <v>51.980000000000004</v>
      </c>
      <c r="I7860">
        <v>57.019999999999996</v>
      </c>
      <c r="J7860">
        <v>24.08</v>
      </c>
      <c r="K7860">
        <v>37.94</v>
      </c>
      <c r="L7860" s="3">
        <v>46.4</v>
      </c>
      <c r="M7860" s="2">
        <v>26.060000000000002</v>
      </c>
      <c r="N7860">
        <v>21.02</v>
      </c>
      <c r="O7860">
        <v>51.8</v>
      </c>
      <c r="P7860">
        <v>6.98</v>
      </c>
      <c r="Q7860" s="3">
        <v>53.96</v>
      </c>
      <c r="R7860" s="2">
        <v>14</v>
      </c>
      <c r="S7860" s="3">
        <v>6.0799999999999983</v>
      </c>
      <c r="T7860">
        <v>44.6</v>
      </c>
    </row>
    <row r="7861" spans="1:20">
      <c r="A7861">
        <f t="shared" si="366"/>
        <v>328</v>
      </c>
      <c r="B7861" s="7">
        <f t="shared" si="367"/>
        <v>42332.33333331428</v>
      </c>
      <c r="C7861">
        <f t="shared" si="368"/>
        <v>7856</v>
      </c>
      <c r="D7861" s="2">
        <v>75.92</v>
      </c>
      <c r="E7861">
        <v>66.92</v>
      </c>
      <c r="F7861" s="3">
        <v>39.92</v>
      </c>
      <c r="G7861">
        <v>46.94</v>
      </c>
      <c r="H7861">
        <v>53.96</v>
      </c>
      <c r="I7861">
        <v>59.72</v>
      </c>
      <c r="J7861">
        <v>24.98</v>
      </c>
      <c r="K7861">
        <v>37.94</v>
      </c>
      <c r="L7861" s="3">
        <v>46.4</v>
      </c>
      <c r="M7861" s="2">
        <v>26.96</v>
      </c>
      <c r="N7861">
        <v>21.2</v>
      </c>
      <c r="O7861">
        <v>51.8</v>
      </c>
      <c r="P7861">
        <v>6.98</v>
      </c>
      <c r="Q7861" s="3">
        <v>53.96</v>
      </c>
      <c r="R7861" s="2">
        <v>14</v>
      </c>
      <c r="S7861" s="3">
        <v>3.019999999999996</v>
      </c>
      <c r="T7861">
        <v>51.8</v>
      </c>
    </row>
    <row r="7862" spans="1:20">
      <c r="A7862">
        <f t="shared" si="366"/>
        <v>328</v>
      </c>
      <c r="B7862" s="7">
        <f t="shared" si="367"/>
        <v>42332.374999980944</v>
      </c>
      <c r="C7862">
        <f t="shared" si="368"/>
        <v>7857</v>
      </c>
      <c r="D7862" s="2">
        <v>78.98</v>
      </c>
      <c r="E7862">
        <v>71.960000000000008</v>
      </c>
      <c r="F7862" s="3">
        <v>48.92</v>
      </c>
      <c r="G7862">
        <v>50</v>
      </c>
      <c r="H7862">
        <v>60.980000000000004</v>
      </c>
      <c r="I7862">
        <v>62.24</v>
      </c>
      <c r="J7862">
        <v>28.94</v>
      </c>
      <c r="K7862">
        <v>42.980000000000004</v>
      </c>
      <c r="L7862" s="3">
        <v>46.4</v>
      </c>
      <c r="M7862" s="2">
        <v>28.94</v>
      </c>
      <c r="N7862">
        <v>21.92</v>
      </c>
      <c r="O7862">
        <v>51.8</v>
      </c>
      <c r="P7862">
        <v>10.039999999999999</v>
      </c>
      <c r="Q7862" s="3">
        <v>53.96</v>
      </c>
      <c r="R7862" s="2">
        <v>14</v>
      </c>
      <c r="S7862" s="3">
        <v>1.9400000000000013</v>
      </c>
      <c r="T7862">
        <v>55.400000000000006</v>
      </c>
    </row>
    <row r="7863" spans="1:20">
      <c r="A7863">
        <f t="shared" si="366"/>
        <v>328</v>
      </c>
      <c r="B7863" s="7">
        <f t="shared" si="367"/>
        <v>42332.416666647609</v>
      </c>
      <c r="C7863">
        <f t="shared" si="368"/>
        <v>7858</v>
      </c>
      <c r="D7863" s="2">
        <v>80.960000000000008</v>
      </c>
      <c r="E7863">
        <v>75.92</v>
      </c>
      <c r="F7863" s="3">
        <v>53.96</v>
      </c>
      <c r="G7863">
        <v>53.06</v>
      </c>
      <c r="H7863">
        <v>62.96</v>
      </c>
      <c r="I7863">
        <v>64.94</v>
      </c>
      <c r="J7863">
        <v>30.92</v>
      </c>
      <c r="K7863">
        <v>46.94</v>
      </c>
      <c r="L7863" s="3">
        <v>46.4</v>
      </c>
      <c r="M7863" s="2">
        <v>30.92</v>
      </c>
      <c r="N7863">
        <v>23</v>
      </c>
      <c r="O7863">
        <v>53.6</v>
      </c>
      <c r="P7863">
        <v>10.940000000000001</v>
      </c>
      <c r="Q7863" s="3">
        <v>53.96</v>
      </c>
      <c r="R7863" s="2">
        <v>14</v>
      </c>
      <c r="S7863" s="3">
        <v>1.0399999999999991</v>
      </c>
      <c r="T7863">
        <v>62.6</v>
      </c>
    </row>
    <row r="7864" spans="1:20">
      <c r="A7864">
        <f t="shared" si="366"/>
        <v>328</v>
      </c>
      <c r="B7864" s="7">
        <f t="shared" si="367"/>
        <v>42332.458333314273</v>
      </c>
      <c r="C7864">
        <f t="shared" si="368"/>
        <v>7859</v>
      </c>
      <c r="D7864" s="2">
        <v>82.039999999999992</v>
      </c>
      <c r="E7864">
        <v>80.06</v>
      </c>
      <c r="F7864" s="3">
        <v>60.08</v>
      </c>
      <c r="G7864">
        <v>55.94</v>
      </c>
      <c r="H7864">
        <v>66.02</v>
      </c>
      <c r="I7864">
        <v>66.02</v>
      </c>
      <c r="J7864">
        <v>32</v>
      </c>
      <c r="K7864">
        <v>51.08</v>
      </c>
      <c r="L7864" s="3">
        <v>46.4</v>
      </c>
      <c r="M7864" s="2">
        <v>33.979999999999997</v>
      </c>
      <c r="N7864">
        <v>24.08</v>
      </c>
      <c r="O7864">
        <v>57.2</v>
      </c>
      <c r="P7864">
        <v>10.940000000000001</v>
      </c>
      <c r="Q7864" s="3">
        <v>53.96</v>
      </c>
      <c r="R7864" s="2">
        <v>15.98</v>
      </c>
      <c r="S7864" s="3">
        <v>1.0399999999999991</v>
      </c>
      <c r="T7864">
        <v>66.2</v>
      </c>
    </row>
    <row r="7865" spans="1:20">
      <c r="A7865">
        <f t="shared" si="366"/>
        <v>328</v>
      </c>
      <c r="B7865" s="7">
        <f t="shared" si="367"/>
        <v>42332.499999980937</v>
      </c>
      <c r="C7865">
        <f t="shared" si="368"/>
        <v>7860</v>
      </c>
      <c r="D7865" s="2">
        <v>84.02</v>
      </c>
      <c r="E7865">
        <v>82.039999999999992</v>
      </c>
      <c r="F7865" s="3">
        <v>64.94</v>
      </c>
      <c r="G7865">
        <v>55.040000000000006</v>
      </c>
      <c r="H7865">
        <v>66.92</v>
      </c>
      <c r="I7865">
        <v>66.92</v>
      </c>
      <c r="J7865">
        <v>33.08</v>
      </c>
      <c r="K7865">
        <v>53.96</v>
      </c>
      <c r="L7865" s="3">
        <v>48.2</v>
      </c>
      <c r="M7865" s="2">
        <v>39.019999999999996</v>
      </c>
      <c r="N7865">
        <v>24.08</v>
      </c>
      <c r="O7865">
        <v>60.8</v>
      </c>
      <c r="P7865">
        <v>10.940000000000001</v>
      </c>
      <c r="Q7865" s="3">
        <v>55.58</v>
      </c>
      <c r="R7865" s="2">
        <v>17.059999999999999</v>
      </c>
      <c r="S7865" s="3">
        <v>3.019999999999996</v>
      </c>
      <c r="T7865">
        <v>69.800000000000011</v>
      </c>
    </row>
    <row r="7866" spans="1:20">
      <c r="A7866">
        <f t="shared" si="366"/>
        <v>328</v>
      </c>
      <c r="B7866" s="7">
        <f t="shared" si="367"/>
        <v>42332.541666647601</v>
      </c>
      <c r="C7866">
        <f t="shared" si="368"/>
        <v>7861</v>
      </c>
      <c r="D7866" s="2">
        <v>84.02</v>
      </c>
      <c r="E7866">
        <v>82.039999999999992</v>
      </c>
      <c r="F7866" s="3">
        <v>68</v>
      </c>
      <c r="G7866">
        <v>55.040000000000006</v>
      </c>
      <c r="H7866">
        <v>69.080000000000013</v>
      </c>
      <c r="I7866">
        <v>68</v>
      </c>
      <c r="J7866">
        <v>35.06</v>
      </c>
      <c r="K7866">
        <v>57.92</v>
      </c>
      <c r="L7866" s="3">
        <v>48.2</v>
      </c>
      <c r="M7866" s="2">
        <v>39.019999999999996</v>
      </c>
      <c r="N7866">
        <v>24.98</v>
      </c>
      <c r="O7866">
        <v>53.6</v>
      </c>
      <c r="P7866">
        <v>14</v>
      </c>
      <c r="Q7866" s="3">
        <v>57.379999999999995</v>
      </c>
      <c r="R7866" s="2">
        <v>17.96</v>
      </c>
      <c r="S7866" s="3">
        <v>5</v>
      </c>
      <c r="T7866">
        <v>71.599999999999994</v>
      </c>
    </row>
    <row r="7867" spans="1:20">
      <c r="A7867">
        <f t="shared" si="366"/>
        <v>328</v>
      </c>
      <c r="B7867" s="7">
        <f t="shared" si="367"/>
        <v>42332.583333314265</v>
      </c>
      <c r="C7867">
        <f t="shared" si="368"/>
        <v>7862</v>
      </c>
      <c r="D7867" s="2">
        <v>84.02</v>
      </c>
      <c r="E7867">
        <v>84.02</v>
      </c>
      <c r="F7867" s="3">
        <v>69.080000000000013</v>
      </c>
      <c r="G7867">
        <v>55.94</v>
      </c>
      <c r="H7867">
        <v>68</v>
      </c>
      <c r="I7867">
        <v>68</v>
      </c>
      <c r="J7867">
        <v>35.06</v>
      </c>
      <c r="K7867">
        <v>59</v>
      </c>
      <c r="L7867" s="3">
        <v>48.2</v>
      </c>
      <c r="M7867" s="2">
        <v>41</v>
      </c>
      <c r="N7867">
        <v>24.98</v>
      </c>
      <c r="O7867">
        <v>55.400000000000006</v>
      </c>
      <c r="P7867">
        <v>12.920000000000002</v>
      </c>
      <c r="Q7867" s="3">
        <v>59</v>
      </c>
      <c r="R7867" s="2">
        <v>19.939999999999998</v>
      </c>
      <c r="S7867" s="3">
        <v>3.9200000000000017</v>
      </c>
      <c r="T7867">
        <v>71.599999999999994</v>
      </c>
    </row>
    <row r="7868" spans="1:20">
      <c r="A7868">
        <f t="shared" si="366"/>
        <v>328</v>
      </c>
      <c r="B7868" s="7">
        <f t="shared" si="367"/>
        <v>42332.62499998093</v>
      </c>
      <c r="C7868">
        <f t="shared" si="368"/>
        <v>7863</v>
      </c>
      <c r="D7868" s="2">
        <v>84.02</v>
      </c>
      <c r="E7868">
        <v>84.02</v>
      </c>
      <c r="F7868" s="3">
        <v>69.98</v>
      </c>
      <c r="G7868">
        <v>53.96</v>
      </c>
      <c r="H7868">
        <v>68</v>
      </c>
      <c r="I7868">
        <v>68</v>
      </c>
      <c r="J7868">
        <v>35.96</v>
      </c>
      <c r="K7868">
        <v>60.08</v>
      </c>
      <c r="L7868" s="3">
        <v>51.8</v>
      </c>
      <c r="M7868" s="2">
        <v>41</v>
      </c>
      <c r="N7868">
        <v>24.98</v>
      </c>
      <c r="O7868">
        <v>53.6</v>
      </c>
      <c r="P7868">
        <v>10.039999999999999</v>
      </c>
      <c r="Q7868" s="3">
        <v>58.64</v>
      </c>
      <c r="R7868" s="2">
        <v>21.02</v>
      </c>
      <c r="S7868" s="3">
        <v>3.019999999999996</v>
      </c>
      <c r="T7868">
        <v>71.599999999999994</v>
      </c>
    </row>
    <row r="7869" spans="1:20">
      <c r="A7869">
        <f t="shared" si="366"/>
        <v>328</v>
      </c>
      <c r="B7869" s="7">
        <f t="shared" si="367"/>
        <v>42332.666666647594</v>
      </c>
      <c r="C7869">
        <f t="shared" si="368"/>
        <v>7864</v>
      </c>
      <c r="D7869" s="2">
        <v>80.960000000000008</v>
      </c>
      <c r="E7869">
        <v>84.02</v>
      </c>
      <c r="F7869" s="3">
        <v>69.98</v>
      </c>
      <c r="G7869">
        <v>55.040000000000006</v>
      </c>
      <c r="H7869">
        <v>66.92</v>
      </c>
      <c r="I7869">
        <v>68</v>
      </c>
      <c r="J7869">
        <v>33.979999999999997</v>
      </c>
      <c r="K7869">
        <v>59</v>
      </c>
      <c r="L7869" s="3">
        <v>51.8</v>
      </c>
      <c r="M7869" s="2">
        <v>39.92</v>
      </c>
      <c r="N7869">
        <v>24.98</v>
      </c>
      <c r="O7869">
        <v>53.6</v>
      </c>
      <c r="P7869">
        <v>10.039999999999999</v>
      </c>
      <c r="Q7869" s="3">
        <v>58.28</v>
      </c>
      <c r="R7869" s="2">
        <v>21.02</v>
      </c>
      <c r="S7869" s="3">
        <v>1.9400000000000013</v>
      </c>
      <c r="T7869">
        <v>69.800000000000011</v>
      </c>
    </row>
    <row r="7870" spans="1:20">
      <c r="A7870">
        <f t="shared" si="366"/>
        <v>328</v>
      </c>
      <c r="B7870" s="7">
        <f t="shared" si="367"/>
        <v>42332.708333314258</v>
      </c>
      <c r="C7870">
        <f t="shared" si="368"/>
        <v>7865</v>
      </c>
      <c r="D7870" s="2">
        <v>82.039999999999992</v>
      </c>
      <c r="E7870">
        <v>82.94</v>
      </c>
      <c r="F7870" s="3">
        <v>68</v>
      </c>
      <c r="G7870">
        <v>51.980000000000004</v>
      </c>
      <c r="H7870">
        <v>64.94</v>
      </c>
      <c r="I7870">
        <v>66.02</v>
      </c>
      <c r="J7870">
        <v>35.06</v>
      </c>
      <c r="K7870">
        <v>57.019999999999996</v>
      </c>
      <c r="L7870" s="3">
        <v>51.8</v>
      </c>
      <c r="M7870" s="2">
        <v>37.04</v>
      </c>
      <c r="N7870">
        <v>24.98</v>
      </c>
      <c r="O7870">
        <v>51.8</v>
      </c>
      <c r="P7870">
        <v>8.9599999999999973</v>
      </c>
      <c r="Q7870" s="3">
        <v>57.92</v>
      </c>
      <c r="R7870" s="2">
        <v>21.02</v>
      </c>
      <c r="S7870" s="3">
        <v>-2.019999999999996</v>
      </c>
      <c r="T7870">
        <v>68</v>
      </c>
    </row>
    <row r="7871" spans="1:20">
      <c r="A7871">
        <f t="shared" si="366"/>
        <v>328</v>
      </c>
      <c r="B7871" s="7">
        <f t="shared" si="367"/>
        <v>42332.749999980922</v>
      </c>
      <c r="C7871">
        <f t="shared" si="368"/>
        <v>7866</v>
      </c>
      <c r="D7871" s="2">
        <v>78.98</v>
      </c>
      <c r="E7871">
        <v>80.960000000000008</v>
      </c>
      <c r="F7871" s="3">
        <v>62.06</v>
      </c>
      <c r="G7871">
        <v>46.94</v>
      </c>
      <c r="H7871">
        <v>62.06</v>
      </c>
      <c r="I7871">
        <v>64.039999999999992</v>
      </c>
      <c r="J7871">
        <v>33.08</v>
      </c>
      <c r="K7871">
        <v>53.96</v>
      </c>
      <c r="L7871" s="3">
        <v>51.8</v>
      </c>
      <c r="M7871" s="2">
        <v>33.979999999999997</v>
      </c>
      <c r="N7871">
        <v>24.08</v>
      </c>
      <c r="O7871">
        <v>51.8</v>
      </c>
      <c r="P7871">
        <v>8.9599999999999973</v>
      </c>
      <c r="Q7871" s="3">
        <v>55.22</v>
      </c>
      <c r="R7871" s="2">
        <v>19.939999999999998</v>
      </c>
      <c r="S7871" s="3">
        <v>-2.9200000000000017</v>
      </c>
      <c r="T7871">
        <v>60.8</v>
      </c>
    </row>
    <row r="7872" spans="1:20">
      <c r="A7872">
        <f t="shared" si="366"/>
        <v>328</v>
      </c>
      <c r="B7872" s="7">
        <f t="shared" si="367"/>
        <v>42332.791666647587</v>
      </c>
      <c r="C7872">
        <f t="shared" si="368"/>
        <v>7867</v>
      </c>
      <c r="D7872" s="2">
        <v>77</v>
      </c>
      <c r="E7872">
        <v>78.98</v>
      </c>
      <c r="F7872" s="3">
        <v>59</v>
      </c>
      <c r="G7872">
        <v>46.04</v>
      </c>
      <c r="H7872">
        <v>60.08</v>
      </c>
      <c r="I7872">
        <v>62.06</v>
      </c>
      <c r="J7872">
        <v>33.08</v>
      </c>
      <c r="K7872">
        <v>50</v>
      </c>
      <c r="L7872" s="3">
        <v>53.6</v>
      </c>
      <c r="M7872" s="2">
        <v>33.08</v>
      </c>
      <c r="N7872">
        <v>23</v>
      </c>
      <c r="O7872">
        <v>51.8</v>
      </c>
      <c r="P7872">
        <v>8.9599999999999973</v>
      </c>
      <c r="Q7872" s="3">
        <v>52.7</v>
      </c>
      <c r="R7872" s="2">
        <v>17.96</v>
      </c>
      <c r="S7872" s="3">
        <v>-5.0800000000000054</v>
      </c>
      <c r="T7872">
        <v>57.2</v>
      </c>
    </row>
    <row r="7873" spans="1:20">
      <c r="A7873">
        <f t="shared" si="366"/>
        <v>328</v>
      </c>
      <c r="B7873" s="7">
        <f t="shared" si="367"/>
        <v>42332.833333314251</v>
      </c>
      <c r="C7873">
        <f t="shared" si="368"/>
        <v>7868</v>
      </c>
      <c r="D7873" s="2">
        <v>75.92</v>
      </c>
      <c r="E7873">
        <v>78.080000000000013</v>
      </c>
      <c r="F7873" s="3">
        <v>53.96</v>
      </c>
      <c r="G7873">
        <v>42.980000000000004</v>
      </c>
      <c r="H7873">
        <v>59</v>
      </c>
      <c r="I7873">
        <v>60.44</v>
      </c>
      <c r="J7873">
        <v>35.06</v>
      </c>
      <c r="K7873">
        <v>44.96</v>
      </c>
      <c r="L7873" s="3">
        <v>51.8</v>
      </c>
      <c r="M7873" s="2">
        <v>32</v>
      </c>
      <c r="N7873">
        <v>23</v>
      </c>
      <c r="O7873">
        <v>51.8</v>
      </c>
      <c r="P7873">
        <v>8.9599999999999973</v>
      </c>
      <c r="Q7873" s="3">
        <v>50</v>
      </c>
      <c r="R7873" s="2">
        <v>14</v>
      </c>
      <c r="S7873" s="3">
        <v>-5.0800000000000054</v>
      </c>
      <c r="T7873">
        <v>57.2</v>
      </c>
    </row>
    <row r="7874" spans="1:20">
      <c r="A7874">
        <f t="shared" si="366"/>
        <v>328</v>
      </c>
      <c r="B7874" s="7">
        <f t="shared" si="367"/>
        <v>42332.874999980915</v>
      </c>
      <c r="C7874">
        <f t="shared" si="368"/>
        <v>7869</v>
      </c>
      <c r="D7874" s="2">
        <v>75.02</v>
      </c>
      <c r="E7874">
        <v>75.92</v>
      </c>
      <c r="F7874" s="3">
        <v>51.08</v>
      </c>
      <c r="G7874">
        <v>41</v>
      </c>
      <c r="H7874">
        <v>51.08</v>
      </c>
      <c r="I7874">
        <v>58.64</v>
      </c>
      <c r="J7874">
        <v>32</v>
      </c>
      <c r="K7874">
        <v>42.08</v>
      </c>
      <c r="L7874" s="3">
        <v>51.8</v>
      </c>
      <c r="M7874" s="2">
        <v>30.92</v>
      </c>
      <c r="N7874">
        <v>21.2</v>
      </c>
      <c r="O7874">
        <v>51.8</v>
      </c>
      <c r="P7874">
        <v>8.9599999999999973</v>
      </c>
      <c r="Q7874" s="3">
        <v>50</v>
      </c>
      <c r="R7874" s="2">
        <v>12.02</v>
      </c>
      <c r="S7874" s="3">
        <v>-5.980000000000004</v>
      </c>
      <c r="T7874">
        <v>55.400000000000006</v>
      </c>
    </row>
    <row r="7875" spans="1:20">
      <c r="A7875">
        <f t="shared" si="366"/>
        <v>328</v>
      </c>
      <c r="B7875" s="7">
        <f t="shared" si="367"/>
        <v>42332.916666647579</v>
      </c>
      <c r="C7875">
        <f t="shared" si="368"/>
        <v>7870</v>
      </c>
      <c r="D7875" s="2">
        <v>73.039999999999992</v>
      </c>
      <c r="E7875">
        <v>73.94</v>
      </c>
      <c r="F7875" s="3">
        <v>48.92</v>
      </c>
      <c r="G7875">
        <v>39.92</v>
      </c>
      <c r="H7875">
        <v>46.04</v>
      </c>
      <c r="I7875">
        <v>57.019999999999996</v>
      </c>
      <c r="J7875">
        <v>33.08</v>
      </c>
      <c r="K7875">
        <v>41</v>
      </c>
      <c r="L7875" s="3">
        <v>50</v>
      </c>
      <c r="M7875" s="2">
        <v>30.92</v>
      </c>
      <c r="N7875">
        <v>21.92</v>
      </c>
      <c r="O7875">
        <v>51.8</v>
      </c>
      <c r="P7875">
        <v>8.0599999999999987</v>
      </c>
      <c r="Q7875" s="3">
        <v>50</v>
      </c>
      <c r="R7875" s="2">
        <v>8.9599999999999973</v>
      </c>
      <c r="S7875" s="3">
        <v>-7.0600000000000023</v>
      </c>
      <c r="T7875">
        <v>53.6</v>
      </c>
    </row>
    <row r="7876" spans="1:20">
      <c r="A7876">
        <f t="shared" si="366"/>
        <v>328</v>
      </c>
      <c r="B7876" s="7">
        <f t="shared" si="367"/>
        <v>42332.958333314244</v>
      </c>
      <c r="C7876">
        <f t="shared" si="368"/>
        <v>7871</v>
      </c>
      <c r="D7876" s="2">
        <v>71.960000000000008</v>
      </c>
      <c r="E7876">
        <v>73.039999999999992</v>
      </c>
      <c r="F7876" s="3">
        <v>46.94</v>
      </c>
      <c r="G7876">
        <v>39.019999999999996</v>
      </c>
      <c r="H7876">
        <v>44.96</v>
      </c>
      <c r="I7876">
        <v>55.94</v>
      </c>
      <c r="J7876">
        <v>33.08</v>
      </c>
      <c r="K7876">
        <v>39.92</v>
      </c>
      <c r="L7876" s="3">
        <v>48.2</v>
      </c>
      <c r="M7876" s="2">
        <v>30.02</v>
      </c>
      <c r="N7876">
        <v>21.02</v>
      </c>
      <c r="O7876">
        <v>51.8</v>
      </c>
      <c r="P7876">
        <v>8.0599999999999987</v>
      </c>
      <c r="Q7876" s="3">
        <v>50</v>
      </c>
      <c r="R7876" s="2">
        <v>6.98</v>
      </c>
      <c r="S7876" s="3">
        <v>-5.980000000000004</v>
      </c>
      <c r="T7876">
        <v>51.8</v>
      </c>
    </row>
    <row r="7877" spans="1:20">
      <c r="A7877">
        <f t="shared" si="366"/>
        <v>328</v>
      </c>
      <c r="B7877" s="7">
        <f t="shared" si="367"/>
        <v>42332.999999980908</v>
      </c>
      <c r="C7877">
        <f t="shared" si="368"/>
        <v>7872</v>
      </c>
      <c r="D7877" s="2">
        <v>71.960000000000008</v>
      </c>
      <c r="E7877">
        <v>71.960000000000008</v>
      </c>
      <c r="F7877" s="3">
        <v>44.96</v>
      </c>
      <c r="G7877">
        <v>37.94</v>
      </c>
      <c r="H7877">
        <v>46.04</v>
      </c>
      <c r="I7877">
        <v>55.040000000000006</v>
      </c>
      <c r="J7877">
        <v>30.02</v>
      </c>
      <c r="K7877">
        <v>39.019999999999996</v>
      </c>
      <c r="L7877" s="3">
        <v>50</v>
      </c>
      <c r="M7877" s="2">
        <v>30.02</v>
      </c>
      <c r="N7877">
        <v>21.02</v>
      </c>
      <c r="O7877">
        <v>50</v>
      </c>
      <c r="P7877">
        <v>8.0599999999999987</v>
      </c>
      <c r="Q7877" s="3">
        <v>46.58</v>
      </c>
      <c r="R7877" s="2">
        <v>5</v>
      </c>
      <c r="S7877" s="3">
        <v>-7.0600000000000023</v>
      </c>
      <c r="T7877">
        <v>48.2</v>
      </c>
    </row>
    <row r="7878" spans="1:20">
      <c r="A7878">
        <f t="shared" si="366"/>
        <v>329</v>
      </c>
      <c r="B7878" s="7">
        <f t="shared" si="367"/>
        <v>42333.041666647572</v>
      </c>
      <c r="C7878">
        <f t="shared" si="368"/>
        <v>7873</v>
      </c>
      <c r="D7878" s="2">
        <v>71.06</v>
      </c>
      <c r="E7878">
        <v>71.960000000000008</v>
      </c>
      <c r="F7878" s="3">
        <v>42.08</v>
      </c>
      <c r="G7878">
        <v>37.04</v>
      </c>
      <c r="H7878">
        <v>46.04</v>
      </c>
      <c r="I7878">
        <v>53.96</v>
      </c>
      <c r="J7878">
        <v>28.04</v>
      </c>
      <c r="K7878">
        <v>39.019999999999996</v>
      </c>
      <c r="L7878" s="3">
        <v>48.2</v>
      </c>
      <c r="M7878" s="2">
        <v>30.02</v>
      </c>
      <c r="N7878">
        <v>21.02</v>
      </c>
      <c r="O7878">
        <v>48.2</v>
      </c>
      <c r="P7878">
        <v>6.98</v>
      </c>
      <c r="Q7878" s="3">
        <v>43.34</v>
      </c>
      <c r="R7878" s="2">
        <v>5</v>
      </c>
      <c r="S7878" s="3">
        <v>-7.0600000000000023</v>
      </c>
      <c r="T7878">
        <v>51.8</v>
      </c>
    </row>
    <row r="7879" spans="1:20">
      <c r="A7879">
        <f t="shared" ref="A7879:A7942" si="369">ROUNDDOWN(B7879-DATE(YEAR(B7879),1,0),0)</f>
        <v>329</v>
      </c>
      <c r="B7879" s="7">
        <f t="shared" si="367"/>
        <v>42333.083333314236</v>
      </c>
      <c r="C7879">
        <f t="shared" si="368"/>
        <v>7874</v>
      </c>
      <c r="D7879" s="2">
        <v>69.98</v>
      </c>
      <c r="E7879">
        <v>71.06</v>
      </c>
      <c r="F7879" s="3">
        <v>42.08</v>
      </c>
      <c r="G7879">
        <v>37.04</v>
      </c>
      <c r="H7879">
        <v>42.980000000000004</v>
      </c>
      <c r="I7879">
        <v>56.66</v>
      </c>
      <c r="J7879">
        <v>28.94</v>
      </c>
      <c r="K7879">
        <v>35.96</v>
      </c>
      <c r="L7879" s="3">
        <v>48.2</v>
      </c>
      <c r="M7879" s="2">
        <v>28.94</v>
      </c>
      <c r="N7879">
        <v>21.02</v>
      </c>
      <c r="O7879">
        <v>48.2</v>
      </c>
      <c r="P7879">
        <v>8.0599999999999987</v>
      </c>
      <c r="Q7879" s="3">
        <v>39.92</v>
      </c>
      <c r="R7879" s="2">
        <v>3.9200000000000017</v>
      </c>
      <c r="S7879" s="3">
        <v>-9.0399999999999991</v>
      </c>
      <c r="T7879">
        <v>46.4</v>
      </c>
    </row>
    <row r="7880" spans="1:20">
      <c r="A7880">
        <f t="shared" si="369"/>
        <v>329</v>
      </c>
      <c r="B7880" s="7">
        <f t="shared" ref="B7880:B7943" si="370">B7879+1/24</f>
        <v>42333.124999980901</v>
      </c>
      <c r="C7880">
        <f t="shared" ref="C7880:C7943" si="371">C7879+1</f>
        <v>7875</v>
      </c>
      <c r="D7880" s="2">
        <v>71.06</v>
      </c>
      <c r="E7880">
        <v>71.06</v>
      </c>
      <c r="F7880" s="3">
        <v>44.06</v>
      </c>
      <c r="G7880">
        <v>37.04</v>
      </c>
      <c r="H7880">
        <v>42.08</v>
      </c>
      <c r="I7880">
        <v>59.36</v>
      </c>
      <c r="J7880">
        <v>26.060000000000002</v>
      </c>
      <c r="K7880">
        <v>35.96</v>
      </c>
      <c r="L7880" s="3">
        <v>46.4</v>
      </c>
      <c r="M7880" s="2">
        <v>28.94</v>
      </c>
      <c r="N7880">
        <v>21.02</v>
      </c>
      <c r="O7880">
        <v>46.4</v>
      </c>
      <c r="P7880">
        <v>6.98</v>
      </c>
      <c r="Q7880" s="3">
        <v>38.299999999999997</v>
      </c>
      <c r="R7880" s="2">
        <v>3.019999999999996</v>
      </c>
      <c r="S7880" s="3">
        <v>-9.0399999999999991</v>
      </c>
      <c r="T7880">
        <v>46.4</v>
      </c>
    </row>
    <row r="7881" spans="1:20">
      <c r="A7881">
        <f t="shared" si="369"/>
        <v>329</v>
      </c>
      <c r="B7881" s="7">
        <f t="shared" si="370"/>
        <v>42333.166666647565</v>
      </c>
      <c r="C7881">
        <f t="shared" si="371"/>
        <v>7876</v>
      </c>
      <c r="D7881" s="2">
        <v>69.98</v>
      </c>
      <c r="E7881">
        <v>71.06</v>
      </c>
      <c r="F7881" s="3">
        <v>44.96</v>
      </c>
      <c r="G7881">
        <v>35.96</v>
      </c>
      <c r="H7881">
        <v>39.92</v>
      </c>
      <c r="I7881">
        <v>62.06</v>
      </c>
      <c r="J7881">
        <v>24.98</v>
      </c>
      <c r="K7881">
        <v>35.06</v>
      </c>
      <c r="L7881" s="3">
        <v>46.4</v>
      </c>
      <c r="M7881" s="2">
        <v>28.94</v>
      </c>
      <c r="N7881">
        <v>19.939999999999998</v>
      </c>
      <c r="O7881">
        <v>46.4</v>
      </c>
      <c r="P7881">
        <v>6.0799999999999983</v>
      </c>
      <c r="Q7881" s="3">
        <v>36.68</v>
      </c>
      <c r="R7881" s="2">
        <v>-3.9999999999999147E-2</v>
      </c>
      <c r="S7881" s="3">
        <v>-7.9600000000000009</v>
      </c>
      <c r="T7881">
        <v>46.4</v>
      </c>
    </row>
    <row r="7882" spans="1:20">
      <c r="A7882">
        <f t="shared" si="369"/>
        <v>329</v>
      </c>
      <c r="B7882" s="7">
        <f t="shared" si="370"/>
        <v>42333.208333314229</v>
      </c>
      <c r="C7882">
        <f t="shared" si="371"/>
        <v>7877</v>
      </c>
      <c r="D7882" s="2">
        <v>69.98</v>
      </c>
      <c r="E7882">
        <v>71.06</v>
      </c>
      <c r="F7882" s="3">
        <v>42.980000000000004</v>
      </c>
      <c r="G7882">
        <v>35.06</v>
      </c>
      <c r="H7882">
        <v>39.019999999999996</v>
      </c>
      <c r="I7882">
        <v>60.620000000000005</v>
      </c>
      <c r="J7882">
        <v>26.060000000000002</v>
      </c>
      <c r="K7882">
        <v>35.06</v>
      </c>
      <c r="L7882" s="3">
        <v>46.4</v>
      </c>
      <c r="M7882" s="2">
        <v>28.94</v>
      </c>
      <c r="N7882">
        <v>19.939999999999998</v>
      </c>
      <c r="O7882">
        <v>46.4</v>
      </c>
      <c r="P7882">
        <v>5</v>
      </c>
      <c r="Q7882" s="3">
        <v>35.06</v>
      </c>
      <c r="R7882" s="2">
        <v>-2.019999999999996</v>
      </c>
      <c r="S7882" s="3">
        <v>-9.0399999999999991</v>
      </c>
      <c r="T7882">
        <v>44.6</v>
      </c>
    </row>
    <row r="7883" spans="1:20">
      <c r="A7883">
        <f t="shared" si="369"/>
        <v>329</v>
      </c>
      <c r="B7883" s="7">
        <f t="shared" si="370"/>
        <v>42333.249999980893</v>
      </c>
      <c r="C7883">
        <f t="shared" si="371"/>
        <v>7878</v>
      </c>
      <c r="D7883" s="2">
        <v>69.080000000000013</v>
      </c>
      <c r="E7883">
        <v>71.06</v>
      </c>
      <c r="F7883" s="3">
        <v>42.980000000000004</v>
      </c>
      <c r="G7883">
        <v>33.08</v>
      </c>
      <c r="H7883">
        <v>37.04</v>
      </c>
      <c r="I7883">
        <v>59.36</v>
      </c>
      <c r="J7883">
        <v>26.060000000000002</v>
      </c>
      <c r="K7883">
        <v>33.979999999999997</v>
      </c>
      <c r="L7883" s="3">
        <v>44.6</v>
      </c>
      <c r="M7883" s="2">
        <v>28.94</v>
      </c>
      <c r="N7883">
        <v>19.939999999999998</v>
      </c>
      <c r="O7883">
        <v>44.6</v>
      </c>
      <c r="P7883">
        <v>1.9400000000000013</v>
      </c>
      <c r="Q7883" s="3">
        <v>33.979999999999997</v>
      </c>
      <c r="R7883" s="2">
        <v>-2.9200000000000017</v>
      </c>
      <c r="S7883" s="3">
        <v>-7.9600000000000009</v>
      </c>
      <c r="T7883">
        <v>44.6</v>
      </c>
    </row>
    <row r="7884" spans="1:20">
      <c r="A7884">
        <f t="shared" si="369"/>
        <v>329</v>
      </c>
      <c r="B7884" s="7">
        <f t="shared" si="370"/>
        <v>42333.291666647558</v>
      </c>
      <c r="C7884">
        <f t="shared" si="371"/>
        <v>7879</v>
      </c>
      <c r="D7884" s="2">
        <v>69.98</v>
      </c>
      <c r="E7884">
        <v>71.06</v>
      </c>
      <c r="F7884" s="3">
        <v>44.06</v>
      </c>
      <c r="G7884">
        <v>33.979999999999997</v>
      </c>
      <c r="H7884">
        <v>35.96</v>
      </c>
      <c r="I7884">
        <v>57.92</v>
      </c>
      <c r="J7884">
        <v>28.04</v>
      </c>
      <c r="K7884">
        <v>33.979999999999997</v>
      </c>
      <c r="L7884" s="3">
        <v>44.6</v>
      </c>
      <c r="M7884" s="2">
        <v>28.94</v>
      </c>
      <c r="N7884">
        <v>19.04</v>
      </c>
      <c r="O7884">
        <v>44.6</v>
      </c>
      <c r="P7884">
        <v>-3.9999999999999147E-2</v>
      </c>
      <c r="Q7884" s="3">
        <v>33.08</v>
      </c>
      <c r="R7884" s="2">
        <v>-2.9200000000000017</v>
      </c>
      <c r="S7884" s="3">
        <v>-9.0399999999999991</v>
      </c>
      <c r="T7884">
        <v>44.6</v>
      </c>
    </row>
    <row r="7885" spans="1:20">
      <c r="A7885">
        <f t="shared" si="369"/>
        <v>329</v>
      </c>
      <c r="B7885" s="7">
        <f t="shared" si="370"/>
        <v>42333.333333314222</v>
      </c>
      <c r="C7885">
        <f t="shared" si="371"/>
        <v>7880</v>
      </c>
      <c r="D7885" s="2">
        <v>73.94</v>
      </c>
      <c r="E7885">
        <v>71.06</v>
      </c>
      <c r="F7885" s="3">
        <v>46.04</v>
      </c>
      <c r="G7885">
        <v>33.979999999999997</v>
      </c>
      <c r="H7885">
        <v>37.94</v>
      </c>
      <c r="I7885">
        <v>60.620000000000005</v>
      </c>
      <c r="J7885">
        <v>28.94</v>
      </c>
      <c r="K7885">
        <v>35.06</v>
      </c>
      <c r="L7885" s="3">
        <v>44.6</v>
      </c>
      <c r="M7885" s="2">
        <v>30.92</v>
      </c>
      <c r="N7885">
        <v>19.04</v>
      </c>
      <c r="O7885">
        <v>42.8</v>
      </c>
      <c r="P7885">
        <v>-0.94000000000000483</v>
      </c>
      <c r="Q7885" s="3">
        <v>32</v>
      </c>
      <c r="R7885" s="2">
        <v>-0.94000000000000483</v>
      </c>
      <c r="S7885" s="3">
        <v>-9.0399999999999991</v>
      </c>
      <c r="T7885">
        <v>53.6</v>
      </c>
    </row>
    <row r="7886" spans="1:20">
      <c r="A7886">
        <f t="shared" si="369"/>
        <v>329</v>
      </c>
      <c r="B7886" s="7">
        <f t="shared" si="370"/>
        <v>42333.374999980886</v>
      </c>
      <c r="C7886">
        <f t="shared" si="371"/>
        <v>7881</v>
      </c>
      <c r="D7886" s="2">
        <v>77</v>
      </c>
      <c r="E7886">
        <v>71.960000000000008</v>
      </c>
      <c r="F7886" s="3">
        <v>50</v>
      </c>
      <c r="G7886">
        <v>39.92</v>
      </c>
      <c r="H7886">
        <v>42.08</v>
      </c>
      <c r="I7886">
        <v>63.319999999999993</v>
      </c>
      <c r="J7886">
        <v>30.92</v>
      </c>
      <c r="K7886">
        <v>35.96</v>
      </c>
      <c r="L7886" s="3">
        <v>44.6</v>
      </c>
      <c r="M7886" s="2">
        <v>35.06</v>
      </c>
      <c r="N7886">
        <v>19.04</v>
      </c>
      <c r="O7886">
        <v>44.6</v>
      </c>
      <c r="P7886">
        <v>-3.9999999999999147E-2</v>
      </c>
      <c r="Q7886" s="3">
        <v>31.28</v>
      </c>
      <c r="R7886" s="2">
        <v>-3.9999999999999147E-2</v>
      </c>
      <c r="S7886" s="3">
        <v>-9.0399999999999991</v>
      </c>
      <c r="T7886">
        <v>59</v>
      </c>
    </row>
    <row r="7887" spans="1:20">
      <c r="A7887">
        <f t="shared" si="369"/>
        <v>329</v>
      </c>
      <c r="B7887" s="7">
        <f t="shared" si="370"/>
        <v>42333.41666664755</v>
      </c>
      <c r="C7887">
        <f t="shared" si="371"/>
        <v>7882</v>
      </c>
      <c r="D7887" s="2">
        <v>80.960000000000008</v>
      </c>
      <c r="E7887">
        <v>75.92</v>
      </c>
      <c r="F7887" s="3">
        <v>57.92</v>
      </c>
      <c r="G7887">
        <v>44.96</v>
      </c>
      <c r="H7887">
        <v>44.96</v>
      </c>
      <c r="I7887">
        <v>66.02</v>
      </c>
      <c r="J7887">
        <v>33.979999999999997</v>
      </c>
      <c r="K7887">
        <v>39.019999999999996</v>
      </c>
      <c r="L7887" s="3">
        <v>42.8</v>
      </c>
      <c r="M7887" s="2">
        <v>39.92</v>
      </c>
      <c r="N7887">
        <v>19.939999999999998</v>
      </c>
      <c r="O7887">
        <v>46.4</v>
      </c>
      <c r="P7887">
        <v>1.0399999999999991</v>
      </c>
      <c r="Q7887" s="3">
        <v>30.74</v>
      </c>
      <c r="R7887" s="2">
        <v>1.9400000000000013</v>
      </c>
      <c r="S7887" s="3">
        <v>-9.9400000000000048</v>
      </c>
      <c r="T7887">
        <v>64.400000000000006</v>
      </c>
    </row>
    <row r="7888" spans="1:20">
      <c r="A7888">
        <f t="shared" si="369"/>
        <v>329</v>
      </c>
      <c r="B7888" s="7">
        <f t="shared" si="370"/>
        <v>42333.458333314215</v>
      </c>
      <c r="C7888">
        <f t="shared" si="371"/>
        <v>7883</v>
      </c>
      <c r="D7888" s="2">
        <v>82.94</v>
      </c>
      <c r="E7888">
        <v>80.06</v>
      </c>
      <c r="F7888" s="3">
        <v>66.92</v>
      </c>
      <c r="G7888">
        <v>51.08</v>
      </c>
      <c r="H7888">
        <v>48.019999999999996</v>
      </c>
      <c r="I7888">
        <v>68.36</v>
      </c>
      <c r="J7888">
        <v>35.96</v>
      </c>
      <c r="K7888">
        <v>42.08</v>
      </c>
      <c r="L7888" s="3">
        <v>42.8</v>
      </c>
      <c r="M7888" s="2">
        <v>46.04</v>
      </c>
      <c r="N7888">
        <v>21.92</v>
      </c>
      <c r="O7888">
        <v>48.2</v>
      </c>
      <c r="P7888">
        <v>1.0399999999999991</v>
      </c>
      <c r="Q7888" s="3">
        <v>30.02</v>
      </c>
      <c r="R7888" s="2">
        <v>3.019999999999996</v>
      </c>
      <c r="S7888" s="3">
        <v>-9.0399999999999991</v>
      </c>
      <c r="T7888">
        <v>69.800000000000011</v>
      </c>
    </row>
    <row r="7889" spans="1:20">
      <c r="A7889">
        <f t="shared" si="369"/>
        <v>329</v>
      </c>
      <c r="B7889" s="7">
        <f t="shared" si="370"/>
        <v>42333.499999980879</v>
      </c>
      <c r="C7889">
        <f t="shared" si="371"/>
        <v>7884</v>
      </c>
      <c r="D7889" s="2">
        <v>82.94</v>
      </c>
      <c r="E7889">
        <v>82.039999999999992</v>
      </c>
      <c r="F7889" s="3">
        <v>69.98</v>
      </c>
      <c r="G7889">
        <v>53.96</v>
      </c>
      <c r="H7889">
        <v>51.08</v>
      </c>
      <c r="I7889">
        <v>70.7</v>
      </c>
      <c r="J7889">
        <v>37.94</v>
      </c>
      <c r="K7889">
        <v>42.980000000000004</v>
      </c>
      <c r="L7889" s="3">
        <v>42.8</v>
      </c>
      <c r="M7889" s="2">
        <v>51.08</v>
      </c>
      <c r="N7889">
        <v>24.98</v>
      </c>
      <c r="O7889">
        <v>50</v>
      </c>
      <c r="P7889">
        <v>1.0399999999999991</v>
      </c>
      <c r="Q7889" s="3">
        <v>29.66</v>
      </c>
      <c r="R7889" s="2">
        <v>5</v>
      </c>
      <c r="S7889" s="3">
        <v>-5.980000000000004</v>
      </c>
      <c r="T7889">
        <v>71.599999999999994</v>
      </c>
    </row>
    <row r="7890" spans="1:20">
      <c r="A7890">
        <f t="shared" si="369"/>
        <v>329</v>
      </c>
      <c r="B7890" s="7">
        <f t="shared" si="370"/>
        <v>42333.541666647543</v>
      </c>
      <c r="C7890">
        <f t="shared" si="371"/>
        <v>7885</v>
      </c>
      <c r="D7890" s="2">
        <v>82.94</v>
      </c>
      <c r="E7890">
        <v>82.94</v>
      </c>
      <c r="F7890" s="3">
        <v>71.960000000000008</v>
      </c>
      <c r="G7890">
        <v>57.019999999999996</v>
      </c>
      <c r="H7890">
        <v>53.06</v>
      </c>
      <c r="I7890">
        <v>73.039999999999992</v>
      </c>
      <c r="J7890">
        <v>39.019999999999996</v>
      </c>
      <c r="K7890">
        <v>44.96</v>
      </c>
      <c r="L7890" s="3">
        <v>44.6</v>
      </c>
      <c r="M7890" s="2">
        <v>53.06</v>
      </c>
      <c r="N7890">
        <v>26.060000000000002</v>
      </c>
      <c r="O7890">
        <v>50</v>
      </c>
      <c r="P7890">
        <v>1.9400000000000013</v>
      </c>
      <c r="Q7890" s="3">
        <v>29.3</v>
      </c>
      <c r="R7890" s="2">
        <v>6.98</v>
      </c>
      <c r="S7890" s="3">
        <v>-2.9200000000000017</v>
      </c>
      <c r="T7890">
        <v>73.400000000000006</v>
      </c>
    </row>
    <row r="7891" spans="1:20">
      <c r="A7891">
        <f t="shared" si="369"/>
        <v>329</v>
      </c>
      <c r="B7891" s="7">
        <f t="shared" si="370"/>
        <v>42333.583333314207</v>
      </c>
      <c r="C7891">
        <f t="shared" si="371"/>
        <v>7886</v>
      </c>
      <c r="D7891" s="2">
        <v>82.94</v>
      </c>
      <c r="E7891">
        <v>82.039999999999992</v>
      </c>
      <c r="F7891" s="3">
        <v>73.94</v>
      </c>
      <c r="G7891">
        <v>60.980000000000004</v>
      </c>
      <c r="H7891">
        <v>53.96</v>
      </c>
      <c r="I7891">
        <v>71.42</v>
      </c>
      <c r="J7891">
        <v>39.92</v>
      </c>
      <c r="K7891">
        <v>46.04</v>
      </c>
      <c r="L7891" s="3">
        <v>44.6</v>
      </c>
      <c r="M7891" s="2">
        <v>53.96</v>
      </c>
      <c r="N7891">
        <v>28.94</v>
      </c>
      <c r="O7891">
        <v>50</v>
      </c>
      <c r="P7891">
        <v>1.9400000000000013</v>
      </c>
      <c r="Q7891" s="3">
        <v>28.94</v>
      </c>
      <c r="R7891" s="2">
        <v>8.0599999999999987</v>
      </c>
      <c r="S7891" s="3">
        <v>1.9400000000000013</v>
      </c>
      <c r="T7891">
        <v>73.400000000000006</v>
      </c>
    </row>
    <row r="7892" spans="1:20">
      <c r="A7892">
        <f t="shared" si="369"/>
        <v>329</v>
      </c>
      <c r="B7892" s="7">
        <f t="shared" si="370"/>
        <v>42333.624999980872</v>
      </c>
      <c r="C7892">
        <f t="shared" si="371"/>
        <v>7887</v>
      </c>
      <c r="D7892" s="2">
        <v>80.960000000000008</v>
      </c>
      <c r="E7892">
        <v>77</v>
      </c>
      <c r="F7892" s="3">
        <v>73.039999999999992</v>
      </c>
      <c r="G7892">
        <v>62.96</v>
      </c>
      <c r="H7892">
        <v>53.06</v>
      </c>
      <c r="I7892">
        <v>69.62</v>
      </c>
      <c r="J7892">
        <v>39.92</v>
      </c>
      <c r="K7892">
        <v>46.94</v>
      </c>
      <c r="L7892" s="3">
        <v>44.6</v>
      </c>
      <c r="M7892" s="2">
        <v>55.94</v>
      </c>
      <c r="N7892">
        <v>28.94</v>
      </c>
      <c r="O7892">
        <v>48.2</v>
      </c>
      <c r="P7892">
        <v>1.0399999999999991</v>
      </c>
      <c r="Q7892" s="3">
        <v>27.68</v>
      </c>
      <c r="R7892" s="2">
        <v>6.98</v>
      </c>
      <c r="S7892" s="3">
        <v>-4</v>
      </c>
      <c r="T7892">
        <v>73.400000000000006</v>
      </c>
    </row>
    <row r="7893" spans="1:20">
      <c r="A7893">
        <f t="shared" si="369"/>
        <v>329</v>
      </c>
      <c r="B7893" s="7">
        <f t="shared" si="370"/>
        <v>42333.666666647536</v>
      </c>
      <c r="C7893">
        <f t="shared" si="371"/>
        <v>7888</v>
      </c>
      <c r="D7893" s="2">
        <v>78.98</v>
      </c>
      <c r="E7893">
        <v>77</v>
      </c>
      <c r="F7893" s="3">
        <v>68</v>
      </c>
      <c r="G7893">
        <v>62.96</v>
      </c>
      <c r="H7893">
        <v>51.980000000000004</v>
      </c>
      <c r="I7893">
        <v>68</v>
      </c>
      <c r="J7893">
        <v>39.92</v>
      </c>
      <c r="K7893">
        <v>44.96</v>
      </c>
      <c r="L7893" s="3">
        <v>42.8</v>
      </c>
      <c r="M7893" s="2">
        <v>53.96</v>
      </c>
      <c r="N7893">
        <v>28.94</v>
      </c>
      <c r="O7893">
        <v>46.4</v>
      </c>
      <c r="P7893">
        <v>-3.9999999999999147E-2</v>
      </c>
      <c r="Q7893" s="3">
        <v>26.24</v>
      </c>
      <c r="R7893" s="2">
        <v>6.98</v>
      </c>
      <c r="S7893" s="3">
        <v>-4</v>
      </c>
      <c r="T7893">
        <v>73.400000000000006</v>
      </c>
    </row>
    <row r="7894" spans="1:20">
      <c r="A7894">
        <f t="shared" si="369"/>
        <v>329</v>
      </c>
      <c r="B7894" s="7">
        <f t="shared" si="370"/>
        <v>42333.7083333142</v>
      </c>
      <c r="C7894">
        <f t="shared" si="371"/>
        <v>7889</v>
      </c>
      <c r="D7894" s="2">
        <v>75.02</v>
      </c>
      <c r="E7894">
        <v>77</v>
      </c>
      <c r="F7894" s="3">
        <v>66.02</v>
      </c>
      <c r="G7894">
        <v>60.08</v>
      </c>
      <c r="H7894">
        <v>51.08</v>
      </c>
      <c r="I7894">
        <v>66.38</v>
      </c>
      <c r="J7894">
        <v>39.019999999999996</v>
      </c>
      <c r="K7894">
        <v>42.980000000000004</v>
      </c>
      <c r="L7894" s="3">
        <v>42.8</v>
      </c>
      <c r="M7894" s="2">
        <v>51.08</v>
      </c>
      <c r="N7894">
        <v>19.939999999999998</v>
      </c>
      <c r="O7894">
        <v>46.4</v>
      </c>
      <c r="P7894">
        <v>-2.9200000000000017</v>
      </c>
      <c r="Q7894" s="3">
        <v>24.98</v>
      </c>
      <c r="R7894" s="2">
        <v>3.9200000000000017</v>
      </c>
      <c r="S7894" s="3">
        <v>-5.980000000000004</v>
      </c>
      <c r="T7894">
        <v>68</v>
      </c>
    </row>
    <row r="7895" spans="1:20">
      <c r="A7895">
        <f t="shared" si="369"/>
        <v>329</v>
      </c>
      <c r="B7895" s="7">
        <f t="shared" si="370"/>
        <v>42333.749999980864</v>
      </c>
      <c r="C7895">
        <f t="shared" si="371"/>
        <v>7890</v>
      </c>
      <c r="D7895" s="2">
        <v>71.06</v>
      </c>
      <c r="E7895">
        <v>75.02</v>
      </c>
      <c r="F7895" s="3">
        <v>57.92</v>
      </c>
      <c r="G7895">
        <v>57.019999999999996</v>
      </c>
      <c r="H7895">
        <v>46.94</v>
      </c>
      <c r="I7895">
        <v>64.580000000000013</v>
      </c>
      <c r="J7895">
        <v>37.04</v>
      </c>
      <c r="K7895">
        <v>42.08</v>
      </c>
      <c r="L7895" s="3">
        <v>42.8</v>
      </c>
      <c r="M7895" s="2">
        <v>50</v>
      </c>
      <c r="N7895">
        <v>17.96</v>
      </c>
      <c r="O7895">
        <v>44.6</v>
      </c>
      <c r="P7895">
        <v>-5.0800000000000054</v>
      </c>
      <c r="Q7895" s="3">
        <v>23.9</v>
      </c>
      <c r="R7895" s="2">
        <v>5</v>
      </c>
      <c r="S7895" s="3">
        <v>-5.0800000000000054</v>
      </c>
      <c r="T7895">
        <v>64.400000000000006</v>
      </c>
    </row>
    <row r="7896" spans="1:20">
      <c r="A7896">
        <f t="shared" si="369"/>
        <v>329</v>
      </c>
      <c r="B7896" s="7">
        <f t="shared" si="370"/>
        <v>42333.791666647528</v>
      </c>
      <c r="C7896">
        <f t="shared" si="371"/>
        <v>7891</v>
      </c>
      <c r="D7896" s="2">
        <v>69.98</v>
      </c>
      <c r="E7896">
        <v>73.94</v>
      </c>
      <c r="F7896" s="3">
        <v>55.94</v>
      </c>
      <c r="G7896">
        <v>55.040000000000006</v>
      </c>
      <c r="H7896">
        <v>44.96</v>
      </c>
      <c r="I7896">
        <v>62.96</v>
      </c>
      <c r="J7896">
        <v>35.96</v>
      </c>
      <c r="K7896">
        <v>41</v>
      </c>
      <c r="L7896" s="3">
        <v>42.8</v>
      </c>
      <c r="M7896" s="2">
        <v>48.92</v>
      </c>
      <c r="N7896">
        <v>19.04</v>
      </c>
      <c r="O7896">
        <v>44.6</v>
      </c>
      <c r="P7896">
        <v>-7.0600000000000023</v>
      </c>
      <c r="Q7896" s="3">
        <v>23</v>
      </c>
      <c r="R7896" s="2">
        <v>5</v>
      </c>
      <c r="S7896" s="3">
        <v>-9.0399999999999991</v>
      </c>
      <c r="T7896">
        <v>60.8</v>
      </c>
    </row>
    <row r="7897" spans="1:20">
      <c r="A7897">
        <f t="shared" si="369"/>
        <v>329</v>
      </c>
      <c r="B7897" s="7">
        <f t="shared" si="370"/>
        <v>42333.833333314193</v>
      </c>
      <c r="C7897">
        <f t="shared" si="371"/>
        <v>7892</v>
      </c>
      <c r="D7897" s="2">
        <v>69.98</v>
      </c>
      <c r="E7897">
        <v>73.039999999999992</v>
      </c>
      <c r="F7897" s="3">
        <v>53.96</v>
      </c>
      <c r="G7897">
        <v>51.08</v>
      </c>
      <c r="H7897">
        <v>44.96</v>
      </c>
      <c r="I7897">
        <v>60.980000000000004</v>
      </c>
      <c r="J7897">
        <v>35.96</v>
      </c>
      <c r="K7897">
        <v>41</v>
      </c>
      <c r="L7897" s="3">
        <v>42.8</v>
      </c>
      <c r="M7897" s="2">
        <v>44.96</v>
      </c>
      <c r="N7897">
        <v>17.059999999999999</v>
      </c>
      <c r="O7897">
        <v>44.6</v>
      </c>
      <c r="P7897">
        <v>-7.9600000000000009</v>
      </c>
      <c r="Q7897" s="3">
        <v>21.92</v>
      </c>
      <c r="R7897" s="2">
        <v>5</v>
      </c>
      <c r="S7897" s="3">
        <v>-11.019999999999996</v>
      </c>
      <c r="T7897">
        <v>57.2</v>
      </c>
    </row>
    <row r="7898" spans="1:20">
      <c r="A7898">
        <f t="shared" si="369"/>
        <v>329</v>
      </c>
      <c r="B7898" s="7">
        <f t="shared" si="370"/>
        <v>42333.874999980857</v>
      </c>
      <c r="C7898">
        <f t="shared" si="371"/>
        <v>7893</v>
      </c>
      <c r="D7898" s="2">
        <v>69.98</v>
      </c>
      <c r="E7898">
        <v>73.039999999999992</v>
      </c>
      <c r="F7898" s="3">
        <v>51.08</v>
      </c>
      <c r="G7898">
        <v>51.08</v>
      </c>
      <c r="H7898">
        <v>44.96</v>
      </c>
      <c r="I7898">
        <v>59</v>
      </c>
      <c r="J7898">
        <v>37.04</v>
      </c>
      <c r="K7898">
        <v>41</v>
      </c>
      <c r="L7898" s="3">
        <v>42.8</v>
      </c>
      <c r="M7898" s="2">
        <v>48.019999999999996</v>
      </c>
      <c r="N7898">
        <v>24.08</v>
      </c>
      <c r="O7898">
        <v>42.8</v>
      </c>
      <c r="P7898">
        <v>-9.9400000000000048</v>
      </c>
      <c r="Q7898" s="3">
        <v>21.92</v>
      </c>
      <c r="R7898" s="2">
        <v>6.0799999999999983</v>
      </c>
      <c r="S7898" s="3">
        <v>-9.0399999999999991</v>
      </c>
      <c r="T7898">
        <v>55.400000000000006</v>
      </c>
    </row>
    <row r="7899" spans="1:20">
      <c r="A7899">
        <f t="shared" si="369"/>
        <v>329</v>
      </c>
      <c r="B7899" s="7">
        <f t="shared" si="370"/>
        <v>42333.916666647521</v>
      </c>
      <c r="C7899">
        <f t="shared" si="371"/>
        <v>7894</v>
      </c>
      <c r="D7899" s="2">
        <v>69.98</v>
      </c>
      <c r="E7899">
        <v>73.039999999999992</v>
      </c>
      <c r="F7899" s="3">
        <v>50</v>
      </c>
      <c r="G7899">
        <v>48.019999999999996</v>
      </c>
      <c r="H7899">
        <v>44.06</v>
      </c>
      <c r="I7899">
        <v>57.019999999999996</v>
      </c>
      <c r="J7899">
        <v>37.94</v>
      </c>
      <c r="K7899">
        <v>37.04</v>
      </c>
      <c r="L7899" s="3">
        <v>42.8</v>
      </c>
      <c r="M7899" s="2">
        <v>46.04</v>
      </c>
      <c r="N7899">
        <v>19.04</v>
      </c>
      <c r="O7899">
        <v>41</v>
      </c>
      <c r="P7899">
        <v>-11.920000000000002</v>
      </c>
      <c r="Q7899" s="3">
        <v>21.92</v>
      </c>
      <c r="R7899" s="2">
        <v>6.98</v>
      </c>
      <c r="S7899" s="3">
        <v>-11.019999999999996</v>
      </c>
      <c r="T7899">
        <v>55.400000000000006</v>
      </c>
    </row>
    <row r="7900" spans="1:20">
      <c r="A7900">
        <f t="shared" si="369"/>
        <v>329</v>
      </c>
      <c r="B7900" s="7">
        <f t="shared" si="370"/>
        <v>42333.958333314185</v>
      </c>
      <c r="C7900">
        <f t="shared" si="371"/>
        <v>7895</v>
      </c>
      <c r="D7900" s="2">
        <v>69.080000000000013</v>
      </c>
      <c r="E7900">
        <v>71.06</v>
      </c>
      <c r="F7900" s="3">
        <v>48.92</v>
      </c>
      <c r="G7900">
        <v>46.94</v>
      </c>
      <c r="H7900">
        <v>41</v>
      </c>
      <c r="I7900">
        <v>56.3</v>
      </c>
      <c r="J7900">
        <v>39.92</v>
      </c>
      <c r="K7900">
        <v>37.04</v>
      </c>
      <c r="L7900" s="3">
        <v>42.8</v>
      </c>
      <c r="M7900" s="2">
        <v>46.94</v>
      </c>
      <c r="N7900">
        <v>15.079999999999998</v>
      </c>
      <c r="O7900">
        <v>41</v>
      </c>
      <c r="P7900">
        <v>-11.019999999999996</v>
      </c>
      <c r="Q7900" s="3">
        <v>21.92</v>
      </c>
      <c r="R7900" s="2">
        <v>8.9599999999999973</v>
      </c>
      <c r="S7900" s="3">
        <v>-11.019999999999996</v>
      </c>
      <c r="T7900">
        <v>53.6</v>
      </c>
    </row>
    <row r="7901" spans="1:20">
      <c r="A7901">
        <f t="shared" si="369"/>
        <v>329</v>
      </c>
      <c r="B7901" s="7">
        <f t="shared" si="370"/>
        <v>42333.99999998085</v>
      </c>
      <c r="C7901">
        <f t="shared" si="371"/>
        <v>7896</v>
      </c>
      <c r="D7901" s="2">
        <v>69.080000000000013</v>
      </c>
      <c r="E7901">
        <v>69.98</v>
      </c>
      <c r="F7901" s="3">
        <v>44.06</v>
      </c>
      <c r="G7901">
        <v>48.019999999999996</v>
      </c>
      <c r="H7901">
        <v>41</v>
      </c>
      <c r="I7901">
        <v>55.76</v>
      </c>
      <c r="J7901">
        <v>41</v>
      </c>
      <c r="K7901">
        <v>35.06</v>
      </c>
      <c r="L7901" s="3">
        <v>42.8</v>
      </c>
      <c r="M7901" s="2">
        <v>48.92</v>
      </c>
      <c r="N7901">
        <v>12.920000000000002</v>
      </c>
      <c r="O7901">
        <v>41</v>
      </c>
      <c r="P7901">
        <v>-11.920000000000002</v>
      </c>
      <c r="Q7901" s="3">
        <v>21.560000000000002</v>
      </c>
      <c r="R7901" s="2">
        <v>8.9599999999999973</v>
      </c>
      <c r="S7901" s="3">
        <v>-11.019999999999996</v>
      </c>
      <c r="T7901">
        <v>53.6</v>
      </c>
    </row>
    <row r="7902" spans="1:20">
      <c r="A7902">
        <f t="shared" si="369"/>
        <v>330</v>
      </c>
      <c r="B7902" s="7">
        <f t="shared" si="370"/>
        <v>42334.041666647514</v>
      </c>
      <c r="C7902">
        <f t="shared" si="371"/>
        <v>7897</v>
      </c>
      <c r="D7902" s="2">
        <v>68</v>
      </c>
      <c r="E7902">
        <v>69.98</v>
      </c>
      <c r="F7902" s="3">
        <v>42.980000000000004</v>
      </c>
      <c r="G7902">
        <v>44.96</v>
      </c>
      <c r="H7902">
        <v>39.92</v>
      </c>
      <c r="I7902">
        <v>55.040000000000006</v>
      </c>
      <c r="J7902">
        <v>42.980000000000004</v>
      </c>
      <c r="K7902">
        <v>35.06</v>
      </c>
      <c r="L7902" s="3">
        <v>42.8</v>
      </c>
      <c r="M7902" s="2">
        <v>50</v>
      </c>
      <c r="N7902">
        <v>12.02</v>
      </c>
      <c r="O7902">
        <v>41</v>
      </c>
      <c r="P7902">
        <v>-11.920000000000002</v>
      </c>
      <c r="Q7902" s="3">
        <v>21.38</v>
      </c>
      <c r="R7902" s="2">
        <v>10.039999999999999</v>
      </c>
      <c r="S7902" s="3">
        <v>-11.920000000000002</v>
      </c>
      <c r="T7902">
        <v>51.8</v>
      </c>
    </row>
    <row r="7903" spans="1:20">
      <c r="A7903">
        <f t="shared" si="369"/>
        <v>330</v>
      </c>
      <c r="B7903" s="7">
        <f t="shared" si="370"/>
        <v>42334.083333314178</v>
      </c>
      <c r="C7903">
        <f t="shared" si="371"/>
        <v>7898</v>
      </c>
      <c r="D7903" s="2">
        <v>68</v>
      </c>
      <c r="E7903">
        <v>69.98</v>
      </c>
      <c r="F7903" s="3">
        <v>41</v>
      </c>
      <c r="G7903">
        <v>42.08</v>
      </c>
      <c r="H7903">
        <v>39.92</v>
      </c>
      <c r="I7903">
        <v>53.42</v>
      </c>
      <c r="J7903">
        <v>44.06</v>
      </c>
      <c r="K7903">
        <v>33.08</v>
      </c>
      <c r="L7903" s="3">
        <v>42.8</v>
      </c>
      <c r="M7903" s="2">
        <v>48.92</v>
      </c>
      <c r="N7903">
        <v>6.0799999999999983</v>
      </c>
      <c r="O7903">
        <v>39.200000000000003</v>
      </c>
      <c r="P7903">
        <v>-11.920000000000002</v>
      </c>
      <c r="Q7903" s="3">
        <v>21.02</v>
      </c>
      <c r="R7903" s="2">
        <v>10.039999999999999</v>
      </c>
      <c r="S7903" s="3">
        <v>-9.9400000000000048</v>
      </c>
      <c r="T7903">
        <v>50</v>
      </c>
    </row>
    <row r="7904" spans="1:20">
      <c r="A7904">
        <f t="shared" si="369"/>
        <v>330</v>
      </c>
      <c r="B7904" s="7">
        <f t="shared" si="370"/>
        <v>42334.124999980842</v>
      </c>
      <c r="C7904">
        <f t="shared" si="371"/>
        <v>7899</v>
      </c>
      <c r="D7904" s="2">
        <v>69.98</v>
      </c>
      <c r="E7904">
        <v>69.98</v>
      </c>
      <c r="F7904" s="3">
        <v>37.94</v>
      </c>
      <c r="G7904">
        <v>42.980000000000004</v>
      </c>
      <c r="H7904">
        <v>41</v>
      </c>
      <c r="I7904">
        <v>51.620000000000005</v>
      </c>
      <c r="J7904">
        <v>44.06</v>
      </c>
      <c r="K7904">
        <v>35.06</v>
      </c>
      <c r="L7904" s="3">
        <v>42.8</v>
      </c>
      <c r="M7904" s="2">
        <v>51.08</v>
      </c>
      <c r="N7904">
        <v>6.0799999999999983</v>
      </c>
      <c r="O7904">
        <v>39.200000000000003</v>
      </c>
      <c r="P7904">
        <v>-13</v>
      </c>
      <c r="Q7904" s="3">
        <v>19.04</v>
      </c>
      <c r="R7904" s="2">
        <v>10.940000000000001</v>
      </c>
      <c r="S7904" s="3">
        <v>-11.920000000000002</v>
      </c>
      <c r="T7904">
        <v>48.2</v>
      </c>
    </row>
    <row r="7905" spans="1:20">
      <c r="A7905">
        <f t="shared" si="369"/>
        <v>330</v>
      </c>
      <c r="B7905" s="7">
        <f t="shared" si="370"/>
        <v>42334.166666647507</v>
      </c>
      <c r="C7905">
        <f t="shared" si="371"/>
        <v>7900</v>
      </c>
      <c r="D7905" s="2">
        <v>68</v>
      </c>
      <c r="E7905">
        <v>69.98</v>
      </c>
      <c r="F7905" s="3">
        <v>35.06</v>
      </c>
      <c r="G7905">
        <v>39.92</v>
      </c>
      <c r="H7905">
        <v>41</v>
      </c>
      <c r="I7905">
        <v>50</v>
      </c>
      <c r="J7905">
        <v>46.04</v>
      </c>
      <c r="K7905">
        <v>33.979999999999997</v>
      </c>
      <c r="L7905" s="3">
        <v>42.8</v>
      </c>
      <c r="M7905" s="2">
        <v>50</v>
      </c>
      <c r="N7905">
        <v>6.98</v>
      </c>
      <c r="O7905">
        <v>39.200000000000003</v>
      </c>
      <c r="P7905">
        <v>-13</v>
      </c>
      <c r="Q7905" s="3">
        <v>17.059999999999999</v>
      </c>
      <c r="R7905" s="2">
        <v>12.920000000000002</v>
      </c>
      <c r="S7905" s="3">
        <v>-11.019999999999996</v>
      </c>
      <c r="T7905">
        <v>48.2</v>
      </c>
    </row>
    <row r="7906" spans="1:20">
      <c r="A7906">
        <f t="shared" si="369"/>
        <v>330</v>
      </c>
      <c r="B7906" s="7">
        <f t="shared" si="370"/>
        <v>42334.208333314171</v>
      </c>
      <c r="C7906">
        <f t="shared" si="371"/>
        <v>7901</v>
      </c>
      <c r="D7906" s="2">
        <v>64.039999999999992</v>
      </c>
      <c r="E7906">
        <v>69.98</v>
      </c>
      <c r="F7906" s="3">
        <v>35.06</v>
      </c>
      <c r="G7906">
        <v>37.94</v>
      </c>
      <c r="H7906">
        <v>41</v>
      </c>
      <c r="I7906">
        <v>49.64</v>
      </c>
      <c r="J7906">
        <v>48.019999999999996</v>
      </c>
      <c r="K7906">
        <v>33.979999999999997</v>
      </c>
      <c r="L7906" s="3">
        <v>42.8</v>
      </c>
      <c r="M7906" s="2">
        <v>51.08</v>
      </c>
      <c r="N7906">
        <v>3.9200000000000017</v>
      </c>
      <c r="O7906">
        <v>39.200000000000003</v>
      </c>
      <c r="P7906">
        <v>-13</v>
      </c>
      <c r="Q7906" s="3">
        <v>15.079999999999998</v>
      </c>
      <c r="R7906" s="2">
        <v>12.920000000000002</v>
      </c>
      <c r="S7906" s="3">
        <v>-13</v>
      </c>
      <c r="T7906">
        <v>46.4</v>
      </c>
    </row>
    <row r="7907" spans="1:20">
      <c r="A7907">
        <f t="shared" si="369"/>
        <v>330</v>
      </c>
      <c r="B7907" s="7">
        <f t="shared" si="370"/>
        <v>42334.249999980835</v>
      </c>
      <c r="C7907">
        <f t="shared" si="371"/>
        <v>7902</v>
      </c>
      <c r="D7907" s="2">
        <v>66.02</v>
      </c>
      <c r="E7907">
        <v>69.98</v>
      </c>
      <c r="F7907" s="3">
        <v>33.979999999999997</v>
      </c>
      <c r="G7907">
        <v>37.94</v>
      </c>
      <c r="H7907">
        <v>39.019999999999996</v>
      </c>
      <c r="I7907">
        <v>49.28</v>
      </c>
      <c r="J7907">
        <v>48.019999999999996</v>
      </c>
      <c r="K7907">
        <v>33.08</v>
      </c>
      <c r="L7907" s="3">
        <v>42.8</v>
      </c>
      <c r="M7907" s="2">
        <v>51.08</v>
      </c>
      <c r="N7907">
        <v>3.019999999999996</v>
      </c>
      <c r="O7907">
        <v>39.200000000000003</v>
      </c>
      <c r="P7907">
        <v>-14.980000000000004</v>
      </c>
      <c r="Q7907" s="3">
        <v>10.759999999999998</v>
      </c>
      <c r="R7907" s="2">
        <v>12.920000000000002</v>
      </c>
      <c r="S7907" s="3">
        <v>-11.920000000000002</v>
      </c>
      <c r="T7907">
        <v>46.4</v>
      </c>
    </row>
    <row r="7908" spans="1:20">
      <c r="A7908">
        <f t="shared" si="369"/>
        <v>330</v>
      </c>
      <c r="B7908" s="7">
        <f t="shared" si="370"/>
        <v>42334.291666647499</v>
      </c>
      <c r="C7908">
        <f t="shared" si="371"/>
        <v>7903</v>
      </c>
      <c r="D7908" s="2">
        <v>64.039999999999992</v>
      </c>
      <c r="E7908">
        <v>69.98</v>
      </c>
      <c r="F7908" s="3">
        <v>33.08</v>
      </c>
      <c r="G7908">
        <v>37.04</v>
      </c>
      <c r="H7908">
        <v>39.019999999999996</v>
      </c>
      <c r="I7908">
        <v>48.92</v>
      </c>
      <c r="J7908">
        <v>46.94</v>
      </c>
      <c r="K7908">
        <v>32</v>
      </c>
      <c r="L7908" s="3">
        <v>42.8</v>
      </c>
      <c r="M7908" s="2">
        <v>50</v>
      </c>
      <c r="N7908">
        <v>3.019999999999996</v>
      </c>
      <c r="O7908">
        <v>37.4</v>
      </c>
      <c r="P7908">
        <v>-20.019999999999996</v>
      </c>
      <c r="Q7908" s="3">
        <v>6.259999999999998</v>
      </c>
      <c r="R7908" s="2">
        <v>14</v>
      </c>
      <c r="S7908" s="3">
        <v>-11.920000000000002</v>
      </c>
      <c r="T7908">
        <v>46.4</v>
      </c>
    </row>
    <row r="7909" spans="1:20">
      <c r="A7909">
        <f t="shared" si="369"/>
        <v>330</v>
      </c>
      <c r="B7909" s="7">
        <f t="shared" si="370"/>
        <v>42334.333333314164</v>
      </c>
      <c r="C7909">
        <f t="shared" si="371"/>
        <v>7904</v>
      </c>
      <c r="D7909" s="2">
        <v>69.98</v>
      </c>
      <c r="E7909">
        <v>69.98</v>
      </c>
      <c r="F7909" s="3">
        <v>33.979999999999997</v>
      </c>
      <c r="G7909">
        <v>37.94</v>
      </c>
      <c r="H7909">
        <v>39.92</v>
      </c>
      <c r="I7909">
        <v>55.94</v>
      </c>
      <c r="J7909">
        <v>48.019999999999996</v>
      </c>
      <c r="K7909">
        <v>33.979999999999997</v>
      </c>
      <c r="L7909" s="3">
        <v>42.8</v>
      </c>
      <c r="M7909" s="2">
        <v>51.08</v>
      </c>
      <c r="N7909">
        <v>3.9200000000000017</v>
      </c>
      <c r="O7909">
        <v>37.4</v>
      </c>
      <c r="P7909">
        <v>-14.080000000000005</v>
      </c>
      <c r="Q7909" s="3">
        <v>1.9400000000000013</v>
      </c>
      <c r="R7909" s="2">
        <v>15.079999999999998</v>
      </c>
      <c r="S7909" s="3">
        <v>-14.080000000000005</v>
      </c>
      <c r="T7909">
        <v>51.8</v>
      </c>
    </row>
    <row r="7910" spans="1:20">
      <c r="A7910">
        <f t="shared" si="369"/>
        <v>330</v>
      </c>
      <c r="B7910" s="7">
        <f t="shared" si="370"/>
        <v>42334.374999980828</v>
      </c>
      <c r="C7910">
        <f t="shared" si="371"/>
        <v>7905</v>
      </c>
      <c r="D7910" s="2">
        <v>73.039999999999992</v>
      </c>
      <c r="E7910">
        <v>69.98</v>
      </c>
      <c r="F7910" s="3">
        <v>41</v>
      </c>
      <c r="G7910">
        <v>41</v>
      </c>
      <c r="H7910">
        <v>42.08</v>
      </c>
      <c r="I7910">
        <v>62.96</v>
      </c>
      <c r="J7910">
        <v>48.92</v>
      </c>
      <c r="K7910">
        <v>35.96</v>
      </c>
      <c r="L7910" s="3">
        <v>42.8</v>
      </c>
      <c r="M7910" s="2">
        <v>51.08</v>
      </c>
      <c r="N7910">
        <v>12.02</v>
      </c>
      <c r="O7910">
        <v>41</v>
      </c>
      <c r="P7910">
        <v>-9.9400000000000048</v>
      </c>
      <c r="Q7910" s="3">
        <v>3.379999999999999</v>
      </c>
      <c r="R7910" s="2">
        <v>15.98</v>
      </c>
      <c r="S7910" s="3">
        <v>-14.080000000000005</v>
      </c>
      <c r="T7910">
        <v>60.8</v>
      </c>
    </row>
    <row r="7911" spans="1:20">
      <c r="A7911">
        <f t="shared" si="369"/>
        <v>330</v>
      </c>
      <c r="B7911" s="7">
        <f t="shared" si="370"/>
        <v>42334.416666647492</v>
      </c>
      <c r="C7911">
        <f t="shared" si="371"/>
        <v>7906</v>
      </c>
      <c r="D7911" s="2">
        <v>75.02</v>
      </c>
      <c r="E7911">
        <v>73.039999999999992</v>
      </c>
      <c r="F7911" s="3">
        <v>48.019999999999996</v>
      </c>
      <c r="G7911">
        <v>46.94</v>
      </c>
      <c r="H7911">
        <v>42.980000000000004</v>
      </c>
      <c r="I7911">
        <v>69.98</v>
      </c>
      <c r="J7911">
        <v>50</v>
      </c>
      <c r="K7911">
        <v>39.019999999999996</v>
      </c>
      <c r="L7911" s="3">
        <v>42.8</v>
      </c>
      <c r="M7911" s="2">
        <v>53.06</v>
      </c>
      <c r="N7911">
        <v>17.059999999999999</v>
      </c>
      <c r="O7911">
        <v>42.8</v>
      </c>
      <c r="P7911">
        <v>-2.9200000000000017</v>
      </c>
      <c r="Q7911" s="3">
        <v>4.6400000000000006</v>
      </c>
      <c r="R7911" s="2">
        <v>17.059999999999999</v>
      </c>
      <c r="S7911" s="3">
        <v>-14.080000000000005</v>
      </c>
      <c r="T7911">
        <v>66.2</v>
      </c>
    </row>
    <row r="7912" spans="1:20">
      <c r="A7912">
        <f t="shared" si="369"/>
        <v>330</v>
      </c>
      <c r="B7912" s="7">
        <f t="shared" si="370"/>
        <v>42334.458333314156</v>
      </c>
      <c r="C7912">
        <f t="shared" si="371"/>
        <v>7907</v>
      </c>
      <c r="D7912" s="2">
        <v>77</v>
      </c>
      <c r="E7912">
        <v>73.039999999999992</v>
      </c>
      <c r="F7912" s="3">
        <v>51.980000000000004</v>
      </c>
      <c r="G7912">
        <v>53.96</v>
      </c>
      <c r="H7912">
        <v>44.96</v>
      </c>
      <c r="I7912">
        <v>70.34</v>
      </c>
      <c r="J7912">
        <v>51.08</v>
      </c>
      <c r="K7912">
        <v>39.92</v>
      </c>
      <c r="L7912" s="3">
        <v>44.6</v>
      </c>
      <c r="M7912" s="2">
        <v>59</v>
      </c>
      <c r="N7912">
        <v>19.04</v>
      </c>
      <c r="O7912">
        <v>46.4</v>
      </c>
      <c r="P7912">
        <v>-3.9999999999999147E-2</v>
      </c>
      <c r="Q7912" s="3">
        <v>6.0799999999999983</v>
      </c>
      <c r="R7912" s="2">
        <v>17.96</v>
      </c>
      <c r="S7912" s="3">
        <v>-11.019999999999996</v>
      </c>
      <c r="T7912">
        <v>71.599999999999994</v>
      </c>
    </row>
    <row r="7913" spans="1:20">
      <c r="A7913">
        <f t="shared" si="369"/>
        <v>330</v>
      </c>
      <c r="B7913" s="7">
        <f t="shared" si="370"/>
        <v>42334.499999980821</v>
      </c>
      <c r="C7913">
        <f t="shared" si="371"/>
        <v>7908</v>
      </c>
      <c r="D7913" s="2">
        <v>77</v>
      </c>
      <c r="E7913">
        <v>73.94</v>
      </c>
      <c r="F7913" s="3">
        <v>53.96</v>
      </c>
      <c r="G7913">
        <v>60.08</v>
      </c>
      <c r="H7913">
        <v>46.04</v>
      </c>
      <c r="I7913">
        <v>70.7</v>
      </c>
      <c r="J7913">
        <v>51.08</v>
      </c>
      <c r="K7913">
        <v>42.980000000000004</v>
      </c>
      <c r="L7913" s="3">
        <v>44.6</v>
      </c>
      <c r="M7913" s="2">
        <v>62.06</v>
      </c>
      <c r="N7913">
        <v>24.98</v>
      </c>
      <c r="O7913">
        <v>46.4</v>
      </c>
      <c r="P7913">
        <v>3.019999999999996</v>
      </c>
      <c r="Q7913" s="3">
        <v>7.34</v>
      </c>
      <c r="R7913" s="2">
        <v>19.939999999999998</v>
      </c>
      <c r="S7913" s="3">
        <v>-9.9400000000000048</v>
      </c>
      <c r="T7913">
        <v>75.2</v>
      </c>
    </row>
    <row r="7914" spans="1:20">
      <c r="A7914">
        <f t="shared" si="369"/>
        <v>330</v>
      </c>
      <c r="B7914" s="7">
        <f t="shared" si="370"/>
        <v>42334.541666647485</v>
      </c>
      <c r="C7914">
        <f t="shared" si="371"/>
        <v>7909</v>
      </c>
      <c r="D7914" s="2">
        <v>73.94</v>
      </c>
      <c r="E7914">
        <v>75.02</v>
      </c>
      <c r="F7914" s="3">
        <v>57.019999999999996</v>
      </c>
      <c r="G7914">
        <v>62.96</v>
      </c>
      <c r="H7914">
        <v>46.04</v>
      </c>
      <c r="I7914">
        <v>71.06</v>
      </c>
      <c r="J7914">
        <v>51.980000000000004</v>
      </c>
      <c r="K7914">
        <v>44.06</v>
      </c>
      <c r="L7914" s="3">
        <v>46.4</v>
      </c>
      <c r="M7914" s="2">
        <v>62.96</v>
      </c>
      <c r="N7914">
        <v>28.04</v>
      </c>
      <c r="O7914">
        <v>46.4</v>
      </c>
      <c r="P7914">
        <v>5</v>
      </c>
      <c r="Q7914" s="3">
        <v>8.7799999999999976</v>
      </c>
      <c r="R7914" s="2">
        <v>21.02</v>
      </c>
      <c r="S7914" s="3">
        <v>-7.0600000000000023</v>
      </c>
      <c r="T7914">
        <v>78.800000000000011</v>
      </c>
    </row>
    <row r="7915" spans="1:20">
      <c r="A7915">
        <f t="shared" si="369"/>
        <v>330</v>
      </c>
      <c r="B7915" s="7">
        <f t="shared" si="370"/>
        <v>42334.583333314149</v>
      </c>
      <c r="C7915">
        <f t="shared" si="371"/>
        <v>7910</v>
      </c>
      <c r="D7915" s="2">
        <v>75.02</v>
      </c>
      <c r="E7915">
        <v>75.02</v>
      </c>
      <c r="F7915" s="3">
        <v>59</v>
      </c>
      <c r="G7915">
        <v>66.92</v>
      </c>
      <c r="H7915">
        <v>44.96</v>
      </c>
      <c r="I7915">
        <v>70.34</v>
      </c>
      <c r="J7915">
        <v>53.96</v>
      </c>
      <c r="K7915">
        <v>44.06</v>
      </c>
      <c r="L7915" s="3">
        <v>46.4</v>
      </c>
      <c r="M7915" s="2">
        <v>66.02</v>
      </c>
      <c r="N7915">
        <v>28.94</v>
      </c>
      <c r="O7915">
        <v>44.6</v>
      </c>
      <c r="P7915">
        <v>6.0799999999999983</v>
      </c>
      <c r="Q7915" s="3">
        <v>10.039999999999999</v>
      </c>
      <c r="R7915" s="2">
        <v>24.08</v>
      </c>
      <c r="S7915" s="3">
        <v>-5.980000000000004</v>
      </c>
      <c r="T7915">
        <v>78.800000000000011</v>
      </c>
    </row>
    <row r="7916" spans="1:20">
      <c r="A7916">
        <f t="shared" si="369"/>
        <v>330</v>
      </c>
      <c r="B7916" s="7">
        <f t="shared" si="370"/>
        <v>42334.624999980813</v>
      </c>
      <c r="C7916">
        <f t="shared" si="371"/>
        <v>7911</v>
      </c>
      <c r="D7916" s="2">
        <v>77</v>
      </c>
      <c r="E7916">
        <v>75.92</v>
      </c>
      <c r="F7916" s="3">
        <v>59</v>
      </c>
      <c r="G7916">
        <v>68</v>
      </c>
      <c r="H7916">
        <v>44.96</v>
      </c>
      <c r="I7916">
        <v>69.800000000000011</v>
      </c>
      <c r="J7916">
        <v>55.94</v>
      </c>
      <c r="K7916">
        <v>44.06</v>
      </c>
      <c r="L7916" s="3">
        <v>46.4</v>
      </c>
      <c r="M7916" s="2">
        <v>64.039999999999992</v>
      </c>
      <c r="N7916">
        <v>28.94</v>
      </c>
      <c r="O7916">
        <v>44.6</v>
      </c>
      <c r="P7916">
        <v>8.0599999999999987</v>
      </c>
      <c r="Q7916" s="3">
        <v>8.9599999999999973</v>
      </c>
      <c r="R7916" s="2">
        <v>24.98</v>
      </c>
      <c r="S7916" s="3">
        <v>-7.0600000000000023</v>
      </c>
      <c r="T7916">
        <v>77</v>
      </c>
    </row>
    <row r="7917" spans="1:20">
      <c r="A7917">
        <f t="shared" si="369"/>
        <v>330</v>
      </c>
      <c r="B7917" s="7">
        <f t="shared" si="370"/>
        <v>42334.666666647478</v>
      </c>
      <c r="C7917">
        <f t="shared" si="371"/>
        <v>7912</v>
      </c>
      <c r="D7917" s="2">
        <v>75.92</v>
      </c>
      <c r="E7917">
        <v>75.02</v>
      </c>
      <c r="F7917" s="3">
        <v>59</v>
      </c>
      <c r="G7917">
        <v>68</v>
      </c>
      <c r="H7917">
        <v>44.96</v>
      </c>
      <c r="I7917">
        <v>69.080000000000013</v>
      </c>
      <c r="J7917">
        <v>55.040000000000006</v>
      </c>
      <c r="K7917">
        <v>44.06</v>
      </c>
      <c r="L7917" s="3">
        <v>46.4</v>
      </c>
      <c r="M7917" s="2">
        <v>62.96</v>
      </c>
      <c r="N7917">
        <v>26.060000000000002</v>
      </c>
      <c r="O7917">
        <v>42.8</v>
      </c>
      <c r="P7917">
        <v>6.98</v>
      </c>
      <c r="Q7917" s="3">
        <v>8.0599999999999987</v>
      </c>
      <c r="R7917" s="2">
        <v>24.98</v>
      </c>
      <c r="S7917" s="3">
        <v>-7.9600000000000009</v>
      </c>
      <c r="T7917">
        <v>73.400000000000006</v>
      </c>
    </row>
    <row r="7918" spans="1:20">
      <c r="A7918">
        <f t="shared" si="369"/>
        <v>330</v>
      </c>
      <c r="B7918" s="7">
        <f t="shared" si="370"/>
        <v>42334.708333314142</v>
      </c>
      <c r="C7918">
        <f t="shared" si="371"/>
        <v>7913</v>
      </c>
      <c r="D7918" s="2">
        <v>73.94</v>
      </c>
      <c r="E7918">
        <v>71.960000000000008</v>
      </c>
      <c r="F7918" s="3">
        <v>57.019999999999996</v>
      </c>
      <c r="G7918">
        <v>66.02</v>
      </c>
      <c r="H7918">
        <v>44.06</v>
      </c>
      <c r="I7918">
        <v>67.64</v>
      </c>
      <c r="J7918">
        <v>53.06</v>
      </c>
      <c r="K7918">
        <v>39.019999999999996</v>
      </c>
      <c r="L7918" s="3">
        <v>44.6</v>
      </c>
      <c r="M7918" s="2">
        <v>60.08</v>
      </c>
      <c r="N7918">
        <v>21.92</v>
      </c>
      <c r="O7918">
        <v>42.8</v>
      </c>
      <c r="P7918">
        <v>6.98</v>
      </c>
      <c r="Q7918" s="3">
        <v>6.98</v>
      </c>
      <c r="R7918" s="2">
        <v>24.08</v>
      </c>
      <c r="S7918" s="3">
        <v>-9.9400000000000048</v>
      </c>
      <c r="T7918">
        <v>68</v>
      </c>
    </row>
    <row r="7919" spans="1:20">
      <c r="A7919">
        <f t="shared" si="369"/>
        <v>330</v>
      </c>
      <c r="B7919" s="7">
        <f t="shared" si="370"/>
        <v>42334.749999980806</v>
      </c>
      <c r="C7919">
        <f t="shared" si="371"/>
        <v>7914</v>
      </c>
      <c r="D7919" s="2">
        <v>73.039999999999992</v>
      </c>
      <c r="E7919">
        <v>66.02</v>
      </c>
      <c r="F7919" s="3">
        <v>53.06</v>
      </c>
      <c r="G7919">
        <v>62.96</v>
      </c>
      <c r="H7919">
        <v>42.980000000000004</v>
      </c>
      <c r="I7919">
        <v>66.38</v>
      </c>
      <c r="J7919">
        <v>51.980000000000004</v>
      </c>
      <c r="K7919">
        <v>37.04</v>
      </c>
      <c r="L7919" s="3">
        <v>44.6</v>
      </c>
      <c r="M7919" s="2">
        <v>59</v>
      </c>
      <c r="N7919">
        <v>19.939999999999998</v>
      </c>
      <c r="O7919">
        <v>41</v>
      </c>
      <c r="P7919">
        <v>6.98</v>
      </c>
      <c r="Q7919" s="3">
        <v>6.98</v>
      </c>
      <c r="R7919" s="2">
        <v>23</v>
      </c>
      <c r="S7919" s="3">
        <v>-9.0399999999999991</v>
      </c>
      <c r="T7919">
        <v>64.400000000000006</v>
      </c>
    </row>
    <row r="7920" spans="1:20">
      <c r="A7920">
        <f t="shared" si="369"/>
        <v>330</v>
      </c>
      <c r="B7920" s="7">
        <f t="shared" si="370"/>
        <v>42334.79166664747</v>
      </c>
      <c r="C7920">
        <f t="shared" si="371"/>
        <v>7915</v>
      </c>
      <c r="D7920" s="2">
        <v>71.960000000000008</v>
      </c>
      <c r="E7920">
        <v>62.06</v>
      </c>
      <c r="F7920" s="3">
        <v>50</v>
      </c>
      <c r="G7920">
        <v>62.06</v>
      </c>
      <c r="H7920">
        <v>41</v>
      </c>
      <c r="I7920">
        <v>64.94</v>
      </c>
      <c r="J7920">
        <v>51.08</v>
      </c>
      <c r="K7920">
        <v>35.96</v>
      </c>
      <c r="L7920" s="3">
        <v>42.8</v>
      </c>
      <c r="M7920" s="2">
        <v>57.92</v>
      </c>
      <c r="N7920">
        <v>17.96</v>
      </c>
      <c r="O7920">
        <v>39.200000000000003</v>
      </c>
      <c r="P7920">
        <v>8.0599999999999987</v>
      </c>
      <c r="Q7920" s="3">
        <v>6.98</v>
      </c>
      <c r="R7920" s="2">
        <v>23</v>
      </c>
      <c r="S7920" s="3">
        <v>-11.920000000000002</v>
      </c>
      <c r="T7920">
        <v>64.400000000000006</v>
      </c>
    </row>
    <row r="7921" spans="1:20">
      <c r="A7921">
        <f t="shared" si="369"/>
        <v>330</v>
      </c>
      <c r="B7921" s="7">
        <f t="shared" si="370"/>
        <v>42334.833333314135</v>
      </c>
      <c r="C7921">
        <f t="shared" si="371"/>
        <v>7916</v>
      </c>
      <c r="D7921" s="2">
        <v>69.98</v>
      </c>
      <c r="E7921">
        <v>60.980000000000004</v>
      </c>
      <c r="F7921" s="3">
        <v>48.92</v>
      </c>
      <c r="G7921">
        <v>57.92</v>
      </c>
      <c r="H7921">
        <v>39.92</v>
      </c>
      <c r="I7921">
        <v>62.6</v>
      </c>
      <c r="J7921">
        <v>51.8</v>
      </c>
      <c r="K7921">
        <v>33.979999999999997</v>
      </c>
      <c r="L7921" s="3">
        <v>41</v>
      </c>
      <c r="M7921" s="2">
        <v>57.019999999999996</v>
      </c>
      <c r="N7921">
        <v>15.079999999999998</v>
      </c>
      <c r="O7921">
        <v>39.200000000000003</v>
      </c>
      <c r="P7921">
        <v>8.0599999999999987</v>
      </c>
      <c r="Q7921" s="3">
        <v>6.98</v>
      </c>
      <c r="R7921" s="2">
        <v>21.92</v>
      </c>
      <c r="S7921" s="3">
        <v>-13</v>
      </c>
      <c r="T7921">
        <v>62.6</v>
      </c>
    </row>
    <row r="7922" spans="1:20">
      <c r="A7922">
        <f t="shared" si="369"/>
        <v>330</v>
      </c>
      <c r="B7922" s="7">
        <f t="shared" si="370"/>
        <v>42334.874999980799</v>
      </c>
      <c r="C7922">
        <f t="shared" si="371"/>
        <v>7917</v>
      </c>
      <c r="D7922" s="2">
        <v>71.06</v>
      </c>
      <c r="E7922">
        <v>55.040000000000006</v>
      </c>
      <c r="F7922" s="3">
        <v>44.06</v>
      </c>
      <c r="G7922">
        <v>57.019999999999996</v>
      </c>
      <c r="H7922">
        <v>37.94</v>
      </c>
      <c r="I7922">
        <v>60.26</v>
      </c>
      <c r="J7922">
        <v>50</v>
      </c>
      <c r="K7922">
        <v>33.979999999999997</v>
      </c>
      <c r="L7922" s="3">
        <v>41</v>
      </c>
      <c r="M7922" s="2">
        <v>57.92</v>
      </c>
      <c r="N7922">
        <v>21.02</v>
      </c>
      <c r="O7922">
        <v>37.4</v>
      </c>
      <c r="P7922">
        <v>8.9599999999999973</v>
      </c>
      <c r="Q7922" s="3">
        <v>6.620000000000001</v>
      </c>
      <c r="R7922" s="2">
        <v>21.92</v>
      </c>
      <c r="S7922" s="3">
        <v>-14.080000000000005</v>
      </c>
      <c r="T7922">
        <v>59</v>
      </c>
    </row>
    <row r="7923" spans="1:20">
      <c r="A7923">
        <f t="shared" si="369"/>
        <v>330</v>
      </c>
      <c r="B7923" s="7">
        <f t="shared" si="370"/>
        <v>42334.916666647463</v>
      </c>
      <c r="C7923">
        <f t="shared" si="371"/>
        <v>7918</v>
      </c>
      <c r="D7923" s="2">
        <v>71.960000000000008</v>
      </c>
      <c r="E7923">
        <v>53.96</v>
      </c>
      <c r="F7923" s="3">
        <v>42.08</v>
      </c>
      <c r="G7923">
        <v>57.019999999999996</v>
      </c>
      <c r="H7923">
        <v>39.019999999999996</v>
      </c>
      <c r="I7923">
        <v>57.92</v>
      </c>
      <c r="J7923">
        <v>50</v>
      </c>
      <c r="K7923">
        <v>33.08</v>
      </c>
      <c r="L7923" s="3">
        <v>41</v>
      </c>
      <c r="M7923" s="2">
        <v>57.019999999999996</v>
      </c>
      <c r="N7923">
        <v>21.02</v>
      </c>
      <c r="O7923">
        <v>39.200000000000003</v>
      </c>
      <c r="P7923">
        <v>8.0599999999999987</v>
      </c>
      <c r="Q7923" s="3">
        <v>6.4400000000000013</v>
      </c>
      <c r="R7923" s="2">
        <v>21.02</v>
      </c>
      <c r="S7923" s="3">
        <v>-14.080000000000005</v>
      </c>
      <c r="T7923">
        <v>55.400000000000006</v>
      </c>
    </row>
    <row r="7924" spans="1:20">
      <c r="A7924">
        <f t="shared" si="369"/>
        <v>330</v>
      </c>
      <c r="B7924" s="7">
        <f t="shared" si="370"/>
        <v>42334.958333314127</v>
      </c>
      <c r="C7924">
        <f t="shared" si="371"/>
        <v>7919</v>
      </c>
      <c r="D7924" s="2">
        <v>68</v>
      </c>
      <c r="E7924">
        <v>53.96</v>
      </c>
      <c r="F7924" s="3">
        <v>41</v>
      </c>
      <c r="G7924">
        <v>57.92</v>
      </c>
      <c r="H7924">
        <v>37.94</v>
      </c>
      <c r="I7924">
        <v>56.66</v>
      </c>
      <c r="J7924">
        <v>48.019999999999996</v>
      </c>
      <c r="K7924">
        <v>30.92</v>
      </c>
      <c r="L7924" s="3">
        <v>39.200000000000003</v>
      </c>
      <c r="M7924" s="2">
        <v>59</v>
      </c>
      <c r="N7924">
        <v>21.92</v>
      </c>
      <c r="O7924">
        <v>39.200000000000003</v>
      </c>
      <c r="P7924">
        <v>8.0599999999999987</v>
      </c>
      <c r="Q7924" s="3">
        <v>6.0799999999999983</v>
      </c>
      <c r="R7924" s="2">
        <v>21.02</v>
      </c>
      <c r="S7924" s="3">
        <v>-14.080000000000005</v>
      </c>
      <c r="T7924">
        <v>53.6</v>
      </c>
    </row>
    <row r="7925" spans="1:20">
      <c r="A7925">
        <f t="shared" si="369"/>
        <v>330</v>
      </c>
      <c r="B7925" s="7">
        <f t="shared" si="370"/>
        <v>42334.999999980791</v>
      </c>
      <c r="C7925">
        <f t="shared" si="371"/>
        <v>7920</v>
      </c>
      <c r="D7925" s="2">
        <v>66.02</v>
      </c>
      <c r="E7925">
        <v>55.040000000000006</v>
      </c>
      <c r="F7925" s="3">
        <v>37.04</v>
      </c>
      <c r="G7925">
        <v>57.92</v>
      </c>
      <c r="H7925">
        <v>37.94</v>
      </c>
      <c r="I7925">
        <v>55.22</v>
      </c>
      <c r="J7925">
        <v>46.94</v>
      </c>
      <c r="K7925">
        <v>28.94</v>
      </c>
      <c r="L7925" s="3">
        <v>39.200000000000003</v>
      </c>
      <c r="M7925" s="2">
        <v>60.08</v>
      </c>
      <c r="N7925">
        <v>17.96</v>
      </c>
      <c r="O7925">
        <v>39.200000000000003</v>
      </c>
      <c r="P7925">
        <v>8.9599999999999973</v>
      </c>
      <c r="Q7925" s="3">
        <v>5</v>
      </c>
      <c r="R7925" s="2">
        <v>19.939999999999998</v>
      </c>
      <c r="S7925" s="3">
        <v>-13</v>
      </c>
      <c r="T7925">
        <v>51.8</v>
      </c>
    </row>
    <row r="7926" spans="1:20">
      <c r="A7926">
        <f t="shared" si="369"/>
        <v>331</v>
      </c>
      <c r="B7926" s="7">
        <f t="shared" si="370"/>
        <v>42335.041666647456</v>
      </c>
      <c r="C7926">
        <f t="shared" si="371"/>
        <v>7921</v>
      </c>
      <c r="D7926" s="2">
        <v>64.94</v>
      </c>
      <c r="E7926">
        <v>55.040000000000006</v>
      </c>
      <c r="F7926" s="3">
        <v>35.06</v>
      </c>
      <c r="G7926">
        <v>57.019999999999996</v>
      </c>
      <c r="H7926">
        <v>37.94</v>
      </c>
      <c r="I7926">
        <v>53.96</v>
      </c>
      <c r="J7926">
        <v>48.019999999999996</v>
      </c>
      <c r="K7926">
        <v>28.94</v>
      </c>
      <c r="L7926" s="3">
        <v>39.200000000000003</v>
      </c>
      <c r="M7926" s="2">
        <v>60.980000000000004</v>
      </c>
      <c r="N7926">
        <v>21.02</v>
      </c>
      <c r="O7926">
        <v>39.200000000000003</v>
      </c>
      <c r="P7926">
        <v>10.940000000000001</v>
      </c>
      <c r="Q7926" s="3">
        <v>4.0999999999999979</v>
      </c>
      <c r="R7926" s="2">
        <v>19.939999999999998</v>
      </c>
      <c r="S7926" s="3">
        <v>-13</v>
      </c>
      <c r="T7926">
        <v>51.8</v>
      </c>
    </row>
    <row r="7927" spans="1:20">
      <c r="A7927">
        <f t="shared" si="369"/>
        <v>331</v>
      </c>
      <c r="B7927" s="7">
        <f t="shared" si="370"/>
        <v>42335.08333331412</v>
      </c>
      <c r="C7927">
        <f t="shared" si="371"/>
        <v>7922</v>
      </c>
      <c r="D7927" s="2">
        <v>64.039999999999992</v>
      </c>
      <c r="E7927">
        <v>53.06</v>
      </c>
      <c r="F7927" s="3">
        <v>33.08</v>
      </c>
      <c r="G7927">
        <v>55.040000000000006</v>
      </c>
      <c r="H7927">
        <v>37.94</v>
      </c>
      <c r="I7927">
        <v>52.7</v>
      </c>
      <c r="J7927">
        <v>46.94</v>
      </c>
      <c r="K7927">
        <v>26.96</v>
      </c>
      <c r="L7927" s="3">
        <v>37.4</v>
      </c>
      <c r="M7927" s="2">
        <v>62.06</v>
      </c>
      <c r="N7927">
        <v>23</v>
      </c>
      <c r="O7927">
        <v>41</v>
      </c>
      <c r="P7927">
        <v>12.02</v>
      </c>
      <c r="Q7927" s="3">
        <v>3.019999999999996</v>
      </c>
      <c r="R7927" s="2">
        <v>19.939999999999998</v>
      </c>
      <c r="S7927" s="3">
        <v>-14.980000000000004</v>
      </c>
      <c r="T7927">
        <v>51.8</v>
      </c>
    </row>
    <row r="7928" spans="1:20">
      <c r="A7928">
        <f t="shared" si="369"/>
        <v>331</v>
      </c>
      <c r="B7928" s="7">
        <f t="shared" si="370"/>
        <v>42335.124999980784</v>
      </c>
      <c r="C7928">
        <f t="shared" si="371"/>
        <v>7923</v>
      </c>
      <c r="D7928" s="2">
        <v>62.06</v>
      </c>
      <c r="E7928">
        <v>53.06</v>
      </c>
      <c r="F7928" s="3">
        <v>33.08</v>
      </c>
      <c r="G7928">
        <v>57.019999999999996</v>
      </c>
      <c r="H7928">
        <v>37.94</v>
      </c>
      <c r="I7928">
        <v>51.26</v>
      </c>
      <c r="J7928">
        <v>44.96</v>
      </c>
      <c r="K7928">
        <v>26.060000000000002</v>
      </c>
      <c r="L7928" s="3">
        <v>37.4</v>
      </c>
      <c r="M7928" s="2">
        <v>60.08</v>
      </c>
      <c r="N7928">
        <v>24.98</v>
      </c>
      <c r="O7928">
        <v>39.200000000000003</v>
      </c>
      <c r="P7928">
        <v>12.920000000000002</v>
      </c>
      <c r="Q7928" s="3">
        <v>3.379999999999999</v>
      </c>
      <c r="R7928" s="2">
        <v>19.939999999999998</v>
      </c>
      <c r="S7928" s="3">
        <v>-14.980000000000004</v>
      </c>
      <c r="T7928">
        <v>51.8</v>
      </c>
    </row>
    <row r="7929" spans="1:20">
      <c r="A7929">
        <f t="shared" si="369"/>
        <v>331</v>
      </c>
      <c r="B7929" s="7">
        <f t="shared" si="370"/>
        <v>42335.166666647448</v>
      </c>
      <c r="C7929">
        <f t="shared" si="371"/>
        <v>7924</v>
      </c>
      <c r="D7929" s="2">
        <v>62.06</v>
      </c>
      <c r="E7929">
        <v>53.06</v>
      </c>
      <c r="F7929" s="3">
        <v>32</v>
      </c>
      <c r="G7929">
        <v>57.92</v>
      </c>
      <c r="H7929">
        <v>39.019999999999996</v>
      </c>
      <c r="I7929">
        <v>50</v>
      </c>
      <c r="J7929">
        <v>44.06</v>
      </c>
      <c r="K7929">
        <v>24.98</v>
      </c>
      <c r="L7929" s="3">
        <v>35.6</v>
      </c>
      <c r="M7929" s="2">
        <v>62.96</v>
      </c>
      <c r="N7929">
        <v>24.08</v>
      </c>
      <c r="O7929">
        <v>41</v>
      </c>
      <c r="P7929">
        <v>12.920000000000002</v>
      </c>
      <c r="Q7929" s="3">
        <v>3.5599999999999987</v>
      </c>
      <c r="R7929" s="2">
        <v>19.04</v>
      </c>
      <c r="S7929" s="3">
        <v>-14.980000000000004</v>
      </c>
      <c r="T7929">
        <v>48.2</v>
      </c>
    </row>
    <row r="7930" spans="1:20">
      <c r="A7930">
        <f t="shared" si="369"/>
        <v>331</v>
      </c>
      <c r="B7930" s="7">
        <f t="shared" si="370"/>
        <v>42335.208333314113</v>
      </c>
      <c r="C7930">
        <f t="shared" si="371"/>
        <v>7925</v>
      </c>
      <c r="D7930" s="2">
        <v>66.92</v>
      </c>
      <c r="E7930">
        <v>53.06</v>
      </c>
      <c r="F7930" s="3">
        <v>32</v>
      </c>
      <c r="G7930">
        <v>59</v>
      </c>
      <c r="H7930">
        <v>37.94</v>
      </c>
      <c r="I7930">
        <v>49.28</v>
      </c>
      <c r="J7930">
        <v>42.980000000000004</v>
      </c>
      <c r="K7930">
        <v>24.98</v>
      </c>
      <c r="L7930" s="3">
        <v>37.4</v>
      </c>
      <c r="M7930" s="2">
        <v>64.039999999999992</v>
      </c>
      <c r="N7930">
        <v>24.08</v>
      </c>
      <c r="O7930">
        <v>39.200000000000003</v>
      </c>
      <c r="P7930">
        <v>15.079999999999998</v>
      </c>
      <c r="Q7930" s="3">
        <v>3.9200000000000017</v>
      </c>
      <c r="R7930" s="2">
        <v>19.04</v>
      </c>
      <c r="S7930" s="3">
        <v>-14.080000000000005</v>
      </c>
      <c r="T7930">
        <v>48.2</v>
      </c>
    </row>
    <row r="7931" spans="1:20">
      <c r="A7931">
        <f t="shared" si="369"/>
        <v>331</v>
      </c>
      <c r="B7931" s="7">
        <f t="shared" si="370"/>
        <v>42335.249999980777</v>
      </c>
      <c r="C7931">
        <f t="shared" si="371"/>
        <v>7926</v>
      </c>
      <c r="D7931" s="2">
        <v>64.94</v>
      </c>
      <c r="E7931">
        <v>53.96</v>
      </c>
      <c r="F7931" s="3">
        <v>35.06</v>
      </c>
      <c r="G7931">
        <v>62.96</v>
      </c>
      <c r="H7931">
        <v>37.94</v>
      </c>
      <c r="I7931">
        <v>48.74</v>
      </c>
      <c r="J7931">
        <v>44.06</v>
      </c>
      <c r="K7931">
        <v>24.08</v>
      </c>
      <c r="L7931" s="3">
        <v>37.4</v>
      </c>
      <c r="M7931" s="2">
        <v>64.94</v>
      </c>
      <c r="N7931">
        <v>24.08</v>
      </c>
      <c r="O7931">
        <v>39.200000000000003</v>
      </c>
      <c r="P7931">
        <v>15.079999999999998</v>
      </c>
      <c r="Q7931" s="3">
        <v>5.5399999999999991</v>
      </c>
      <c r="R7931" s="2">
        <v>19.04</v>
      </c>
      <c r="S7931" s="3">
        <v>-16.060000000000002</v>
      </c>
      <c r="T7931">
        <v>48.2</v>
      </c>
    </row>
    <row r="7932" spans="1:20">
      <c r="A7932">
        <f t="shared" si="369"/>
        <v>331</v>
      </c>
      <c r="B7932" s="7">
        <f t="shared" si="370"/>
        <v>42335.291666647441</v>
      </c>
      <c r="C7932">
        <f t="shared" si="371"/>
        <v>7927</v>
      </c>
      <c r="D7932" s="2">
        <v>60.980000000000004</v>
      </c>
      <c r="E7932">
        <v>55.040000000000006</v>
      </c>
      <c r="F7932" s="3">
        <v>33.979999999999997</v>
      </c>
      <c r="G7932">
        <v>64.039999999999992</v>
      </c>
      <c r="H7932">
        <v>37.94</v>
      </c>
      <c r="I7932">
        <v>48.019999999999996</v>
      </c>
      <c r="J7932">
        <v>44.96</v>
      </c>
      <c r="K7932">
        <v>24.08</v>
      </c>
      <c r="L7932" s="3">
        <v>39.200000000000003</v>
      </c>
      <c r="M7932" s="2">
        <v>64.94</v>
      </c>
      <c r="N7932">
        <v>28.04</v>
      </c>
      <c r="O7932">
        <v>39.200000000000003</v>
      </c>
      <c r="P7932">
        <v>15.079999999999998</v>
      </c>
      <c r="Q7932" s="3">
        <v>7.34</v>
      </c>
      <c r="R7932" s="2">
        <v>19.939999999999998</v>
      </c>
      <c r="S7932" s="3">
        <v>-16.060000000000002</v>
      </c>
      <c r="T7932">
        <v>46.4</v>
      </c>
    </row>
    <row r="7933" spans="1:20">
      <c r="A7933">
        <f t="shared" si="369"/>
        <v>331</v>
      </c>
      <c r="B7933" s="7">
        <f t="shared" si="370"/>
        <v>42335.333333314105</v>
      </c>
      <c r="C7933">
        <f t="shared" si="371"/>
        <v>7928</v>
      </c>
      <c r="D7933" s="2">
        <v>64.94</v>
      </c>
      <c r="E7933">
        <v>55.040000000000006</v>
      </c>
      <c r="F7933" s="3">
        <v>33.979999999999997</v>
      </c>
      <c r="G7933">
        <v>64.039999999999992</v>
      </c>
      <c r="H7933">
        <v>37.94</v>
      </c>
      <c r="I7933">
        <v>55.040000000000006</v>
      </c>
      <c r="J7933">
        <v>46.04</v>
      </c>
      <c r="K7933">
        <v>26.060000000000002</v>
      </c>
      <c r="L7933" s="3">
        <v>39.200000000000003</v>
      </c>
      <c r="M7933" s="2">
        <v>62.96</v>
      </c>
      <c r="N7933">
        <v>28.94</v>
      </c>
      <c r="O7933">
        <v>39.200000000000003</v>
      </c>
      <c r="P7933">
        <v>15.079999999999998</v>
      </c>
      <c r="Q7933" s="3">
        <v>8.9599999999999973</v>
      </c>
      <c r="R7933" s="2">
        <v>19.939999999999998</v>
      </c>
      <c r="S7933" s="3">
        <v>-16.060000000000002</v>
      </c>
      <c r="T7933">
        <v>51.8</v>
      </c>
    </row>
    <row r="7934" spans="1:20">
      <c r="A7934">
        <f t="shared" si="369"/>
        <v>331</v>
      </c>
      <c r="B7934" s="7">
        <f t="shared" si="370"/>
        <v>42335.37499998077</v>
      </c>
      <c r="C7934">
        <f t="shared" si="371"/>
        <v>7929</v>
      </c>
      <c r="D7934" s="2">
        <v>71.06</v>
      </c>
      <c r="E7934">
        <v>59</v>
      </c>
      <c r="F7934" s="3">
        <v>42.08</v>
      </c>
      <c r="G7934">
        <v>64.039999999999992</v>
      </c>
      <c r="H7934">
        <v>39.019999999999996</v>
      </c>
      <c r="I7934">
        <v>62.06</v>
      </c>
      <c r="J7934">
        <v>46.94</v>
      </c>
      <c r="K7934">
        <v>28.94</v>
      </c>
      <c r="L7934" s="3">
        <v>41</v>
      </c>
      <c r="M7934" s="2">
        <v>62.96</v>
      </c>
      <c r="N7934">
        <v>30.92</v>
      </c>
      <c r="O7934">
        <v>39.200000000000003</v>
      </c>
      <c r="P7934">
        <v>15.079999999999998</v>
      </c>
      <c r="Q7934" s="3">
        <v>10.579999999999998</v>
      </c>
      <c r="R7934" s="2">
        <v>19.939999999999998</v>
      </c>
      <c r="S7934" s="3">
        <v>-16.060000000000002</v>
      </c>
      <c r="T7934">
        <v>55.400000000000006</v>
      </c>
    </row>
    <row r="7935" spans="1:20">
      <c r="A7935">
        <f t="shared" si="369"/>
        <v>331</v>
      </c>
      <c r="B7935" s="7">
        <f t="shared" si="370"/>
        <v>42335.416666647434</v>
      </c>
      <c r="C7935">
        <f t="shared" si="371"/>
        <v>7930</v>
      </c>
      <c r="D7935" s="2">
        <v>78.080000000000013</v>
      </c>
      <c r="E7935">
        <v>66.92</v>
      </c>
      <c r="F7935" s="3">
        <v>48.019999999999996</v>
      </c>
      <c r="G7935">
        <v>64.94</v>
      </c>
      <c r="H7935">
        <v>39.92</v>
      </c>
      <c r="I7935">
        <v>69.080000000000013</v>
      </c>
      <c r="J7935">
        <v>48.92</v>
      </c>
      <c r="K7935">
        <v>33.979999999999997</v>
      </c>
      <c r="L7935" s="3">
        <v>42.8</v>
      </c>
      <c r="M7935" s="2">
        <v>53.06</v>
      </c>
      <c r="N7935">
        <v>33.979999999999997</v>
      </c>
      <c r="O7935">
        <v>39.200000000000003</v>
      </c>
      <c r="P7935">
        <v>15.98</v>
      </c>
      <c r="Q7935" s="3">
        <v>12.379999999999999</v>
      </c>
      <c r="R7935" s="2">
        <v>19.939999999999998</v>
      </c>
      <c r="S7935" s="3">
        <v>-16.96</v>
      </c>
      <c r="T7935">
        <v>59</v>
      </c>
    </row>
    <row r="7936" spans="1:20">
      <c r="A7936">
        <f t="shared" si="369"/>
        <v>331</v>
      </c>
      <c r="B7936" s="7">
        <f t="shared" si="370"/>
        <v>42335.458333314098</v>
      </c>
      <c r="C7936">
        <f t="shared" si="371"/>
        <v>7931</v>
      </c>
      <c r="D7936" s="2">
        <v>78.98</v>
      </c>
      <c r="E7936">
        <v>71.960000000000008</v>
      </c>
      <c r="F7936" s="3">
        <v>57.019999999999996</v>
      </c>
      <c r="G7936">
        <v>66.92</v>
      </c>
      <c r="H7936">
        <v>42.08</v>
      </c>
      <c r="I7936">
        <v>70.7</v>
      </c>
      <c r="J7936">
        <v>51.08</v>
      </c>
      <c r="K7936">
        <v>35.96</v>
      </c>
      <c r="L7936" s="3">
        <v>42.8</v>
      </c>
      <c r="M7936" s="2">
        <v>57.019999999999996</v>
      </c>
      <c r="N7936">
        <v>35.06</v>
      </c>
      <c r="O7936">
        <v>41</v>
      </c>
      <c r="P7936">
        <v>15.98</v>
      </c>
      <c r="Q7936" s="3">
        <v>14</v>
      </c>
      <c r="R7936" s="2">
        <v>21.02</v>
      </c>
      <c r="S7936" s="3">
        <v>-16.96</v>
      </c>
      <c r="T7936">
        <v>62.6</v>
      </c>
    </row>
    <row r="7937" spans="1:20">
      <c r="A7937">
        <f t="shared" si="369"/>
        <v>331</v>
      </c>
      <c r="B7937" s="7">
        <f t="shared" si="370"/>
        <v>42335.499999980762</v>
      </c>
      <c r="C7937">
        <f t="shared" si="371"/>
        <v>7932</v>
      </c>
      <c r="D7937" s="2">
        <v>77</v>
      </c>
      <c r="E7937">
        <v>75.92</v>
      </c>
      <c r="F7937" s="3">
        <v>60.980000000000004</v>
      </c>
      <c r="G7937">
        <v>69.98</v>
      </c>
      <c r="H7937">
        <v>42.980000000000004</v>
      </c>
      <c r="I7937">
        <v>72.319999999999993</v>
      </c>
      <c r="J7937">
        <v>51.08</v>
      </c>
      <c r="K7937">
        <v>39.019999999999996</v>
      </c>
      <c r="L7937" s="3">
        <v>42.8</v>
      </c>
      <c r="M7937" s="2">
        <v>59</v>
      </c>
      <c r="N7937">
        <v>39.92</v>
      </c>
      <c r="O7937">
        <v>44.6</v>
      </c>
      <c r="P7937">
        <v>17.96</v>
      </c>
      <c r="Q7937" s="3">
        <v>15.079999999999998</v>
      </c>
      <c r="R7937" s="2">
        <v>21.92</v>
      </c>
      <c r="S7937" s="3">
        <v>-14.080000000000005</v>
      </c>
      <c r="T7937">
        <v>66.2</v>
      </c>
    </row>
    <row r="7938" spans="1:20">
      <c r="A7938">
        <f t="shared" si="369"/>
        <v>331</v>
      </c>
      <c r="B7938" s="7">
        <f t="shared" si="370"/>
        <v>42335.541666647427</v>
      </c>
      <c r="C7938">
        <f t="shared" si="371"/>
        <v>7933</v>
      </c>
      <c r="D7938" s="2">
        <v>80.06</v>
      </c>
      <c r="E7938">
        <v>78.080000000000013</v>
      </c>
      <c r="F7938" s="3">
        <v>64.039999999999992</v>
      </c>
      <c r="G7938">
        <v>71.960000000000008</v>
      </c>
      <c r="H7938">
        <v>44.06</v>
      </c>
      <c r="I7938">
        <v>73.94</v>
      </c>
      <c r="J7938">
        <v>51.980000000000004</v>
      </c>
      <c r="K7938">
        <v>41</v>
      </c>
      <c r="L7938" s="3">
        <v>44.6</v>
      </c>
      <c r="M7938" s="2">
        <v>55.94</v>
      </c>
      <c r="N7938">
        <v>42.08</v>
      </c>
      <c r="O7938">
        <v>44.6</v>
      </c>
      <c r="P7938">
        <v>17.96</v>
      </c>
      <c r="Q7938" s="3">
        <v>15.98</v>
      </c>
      <c r="R7938" s="2">
        <v>21.02</v>
      </c>
      <c r="S7938" s="3">
        <v>-11.019999999999996</v>
      </c>
      <c r="T7938">
        <v>69.800000000000011</v>
      </c>
    </row>
    <row r="7939" spans="1:20">
      <c r="A7939">
        <f t="shared" si="369"/>
        <v>331</v>
      </c>
      <c r="B7939" s="7">
        <f t="shared" si="370"/>
        <v>42335.583333314091</v>
      </c>
      <c r="C7939">
        <f t="shared" si="371"/>
        <v>7934</v>
      </c>
      <c r="D7939" s="2">
        <v>80.06</v>
      </c>
      <c r="E7939">
        <v>80.06</v>
      </c>
      <c r="F7939" s="3">
        <v>66.02</v>
      </c>
      <c r="G7939">
        <v>71.960000000000008</v>
      </c>
      <c r="H7939">
        <v>44.96</v>
      </c>
      <c r="I7939">
        <v>73.22</v>
      </c>
      <c r="J7939">
        <v>51.08</v>
      </c>
      <c r="K7939">
        <v>42.980000000000004</v>
      </c>
      <c r="L7939" s="3">
        <v>44.6</v>
      </c>
      <c r="M7939" s="2">
        <v>53.06</v>
      </c>
      <c r="N7939">
        <v>42.08</v>
      </c>
      <c r="O7939">
        <v>46.4</v>
      </c>
      <c r="P7939">
        <v>17.96</v>
      </c>
      <c r="Q7939" s="3">
        <v>17.059999999999999</v>
      </c>
      <c r="R7939" s="2">
        <v>21.92</v>
      </c>
      <c r="S7939" s="3">
        <v>-11.019999999999996</v>
      </c>
      <c r="T7939">
        <v>69.800000000000011</v>
      </c>
    </row>
    <row r="7940" spans="1:20">
      <c r="A7940">
        <f t="shared" si="369"/>
        <v>331</v>
      </c>
      <c r="B7940" s="7">
        <f t="shared" si="370"/>
        <v>42335.624999980755</v>
      </c>
      <c r="C7940">
        <f t="shared" si="371"/>
        <v>7935</v>
      </c>
      <c r="D7940" s="2">
        <v>78.98</v>
      </c>
      <c r="E7940">
        <v>80.06</v>
      </c>
      <c r="F7940" s="3">
        <v>66.02</v>
      </c>
      <c r="G7940">
        <v>71.960000000000008</v>
      </c>
      <c r="H7940">
        <v>46.04</v>
      </c>
      <c r="I7940">
        <v>72.680000000000007</v>
      </c>
      <c r="J7940">
        <v>50</v>
      </c>
      <c r="K7940">
        <v>44.06</v>
      </c>
      <c r="L7940" s="3">
        <v>44.6</v>
      </c>
      <c r="M7940" s="2">
        <v>51.08</v>
      </c>
      <c r="N7940">
        <v>44.06</v>
      </c>
      <c r="O7940">
        <v>44.6</v>
      </c>
      <c r="P7940">
        <v>17.96</v>
      </c>
      <c r="Q7940" s="3">
        <v>17.059999999999999</v>
      </c>
      <c r="R7940" s="2">
        <v>21.02</v>
      </c>
      <c r="S7940" s="3">
        <v>-11.019999999999996</v>
      </c>
      <c r="T7940">
        <v>69.800000000000011</v>
      </c>
    </row>
    <row r="7941" spans="1:20">
      <c r="A7941">
        <f t="shared" si="369"/>
        <v>331</v>
      </c>
      <c r="B7941" s="7">
        <f t="shared" si="370"/>
        <v>42335.666666647419</v>
      </c>
      <c r="C7941">
        <f t="shared" si="371"/>
        <v>7936</v>
      </c>
      <c r="D7941" s="2">
        <v>77</v>
      </c>
      <c r="E7941">
        <v>80.06</v>
      </c>
      <c r="F7941" s="3">
        <v>66.02</v>
      </c>
      <c r="G7941">
        <v>71.960000000000008</v>
      </c>
      <c r="H7941">
        <v>46.94</v>
      </c>
      <c r="I7941">
        <v>71.960000000000008</v>
      </c>
      <c r="J7941">
        <v>48.92</v>
      </c>
      <c r="K7941">
        <v>44.06</v>
      </c>
      <c r="L7941" s="3">
        <v>44.6</v>
      </c>
      <c r="M7941" s="2">
        <v>51.08</v>
      </c>
      <c r="N7941">
        <v>44.06</v>
      </c>
      <c r="O7941">
        <v>42.8</v>
      </c>
      <c r="P7941">
        <v>15.079999999999998</v>
      </c>
      <c r="Q7941" s="3">
        <v>17.059999999999999</v>
      </c>
      <c r="R7941" s="2">
        <v>21.02</v>
      </c>
      <c r="S7941" s="3">
        <v>-13</v>
      </c>
      <c r="T7941">
        <v>66.2</v>
      </c>
    </row>
    <row r="7942" spans="1:20">
      <c r="A7942">
        <f t="shared" si="369"/>
        <v>331</v>
      </c>
      <c r="B7942" s="7">
        <f t="shared" si="370"/>
        <v>42335.708333314084</v>
      </c>
      <c r="C7942">
        <f t="shared" si="371"/>
        <v>7937</v>
      </c>
      <c r="D7942" s="2">
        <v>75.92</v>
      </c>
      <c r="E7942">
        <v>80.06</v>
      </c>
      <c r="F7942" s="3">
        <v>64.94</v>
      </c>
      <c r="G7942">
        <v>71.960000000000008</v>
      </c>
      <c r="H7942">
        <v>46.04</v>
      </c>
      <c r="I7942">
        <v>69.259999999999991</v>
      </c>
      <c r="J7942">
        <v>48.92</v>
      </c>
      <c r="K7942">
        <v>42.08</v>
      </c>
      <c r="L7942" s="3">
        <v>44.6</v>
      </c>
      <c r="M7942" s="2">
        <v>48.019999999999996</v>
      </c>
      <c r="N7942">
        <v>37.04</v>
      </c>
      <c r="O7942">
        <v>35.6</v>
      </c>
      <c r="P7942">
        <v>14</v>
      </c>
      <c r="Q7942" s="3">
        <v>17.059999999999999</v>
      </c>
      <c r="R7942" s="2">
        <v>21.02</v>
      </c>
      <c r="S7942" s="3">
        <v>-13</v>
      </c>
      <c r="T7942">
        <v>64.400000000000006</v>
      </c>
    </row>
    <row r="7943" spans="1:20">
      <c r="A7943">
        <f t="shared" ref="A7943:A8006" si="372">ROUNDDOWN(B7943-DATE(YEAR(B7943),1,0),0)</f>
        <v>331</v>
      </c>
      <c r="B7943" s="7">
        <f t="shared" si="370"/>
        <v>42335.749999980748</v>
      </c>
      <c r="C7943">
        <f t="shared" si="371"/>
        <v>7938</v>
      </c>
      <c r="D7943" s="2">
        <v>73.94</v>
      </c>
      <c r="E7943">
        <v>77</v>
      </c>
      <c r="F7943" s="3">
        <v>55.94</v>
      </c>
      <c r="G7943">
        <v>71.06</v>
      </c>
      <c r="H7943">
        <v>42.980000000000004</v>
      </c>
      <c r="I7943">
        <v>66.740000000000009</v>
      </c>
      <c r="J7943">
        <v>48.92</v>
      </c>
      <c r="K7943">
        <v>39.019999999999996</v>
      </c>
      <c r="L7943" s="3">
        <v>44.6</v>
      </c>
      <c r="M7943" s="2">
        <v>48.019999999999996</v>
      </c>
      <c r="N7943">
        <v>30.92</v>
      </c>
      <c r="O7943">
        <v>35.6</v>
      </c>
      <c r="P7943">
        <v>10.039999999999999</v>
      </c>
      <c r="Q7943" s="3">
        <v>17.059999999999999</v>
      </c>
      <c r="R7943" s="2">
        <v>21.02</v>
      </c>
      <c r="S7943" s="3">
        <v>-14.080000000000005</v>
      </c>
      <c r="T7943">
        <v>60.8</v>
      </c>
    </row>
    <row r="7944" spans="1:20">
      <c r="A7944">
        <f t="shared" si="372"/>
        <v>331</v>
      </c>
      <c r="B7944" s="7">
        <f t="shared" ref="B7944:B8007" si="373">B7943+1/24</f>
        <v>42335.791666647412</v>
      </c>
      <c r="C7944">
        <f t="shared" ref="C7944:C8007" si="374">C7943+1</f>
        <v>7939</v>
      </c>
      <c r="D7944" s="2">
        <v>71.960000000000008</v>
      </c>
      <c r="E7944">
        <v>75.02</v>
      </c>
      <c r="F7944" s="3">
        <v>53.06</v>
      </c>
      <c r="G7944">
        <v>69.98</v>
      </c>
      <c r="H7944">
        <v>42.08</v>
      </c>
      <c r="I7944">
        <v>64.039999999999992</v>
      </c>
      <c r="J7944">
        <v>50</v>
      </c>
      <c r="K7944">
        <v>37.04</v>
      </c>
      <c r="L7944" s="3">
        <v>42.8</v>
      </c>
      <c r="M7944" s="2">
        <v>48.019999999999996</v>
      </c>
      <c r="N7944">
        <v>28.94</v>
      </c>
      <c r="O7944">
        <v>33.799999999999997</v>
      </c>
      <c r="P7944">
        <v>8.0599999999999987</v>
      </c>
      <c r="Q7944" s="3">
        <v>17.059999999999999</v>
      </c>
      <c r="R7944" s="2">
        <v>21.02</v>
      </c>
      <c r="S7944" s="3">
        <v>-14.080000000000005</v>
      </c>
      <c r="T7944">
        <v>60.8</v>
      </c>
    </row>
    <row r="7945" spans="1:20">
      <c r="A7945">
        <f t="shared" si="372"/>
        <v>331</v>
      </c>
      <c r="B7945" s="7">
        <f t="shared" si="373"/>
        <v>42335.833333314076</v>
      </c>
      <c r="C7945">
        <f t="shared" si="374"/>
        <v>7940</v>
      </c>
      <c r="D7945" s="2">
        <v>71.06</v>
      </c>
      <c r="E7945">
        <v>75.02</v>
      </c>
      <c r="F7945" s="3">
        <v>48.019999999999996</v>
      </c>
      <c r="G7945">
        <v>69.080000000000013</v>
      </c>
      <c r="H7945">
        <v>39.92</v>
      </c>
      <c r="I7945">
        <v>62.06</v>
      </c>
      <c r="J7945">
        <v>48.019999999999996</v>
      </c>
      <c r="K7945">
        <v>35.06</v>
      </c>
      <c r="L7945" s="3">
        <v>42.8</v>
      </c>
      <c r="M7945" s="2">
        <v>46.94</v>
      </c>
      <c r="N7945">
        <v>26.96</v>
      </c>
      <c r="O7945">
        <v>33.799999999999997</v>
      </c>
      <c r="P7945">
        <v>3.019999999999996</v>
      </c>
      <c r="Q7945" s="3">
        <v>17.059999999999999</v>
      </c>
      <c r="R7945" s="2">
        <v>21.02</v>
      </c>
      <c r="S7945" s="3">
        <v>-16.060000000000002</v>
      </c>
      <c r="T7945">
        <v>57.2</v>
      </c>
    </row>
    <row r="7946" spans="1:20">
      <c r="A7946">
        <f t="shared" si="372"/>
        <v>331</v>
      </c>
      <c r="B7946" s="7">
        <f t="shared" si="373"/>
        <v>42335.874999980741</v>
      </c>
      <c r="C7946">
        <f t="shared" si="374"/>
        <v>7941</v>
      </c>
      <c r="D7946" s="2">
        <v>71.960000000000008</v>
      </c>
      <c r="E7946">
        <v>73.94</v>
      </c>
      <c r="F7946" s="3">
        <v>48.019999999999996</v>
      </c>
      <c r="G7946">
        <v>66.92</v>
      </c>
      <c r="H7946">
        <v>41</v>
      </c>
      <c r="I7946">
        <v>59.900000000000006</v>
      </c>
      <c r="J7946">
        <v>48.019999999999996</v>
      </c>
      <c r="K7946">
        <v>35.06</v>
      </c>
      <c r="L7946" s="3">
        <v>42.8</v>
      </c>
      <c r="M7946" s="2">
        <v>44.96</v>
      </c>
      <c r="N7946">
        <v>24.98</v>
      </c>
      <c r="O7946">
        <v>33.799999999999997</v>
      </c>
      <c r="P7946">
        <v>3.019999999999996</v>
      </c>
      <c r="Q7946" s="3">
        <v>17.78</v>
      </c>
      <c r="R7946" s="2">
        <v>21.02</v>
      </c>
      <c r="S7946" s="3">
        <v>-14.080000000000005</v>
      </c>
      <c r="T7946">
        <v>55.400000000000006</v>
      </c>
    </row>
    <row r="7947" spans="1:20">
      <c r="A7947">
        <f t="shared" si="372"/>
        <v>331</v>
      </c>
      <c r="B7947" s="7">
        <f t="shared" si="373"/>
        <v>42335.916666647405</v>
      </c>
      <c r="C7947">
        <f t="shared" si="374"/>
        <v>7942</v>
      </c>
      <c r="D7947" s="2">
        <v>69.080000000000013</v>
      </c>
      <c r="E7947">
        <v>73.039999999999992</v>
      </c>
      <c r="F7947" s="3">
        <v>48.92</v>
      </c>
      <c r="G7947">
        <v>64.94</v>
      </c>
      <c r="H7947">
        <v>35.96</v>
      </c>
      <c r="I7947">
        <v>57.92</v>
      </c>
      <c r="J7947">
        <v>46.94</v>
      </c>
      <c r="K7947">
        <v>30.92</v>
      </c>
      <c r="L7947" s="3">
        <v>42.8</v>
      </c>
      <c r="M7947" s="2">
        <v>44.06</v>
      </c>
      <c r="N7947">
        <v>26.96</v>
      </c>
      <c r="O7947">
        <v>35.6</v>
      </c>
      <c r="P7947">
        <v>1.0399999999999991</v>
      </c>
      <c r="Q7947" s="3">
        <v>18.32</v>
      </c>
      <c r="R7947" s="2">
        <v>19.939999999999998</v>
      </c>
      <c r="S7947" s="3">
        <v>-14.080000000000005</v>
      </c>
      <c r="T7947">
        <v>51.8</v>
      </c>
    </row>
    <row r="7948" spans="1:20">
      <c r="A7948">
        <f t="shared" si="372"/>
        <v>331</v>
      </c>
      <c r="B7948" s="7">
        <f t="shared" si="373"/>
        <v>42335.958333314069</v>
      </c>
      <c r="C7948">
        <f t="shared" si="374"/>
        <v>7943</v>
      </c>
      <c r="D7948" s="2">
        <v>66.02</v>
      </c>
      <c r="E7948">
        <v>71.960000000000008</v>
      </c>
      <c r="F7948" s="3">
        <v>46.04</v>
      </c>
      <c r="G7948">
        <v>66.02</v>
      </c>
      <c r="H7948">
        <v>32</v>
      </c>
      <c r="I7948">
        <v>56.66</v>
      </c>
      <c r="J7948">
        <v>48.019999999999996</v>
      </c>
      <c r="K7948">
        <v>35.96</v>
      </c>
      <c r="L7948" s="3">
        <v>42.8</v>
      </c>
      <c r="M7948" s="2">
        <v>42.980000000000004</v>
      </c>
      <c r="N7948">
        <v>24.08</v>
      </c>
      <c r="O7948">
        <v>33.799999999999997</v>
      </c>
      <c r="P7948">
        <v>1.0399999999999991</v>
      </c>
      <c r="Q7948" s="3">
        <v>19.04</v>
      </c>
      <c r="R7948" s="2">
        <v>19.939999999999998</v>
      </c>
      <c r="S7948" s="3">
        <v>-16.060000000000002</v>
      </c>
      <c r="T7948">
        <v>50</v>
      </c>
    </row>
    <row r="7949" spans="1:20">
      <c r="A7949">
        <f t="shared" si="372"/>
        <v>331</v>
      </c>
      <c r="B7949" s="7">
        <f t="shared" si="373"/>
        <v>42335.999999980733</v>
      </c>
      <c r="C7949">
        <f t="shared" si="374"/>
        <v>7944</v>
      </c>
      <c r="D7949" s="2">
        <v>66.02</v>
      </c>
      <c r="E7949">
        <v>71.960000000000008</v>
      </c>
      <c r="F7949" s="3">
        <v>42.980000000000004</v>
      </c>
      <c r="G7949">
        <v>66.02</v>
      </c>
      <c r="H7949">
        <v>33.08</v>
      </c>
      <c r="I7949">
        <v>55.22</v>
      </c>
      <c r="J7949">
        <v>46.94</v>
      </c>
      <c r="K7949">
        <v>35.06</v>
      </c>
      <c r="L7949" s="3">
        <v>44.6</v>
      </c>
      <c r="M7949" s="2">
        <v>41</v>
      </c>
      <c r="N7949">
        <v>23</v>
      </c>
      <c r="O7949">
        <v>30.2</v>
      </c>
      <c r="P7949">
        <v>-0.94000000000000483</v>
      </c>
      <c r="Q7949" s="3">
        <v>19.399999999999999</v>
      </c>
      <c r="R7949" s="2">
        <v>19.939999999999998</v>
      </c>
      <c r="S7949" s="3">
        <v>-14.980000000000004</v>
      </c>
      <c r="T7949">
        <v>48.2</v>
      </c>
    </row>
    <row r="7950" spans="1:20">
      <c r="A7950">
        <f t="shared" si="372"/>
        <v>332</v>
      </c>
      <c r="B7950" s="7">
        <f t="shared" si="373"/>
        <v>42336.041666647398</v>
      </c>
      <c r="C7950">
        <f t="shared" si="374"/>
        <v>7945</v>
      </c>
      <c r="D7950" s="2">
        <v>64.94</v>
      </c>
      <c r="E7950">
        <v>71.960000000000008</v>
      </c>
      <c r="F7950" s="3">
        <v>42.08</v>
      </c>
      <c r="G7950">
        <v>64.94</v>
      </c>
      <c r="H7950">
        <v>30.92</v>
      </c>
      <c r="I7950">
        <v>53.96</v>
      </c>
      <c r="J7950">
        <v>46.94</v>
      </c>
      <c r="K7950">
        <v>33.08</v>
      </c>
      <c r="L7950" s="3">
        <v>42.8</v>
      </c>
      <c r="M7950" s="2">
        <v>39.92</v>
      </c>
      <c r="N7950">
        <v>23</v>
      </c>
      <c r="O7950">
        <v>33.799999999999997</v>
      </c>
      <c r="P7950">
        <v>-0.94000000000000483</v>
      </c>
      <c r="Q7950" s="3">
        <v>19.579999999999998</v>
      </c>
      <c r="R7950" s="2">
        <v>19.04</v>
      </c>
      <c r="S7950" s="3">
        <v>-16.060000000000002</v>
      </c>
      <c r="T7950">
        <v>48.2</v>
      </c>
    </row>
    <row r="7951" spans="1:20">
      <c r="A7951">
        <f t="shared" si="372"/>
        <v>332</v>
      </c>
      <c r="B7951" s="7">
        <f t="shared" si="373"/>
        <v>42336.083333314062</v>
      </c>
      <c r="C7951">
        <f t="shared" si="374"/>
        <v>7946</v>
      </c>
      <c r="D7951" s="2">
        <v>64.039999999999992</v>
      </c>
      <c r="E7951">
        <v>69.080000000000013</v>
      </c>
      <c r="F7951" s="3">
        <v>39.92</v>
      </c>
      <c r="G7951">
        <v>62.06</v>
      </c>
      <c r="H7951">
        <v>32</v>
      </c>
      <c r="I7951">
        <v>52.34</v>
      </c>
      <c r="J7951">
        <v>46.04</v>
      </c>
      <c r="K7951">
        <v>32</v>
      </c>
      <c r="L7951" s="3">
        <v>42.8</v>
      </c>
      <c r="M7951" s="2">
        <v>39.92</v>
      </c>
      <c r="N7951">
        <v>24.98</v>
      </c>
      <c r="O7951">
        <v>30.2</v>
      </c>
      <c r="P7951">
        <v>-0.94000000000000483</v>
      </c>
      <c r="Q7951" s="3">
        <v>19.939999999999998</v>
      </c>
      <c r="R7951" s="2">
        <v>19.04</v>
      </c>
      <c r="S7951" s="3">
        <v>-16.060000000000002</v>
      </c>
      <c r="T7951">
        <v>46.4</v>
      </c>
    </row>
    <row r="7952" spans="1:20">
      <c r="A7952">
        <f t="shared" si="372"/>
        <v>332</v>
      </c>
      <c r="B7952" s="7">
        <f t="shared" si="373"/>
        <v>42336.124999980726</v>
      </c>
      <c r="C7952">
        <f t="shared" si="374"/>
        <v>7947</v>
      </c>
      <c r="D7952" s="2">
        <v>64.039999999999992</v>
      </c>
      <c r="E7952">
        <v>69.080000000000013</v>
      </c>
      <c r="F7952" s="3">
        <v>41</v>
      </c>
      <c r="G7952">
        <v>57.92</v>
      </c>
      <c r="H7952">
        <v>32</v>
      </c>
      <c r="I7952">
        <v>50.540000000000006</v>
      </c>
      <c r="J7952">
        <v>44.06</v>
      </c>
      <c r="K7952">
        <v>30.02</v>
      </c>
      <c r="L7952" s="3">
        <v>44.6</v>
      </c>
      <c r="M7952" s="2">
        <v>39.92</v>
      </c>
      <c r="N7952">
        <v>26.060000000000002</v>
      </c>
      <c r="O7952">
        <v>33.799999999999997</v>
      </c>
      <c r="P7952">
        <v>-2.9200000000000017</v>
      </c>
      <c r="Q7952" s="3">
        <v>20.66</v>
      </c>
      <c r="R7952" s="2">
        <v>17.96</v>
      </c>
      <c r="S7952" s="3">
        <v>-16.060000000000002</v>
      </c>
      <c r="T7952">
        <v>46.4</v>
      </c>
    </row>
    <row r="7953" spans="1:20">
      <c r="A7953">
        <f t="shared" si="372"/>
        <v>332</v>
      </c>
      <c r="B7953" s="7">
        <f t="shared" si="373"/>
        <v>42336.16666664739</v>
      </c>
      <c r="C7953">
        <f t="shared" si="374"/>
        <v>7948</v>
      </c>
      <c r="D7953" s="2">
        <v>62.96</v>
      </c>
      <c r="E7953">
        <v>69.080000000000013</v>
      </c>
      <c r="F7953" s="3">
        <v>41</v>
      </c>
      <c r="G7953">
        <v>55.040000000000006</v>
      </c>
      <c r="H7953">
        <v>30.92</v>
      </c>
      <c r="I7953">
        <v>48.92</v>
      </c>
      <c r="J7953">
        <v>44.06</v>
      </c>
      <c r="K7953">
        <v>30.92</v>
      </c>
      <c r="L7953" s="3">
        <v>42.8</v>
      </c>
      <c r="M7953" s="2">
        <v>39.92</v>
      </c>
      <c r="N7953">
        <v>24.98</v>
      </c>
      <c r="O7953">
        <v>35.6</v>
      </c>
      <c r="P7953">
        <v>-2.9200000000000017</v>
      </c>
      <c r="Q7953" s="3">
        <v>21.2</v>
      </c>
      <c r="R7953" s="2">
        <v>17.96</v>
      </c>
      <c r="S7953" s="3">
        <v>-16.96</v>
      </c>
      <c r="T7953">
        <v>44.6</v>
      </c>
    </row>
    <row r="7954" spans="1:20">
      <c r="A7954">
        <f t="shared" si="372"/>
        <v>332</v>
      </c>
      <c r="B7954" s="7">
        <f t="shared" si="373"/>
        <v>42336.208333314054</v>
      </c>
      <c r="C7954">
        <f t="shared" si="374"/>
        <v>7949</v>
      </c>
      <c r="D7954" s="2">
        <v>64.94</v>
      </c>
      <c r="E7954">
        <v>69.080000000000013</v>
      </c>
      <c r="F7954" s="3">
        <v>41</v>
      </c>
      <c r="G7954">
        <v>53.96</v>
      </c>
      <c r="H7954">
        <v>30.92</v>
      </c>
      <c r="I7954">
        <v>49.64</v>
      </c>
      <c r="J7954">
        <v>42.980000000000004</v>
      </c>
      <c r="K7954">
        <v>30.02</v>
      </c>
      <c r="L7954" s="3">
        <v>39.200000000000003</v>
      </c>
      <c r="M7954" s="2">
        <v>39.92</v>
      </c>
      <c r="N7954">
        <v>28.94</v>
      </c>
      <c r="O7954">
        <v>33.799999999999997</v>
      </c>
      <c r="P7954">
        <v>-7.0600000000000023</v>
      </c>
      <c r="Q7954" s="3">
        <v>21.92</v>
      </c>
      <c r="R7954" s="2">
        <v>19.04</v>
      </c>
      <c r="S7954" s="3">
        <v>-18.04</v>
      </c>
      <c r="T7954">
        <v>44.6</v>
      </c>
    </row>
    <row r="7955" spans="1:20">
      <c r="A7955">
        <f t="shared" si="372"/>
        <v>332</v>
      </c>
      <c r="B7955" s="7">
        <f t="shared" si="373"/>
        <v>42336.249999980719</v>
      </c>
      <c r="C7955">
        <f t="shared" si="374"/>
        <v>7950</v>
      </c>
      <c r="D7955" s="2">
        <v>64.94</v>
      </c>
      <c r="E7955">
        <v>69.080000000000013</v>
      </c>
      <c r="F7955" s="3">
        <v>44.06</v>
      </c>
      <c r="G7955">
        <v>53.06</v>
      </c>
      <c r="H7955">
        <v>33.979999999999997</v>
      </c>
      <c r="I7955">
        <v>50.36</v>
      </c>
      <c r="J7955">
        <v>39.92</v>
      </c>
      <c r="K7955">
        <v>28.04</v>
      </c>
      <c r="L7955" s="3">
        <v>39.200000000000003</v>
      </c>
      <c r="M7955" s="2">
        <v>37.94</v>
      </c>
      <c r="N7955">
        <v>30.02</v>
      </c>
      <c r="O7955">
        <v>33.799999999999997</v>
      </c>
      <c r="P7955">
        <v>-0.94000000000000483</v>
      </c>
      <c r="Q7955" s="3">
        <v>22.64</v>
      </c>
      <c r="R7955" s="2">
        <v>17.96</v>
      </c>
      <c r="S7955" s="3">
        <v>-16.96</v>
      </c>
      <c r="T7955">
        <v>44.6</v>
      </c>
    </row>
    <row r="7956" spans="1:20">
      <c r="A7956">
        <f t="shared" si="372"/>
        <v>332</v>
      </c>
      <c r="B7956" s="7">
        <f t="shared" si="373"/>
        <v>42336.291666647383</v>
      </c>
      <c r="C7956">
        <f t="shared" si="374"/>
        <v>7951</v>
      </c>
      <c r="D7956" s="2">
        <v>66.02</v>
      </c>
      <c r="E7956">
        <v>69.080000000000013</v>
      </c>
      <c r="F7956" s="3">
        <v>42.980000000000004</v>
      </c>
      <c r="G7956">
        <v>51.08</v>
      </c>
      <c r="H7956">
        <v>33.08</v>
      </c>
      <c r="I7956">
        <v>51.08</v>
      </c>
      <c r="J7956">
        <v>39.019999999999996</v>
      </c>
      <c r="K7956">
        <v>28.94</v>
      </c>
      <c r="L7956" s="3">
        <v>37.4</v>
      </c>
      <c r="M7956" s="2">
        <v>39.019999999999996</v>
      </c>
      <c r="N7956">
        <v>30.92</v>
      </c>
      <c r="O7956">
        <v>33.799999999999997</v>
      </c>
      <c r="P7956">
        <v>-3.9999999999999147E-2</v>
      </c>
      <c r="Q7956" s="3">
        <v>23.36</v>
      </c>
      <c r="R7956" s="2">
        <v>17.96</v>
      </c>
      <c r="S7956" s="3">
        <v>-18.940000000000005</v>
      </c>
      <c r="T7956">
        <v>44.6</v>
      </c>
    </row>
    <row r="7957" spans="1:20">
      <c r="A7957">
        <f t="shared" si="372"/>
        <v>332</v>
      </c>
      <c r="B7957" s="7">
        <f t="shared" si="373"/>
        <v>42336.333333314047</v>
      </c>
      <c r="C7957">
        <f t="shared" si="374"/>
        <v>7952</v>
      </c>
      <c r="D7957" s="2">
        <v>71.960000000000008</v>
      </c>
      <c r="E7957">
        <v>69.080000000000013</v>
      </c>
      <c r="F7957" s="3">
        <v>44.06</v>
      </c>
      <c r="G7957">
        <v>51.08</v>
      </c>
      <c r="H7957">
        <v>35.96</v>
      </c>
      <c r="I7957">
        <v>59.36</v>
      </c>
      <c r="J7957">
        <v>44.06</v>
      </c>
      <c r="K7957">
        <v>26.96</v>
      </c>
      <c r="L7957" s="3">
        <v>39.200000000000003</v>
      </c>
      <c r="M7957" s="2">
        <v>37.94</v>
      </c>
      <c r="N7957">
        <v>33.979999999999997</v>
      </c>
      <c r="O7957">
        <v>33.799999999999997</v>
      </c>
      <c r="P7957">
        <v>1.9400000000000013</v>
      </c>
      <c r="Q7957" s="3">
        <v>24.08</v>
      </c>
      <c r="R7957" s="2">
        <v>17.96</v>
      </c>
      <c r="S7957" s="3">
        <v>-18.04</v>
      </c>
      <c r="T7957">
        <v>46.4</v>
      </c>
    </row>
    <row r="7958" spans="1:20">
      <c r="A7958">
        <f t="shared" si="372"/>
        <v>332</v>
      </c>
      <c r="B7958" s="7">
        <f t="shared" si="373"/>
        <v>42336.374999980711</v>
      </c>
      <c r="C7958">
        <f t="shared" si="374"/>
        <v>7953</v>
      </c>
      <c r="D7958" s="2">
        <v>75.92</v>
      </c>
      <c r="E7958">
        <v>69.98</v>
      </c>
      <c r="F7958" s="3">
        <v>48.92</v>
      </c>
      <c r="G7958">
        <v>50</v>
      </c>
      <c r="H7958">
        <v>39.019999999999996</v>
      </c>
      <c r="I7958">
        <v>67.64</v>
      </c>
      <c r="J7958">
        <v>44.96</v>
      </c>
      <c r="K7958">
        <v>30.92</v>
      </c>
      <c r="L7958" s="3">
        <v>39.200000000000003</v>
      </c>
      <c r="M7958" s="2">
        <v>35.96</v>
      </c>
      <c r="N7958">
        <v>39.019999999999996</v>
      </c>
      <c r="O7958">
        <v>35.6</v>
      </c>
      <c r="P7958">
        <v>8.0599999999999987</v>
      </c>
      <c r="Q7958" s="3">
        <v>24.439999999999998</v>
      </c>
      <c r="R7958" s="2">
        <v>17.059999999999999</v>
      </c>
      <c r="S7958" s="3">
        <v>-20.019999999999996</v>
      </c>
      <c r="T7958">
        <v>53.6</v>
      </c>
    </row>
    <row r="7959" spans="1:20">
      <c r="A7959">
        <f t="shared" si="372"/>
        <v>332</v>
      </c>
      <c r="B7959" s="7">
        <f t="shared" si="373"/>
        <v>42336.416666647376</v>
      </c>
      <c r="C7959">
        <f t="shared" si="374"/>
        <v>7954</v>
      </c>
      <c r="D7959" s="2">
        <v>80.960000000000008</v>
      </c>
      <c r="E7959">
        <v>71.06</v>
      </c>
      <c r="F7959" s="3">
        <v>55.94</v>
      </c>
      <c r="G7959">
        <v>53.06</v>
      </c>
      <c r="H7959">
        <v>42.08</v>
      </c>
      <c r="I7959">
        <v>75.92</v>
      </c>
      <c r="J7959">
        <v>46.94</v>
      </c>
      <c r="K7959">
        <v>35.96</v>
      </c>
      <c r="L7959" s="3">
        <v>44.6</v>
      </c>
      <c r="M7959" s="2">
        <v>35.96</v>
      </c>
      <c r="N7959">
        <v>46.04</v>
      </c>
      <c r="O7959">
        <v>37.4</v>
      </c>
      <c r="P7959">
        <v>10.940000000000001</v>
      </c>
      <c r="Q7959" s="3">
        <v>24.62</v>
      </c>
      <c r="R7959" s="2">
        <v>15.98</v>
      </c>
      <c r="S7959" s="3">
        <v>-20.019999999999996</v>
      </c>
      <c r="T7959">
        <v>59</v>
      </c>
    </row>
    <row r="7960" spans="1:20">
      <c r="A7960">
        <f t="shared" si="372"/>
        <v>332</v>
      </c>
      <c r="B7960" s="7">
        <f t="shared" si="373"/>
        <v>42336.45833331404</v>
      </c>
      <c r="C7960">
        <f t="shared" si="374"/>
        <v>7955</v>
      </c>
      <c r="D7960" s="2">
        <v>82.039999999999992</v>
      </c>
      <c r="E7960">
        <v>71.06</v>
      </c>
      <c r="F7960" s="3">
        <v>60.08</v>
      </c>
      <c r="G7960">
        <v>55.94</v>
      </c>
      <c r="H7960">
        <v>44.96</v>
      </c>
      <c r="I7960">
        <v>77.539999999999992</v>
      </c>
      <c r="J7960">
        <v>48.019999999999996</v>
      </c>
      <c r="K7960">
        <v>41</v>
      </c>
      <c r="L7960" s="3">
        <v>48.2</v>
      </c>
      <c r="M7960" s="2">
        <v>37.94</v>
      </c>
      <c r="N7960">
        <v>51.980000000000004</v>
      </c>
      <c r="O7960">
        <v>40.46</v>
      </c>
      <c r="P7960">
        <v>15.079999999999998</v>
      </c>
      <c r="Q7960" s="3">
        <v>24.98</v>
      </c>
      <c r="R7960" s="2">
        <v>12.920000000000002</v>
      </c>
      <c r="S7960" s="3">
        <v>-20.019999999999996</v>
      </c>
      <c r="T7960">
        <v>66.2</v>
      </c>
    </row>
    <row r="7961" spans="1:20">
      <c r="A7961">
        <f t="shared" si="372"/>
        <v>332</v>
      </c>
      <c r="B7961" s="7">
        <f t="shared" si="373"/>
        <v>42336.499999980704</v>
      </c>
      <c r="C7961">
        <f t="shared" si="374"/>
        <v>7956</v>
      </c>
      <c r="D7961" s="2">
        <v>80.960000000000008</v>
      </c>
      <c r="E7961">
        <v>71.06</v>
      </c>
      <c r="F7961" s="3">
        <v>66.02</v>
      </c>
      <c r="G7961">
        <v>57.019999999999996</v>
      </c>
      <c r="H7961">
        <v>48.92</v>
      </c>
      <c r="I7961">
        <v>79.34</v>
      </c>
      <c r="J7961">
        <v>48.92</v>
      </c>
      <c r="K7961">
        <v>44.06</v>
      </c>
      <c r="L7961" s="3">
        <v>51.8</v>
      </c>
      <c r="M7961" s="2">
        <v>33.979999999999997</v>
      </c>
      <c r="N7961">
        <v>55.040000000000006</v>
      </c>
      <c r="O7961">
        <v>42.8</v>
      </c>
      <c r="P7961">
        <v>17.96</v>
      </c>
      <c r="Q7961" s="3">
        <v>26.060000000000002</v>
      </c>
      <c r="R7961" s="2">
        <v>14</v>
      </c>
      <c r="S7961" s="3">
        <v>-18.04</v>
      </c>
      <c r="T7961">
        <v>69.800000000000011</v>
      </c>
    </row>
    <row r="7962" spans="1:20">
      <c r="A7962">
        <f t="shared" si="372"/>
        <v>332</v>
      </c>
      <c r="B7962" s="7">
        <f t="shared" si="373"/>
        <v>42336.541666647368</v>
      </c>
      <c r="C7962">
        <f t="shared" si="374"/>
        <v>7957</v>
      </c>
      <c r="D7962" s="2">
        <v>80.960000000000008</v>
      </c>
      <c r="E7962">
        <v>71.06</v>
      </c>
      <c r="F7962" s="3">
        <v>69.98</v>
      </c>
      <c r="G7962">
        <v>60.08</v>
      </c>
      <c r="H7962">
        <v>51.08</v>
      </c>
      <c r="I7962">
        <v>80.960000000000008</v>
      </c>
      <c r="J7962">
        <v>46.94</v>
      </c>
      <c r="K7962">
        <v>48.019999999999996</v>
      </c>
      <c r="L7962" s="3">
        <v>53.6</v>
      </c>
      <c r="M7962" s="2">
        <v>33.979999999999997</v>
      </c>
      <c r="N7962">
        <v>57.019999999999996</v>
      </c>
      <c r="O7962">
        <v>44.6</v>
      </c>
      <c r="P7962">
        <v>21.02</v>
      </c>
      <c r="Q7962" s="3">
        <v>26.96</v>
      </c>
      <c r="R7962" s="2">
        <v>15.079999999999998</v>
      </c>
      <c r="S7962" s="3">
        <v>-14.980000000000004</v>
      </c>
      <c r="T7962">
        <v>71.599999999999994</v>
      </c>
    </row>
    <row r="7963" spans="1:20">
      <c r="A7963">
        <f t="shared" si="372"/>
        <v>332</v>
      </c>
      <c r="B7963" s="7">
        <f t="shared" si="373"/>
        <v>42336.583333314033</v>
      </c>
      <c r="C7963">
        <f t="shared" si="374"/>
        <v>7958</v>
      </c>
      <c r="D7963" s="2">
        <v>82.039999999999992</v>
      </c>
      <c r="E7963">
        <v>71.06</v>
      </c>
      <c r="F7963" s="3">
        <v>69.98</v>
      </c>
      <c r="G7963">
        <v>62.96</v>
      </c>
      <c r="H7963">
        <v>51.08</v>
      </c>
      <c r="I7963">
        <v>80.240000000000009</v>
      </c>
      <c r="J7963">
        <v>48.019999999999996</v>
      </c>
      <c r="K7963">
        <v>51.08</v>
      </c>
      <c r="L7963" s="3">
        <v>55.400000000000006</v>
      </c>
      <c r="M7963" s="2">
        <v>35.06</v>
      </c>
      <c r="N7963">
        <v>57.92</v>
      </c>
      <c r="O7963">
        <v>44.6</v>
      </c>
      <c r="P7963">
        <v>21.02</v>
      </c>
      <c r="Q7963" s="3">
        <v>28.04</v>
      </c>
      <c r="R7963" s="2">
        <v>17.96</v>
      </c>
      <c r="S7963" s="3">
        <v>-13</v>
      </c>
      <c r="T7963">
        <v>71.599999999999994</v>
      </c>
    </row>
    <row r="7964" spans="1:20">
      <c r="A7964">
        <f t="shared" si="372"/>
        <v>332</v>
      </c>
      <c r="B7964" s="7">
        <f t="shared" si="373"/>
        <v>42336.624999980697</v>
      </c>
      <c r="C7964">
        <f t="shared" si="374"/>
        <v>7959</v>
      </c>
      <c r="D7964" s="2">
        <v>82.94</v>
      </c>
      <c r="E7964">
        <v>71.06</v>
      </c>
      <c r="F7964" s="3">
        <v>71.06</v>
      </c>
      <c r="G7964">
        <v>62.06</v>
      </c>
      <c r="H7964">
        <v>51.980000000000004</v>
      </c>
      <c r="I7964">
        <v>79.7</v>
      </c>
      <c r="J7964">
        <v>48.92</v>
      </c>
      <c r="K7964">
        <v>53.06</v>
      </c>
      <c r="L7964" s="3">
        <v>55.400000000000006</v>
      </c>
      <c r="M7964" s="2">
        <v>35.96</v>
      </c>
      <c r="N7964">
        <v>59</v>
      </c>
      <c r="O7964">
        <v>44.6</v>
      </c>
      <c r="P7964">
        <v>17.059999999999999</v>
      </c>
      <c r="Q7964" s="3">
        <v>28.04</v>
      </c>
      <c r="R7964" s="2">
        <v>19.04</v>
      </c>
      <c r="S7964" s="3">
        <v>-14.080000000000005</v>
      </c>
      <c r="T7964">
        <v>71.599999999999994</v>
      </c>
    </row>
    <row r="7965" spans="1:20">
      <c r="A7965">
        <f t="shared" si="372"/>
        <v>332</v>
      </c>
      <c r="B7965" s="7">
        <f t="shared" si="373"/>
        <v>42336.666666647361</v>
      </c>
      <c r="C7965">
        <f t="shared" si="374"/>
        <v>7960</v>
      </c>
      <c r="D7965" s="2">
        <v>80.960000000000008</v>
      </c>
      <c r="E7965">
        <v>71.06</v>
      </c>
      <c r="F7965" s="3">
        <v>71.06</v>
      </c>
      <c r="G7965">
        <v>62.06</v>
      </c>
      <c r="H7965">
        <v>53.06</v>
      </c>
      <c r="I7965">
        <v>78.98</v>
      </c>
      <c r="J7965">
        <v>48.92</v>
      </c>
      <c r="K7965">
        <v>51.980000000000004</v>
      </c>
      <c r="L7965" s="3">
        <v>53.6</v>
      </c>
      <c r="M7965" s="2">
        <v>35.96</v>
      </c>
      <c r="N7965">
        <v>53.96</v>
      </c>
      <c r="O7965">
        <v>39.200000000000003</v>
      </c>
      <c r="P7965">
        <v>17.96</v>
      </c>
      <c r="Q7965" s="3">
        <v>28.04</v>
      </c>
      <c r="R7965" s="2">
        <v>15.98</v>
      </c>
      <c r="S7965" s="3">
        <v>-14.980000000000004</v>
      </c>
      <c r="T7965">
        <v>69.800000000000011</v>
      </c>
    </row>
    <row r="7966" spans="1:20">
      <c r="A7966">
        <f t="shared" si="372"/>
        <v>332</v>
      </c>
      <c r="B7966" s="7">
        <f t="shared" si="373"/>
        <v>42336.708333314025</v>
      </c>
      <c r="C7966">
        <f t="shared" si="374"/>
        <v>7961</v>
      </c>
      <c r="D7966" s="2">
        <v>78.080000000000013</v>
      </c>
      <c r="E7966">
        <v>73.039999999999992</v>
      </c>
      <c r="F7966" s="3">
        <v>69.080000000000013</v>
      </c>
      <c r="G7966">
        <v>59</v>
      </c>
      <c r="H7966">
        <v>51.08</v>
      </c>
      <c r="I7966">
        <v>75.92</v>
      </c>
      <c r="J7966">
        <v>48.019999999999996</v>
      </c>
      <c r="K7966">
        <v>48.92</v>
      </c>
      <c r="L7966" s="3">
        <v>48.2</v>
      </c>
      <c r="M7966" s="2">
        <v>35.06</v>
      </c>
      <c r="N7966">
        <v>44.96</v>
      </c>
      <c r="O7966">
        <v>37.4</v>
      </c>
      <c r="P7966">
        <v>19.04</v>
      </c>
      <c r="Q7966" s="3">
        <v>28.04</v>
      </c>
      <c r="R7966" s="2">
        <v>15.079999999999998</v>
      </c>
      <c r="S7966" s="3">
        <v>-14.980000000000004</v>
      </c>
      <c r="T7966">
        <v>66.2</v>
      </c>
    </row>
    <row r="7967" spans="1:20">
      <c r="A7967">
        <f t="shared" si="372"/>
        <v>332</v>
      </c>
      <c r="B7967" s="7">
        <f t="shared" si="373"/>
        <v>42336.74999998069</v>
      </c>
      <c r="C7967">
        <f t="shared" si="374"/>
        <v>7962</v>
      </c>
      <c r="D7967" s="2">
        <v>75.92</v>
      </c>
      <c r="E7967">
        <v>73.039999999999992</v>
      </c>
      <c r="F7967" s="3">
        <v>62.06</v>
      </c>
      <c r="G7967">
        <v>55.040000000000006</v>
      </c>
      <c r="H7967">
        <v>50</v>
      </c>
      <c r="I7967">
        <v>73.039999999999992</v>
      </c>
      <c r="J7967">
        <v>46.94</v>
      </c>
      <c r="K7967">
        <v>48.92</v>
      </c>
      <c r="L7967" s="3">
        <v>46.4</v>
      </c>
      <c r="M7967" s="2">
        <v>35.06</v>
      </c>
      <c r="N7967">
        <v>42.08</v>
      </c>
      <c r="O7967">
        <v>33.799999999999997</v>
      </c>
      <c r="P7967">
        <v>17.96</v>
      </c>
      <c r="Q7967" s="3">
        <v>28.04</v>
      </c>
      <c r="R7967" s="2">
        <v>12.920000000000002</v>
      </c>
      <c r="S7967" s="3">
        <v>-14.980000000000004</v>
      </c>
      <c r="T7967">
        <v>62.6</v>
      </c>
    </row>
    <row r="7968" spans="1:20">
      <c r="A7968">
        <f t="shared" si="372"/>
        <v>332</v>
      </c>
      <c r="B7968" s="7">
        <f t="shared" si="373"/>
        <v>42336.791666647354</v>
      </c>
      <c r="C7968">
        <f t="shared" si="374"/>
        <v>7963</v>
      </c>
      <c r="D7968" s="2">
        <v>75.92</v>
      </c>
      <c r="E7968">
        <v>71.06</v>
      </c>
      <c r="F7968" s="3">
        <v>60.980000000000004</v>
      </c>
      <c r="G7968">
        <v>53.06</v>
      </c>
      <c r="H7968">
        <v>48.92</v>
      </c>
      <c r="I7968">
        <v>69.98</v>
      </c>
      <c r="J7968">
        <v>46.04</v>
      </c>
      <c r="K7968">
        <v>44.06</v>
      </c>
      <c r="L7968" s="3">
        <v>46.4</v>
      </c>
      <c r="M7968" s="2">
        <v>35.06</v>
      </c>
      <c r="N7968">
        <v>39.019999999999996</v>
      </c>
      <c r="O7968">
        <v>32</v>
      </c>
      <c r="P7968">
        <v>19.04</v>
      </c>
      <c r="Q7968" s="3">
        <v>28.04</v>
      </c>
      <c r="R7968" s="2">
        <v>10.940000000000001</v>
      </c>
      <c r="S7968" s="3">
        <v>-16.060000000000002</v>
      </c>
      <c r="T7968">
        <v>57.2</v>
      </c>
    </row>
    <row r="7969" spans="1:20">
      <c r="A7969">
        <f t="shared" si="372"/>
        <v>332</v>
      </c>
      <c r="B7969" s="7">
        <f t="shared" si="373"/>
        <v>42336.833333314018</v>
      </c>
      <c r="C7969">
        <f t="shared" si="374"/>
        <v>7964</v>
      </c>
      <c r="D7969" s="2">
        <v>75.92</v>
      </c>
      <c r="E7969">
        <v>71.06</v>
      </c>
      <c r="F7969" s="3">
        <v>55.94</v>
      </c>
      <c r="G7969">
        <v>51.08</v>
      </c>
      <c r="H7969">
        <v>46.94</v>
      </c>
      <c r="I7969">
        <v>68</v>
      </c>
      <c r="J7969">
        <v>42.980000000000004</v>
      </c>
      <c r="K7969">
        <v>46.04</v>
      </c>
      <c r="L7969" s="3">
        <v>46.4</v>
      </c>
      <c r="M7969" s="2">
        <v>35.06</v>
      </c>
      <c r="N7969">
        <v>39.92</v>
      </c>
      <c r="O7969">
        <v>32</v>
      </c>
      <c r="P7969">
        <v>19.939999999999998</v>
      </c>
      <c r="Q7969" s="3">
        <v>28.04</v>
      </c>
      <c r="R7969" s="2">
        <v>12.920000000000002</v>
      </c>
      <c r="S7969" s="3">
        <v>-16.96</v>
      </c>
      <c r="T7969">
        <v>55.400000000000006</v>
      </c>
    </row>
    <row r="7970" spans="1:20">
      <c r="A7970">
        <f t="shared" si="372"/>
        <v>332</v>
      </c>
      <c r="B7970" s="7">
        <f t="shared" si="373"/>
        <v>42336.874999980682</v>
      </c>
      <c r="C7970">
        <f t="shared" si="374"/>
        <v>7965</v>
      </c>
      <c r="D7970" s="2">
        <v>75.92</v>
      </c>
      <c r="E7970">
        <v>69.080000000000013</v>
      </c>
      <c r="F7970" s="3">
        <v>53.06</v>
      </c>
      <c r="G7970">
        <v>48.92</v>
      </c>
      <c r="H7970">
        <v>46.94</v>
      </c>
      <c r="I7970">
        <v>66.02</v>
      </c>
      <c r="J7970">
        <v>42.980000000000004</v>
      </c>
      <c r="K7970">
        <v>42.980000000000004</v>
      </c>
      <c r="L7970" s="3">
        <v>44.6</v>
      </c>
      <c r="M7970" s="2">
        <v>35.06</v>
      </c>
      <c r="N7970">
        <v>42.980000000000004</v>
      </c>
      <c r="O7970">
        <v>30.2</v>
      </c>
      <c r="P7970">
        <v>19.04</v>
      </c>
      <c r="Q7970" s="3">
        <v>28.04</v>
      </c>
      <c r="R7970" s="2">
        <v>12.02</v>
      </c>
      <c r="S7970" s="3">
        <v>-16.96</v>
      </c>
      <c r="T7970">
        <v>55.400000000000006</v>
      </c>
    </row>
    <row r="7971" spans="1:20">
      <c r="A7971">
        <f t="shared" si="372"/>
        <v>332</v>
      </c>
      <c r="B7971" s="7">
        <f t="shared" si="373"/>
        <v>42336.916666647347</v>
      </c>
      <c r="C7971">
        <f t="shared" si="374"/>
        <v>7966</v>
      </c>
      <c r="D7971" s="2">
        <v>75.92</v>
      </c>
      <c r="E7971">
        <v>66.02</v>
      </c>
      <c r="F7971" s="3">
        <v>48.92</v>
      </c>
      <c r="G7971">
        <v>46.94</v>
      </c>
      <c r="H7971">
        <v>46.94</v>
      </c>
      <c r="I7971">
        <v>64.039999999999992</v>
      </c>
      <c r="J7971">
        <v>42.980000000000004</v>
      </c>
      <c r="K7971">
        <v>39.019999999999996</v>
      </c>
      <c r="L7971" s="3">
        <v>44.6</v>
      </c>
      <c r="M7971" s="2">
        <v>35.06</v>
      </c>
      <c r="N7971">
        <v>41</v>
      </c>
      <c r="O7971">
        <v>33.799999999999997</v>
      </c>
      <c r="P7971">
        <v>19.04</v>
      </c>
      <c r="Q7971" s="3">
        <v>28.04</v>
      </c>
      <c r="R7971" s="2">
        <v>6.98</v>
      </c>
      <c r="S7971" s="3">
        <v>-16.96</v>
      </c>
      <c r="T7971">
        <v>53.6</v>
      </c>
    </row>
    <row r="7972" spans="1:20">
      <c r="A7972">
        <f t="shared" si="372"/>
        <v>332</v>
      </c>
      <c r="B7972" s="7">
        <f t="shared" si="373"/>
        <v>42336.958333314011</v>
      </c>
      <c r="C7972">
        <f t="shared" si="374"/>
        <v>7967</v>
      </c>
      <c r="D7972" s="2">
        <v>75.92</v>
      </c>
      <c r="E7972">
        <v>64.039999999999992</v>
      </c>
      <c r="F7972" s="3">
        <v>46.04</v>
      </c>
      <c r="G7972">
        <v>46.04</v>
      </c>
      <c r="H7972">
        <v>46.94</v>
      </c>
      <c r="I7972">
        <v>62.06</v>
      </c>
      <c r="J7972">
        <v>44.96</v>
      </c>
      <c r="K7972">
        <v>39.019999999999996</v>
      </c>
      <c r="L7972" s="3">
        <v>46.4</v>
      </c>
      <c r="M7972" s="2">
        <v>35.96</v>
      </c>
      <c r="N7972">
        <v>41</v>
      </c>
      <c r="O7972">
        <v>30.2</v>
      </c>
      <c r="P7972">
        <v>17.059999999999999</v>
      </c>
      <c r="Q7972" s="3">
        <v>28.04</v>
      </c>
      <c r="R7972" s="2">
        <v>6.98</v>
      </c>
      <c r="S7972" s="3">
        <v>-20.019999999999996</v>
      </c>
      <c r="T7972">
        <v>53.6</v>
      </c>
    </row>
    <row r="7973" spans="1:20">
      <c r="A7973">
        <f t="shared" si="372"/>
        <v>332</v>
      </c>
      <c r="B7973" s="7">
        <f t="shared" si="373"/>
        <v>42336.999999980675</v>
      </c>
      <c r="C7973">
        <f t="shared" si="374"/>
        <v>7968</v>
      </c>
      <c r="D7973" s="2">
        <v>75.02</v>
      </c>
      <c r="E7973">
        <v>64.039999999999992</v>
      </c>
      <c r="F7973" s="3">
        <v>41</v>
      </c>
      <c r="G7973">
        <v>44.96</v>
      </c>
      <c r="H7973">
        <v>46.94</v>
      </c>
      <c r="I7973">
        <v>59.900000000000006</v>
      </c>
      <c r="J7973">
        <v>44.06</v>
      </c>
      <c r="K7973">
        <v>39.92</v>
      </c>
      <c r="L7973" s="3">
        <v>46.4</v>
      </c>
      <c r="M7973" s="2">
        <v>35.96</v>
      </c>
      <c r="N7973">
        <v>39.019999999999996</v>
      </c>
      <c r="O7973">
        <v>30.2</v>
      </c>
      <c r="P7973">
        <v>19.04</v>
      </c>
      <c r="Q7973" s="3">
        <v>28.4</v>
      </c>
      <c r="R7973" s="2">
        <v>6.0799999999999983</v>
      </c>
      <c r="S7973" s="3">
        <v>-20.019999999999996</v>
      </c>
      <c r="T7973">
        <v>51.8</v>
      </c>
    </row>
    <row r="7974" spans="1:20">
      <c r="A7974">
        <f t="shared" si="372"/>
        <v>333</v>
      </c>
      <c r="B7974" s="7">
        <f t="shared" si="373"/>
        <v>42337.041666647339</v>
      </c>
      <c r="C7974">
        <f t="shared" si="374"/>
        <v>7969</v>
      </c>
      <c r="D7974" s="2">
        <v>75.92</v>
      </c>
      <c r="E7974">
        <v>64.039999999999992</v>
      </c>
      <c r="F7974" s="3">
        <v>42.08</v>
      </c>
      <c r="G7974">
        <v>44.06</v>
      </c>
      <c r="H7974">
        <v>46.94</v>
      </c>
      <c r="I7974">
        <v>57.92</v>
      </c>
      <c r="J7974">
        <v>42.08</v>
      </c>
      <c r="K7974">
        <v>41</v>
      </c>
      <c r="L7974" s="3">
        <v>46.4</v>
      </c>
      <c r="M7974" s="2">
        <v>35.96</v>
      </c>
      <c r="N7974">
        <v>37.94</v>
      </c>
      <c r="O7974">
        <v>30.2</v>
      </c>
      <c r="P7974">
        <v>19.939999999999998</v>
      </c>
      <c r="Q7974" s="3">
        <v>28.58</v>
      </c>
      <c r="R7974" s="2">
        <v>3.9200000000000017</v>
      </c>
      <c r="S7974" s="3">
        <v>-18.940000000000005</v>
      </c>
      <c r="T7974">
        <v>51.8</v>
      </c>
    </row>
    <row r="7975" spans="1:20">
      <c r="A7975">
        <f t="shared" si="372"/>
        <v>333</v>
      </c>
      <c r="B7975" s="7">
        <f t="shared" si="373"/>
        <v>42337.083333314004</v>
      </c>
      <c r="C7975">
        <f t="shared" si="374"/>
        <v>7970</v>
      </c>
      <c r="D7975" s="2">
        <v>75.92</v>
      </c>
      <c r="E7975">
        <v>64.94</v>
      </c>
      <c r="F7975" s="3">
        <v>41</v>
      </c>
      <c r="G7975">
        <v>44.06</v>
      </c>
      <c r="H7975">
        <v>46.04</v>
      </c>
      <c r="I7975">
        <v>56.66</v>
      </c>
      <c r="J7975">
        <v>39.92</v>
      </c>
      <c r="K7975">
        <v>39.92</v>
      </c>
      <c r="L7975" s="3">
        <v>44.6</v>
      </c>
      <c r="M7975" s="2">
        <v>37.04</v>
      </c>
      <c r="N7975">
        <v>41</v>
      </c>
      <c r="O7975">
        <v>28.4</v>
      </c>
      <c r="P7975">
        <v>21.02</v>
      </c>
      <c r="Q7975" s="3">
        <v>28.94</v>
      </c>
      <c r="R7975" s="2">
        <v>-3.9999999999999147E-2</v>
      </c>
      <c r="S7975" s="3">
        <v>-20.92</v>
      </c>
      <c r="T7975">
        <v>51.8</v>
      </c>
    </row>
    <row r="7976" spans="1:20">
      <c r="A7976">
        <f t="shared" si="372"/>
        <v>333</v>
      </c>
      <c r="B7976" s="7">
        <f t="shared" si="373"/>
        <v>42337.124999980668</v>
      </c>
      <c r="C7976">
        <f t="shared" si="374"/>
        <v>7971</v>
      </c>
      <c r="D7976" s="2">
        <v>75.02</v>
      </c>
      <c r="E7976">
        <v>64.94</v>
      </c>
      <c r="F7976" s="3">
        <v>39.019999999999996</v>
      </c>
      <c r="G7976">
        <v>42.980000000000004</v>
      </c>
      <c r="H7976">
        <v>46.94</v>
      </c>
      <c r="I7976">
        <v>55.22</v>
      </c>
      <c r="J7976">
        <v>39.92</v>
      </c>
      <c r="K7976">
        <v>39.92</v>
      </c>
      <c r="L7976" s="3">
        <v>42.8</v>
      </c>
      <c r="M7976" s="2">
        <v>35.96</v>
      </c>
      <c r="N7976">
        <v>41</v>
      </c>
      <c r="O7976">
        <v>32</v>
      </c>
      <c r="P7976">
        <v>21.92</v>
      </c>
      <c r="Q7976" s="3">
        <v>29.3</v>
      </c>
      <c r="R7976" s="2">
        <v>-0.94000000000000483</v>
      </c>
      <c r="S7976" s="3">
        <v>-20.019999999999996</v>
      </c>
      <c r="T7976">
        <v>50</v>
      </c>
    </row>
    <row r="7977" spans="1:20">
      <c r="A7977">
        <f t="shared" si="372"/>
        <v>333</v>
      </c>
      <c r="B7977" s="7">
        <f t="shared" si="373"/>
        <v>42337.166666647332</v>
      </c>
      <c r="C7977">
        <f t="shared" si="374"/>
        <v>7972</v>
      </c>
      <c r="D7977" s="2">
        <v>75.02</v>
      </c>
      <c r="E7977">
        <v>62.06</v>
      </c>
      <c r="F7977" s="3">
        <v>42.980000000000004</v>
      </c>
      <c r="G7977">
        <v>41</v>
      </c>
      <c r="H7977">
        <v>46.94</v>
      </c>
      <c r="I7977">
        <v>53.96</v>
      </c>
      <c r="J7977">
        <v>39.019999999999996</v>
      </c>
      <c r="K7977">
        <v>39.92</v>
      </c>
      <c r="L7977" s="3">
        <v>41</v>
      </c>
      <c r="M7977" s="2">
        <v>33.979999999999997</v>
      </c>
      <c r="N7977">
        <v>41</v>
      </c>
      <c r="O7977">
        <v>30.2</v>
      </c>
      <c r="P7977">
        <v>23</v>
      </c>
      <c r="Q7977" s="3">
        <v>29.66</v>
      </c>
      <c r="R7977" s="2">
        <v>-4</v>
      </c>
      <c r="S7977" s="3">
        <v>-20.019999999999996</v>
      </c>
      <c r="T7977">
        <v>50</v>
      </c>
    </row>
    <row r="7978" spans="1:20">
      <c r="A7978">
        <f t="shared" si="372"/>
        <v>333</v>
      </c>
      <c r="B7978" s="7">
        <f t="shared" si="373"/>
        <v>42337.208333313996</v>
      </c>
      <c r="C7978">
        <f t="shared" si="374"/>
        <v>7973</v>
      </c>
      <c r="D7978" s="2">
        <v>73.039999999999992</v>
      </c>
      <c r="E7978">
        <v>60.08</v>
      </c>
      <c r="F7978" s="3">
        <v>39.92</v>
      </c>
      <c r="G7978">
        <v>41</v>
      </c>
      <c r="H7978">
        <v>46.94</v>
      </c>
      <c r="I7978">
        <v>54.32</v>
      </c>
      <c r="J7978">
        <v>39.019999999999996</v>
      </c>
      <c r="K7978">
        <v>39.019999999999996</v>
      </c>
      <c r="L7978" s="3">
        <v>41</v>
      </c>
      <c r="M7978" s="2">
        <v>35.06</v>
      </c>
      <c r="N7978">
        <v>42.08</v>
      </c>
      <c r="O7978">
        <v>32</v>
      </c>
      <c r="P7978">
        <v>23</v>
      </c>
      <c r="Q7978" s="3">
        <v>30.02</v>
      </c>
      <c r="R7978" s="2">
        <v>-2.9200000000000017</v>
      </c>
      <c r="S7978" s="3">
        <v>-20.019999999999996</v>
      </c>
      <c r="T7978">
        <v>48.2</v>
      </c>
    </row>
    <row r="7979" spans="1:20">
      <c r="A7979">
        <f t="shared" si="372"/>
        <v>333</v>
      </c>
      <c r="B7979" s="7">
        <f t="shared" si="373"/>
        <v>42337.249999980661</v>
      </c>
      <c r="C7979">
        <f t="shared" si="374"/>
        <v>7974</v>
      </c>
      <c r="D7979" s="2">
        <v>73.94</v>
      </c>
      <c r="E7979">
        <v>59</v>
      </c>
      <c r="F7979" s="3">
        <v>37.94</v>
      </c>
      <c r="G7979">
        <v>42.08</v>
      </c>
      <c r="H7979">
        <v>46.94</v>
      </c>
      <c r="I7979">
        <v>54.68</v>
      </c>
      <c r="J7979">
        <v>39.019999999999996</v>
      </c>
      <c r="K7979">
        <v>39.019999999999996</v>
      </c>
      <c r="L7979" s="3">
        <v>39.200000000000003</v>
      </c>
      <c r="M7979" s="2">
        <v>35.06</v>
      </c>
      <c r="N7979">
        <v>42.980000000000004</v>
      </c>
      <c r="O7979">
        <v>30.2</v>
      </c>
      <c r="P7979">
        <v>23</v>
      </c>
      <c r="Q7979" s="3">
        <v>30.02</v>
      </c>
      <c r="R7979" s="2">
        <v>-5.0800000000000054</v>
      </c>
      <c r="S7979" s="3">
        <v>-20.019999999999996</v>
      </c>
      <c r="T7979">
        <v>50</v>
      </c>
    </row>
    <row r="7980" spans="1:20">
      <c r="A7980">
        <f t="shared" si="372"/>
        <v>333</v>
      </c>
      <c r="B7980" s="7">
        <f t="shared" si="373"/>
        <v>42337.291666647325</v>
      </c>
      <c r="C7980">
        <f t="shared" si="374"/>
        <v>7975</v>
      </c>
      <c r="D7980" s="2">
        <v>75.02</v>
      </c>
      <c r="E7980">
        <v>57.92</v>
      </c>
      <c r="F7980" s="3">
        <v>35.96</v>
      </c>
      <c r="G7980">
        <v>42.08</v>
      </c>
      <c r="H7980">
        <v>48.019999999999996</v>
      </c>
      <c r="I7980">
        <v>55.040000000000006</v>
      </c>
      <c r="J7980">
        <v>37.94</v>
      </c>
      <c r="K7980">
        <v>37.04</v>
      </c>
      <c r="L7980" s="3">
        <v>39.200000000000003</v>
      </c>
      <c r="M7980" s="2">
        <v>35.06</v>
      </c>
      <c r="N7980">
        <v>42.980000000000004</v>
      </c>
      <c r="O7980">
        <v>30.2</v>
      </c>
      <c r="P7980">
        <v>21.92</v>
      </c>
      <c r="Q7980" s="3">
        <v>30.02</v>
      </c>
      <c r="R7980" s="2">
        <v>-2.019999999999996</v>
      </c>
      <c r="S7980" s="3">
        <v>-20.019999999999996</v>
      </c>
      <c r="T7980">
        <v>50</v>
      </c>
    </row>
    <row r="7981" spans="1:20">
      <c r="A7981">
        <f t="shared" si="372"/>
        <v>333</v>
      </c>
      <c r="B7981" s="7">
        <f t="shared" si="373"/>
        <v>42337.333333313989</v>
      </c>
      <c r="C7981">
        <f t="shared" si="374"/>
        <v>7976</v>
      </c>
      <c r="D7981" s="2">
        <v>77</v>
      </c>
      <c r="E7981">
        <v>57.92</v>
      </c>
      <c r="F7981" s="3">
        <v>37.04</v>
      </c>
      <c r="G7981">
        <v>42.980000000000004</v>
      </c>
      <c r="H7981">
        <v>48.019999999999996</v>
      </c>
      <c r="I7981">
        <v>59.72</v>
      </c>
      <c r="J7981">
        <v>39.019999999999996</v>
      </c>
      <c r="K7981">
        <v>35.06</v>
      </c>
      <c r="L7981" s="3">
        <v>42.8</v>
      </c>
      <c r="M7981" s="2">
        <v>35.06</v>
      </c>
      <c r="N7981">
        <v>42.980000000000004</v>
      </c>
      <c r="O7981">
        <v>30.2</v>
      </c>
      <c r="P7981">
        <v>21.92</v>
      </c>
      <c r="Q7981" s="3">
        <v>30.02</v>
      </c>
      <c r="R7981" s="2">
        <v>3.019999999999996</v>
      </c>
      <c r="S7981" s="3">
        <v>-20.019999999999996</v>
      </c>
      <c r="T7981">
        <v>55.400000000000006</v>
      </c>
    </row>
    <row r="7982" spans="1:20">
      <c r="A7982">
        <f t="shared" si="372"/>
        <v>333</v>
      </c>
      <c r="B7982" s="7">
        <f t="shared" si="373"/>
        <v>42337.374999980653</v>
      </c>
      <c r="C7982">
        <f t="shared" si="374"/>
        <v>7977</v>
      </c>
      <c r="D7982" s="2">
        <v>78.080000000000013</v>
      </c>
      <c r="E7982">
        <v>57.019999999999996</v>
      </c>
      <c r="F7982" s="3">
        <v>46.94</v>
      </c>
      <c r="G7982">
        <v>46.04</v>
      </c>
      <c r="H7982">
        <v>48.92</v>
      </c>
      <c r="I7982">
        <v>64.400000000000006</v>
      </c>
      <c r="J7982">
        <v>42.08</v>
      </c>
      <c r="K7982">
        <v>37.04</v>
      </c>
      <c r="L7982" s="3">
        <v>46.4</v>
      </c>
      <c r="M7982" s="2">
        <v>35.06</v>
      </c>
      <c r="N7982">
        <v>48.019999999999996</v>
      </c>
      <c r="O7982">
        <v>33.799999999999997</v>
      </c>
      <c r="P7982">
        <v>23</v>
      </c>
      <c r="Q7982" s="3">
        <v>30.38</v>
      </c>
      <c r="R7982" s="2">
        <v>6.0799999999999983</v>
      </c>
      <c r="S7982" s="3">
        <v>-20.92</v>
      </c>
      <c r="T7982">
        <v>60.8</v>
      </c>
    </row>
    <row r="7983" spans="1:20">
      <c r="A7983">
        <f t="shared" si="372"/>
        <v>333</v>
      </c>
      <c r="B7983" s="7">
        <f t="shared" si="373"/>
        <v>42337.416666647317</v>
      </c>
      <c r="C7983">
        <f t="shared" si="374"/>
        <v>7978</v>
      </c>
      <c r="D7983" s="2">
        <v>80.960000000000008</v>
      </c>
      <c r="E7983">
        <v>57.92</v>
      </c>
      <c r="F7983" s="3">
        <v>53.06</v>
      </c>
      <c r="G7983">
        <v>48.92</v>
      </c>
      <c r="H7983">
        <v>51.980000000000004</v>
      </c>
      <c r="I7983">
        <v>69.080000000000013</v>
      </c>
      <c r="J7983">
        <v>44.06</v>
      </c>
      <c r="K7983">
        <v>39.92</v>
      </c>
      <c r="L7983" s="3">
        <v>48.2</v>
      </c>
      <c r="M7983" s="2">
        <v>35.06</v>
      </c>
      <c r="N7983">
        <v>53.06</v>
      </c>
      <c r="O7983">
        <v>35.6</v>
      </c>
      <c r="P7983">
        <v>24.08</v>
      </c>
      <c r="Q7983" s="3">
        <v>30.56</v>
      </c>
      <c r="R7983" s="2">
        <v>12.02</v>
      </c>
      <c r="S7983" s="3">
        <v>-22</v>
      </c>
      <c r="T7983">
        <v>71.599999999999994</v>
      </c>
    </row>
    <row r="7984" spans="1:20">
      <c r="A7984">
        <f t="shared" si="372"/>
        <v>333</v>
      </c>
      <c r="B7984" s="7">
        <f t="shared" si="373"/>
        <v>42337.458333313982</v>
      </c>
      <c r="C7984">
        <f t="shared" si="374"/>
        <v>7979</v>
      </c>
      <c r="D7984" s="2">
        <v>84.02</v>
      </c>
      <c r="E7984">
        <v>59</v>
      </c>
      <c r="F7984" s="3">
        <v>57.019999999999996</v>
      </c>
      <c r="G7984">
        <v>53.06</v>
      </c>
      <c r="H7984">
        <v>53.06</v>
      </c>
      <c r="I7984">
        <v>70.7</v>
      </c>
      <c r="J7984">
        <v>44.96</v>
      </c>
      <c r="K7984">
        <v>46.04</v>
      </c>
      <c r="L7984" s="3">
        <v>51.8</v>
      </c>
      <c r="M7984" s="2">
        <v>35.96</v>
      </c>
      <c r="N7984">
        <v>55.94</v>
      </c>
      <c r="O7984">
        <v>37.4</v>
      </c>
      <c r="P7984">
        <v>24.98</v>
      </c>
      <c r="Q7984" s="3">
        <v>30.92</v>
      </c>
      <c r="R7984" s="2">
        <v>21.02</v>
      </c>
      <c r="S7984" s="3">
        <v>-18.940000000000005</v>
      </c>
      <c r="T7984">
        <v>75.2</v>
      </c>
    </row>
    <row r="7985" spans="1:20">
      <c r="A7985">
        <f t="shared" si="372"/>
        <v>333</v>
      </c>
      <c r="B7985" s="7">
        <f t="shared" si="373"/>
        <v>42337.499999980646</v>
      </c>
      <c r="C7985">
        <f t="shared" si="374"/>
        <v>7980</v>
      </c>
      <c r="D7985" s="2">
        <v>84.92</v>
      </c>
      <c r="E7985">
        <v>60.08</v>
      </c>
      <c r="F7985" s="3">
        <v>60.08</v>
      </c>
      <c r="G7985">
        <v>53.96</v>
      </c>
      <c r="H7985">
        <v>55.040000000000006</v>
      </c>
      <c r="I7985">
        <v>72.319999999999993</v>
      </c>
      <c r="J7985">
        <v>46.94</v>
      </c>
      <c r="K7985">
        <v>48.92</v>
      </c>
      <c r="L7985" s="3">
        <v>53.6</v>
      </c>
      <c r="M7985" s="2">
        <v>35.96</v>
      </c>
      <c r="N7985">
        <v>53.96</v>
      </c>
      <c r="O7985">
        <v>39.200000000000003</v>
      </c>
      <c r="P7985">
        <v>26.060000000000002</v>
      </c>
      <c r="Q7985" s="3">
        <v>31.64</v>
      </c>
      <c r="R7985" s="2">
        <v>26.060000000000002</v>
      </c>
      <c r="S7985" s="3">
        <v>-16.96</v>
      </c>
      <c r="T7985">
        <v>78.800000000000011</v>
      </c>
    </row>
    <row r="7986" spans="1:20">
      <c r="A7986">
        <f t="shared" si="372"/>
        <v>333</v>
      </c>
      <c r="B7986" s="7">
        <f t="shared" si="373"/>
        <v>42337.54166664731</v>
      </c>
      <c r="C7986">
        <f t="shared" si="374"/>
        <v>7981</v>
      </c>
      <c r="D7986" s="2">
        <v>82.039999999999992</v>
      </c>
      <c r="E7986">
        <v>62.06</v>
      </c>
      <c r="F7986" s="3">
        <v>59</v>
      </c>
      <c r="G7986">
        <v>55.94</v>
      </c>
      <c r="H7986">
        <v>57.019999999999996</v>
      </c>
      <c r="I7986">
        <v>73.94</v>
      </c>
      <c r="J7986">
        <v>46.94</v>
      </c>
      <c r="K7986">
        <v>51.980000000000004</v>
      </c>
      <c r="L7986" s="3">
        <v>55.400000000000006</v>
      </c>
      <c r="M7986" s="2">
        <v>37.04</v>
      </c>
      <c r="N7986">
        <v>55.94</v>
      </c>
      <c r="O7986">
        <v>41</v>
      </c>
      <c r="P7986">
        <v>28.04</v>
      </c>
      <c r="Q7986" s="3">
        <v>32.36</v>
      </c>
      <c r="R7986" s="2">
        <v>32</v>
      </c>
      <c r="S7986" s="3">
        <v>-14.980000000000004</v>
      </c>
      <c r="T7986">
        <v>80.599999999999994</v>
      </c>
    </row>
    <row r="7987" spans="1:20">
      <c r="A7987">
        <f t="shared" si="372"/>
        <v>333</v>
      </c>
      <c r="B7987" s="7">
        <f t="shared" si="373"/>
        <v>42337.583333313974</v>
      </c>
      <c r="C7987">
        <f t="shared" si="374"/>
        <v>7982</v>
      </c>
      <c r="D7987" s="2">
        <v>82.94</v>
      </c>
      <c r="E7987">
        <v>62.96</v>
      </c>
      <c r="F7987" s="3">
        <v>62.06</v>
      </c>
      <c r="G7987">
        <v>57.019999999999996</v>
      </c>
      <c r="H7987">
        <v>57.92</v>
      </c>
      <c r="I7987">
        <v>73.039999999999992</v>
      </c>
      <c r="J7987">
        <v>48.92</v>
      </c>
      <c r="K7987">
        <v>53.06</v>
      </c>
      <c r="L7987" s="3">
        <v>53.6</v>
      </c>
      <c r="M7987" s="2">
        <v>37.04</v>
      </c>
      <c r="N7987">
        <v>53.96</v>
      </c>
      <c r="O7987">
        <v>39.200000000000003</v>
      </c>
      <c r="P7987">
        <v>30.02</v>
      </c>
      <c r="Q7987" s="3">
        <v>33.08</v>
      </c>
      <c r="R7987" s="2">
        <v>35.06</v>
      </c>
      <c r="S7987" s="3">
        <v>-11.920000000000002</v>
      </c>
      <c r="T7987">
        <v>78.800000000000011</v>
      </c>
    </row>
    <row r="7988" spans="1:20">
      <c r="A7988">
        <f t="shared" si="372"/>
        <v>333</v>
      </c>
      <c r="B7988" s="7">
        <f t="shared" si="373"/>
        <v>42337.624999980639</v>
      </c>
      <c r="C7988">
        <f t="shared" si="374"/>
        <v>7983</v>
      </c>
      <c r="D7988" s="2">
        <v>82.039999999999992</v>
      </c>
      <c r="E7988">
        <v>62.06</v>
      </c>
      <c r="F7988" s="3">
        <v>60.08</v>
      </c>
      <c r="G7988">
        <v>57.019999999999996</v>
      </c>
      <c r="H7988">
        <v>57.019999999999996</v>
      </c>
      <c r="I7988">
        <v>71.960000000000008</v>
      </c>
      <c r="J7988">
        <v>48.019999999999996</v>
      </c>
      <c r="K7988">
        <v>55.94</v>
      </c>
      <c r="L7988" s="3">
        <v>53.6</v>
      </c>
      <c r="M7988" s="2">
        <v>37.04</v>
      </c>
      <c r="N7988">
        <v>53.96</v>
      </c>
      <c r="O7988">
        <v>41</v>
      </c>
      <c r="P7988">
        <v>30.92</v>
      </c>
      <c r="Q7988" s="3">
        <v>33.08</v>
      </c>
      <c r="R7988" s="2">
        <v>35.96</v>
      </c>
      <c r="S7988" s="3">
        <v>-14.080000000000005</v>
      </c>
      <c r="T7988">
        <v>78.800000000000011</v>
      </c>
    </row>
    <row r="7989" spans="1:20">
      <c r="A7989">
        <f t="shared" si="372"/>
        <v>333</v>
      </c>
      <c r="B7989" s="7">
        <f t="shared" si="373"/>
        <v>42337.666666647303</v>
      </c>
      <c r="C7989">
        <f t="shared" si="374"/>
        <v>7984</v>
      </c>
      <c r="D7989" s="2">
        <v>80.06</v>
      </c>
      <c r="E7989">
        <v>60.980000000000004</v>
      </c>
      <c r="F7989" s="3">
        <v>57.92</v>
      </c>
      <c r="G7989">
        <v>55.94</v>
      </c>
      <c r="H7989">
        <v>57.019999999999996</v>
      </c>
      <c r="I7989">
        <v>71.06</v>
      </c>
      <c r="J7989">
        <v>46.94</v>
      </c>
      <c r="K7989">
        <v>55.94</v>
      </c>
      <c r="L7989" s="3">
        <v>57.2</v>
      </c>
      <c r="M7989" s="2">
        <v>37.04</v>
      </c>
      <c r="N7989">
        <v>50</v>
      </c>
      <c r="O7989">
        <v>39.200000000000003</v>
      </c>
      <c r="P7989">
        <v>30.92</v>
      </c>
      <c r="Q7989" s="3">
        <v>33.08</v>
      </c>
      <c r="R7989" s="2">
        <v>33.979999999999997</v>
      </c>
      <c r="S7989" s="3">
        <v>-14.980000000000004</v>
      </c>
      <c r="T7989">
        <v>73.400000000000006</v>
      </c>
    </row>
    <row r="7990" spans="1:20">
      <c r="A7990">
        <f t="shared" si="372"/>
        <v>333</v>
      </c>
      <c r="B7990" s="7">
        <f t="shared" si="373"/>
        <v>42337.708333313967</v>
      </c>
      <c r="C7990">
        <f t="shared" si="374"/>
        <v>7985</v>
      </c>
      <c r="D7990" s="2">
        <v>78.98</v>
      </c>
      <c r="E7990">
        <v>59</v>
      </c>
      <c r="F7990" s="3">
        <v>57.019999999999996</v>
      </c>
      <c r="G7990">
        <v>55.94</v>
      </c>
      <c r="H7990">
        <v>55.040000000000006</v>
      </c>
      <c r="I7990">
        <v>68.72</v>
      </c>
      <c r="J7990">
        <v>44.06</v>
      </c>
      <c r="K7990">
        <v>53.06</v>
      </c>
      <c r="L7990" s="3">
        <v>53.6</v>
      </c>
      <c r="M7990" s="2">
        <v>37.04</v>
      </c>
      <c r="N7990">
        <v>39.92</v>
      </c>
      <c r="O7990">
        <v>37.4</v>
      </c>
      <c r="P7990">
        <v>26.060000000000002</v>
      </c>
      <c r="Q7990" s="3">
        <v>33.08</v>
      </c>
      <c r="R7990" s="2">
        <v>28.04</v>
      </c>
      <c r="S7990" s="3">
        <v>-16.060000000000002</v>
      </c>
      <c r="T7990">
        <v>69.800000000000011</v>
      </c>
    </row>
    <row r="7991" spans="1:20">
      <c r="A7991">
        <f t="shared" si="372"/>
        <v>333</v>
      </c>
      <c r="B7991" s="7">
        <f t="shared" si="373"/>
        <v>42337.749999980631</v>
      </c>
      <c r="C7991">
        <f t="shared" si="374"/>
        <v>7986</v>
      </c>
      <c r="D7991" s="2">
        <v>78.98</v>
      </c>
      <c r="E7991">
        <v>53.96</v>
      </c>
      <c r="F7991" s="3">
        <v>53.96</v>
      </c>
      <c r="G7991">
        <v>55.040000000000006</v>
      </c>
      <c r="H7991">
        <v>53.06</v>
      </c>
      <c r="I7991">
        <v>66.38</v>
      </c>
      <c r="J7991">
        <v>42.08</v>
      </c>
      <c r="K7991">
        <v>51.980000000000004</v>
      </c>
      <c r="L7991" s="3">
        <v>51.8</v>
      </c>
      <c r="M7991" s="2">
        <v>35.96</v>
      </c>
      <c r="N7991">
        <v>35.96</v>
      </c>
      <c r="O7991">
        <v>37.4</v>
      </c>
      <c r="P7991">
        <v>24.98</v>
      </c>
      <c r="Q7991" s="3">
        <v>32.72</v>
      </c>
      <c r="R7991" s="2">
        <v>30.02</v>
      </c>
      <c r="S7991" s="3">
        <v>-16.060000000000002</v>
      </c>
      <c r="T7991">
        <v>66.2</v>
      </c>
    </row>
    <row r="7992" spans="1:20">
      <c r="A7992">
        <f t="shared" si="372"/>
        <v>333</v>
      </c>
      <c r="B7992" s="7">
        <f t="shared" si="373"/>
        <v>42337.791666647296</v>
      </c>
      <c r="C7992">
        <f t="shared" si="374"/>
        <v>7987</v>
      </c>
      <c r="D7992" s="2">
        <v>78.080000000000013</v>
      </c>
      <c r="E7992">
        <v>51.08</v>
      </c>
      <c r="F7992" s="3">
        <v>51.980000000000004</v>
      </c>
      <c r="G7992">
        <v>55.040000000000006</v>
      </c>
      <c r="H7992">
        <v>51.980000000000004</v>
      </c>
      <c r="I7992">
        <v>64.039999999999992</v>
      </c>
      <c r="J7992">
        <v>42.980000000000004</v>
      </c>
      <c r="K7992">
        <v>44.06</v>
      </c>
      <c r="L7992" s="3">
        <v>51.8</v>
      </c>
      <c r="M7992" s="2">
        <v>35.96</v>
      </c>
      <c r="N7992">
        <v>37.04</v>
      </c>
      <c r="O7992">
        <v>39.200000000000003</v>
      </c>
      <c r="P7992">
        <v>24.98</v>
      </c>
      <c r="Q7992" s="3">
        <v>32.36</v>
      </c>
      <c r="R7992" s="2">
        <v>30.92</v>
      </c>
      <c r="S7992" s="3">
        <v>-16.96</v>
      </c>
      <c r="T7992">
        <v>62.6</v>
      </c>
    </row>
    <row r="7993" spans="1:20">
      <c r="A7993">
        <f t="shared" si="372"/>
        <v>333</v>
      </c>
      <c r="B7993" s="7">
        <f t="shared" si="373"/>
        <v>42337.83333331396</v>
      </c>
      <c r="C7993">
        <f t="shared" si="374"/>
        <v>7988</v>
      </c>
      <c r="D7993" s="2">
        <v>75.92</v>
      </c>
      <c r="E7993">
        <v>48.92</v>
      </c>
      <c r="F7993" s="3">
        <v>51.980000000000004</v>
      </c>
      <c r="G7993">
        <v>55.040000000000006</v>
      </c>
      <c r="H7993">
        <v>51.980000000000004</v>
      </c>
      <c r="I7993">
        <v>62.42</v>
      </c>
      <c r="J7993">
        <v>46.04</v>
      </c>
      <c r="K7993">
        <v>44.06</v>
      </c>
      <c r="L7993" s="3">
        <v>51.8</v>
      </c>
      <c r="M7993" s="2">
        <v>35.06</v>
      </c>
      <c r="N7993">
        <v>33.08</v>
      </c>
      <c r="O7993">
        <v>37.4</v>
      </c>
      <c r="P7993">
        <v>24.98</v>
      </c>
      <c r="Q7993" s="3">
        <v>32</v>
      </c>
      <c r="R7993" s="2">
        <v>30.92</v>
      </c>
      <c r="S7993" s="3">
        <v>-18.940000000000005</v>
      </c>
      <c r="T7993">
        <v>60.8</v>
      </c>
    </row>
    <row r="7994" spans="1:20">
      <c r="A7994">
        <f t="shared" si="372"/>
        <v>333</v>
      </c>
      <c r="B7994" s="7">
        <f t="shared" si="373"/>
        <v>42337.874999980624</v>
      </c>
      <c r="C7994">
        <f t="shared" si="374"/>
        <v>7989</v>
      </c>
      <c r="D7994" s="2">
        <v>73.039999999999992</v>
      </c>
      <c r="E7994">
        <v>48.019999999999996</v>
      </c>
      <c r="F7994" s="3">
        <v>46.94</v>
      </c>
      <c r="G7994">
        <v>53.06</v>
      </c>
      <c r="H7994">
        <v>48.019999999999996</v>
      </c>
      <c r="I7994">
        <v>60.620000000000005</v>
      </c>
      <c r="J7994">
        <v>42.08</v>
      </c>
      <c r="K7994">
        <v>42.980000000000004</v>
      </c>
      <c r="L7994" s="3">
        <v>51.8</v>
      </c>
      <c r="M7994" s="2">
        <v>33.979999999999997</v>
      </c>
      <c r="N7994">
        <v>33.08</v>
      </c>
      <c r="O7994">
        <v>37.4</v>
      </c>
      <c r="P7994">
        <v>24.98</v>
      </c>
      <c r="Q7994" s="3">
        <v>32</v>
      </c>
      <c r="R7994" s="2">
        <v>30.92</v>
      </c>
      <c r="S7994" s="3">
        <v>-18.940000000000005</v>
      </c>
      <c r="T7994">
        <v>59</v>
      </c>
    </row>
    <row r="7995" spans="1:20">
      <c r="A7995">
        <f t="shared" si="372"/>
        <v>333</v>
      </c>
      <c r="B7995" s="7">
        <f t="shared" si="373"/>
        <v>42337.916666647288</v>
      </c>
      <c r="C7995">
        <f t="shared" si="374"/>
        <v>7990</v>
      </c>
      <c r="D7995" s="2">
        <v>73.039999999999992</v>
      </c>
      <c r="E7995">
        <v>46.94</v>
      </c>
      <c r="F7995" s="3">
        <v>46.04</v>
      </c>
      <c r="G7995">
        <v>53.06</v>
      </c>
      <c r="H7995">
        <v>46.94</v>
      </c>
      <c r="I7995">
        <v>59</v>
      </c>
      <c r="J7995">
        <v>39.200000000000003</v>
      </c>
      <c r="K7995">
        <v>39.92</v>
      </c>
      <c r="L7995" s="3">
        <v>51.8</v>
      </c>
      <c r="M7995" s="2">
        <v>33.08</v>
      </c>
      <c r="N7995">
        <v>30.02</v>
      </c>
      <c r="O7995">
        <v>37.4</v>
      </c>
      <c r="P7995">
        <v>24.98</v>
      </c>
      <c r="Q7995" s="3">
        <v>32</v>
      </c>
      <c r="R7995" s="2">
        <v>30.02</v>
      </c>
      <c r="S7995" s="3">
        <v>-18.04</v>
      </c>
      <c r="T7995">
        <v>55.400000000000006</v>
      </c>
    </row>
    <row r="7996" spans="1:20">
      <c r="A7996">
        <f t="shared" si="372"/>
        <v>333</v>
      </c>
      <c r="B7996" s="7">
        <f t="shared" si="373"/>
        <v>42337.958333313953</v>
      </c>
      <c r="C7996">
        <f t="shared" si="374"/>
        <v>7991</v>
      </c>
      <c r="D7996" s="2">
        <v>73.039999999999992</v>
      </c>
      <c r="E7996">
        <v>46.04</v>
      </c>
      <c r="F7996" s="3">
        <v>44.96</v>
      </c>
      <c r="G7996">
        <v>53.06</v>
      </c>
      <c r="H7996">
        <v>44.06</v>
      </c>
      <c r="I7996">
        <v>59</v>
      </c>
      <c r="J7996">
        <v>39.92</v>
      </c>
      <c r="K7996">
        <v>39.92</v>
      </c>
      <c r="L7996" s="3">
        <v>51.8</v>
      </c>
      <c r="M7996" s="2">
        <v>33.08</v>
      </c>
      <c r="N7996">
        <v>28.94</v>
      </c>
      <c r="O7996">
        <v>37.4</v>
      </c>
      <c r="P7996">
        <v>24.98</v>
      </c>
      <c r="Q7996" s="3">
        <v>32</v>
      </c>
      <c r="R7996" s="2">
        <v>28.94</v>
      </c>
      <c r="S7996" s="3">
        <v>-18.04</v>
      </c>
      <c r="T7996">
        <v>55.400000000000006</v>
      </c>
    </row>
    <row r="7997" spans="1:20">
      <c r="A7997">
        <f t="shared" si="372"/>
        <v>333</v>
      </c>
      <c r="B7997" s="7">
        <f t="shared" si="373"/>
        <v>42337.999999980617</v>
      </c>
      <c r="C7997">
        <f t="shared" si="374"/>
        <v>7992</v>
      </c>
      <c r="D7997" s="2">
        <v>71.06</v>
      </c>
      <c r="E7997">
        <v>46.94</v>
      </c>
      <c r="F7997" s="3">
        <v>42.980000000000004</v>
      </c>
      <c r="G7997">
        <v>48.019999999999996</v>
      </c>
      <c r="H7997">
        <v>42.08</v>
      </c>
      <c r="I7997">
        <v>59</v>
      </c>
      <c r="J7997">
        <v>41</v>
      </c>
      <c r="K7997">
        <v>39.92</v>
      </c>
      <c r="L7997" s="3">
        <v>48.2</v>
      </c>
      <c r="M7997" s="2">
        <v>35.06</v>
      </c>
      <c r="N7997">
        <v>26.96</v>
      </c>
      <c r="O7997">
        <v>37.4</v>
      </c>
      <c r="P7997">
        <v>24.98</v>
      </c>
      <c r="Q7997" s="3">
        <v>32.72</v>
      </c>
      <c r="R7997" s="2">
        <v>28.94</v>
      </c>
      <c r="S7997" s="3">
        <v>-16.96</v>
      </c>
      <c r="T7997">
        <v>53.6</v>
      </c>
    </row>
    <row r="7998" spans="1:20">
      <c r="A7998">
        <f t="shared" si="372"/>
        <v>334</v>
      </c>
      <c r="B7998" s="7">
        <f t="shared" si="373"/>
        <v>42338.041666647281</v>
      </c>
      <c r="C7998">
        <f t="shared" si="374"/>
        <v>7993</v>
      </c>
      <c r="D7998" s="2">
        <v>71.06</v>
      </c>
      <c r="E7998">
        <v>46.04</v>
      </c>
      <c r="F7998" s="3">
        <v>42.08</v>
      </c>
      <c r="G7998">
        <v>48.92</v>
      </c>
      <c r="H7998">
        <v>41</v>
      </c>
      <c r="I7998">
        <v>59</v>
      </c>
      <c r="J7998">
        <v>42.08</v>
      </c>
      <c r="K7998">
        <v>39.92</v>
      </c>
      <c r="L7998" s="3">
        <v>48.2</v>
      </c>
      <c r="M7998" s="2">
        <v>35.06</v>
      </c>
      <c r="N7998">
        <v>26.060000000000002</v>
      </c>
      <c r="O7998">
        <v>39.200000000000003</v>
      </c>
      <c r="P7998">
        <v>26.060000000000002</v>
      </c>
      <c r="Q7998" s="3">
        <v>33.26</v>
      </c>
      <c r="R7998" s="2">
        <v>28.04</v>
      </c>
      <c r="S7998" s="3">
        <v>-20.019999999999996</v>
      </c>
      <c r="T7998">
        <v>53.6</v>
      </c>
    </row>
    <row r="7999" spans="1:20">
      <c r="A7999">
        <f t="shared" si="372"/>
        <v>334</v>
      </c>
      <c r="B7999" s="7">
        <f t="shared" si="373"/>
        <v>42338.083333313945</v>
      </c>
      <c r="C7999">
        <f t="shared" si="374"/>
        <v>7994</v>
      </c>
      <c r="D7999" s="2">
        <v>69.98</v>
      </c>
      <c r="E7999">
        <v>44.06</v>
      </c>
      <c r="F7999" s="3">
        <v>39.019999999999996</v>
      </c>
      <c r="G7999">
        <v>48.019999999999996</v>
      </c>
      <c r="H7999">
        <v>42.08</v>
      </c>
      <c r="I7999">
        <v>58.64</v>
      </c>
      <c r="J7999">
        <v>41</v>
      </c>
      <c r="K7999">
        <v>39.019999999999996</v>
      </c>
      <c r="L7999" s="3">
        <v>46.4</v>
      </c>
      <c r="M7999" s="2">
        <v>35.96</v>
      </c>
      <c r="N7999">
        <v>26.060000000000002</v>
      </c>
      <c r="O7999">
        <v>39.200000000000003</v>
      </c>
      <c r="P7999">
        <v>26.060000000000002</v>
      </c>
      <c r="Q7999" s="3">
        <v>33.979999999999997</v>
      </c>
      <c r="R7999" s="2">
        <v>28.04</v>
      </c>
      <c r="S7999" s="3">
        <v>-18.940000000000005</v>
      </c>
      <c r="T7999">
        <v>53.6</v>
      </c>
    </row>
    <row r="8000" spans="1:20">
      <c r="A8000">
        <f t="shared" si="372"/>
        <v>334</v>
      </c>
      <c r="B8000" s="7">
        <f t="shared" si="373"/>
        <v>42338.12499998061</v>
      </c>
      <c r="C8000">
        <f t="shared" si="374"/>
        <v>7995</v>
      </c>
      <c r="D8000" s="2">
        <v>69.080000000000013</v>
      </c>
      <c r="E8000">
        <v>42.980000000000004</v>
      </c>
      <c r="F8000" s="3">
        <v>37.94</v>
      </c>
      <c r="G8000">
        <v>48.019999999999996</v>
      </c>
      <c r="H8000">
        <v>41</v>
      </c>
      <c r="I8000">
        <v>58.28</v>
      </c>
      <c r="J8000">
        <v>41</v>
      </c>
      <c r="K8000">
        <v>35.96</v>
      </c>
      <c r="L8000" s="3">
        <v>46.4</v>
      </c>
      <c r="M8000" s="2">
        <v>37.94</v>
      </c>
      <c r="N8000">
        <v>28.04</v>
      </c>
      <c r="O8000">
        <v>39.200000000000003</v>
      </c>
      <c r="P8000">
        <v>26.060000000000002</v>
      </c>
      <c r="Q8000" s="3">
        <v>33.979999999999997</v>
      </c>
      <c r="R8000" s="2">
        <v>28.04</v>
      </c>
      <c r="S8000" s="3">
        <v>-18.04</v>
      </c>
      <c r="T8000">
        <v>50</v>
      </c>
    </row>
    <row r="8001" spans="1:20">
      <c r="A8001">
        <f t="shared" si="372"/>
        <v>334</v>
      </c>
      <c r="B8001" s="7">
        <f t="shared" si="373"/>
        <v>42338.166666647274</v>
      </c>
      <c r="C8001">
        <f t="shared" si="374"/>
        <v>7996</v>
      </c>
      <c r="D8001" s="2">
        <v>69.080000000000013</v>
      </c>
      <c r="E8001">
        <v>42.08</v>
      </c>
      <c r="F8001" s="3">
        <v>35.06</v>
      </c>
      <c r="G8001">
        <v>48.019999999999996</v>
      </c>
      <c r="H8001">
        <v>39.92</v>
      </c>
      <c r="I8001">
        <v>57.92</v>
      </c>
      <c r="J8001">
        <v>41</v>
      </c>
      <c r="K8001">
        <v>33.979999999999997</v>
      </c>
      <c r="L8001" s="3">
        <v>46.4</v>
      </c>
      <c r="M8001" s="2">
        <v>41</v>
      </c>
      <c r="N8001">
        <v>24.98</v>
      </c>
      <c r="O8001">
        <v>39.200000000000003</v>
      </c>
      <c r="P8001">
        <v>28.04</v>
      </c>
      <c r="Q8001" s="3">
        <v>33.979999999999997</v>
      </c>
      <c r="R8001" s="2">
        <v>28.04</v>
      </c>
      <c r="S8001" s="3">
        <v>-18.940000000000005</v>
      </c>
      <c r="T8001">
        <v>50</v>
      </c>
    </row>
    <row r="8002" spans="1:20">
      <c r="A8002">
        <f t="shared" si="372"/>
        <v>334</v>
      </c>
      <c r="B8002" s="7">
        <f t="shared" si="373"/>
        <v>42338.208333313938</v>
      </c>
      <c r="C8002">
        <f t="shared" si="374"/>
        <v>7997</v>
      </c>
      <c r="D8002" s="2">
        <v>69.98</v>
      </c>
      <c r="E8002">
        <v>39.92</v>
      </c>
      <c r="F8002" s="3">
        <v>35.06</v>
      </c>
      <c r="G8002">
        <v>46.04</v>
      </c>
      <c r="H8002">
        <v>41</v>
      </c>
      <c r="I8002">
        <v>56.66</v>
      </c>
      <c r="J8002">
        <v>41</v>
      </c>
      <c r="K8002">
        <v>35.06</v>
      </c>
      <c r="L8002" s="3">
        <v>46.4</v>
      </c>
      <c r="M8002" s="2">
        <v>41</v>
      </c>
      <c r="N8002">
        <v>23</v>
      </c>
      <c r="O8002">
        <v>37.4</v>
      </c>
      <c r="P8002">
        <v>28.04</v>
      </c>
      <c r="Q8002" s="3">
        <v>33.979999999999997</v>
      </c>
      <c r="R8002" s="2">
        <v>28.04</v>
      </c>
      <c r="S8002" s="3">
        <v>-18.04</v>
      </c>
      <c r="T8002">
        <v>48.2</v>
      </c>
    </row>
    <row r="8003" spans="1:20">
      <c r="A8003">
        <f t="shared" si="372"/>
        <v>334</v>
      </c>
      <c r="B8003" s="7">
        <f t="shared" si="373"/>
        <v>42338.249999980602</v>
      </c>
      <c r="C8003">
        <f t="shared" si="374"/>
        <v>7998</v>
      </c>
      <c r="D8003" s="2">
        <v>69.080000000000013</v>
      </c>
      <c r="E8003">
        <v>39.92</v>
      </c>
      <c r="F8003" s="3">
        <v>33.08</v>
      </c>
      <c r="G8003">
        <v>46.94</v>
      </c>
      <c r="H8003">
        <v>39.019999999999996</v>
      </c>
      <c r="I8003">
        <v>55.22</v>
      </c>
      <c r="J8003">
        <v>41</v>
      </c>
      <c r="K8003">
        <v>33.979999999999997</v>
      </c>
      <c r="L8003" s="3">
        <v>46.4</v>
      </c>
      <c r="M8003" s="2">
        <v>41</v>
      </c>
      <c r="N8003">
        <v>21.02</v>
      </c>
      <c r="O8003">
        <v>39.200000000000003</v>
      </c>
      <c r="P8003">
        <v>28.04</v>
      </c>
      <c r="Q8003" s="3">
        <v>33.979999999999997</v>
      </c>
      <c r="R8003" s="2">
        <v>28.04</v>
      </c>
      <c r="S8003" s="3">
        <v>-18.04</v>
      </c>
      <c r="T8003">
        <v>50</v>
      </c>
    </row>
    <row r="8004" spans="1:20">
      <c r="A8004">
        <f t="shared" si="372"/>
        <v>334</v>
      </c>
      <c r="B8004" s="7">
        <f t="shared" si="373"/>
        <v>42338.291666647267</v>
      </c>
      <c r="C8004">
        <f t="shared" si="374"/>
        <v>7999</v>
      </c>
      <c r="D8004" s="2">
        <v>68</v>
      </c>
      <c r="E8004">
        <v>37.94</v>
      </c>
      <c r="F8004" s="3">
        <v>33.979999999999997</v>
      </c>
      <c r="G8004">
        <v>42.980000000000004</v>
      </c>
      <c r="H8004">
        <v>39.019999999999996</v>
      </c>
      <c r="I8004">
        <v>53.96</v>
      </c>
      <c r="J8004">
        <v>41</v>
      </c>
      <c r="K8004">
        <v>33.08</v>
      </c>
      <c r="L8004" s="3">
        <v>46.4</v>
      </c>
      <c r="M8004" s="2">
        <v>41</v>
      </c>
      <c r="N8004">
        <v>21.02</v>
      </c>
      <c r="O8004">
        <v>39.200000000000003</v>
      </c>
      <c r="P8004">
        <v>26.96</v>
      </c>
      <c r="Q8004" s="3">
        <v>33.979999999999997</v>
      </c>
      <c r="R8004" s="2">
        <v>28.94</v>
      </c>
      <c r="S8004" s="3">
        <v>-20.019999999999996</v>
      </c>
      <c r="T8004">
        <v>51.8</v>
      </c>
    </row>
    <row r="8005" spans="1:20">
      <c r="A8005">
        <f t="shared" si="372"/>
        <v>334</v>
      </c>
      <c r="B8005" s="7">
        <f t="shared" si="373"/>
        <v>42338.333333313931</v>
      </c>
      <c r="C8005">
        <f t="shared" si="374"/>
        <v>8000</v>
      </c>
      <c r="D8005" s="2">
        <v>73.94</v>
      </c>
      <c r="E8005">
        <v>37.94</v>
      </c>
      <c r="F8005" s="3">
        <v>35.06</v>
      </c>
      <c r="G8005">
        <v>42.980000000000004</v>
      </c>
      <c r="H8005">
        <v>42.08</v>
      </c>
      <c r="I8005">
        <v>55.22</v>
      </c>
      <c r="J8005">
        <v>41</v>
      </c>
      <c r="K8005">
        <v>33.979999999999997</v>
      </c>
      <c r="L8005" s="3">
        <v>46.4</v>
      </c>
      <c r="M8005" s="2">
        <v>42.08</v>
      </c>
      <c r="N8005">
        <v>24.08</v>
      </c>
      <c r="O8005">
        <v>37.4</v>
      </c>
      <c r="P8005">
        <v>28.04</v>
      </c>
      <c r="Q8005" s="3">
        <v>33.979999999999997</v>
      </c>
      <c r="R8005" s="2">
        <v>30.02</v>
      </c>
      <c r="S8005" s="3">
        <v>-18.940000000000005</v>
      </c>
      <c r="T8005">
        <v>51.8</v>
      </c>
    </row>
    <row r="8006" spans="1:20">
      <c r="A8006">
        <f t="shared" si="372"/>
        <v>334</v>
      </c>
      <c r="B8006" s="7">
        <f t="shared" si="373"/>
        <v>42338.374999980595</v>
      </c>
      <c r="C8006">
        <f t="shared" si="374"/>
        <v>8001</v>
      </c>
      <c r="D8006" s="2">
        <v>78.98</v>
      </c>
      <c r="E8006">
        <v>37.94</v>
      </c>
      <c r="F8006" s="3">
        <v>42.08</v>
      </c>
      <c r="G8006">
        <v>42.08</v>
      </c>
      <c r="H8006">
        <v>46.04</v>
      </c>
      <c r="I8006">
        <v>56.66</v>
      </c>
      <c r="J8006">
        <v>41</v>
      </c>
      <c r="K8006">
        <v>41</v>
      </c>
      <c r="L8006" s="3">
        <v>46.4</v>
      </c>
      <c r="M8006" s="2">
        <v>42.08</v>
      </c>
      <c r="N8006">
        <v>33.08</v>
      </c>
      <c r="O8006">
        <v>39.200000000000003</v>
      </c>
      <c r="P8006">
        <v>28.94</v>
      </c>
      <c r="Q8006" s="3">
        <v>33.979999999999997</v>
      </c>
      <c r="R8006" s="2">
        <v>30.02</v>
      </c>
      <c r="S8006" s="3">
        <v>-18.940000000000005</v>
      </c>
      <c r="T8006">
        <v>55.400000000000006</v>
      </c>
    </row>
    <row r="8007" spans="1:20">
      <c r="A8007">
        <f t="shared" ref="A8007:A8070" si="375">ROUNDDOWN(B8007-DATE(YEAR(B8007),1,0),0)</f>
        <v>334</v>
      </c>
      <c r="B8007" s="7">
        <f t="shared" si="373"/>
        <v>42338.416666647259</v>
      </c>
      <c r="C8007">
        <f t="shared" si="374"/>
        <v>8002</v>
      </c>
      <c r="D8007" s="2">
        <v>80.960000000000008</v>
      </c>
      <c r="E8007">
        <v>42.980000000000004</v>
      </c>
      <c r="F8007" s="3">
        <v>48.92</v>
      </c>
      <c r="G8007">
        <v>42.08</v>
      </c>
      <c r="H8007">
        <v>50</v>
      </c>
      <c r="I8007">
        <v>57.92</v>
      </c>
      <c r="J8007">
        <v>41</v>
      </c>
      <c r="K8007">
        <v>42.08</v>
      </c>
      <c r="L8007" s="3">
        <v>46.4</v>
      </c>
      <c r="M8007" s="2">
        <v>42.980000000000004</v>
      </c>
      <c r="N8007">
        <v>37.04</v>
      </c>
      <c r="O8007">
        <v>39.200000000000003</v>
      </c>
      <c r="P8007">
        <v>28.94</v>
      </c>
      <c r="Q8007" s="3">
        <v>33.979999999999997</v>
      </c>
      <c r="R8007" s="2">
        <v>32</v>
      </c>
      <c r="S8007" s="3">
        <v>-18.940000000000005</v>
      </c>
      <c r="T8007">
        <v>57.2</v>
      </c>
    </row>
    <row r="8008" spans="1:20">
      <c r="A8008">
        <f t="shared" si="375"/>
        <v>334</v>
      </c>
      <c r="B8008" s="7">
        <f t="shared" ref="B8008:B8071" si="376">B8007+1/24</f>
        <v>42338.458333313924</v>
      </c>
      <c r="C8008">
        <f t="shared" ref="C8008:C8071" si="377">C8007+1</f>
        <v>8003</v>
      </c>
      <c r="D8008" s="2">
        <v>80.960000000000008</v>
      </c>
      <c r="E8008">
        <v>46.94</v>
      </c>
      <c r="F8008" s="3">
        <v>55.040000000000006</v>
      </c>
      <c r="G8008">
        <v>42.980000000000004</v>
      </c>
      <c r="H8008">
        <v>55.040000000000006</v>
      </c>
      <c r="I8008">
        <v>59.900000000000006</v>
      </c>
      <c r="J8008">
        <v>41</v>
      </c>
      <c r="K8008">
        <v>48.019999999999996</v>
      </c>
      <c r="L8008" s="3">
        <v>48.2</v>
      </c>
      <c r="M8008" s="2">
        <v>42.980000000000004</v>
      </c>
      <c r="N8008">
        <v>39.92</v>
      </c>
      <c r="O8008">
        <v>41</v>
      </c>
      <c r="P8008">
        <v>30.02</v>
      </c>
      <c r="Q8008" s="3">
        <v>33.979999999999997</v>
      </c>
      <c r="R8008" s="2">
        <v>33.979999999999997</v>
      </c>
      <c r="S8008" s="3">
        <v>-20.019999999999996</v>
      </c>
      <c r="T8008">
        <v>62.6</v>
      </c>
    </row>
    <row r="8009" spans="1:20">
      <c r="A8009">
        <f t="shared" si="375"/>
        <v>334</v>
      </c>
      <c r="B8009" s="7">
        <f t="shared" si="376"/>
        <v>42338.499999980588</v>
      </c>
      <c r="C8009">
        <f t="shared" si="377"/>
        <v>8004</v>
      </c>
      <c r="D8009" s="2">
        <v>82.94</v>
      </c>
      <c r="E8009">
        <v>50</v>
      </c>
      <c r="F8009" s="3">
        <v>59</v>
      </c>
      <c r="G8009">
        <v>44.06</v>
      </c>
      <c r="H8009">
        <v>60.08</v>
      </c>
      <c r="I8009">
        <v>62.06</v>
      </c>
      <c r="J8009">
        <v>42.08</v>
      </c>
      <c r="K8009">
        <v>51.08</v>
      </c>
      <c r="L8009" s="3">
        <v>50</v>
      </c>
      <c r="M8009" s="2">
        <v>39.92</v>
      </c>
      <c r="N8009">
        <v>42.08</v>
      </c>
      <c r="O8009">
        <v>42.8</v>
      </c>
      <c r="P8009">
        <v>30.02</v>
      </c>
      <c r="Q8009" s="3">
        <v>34.700000000000003</v>
      </c>
      <c r="R8009" s="2">
        <v>35.96</v>
      </c>
      <c r="S8009" s="3">
        <v>-16.96</v>
      </c>
      <c r="T8009">
        <v>66.2</v>
      </c>
    </row>
    <row r="8010" spans="1:20">
      <c r="A8010">
        <f t="shared" si="375"/>
        <v>334</v>
      </c>
      <c r="B8010" s="7">
        <f t="shared" si="376"/>
        <v>42338.541666647252</v>
      </c>
      <c r="C8010">
        <f t="shared" si="377"/>
        <v>8005</v>
      </c>
      <c r="D8010" s="2">
        <v>82.94</v>
      </c>
      <c r="E8010">
        <v>51.980000000000004</v>
      </c>
      <c r="F8010" s="3">
        <v>60.980000000000004</v>
      </c>
      <c r="G8010">
        <v>44.06</v>
      </c>
      <c r="H8010">
        <v>62.96</v>
      </c>
      <c r="I8010">
        <v>64.039999999999992</v>
      </c>
      <c r="J8010">
        <v>44.96</v>
      </c>
      <c r="K8010">
        <v>53.06</v>
      </c>
      <c r="L8010" s="3">
        <v>51.8</v>
      </c>
      <c r="M8010" s="2">
        <v>39.92</v>
      </c>
      <c r="N8010">
        <v>44.96</v>
      </c>
      <c r="O8010">
        <v>42.8</v>
      </c>
      <c r="P8010">
        <v>30.02</v>
      </c>
      <c r="Q8010" s="3">
        <v>35.24</v>
      </c>
      <c r="R8010" s="2">
        <v>37.04</v>
      </c>
      <c r="S8010" s="3">
        <v>-14.080000000000005</v>
      </c>
      <c r="T8010">
        <v>69.800000000000011</v>
      </c>
    </row>
    <row r="8011" spans="1:20">
      <c r="A8011">
        <f t="shared" si="375"/>
        <v>334</v>
      </c>
      <c r="B8011" s="7">
        <f t="shared" si="376"/>
        <v>42338.583333313916</v>
      </c>
      <c r="C8011">
        <f t="shared" si="377"/>
        <v>8006</v>
      </c>
      <c r="D8011" s="2">
        <v>84.02</v>
      </c>
      <c r="E8011">
        <v>53.06</v>
      </c>
      <c r="F8011" s="3">
        <v>62.06</v>
      </c>
      <c r="G8011">
        <v>44.06</v>
      </c>
      <c r="H8011">
        <v>64.039999999999992</v>
      </c>
      <c r="I8011">
        <v>63.680000000000007</v>
      </c>
      <c r="J8011">
        <v>44.06</v>
      </c>
      <c r="K8011">
        <v>53.06</v>
      </c>
      <c r="L8011" s="3">
        <v>51.8</v>
      </c>
      <c r="M8011" s="2">
        <v>39.019999999999996</v>
      </c>
      <c r="N8011">
        <v>44.06</v>
      </c>
      <c r="O8011">
        <v>42.8</v>
      </c>
      <c r="P8011">
        <v>30.92</v>
      </c>
      <c r="Q8011" s="3">
        <v>35.96</v>
      </c>
      <c r="R8011" s="2">
        <v>37.94</v>
      </c>
      <c r="S8011" s="3">
        <v>-13</v>
      </c>
      <c r="T8011">
        <v>71.599999999999994</v>
      </c>
    </row>
    <row r="8012" spans="1:20">
      <c r="A8012">
        <f t="shared" si="375"/>
        <v>334</v>
      </c>
      <c r="B8012" s="7">
        <f t="shared" si="376"/>
        <v>42338.62499998058</v>
      </c>
      <c r="C8012">
        <f t="shared" si="377"/>
        <v>8007</v>
      </c>
      <c r="D8012" s="2">
        <v>82.039999999999992</v>
      </c>
      <c r="E8012">
        <v>51.980000000000004</v>
      </c>
      <c r="F8012" s="3">
        <v>62.96</v>
      </c>
      <c r="G8012">
        <v>44.96</v>
      </c>
      <c r="H8012">
        <v>64.039999999999992</v>
      </c>
      <c r="I8012">
        <v>63.319999999999993</v>
      </c>
      <c r="J8012">
        <v>42.08</v>
      </c>
      <c r="K8012">
        <v>55.040000000000006</v>
      </c>
      <c r="L8012" s="3">
        <v>51.8</v>
      </c>
      <c r="M8012" s="2">
        <v>39.019999999999996</v>
      </c>
      <c r="N8012">
        <v>46.04</v>
      </c>
      <c r="O8012">
        <v>42.8</v>
      </c>
      <c r="P8012">
        <v>32</v>
      </c>
      <c r="Q8012" s="3">
        <v>33.26</v>
      </c>
      <c r="R8012" s="2">
        <v>39.92</v>
      </c>
      <c r="S8012" s="3">
        <v>-14.980000000000004</v>
      </c>
      <c r="T8012">
        <v>69.800000000000011</v>
      </c>
    </row>
    <row r="8013" spans="1:20">
      <c r="A8013">
        <f t="shared" si="375"/>
        <v>334</v>
      </c>
      <c r="B8013" s="7">
        <f t="shared" si="376"/>
        <v>42338.666666647245</v>
      </c>
      <c r="C8013">
        <f t="shared" si="377"/>
        <v>8008</v>
      </c>
      <c r="D8013" s="2">
        <v>82.039999999999992</v>
      </c>
      <c r="E8013">
        <v>51.08</v>
      </c>
      <c r="F8013" s="3">
        <v>62.06</v>
      </c>
      <c r="G8013">
        <v>44.96</v>
      </c>
      <c r="H8013">
        <v>64.039999999999992</v>
      </c>
      <c r="I8013">
        <v>62.96</v>
      </c>
      <c r="J8013">
        <v>42.980000000000004</v>
      </c>
      <c r="K8013">
        <v>55.040000000000006</v>
      </c>
      <c r="L8013" s="3">
        <v>52.16</v>
      </c>
      <c r="M8013" s="2">
        <v>39.019999999999996</v>
      </c>
      <c r="N8013">
        <v>46.04</v>
      </c>
      <c r="O8013">
        <v>42.8</v>
      </c>
      <c r="P8013">
        <v>30.92</v>
      </c>
      <c r="Q8013" s="3">
        <v>30.74</v>
      </c>
      <c r="R8013" s="2">
        <v>37.94</v>
      </c>
      <c r="S8013" s="3">
        <v>-14.080000000000005</v>
      </c>
      <c r="T8013">
        <v>66.2</v>
      </c>
    </row>
    <row r="8014" spans="1:20">
      <c r="A8014">
        <f t="shared" si="375"/>
        <v>334</v>
      </c>
      <c r="B8014" s="7">
        <f t="shared" si="376"/>
        <v>42338.708333313909</v>
      </c>
      <c r="C8014">
        <f t="shared" si="377"/>
        <v>8009</v>
      </c>
      <c r="D8014" s="2">
        <v>80.960000000000008</v>
      </c>
      <c r="E8014">
        <v>50</v>
      </c>
      <c r="F8014" s="3">
        <v>60.08</v>
      </c>
      <c r="G8014">
        <v>44.96</v>
      </c>
      <c r="H8014">
        <v>59</v>
      </c>
      <c r="I8014">
        <v>62.24</v>
      </c>
      <c r="J8014">
        <v>41</v>
      </c>
      <c r="K8014">
        <v>53.06</v>
      </c>
      <c r="L8014" s="3">
        <v>51.8</v>
      </c>
      <c r="M8014" s="2">
        <v>39.019999999999996</v>
      </c>
      <c r="N8014">
        <v>42.980000000000004</v>
      </c>
      <c r="O8014">
        <v>42.8</v>
      </c>
      <c r="P8014">
        <v>30.92</v>
      </c>
      <c r="Q8014" s="3">
        <v>28.04</v>
      </c>
      <c r="R8014" s="2">
        <v>37.04</v>
      </c>
      <c r="S8014" s="3">
        <v>-16.060000000000002</v>
      </c>
      <c r="T8014">
        <v>64.400000000000006</v>
      </c>
    </row>
    <row r="8015" spans="1:20">
      <c r="A8015">
        <f t="shared" si="375"/>
        <v>334</v>
      </c>
      <c r="B8015" s="7">
        <f t="shared" si="376"/>
        <v>42338.749999980573</v>
      </c>
      <c r="C8015">
        <f t="shared" si="377"/>
        <v>8010</v>
      </c>
      <c r="D8015" s="2">
        <v>78.98</v>
      </c>
      <c r="E8015">
        <v>46.94</v>
      </c>
      <c r="F8015" s="3">
        <v>55.040000000000006</v>
      </c>
      <c r="G8015">
        <v>44.06</v>
      </c>
      <c r="H8015">
        <v>55.94</v>
      </c>
      <c r="I8015">
        <v>61.7</v>
      </c>
      <c r="J8015">
        <v>41</v>
      </c>
      <c r="K8015">
        <v>50</v>
      </c>
      <c r="L8015" s="3">
        <v>51.8</v>
      </c>
      <c r="M8015" s="2">
        <v>39.019999999999996</v>
      </c>
      <c r="N8015">
        <v>33.979999999999997</v>
      </c>
      <c r="O8015">
        <v>41</v>
      </c>
      <c r="P8015">
        <v>30.92</v>
      </c>
      <c r="Q8015" s="3">
        <v>26.78</v>
      </c>
      <c r="R8015" s="2">
        <v>33.979999999999997</v>
      </c>
      <c r="S8015" s="3">
        <v>-18.940000000000005</v>
      </c>
      <c r="T8015">
        <v>60.8</v>
      </c>
    </row>
    <row r="8016" spans="1:20">
      <c r="A8016">
        <f t="shared" si="375"/>
        <v>334</v>
      </c>
      <c r="B8016" s="7">
        <f t="shared" si="376"/>
        <v>42338.791666647237</v>
      </c>
      <c r="C8016">
        <f t="shared" si="377"/>
        <v>8011</v>
      </c>
      <c r="D8016" s="2">
        <v>77</v>
      </c>
      <c r="E8016">
        <v>41</v>
      </c>
      <c r="F8016" s="3">
        <v>53.06</v>
      </c>
      <c r="G8016">
        <v>44.06</v>
      </c>
      <c r="H8016">
        <v>53.96</v>
      </c>
      <c r="I8016">
        <v>60.980000000000004</v>
      </c>
      <c r="J8016">
        <v>41</v>
      </c>
      <c r="K8016">
        <v>48.019999999999996</v>
      </c>
      <c r="L8016" s="3">
        <v>48.2</v>
      </c>
      <c r="M8016" s="2">
        <v>37.04</v>
      </c>
      <c r="N8016">
        <v>33.979999999999997</v>
      </c>
      <c r="O8016">
        <v>41</v>
      </c>
      <c r="P8016">
        <v>30.02</v>
      </c>
      <c r="Q8016" s="3">
        <v>25.34</v>
      </c>
      <c r="R8016" s="2">
        <v>33.979999999999997</v>
      </c>
      <c r="S8016" s="3">
        <v>-18.940000000000005</v>
      </c>
      <c r="T8016">
        <v>55.400000000000006</v>
      </c>
    </row>
    <row r="8017" spans="1:20">
      <c r="A8017">
        <f t="shared" si="375"/>
        <v>334</v>
      </c>
      <c r="B8017" s="7">
        <f t="shared" si="376"/>
        <v>42338.833333313902</v>
      </c>
      <c r="C8017">
        <f t="shared" si="377"/>
        <v>8012</v>
      </c>
      <c r="D8017" s="2">
        <v>75.92</v>
      </c>
      <c r="E8017">
        <v>39.92</v>
      </c>
      <c r="F8017" s="3">
        <v>53.06</v>
      </c>
      <c r="G8017">
        <v>44.06</v>
      </c>
      <c r="H8017">
        <v>53.06</v>
      </c>
      <c r="I8017">
        <v>60.980000000000004</v>
      </c>
      <c r="J8017">
        <v>41</v>
      </c>
      <c r="K8017">
        <v>46.04</v>
      </c>
      <c r="L8017" s="3">
        <v>48.2</v>
      </c>
      <c r="M8017" s="2">
        <v>37.94</v>
      </c>
      <c r="N8017">
        <v>33.979999999999997</v>
      </c>
      <c r="O8017">
        <v>39.200000000000003</v>
      </c>
      <c r="P8017">
        <v>30.02</v>
      </c>
      <c r="Q8017" s="3">
        <v>24.08</v>
      </c>
      <c r="R8017" s="2">
        <v>30.92</v>
      </c>
      <c r="S8017" s="3">
        <v>-18.940000000000005</v>
      </c>
      <c r="T8017">
        <v>55.400000000000006</v>
      </c>
    </row>
    <row r="8018" spans="1:20">
      <c r="A8018">
        <f t="shared" si="375"/>
        <v>334</v>
      </c>
      <c r="B8018" s="7">
        <f t="shared" si="376"/>
        <v>42338.874999980566</v>
      </c>
      <c r="C8018">
        <f t="shared" si="377"/>
        <v>8013</v>
      </c>
      <c r="D8018" s="2">
        <v>75.92</v>
      </c>
      <c r="E8018">
        <v>39.92</v>
      </c>
      <c r="F8018" s="3">
        <v>46.94</v>
      </c>
      <c r="G8018">
        <v>42.08</v>
      </c>
      <c r="H8018">
        <v>53.06</v>
      </c>
      <c r="I8018">
        <v>60.980000000000004</v>
      </c>
      <c r="J8018">
        <v>39.92</v>
      </c>
      <c r="K8018">
        <v>44.06</v>
      </c>
      <c r="L8018" s="3">
        <v>46.4</v>
      </c>
      <c r="M8018" s="2">
        <v>35.96</v>
      </c>
      <c r="N8018">
        <v>33.08</v>
      </c>
      <c r="O8018">
        <v>39.200000000000003</v>
      </c>
      <c r="P8018">
        <v>30.92</v>
      </c>
      <c r="Q8018" s="3">
        <v>23.36</v>
      </c>
      <c r="R8018" s="2">
        <v>28.04</v>
      </c>
      <c r="S8018" s="3">
        <v>-20.019999999999996</v>
      </c>
      <c r="T8018">
        <v>53.6</v>
      </c>
    </row>
    <row r="8019" spans="1:20">
      <c r="A8019">
        <f t="shared" si="375"/>
        <v>334</v>
      </c>
      <c r="B8019" s="7">
        <f t="shared" si="376"/>
        <v>42338.91666664723</v>
      </c>
      <c r="C8019">
        <f t="shared" si="377"/>
        <v>8014</v>
      </c>
      <c r="D8019" s="2">
        <v>76.099999999999994</v>
      </c>
      <c r="E8019">
        <v>44.06</v>
      </c>
      <c r="F8019" s="3">
        <v>45.32</v>
      </c>
      <c r="G8019">
        <v>39.92</v>
      </c>
      <c r="H8019">
        <v>51.44</v>
      </c>
      <c r="I8019">
        <v>59.540000000000006</v>
      </c>
      <c r="J8019">
        <v>40.82</v>
      </c>
      <c r="K8019">
        <v>43.16</v>
      </c>
      <c r="L8019" s="3">
        <v>46.22</v>
      </c>
      <c r="M8019" s="2">
        <v>37.58</v>
      </c>
      <c r="N8019">
        <v>34.340000000000003</v>
      </c>
      <c r="O8019">
        <v>39.200000000000003</v>
      </c>
      <c r="P8019">
        <v>30.92</v>
      </c>
      <c r="Q8019" s="3">
        <v>24.98</v>
      </c>
      <c r="R8019" s="2">
        <v>24.439999999999998</v>
      </c>
      <c r="S8019" s="3">
        <v>-18.04</v>
      </c>
      <c r="T8019">
        <v>51.08</v>
      </c>
    </row>
    <row r="8020" spans="1:20">
      <c r="A8020">
        <f t="shared" si="375"/>
        <v>334</v>
      </c>
      <c r="B8020" s="7">
        <f t="shared" si="376"/>
        <v>42338.958333313894</v>
      </c>
      <c r="C8020">
        <f t="shared" si="377"/>
        <v>8015</v>
      </c>
      <c r="D8020" s="2">
        <v>76.28</v>
      </c>
      <c r="E8020">
        <v>48.2</v>
      </c>
      <c r="F8020" s="3">
        <v>43.52</v>
      </c>
      <c r="G8020">
        <v>37.76</v>
      </c>
      <c r="H8020">
        <v>50</v>
      </c>
      <c r="I8020">
        <v>58.1</v>
      </c>
      <c r="J8020">
        <v>41.72</v>
      </c>
      <c r="K8020">
        <v>42.26</v>
      </c>
      <c r="L8020" s="3">
        <v>45.86</v>
      </c>
      <c r="M8020" s="2">
        <v>39.019999999999996</v>
      </c>
      <c r="N8020">
        <v>35.6</v>
      </c>
      <c r="O8020">
        <v>39.200000000000003</v>
      </c>
      <c r="P8020">
        <v>30.92</v>
      </c>
      <c r="Q8020" s="3">
        <v>26.6</v>
      </c>
      <c r="R8020" s="2">
        <v>20.66</v>
      </c>
      <c r="S8020" s="3">
        <v>-16.420000000000002</v>
      </c>
      <c r="T8020">
        <v>48.379999999999995</v>
      </c>
    </row>
    <row r="8021" spans="1:20">
      <c r="A8021">
        <f t="shared" si="375"/>
        <v>334</v>
      </c>
      <c r="B8021" s="7">
        <f t="shared" si="376"/>
        <v>42338.999999980559</v>
      </c>
      <c r="C8021">
        <f t="shared" si="377"/>
        <v>8016</v>
      </c>
      <c r="D8021" s="2">
        <v>76.460000000000008</v>
      </c>
      <c r="E8021">
        <v>52.34</v>
      </c>
      <c r="F8021" s="3">
        <v>41.9</v>
      </c>
      <c r="G8021">
        <v>35.6</v>
      </c>
      <c r="H8021">
        <v>48.379999999999995</v>
      </c>
      <c r="I8021">
        <v>56.66</v>
      </c>
      <c r="J8021">
        <v>42.620000000000005</v>
      </c>
      <c r="K8021">
        <v>41.36</v>
      </c>
      <c r="L8021" s="3">
        <v>45.68</v>
      </c>
      <c r="M8021" s="2">
        <v>40.64</v>
      </c>
      <c r="N8021">
        <v>36.86</v>
      </c>
      <c r="O8021">
        <v>39.200000000000003</v>
      </c>
      <c r="P8021">
        <v>30.74</v>
      </c>
      <c r="Q8021" s="3">
        <v>28.04</v>
      </c>
      <c r="R8021" s="2">
        <v>16.88</v>
      </c>
      <c r="S8021" s="3">
        <v>-14.619999999999997</v>
      </c>
      <c r="T8021">
        <v>45.86</v>
      </c>
    </row>
    <row r="8022" spans="1:20">
      <c r="A8022">
        <f t="shared" si="375"/>
        <v>335</v>
      </c>
      <c r="B8022" s="7">
        <f t="shared" si="376"/>
        <v>42339.041666647223</v>
      </c>
      <c r="C8022">
        <f t="shared" si="377"/>
        <v>8017</v>
      </c>
      <c r="D8022" s="2">
        <v>76.460000000000008</v>
      </c>
      <c r="E8022">
        <v>56.66</v>
      </c>
      <c r="F8022" s="3">
        <v>40.1</v>
      </c>
      <c r="G8022">
        <v>33.44</v>
      </c>
      <c r="H8022">
        <v>46.76</v>
      </c>
      <c r="I8022">
        <v>55.400000000000006</v>
      </c>
      <c r="J8022">
        <v>43.34</v>
      </c>
      <c r="K8022">
        <v>40.64</v>
      </c>
      <c r="L8022" s="3">
        <v>45.32</v>
      </c>
      <c r="M8022" s="2">
        <v>42.26</v>
      </c>
      <c r="N8022">
        <v>38.299999999999997</v>
      </c>
      <c r="O8022">
        <v>39.200000000000003</v>
      </c>
      <c r="P8022">
        <v>30.56</v>
      </c>
      <c r="Q8022" s="3">
        <v>29.66</v>
      </c>
      <c r="R8022" s="2">
        <v>13.099999999999998</v>
      </c>
      <c r="S8022" s="3">
        <v>-13</v>
      </c>
      <c r="T8022">
        <v>43.34</v>
      </c>
    </row>
    <row r="8023" spans="1:20">
      <c r="A8023">
        <f t="shared" si="375"/>
        <v>335</v>
      </c>
      <c r="B8023" s="7">
        <f t="shared" si="376"/>
        <v>42339.083333313887</v>
      </c>
      <c r="C8023">
        <f t="shared" si="377"/>
        <v>8018</v>
      </c>
      <c r="D8023" s="2">
        <v>76.64</v>
      </c>
      <c r="E8023">
        <v>60.8</v>
      </c>
      <c r="F8023" s="3">
        <v>38.480000000000004</v>
      </c>
      <c r="G8023">
        <v>31.46</v>
      </c>
      <c r="H8023">
        <v>45.14</v>
      </c>
      <c r="I8023">
        <v>53.96</v>
      </c>
      <c r="J8023">
        <v>44.24</v>
      </c>
      <c r="K8023">
        <v>39.74</v>
      </c>
      <c r="L8023" s="3">
        <v>45.14</v>
      </c>
      <c r="M8023" s="2">
        <v>43.879999999999995</v>
      </c>
      <c r="N8023">
        <v>39.56</v>
      </c>
      <c r="O8023">
        <v>39.200000000000003</v>
      </c>
      <c r="P8023">
        <v>30.38</v>
      </c>
      <c r="Q8023" s="3">
        <v>31.1</v>
      </c>
      <c r="R8023" s="2">
        <v>9.32</v>
      </c>
      <c r="S8023" s="3">
        <v>-11.200000000000003</v>
      </c>
      <c r="T8023">
        <v>40.82</v>
      </c>
    </row>
    <row r="8024" spans="1:20">
      <c r="A8024">
        <f t="shared" si="375"/>
        <v>335</v>
      </c>
      <c r="B8024" s="7">
        <f t="shared" si="376"/>
        <v>42339.124999980551</v>
      </c>
      <c r="C8024">
        <f t="shared" si="377"/>
        <v>8019</v>
      </c>
      <c r="D8024" s="2">
        <v>76.819999999999993</v>
      </c>
      <c r="E8024">
        <v>64.94</v>
      </c>
      <c r="F8024" s="3">
        <v>36.68</v>
      </c>
      <c r="G8024">
        <v>29.3</v>
      </c>
      <c r="H8024">
        <v>43.7</v>
      </c>
      <c r="I8024">
        <v>52.519999999999996</v>
      </c>
      <c r="J8024">
        <v>45.14</v>
      </c>
      <c r="K8024">
        <v>38.840000000000003</v>
      </c>
      <c r="L8024" s="3">
        <v>44.78</v>
      </c>
      <c r="M8024" s="2">
        <v>45.32</v>
      </c>
      <c r="N8024">
        <v>40.82</v>
      </c>
      <c r="O8024">
        <v>39.200000000000003</v>
      </c>
      <c r="P8024">
        <v>30.38</v>
      </c>
      <c r="Q8024" s="3">
        <v>32.54</v>
      </c>
      <c r="R8024" s="2">
        <v>5.5399999999999991</v>
      </c>
      <c r="S8024" s="3">
        <v>-9.5800000000000054</v>
      </c>
      <c r="T8024">
        <v>38.119999999999997</v>
      </c>
    </row>
    <row r="8025" spans="1:20">
      <c r="A8025">
        <f t="shared" si="375"/>
        <v>335</v>
      </c>
      <c r="B8025" s="7">
        <f t="shared" si="376"/>
        <v>42339.166666647216</v>
      </c>
      <c r="C8025">
        <f t="shared" si="377"/>
        <v>8020</v>
      </c>
      <c r="D8025" s="2">
        <v>77</v>
      </c>
      <c r="E8025">
        <v>69.080000000000013</v>
      </c>
      <c r="F8025" s="3">
        <v>35.06</v>
      </c>
      <c r="G8025">
        <v>26.96</v>
      </c>
      <c r="H8025">
        <v>42.08</v>
      </c>
      <c r="I8025">
        <v>51.08</v>
      </c>
      <c r="J8025">
        <v>46.04</v>
      </c>
      <c r="K8025">
        <v>37.94</v>
      </c>
      <c r="L8025" s="3">
        <v>44.6</v>
      </c>
      <c r="M8025" s="2">
        <v>46.94</v>
      </c>
      <c r="N8025">
        <v>42.08</v>
      </c>
      <c r="O8025">
        <v>39.200000000000003</v>
      </c>
      <c r="P8025">
        <v>30.02</v>
      </c>
      <c r="Q8025" s="3">
        <v>33.979999999999997</v>
      </c>
      <c r="R8025" s="2">
        <v>1.5800000000000018</v>
      </c>
      <c r="S8025" s="3">
        <v>-7.9600000000000009</v>
      </c>
      <c r="T8025">
        <v>35.6</v>
      </c>
    </row>
    <row r="8026" spans="1:20">
      <c r="A8026">
        <f t="shared" si="375"/>
        <v>335</v>
      </c>
      <c r="B8026" s="7">
        <f t="shared" si="376"/>
        <v>42339.20833331388</v>
      </c>
      <c r="C8026">
        <f t="shared" si="377"/>
        <v>8021</v>
      </c>
      <c r="D8026" s="2">
        <v>77</v>
      </c>
      <c r="E8026">
        <v>68</v>
      </c>
      <c r="F8026" s="3">
        <v>35.06</v>
      </c>
      <c r="G8026">
        <v>26.96</v>
      </c>
      <c r="H8026">
        <v>41</v>
      </c>
      <c r="I8026">
        <v>50</v>
      </c>
      <c r="J8026">
        <v>42.980000000000004</v>
      </c>
      <c r="K8026">
        <v>39.019999999999996</v>
      </c>
      <c r="L8026" s="3">
        <v>44.6</v>
      </c>
      <c r="M8026" s="2">
        <v>48.019999999999996</v>
      </c>
      <c r="N8026">
        <v>37.04</v>
      </c>
      <c r="O8026">
        <v>39.200000000000003</v>
      </c>
      <c r="P8026">
        <v>28.94</v>
      </c>
      <c r="Q8026" s="3">
        <v>33.979999999999997</v>
      </c>
      <c r="R8026" s="2">
        <v>-0.5800000000000054</v>
      </c>
      <c r="S8026" s="3">
        <v>-7.0600000000000023</v>
      </c>
      <c r="T8026">
        <v>33.799999999999997</v>
      </c>
    </row>
    <row r="8027" spans="1:20">
      <c r="A8027">
        <f t="shared" si="375"/>
        <v>335</v>
      </c>
      <c r="B8027" s="7">
        <f t="shared" si="376"/>
        <v>42339.249999980544</v>
      </c>
      <c r="C8027">
        <f t="shared" si="377"/>
        <v>8022</v>
      </c>
      <c r="D8027" s="2">
        <v>77.36</v>
      </c>
      <c r="E8027">
        <v>66.02</v>
      </c>
      <c r="F8027" s="3">
        <v>35.06</v>
      </c>
      <c r="G8027">
        <v>24.98</v>
      </c>
      <c r="H8027">
        <v>39.92</v>
      </c>
      <c r="I8027">
        <v>51.08</v>
      </c>
      <c r="J8027">
        <v>41</v>
      </c>
      <c r="K8027">
        <v>39.019999999999996</v>
      </c>
      <c r="L8027" s="3">
        <v>46.4</v>
      </c>
      <c r="M8027" s="2">
        <v>50</v>
      </c>
      <c r="N8027">
        <v>39.019999999999996</v>
      </c>
      <c r="O8027">
        <v>39.200000000000003</v>
      </c>
      <c r="P8027">
        <v>28.04</v>
      </c>
      <c r="Q8027" s="3">
        <v>35.06</v>
      </c>
      <c r="R8027" s="2">
        <v>-2.9200000000000017</v>
      </c>
      <c r="S8027" s="3">
        <v>-7.9600000000000009</v>
      </c>
      <c r="T8027">
        <v>33.799999999999997</v>
      </c>
    </row>
    <row r="8028" spans="1:20">
      <c r="A8028">
        <f t="shared" si="375"/>
        <v>335</v>
      </c>
      <c r="B8028" s="7">
        <f t="shared" si="376"/>
        <v>42339.291666647208</v>
      </c>
      <c r="C8028">
        <f t="shared" si="377"/>
        <v>8023</v>
      </c>
      <c r="D8028" s="2">
        <v>77.72</v>
      </c>
      <c r="E8028">
        <v>64.039999999999992</v>
      </c>
      <c r="F8028" s="3">
        <v>33.08</v>
      </c>
      <c r="G8028">
        <v>24.98</v>
      </c>
      <c r="H8028">
        <v>42.980000000000004</v>
      </c>
      <c r="I8028">
        <v>50</v>
      </c>
      <c r="J8028">
        <v>41</v>
      </c>
      <c r="K8028">
        <v>39.019999999999996</v>
      </c>
      <c r="L8028" s="3">
        <v>46.4</v>
      </c>
      <c r="M8028" s="2">
        <v>51.08</v>
      </c>
      <c r="N8028">
        <v>42.08</v>
      </c>
      <c r="O8028">
        <v>39.200000000000003</v>
      </c>
      <c r="P8028">
        <v>26.96</v>
      </c>
      <c r="Q8028" s="3">
        <v>35.06</v>
      </c>
      <c r="R8028" s="2">
        <v>-4.3599999999999994</v>
      </c>
      <c r="S8028" s="3">
        <v>-7.0600000000000023</v>
      </c>
      <c r="T8028">
        <v>33.799999999999997</v>
      </c>
    </row>
    <row r="8029" spans="1:20">
      <c r="A8029">
        <f t="shared" si="375"/>
        <v>335</v>
      </c>
      <c r="B8029" s="7">
        <f t="shared" si="376"/>
        <v>42339.333333313873</v>
      </c>
      <c r="C8029">
        <f t="shared" si="377"/>
        <v>8024</v>
      </c>
      <c r="D8029" s="2">
        <v>78.080000000000013</v>
      </c>
      <c r="E8029">
        <v>68</v>
      </c>
      <c r="F8029" s="3">
        <v>35.96</v>
      </c>
      <c r="G8029">
        <v>26.060000000000002</v>
      </c>
      <c r="H8029">
        <v>44.06</v>
      </c>
      <c r="I8029">
        <v>53.06</v>
      </c>
      <c r="J8029">
        <v>39.92</v>
      </c>
      <c r="K8029">
        <v>42.980000000000004</v>
      </c>
      <c r="L8029" s="3">
        <v>46.4</v>
      </c>
      <c r="M8029" s="2">
        <v>51.980000000000004</v>
      </c>
      <c r="N8029">
        <v>44.96</v>
      </c>
      <c r="O8029">
        <v>39.200000000000003</v>
      </c>
      <c r="P8029">
        <v>26.060000000000002</v>
      </c>
      <c r="Q8029" s="3">
        <v>35.06</v>
      </c>
      <c r="R8029" s="2">
        <v>-5.6199999999999974</v>
      </c>
      <c r="S8029" s="3">
        <v>-7.0600000000000023</v>
      </c>
      <c r="T8029">
        <v>41</v>
      </c>
    </row>
    <row r="8030" spans="1:20">
      <c r="A8030">
        <f t="shared" si="375"/>
        <v>335</v>
      </c>
      <c r="B8030" s="7">
        <f t="shared" si="376"/>
        <v>42339.374999980537</v>
      </c>
      <c r="C8030">
        <f t="shared" si="377"/>
        <v>8025</v>
      </c>
      <c r="D8030" s="2">
        <v>79.34</v>
      </c>
      <c r="E8030">
        <v>71.06</v>
      </c>
      <c r="F8030" s="3">
        <v>39.92</v>
      </c>
      <c r="G8030">
        <v>30.92</v>
      </c>
      <c r="H8030">
        <v>48.92</v>
      </c>
      <c r="I8030">
        <v>55.94</v>
      </c>
      <c r="J8030">
        <v>41</v>
      </c>
      <c r="K8030">
        <v>46.04</v>
      </c>
      <c r="L8030" s="3">
        <v>46.4</v>
      </c>
      <c r="M8030" s="2">
        <v>55.94</v>
      </c>
      <c r="N8030">
        <v>51.980000000000004</v>
      </c>
      <c r="O8030">
        <v>41</v>
      </c>
      <c r="P8030">
        <v>26.060000000000002</v>
      </c>
      <c r="Q8030" s="3">
        <v>37.04</v>
      </c>
      <c r="R8030" s="2">
        <v>-7.0600000000000023</v>
      </c>
      <c r="S8030" s="3">
        <v>-7.0600000000000023</v>
      </c>
      <c r="T8030">
        <v>46.4</v>
      </c>
    </row>
    <row r="8031" spans="1:20">
      <c r="A8031">
        <f t="shared" si="375"/>
        <v>335</v>
      </c>
      <c r="B8031" s="7">
        <f t="shared" si="376"/>
        <v>42339.416666647201</v>
      </c>
      <c r="C8031">
        <f t="shared" si="377"/>
        <v>8026</v>
      </c>
      <c r="D8031" s="2">
        <v>80.78</v>
      </c>
      <c r="E8031">
        <v>73.039999999999992</v>
      </c>
      <c r="F8031" s="3">
        <v>44.96</v>
      </c>
      <c r="G8031">
        <v>35.06</v>
      </c>
      <c r="H8031">
        <v>53.96</v>
      </c>
      <c r="I8031">
        <v>60.08</v>
      </c>
      <c r="J8031">
        <v>42.08</v>
      </c>
      <c r="K8031">
        <v>48.019999999999996</v>
      </c>
      <c r="L8031" s="3">
        <v>46.4</v>
      </c>
      <c r="M8031" s="2">
        <v>57.92</v>
      </c>
      <c r="N8031">
        <v>59</v>
      </c>
      <c r="O8031">
        <v>41</v>
      </c>
      <c r="P8031">
        <v>26.060000000000002</v>
      </c>
      <c r="Q8031" s="3">
        <v>41</v>
      </c>
      <c r="R8031" s="2">
        <v>-5.4400000000000048</v>
      </c>
      <c r="S8031" s="3">
        <v>-7.0600000000000023</v>
      </c>
      <c r="T8031">
        <v>51.8</v>
      </c>
    </row>
    <row r="8032" spans="1:20">
      <c r="A8032">
        <f t="shared" si="375"/>
        <v>335</v>
      </c>
      <c r="B8032" s="7">
        <f t="shared" si="376"/>
        <v>42339.458333313865</v>
      </c>
      <c r="C8032">
        <f t="shared" si="377"/>
        <v>8027</v>
      </c>
      <c r="D8032" s="2">
        <v>82.039999999999992</v>
      </c>
      <c r="E8032">
        <v>75.02</v>
      </c>
      <c r="F8032" s="3">
        <v>51.980000000000004</v>
      </c>
      <c r="G8032">
        <v>39.92</v>
      </c>
      <c r="H8032">
        <v>57.019999999999996</v>
      </c>
      <c r="I8032">
        <v>60.980000000000004</v>
      </c>
      <c r="J8032">
        <v>41</v>
      </c>
      <c r="K8032">
        <v>50</v>
      </c>
      <c r="L8032" s="3">
        <v>48.2</v>
      </c>
      <c r="M8032" s="2">
        <v>59</v>
      </c>
      <c r="N8032">
        <v>64.94</v>
      </c>
      <c r="O8032">
        <v>41</v>
      </c>
      <c r="P8032">
        <v>28.04</v>
      </c>
      <c r="Q8032" s="3">
        <v>42.08</v>
      </c>
      <c r="R8032" s="2">
        <v>-3.6400000000000006</v>
      </c>
      <c r="S8032" s="3">
        <v>-7.0600000000000023</v>
      </c>
      <c r="T8032">
        <v>55.400000000000006</v>
      </c>
    </row>
    <row r="8033" spans="1:20">
      <c r="A8033">
        <f t="shared" si="375"/>
        <v>335</v>
      </c>
      <c r="B8033" s="7">
        <f t="shared" si="376"/>
        <v>42339.49999998053</v>
      </c>
      <c r="C8033">
        <f t="shared" si="377"/>
        <v>8028</v>
      </c>
      <c r="D8033" s="2">
        <v>82.4</v>
      </c>
      <c r="E8033">
        <v>77</v>
      </c>
      <c r="F8033" s="3">
        <v>55.94</v>
      </c>
      <c r="G8033">
        <v>44.06</v>
      </c>
      <c r="H8033">
        <v>57.92</v>
      </c>
      <c r="I8033">
        <v>62.06</v>
      </c>
      <c r="J8033">
        <v>41</v>
      </c>
      <c r="K8033">
        <v>51.08</v>
      </c>
      <c r="L8033" s="3">
        <v>46.4</v>
      </c>
      <c r="M8033" s="2">
        <v>57.019999999999996</v>
      </c>
      <c r="N8033">
        <v>68</v>
      </c>
      <c r="O8033">
        <v>42.8</v>
      </c>
      <c r="P8033">
        <v>28.94</v>
      </c>
      <c r="Q8033" s="3">
        <v>44.96</v>
      </c>
      <c r="R8033" s="2">
        <v>-2.019999999999996</v>
      </c>
      <c r="S8033" s="3">
        <v>-7.0600000000000023</v>
      </c>
      <c r="T8033">
        <v>59</v>
      </c>
    </row>
    <row r="8034" spans="1:20">
      <c r="A8034">
        <f t="shared" si="375"/>
        <v>335</v>
      </c>
      <c r="B8034" s="7">
        <f t="shared" si="376"/>
        <v>42339.541666647194</v>
      </c>
      <c r="C8034">
        <f t="shared" si="377"/>
        <v>8029</v>
      </c>
      <c r="D8034" s="2">
        <v>82.580000000000013</v>
      </c>
      <c r="E8034">
        <v>77</v>
      </c>
      <c r="F8034" s="3">
        <v>60.980000000000004</v>
      </c>
      <c r="G8034">
        <v>46.04</v>
      </c>
      <c r="H8034">
        <v>59</v>
      </c>
      <c r="I8034">
        <v>62.06</v>
      </c>
      <c r="J8034">
        <v>41</v>
      </c>
      <c r="K8034">
        <v>53.06</v>
      </c>
      <c r="L8034" s="3">
        <v>46.4</v>
      </c>
      <c r="M8034" s="2">
        <v>57.019999999999996</v>
      </c>
      <c r="N8034">
        <v>69.98</v>
      </c>
      <c r="O8034">
        <v>42.8</v>
      </c>
      <c r="P8034">
        <v>30.02</v>
      </c>
      <c r="Q8034" s="3">
        <v>44.96</v>
      </c>
      <c r="R8034" s="2">
        <v>-1.3000000000000043</v>
      </c>
      <c r="S8034" s="3">
        <v>-7.0600000000000023</v>
      </c>
      <c r="T8034">
        <v>60.8</v>
      </c>
    </row>
    <row r="8035" spans="1:20">
      <c r="A8035">
        <f t="shared" si="375"/>
        <v>335</v>
      </c>
      <c r="B8035" s="7">
        <f t="shared" si="376"/>
        <v>42339.583333313858</v>
      </c>
      <c r="C8035">
        <f t="shared" si="377"/>
        <v>8030</v>
      </c>
      <c r="D8035" s="2">
        <v>82.94</v>
      </c>
      <c r="E8035">
        <v>75.92</v>
      </c>
      <c r="F8035" s="3">
        <v>62.96</v>
      </c>
      <c r="G8035">
        <v>50</v>
      </c>
      <c r="H8035">
        <v>57.92</v>
      </c>
      <c r="I8035">
        <v>62.96</v>
      </c>
      <c r="J8035">
        <v>39.92</v>
      </c>
      <c r="K8035">
        <v>53.06</v>
      </c>
      <c r="L8035" s="3">
        <v>46.4</v>
      </c>
      <c r="M8035" s="2">
        <v>46.94</v>
      </c>
      <c r="N8035">
        <v>66.92</v>
      </c>
      <c r="O8035">
        <v>42.8</v>
      </c>
      <c r="P8035">
        <v>30.92</v>
      </c>
      <c r="Q8035" s="3">
        <v>44.96</v>
      </c>
      <c r="R8035" s="2">
        <v>-0.75999999999999801</v>
      </c>
      <c r="S8035" s="3">
        <v>-7.0600000000000023</v>
      </c>
      <c r="T8035">
        <v>62.6</v>
      </c>
    </row>
    <row r="8036" spans="1:20">
      <c r="A8036">
        <f t="shared" si="375"/>
        <v>335</v>
      </c>
      <c r="B8036" s="7">
        <f t="shared" si="376"/>
        <v>42339.624999980522</v>
      </c>
      <c r="C8036">
        <f t="shared" si="377"/>
        <v>8031</v>
      </c>
      <c r="D8036" s="2">
        <v>82.22</v>
      </c>
      <c r="E8036">
        <v>75.92</v>
      </c>
      <c r="F8036" s="3">
        <v>62.96</v>
      </c>
      <c r="G8036">
        <v>51.08</v>
      </c>
      <c r="H8036">
        <v>55.94</v>
      </c>
      <c r="I8036">
        <v>62.96</v>
      </c>
      <c r="J8036">
        <v>41</v>
      </c>
      <c r="K8036">
        <v>53.96</v>
      </c>
      <c r="L8036" s="3">
        <v>44.6</v>
      </c>
      <c r="M8036" s="2">
        <v>44.96</v>
      </c>
      <c r="N8036">
        <v>66.02</v>
      </c>
      <c r="O8036">
        <v>42.8</v>
      </c>
      <c r="P8036">
        <v>30.02</v>
      </c>
      <c r="Q8036" s="3">
        <v>42.08</v>
      </c>
      <c r="R8036" s="2">
        <v>-3.9999999999999147E-2</v>
      </c>
      <c r="S8036" s="3">
        <v>-7.9600000000000009</v>
      </c>
      <c r="T8036">
        <v>62.6</v>
      </c>
    </row>
    <row r="8037" spans="1:20">
      <c r="A8037">
        <f t="shared" si="375"/>
        <v>335</v>
      </c>
      <c r="B8037" s="7">
        <f t="shared" si="376"/>
        <v>42339.666666647187</v>
      </c>
      <c r="C8037">
        <f t="shared" si="377"/>
        <v>8032</v>
      </c>
      <c r="D8037" s="2">
        <v>81.680000000000007</v>
      </c>
      <c r="E8037">
        <v>75.92</v>
      </c>
      <c r="F8037" s="3">
        <v>62.96</v>
      </c>
      <c r="G8037">
        <v>51.980000000000004</v>
      </c>
      <c r="H8037">
        <v>53.96</v>
      </c>
      <c r="I8037">
        <v>62.96</v>
      </c>
      <c r="J8037">
        <v>39.019999999999996</v>
      </c>
      <c r="K8037">
        <v>55.040000000000006</v>
      </c>
      <c r="L8037" s="3">
        <v>44.6</v>
      </c>
      <c r="M8037" s="2">
        <v>44.96</v>
      </c>
      <c r="N8037">
        <v>62.06</v>
      </c>
      <c r="O8037">
        <v>42.8</v>
      </c>
      <c r="P8037">
        <v>28.94</v>
      </c>
      <c r="Q8037" s="3">
        <v>39.92</v>
      </c>
      <c r="R8037" s="2">
        <v>-1.6599999999999966</v>
      </c>
      <c r="S8037" s="3">
        <v>-7.9600000000000009</v>
      </c>
      <c r="T8037">
        <v>60.8</v>
      </c>
    </row>
    <row r="8038" spans="1:20">
      <c r="A8038">
        <f t="shared" si="375"/>
        <v>335</v>
      </c>
      <c r="B8038" s="7">
        <f t="shared" si="376"/>
        <v>42339.708333313851</v>
      </c>
      <c r="C8038">
        <f t="shared" si="377"/>
        <v>8033</v>
      </c>
      <c r="D8038" s="2">
        <v>80.960000000000008</v>
      </c>
      <c r="E8038">
        <v>73.94</v>
      </c>
      <c r="F8038" s="3">
        <v>59</v>
      </c>
      <c r="G8038">
        <v>50</v>
      </c>
      <c r="H8038">
        <v>51.08</v>
      </c>
      <c r="I8038">
        <v>62.06</v>
      </c>
      <c r="J8038">
        <v>37.94</v>
      </c>
      <c r="K8038">
        <v>53.96</v>
      </c>
      <c r="L8038" s="3">
        <v>44.6</v>
      </c>
      <c r="M8038" s="2">
        <v>44.96</v>
      </c>
      <c r="N8038">
        <v>55.94</v>
      </c>
      <c r="O8038">
        <v>42.8</v>
      </c>
      <c r="P8038">
        <v>24.98</v>
      </c>
      <c r="Q8038" s="3">
        <v>37.04</v>
      </c>
      <c r="R8038" s="2">
        <v>-3.4600000000000009</v>
      </c>
      <c r="S8038" s="3">
        <v>-7.9600000000000009</v>
      </c>
      <c r="T8038">
        <v>55.400000000000006</v>
      </c>
    </row>
    <row r="8039" spans="1:20">
      <c r="A8039">
        <f t="shared" si="375"/>
        <v>335</v>
      </c>
      <c r="B8039" s="7">
        <f t="shared" si="376"/>
        <v>42339.749999980515</v>
      </c>
      <c r="C8039">
        <f t="shared" si="377"/>
        <v>8034</v>
      </c>
      <c r="D8039" s="2">
        <v>80.06</v>
      </c>
      <c r="E8039">
        <v>71.960000000000008</v>
      </c>
      <c r="F8039" s="3">
        <v>53.96</v>
      </c>
      <c r="G8039">
        <v>46.94</v>
      </c>
      <c r="H8039">
        <v>48.92</v>
      </c>
      <c r="I8039">
        <v>62.06</v>
      </c>
      <c r="J8039">
        <v>35.96</v>
      </c>
      <c r="K8039">
        <v>51.980000000000004</v>
      </c>
      <c r="L8039" s="3">
        <v>44.6</v>
      </c>
      <c r="M8039" s="2">
        <v>44.06</v>
      </c>
      <c r="N8039">
        <v>48.019999999999996</v>
      </c>
      <c r="O8039">
        <v>41</v>
      </c>
      <c r="P8039">
        <v>24.08</v>
      </c>
      <c r="Q8039" s="3">
        <v>35.06</v>
      </c>
      <c r="R8039" s="2">
        <v>-5.0800000000000054</v>
      </c>
      <c r="S8039" s="3">
        <v>-7.9600000000000009</v>
      </c>
      <c r="T8039">
        <v>51.8</v>
      </c>
    </row>
    <row r="8040" spans="1:20">
      <c r="A8040">
        <f t="shared" si="375"/>
        <v>335</v>
      </c>
      <c r="B8040" s="7">
        <f t="shared" si="376"/>
        <v>42339.791666647179</v>
      </c>
      <c r="C8040">
        <f t="shared" si="377"/>
        <v>8035</v>
      </c>
      <c r="D8040" s="2">
        <v>78.98</v>
      </c>
      <c r="E8040">
        <v>71.06</v>
      </c>
      <c r="F8040" s="3">
        <v>50</v>
      </c>
      <c r="G8040">
        <v>42.08</v>
      </c>
      <c r="H8040">
        <v>46.94</v>
      </c>
      <c r="I8040">
        <v>60.08</v>
      </c>
      <c r="J8040">
        <v>35.06</v>
      </c>
      <c r="K8040">
        <v>53.06</v>
      </c>
      <c r="L8040" s="3">
        <v>46.4</v>
      </c>
      <c r="M8040" s="2">
        <v>44.06</v>
      </c>
      <c r="N8040">
        <v>42.980000000000004</v>
      </c>
      <c r="O8040">
        <v>41</v>
      </c>
      <c r="P8040">
        <v>21.02</v>
      </c>
      <c r="Q8040" s="3">
        <v>35.96</v>
      </c>
      <c r="R8040" s="2">
        <v>-6.7000000000000028</v>
      </c>
      <c r="S8040" s="3">
        <v>-7.9600000000000009</v>
      </c>
      <c r="T8040">
        <v>50</v>
      </c>
    </row>
    <row r="8041" spans="1:20">
      <c r="A8041">
        <f t="shared" si="375"/>
        <v>335</v>
      </c>
      <c r="B8041" s="7">
        <f t="shared" si="376"/>
        <v>42339.833333313843</v>
      </c>
      <c r="C8041">
        <f t="shared" si="377"/>
        <v>8036</v>
      </c>
      <c r="D8041" s="2">
        <v>78.080000000000013</v>
      </c>
      <c r="E8041">
        <v>69.080000000000013</v>
      </c>
      <c r="F8041" s="3">
        <v>46.94</v>
      </c>
      <c r="G8041">
        <v>41</v>
      </c>
      <c r="H8041">
        <v>44.06</v>
      </c>
      <c r="I8041">
        <v>60.08</v>
      </c>
      <c r="J8041">
        <v>33.979999999999997</v>
      </c>
      <c r="K8041">
        <v>51.08</v>
      </c>
      <c r="L8041" s="3">
        <v>46.4</v>
      </c>
      <c r="M8041" s="2">
        <v>42.980000000000004</v>
      </c>
      <c r="N8041">
        <v>42.980000000000004</v>
      </c>
      <c r="O8041">
        <v>39.200000000000003</v>
      </c>
      <c r="P8041">
        <v>21.92</v>
      </c>
      <c r="Q8041" s="3">
        <v>35.96</v>
      </c>
      <c r="R8041" s="2">
        <v>-8.32</v>
      </c>
      <c r="S8041" s="3">
        <v>-7.9600000000000009</v>
      </c>
      <c r="T8041">
        <v>48.2</v>
      </c>
    </row>
    <row r="8042" spans="1:20">
      <c r="A8042">
        <f t="shared" si="375"/>
        <v>335</v>
      </c>
      <c r="B8042" s="7">
        <f t="shared" si="376"/>
        <v>42339.874999980508</v>
      </c>
      <c r="C8042">
        <f t="shared" si="377"/>
        <v>8037</v>
      </c>
      <c r="D8042" s="2">
        <v>77</v>
      </c>
      <c r="E8042">
        <v>66.92</v>
      </c>
      <c r="F8042" s="3">
        <v>42.08</v>
      </c>
      <c r="G8042">
        <v>39.92</v>
      </c>
      <c r="H8042">
        <v>44.06</v>
      </c>
      <c r="I8042">
        <v>57.92</v>
      </c>
      <c r="J8042">
        <v>33.979999999999997</v>
      </c>
      <c r="K8042">
        <v>48.92</v>
      </c>
      <c r="L8042" s="3">
        <v>50</v>
      </c>
      <c r="M8042" s="2">
        <v>42.980000000000004</v>
      </c>
      <c r="N8042">
        <v>39.92</v>
      </c>
      <c r="O8042">
        <v>39.200000000000003</v>
      </c>
      <c r="P8042">
        <v>23</v>
      </c>
      <c r="Q8042" s="3">
        <v>37.04</v>
      </c>
      <c r="R8042" s="2">
        <v>-9.9400000000000048</v>
      </c>
      <c r="S8042" s="3">
        <v>-7.0600000000000023</v>
      </c>
      <c r="T8042">
        <v>46.4</v>
      </c>
    </row>
    <row r="8043" spans="1:20">
      <c r="A8043">
        <f t="shared" si="375"/>
        <v>335</v>
      </c>
      <c r="B8043" s="7">
        <f t="shared" si="376"/>
        <v>42339.916666647172</v>
      </c>
      <c r="C8043">
        <f t="shared" si="377"/>
        <v>8038</v>
      </c>
      <c r="D8043" s="2">
        <v>76.099999999999994</v>
      </c>
      <c r="E8043">
        <v>66.92</v>
      </c>
      <c r="F8043" s="3">
        <v>37.94</v>
      </c>
      <c r="G8043">
        <v>39.019999999999996</v>
      </c>
      <c r="H8043">
        <v>44.96</v>
      </c>
      <c r="I8043">
        <v>57.92</v>
      </c>
      <c r="J8043">
        <v>33.979999999999997</v>
      </c>
      <c r="K8043">
        <v>48.92</v>
      </c>
      <c r="L8043" s="3">
        <v>48.2</v>
      </c>
      <c r="M8043" s="2">
        <v>42.980000000000004</v>
      </c>
      <c r="N8043">
        <v>37.94</v>
      </c>
      <c r="O8043">
        <v>39.200000000000003</v>
      </c>
      <c r="P8043">
        <v>24.98</v>
      </c>
      <c r="Q8043" s="3">
        <v>37.04</v>
      </c>
      <c r="R8043" s="2">
        <v>-9.9400000000000048</v>
      </c>
      <c r="S8043" s="3">
        <v>-7.0600000000000023</v>
      </c>
      <c r="T8043">
        <v>42.8</v>
      </c>
    </row>
    <row r="8044" spans="1:20">
      <c r="A8044">
        <f t="shared" si="375"/>
        <v>335</v>
      </c>
      <c r="B8044" s="7">
        <f t="shared" si="376"/>
        <v>42339.958333313836</v>
      </c>
      <c r="C8044">
        <f t="shared" si="377"/>
        <v>8039</v>
      </c>
      <c r="D8044" s="2">
        <v>75.02</v>
      </c>
      <c r="E8044">
        <v>68</v>
      </c>
      <c r="F8044" s="3">
        <v>37.94</v>
      </c>
      <c r="G8044">
        <v>37.94</v>
      </c>
      <c r="H8044">
        <v>44.06</v>
      </c>
      <c r="I8044">
        <v>57.019999999999996</v>
      </c>
      <c r="J8044">
        <v>35.06</v>
      </c>
      <c r="K8044">
        <v>44.06</v>
      </c>
      <c r="L8044" s="3">
        <v>48.2</v>
      </c>
      <c r="M8044" s="2">
        <v>42.08</v>
      </c>
      <c r="N8044">
        <v>39.019999999999996</v>
      </c>
      <c r="O8044">
        <v>41</v>
      </c>
      <c r="P8044">
        <v>26.060000000000002</v>
      </c>
      <c r="Q8044" s="3">
        <v>35.06</v>
      </c>
      <c r="R8044" s="2">
        <v>-9.9400000000000048</v>
      </c>
      <c r="S8044" s="3">
        <v>-7.0600000000000023</v>
      </c>
      <c r="T8044">
        <v>41</v>
      </c>
    </row>
    <row r="8045" spans="1:20">
      <c r="A8045">
        <f t="shared" si="375"/>
        <v>335</v>
      </c>
      <c r="B8045" s="7">
        <f t="shared" si="376"/>
        <v>42339.9999999805</v>
      </c>
      <c r="C8045">
        <f t="shared" si="377"/>
        <v>8040</v>
      </c>
      <c r="D8045" s="2">
        <v>75.02</v>
      </c>
      <c r="E8045">
        <v>68</v>
      </c>
      <c r="F8045" s="3">
        <v>35.06</v>
      </c>
      <c r="G8045">
        <v>37.04</v>
      </c>
      <c r="H8045">
        <v>44.96</v>
      </c>
      <c r="I8045">
        <v>55.94</v>
      </c>
      <c r="J8045">
        <v>35.06</v>
      </c>
      <c r="K8045">
        <v>44.96</v>
      </c>
      <c r="L8045" s="3">
        <v>50</v>
      </c>
      <c r="M8045" s="2">
        <v>41</v>
      </c>
      <c r="N8045">
        <v>35.96</v>
      </c>
      <c r="O8045">
        <v>41</v>
      </c>
      <c r="P8045">
        <v>26.060000000000002</v>
      </c>
      <c r="Q8045" s="3">
        <v>37.94</v>
      </c>
      <c r="R8045" s="2">
        <v>-9.9400000000000048</v>
      </c>
      <c r="S8045" s="3">
        <v>-7.0600000000000023</v>
      </c>
      <c r="T8045">
        <v>39.200000000000003</v>
      </c>
    </row>
    <row r="8046" spans="1:20">
      <c r="A8046">
        <f t="shared" si="375"/>
        <v>336</v>
      </c>
      <c r="B8046" s="7">
        <f t="shared" si="376"/>
        <v>42340.041666647165</v>
      </c>
      <c r="C8046">
        <f t="shared" si="377"/>
        <v>8041</v>
      </c>
      <c r="D8046" s="2">
        <v>75.02</v>
      </c>
      <c r="E8046">
        <v>68</v>
      </c>
      <c r="F8046" s="3">
        <v>35.06</v>
      </c>
      <c r="G8046">
        <v>37.94</v>
      </c>
      <c r="H8046">
        <v>44.06</v>
      </c>
      <c r="I8046">
        <v>57.019999999999996</v>
      </c>
      <c r="J8046">
        <v>35.06</v>
      </c>
      <c r="K8046">
        <v>46.04</v>
      </c>
      <c r="L8046" s="3">
        <v>48.2</v>
      </c>
      <c r="M8046" s="2">
        <v>41</v>
      </c>
      <c r="N8046">
        <v>35.06</v>
      </c>
      <c r="O8046">
        <v>42.8</v>
      </c>
      <c r="P8046">
        <v>24.98</v>
      </c>
      <c r="Q8046" s="3">
        <v>39.019999999999996</v>
      </c>
      <c r="R8046" s="2">
        <v>-11.560000000000002</v>
      </c>
      <c r="S8046" s="3">
        <v>-7.0600000000000023</v>
      </c>
      <c r="T8046">
        <v>39.200000000000003</v>
      </c>
    </row>
    <row r="8047" spans="1:20">
      <c r="A8047">
        <f t="shared" si="375"/>
        <v>336</v>
      </c>
      <c r="B8047" s="7">
        <f t="shared" si="376"/>
        <v>42340.083333313829</v>
      </c>
      <c r="C8047">
        <f t="shared" si="377"/>
        <v>8042</v>
      </c>
      <c r="D8047" s="2">
        <v>75.02</v>
      </c>
      <c r="E8047">
        <v>66.92</v>
      </c>
      <c r="F8047" s="3">
        <v>33.979999999999997</v>
      </c>
      <c r="G8047">
        <v>37.04</v>
      </c>
      <c r="H8047">
        <v>42.980000000000004</v>
      </c>
      <c r="I8047">
        <v>55.040000000000006</v>
      </c>
      <c r="J8047">
        <v>35.06</v>
      </c>
      <c r="K8047">
        <v>44.96</v>
      </c>
      <c r="L8047" s="3">
        <v>50</v>
      </c>
      <c r="M8047" s="2">
        <v>41</v>
      </c>
      <c r="N8047">
        <v>33.08</v>
      </c>
      <c r="O8047">
        <v>42.8</v>
      </c>
      <c r="P8047">
        <v>26.060000000000002</v>
      </c>
      <c r="Q8047" s="3">
        <v>39.019999999999996</v>
      </c>
      <c r="R8047" s="2">
        <v>-13.36</v>
      </c>
      <c r="S8047" s="3">
        <v>-7.0600000000000023</v>
      </c>
      <c r="T8047">
        <v>42.8</v>
      </c>
    </row>
    <row r="8048" spans="1:20">
      <c r="A8048">
        <f t="shared" si="375"/>
        <v>336</v>
      </c>
      <c r="B8048" s="7">
        <f t="shared" si="376"/>
        <v>42340.124999980493</v>
      </c>
      <c r="C8048">
        <f t="shared" si="377"/>
        <v>8043</v>
      </c>
      <c r="D8048" s="2">
        <v>74.66</v>
      </c>
      <c r="E8048">
        <v>66.92</v>
      </c>
      <c r="F8048" s="3">
        <v>32</v>
      </c>
      <c r="G8048">
        <v>35.96</v>
      </c>
      <c r="H8048">
        <v>42.08</v>
      </c>
      <c r="I8048">
        <v>55.040000000000006</v>
      </c>
      <c r="J8048">
        <v>33.979999999999997</v>
      </c>
      <c r="K8048">
        <v>42.980000000000004</v>
      </c>
      <c r="L8048" s="3">
        <v>50</v>
      </c>
      <c r="M8048" s="2">
        <v>41</v>
      </c>
      <c r="N8048">
        <v>30.02</v>
      </c>
      <c r="O8048">
        <v>42.8</v>
      </c>
      <c r="P8048">
        <v>28.04</v>
      </c>
      <c r="Q8048" s="3">
        <v>37.94</v>
      </c>
      <c r="R8048" s="2">
        <v>-14.980000000000004</v>
      </c>
      <c r="S8048" s="3">
        <v>-7.0600000000000023</v>
      </c>
      <c r="T8048">
        <v>39.200000000000003</v>
      </c>
    </row>
    <row r="8049" spans="1:20">
      <c r="A8049">
        <f t="shared" si="375"/>
        <v>336</v>
      </c>
      <c r="B8049" s="7">
        <f t="shared" si="376"/>
        <v>42340.166666647157</v>
      </c>
      <c r="C8049">
        <f t="shared" si="377"/>
        <v>8044</v>
      </c>
      <c r="D8049" s="2">
        <v>74.300000000000011</v>
      </c>
      <c r="E8049">
        <v>66.92</v>
      </c>
      <c r="F8049" s="3">
        <v>32</v>
      </c>
      <c r="G8049">
        <v>33.979999999999997</v>
      </c>
      <c r="H8049">
        <v>41</v>
      </c>
      <c r="I8049">
        <v>55.040000000000006</v>
      </c>
      <c r="J8049">
        <v>33.979999999999997</v>
      </c>
      <c r="K8049">
        <v>39.92</v>
      </c>
      <c r="L8049" s="3">
        <v>50</v>
      </c>
      <c r="M8049" s="2">
        <v>42.08</v>
      </c>
      <c r="N8049">
        <v>35.96</v>
      </c>
      <c r="O8049">
        <v>42.8</v>
      </c>
      <c r="P8049">
        <v>28.04</v>
      </c>
      <c r="Q8049" s="3">
        <v>39.019999999999996</v>
      </c>
      <c r="R8049" s="2">
        <v>-16.060000000000002</v>
      </c>
      <c r="S8049" s="3">
        <v>-5.980000000000004</v>
      </c>
      <c r="T8049">
        <v>39.200000000000003</v>
      </c>
    </row>
    <row r="8050" spans="1:20">
      <c r="A8050">
        <f t="shared" si="375"/>
        <v>336</v>
      </c>
      <c r="B8050" s="7">
        <f t="shared" si="376"/>
        <v>42340.208333313822</v>
      </c>
      <c r="C8050">
        <f t="shared" si="377"/>
        <v>8045</v>
      </c>
      <c r="D8050" s="2">
        <v>73.94</v>
      </c>
      <c r="E8050">
        <v>66.02</v>
      </c>
      <c r="F8050" s="3">
        <v>30.92</v>
      </c>
      <c r="G8050">
        <v>32</v>
      </c>
      <c r="H8050">
        <v>41</v>
      </c>
      <c r="I8050">
        <v>53.96</v>
      </c>
      <c r="J8050">
        <v>33.979999999999997</v>
      </c>
      <c r="K8050">
        <v>35.96</v>
      </c>
      <c r="L8050" s="3">
        <v>48.2</v>
      </c>
      <c r="M8050" s="2">
        <v>42.08</v>
      </c>
      <c r="N8050">
        <v>33.08</v>
      </c>
      <c r="O8050">
        <v>42.8</v>
      </c>
      <c r="P8050">
        <v>28.04</v>
      </c>
      <c r="Q8050" s="3">
        <v>39.019999999999996</v>
      </c>
      <c r="R8050" s="2">
        <v>-16.96</v>
      </c>
      <c r="S8050" s="3">
        <v>-5.980000000000004</v>
      </c>
      <c r="T8050">
        <v>37.4</v>
      </c>
    </row>
    <row r="8051" spans="1:20">
      <c r="A8051">
        <f t="shared" si="375"/>
        <v>336</v>
      </c>
      <c r="B8051" s="7">
        <f t="shared" si="376"/>
        <v>42340.249999980486</v>
      </c>
      <c r="C8051">
        <f t="shared" si="377"/>
        <v>8046</v>
      </c>
      <c r="D8051" s="2">
        <v>75.38</v>
      </c>
      <c r="E8051">
        <v>66.02</v>
      </c>
      <c r="F8051" s="3">
        <v>32</v>
      </c>
      <c r="G8051">
        <v>30.02</v>
      </c>
      <c r="H8051">
        <v>39.92</v>
      </c>
      <c r="I8051">
        <v>55.94</v>
      </c>
      <c r="J8051">
        <v>33.979999999999997</v>
      </c>
      <c r="K8051">
        <v>35.06</v>
      </c>
      <c r="L8051" s="3">
        <v>46.4</v>
      </c>
      <c r="M8051" s="2">
        <v>41</v>
      </c>
      <c r="N8051">
        <v>28.04</v>
      </c>
      <c r="O8051">
        <v>42.8</v>
      </c>
      <c r="P8051">
        <v>28.94</v>
      </c>
      <c r="Q8051" s="3">
        <v>39.019999999999996</v>
      </c>
      <c r="R8051" s="2">
        <v>-18.04</v>
      </c>
      <c r="S8051" s="3">
        <v>-5.980000000000004</v>
      </c>
      <c r="T8051">
        <v>35.6</v>
      </c>
    </row>
    <row r="8052" spans="1:20">
      <c r="A8052">
        <f t="shared" si="375"/>
        <v>336</v>
      </c>
      <c r="B8052" s="7">
        <f t="shared" si="376"/>
        <v>42340.29166664715</v>
      </c>
      <c r="C8052">
        <f t="shared" si="377"/>
        <v>8047</v>
      </c>
      <c r="D8052" s="2">
        <v>76.64</v>
      </c>
      <c r="E8052">
        <v>66.02</v>
      </c>
      <c r="F8052" s="3">
        <v>30.02</v>
      </c>
      <c r="G8052">
        <v>28.04</v>
      </c>
      <c r="H8052">
        <v>39.92</v>
      </c>
      <c r="I8052">
        <v>55.040000000000006</v>
      </c>
      <c r="J8052">
        <v>33.979999999999997</v>
      </c>
      <c r="K8052">
        <v>35.06</v>
      </c>
      <c r="L8052" s="3">
        <v>46.4</v>
      </c>
      <c r="M8052" s="2">
        <v>39.92</v>
      </c>
      <c r="N8052">
        <v>35.96</v>
      </c>
      <c r="O8052">
        <v>42.8</v>
      </c>
      <c r="P8052">
        <v>30.02</v>
      </c>
      <c r="Q8052" s="3">
        <v>39.019999999999996</v>
      </c>
      <c r="R8052" s="2">
        <v>-16.96</v>
      </c>
      <c r="S8052" s="3">
        <v>-5.980000000000004</v>
      </c>
      <c r="T8052">
        <v>35.6</v>
      </c>
    </row>
    <row r="8053" spans="1:20">
      <c r="A8053">
        <f t="shared" si="375"/>
        <v>336</v>
      </c>
      <c r="B8053" s="7">
        <f t="shared" si="376"/>
        <v>42340.333333313814</v>
      </c>
      <c r="C8053">
        <f t="shared" si="377"/>
        <v>8048</v>
      </c>
      <c r="D8053" s="2">
        <v>78.080000000000013</v>
      </c>
      <c r="E8053">
        <v>66.02</v>
      </c>
      <c r="F8053" s="3">
        <v>33.08</v>
      </c>
      <c r="G8053">
        <v>26.96</v>
      </c>
      <c r="H8053">
        <v>41</v>
      </c>
      <c r="I8053">
        <v>57.92</v>
      </c>
      <c r="J8053">
        <v>33.979999999999997</v>
      </c>
      <c r="K8053">
        <v>33.979999999999997</v>
      </c>
      <c r="L8053" s="3">
        <v>46.4</v>
      </c>
      <c r="M8053" s="2">
        <v>39.92</v>
      </c>
      <c r="N8053">
        <v>37.94</v>
      </c>
      <c r="O8053">
        <v>42.8</v>
      </c>
      <c r="P8053">
        <v>30.02</v>
      </c>
      <c r="Q8053" s="3">
        <v>39.92</v>
      </c>
      <c r="R8053" s="2">
        <v>-16.060000000000002</v>
      </c>
      <c r="S8053" s="3">
        <v>-5.980000000000004</v>
      </c>
      <c r="T8053">
        <v>42.8</v>
      </c>
    </row>
    <row r="8054" spans="1:20">
      <c r="A8054">
        <f t="shared" si="375"/>
        <v>336</v>
      </c>
      <c r="B8054" s="7">
        <f t="shared" si="376"/>
        <v>42340.374999980479</v>
      </c>
      <c r="C8054">
        <f t="shared" si="377"/>
        <v>8049</v>
      </c>
      <c r="D8054" s="2">
        <v>78.98</v>
      </c>
      <c r="E8054">
        <v>68</v>
      </c>
      <c r="F8054" s="3">
        <v>41</v>
      </c>
      <c r="G8054">
        <v>30.02</v>
      </c>
      <c r="H8054">
        <v>42.08</v>
      </c>
      <c r="I8054">
        <v>60.08</v>
      </c>
      <c r="J8054">
        <v>35.96</v>
      </c>
      <c r="K8054">
        <v>35.96</v>
      </c>
      <c r="L8054" s="3">
        <v>46.4</v>
      </c>
      <c r="M8054" s="2">
        <v>39.92</v>
      </c>
      <c r="N8054">
        <v>44.96</v>
      </c>
      <c r="O8054">
        <v>44.6</v>
      </c>
      <c r="P8054">
        <v>30.92</v>
      </c>
      <c r="Q8054" s="3">
        <v>42.08</v>
      </c>
      <c r="R8054" s="2">
        <v>-14.980000000000004</v>
      </c>
      <c r="S8054" s="3">
        <v>-5.980000000000004</v>
      </c>
      <c r="T8054">
        <v>48.2</v>
      </c>
    </row>
    <row r="8055" spans="1:20">
      <c r="A8055">
        <f t="shared" si="375"/>
        <v>336</v>
      </c>
      <c r="B8055" s="7">
        <f t="shared" si="376"/>
        <v>42340.416666647143</v>
      </c>
      <c r="C8055">
        <f t="shared" si="377"/>
        <v>8050</v>
      </c>
      <c r="D8055" s="2">
        <v>80.06</v>
      </c>
      <c r="E8055">
        <v>69.080000000000013</v>
      </c>
      <c r="F8055" s="3">
        <v>48.019999999999996</v>
      </c>
      <c r="G8055">
        <v>33.08</v>
      </c>
      <c r="H8055">
        <v>44.96</v>
      </c>
      <c r="I8055">
        <v>62.06</v>
      </c>
      <c r="J8055">
        <v>37.94</v>
      </c>
      <c r="K8055">
        <v>39.92</v>
      </c>
      <c r="L8055" s="3">
        <v>46.4</v>
      </c>
      <c r="M8055" s="2">
        <v>39.019999999999996</v>
      </c>
      <c r="N8055">
        <v>51.08</v>
      </c>
      <c r="O8055">
        <v>44.6</v>
      </c>
      <c r="P8055">
        <v>35.06</v>
      </c>
      <c r="Q8055" s="3">
        <v>44.06</v>
      </c>
      <c r="R8055" s="2">
        <v>-11.380000000000003</v>
      </c>
      <c r="S8055" s="3">
        <v>-7.0600000000000023</v>
      </c>
      <c r="T8055">
        <v>53.6</v>
      </c>
    </row>
    <row r="8056" spans="1:20">
      <c r="A8056">
        <f t="shared" si="375"/>
        <v>336</v>
      </c>
      <c r="B8056" s="7">
        <f t="shared" si="376"/>
        <v>42340.458333313807</v>
      </c>
      <c r="C8056">
        <f t="shared" si="377"/>
        <v>8051</v>
      </c>
      <c r="D8056" s="2">
        <v>80.960000000000008</v>
      </c>
      <c r="E8056">
        <v>71.06</v>
      </c>
      <c r="F8056" s="3">
        <v>53.06</v>
      </c>
      <c r="G8056">
        <v>35.06</v>
      </c>
      <c r="H8056">
        <v>46.04</v>
      </c>
      <c r="I8056">
        <v>64.039999999999992</v>
      </c>
      <c r="J8056">
        <v>39.92</v>
      </c>
      <c r="K8056">
        <v>44.96</v>
      </c>
      <c r="L8056" s="3">
        <v>46.4</v>
      </c>
      <c r="M8056" s="2">
        <v>37.04</v>
      </c>
      <c r="N8056">
        <v>57.019999999999996</v>
      </c>
      <c r="O8056">
        <v>46.4</v>
      </c>
      <c r="P8056">
        <v>39.019999999999996</v>
      </c>
      <c r="Q8056" s="3">
        <v>44.96</v>
      </c>
      <c r="R8056" s="2">
        <v>-7.6000000000000014</v>
      </c>
      <c r="S8056" s="3">
        <v>-7.0600000000000023</v>
      </c>
      <c r="T8056">
        <v>57.2</v>
      </c>
    </row>
    <row r="8057" spans="1:20">
      <c r="A8057">
        <f t="shared" si="375"/>
        <v>336</v>
      </c>
      <c r="B8057" s="7">
        <f t="shared" si="376"/>
        <v>42340.499999980471</v>
      </c>
      <c r="C8057">
        <f t="shared" si="377"/>
        <v>8052</v>
      </c>
      <c r="D8057" s="2">
        <v>81.680000000000007</v>
      </c>
      <c r="E8057">
        <v>71.06</v>
      </c>
      <c r="F8057" s="3">
        <v>57.92</v>
      </c>
      <c r="G8057">
        <v>37.94</v>
      </c>
      <c r="H8057">
        <v>46.04</v>
      </c>
      <c r="I8057">
        <v>64.94</v>
      </c>
      <c r="J8057">
        <v>41</v>
      </c>
      <c r="K8057">
        <v>46.94</v>
      </c>
      <c r="L8057" s="3">
        <v>48.2</v>
      </c>
      <c r="M8057" s="2">
        <v>35.96</v>
      </c>
      <c r="N8057">
        <v>60.08</v>
      </c>
      <c r="O8057">
        <v>46.4</v>
      </c>
      <c r="P8057">
        <v>41</v>
      </c>
      <c r="Q8057" s="3">
        <v>48.019999999999996</v>
      </c>
      <c r="R8057" s="2">
        <v>-4</v>
      </c>
      <c r="S8057" s="3">
        <v>-7.0600000000000023</v>
      </c>
      <c r="T8057">
        <v>60.8</v>
      </c>
    </row>
    <row r="8058" spans="1:20">
      <c r="A8058">
        <f t="shared" si="375"/>
        <v>336</v>
      </c>
      <c r="B8058" s="7">
        <f t="shared" si="376"/>
        <v>42340.541666647136</v>
      </c>
      <c r="C8058">
        <f t="shared" si="377"/>
        <v>8053</v>
      </c>
      <c r="D8058" s="2">
        <v>82.22</v>
      </c>
      <c r="E8058">
        <v>71.960000000000008</v>
      </c>
      <c r="F8058" s="3">
        <v>62.06</v>
      </c>
      <c r="G8058">
        <v>39.92</v>
      </c>
      <c r="H8058">
        <v>46.94</v>
      </c>
      <c r="I8058">
        <v>66.02</v>
      </c>
      <c r="J8058">
        <v>42.980000000000004</v>
      </c>
      <c r="K8058">
        <v>50</v>
      </c>
      <c r="L8058" s="3">
        <v>48.2</v>
      </c>
      <c r="M8058" s="2">
        <v>37.04</v>
      </c>
      <c r="N8058">
        <v>62.96</v>
      </c>
      <c r="O8058">
        <v>48.2</v>
      </c>
      <c r="P8058">
        <v>42.08</v>
      </c>
      <c r="Q8058" s="3">
        <v>48.92</v>
      </c>
      <c r="R8058" s="2">
        <v>-2.3800000000000026</v>
      </c>
      <c r="S8058" s="3">
        <v>-7.0600000000000023</v>
      </c>
      <c r="T8058">
        <v>62.6</v>
      </c>
    </row>
    <row r="8059" spans="1:20">
      <c r="A8059">
        <f t="shared" si="375"/>
        <v>336</v>
      </c>
      <c r="B8059" s="7">
        <f t="shared" si="376"/>
        <v>42340.5833333138</v>
      </c>
      <c r="C8059">
        <f t="shared" si="377"/>
        <v>8054</v>
      </c>
      <c r="D8059" s="2">
        <v>82.94</v>
      </c>
      <c r="E8059">
        <v>73.039999999999992</v>
      </c>
      <c r="F8059" s="3">
        <v>64.039999999999992</v>
      </c>
      <c r="G8059">
        <v>41</v>
      </c>
      <c r="H8059">
        <v>48.019999999999996</v>
      </c>
      <c r="I8059">
        <v>64.94</v>
      </c>
      <c r="J8059">
        <v>44.06</v>
      </c>
      <c r="K8059">
        <v>51.08</v>
      </c>
      <c r="L8059" s="3">
        <v>48.2</v>
      </c>
      <c r="M8059" s="2">
        <v>37.04</v>
      </c>
      <c r="N8059">
        <v>60.980000000000004</v>
      </c>
      <c r="O8059">
        <v>48.2</v>
      </c>
      <c r="P8059">
        <v>44.96</v>
      </c>
      <c r="Q8059" s="3">
        <v>48.92</v>
      </c>
      <c r="R8059" s="2">
        <v>-0.5800000000000054</v>
      </c>
      <c r="S8059" s="3">
        <v>-7.0600000000000023</v>
      </c>
      <c r="T8059">
        <v>62.6</v>
      </c>
    </row>
    <row r="8060" spans="1:20">
      <c r="A8060">
        <f t="shared" si="375"/>
        <v>336</v>
      </c>
      <c r="B8060" s="7">
        <f t="shared" si="376"/>
        <v>42340.624999980464</v>
      </c>
      <c r="C8060">
        <f t="shared" si="377"/>
        <v>8055</v>
      </c>
      <c r="D8060" s="2">
        <v>82.22</v>
      </c>
      <c r="E8060">
        <v>73.039999999999992</v>
      </c>
      <c r="F8060" s="3">
        <v>66.02</v>
      </c>
      <c r="G8060">
        <v>42.980000000000004</v>
      </c>
      <c r="H8060">
        <v>48.019999999999996</v>
      </c>
      <c r="I8060">
        <v>66.02</v>
      </c>
      <c r="J8060">
        <v>44.06</v>
      </c>
      <c r="K8060">
        <v>53.96</v>
      </c>
      <c r="L8060" s="3">
        <v>48.2</v>
      </c>
      <c r="M8060" s="2">
        <v>37.04</v>
      </c>
      <c r="N8060">
        <v>62.06</v>
      </c>
      <c r="O8060">
        <v>48.2</v>
      </c>
      <c r="P8060">
        <v>42.980000000000004</v>
      </c>
      <c r="Q8060" s="3">
        <v>44.96</v>
      </c>
      <c r="R8060" s="2">
        <v>1.0399999999999991</v>
      </c>
      <c r="S8060" s="3">
        <v>-7.0600000000000023</v>
      </c>
      <c r="T8060">
        <v>62.6</v>
      </c>
    </row>
    <row r="8061" spans="1:20">
      <c r="A8061">
        <f t="shared" si="375"/>
        <v>336</v>
      </c>
      <c r="B8061" s="7">
        <f t="shared" si="376"/>
        <v>42340.666666647128</v>
      </c>
      <c r="C8061">
        <f t="shared" si="377"/>
        <v>8056</v>
      </c>
      <c r="D8061" s="2">
        <v>81.680000000000007</v>
      </c>
      <c r="E8061">
        <v>71.960000000000008</v>
      </c>
      <c r="F8061" s="3">
        <v>64.94</v>
      </c>
      <c r="G8061">
        <v>42.980000000000004</v>
      </c>
      <c r="H8061">
        <v>46.94</v>
      </c>
      <c r="I8061">
        <v>64.039999999999992</v>
      </c>
      <c r="J8061">
        <v>42.980000000000004</v>
      </c>
      <c r="K8061">
        <v>51.980000000000004</v>
      </c>
      <c r="L8061" s="3">
        <v>48.2</v>
      </c>
      <c r="M8061" s="2">
        <v>37.94</v>
      </c>
      <c r="N8061">
        <v>59</v>
      </c>
      <c r="O8061">
        <v>46.4</v>
      </c>
      <c r="P8061">
        <v>42.08</v>
      </c>
      <c r="Q8061" s="3">
        <v>39.019999999999996</v>
      </c>
      <c r="R8061" s="2">
        <v>-1.3000000000000043</v>
      </c>
      <c r="S8061" s="3">
        <v>-7.0600000000000023</v>
      </c>
      <c r="T8061">
        <v>62.6</v>
      </c>
    </row>
    <row r="8062" spans="1:20">
      <c r="A8062">
        <f t="shared" si="375"/>
        <v>336</v>
      </c>
      <c r="B8062" s="7">
        <f t="shared" si="376"/>
        <v>42340.708333313793</v>
      </c>
      <c r="C8062">
        <f t="shared" si="377"/>
        <v>8057</v>
      </c>
      <c r="D8062" s="2">
        <v>80.960000000000008</v>
      </c>
      <c r="E8062">
        <v>69.98</v>
      </c>
      <c r="F8062" s="3">
        <v>60.980000000000004</v>
      </c>
      <c r="G8062">
        <v>39.92</v>
      </c>
      <c r="H8062">
        <v>44.96</v>
      </c>
      <c r="I8062">
        <v>64.039999999999992</v>
      </c>
      <c r="J8062">
        <v>41</v>
      </c>
      <c r="K8062">
        <v>51.980000000000004</v>
      </c>
      <c r="L8062" s="3">
        <v>46.4</v>
      </c>
      <c r="M8062" s="2">
        <v>37.04</v>
      </c>
      <c r="N8062">
        <v>51.980000000000004</v>
      </c>
      <c r="O8062">
        <v>44.6</v>
      </c>
      <c r="P8062">
        <v>35.06</v>
      </c>
      <c r="Q8062" s="3">
        <v>35.96</v>
      </c>
      <c r="R8062" s="2">
        <v>-3.6400000000000006</v>
      </c>
      <c r="S8062" s="3">
        <v>-7.0600000000000023</v>
      </c>
      <c r="T8062">
        <v>59</v>
      </c>
    </row>
    <row r="8063" spans="1:20">
      <c r="A8063">
        <f t="shared" si="375"/>
        <v>336</v>
      </c>
      <c r="B8063" s="7">
        <f t="shared" si="376"/>
        <v>42340.749999980457</v>
      </c>
      <c r="C8063">
        <f t="shared" si="377"/>
        <v>8058</v>
      </c>
      <c r="D8063" s="2">
        <v>80.06</v>
      </c>
      <c r="E8063">
        <v>66.02</v>
      </c>
      <c r="F8063" s="3">
        <v>55.94</v>
      </c>
      <c r="G8063">
        <v>35.96</v>
      </c>
      <c r="H8063">
        <v>42.08</v>
      </c>
      <c r="I8063">
        <v>62.96</v>
      </c>
      <c r="J8063">
        <v>41</v>
      </c>
      <c r="K8063">
        <v>48.019999999999996</v>
      </c>
      <c r="L8063" s="3">
        <v>44.6</v>
      </c>
      <c r="M8063" s="2">
        <v>35.06</v>
      </c>
      <c r="N8063">
        <v>51.980000000000004</v>
      </c>
      <c r="O8063">
        <v>41</v>
      </c>
      <c r="P8063">
        <v>35.06</v>
      </c>
      <c r="Q8063" s="3">
        <v>35.06</v>
      </c>
      <c r="R8063" s="2">
        <v>-5.980000000000004</v>
      </c>
      <c r="S8063" s="3">
        <v>-7.0600000000000023</v>
      </c>
      <c r="T8063">
        <v>55.400000000000006</v>
      </c>
    </row>
    <row r="8064" spans="1:20">
      <c r="A8064">
        <f t="shared" si="375"/>
        <v>336</v>
      </c>
      <c r="B8064" s="7">
        <f t="shared" si="376"/>
        <v>42340.791666647121</v>
      </c>
      <c r="C8064">
        <f t="shared" si="377"/>
        <v>8059</v>
      </c>
      <c r="D8064" s="2">
        <v>78.98</v>
      </c>
      <c r="E8064">
        <v>64.039999999999992</v>
      </c>
      <c r="F8064" s="3">
        <v>53.06</v>
      </c>
      <c r="G8064">
        <v>33.979999999999997</v>
      </c>
      <c r="H8064">
        <v>41</v>
      </c>
      <c r="I8064">
        <v>62.06</v>
      </c>
      <c r="J8064">
        <v>39.92</v>
      </c>
      <c r="K8064">
        <v>41</v>
      </c>
      <c r="L8064" s="3">
        <v>42.8</v>
      </c>
      <c r="M8064" s="2">
        <v>33.979999999999997</v>
      </c>
      <c r="N8064">
        <v>44.06</v>
      </c>
      <c r="O8064">
        <v>39.200000000000003</v>
      </c>
      <c r="P8064">
        <v>33.979999999999997</v>
      </c>
      <c r="Q8064" s="3">
        <v>33.979999999999997</v>
      </c>
      <c r="R8064" s="2">
        <v>-6.7000000000000028</v>
      </c>
      <c r="S8064" s="3">
        <v>-9.0399999999999991</v>
      </c>
      <c r="T8064">
        <v>57.2</v>
      </c>
    </row>
    <row r="8065" spans="1:20">
      <c r="A8065">
        <f t="shared" si="375"/>
        <v>336</v>
      </c>
      <c r="B8065" s="7">
        <f t="shared" si="376"/>
        <v>42340.833333313785</v>
      </c>
      <c r="C8065">
        <f t="shared" si="377"/>
        <v>8060</v>
      </c>
      <c r="D8065" s="2">
        <v>78.080000000000013</v>
      </c>
      <c r="E8065">
        <v>62.06</v>
      </c>
      <c r="F8065" s="3">
        <v>53.06</v>
      </c>
      <c r="G8065">
        <v>32</v>
      </c>
      <c r="H8065">
        <v>39.92</v>
      </c>
      <c r="I8065">
        <v>60.980000000000004</v>
      </c>
      <c r="J8065">
        <v>39.019999999999996</v>
      </c>
      <c r="K8065">
        <v>39.019999999999996</v>
      </c>
      <c r="L8065" s="3">
        <v>41</v>
      </c>
      <c r="M8065" s="2">
        <v>35.96</v>
      </c>
      <c r="N8065">
        <v>39.92</v>
      </c>
      <c r="O8065">
        <v>41</v>
      </c>
      <c r="P8065">
        <v>33.979999999999997</v>
      </c>
      <c r="Q8065" s="3">
        <v>32</v>
      </c>
      <c r="R8065" s="2">
        <v>-7.240000000000002</v>
      </c>
      <c r="S8065" s="3">
        <v>-9.0399999999999991</v>
      </c>
      <c r="T8065">
        <v>53.6</v>
      </c>
    </row>
    <row r="8066" spans="1:20">
      <c r="A8066">
        <f t="shared" si="375"/>
        <v>336</v>
      </c>
      <c r="B8066" s="7">
        <f t="shared" si="376"/>
        <v>42340.87499998045</v>
      </c>
      <c r="C8066">
        <f t="shared" si="377"/>
        <v>8061</v>
      </c>
      <c r="D8066" s="2">
        <v>78.080000000000013</v>
      </c>
      <c r="E8066">
        <v>62.06</v>
      </c>
      <c r="F8066" s="3">
        <v>46.94</v>
      </c>
      <c r="G8066">
        <v>30.92</v>
      </c>
      <c r="H8066">
        <v>39.019999999999996</v>
      </c>
      <c r="I8066">
        <v>60.08</v>
      </c>
      <c r="J8066">
        <v>37.04</v>
      </c>
      <c r="K8066">
        <v>37.94</v>
      </c>
      <c r="L8066" s="3">
        <v>37.4</v>
      </c>
      <c r="M8066" s="2">
        <v>35.06</v>
      </c>
      <c r="N8066">
        <v>37.94</v>
      </c>
      <c r="O8066">
        <v>41</v>
      </c>
      <c r="P8066">
        <v>33.08</v>
      </c>
      <c r="Q8066" s="3">
        <v>30.02</v>
      </c>
      <c r="R8066" s="2">
        <v>-7.9600000000000009</v>
      </c>
      <c r="S8066" s="3">
        <v>-9.9400000000000048</v>
      </c>
      <c r="T8066">
        <v>53.6</v>
      </c>
    </row>
    <row r="8067" spans="1:20">
      <c r="A8067">
        <f t="shared" si="375"/>
        <v>336</v>
      </c>
      <c r="B8067" s="7">
        <f t="shared" si="376"/>
        <v>42340.916666647114</v>
      </c>
      <c r="C8067">
        <f t="shared" si="377"/>
        <v>8062</v>
      </c>
      <c r="D8067" s="2">
        <v>78.080000000000013</v>
      </c>
      <c r="E8067">
        <v>60.980000000000004</v>
      </c>
      <c r="F8067" s="3">
        <v>44.06</v>
      </c>
      <c r="G8067">
        <v>30.02</v>
      </c>
      <c r="H8067">
        <v>39.019999999999996</v>
      </c>
      <c r="I8067">
        <v>59</v>
      </c>
      <c r="J8067">
        <v>37.04</v>
      </c>
      <c r="K8067">
        <v>37.94</v>
      </c>
      <c r="L8067" s="3">
        <v>37.4</v>
      </c>
      <c r="M8067" s="2">
        <v>33.979999999999997</v>
      </c>
      <c r="N8067">
        <v>35.06</v>
      </c>
      <c r="O8067">
        <v>39.200000000000003</v>
      </c>
      <c r="P8067">
        <v>30.02</v>
      </c>
      <c r="Q8067" s="3">
        <v>30.02</v>
      </c>
      <c r="R8067" s="2">
        <v>-8.6800000000000068</v>
      </c>
      <c r="S8067" s="3">
        <v>-11.920000000000002</v>
      </c>
      <c r="T8067">
        <v>50</v>
      </c>
    </row>
    <row r="8068" spans="1:20">
      <c r="A8068">
        <f t="shared" si="375"/>
        <v>336</v>
      </c>
      <c r="B8068" s="7">
        <f t="shared" si="376"/>
        <v>42340.958333313778</v>
      </c>
      <c r="C8068">
        <f t="shared" si="377"/>
        <v>8063</v>
      </c>
      <c r="D8068" s="2">
        <v>78.080000000000013</v>
      </c>
      <c r="E8068">
        <v>60.08</v>
      </c>
      <c r="F8068" s="3">
        <v>41</v>
      </c>
      <c r="G8068">
        <v>30.02</v>
      </c>
      <c r="H8068">
        <v>39.019999999999996</v>
      </c>
      <c r="I8068">
        <v>57.92</v>
      </c>
      <c r="J8068">
        <v>35.96</v>
      </c>
      <c r="K8068">
        <v>35.06</v>
      </c>
      <c r="L8068" s="3">
        <v>37.4</v>
      </c>
      <c r="M8068" s="2">
        <v>35.06</v>
      </c>
      <c r="N8068">
        <v>33.08</v>
      </c>
      <c r="O8068">
        <v>39.200000000000003</v>
      </c>
      <c r="P8068">
        <v>32</v>
      </c>
      <c r="Q8068" s="3">
        <v>28.04</v>
      </c>
      <c r="R8068" s="2">
        <v>-9.2199999999999989</v>
      </c>
      <c r="S8068" s="3">
        <v>-11.019999999999996</v>
      </c>
      <c r="T8068">
        <v>46.4</v>
      </c>
    </row>
    <row r="8069" spans="1:20">
      <c r="A8069">
        <f t="shared" si="375"/>
        <v>336</v>
      </c>
      <c r="B8069" s="7">
        <f t="shared" si="376"/>
        <v>42340.999999980442</v>
      </c>
      <c r="C8069">
        <f t="shared" si="377"/>
        <v>8064</v>
      </c>
      <c r="D8069" s="2">
        <v>78.080000000000013</v>
      </c>
      <c r="E8069">
        <v>60.08</v>
      </c>
      <c r="F8069" s="3">
        <v>39.019999999999996</v>
      </c>
      <c r="G8069">
        <v>32</v>
      </c>
      <c r="H8069">
        <v>37.04</v>
      </c>
      <c r="I8069">
        <v>57.019999999999996</v>
      </c>
      <c r="J8069">
        <v>35.96</v>
      </c>
      <c r="K8069">
        <v>35.96</v>
      </c>
      <c r="L8069" s="3">
        <v>37.4</v>
      </c>
      <c r="M8069" s="2">
        <v>35.96</v>
      </c>
      <c r="N8069">
        <v>37.04</v>
      </c>
      <c r="O8069">
        <v>39.200000000000003</v>
      </c>
      <c r="P8069">
        <v>32</v>
      </c>
      <c r="Q8069" s="3">
        <v>28.94</v>
      </c>
      <c r="R8069" s="2">
        <v>-9.9400000000000048</v>
      </c>
      <c r="S8069" s="3">
        <v>-11.019999999999996</v>
      </c>
      <c r="T8069">
        <v>48.2</v>
      </c>
    </row>
    <row r="8070" spans="1:20">
      <c r="A8070">
        <f t="shared" si="375"/>
        <v>337</v>
      </c>
      <c r="B8070" s="7">
        <f t="shared" si="376"/>
        <v>42341.041666647106</v>
      </c>
      <c r="C8070">
        <f t="shared" si="377"/>
        <v>8065</v>
      </c>
      <c r="D8070" s="2">
        <v>78.080000000000013</v>
      </c>
      <c r="E8070">
        <v>59</v>
      </c>
      <c r="F8070" s="3">
        <v>37.94</v>
      </c>
      <c r="G8070">
        <v>32</v>
      </c>
      <c r="H8070">
        <v>35.96</v>
      </c>
      <c r="I8070">
        <v>55.94</v>
      </c>
      <c r="J8070">
        <v>35.06</v>
      </c>
      <c r="K8070">
        <v>35.96</v>
      </c>
      <c r="L8070" s="3">
        <v>35.6</v>
      </c>
      <c r="M8070" s="2">
        <v>35.96</v>
      </c>
      <c r="N8070">
        <v>39.019999999999996</v>
      </c>
      <c r="O8070">
        <v>39.200000000000003</v>
      </c>
      <c r="P8070">
        <v>32</v>
      </c>
      <c r="Q8070" s="3">
        <v>30.02</v>
      </c>
      <c r="R8070" s="2">
        <v>-6.8800000000000026</v>
      </c>
      <c r="S8070" s="3">
        <v>-9.9400000000000048</v>
      </c>
      <c r="T8070">
        <v>44.6</v>
      </c>
    </row>
    <row r="8071" spans="1:20">
      <c r="A8071">
        <f t="shared" ref="A8071:A8134" si="378">ROUNDDOWN(B8071-DATE(YEAR(B8071),1,0),0)</f>
        <v>337</v>
      </c>
      <c r="B8071" s="7">
        <f t="shared" si="376"/>
        <v>42341.083333313771</v>
      </c>
      <c r="C8071">
        <f t="shared" si="377"/>
        <v>8066</v>
      </c>
      <c r="D8071" s="2">
        <v>78.080000000000013</v>
      </c>
      <c r="E8071">
        <v>57.92</v>
      </c>
      <c r="F8071" s="3">
        <v>35.06</v>
      </c>
      <c r="G8071">
        <v>30.02</v>
      </c>
      <c r="H8071">
        <v>35.96</v>
      </c>
      <c r="I8071">
        <v>55.040000000000006</v>
      </c>
      <c r="J8071">
        <v>35.06</v>
      </c>
      <c r="K8071">
        <v>33.979999999999997</v>
      </c>
      <c r="L8071" s="3">
        <v>35.6</v>
      </c>
      <c r="M8071" s="2">
        <v>35.96</v>
      </c>
      <c r="N8071">
        <v>35.06</v>
      </c>
      <c r="O8071">
        <v>37.4</v>
      </c>
      <c r="P8071">
        <v>30.92</v>
      </c>
      <c r="Q8071" s="3">
        <v>28.94</v>
      </c>
      <c r="R8071" s="2">
        <v>-4</v>
      </c>
      <c r="S8071" s="3">
        <v>-9.9400000000000048</v>
      </c>
      <c r="T8071">
        <v>46.4</v>
      </c>
    </row>
    <row r="8072" spans="1:20">
      <c r="A8072">
        <f t="shared" si="378"/>
        <v>337</v>
      </c>
      <c r="B8072" s="7">
        <f t="shared" ref="B8072:B8135" si="379">B8071+1/24</f>
        <v>42341.124999980435</v>
      </c>
      <c r="C8072">
        <f t="shared" ref="C8072:C8135" si="380">C8071+1</f>
        <v>8067</v>
      </c>
      <c r="D8072" s="2">
        <v>78.080000000000013</v>
      </c>
      <c r="E8072">
        <v>55.94</v>
      </c>
      <c r="F8072" s="3">
        <v>35.06</v>
      </c>
      <c r="G8072">
        <v>28.94</v>
      </c>
      <c r="H8072">
        <v>35.96</v>
      </c>
      <c r="I8072">
        <v>55.040000000000006</v>
      </c>
      <c r="J8072">
        <v>33.979999999999997</v>
      </c>
      <c r="K8072">
        <v>44.06</v>
      </c>
      <c r="L8072" s="3">
        <v>35.6</v>
      </c>
      <c r="M8072" s="2">
        <v>35.96</v>
      </c>
      <c r="N8072">
        <v>37.04</v>
      </c>
      <c r="O8072">
        <v>37.4</v>
      </c>
      <c r="P8072">
        <v>30.02</v>
      </c>
      <c r="Q8072" s="3">
        <v>26.96</v>
      </c>
      <c r="R8072" s="2">
        <v>-0.94000000000000483</v>
      </c>
      <c r="S8072" s="3">
        <v>-9.9400000000000048</v>
      </c>
      <c r="T8072">
        <v>46.4</v>
      </c>
    </row>
    <row r="8073" spans="1:20">
      <c r="A8073">
        <f t="shared" si="378"/>
        <v>337</v>
      </c>
      <c r="B8073" s="7">
        <f t="shared" si="379"/>
        <v>42341.166666647099</v>
      </c>
      <c r="C8073">
        <f t="shared" si="380"/>
        <v>8068</v>
      </c>
      <c r="D8073" s="2">
        <v>78.080000000000013</v>
      </c>
      <c r="E8073">
        <v>59</v>
      </c>
      <c r="F8073" s="3">
        <v>35.06</v>
      </c>
      <c r="G8073">
        <v>26.96</v>
      </c>
      <c r="H8073">
        <v>35.96</v>
      </c>
      <c r="I8073">
        <v>55.040000000000006</v>
      </c>
      <c r="J8073">
        <v>33.979999999999997</v>
      </c>
      <c r="K8073">
        <v>39.019999999999996</v>
      </c>
      <c r="L8073" s="3">
        <v>32</v>
      </c>
      <c r="M8073" s="2">
        <v>35.96</v>
      </c>
      <c r="N8073">
        <v>35.06</v>
      </c>
      <c r="O8073">
        <v>39.200000000000003</v>
      </c>
      <c r="P8073">
        <v>28.04</v>
      </c>
      <c r="Q8073" s="3">
        <v>26.060000000000002</v>
      </c>
      <c r="R8073" s="2">
        <v>0.68000000000000327</v>
      </c>
      <c r="S8073" s="3">
        <v>-9.9400000000000048</v>
      </c>
      <c r="T8073">
        <v>41</v>
      </c>
    </row>
    <row r="8074" spans="1:20">
      <c r="A8074">
        <f t="shared" si="378"/>
        <v>337</v>
      </c>
      <c r="B8074" s="7">
        <f t="shared" si="379"/>
        <v>42341.208333313763</v>
      </c>
      <c r="C8074">
        <f t="shared" si="380"/>
        <v>8069</v>
      </c>
      <c r="D8074" s="2">
        <v>78.080000000000013</v>
      </c>
      <c r="E8074">
        <v>57.92</v>
      </c>
      <c r="F8074" s="3">
        <v>37.04</v>
      </c>
      <c r="G8074">
        <v>26.060000000000002</v>
      </c>
      <c r="H8074">
        <v>35.96</v>
      </c>
      <c r="I8074">
        <v>51.980000000000004</v>
      </c>
      <c r="J8074">
        <v>33.08</v>
      </c>
      <c r="K8074">
        <v>42.08</v>
      </c>
      <c r="L8074" s="3">
        <v>35.6</v>
      </c>
      <c r="M8074" s="2">
        <v>35.06</v>
      </c>
      <c r="N8074">
        <v>37.04</v>
      </c>
      <c r="O8074">
        <v>39.200000000000003</v>
      </c>
      <c r="P8074">
        <v>26.060000000000002</v>
      </c>
      <c r="Q8074" s="3">
        <v>24.08</v>
      </c>
      <c r="R8074" s="2">
        <v>2.3000000000000007</v>
      </c>
      <c r="S8074" s="3">
        <v>-9.9400000000000048</v>
      </c>
      <c r="T8074">
        <v>39.200000000000003</v>
      </c>
    </row>
    <row r="8075" spans="1:20">
      <c r="A8075">
        <f t="shared" si="378"/>
        <v>337</v>
      </c>
      <c r="B8075" s="7">
        <f t="shared" si="379"/>
        <v>42341.249999980428</v>
      </c>
      <c r="C8075">
        <f t="shared" si="380"/>
        <v>8070</v>
      </c>
      <c r="D8075" s="2">
        <v>78.44</v>
      </c>
      <c r="E8075">
        <v>57.019999999999996</v>
      </c>
      <c r="F8075" s="3">
        <v>37.94</v>
      </c>
      <c r="G8075">
        <v>26.060000000000002</v>
      </c>
      <c r="H8075">
        <v>37.04</v>
      </c>
      <c r="I8075">
        <v>53.06</v>
      </c>
      <c r="J8075">
        <v>32</v>
      </c>
      <c r="K8075">
        <v>41</v>
      </c>
      <c r="L8075" s="3">
        <v>33.799999999999997</v>
      </c>
      <c r="M8075" s="2">
        <v>35.06</v>
      </c>
      <c r="N8075">
        <v>37.04</v>
      </c>
      <c r="O8075">
        <v>39.200000000000003</v>
      </c>
      <c r="P8075">
        <v>24.08</v>
      </c>
      <c r="Q8075" s="3">
        <v>24.08</v>
      </c>
      <c r="R8075" s="2">
        <v>3.9200000000000017</v>
      </c>
      <c r="S8075" s="3">
        <v>-9.0399999999999991</v>
      </c>
      <c r="T8075">
        <v>39.200000000000003</v>
      </c>
    </row>
    <row r="8076" spans="1:20">
      <c r="A8076">
        <f t="shared" si="378"/>
        <v>337</v>
      </c>
      <c r="B8076" s="7">
        <f t="shared" si="379"/>
        <v>42341.291666647092</v>
      </c>
      <c r="C8076">
        <f t="shared" si="380"/>
        <v>8071</v>
      </c>
      <c r="D8076" s="2">
        <v>78.62</v>
      </c>
      <c r="E8076">
        <v>55.040000000000006</v>
      </c>
      <c r="F8076" s="3">
        <v>33.979999999999997</v>
      </c>
      <c r="G8076">
        <v>26.060000000000002</v>
      </c>
      <c r="H8076">
        <v>37.04</v>
      </c>
      <c r="I8076">
        <v>53.06</v>
      </c>
      <c r="J8076">
        <v>33.979999999999997</v>
      </c>
      <c r="K8076">
        <v>39.92</v>
      </c>
      <c r="L8076" s="3">
        <v>35.6</v>
      </c>
      <c r="M8076" s="2">
        <v>33.979999999999997</v>
      </c>
      <c r="N8076">
        <v>35.06</v>
      </c>
      <c r="O8076">
        <v>39.200000000000003</v>
      </c>
      <c r="P8076">
        <v>23</v>
      </c>
      <c r="Q8076" s="3">
        <v>23</v>
      </c>
      <c r="R8076" s="2">
        <v>5.8999999999999986</v>
      </c>
      <c r="S8076" s="3">
        <v>-9.0399999999999991</v>
      </c>
      <c r="T8076">
        <v>39.200000000000003</v>
      </c>
    </row>
    <row r="8077" spans="1:20">
      <c r="A8077">
        <f t="shared" si="378"/>
        <v>337</v>
      </c>
      <c r="B8077" s="7">
        <f t="shared" si="379"/>
        <v>42341.333333313756</v>
      </c>
      <c r="C8077">
        <f t="shared" si="380"/>
        <v>8072</v>
      </c>
      <c r="D8077" s="2">
        <v>78.98</v>
      </c>
      <c r="E8077">
        <v>55.94</v>
      </c>
      <c r="F8077" s="3">
        <v>37.94</v>
      </c>
      <c r="G8077">
        <v>24.98</v>
      </c>
      <c r="H8077">
        <v>37.04</v>
      </c>
      <c r="I8077">
        <v>55.040000000000006</v>
      </c>
      <c r="J8077">
        <v>33.979999999999997</v>
      </c>
      <c r="K8077">
        <v>39.92</v>
      </c>
      <c r="L8077" s="3">
        <v>37.4</v>
      </c>
      <c r="M8077" s="2">
        <v>33.08</v>
      </c>
      <c r="N8077">
        <v>35.96</v>
      </c>
      <c r="O8077">
        <v>39.200000000000003</v>
      </c>
      <c r="P8077">
        <v>23</v>
      </c>
      <c r="Q8077" s="3">
        <v>23</v>
      </c>
      <c r="R8077" s="2">
        <v>8.0599999999999987</v>
      </c>
      <c r="S8077" s="3">
        <v>-9.0399999999999991</v>
      </c>
      <c r="T8077">
        <v>44.6</v>
      </c>
    </row>
    <row r="8078" spans="1:20">
      <c r="A8078">
        <f t="shared" si="378"/>
        <v>337</v>
      </c>
      <c r="B8078" s="7">
        <f t="shared" si="379"/>
        <v>42341.37499998042</v>
      </c>
      <c r="C8078">
        <f t="shared" si="380"/>
        <v>8073</v>
      </c>
      <c r="D8078" s="2">
        <v>78.98</v>
      </c>
      <c r="E8078">
        <v>57.92</v>
      </c>
      <c r="F8078" s="3">
        <v>44.96</v>
      </c>
      <c r="G8078">
        <v>30.02</v>
      </c>
      <c r="H8078">
        <v>37.94</v>
      </c>
      <c r="I8078">
        <v>60.980000000000004</v>
      </c>
      <c r="J8078">
        <v>37.04</v>
      </c>
      <c r="K8078">
        <v>39.92</v>
      </c>
      <c r="L8078" s="3">
        <v>39.200000000000003</v>
      </c>
      <c r="M8078" s="2">
        <v>33.979999999999997</v>
      </c>
      <c r="N8078">
        <v>44.96</v>
      </c>
      <c r="O8078">
        <v>39.200000000000003</v>
      </c>
      <c r="P8078">
        <v>28.04</v>
      </c>
      <c r="Q8078" s="3">
        <v>24.98</v>
      </c>
      <c r="R8078" s="2">
        <v>10.039999999999999</v>
      </c>
      <c r="S8078" s="3">
        <v>-9.0399999999999991</v>
      </c>
      <c r="T8078">
        <v>53.6</v>
      </c>
    </row>
    <row r="8079" spans="1:20">
      <c r="A8079">
        <f t="shared" si="378"/>
        <v>337</v>
      </c>
      <c r="B8079" s="7">
        <f t="shared" si="379"/>
        <v>42341.416666647085</v>
      </c>
      <c r="C8079">
        <f t="shared" si="380"/>
        <v>8074</v>
      </c>
      <c r="D8079" s="2">
        <v>78.98</v>
      </c>
      <c r="E8079">
        <v>60.980000000000004</v>
      </c>
      <c r="F8079" s="3">
        <v>51.08</v>
      </c>
      <c r="G8079">
        <v>32</v>
      </c>
      <c r="H8079">
        <v>39.92</v>
      </c>
      <c r="I8079">
        <v>62.96</v>
      </c>
      <c r="J8079">
        <v>41</v>
      </c>
      <c r="K8079">
        <v>39.019999999999996</v>
      </c>
      <c r="L8079" s="3">
        <v>41.18</v>
      </c>
      <c r="M8079" s="2">
        <v>33.979999999999997</v>
      </c>
      <c r="N8079">
        <v>51.08</v>
      </c>
      <c r="O8079">
        <v>39.200000000000003</v>
      </c>
      <c r="P8079">
        <v>35.96</v>
      </c>
      <c r="Q8079" s="3">
        <v>30.02</v>
      </c>
      <c r="R8079" s="2">
        <v>11.3</v>
      </c>
      <c r="S8079" s="3">
        <v>-9.0399999999999991</v>
      </c>
      <c r="T8079">
        <v>60.8</v>
      </c>
    </row>
    <row r="8080" spans="1:20">
      <c r="A8080">
        <f t="shared" si="378"/>
        <v>337</v>
      </c>
      <c r="B8080" s="7">
        <f t="shared" si="379"/>
        <v>42341.458333313749</v>
      </c>
      <c r="C8080">
        <f t="shared" si="380"/>
        <v>8075</v>
      </c>
      <c r="D8080" s="2">
        <v>78.98</v>
      </c>
      <c r="E8080">
        <v>60.980000000000004</v>
      </c>
      <c r="F8080" s="3">
        <v>59</v>
      </c>
      <c r="G8080">
        <v>35.06</v>
      </c>
      <c r="H8080">
        <v>41</v>
      </c>
      <c r="I8080">
        <v>64.94</v>
      </c>
      <c r="J8080">
        <v>42.980000000000004</v>
      </c>
      <c r="K8080">
        <v>41</v>
      </c>
      <c r="L8080" s="3">
        <v>42.980000000000004</v>
      </c>
      <c r="M8080" s="2">
        <v>33.979999999999997</v>
      </c>
      <c r="N8080">
        <v>55.94</v>
      </c>
      <c r="O8080">
        <v>42.8</v>
      </c>
      <c r="P8080">
        <v>39.92</v>
      </c>
      <c r="Q8080" s="3">
        <v>33.979999999999997</v>
      </c>
      <c r="R8080" s="2">
        <v>12.740000000000002</v>
      </c>
      <c r="S8080" s="3">
        <v>-9.0399999999999991</v>
      </c>
      <c r="T8080">
        <v>60.8</v>
      </c>
    </row>
    <row r="8081" spans="1:20">
      <c r="A8081">
        <f t="shared" si="378"/>
        <v>337</v>
      </c>
      <c r="B8081" s="7">
        <f t="shared" si="379"/>
        <v>42341.499999980413</v>
      </c>
      <c r="C8081">
        <f t="shared" si="380"/>
        <v>8076</v>
      </c>
      <c r="D8081" s="2">
        <v>77.72</v>
      </c>
      <c r="E8081">
        <v>64.039999999999992</v>
      </c>
      <c r="F8081" s="3">
        <v>62.96</v>
      </c>
      <c r="G8081">
        <v>37.94</v>
      </c>
      <c r="H8081">
        <v>42.08</v>
      </c>
      <c r="I8081">
        <v>66.92</v>
      </c>
      <c r="J8081">
        <v>46.04</v>
      </c>
      <c r="K8081">
        <v>37.94</v>
      </c>
      <c r="L8081" s="3">
        <v>44.6</v>
      </c>
      <c r="M8081" s="2">
        <v>33.08</v>
      </c>
      <c r="N8081">
        <v>57.92</v>
      </c>
      <c r="O8081">
        <v>44.6</v>
      </c>
      <c r="P8081">
        <v>41</v>
      </c>
      <c r="Q8081" s="3">
        <v>35.06</v>
      </c>
      <c r="R8081" s="2">
        <v>14</v>
      </c>
      <c r="S8081" s="3">
        <v>-9.0399999999999991</v>
      </c>
      <c r="T8081">
        <v>62.6</v>
      </c>
    </row>
    <row r="8082" spans="1:20">
      <c r="A8082">
        <f t="shared" si="378"/>
        <v>337</v>
      </c>
      <c r="B8082" s="7">
        <f t="shared" si="379"/>
        <v>42341.541666647077</v>
      </c>
      <c r="C8082">
        <f t="shared" si="380"/>
        <v>8077</v>
      </c>
      <c r="D8082" s="2">
        <v>76.28</v>
      </c>
      <c r="E8082">
        <v>66.02</v>
      </c>
      <c r="F8082" s="3">
        <v>66.92</v>
      </c>
      <c r="G8082">
        <v>41</v>
      </c>
      <c r="H8082">
        <v>42.980000000000004</v>
      </c>
      <c r="I8082">
        <v>68</v>
      </c>
      <c r="J8082">
        <v>46.94</v>
      </c>
      <c r="K8082">
        <v>37.04</v>
      </c>
      <c r="L8082" s="3">
        <v>46.4</v>
      </c>
      <c r="M8082" s="2">
        <v>32</v>
      </c>
      <c r="N8082">
        <v>57.019999999999996</v>
      </c>
      <c r="O8082">
        <v>44.6</v>
      </c>
      <c r="P8082">
        <v>42.08</v>
      </c>
      <c r="Q8082" s="3">
        <v>37.04</v>
      </c>
      <c r="R8082" s="2">
        <v>14.719999999999999</v>
      </c>
      <c r="S8082" s="3">
        <v>-9.0399999999999991</v>
      </c>
      <c r="T8082">
        <v>64.400000000000006</v>
      </c>
    </row>
    <row r="8083" spans="1:20">
      <c r="A8083">
        <f t="shared" si="378"/>
        <v>337</v>
      </c>
      <c r="B8083" s="7">
        <f t="shared" si="379"/>
        <v>42341.583333313742</v>
      </c>
      <c r="C8083">
        <f t="shared" si="380"/>
        <v>8078</v>
      </c>
      <c r="D8083" s="2">
        <v>75.02</v>
      </c>
      <c r="E8083">
        <v>68</v>
      </c>
      <c r="F8083" s="3">
        <v>68</v>
      </c>
      <c r="G8083">
        <v>42.980000000000004</v>
      </c>
      <c r="H8083">
        <v>44.06</v>
      </c>
      <c r="I8083">
        <v>66.92</v>
      </c>
      <c r="J8083">
        <v>48.019999999999996</v>
      </c>
      <c r="K8083">
        <v>33.08</v>
      </c>
      <c r="L8083" s="3">
        <v>46.4</v>
      </c>
      <c r="M8083" s="2">
        <v>32</v>
      </c>
      <c r="N8083">
        <v>57.92</v>
      </c>
      <c r="O8083">
        <v>42.8</v>
      </c>
      <c r="P8083">
        <v>42.08</v>
      </c>
      <c r="Q8083" s="3">
        <v>37.94</v>
      </c>
      <c r="R8083" s="2">
        <v>15.259999999999998</v>
      </c>
      <c r="S8083" s="3">
        <v>-7.9600000000000009</v>
      </c>
      <c r="T8083">
        <v>64.400000000000006</v>
      </c>
    </row>
    <row r="8084" spans="1:20">
      <c r="A8084">
        <f t="shared" si="378"/>
        <v>337</v>
      </c>
      <c r="B8084" s="7">
        <f t="shared" si="379"/>
        <v>42341.624999980406</v>
      </c>
      <c r="C8084">
        <f t="shared" si="380"/>
        <v>8079</v>
      </c>
      <c r="D8084" s="2">
        <v>75.02</v>
      </c>
      <c r="E8084">
        <v>68</v>
      </c>
      <c r="F8084" s="3">
        <v>66.92</v>
      </c>
      <c r="G8084">
        <v>42.980000000000004</v>
      </c>
      <c r="H8084">
        <v>46.04</v>
      </c>
      <c r="I8084">
        <v>66.02</v>
      </c>
      <c r="J8084">
        <v>46.94</v>
      </c>
      <c r="K8084">
        <v>33.979999999999997</v>
      </c>
      <c r="L8084" s="3">
        <v>46.4</v>
      </c>
      <c r="M8084" s="2">
        <v>30.92</v>
      </c>
      <c r="N8084">
        <v>59</v>
      </c>
      <c r="O8084">
        <v>42.8</v>
      </c>
      <c r="P8084">
        <v>41</v>
      </c>
      <c r="Q8084" s="3">
        <v>37.94</v>
      </c>
      <c r="R8084" s="2">
        <v>15.98</v>
      </c>
      <c r="S8084" s="3">
        <v>-7.9600000000000009</v>
      </c>
      <c r="T8084">
        <v>64.400000000000006</v>
      </c>
    </row>
    <row r="8085" spans="1:20">
      <c r="A8085">
        <f t="shared" si="378"/>
        <v>337</v>
      </c>
      <c r="B8085" s="7">
        <f t="shared" si="379"/>
        <v>42341.66666664707</v>
      </c>
      <c r="C8085">
        <f t="shared" si="380"/>
        <v>8080</v>
      </c>
      <c r="D8085" s="2">
        <v>75.02</v>
      </c>
      <c r="E8085">
        <v>68</v>
      </c>
      <c r="F8085" s="3">
        <v>66.92</v>
      </c>
      <c r="G8085">
        <v>44.06</v>
      </c>
      <c r="H8085">
        <v>46.04</v>
      </c>
      <c r="I8085">
        <v>64.94</v>
      </c>
      <c r="J8085">
        <v>46.04</v>
      </c>
      <c r="K8085">
        <v>35.96</v>
      </c>
      <c r="L8085" s="3">
        <v>46.4</v>
      </c>
      <c r="M8085" s="2">
        <v>32</v>
      </c>
      <c r="N8085">
        <v>53.06</v>
      </c>
      <c r="O8085">
        <v>42.8</v>
      </c>
      <c r="P8085">
        <v>37.94</v>
      </c>
      <c r="Q8085" s="3">
        <v>37.04</v>
      </c>
      <c r="R8085" s="2">
        <v>16.340000000000003</v>
      </c>
      <c r="S8085" s="3">
        <v>-7.9600000000000009</v>
      </c>
      <c r="T8085">
        <v>64.400000000000006</v>
      </c>
    </row>
    <row r="8086" spans="1:20">
      <c r="A8086">
        <f t="shared" si="378"/>
        <v>337</v>
      </c>
      <c r="B8086" s="7">
        <f t="shared" si="379"/>
        <v>42341.708333313734</v>
      </c>
      <c r="C8086">
        <f t="shared" si="380"/>
        <v>8081</v>
      </c>
      <c r="D8086" s="2">
        <v>75.02</v>
      </c>
      <c r="E8086">
        <v>64.94</v>
      </c>
      <c r="F8086" s="3">
        <v>64.039999999999992</v>
      </c>
      <c r="G8086">
        <v>42.08</v>
      </c>
      <c r="H8086">
        <v>46.04</v>
      </c>
      <c r="I8086">
        <v>64.039999999999992</v>
      </c>
      <c r="J8086">
        <v>46.04</v>
      </c>
      <c r="K8086">
        <v>35.96</v>
      </c>
      <c r="L8086" s="3">
        <v>44.6</v>
      </c>
      <c r="M8086" s="2">
        <v>32</v>
      </c>
      <c r="N8086">
        <v>48.019999999999996</v>
      </c>
      <c r="O8086">
        <v>39.200000000000003</v>
      </c>
      <c r="P8086">
        <v>35.06</v>
      </c>
      <c r="Q8086" s="3">
        <v>35.96</v>
      </c>
      <c r="R8086" s="2">
        <v>16.7</v>
      </c>
      <c r="S8086" s="3">
        <v>-7.9600000000000009</v>
      </c>
      <c r="T8086">
        <v>60.8</v>
      </c>
    </row>
    <row r="8087" spans="1:20">
      <c r="A8087">
        <f t="shared" si="378"/>
        <v>337</v>
      </c>
      <c r="B8087" s="7">
        <f t="shared" si="379"/>
        <v>42341.749999980399</v>
      </c>
      <c r="C8087">
        <f t="shared" si="380"/>
        <v>8082</v>
      </c>
      <c r="D8087" s="2">
        <v>73.94</v>
      </c>
      <c r="E8087">
        <v>62.06</v>
      </c>
      <c r="F8087" s="3">
        <v>57.92</v>
      </c>
      <c r="G8087">
        <v>39.92</v>
      </c>
      <c r="H8087">
        <v>44.96</v>
      </c>
      <c r="I8087">
        <v>62.96</v>
      </c>
      <c r="J8087">
        <v>41</v>
      </c>
      <c r="K8087">
        <v>35.96</v>
      </c>
      <c r="L8087" s="3">
        <v>44.6</v>
      </c>
      <c r="M8087" s="2">
        <v>30.92</v>
      </c>
      <c r="N8087">
        <v>42.980000000000004</v>
      </c>
      <c r="O8087">
        <v>37.4</v>
      </c>
      <c r="P8087">
        <v>33.979999999999997</v>
      </c>
      <c r="Q8087" s="3">
        <v>35.96</v>
      </c>
      <c r="R8087" s="2">
        <v>17.059999999999999</v>
      </c>
      <c r="S8087" s="3">
        <v>-7.9600000000000009</v>
      </c>
      <c r="T8087">
        <v>57.2</v>
      </c>
    </row>
    <row r="8088" spans="1:20">
      <c r="A8088">
        <f t="shared" si="378"/>
        <v>337</v>
      </c>
      <c r="B8088" s="7">
        <f t="shared" si="379"/>
        <v>42341.791666647063</v>
      </c>
      <c r="C8088">
        <f t="shared" si="380"/>
        <v>8083</v>
      </c>
      <c r="D8088" s="2">
        <v>73.039999999999992</v>
      </c>
      <c r="E8088">
        <v>60.980000000000004</v>
      </c>
      <c r="F8088" s="3">
        <v>57.019999999999996</v>
      </c>
      <c r="G8088">
        <v>37.94</v>
      </c>
      <c r="H8088">
        <v>42.980000000000004</v>
      </c>
      <c r="I8088">
        <v>62.06</v>
      </c>
      <c r="J8088">
        <v>41</v>
      </c>
      <c r="K8088">
        <v>32</v>
      </c>
      <c r="L8088" s="3">
        <v>44.6</v>
      </c>
      <c r="M8088" s="2">
        <v>30.02</v>
      </c>
      <c r="N8088">
        <v>42.980000000000004</v>
      </c>
      <c r="O8088">
        <v>37.4</v>
      </c>
      <c r="P8088">
        <v>33.08</v>
      </c>
      <c r="Q8088" s="3">
        <v>33.08</v>
      </c>
      <c r="R8088" s="2">
        <v>17.059999999999999</v>
      </c>
      <c r="S8088" s="3">
        <v>-7.9600000000000009</v>
      </c>
      <c r="T8088">
        <v>55.400000000000006</v>
      </c>
    </row>
    <row r="8089" spans="1:20">
      <c r="A8089">
        <f t="shared" si="378"/>
        <v>337</v>
      </c>
      <c r="B8089" s="7">
        <f t="shared" si="379"/>
        <v>42341.833333313727</v>
      </c>
      <c r="C8089">
        <f t="shared" si="380"/>
        <v>8084</v>
      </c>
      <c r="D8089" s="2">
        <v>71.960000000000008</v>
      </c>
      <c r="E8089">
        <v>60.980000000000004</v>
      </c>
      <c r="F8089" s="3">
        <v>53.96</v>
      </c>
      <c r="G8089">
        <v>37.04</v>
      </c>
      <c r="H8089">
        <v>42.08</v>
      </c>
      <c r="I8089">
        <v>60.980000000000004</v>
      </c>
      <c r="J8089">
        <v>42.08</v>
      </c>
      <c r="K8089">
        <v>32</v>
      </c>
      <c r="L8089" s="3">
        <v>44.6</v>
      </c>
      <c r="M8089" s="2">
        <v>28.94</v>
      </c>
      <c r="N8089">
        <v>39.019999999999996</v>
      </c>
      <c r="O8089">
        <v>37.4</v>
      </c>
      <c r="P8089">
        <v>32</v>
      </c>
      <c r="Q8089" s="3">
        <v>30.92</v>
      </c>
      <c r="R8089" s="2">
        <v>17.059999999999999</v>
      </c>
      <c r="S8089" s="3">
        <v>-7.9600000000000009</v>
      </c>
      <c r="T8089">
        <v>51.8</v>
      </c>
    </row>
    <row r="8090" spans="1:20">
      <c r="A8090">
        <f t="shared" si="378"/>
        <v>337</v>
      </c>
      <c r="B8090" s="7">
        <f t="shared" si="379"/>
        <v>42341.874999980391</v>
      </c>
      <c r="C8090">
        <f t="shared" si="380"/>
        <v>8085</v>
      </c>
      <c r="D8090" s="2">
        <v>71.240000000000009</v>
      </c>
      <c r="E8090">
        <v>57.92</v>
      </c>
      <c r="F8090" s="3">
        <v>53.96</v>
      </c>
      <c r="G8090">
        <v>37.04</v>
      </c>
      <c r="H8090">
        <v>37.94</v>
      </c>
      <c r="I8090">
        <v>60.08</v>
      </c>
      <c r="J8090">
        <v>41</v>
      </c>
      <c r="K8090">
        <v>33.08</v>
      </c>
      <c r="L8090" s="3">
        <v>44.6</v>
      </c>
      <c r="M8090" s="2">
        <v>28.04</v>
      </c>
      <c r="N8090">
        <v>35.96</v>
      </c>
      <c r="O8090">
        <v>39.200000000000003</v>
      </c>
      <c r="P8090">
        <v>30.02</v>
      </c>
      <c r="Q8090" s="3">
        <v>33.08</v>
      </c>
      <c r="R8090" s="2">
        <v>17.059999999999999</v>
      </c>
      <c r="S8090" s="3">
        <v>-7.9600000000000009</v>
      </c>
      <c r="T8090">
        <v>48.2</v>
      </c>
    </row>
    <row r="8091" spans="1:20">
      <c r="A8091">
        <f t="shared" si="378"/>
        <v>337</v>
      </c>
      <c r="B8091" s="7">
        <f t="shared" si="379"/>
        <v>42341.916666647056</v>
      </c>
      <c r="C8091">
        <f t="shared" si="380"/>
        <v>8086</v>
      </c>
      <c r="D8091" s="2">
        <v>70.7</v>
      </c>
      <c r="E8091">
        <v>57.019999999999996</v>
      </c>
      <c r="F8091" s="3">
        <v>50</v>
      </c>
      <c r="G8091">
        <v>35.06</v>
      </c>
      <c r="H8091">
        <v>35.96</v>
      </c>
      <c r="I8091">
        <v>60.08</v>
      </c>
      <c r="J8091">
        <v>44.06</v>
      </c>
      <c r="K8091">
        <v>30.92</v>
      </c>
      <c r="L8091" s="3">
        <v>39.200000000000003</v>
      </c>
      <c r="M8091" s="2">
        <v>28.94</v>
      </c>
      <c r="N8091">
        <v>35.96</v>
      </c>
      <c r="O8091">
        <v>39.200000000000003</v>
      </c>
      <c r="P8091">
        <v>28.04</v>
      </c>
      <c r="Q8091" s="3">
        <v>32</v>
      </c>
      <c r="R8091" s="2">
        <v>17.059999999999999</v>
      </c>
      <c r="S8091" s="3">
        <v>-7.9600000000000009</v>
      </c>
      <c r="T8091">
        <v>46.4</v>
      </c>
    </row>
    <row r="8092" spans="1:20">
      <c r="A8092">
        <f t="shared" si="378"/>
        <v>337</v>
      </c>
      <c r="B8092" s="7">
        <f t="shared" si="379"/>
        <v>42341.95833331372</v>
      </c>
      <c r="C8092">
        <f t="shared" si="380"/>
        <v>8087</v>
      </c>
      <c r="D8092" s="2">
        <v>69.98</v>
      </c>
      <c r="E8092">
        <v>55.94</v>
      </c>
      <c r="F8092" s="3">
        <v>48.92</v>
      </c>
      <c r="G8092">
        <v>35.06</v>
      </c>
      <c r="H8092">
        <v>37.04</v>
      </c>
      <c r="I8092">
        <v>60.08</v>
      </c>
      <c r="J8092">
        <v>44.06</v>
      </c>
      <c r="K8092">
        <v>33.08</v>
      </c>
      <c r="L8092" s="3">
        <v>41</v>
      </c>
      <c r="M8092" s="2">
        <v>28.94</v>
      </c>
      <c r="N8092">
        <v>33.979999999999997</v>
      </c>
      <c r="O8092">
        <v>37.4</v>
      </c>
      <c r="P8092">
        <v>26.060000000000002</v>
      </c>
      <c r="Q8092" s="3">
        <v>33.979999999999997</v>
      </c>
      <c r="R8092" s="2">
        <v>17.059999999999999</v>
      </c>
      <c r="S8092" s="3">
        <v>-7.9600000000000009</v>
      </c>
      <c r="T8092">
        <v>44.6</v>
      </c>
    </row>
    <row r="8093" spans="1:20">
      <c r="A8093">
        <f t="shared" si="378"/>
        <v>337</v>
      </c>
      <c r="B8093" s="7">
        <f t="shared" si="379"/>
        <v>42341.999999980384</v>
      </c>
      <c r="C8093">
        <f t="shared" si="380"/>
        <v>8088</v>
      </c>
      <c r="D8093" s="2">
        <v>69.62</v>
      </c>
      <c r="E8093">
        <v>53.06</v>
      </c>
      <c r="F8093" s="3">
        <v>48.019999999999996</v>
      </c>
      <c r="G8093">
        <v>35.06</v>
      </c>
      <c r="H8093">
        <v>33.979999999999997</v>
      </c>
      <c r="I8093">
        <v>57.92</v>
      </c>
      <c r="J8093">
        <v>42.980000000000004</v>
      </c>
      <c r="K8093">
        <v>32</v>
      </c>
      <c r="L8093" s="3">
        <v>39.200000000000003</v>
      </c>
      <c r="M8093" s="2">
        <v>28.94</v>
      </c>
      <c r="N8093">
        <v>37.04</v>
      </c>
      <c r="O8093">
        <v>33.799999999999997</v>
      </c>
      <c r="P8093">
        <v>23</v>
      </c>
      <c r="Q8093" s="3">
        <v>35.96</v>
      </c>
      <c r="R8093" s="2">
        <v>17.059999999999999</v>
      </c>
      <c r="S8093" s="3">
        <v>-7.9600000000000009</v>
      </c>
      <c r="T8093">
        <v>44.6</v>
      </c>
    </row>
    <row r="8094" spans="1:20">
      <c r="A8094">
        <f t="shared" si="378"/>
        <v>338</v>
      </c>
      <c r="B8094" s="7">
        <f t="shared" si="379"/>
        <v>42342.041666647048</v>
      </c>
      <c r="C8094">
        <f t="shared" si="380"/>
        <v>8089</v>
      </c>
      <c r="D8094" s="2">
        <v>69.44</v>
      </c>
      <c r="E8094">
        <v>53.06</v>
      </c>
      <c r="F8094" s="3">
        <v>46.94</v>
      </c>
      <c r="G8094">
        <v>33.08</v>
      </c>
      <c r="H8094">
        <v>32</v>
      </c>
      <c r="I8094">
        <v>55.040000000000006</v>
      </c>
      <c r="J8094">
        <v>42.08</v>
      </c>
      <c r="K8094">
        <v>32</v>
      </c>
      <c r="L8094" s="3">
        <v>39.200000000000003</v>
      </c>
      <c r="M8094" s="2">
        <v>28.94</v>
      </c>
      <c r="N8094">
        <v>35.96</v>
      </c>
      <c r="O8094">
        <v>33.799999999999997</v>
      </c>
      <c r="P8094">
        <v>19.939999999999998</v>
      </c>
      <c r="Q8094" s="3">
        <v>35.96</v>
      </c>
      <c r="R8094" s="2">
        <v>16.7</v>
      </c>
      <c r="S8094" s="3">
        <v>-7.0600000000000023</v>
      </c>
      <c r="T8094">
        <v>42.8</v>
      </c>
    </row>
    <row r="8095" spans="1:20">
      <c r="A8095">
        <f t="shared" si="378"/>
        <v>338</v>
      </c>
      <c r="B8095" s="7">
        <f t="shared" si="379"/>
        <v>42342.083333313713</v>
      </c>
      <c r="C8095">
        <f t="shared" si="380"/>
        <v>8090</v>
      </c>
      <c r="D8095" s="2">
        <v>69.080000000000013</v>
      </c>
      <c r="E8095">
        <v>51.980000000000004</v>
      </c>
      <c r="F8095" s="3">
        <v>46.94</v>
      </c>
      <c r="G8095">
        <v>28.94</v>
      </c>
      <c r="H8095">
        <v>30.92</v>
      </c>
      <c r="I8095">
        <v>53.06</v>
      </c>
      <c r="J8095">
        <v>44.06</v>
      </c>
      <c r="K8095">
        <v>32</v>
      </c>
      <c r="L8095" s="3">
        <v>35.6</v>
      </c>
      <c r="M8095" s="2">
        <v>30.02</v>
      </c>
      <c r="N8095">
        <v>37.04</v>
      </c>
      <c r="O8095">
        <v>33.799999999999997</v>
      </c>
      <c r="P8095">
        <v>17.96</v>
      </c>
      <c r="Q8095" s="3">
        <v>33.979999999999997</v>
      </c>
      <c r="R8095" s="2">
        <v>16.340000000000003</v>
      </c>
      <c r="S8095" s="3">
        <v>-5.980000000000004</v>
      </c>
      <c r="T8095">
        <v>39.200000000000003</v>
      </c>
    </row>
    <row r="8096" spans="1:20">
      <c r="A8096">
        <f t="shared" si="378"/>
        <v>338</v>
      </c>
      <c r="B8096" s="7">
        <f t="shared" si="379"/>
        <v>42342.124999980377</v>
      </c>
      <c r="C8096">
        <f t="shared" si="380"/>
        <v>8091</v>
      </c>
      <c r="D8096" s="2">
        <v>68.72</v>
      </c>
      <c r="E8096">
        <v>53.06</v>
      </c>
      <c r="F8096" s="3">
        <v>44.96</v>
      </c>
      <c r="G8096">
        <v>26.96</v>
      </c>
      <c r="H8096">
        <v>32</v>
      </c>
      <c r="I8096">
        <v>53.96</v>
      </c>
      <c r="J8096">
        <v>41</v>
      </c>
      <c r="K8096">
        <v>30.92</v>
      </c>
      <c r="L8096" s="3">
        <v>32</v>
      </c>
      <c r="M8096" s="2">
        <v>30.02</v>
      </c>
      <c r="N8096">
        <v>35.96</v>
      </c>
      <c r="O8096">
        <v>35.6</v>
      </c>
      <c r="P8096">
        <v>17.059999999999999</v>
      </c>
      <c r="Q8096" s="3">
        <v>33.979999999999997</v>
      </c>
      <c r="R8096" s="2">
        <v>15.98</v>
      </c>
      <c r="S8096" s="3">
        <v>-5.0800000000000054</v>
      </c>
      <c r="T8096">
        <v>41</v>
      </c>
    </row>
    <row r="8097" spans="1:20">
      <c r="A8097">
        <f t="shared" si="378"/>
        <v>338</v>
      </c>
      <c r="B8097" s="7">
        <f t="shared" si="379"/>
        <v>42342.166666647041</v>
      </c>
      <c r="C8097">
        <f t="shared" si="380"/>
        <v>8092</v>
      </c>
      <c r="D8097" s="2">
        <v>68.36</v>
      </c>
      <c r="E8097">
        <v>53.06</v>
      </c>
      <c r="F8097" s="3">
        <v>42.980000000000004</v>
      </c>
      <c r="G8097">
        <v>28.04</v>
      </c>
      <c r="H8097">
        <v>32</v>
      </c>
      <c r="I8097">
        <v>55.94</v>
      </c>
      <c r="J8097">
        <v>42.08</v>
      </c>
      <c r="K8097">
        <v>32</v>
      </c>
      <c r="L8097" s="3">
        <v>33.799999999999997</v>
      </c>
      <c r="M8097" s="2">
        <v>30.02</v>
      </c>
      <c r="N8097">
        <v>37.94</v>
      </c>
      <c r="O8097">
        <v>33.799999999999997</v>
      </c>
      <c r="P8097">
        <v>17.059999999999999</v>
      </c>
      <c r="Q8097" s="3">
        <v>35.06</v>
      </c>
      <c r="R8097" s="2">
        <v>15.620000000000001</v>
      </c>
      <c r="S8097" s="3">
        <v>-4</v>
      </c>
      <c r="T8097">
        <v>39.200000000000003</v>
      </c>
    </row>
    <row r="8098" spans="1:20">
      <c r="A8098">
        <f t="shared" si="378"/>
        <v>338</v>
      </c>
      <c r="B8098" s="7">
        <f t="shared" si="379"/>
        <v>42342.208333313705</v>
      </c>
      <c r="C8098">
        <f t="shared" si="380"/>
        <v>8093</v>
      </c>
      <c r="D8098" s="2">
        <v>68</v>
      </c>
      <c r="E8098">
        <v>53.96</v>
      </c>
      <c r="F8098" s="3">
        <v>46.04</v>
      </c>
      <c r="G8098">
        <v>26.96</v>
      </c>
      <c r="H8098">
        <v>30.92</v>
      </c>
      <c r="I8098">
        <v>55.94</v>
      </c>
      <c r="J8098">
        <v>42.08</v>
      </c>
      <c r="K8098">
        <v>30.92</v>
      </c>
      <c r="L8098" s="3">
        <v>33.799999999999997</v>
      </c>
      <c r="M8098" s="2">
        <v>28.04</v>
      </c>
      <c r="N8098">
        <v>37.04</v>
      </c>
      <c r="O8098">
        <v>37.4</v>
      </c>
      <c r="P8098">
        <v>15.079999999999998</v>
      </c>
      <c r="Q8098" s="3">
        <v>35.06</v>
      </c>
      <c r="R8098" s="2">
        <v>15.440000000000001</v>
      </c>
      <c r="S8098" s="3">
        <v>-4</v>
      </c>
      <c r="T8098">
        <v>37.4</v>
      </c>
    </row>
    <row r="8099" spans="1:20">
      <c r="A8099">
        <f t="shared" si="378"/>
        <v>338</v>
      </c>
      <c r="B8099" s="7">
        <f t="shared" si="379"/>
        <v>42342.249999980369</v>
      </c>
      <c r="C8099">
        <f t="shared" si="380"/>
        <v>8094</v>
      </c>
      <c r="D8099" s="2">
        <v>69.259999999999991</v>
      </c>
      <c r="E8099">
        <v>51.980000000000004</v>
      </c>
      <c r="F8099" s="3">
        <v>48.019999999999996</v>
      </c>
      <c r="G8099">
        <v>26.96</v>
      </c>
      <c r="H8099">
        <v>30.02</v>
      </c>
      <c r="I8099">
        <v>57.92</v>
      </c>
      <c r="J8099">
        <v>42.08</v>
      </c>
      <c r="K8099">
        <v>30.92</v>
      </c>
      <c r="L8099" s="3">
        <v>33.799999999999997</v>
      </c>
      <c r="M8099" s="2">
        <v>28.94</v>
      </c>
      <c r="N8099">
        <v>33.979999999999997</v>
      </c>
      <c r="O8099">
        <v>37.4</v>
      </c>
      <c r="P8099">
        <v>12.920000000000002</v>
      </c>
      <c r="Q8099" s="3">
        <v>30.92</v>
      </c>
      <c r="R8099" s="2">
        <v>15.079999999999998</v>
      </c>
      <c r="S8099" s="3">
        <v>-2.9200000000000017</v>
      </c>
      <c r="T8099">
        <v>37.4</v>
      </c>
    </row>
    <row r="8100" spans="1:20">
      <c r="A8100">
        <f t="shared" si="378"/>
        <v>338</v>
      </c>
      <c r="B8100" s="7">
        <f t="shared" si="379"/>
        <v>42342.291666647034</v>
      </c>
      <c r="C8100">
        <f t="shared" si="380"/>
        <v>8095</v>
      </c>
      <c r="D8100" s="2">
        <v>70.7</v>
      </c>
      <c r="E8100">
        <v>53.96</v>
      </c>
      <c r="F8100" s="3">
        <v>50</v>
      </c>
      <c r="G8100">
        <v>26.060000000000002</v>
      </c>
      <c r="H8100">
        <v>30.92</v>
      </c>
      <c r="I8100">
        <v>57.019999999999996</v>
      </c>
      <c r="J8100">
        <v>42.980000000000004</v>
      </c>
      <c r="K8100">
        <v>30.92</v>
      </c>
      <c r="L8100" s="3">
        <v>32</v>
      </c>
      <c r="M8100" s="2">
        <v>28.04</v>
      </c>
      <c r="N8100">
        <v>37.04</v>
      </c>
      <c r="O8100">
        <v>37.4</v>
      </c>
      <c r="P8100">
        <v>14</v>
      </c>
      <c r="Q8100" s="3">
        <v>33.08</v>
      </c>
      <c r="R8100" s="2">
        <v>15.079999999999998</v>
      </c>
      <c r="S8100" s="3">
        <v>-2.9200000000000017</v>
      </c>
      <c r="T8100">
        <v>35.6</v>
      </c>
    </row>
    <row r="8101" spans="1:20">
      <c r="A8101">
        <f t="shared" si="378"/>
        <v>338</v>
      </c>
      <c r="B8101" s="7">
        <f t="shared" si="379"/>
        <v>42342.333333313698</v>
      </c>
      <c r="C8101">
        <f t="shared" si="380"/>
        <v>8096</v>
      </c>
      <c r="D8101" s="2">
        <v>71.960000000000008</v>
      </c>
      <c r="E8101">
        <v>57.019999999999996</v>
      </c>
      <c r="F8101" s="3">
        <v>48.92</v>
      </c>
      <c r="G8101">
        <v>26.060000000000002</v>
      </c>
      <c r="H8101">
        <v>32</v>
      </c>
      <c r="I8101">
        <v>59</v>
      </c>
      <c r="J8101">
        <v>42.980000000000004</v>
      </c>
      <c r="K8101">
        <v>30.02</v>
      </c>
      <c r="L8101" s="3">
        <v>33.799999999999997</v>
      </c>
      <c r="M8101" s="2">
        <v>28.04</v>
      </c>
      <c r="N8101">
        <v>35.96</v>
      </c>
      <c r="O8101">
        <v>37.4</v>
      </c>
      <c r="P8101">
        <v>17.059999999999999</v>
      </c>
      <c r="Q8101" s="3">
        <v>35.96</v>
      </c>
      <c r="R8101" s="2">
        <v>15.079999999999998</v>
      </c>
      <c r="S8101" s="3">
        <v>-2.9200000000000017</v>
      </c>
      <c r="T8101">
        <v>39.200000000000003</v>
      </c>
    </row>
    <row r="8102" spans="1:20">
      <c r="A8102">
        <f t="shared" si="378"/>
        <v>338</v>
      </c>
      <c r="B8102" s="7">
        <f t="shared" si="379"/>
        <v>42342.374999980362</v>
      </c>
      <c r="C8102">
        <f t="shared" si="380"/>
        <v>8097</v>
      </c>
      <c r="D8102" s="2">
        <v>74.300000000000011</v>
      </c>
      <c r="E8102">
        <v>60.980000000000004</v>
      </c>
      <c r="F8102" s="3">
        <v>51.08</v>
      </c>
      <c r="G8102">
        <v>32</v>
      </c>
      <c r="H8102">
        <v>35.06</v>
      </c>
      <c r="I8102">
        <v>62.96</v>
      </c>
      <c r="J8102">
        <v>44.96</v>
      </c>
      <c r="K8102">
        <v>32</v>
      </c>
      <c r="L8102" s="3">
        <v>35.6</v>
      </c>
      <c r="M8102" s="2">
        <v>28.04</v>
      </c>
      <c r="N8102">
        <v>46.94</v>
      </c>
      <c r="O8102">
        <v>46.4</v>
      </c>
      <c r="P8102">
        <v>19.939999999999998</v>
      </c>
      <c r="Q8102" s="3">
        <v>37.04</v>
      </c>
      <c r="R8102" s="2">
        <v>15.079999999999998</v>
      </c>
      <c r="S8102" s="3">
        <v>-5.980000000000004</v>
      </c>
      <c r="T8102">
        <v>46.4</v>
      </c>
    </row>
    <row r="8103" spans="1:20">
      <c r="A8103">
        <f t="shared" si="378"/>
        <v>338</v>
      </c>
      <c r="B8103" s="7">
        <f t="shared" si="379"/>
        <v>42342.416666647026</v>
      </c>
      <c r="C8103">
        <f t="shared" si="380"/>
        <v>8098</v>
      </c>
      <c r="D8103" s="2">
        <v>76.64</v>
      </c>
      <c r="E8103">
        <v>62.96</v>
      </c>
      <c r="F8103" s="3">
        <v>46.94</v>
      </c>
      <c r="G8103">
        <v>39.019999999999996</v>
      </c>
      <c r="H8103">
        <v>39.019999999999996</v>
      </c>
      <c r="I8103">
        <v>68</v>
      </c>
      <c r="J8103">
        <v>44.96</v>
      </c>
      <c r="K8103">
        <v>33.979999999999997</v>
      </c>
      <c r="L8103" s="3">
        <v>39.200000000000003</v>
      </c>
      <c r="M8103" s="2">
        <v>28.94</v>
      </c>
      <c r="N8103">
        <v>53.96</v>
      </c>
      <c r="O8103">
        <v>48.2</v>
      </c>
      <c r="P8103">
        <v>24.08</v>
      </c>
      <c r="Q8103" s="3">
        <v>39.019999999999996</v>
      </c>
      <c r="R8103" s="2">
        <v>17.420000000000002</v>
      </c>
      <c r="S8103" s="3">
        <v>-7.0600000000000023</v>
      </c>
      <c r="T8103">
        <v>53.6</v>
      </c>
    </row>
    <row r="8104" spans="1:20">
      <c r="A8104">
        <f t="shared" si="378"/>
        <v>338</v>
      </c>
      <c r="B8104" s="7">
        <f t="shared" si="379"/>
        <v>42342.458333313691</v>
      </c>
      <c r="C8104">
        <f t="shared" si="380"/>
        <v>8099</v>
      </c>
      <c r="D8104" s="2">
        <v>78.98</v>
      </c>
      <c r="E8104">
        <v>64.039999999999992</v>
      </c>
      <c r="F8104" s="3">
        <v>46.04</v>
      </c>
      <c r="G8104">
        <v>44.06</v>
      </c>
      <c r="H8104">
        <v>44.96</v>
      </c>
      <c r="I8104">
        <v>69.98</v>
      </c>
      <c r="J8104">
        <v>46.04</v>
      </c>
      <c r="K8104">
        <v>37.04</v>
      </c>
      <c r="L8104" s="3">
        <v>44.6</v>
      </c>
      <c r="M8104" s="2">
        <v>30.02</v>
      </c>
      <c r="N8104">
        <v>57.019999999999996</v>
      </c>
      <c r="O8104">
        <v>51.8</v>
      </c>
      <c r="P8104">
        <v>26.96</v>
      </c>
      <c r="Q8104" s="3">
        <v>41</v>
      </c>
      <c r="R8104" s="2">
        <v>19.579999999999998</v>
      </c>
      <c r="S8104" s="3">
        <v>-5.980000000000004</v>
      </c>
      <c r="T8104">
        <v>55.400000000000006</v>
      </c>
    </row>
    <row r="8105" spans="1:20">
      <c r="A8105">
        <f t="shared" si="378"/>
        <v>338</v>
      </c>
      <c r="B8105" s="7">
        <f t="shared" si="379"/>
        <v>42342.499999980355</v>
      </c>
      <c r="C8105">
        <f t="shared" si="380"/>
        <v>8100</v>
      </c>
      <c r="D8105" s="2">
        <v>79.7</v>
      </c>
      <c r="E8105">
        <v>64.94</v>
      </c>
      <c r="F8105" s="3">
        <v>46.04</v>
      </c>
      <c r="G8105">
        <v>50</v>
      </c>
      <c r="H8105">
        <v>48.92</v>
      </c>
      <c r="I8105">
        <v>71.06</v>
      </c>
      <c r="J8105">
        <v>46.04</v>
      </c>
      <c r="K8105">
        <v>37.94</v>
      </c>
      <c r="L8105" s="3">
        <v>50</v>
      </c>
      <c r="M8105" s="2">
        <v>32</v>
      </c>
      <c r="N8105">
        <v>60.08</v>
      </c>
      <c r="O8105">
        <v>51.8</v>
      </c>
      <c r="P8105">
        <v>28.94</v>
      </c>
      <c r="Q8105" s="3">
        <v>44.06</v>
      </c>
      <c r="R8105" s="2">
        <v>21.92</v>
      </c>
      <c r="S8105" s="3">
        <v>-4</v>
      </c>
      <c r="T8105">
        <v>57.2</v>
      </c>
    </row>
    <row r="8106" spans="1:20">
      <c r="A8106">
        <f t="shared" si="378"/>
        <v>338</v>
      </c>
      <c r="B8106" s="7">
        <f t="shared" si="379"/>
        <v>42342.541666647019</v>
      </c>
      <c r="C8106">
        <f t="shared" si="380"/>
        <v>8101</v>
      </c>
      <c r="D8106" s="2">
        <v>80.240000000000009</v>
      </c>
      <c r="E8106">
        <v>64.94</v>
      </c>
      <c r="F8106" s="3">
        <v>46.04</v>
      </c>
      <c r="G8106">
        <v>51.980000000000004</v>
      </c>
      <c r="H8106">
        <v>51.08</v>
      </c>
      <c r="I8106">
        <v>71.06</v>
      </c>
      <c r="J8106">
        <v>48.019999999999996</v>
      </c>
      <c r="K8106">
        <v>39.92</v>
      </c>
      <c r="L8106" s="3">
        <v>53.6</v>
      </c>
      <c r="M8106" s="2">
        <v>30.92</v>
      </c>
      <c r="N8106">
        <v>60.08</v>
      </c>
      <c r="O8106">
        <v>51.8</v>
      </c>
      <c r="P8106">
        <v>30.02</v>
      </c>
      <c r="Q8106" s="3">
        <v>46.94</v>
      </c>
      <c r="R8106" s="2">
        <v>23.9</v>
      </c>
      <c r="S8106" s="3">
        <v>-5.0800000000000054</v>
      </c>
      <c r="T8106">
        <v>59</v>
      </c>
    </row>
    <row r="8107" spans="1:20">
      <c r="A8107">
        <f t="shared" si="378"/>
        <v>338</v>
      </c>
      <c r="B8107" s="7">
        <f t="shared" si="379"/>
        <v>42342.583333313683</v>
      </c>
      <c r="C8107">
        <f t="shared" si="380"/>
        <v>8102</v>
      </c>
      <c r="D8107" s="2">
        <v>80.960000000000008</v>
      </c>
      <c r="E8107">
        <v>59</v>
      </c>
      <c r="F8107" s="3">
        <v>48.92</v>
      </c>
      <c r="G8107">
        <v>53.96</v>
      </c>
      <c r="H8107">
        <v>55.040000000000006</v>
      </c>
      <c r="I8107">
        <v>69.98</v>
      </c>
      <c r="J8107">
        <v>50</v>
      </c>
      <c r="K8107">
        <v>42.980000000000004</v>
      </c>
      <c r="L8107" s="3">
        <v>51.8</v>
      </c>
      <c r="M8107" s="2">
        <v>32</v>
      </c>
      <c r="N8107">
        <v>59</v>
      </c>
      <c r="O8107">
        <v>51.8</v>
      </c>
      <c r="P8107">
        <v>30.92</v>
      </c>
      <c r="Q8107" s="3">
        <v>48.019999999999996</v>
      </c>
      <c r="R8107" s="2">
        <v>26.060000000000002</v>
      </c>
      <c r="S8107" s="3">
        <v>-5.980000000000004</v>
      </c>
      <c r="T8107">
        <v>55.400000000000006</v>
      </c>
    </row>
    <row r="8108" spans="1:20">
      <c r="A8108">
        <f t="shared" si="378"/>
        <v>338</v>
      </c>
      <c r="B8108" s="7">
        <f t="shared" si="379"/>
        <v>42342.624999980348</v>
      </c>
      <c r="C8108">
        <f t="shared" si="380"/>
        <v>8103</v>
      </c>
      <c r="D8108" s="2">
        <v>80.06</v>
      </c>
      <c r="E8108">
        <v>59</v>
      </c>
      <c r="F8108" s="3">
        <v>48.92</v>
      </c>
      <c r="G8108">
        <v>55.040000000000006</v>
      </c>
      <c r="H8108">
        <v>55.94</v>
      </c>
      <c r="I8108">
        <v>69.080000000000013</v>
      </c>
      <c r="J8108">
        <v>50</v>
      </c>
      <c r="K8108">
        <v>42.08</v>
      </c>
      <c r="L8108" s="3">
        <v>53.6</v>
      </c>
      <c r="M8108" s="2">
        <v>32</v>
      </c>
      <c r="N8108">
        <v>48.92</v>
      </c>
      <c r="O8108">
        <v>48.2</v>
      </c>
      <c r="P8108">
        <v>32</v>
      </c>
      <c r="Q8108" s="3">
        <v>48.92</v>
      </c>
      <c r="R8108" s="2">
        <v>28.04</v>
      </c>
      <c r="S8108" s="3">
        <v>-7.0600000000000023</v>
      </c>
      <c r="T8108">
        <v>55.400000000000006</v>
      </c>
    </row>
    <row r="8109" spans="1:20">
      <c r="A8109">
        <f t="shared" si="378"/>
        <v>338</v>
      </c>
      <c r="B8109" s="7">
        <f t="shared" si="379"/>
        <v>42342.666666647012</v>
      </c>
      <c r="C8109">
        <f t="shared" si="380"/>
        <v>8104</v>
      </c>
      <c r="D8109" s="2">
        <v>78.98</v>
      </c>
      <c r="E8109">
        <v>59</v>
      </c>
      <c r="F8109" s="3">
        <v>46.04</v>
      </c>
      <c r="G8109">
        <v>55.94</v>
      </c>
      <c r="H8109">
        <v>55.94</v>
      </c>
      <c r="I8109">
        <v>68</v>
      </c>
      <c r="J8109">
        <v>46.94</v>
      </c>
      <c r="K8109">
        <v>42.08</v>
      </c>
      <c r="L8109" s="3">
        <v>51.8</v>
      </c>
      <c r="M8109" s="2">
        <v>30.92</v>
      </c>
      <c r="N8109">
        <v>42.980000000000004</v>
      </c>
      <c r="O8109">
        <v>46.4</v>
      </c>
      <c r="P8109">
        <v>32</v>
      </c>
      <c r="Q8109" s="3">
        <v>48.019999999999996</v>
      </c>
      <c r="R8109" s="2">
        <v>27.68</v>
      </c>
      <c r="S8109" s="3">
        <v>-7.9600000000000009</v>
      </c>
      <c r="T8109">
        <v>55.400000000000006</v>
      </c>
    </row>
    <row r="8110" spans="1:20">
      <c r="A8110">
        <f t="shared" si="378"/>
        <v>338</v>
      </c>
      <c r="B8110" s="7">
        <f t="shared" si="379"/>
        <v>42342.708333313676</v>
      </c>
      <c r="C8110">
        <f t="shared" si="380"/>
        <v>8105</v>
      </c>
      <c r="D8110" s="2">
        <v>78.080000000000013</v>
      </c>
      <c r="E8110">
        <v>59</v>
      </c>
      <c r="F8110" s="3">
        <v>44.96</v>
      </c>
      <c r="G8110">
        <v>53.96</v>
      </c>
      <c r="H8110">
        <v>53.96</v>
      </c>
      <c r="I8110">
        <v>66.02</v>
      </c>
      <c r="J8110">
        <v>44.96</v>
      </c>
      <c r="K8110">
        <v>41</v>
      </c>
      <c r="L8110" s="3">
        <v>46.4</v>
      </c>
      <c r="M8110" s="2">
        <v>28.04</v>
      </c>
      <c r="N8110">
        <v>37.94</v>
      </c>
      <c r="O8110">
        <v>46.4</v>
      </c>
      <c r="P8110">
        <v>32</v>
      </c>
      <c r="Q8110" s="3">
        <v>42.08</v>
      </c>
      <c r="R8110" s="2">
        <v>27.32</v>
      </c>
      <c r="S8110" s="3">
        <v>-9.0399999999999991</v>
      </c>
      <c r="T8110">
        <v>53.6</v>
      </c>
    </row>
    <row r="8111" spans="1:20">
      <c r="A8111">
        <f t="shared" si="378"/>
        <v>338</v>
      </c>
      <c r="B8111" s="7">
        <f t="shared" si="379"/>
        <v>42342.74999998034</v>
      </c>
      <c r="C8111">
        <f t="shared" si="380"/>
        <v>8106</v>
      </c>
      <c r="D8111" s="2">
        <v>77</v>
      </c>
      <c r="E8111">
        <v>57.92</v>
      </c>
      <c r="F8111" s="3">
        <v>44.06</v>
      </c>
      <c r="G8111">
        <v>51.08</v>
      </c>
      <c r="H8111">
        <v>51.08</v>
      </c>
      <c r="I8111">
        <v>66.02</v>
      </c>
      <c r="J8111">
        <v>46.94</v>
      </c>
      <c r="K8111">
        <v>39.92</v>
      </c>
      <c r="L8111" s="3">
        <v>46.4</v>
      </c>
      <c r="M8111" s="2">
        <v>26.96</v>
      </c>
      <c r="N8111">
        <v>30.92</v>
      </c>
      <c r="O8111">
        <v>44.6</v>
      </c>
      <c r="P8111">
        <v>33.979999999999997</v>
      </c>
      <c r="Q8111" s="3">
        <v>41</v>
      </c>
      <c r="R8111" s="2">
        <v>26.96</v>
      </c>
      <c r="S8111" s="3">
        <v>-9.9400000000000048</v>
      </c>
      <c r="T8111">
        <v>53.6</v>
      </c>
    </row>
    <row r="8112" spans="1:20">
      <c r="A8112">
        <f t="shared" si="378"/>
        <v>338</v>
      </c>
      <c r="B8112" s="7">
        <f t="shared" si="379"/>
        <v>42342.791666647005</v>
      </c>
      <c r="C8112">
        <f t="shared" si="380"/>
        <v>8107</v>
      </c>
      <c r="D8112" s="2">
        <v>76.099999999999994</v>
      </c>
      <c r="E8112">
        <v>57.019999999999996</v>
      </c>
      <c r="F8112" s="3">
        <v>44.96</v>
      </c>
      <c r="G8112">
        <v>46.94</v>
      </c>
      <c r="H8112">
        <v>44.96</v>
      </c>
      <c r="I8112">
        <v>64.039999999999992</v>
      </c>
      <c r="J8112">
        <v>48.019999999999996</v>
      </c>
      <c r="K8112">
        <v>30.92</v>
      </c>
      <c r="L8112" s="3">
        <v>44.6</v>
      </c>
      <c r="M8112" s="2">
        <v>26.96</v>
      </c>
      <c r="N8112">
        <v>30.02</v>
      </c>
      <c r="O8112">
        <v>44.6</v>
      </c>
      <c r="P8112">
        <v>33.979999999999997</v>
      </c>
      <c r="Q8112" s="3">
        <v>39.019999999999996</v>
      </c>
      <c r="R8112" s="2">
        <v>26.96</v>
      </c>
      <c r="S8112" s="3">
        <v>-11.920000000000002</v>
      </c>
      <c r="T8112">
        <v>51.8</v>
      </c>
    </row>
    <row r="8113" spans="1:20">
      <c r="A8113">
        <f t="shared" si="378"/>
        <v>338</v>
      </c>
      <c r="B8113" s="7">
        <f t="shared" si="379"/>
        <v>42342.833333313669</v>
      </c>
      <c r="C8113">
        <f t="shared" si="380"/>
        <v>8108</v>
      </c>
      <c r="D8113" s="2">
        <v>75.02</v>
      </c>
      <c r="E8113">
        <v>57.019999999999996</v>
      </c>
      <c r="F8113" s="3">
        <v>46.04</v>
      </c>
      <c r="G8113">
        <v>44.06</v>
      </c>
      <c r="H8113">
        <v>42.980000000000004</v>
      </c>
      <c r="I8113">
        <v>62.96</v>
      </c>
      <c r="J8113">
        <v>48.019999999999996</v>
      </c>
      <c r="K8113">
        <v>32</v>
      </c>
      <c r="L8113" s="3">
        <v>44.6</v>
      </c>
      <c r="M8113" s="2">
        <v>28.04</v>
      </c>
      <c r="N8113">
        <v>26.96</v>
      </c>
      <c r="O8113">
        <v>42.8</v>
      </c>
      <c r="P8113">
        <v>35.06</v>
      </c>
      <c r="Q8113" s="3">
        <v>37.04</v>
      </c>
      <c r="R8113" s="2">
        <v>26.96</v>
      </c>
      <c r="S8113" s="3">
        <v>-11.019999999999996</v>
      </c>
      <c r="T8113">
        <v>51.8</v>
      </c>
    </row>
    <row r="8114" spans="1:20">
      <c r="A8114">
        <f t="shared" si="378"/>
        <v>338</v>
      </c>
      <c r="B8114" s="7">
        <f t="shared" si="379"/>
        <v>42342.874999980333</v>
      </c>
      <c r="C8114">
        <f t="shared" si="380"/>
        <v>8109</v>
      </c>
      <c r="D8114" s="2">
        <v>74.66</v>
      </c>
      <c r="E8114">
        <v>57.019999999999996</v>
      </c>
      <c r="F8114" s="3">
        <v>46.04</v>
      </c>
      <c r="G8114">
        <v>41</v>
      </c>
      <c r="H8114">
        <v>41</v>
      </c>
      <c r="I8114">
        <v>62.06</v>
      </c>
      <c r="J8114">
        <v>48.019999999999996</v>
      </c>
      <c r="K8114">
        <v>33.979999999999997</v>
      </c>
      <c r="L8114" s="3">
        <v>44.6</v>
      </c>
      <c r="M8114" s="2">
        <v>28.04</v>
      </c>
      <c r="N8114">
        <v>26.96</v>
      </c>
      <c r="O8114">
        <v>44.6</v>
      </c>
      <c r="P8114">
        <v>35.06</v>
      </c>
      <c r="Q8114" s="3">
        <v>37.94</v>
      </c>
      <c r="R8114" s="2">
        <v>26.96</v>
      </c>
      <c r="S8114" s="3">
        <v>-9.9400000000000048</v>
      </c>
      <c r="T8114">
        <v>51.8</v>
      </c>
    </row>
    <row r="8115" spans="1:20">
      <c r="A8115">
        <f t="shared" si="378"/>
        <v>338</v>
      </c>
      <c r="B8115" s="7">
        <f t="shared" si="379"/>
        <v>42342.916666646997</v>
      </c>
      <c r="C8115">
        <f t="shared" si="380"/>
        <v>8110</v>
      </c>
      <c r="D8115" s="2">
        <v>74.300000000000011</v>
      </c>
      <c r="E8115">
        <v>57.019999999999996</v>
      </c>
      <c r="F8115" s="3">
        <v>46.94</v>
      </c>
      <c r="G8115">
        <v>41</v>
      </c>
      <c r="H8115">
        <v>41</v>
      </c>
      <c r="I8115">
        <v>60.980000000000004</v>
      </c>
      <c r="J8115">
        <v>46.04</v>
      </c>
      <c r="K8115">
        <v>32</v>
      </c>
      <c r="L8115" s="3">
        <v>44.6</v>
      </c>
      <c r="M8115" s="2">
        <v>26.060000000000002</v>
      </c>
      <c r="N8115">
        <v>26.96</v>
      </c>
      <c r="O8115">
        <v>44.6</v>
      </c>
      <c r="P8115">
        <v>35.06</v>
      </c>
      <c r="Q8115" s="3">
        <v>35.96</v>
      </c>
      <c r="R8115" s="2">
        <v>27.32</v>
      </c>
      <c r="S8115" s="3">
        <v>-9.9400000000000048</v>
      </c>
      <c r="T8115">
        <v>51.8</v>
      </c>
    </row>
    <row r="8116" spans="1:20">
      <c r="A8116">
        <f t="shared" si="378"/>
        <v>338</v>
      </c>
      <c r="B8116" s="7">
        <f t="shared" si="379"/>
        <v>42342.958333313662</v>
      </c>
      <c r="C8116">
        <f t="shared" si="380"/>
        <v>8111</v>
      </c>
      <c r="D8116" s="2">
        <v>73.94</v>
      </c>
      <c r="E8116">
        <v>55.94</v>
      </c>
      <c r="F8116" s="3">
        <v>44.96</v>
      </c>
      <c r="G8116">
        <v>39.92</v>
      </c>
      <c r="H8116">
        <v>37.94</v>
      </c>
      <c r="I8116">
        <v>59</v>
      </c>
      <c r="J8116">
        <v>46.94</v>
      </c>
      <c r="K8116">
        <v>32</v>
      </c>
      <c r="L8116" s="3">
        <v>44.6</v>
      </c>
      <c r="M8116" s="2">
        <v>24.98</v>
      </c>
      <c r="N8116">
        <v>26.060000000000002</v>
      </c>
      <c r="O8116">
        <v>44.6</v>
      </c>
      <c r="P8116">
        <v>35.96</v>
      </c>
      <c r="Q8116" s="3">
        <v>39.92</v>
      </c>
      <c r="R8116" s="2">
        <v>27.68</v>
      </c>
      <c r="S8116" s="3">
        <v>-11.019999999999996</v>
      </c>
      <c r="T8116">
        <v>50</v>
      </c>
    </row>
    <row r="8117" spans="1:20">
      <c r="A8117">
        <f t="shared" si="378"/>
        <v>338</v>
      </c>
      <c r="B8117" s="7">
        <f t="shared" si="379"/>
        <v>42342.999999980326</v>
      </c>
      <c r="C8117">
        <f t="shared" si="380"/>
        <v>8112</v>
      </c>
      <c r="D8117" s="2">
        <v>73.039999999999992</v>
      </c>
      <c r="E8117">
        <v>53.96</v>
      </c>
      <c r="F8117" s="3">
        <v>44.06</v>
      </c>
      <c r="G8117">
        <v>39.92</v>
      </c>
      <c r="H8117">
        <v>39.92</v>
      </c>
      <c r="I8117">
        <v>57.92</v>
      </c>
      <c r="J8117">
        <v>46.04</v>
      </c>
      <c r="K8117">
        <v>28.04</v>
      </c>
      <c r="L8117" s="3">
        <v>44.6</v>
      </c>
      <c r="M8117" s="2">
        <v>24.08</v>
      </c>
      <c r="N8117">
        <v>26.96</v>
      </c>
      <c r="O8117">
        <v>44.6</v>
      </c>
      <c r="P8117">
        <v>37.04</v>
      </c>
      <c r="Q8117" s="3">
        <v>37.94</v>
      </c>
      <c r="R8117" s="2">
        <v>28.04</v>
      </c>
      <c r="S8117" s="3">
        <v>-9.9400000000000048</v>
      </c>
      <c r="T8117">
        <v>50</v>
      </c>
    </row>
    <row r="8118" spans="1:20">
      <c r="A8118">
        <f t="shared" si="378"/>
        <v>339</v>
      </c>
      <c r="B8118" s="7">
        <f t="shared" si="379"/>
        <v>42343.04166664699</v>
      </c>
      <c r="C8118">
        <f t="shared" si="380"/>
        <v>8113</v>
      </c>
      <c r="D8118" s="2">
        <v>71.960000000000008</v>
      </c>
      <c r="E8118">
        <v>53.96</v>
      </c>
      <c r="F8118" s="3">
        <v>42.08</v>
      </c>
      <c r="G8118">
        <v>37.94</v>
      </c>
      <c r="H8118">
        <v>39.92</v>
      </c>
      <c r="I8118">
        <v>57.92</v>
      </c>
      <c r="J8118">
        <v>44.96</v>
      </c>
      <c r="K8118">
        <v>26.96</v>
      </c>
      <c r="L8118" s="3">
        <v>44.6</v>
      </c>
      <c r="M8118" s="2">
        <v>21.92</v>
      </c>
      <c r="N8118">
        <v>26.96</v>
      </c>
      <c r="O8118">
        <v>44.6</v>
      </c>
      <c r="P8118">
        <v>37.04</v>
      </c>
      <c r="Q8118" s="3">
        <v>39.92</v>
      </c>
      <c r="R8118" s="2">
        <v>28.4</v>
      </c>
      <c r="S8118" s="3">
        <v>-11.920000000000002</v>
      </c>
      <c r="T8118">
        <v>50</v>
      </c>
    </row>
    <row r="8119" spans="1:20">
      <c r="A8119">
        <f t="shared" si="378"/>
        <v>339</v>
      </c>
      <c r="B8119" s="7">
        <f t="shared" si="379"/>
        <v>42343.083333313654</v>
      </c>
      <c r="C8119">
        <f t="shared" si="380"/>
        <v>8114</v>
      </c>
      <c r="D8119" s="2">
        <v>71.06</v>
      </c>
      <c r="E8119">
        <v>53.96</v>
      </c>
      <c r="F8119" s="3">
        <v>42.08</v>
      </c>
      <c r="G8119">
        <v>37.04</v>
      </c>
      <c r="H8119">
        <v>39.019999999999996</v>
      </c>
      <c r="I8119">
        <v>55.94</v>
      </c>
      <c r="J8119">
        <v>46.04</v>
      </c>
      <c r="K8119">
        <v>23</v>
      </c>
      <c r="L8119" s="3">
        <v>44.6</v>
      </c>
      <c r="M8119" s="2">
        <v>21.02</v>
      </c>
      <c r="N8119">
        <v>26.060000000000002</v>
      </c>
      <c r="O8119">
        <v>44.6</v>
      </c>
      <c r="P8119">
        <v>35.06</v>
      </c>
      <c r="Q8119" s="3">
        <v>37.94</v>
      </c>
      <c r="R8119" s="2">
        <v>28.58</v>
      </c>
      <c r="S8119" s="3">
        <v>-14.080000000000005</v>
      </c>
      <c r="T8119">
        <v>48.2</v>
      </c>
    </row>
    <row r="8120" spans="1:20">
      <c r="A8120">
        <f t="shared" si="378"/>
        <v>339</v>
      </c>
      <c r="B8120" s="7">
        <f t="shared" si="379"/>
        <v>42343.124999980319</v>
      </c>
      <c r="C8120">
        <f t="shared" si="380"/>
        <v>8115</v>
      </c>
      <c r="D8120" s="2">
        <v>71.06</v>
      </c>
      <c r="E8120">
        <v>53.96</v>
      </c>
      <c r="F8120" s="3">
        <v>41</v>
      </c>
      <c r="G8120">
        <v>35.96</v>
      </c>
      <c r="H8120">
        <v>35.96</v>
      </c>
      <c r="I8120">
        <v>57.019999999999996</v>
      </c>
      <c r="J8120">
        <v>46.04</v>
      </c>
      <c r="K8120">
        <v>26.96</v>
      </c>
      <c r="L8120" s="3">
        <v>44.6</v>
      </c>
      <c r="M8120" s="2">
        <v>23</v>
      </c>
      <c r="N8120">
        <v>24.98</v>
      </c>
      <c r="O8120">
        <v>44.6</v>
      </c>
      <c r="P8120">
        <v>35.96</v>
      </c>
      <c r="Q8120" s="3">
        <v>37.04</v>
      </c>
      <c r="R8120" s="2">
        <v>28.94</v>
      </c>
      <c r="S8120" s="3">
        <v>-16.060000000000002</v>
      </c>
      <c r="T8120">
        <v>48.2</v>
      </c>
    </row>
    <row r="8121" spans="1:20">
      <c r="A8121">
        <f t="shared" si="378"/>
        <v>339</v>
      </c>
      <c r="B8121" s="7">
        <f t="shared" si="379"/>
        <v>42343.166666646983</v>
      </c>
      <c r="C8121">
        <f t="shared" si="380"/>
        <v>8116</v>
      </c>
      <c r="D8121" s="2">
        <v>71.06</v>
      </c>
      <c r="E8121">
        <v>53.06</v>
      </c>
      <c r="F8121" s="3">
        <v>41</v>
      </c>
      <c r="G8121">
        <v>35.96</v>
      </c>
      <c r="H8121">
        <v>30.92</v>
      </c>
      <c r="I8121">
        <v>55.94</v>
      </c>
      <c r="J8121">
        <v>44.06</v>
      </c>
      <c r="K8121">
        <v>21.92</v>
      </c>
      <c r="L8121" s="3">
        <v>44.6</v>
      </c>
      <c r="M8121" s="2">
        <v>26.060000000000002</v>
      </c>
      <c r="N8121">
        <v>24.98</v>
      </c>
      <c r="O8121">
        <v>44.6</v>
      </c>
      <c r="P8121">
        <v>37.04</v>
      </c>
      <c r="Q8121" s="3">
        <v>39.019999999999996</v>
      </c>
      <c r="R8121" s="2">
        <v>29.3</v>
      </c>
      <c r="S8121" s="3">
        <v>-16.060000000000002</v>
      </c>
      <c r="T8121">
        <v>48.2</v>
      </c>
    </row>
    <row r="8122" spans="1:20">
      <c r="A8122">
        <f t="shared" si="378"/>
        <v>339</v>
      </c>
      <c r="B8122" s="7">
        <f t="shared" si="379"/>
        <v>42343.208333313647</v>
      </c>
      <c r="C8122">
        <f t="shared" si="380"/>
        <v>8117</v>
      </c>
      <c r="D8122" s="2">
        <v>71.06</v>
      </c>
      <c r="E8122">
        <v>53.06</v>
      </c>
      <c r="F8122" s="3">
        <v>39.92</v>
      </c>
      <c r="G8122">
        <v>35.06</v>
      </c>
      <c r="H8122">
        <v>32</v>
      </c>
      <c r="I8122">
        <v>53.06</v>
      </c>
      <c r="J8122">
        <v>42.980000000000004</v>
      </c>
      <c r="K8122">
        <v>24.08</v>
      </c>
      <c r="L8122" s="3">
        <v>44.6</v>
      </c>
      <c r="M8122" s="2">
        <v>26.060000000000002</v>
      </c>
      <c r="N8122">
        <v>24.98</v>
      </c>
      <c r="O8122">
        <v>44.6</v>
      </c>
      <c r="P8122">
        <v>33.979999999999997</v>
      </c>
      <c r="Q8122" s="3">
        <v>42.08</v>
      </c>
      <c r="R8122" s="2">
        <v>29.66</v>
      </c>
      <c r="S8122" s="3">
        <v>-14.980000000000004</v>
      </c>
      <c r="T8122">
        <v>48.2</v>
      </c>
    </row>
    <row r="8123" spans="1:20">
      <c r="A8123">
        <f t="shared" si="378"/>
        <v>339</v>
      </c>
      <c r="B8123" s="7">
        <f t="shared" si="379"/>
        <v>42343.249999980311</v>
      </c>
      <c r="C8123">
        <f t="shared" si="380"/>
        <v>8118</v>
      </c>
      <c r="D8123" s="2">
        <v>72.319999999999993</v>
      </c>
      <c r="E8123">
        <v>53.06</v>
      </c>
      <c r="F8123" s="3">
        <v>39.92</v>
      </c>
      <c r="G8123">
        <v>35.06</v>
      </c>
      <c r="H8123">
        <v>32</v>
      </c>
      <c r="I8123">
        <v>55.94</v>
      </c>
      <c r="J8123">
        <v>42.980000000000004</v>
      </c>
      <c r="K8123">
        <v>24.98</v>
      </c>
      <c r="L8123" s="3">
        <v>44.6</v>
      </c>
      <c r="M8123" s="2">
        <v>26.96</v>
      </c>
      <c r="N8123">
        <v>24.98</v>
      </c>
      <c r="O8123">
        <v>42.8</v>
      </c>
      <c r="P8123">
        <v>26.060000000000002</v>
      </c>
      <c r="Q8123" s="3">
        <v>39.92</v>
      </c>
      <c r="R8123" s="2">
        <v>30.02</v>
      </c>
      <c r="S8123" s="3">
        <v>-18.04</v>
      </c>
      <c r="T8123">
        <v>48.2</v>
      </c>
    </row>
    <row r="8124" spans="1:20">
      <c r="A8124">
        <f t="shared" si="378"/>
        <v>339</v>
      </c>
      <c r="B8124" s="7">
        <f t="shared" si="379"/>
        <v>42343.291666646976</v>
      </c>
      <c r="C8124">
        <f t="shared" si="380"/>
        <v>8119</v>
      </c>
      <c r="D8124" s="2">
        <v>73.759999999999991</v>
      </c>
      <c r="E8124">
        <v>53.06</v>
      </c>
      <c r="F8124" s="3">
        <v>41</v>
      </c>
      <c r="G8124">
        <v>33.979999999999997</v>
      </c>
      <c r="H8124">
        <v>32</v>
      </c>
      <c r="I8124">
        <v>57.019999999999996</v>
      </c>
      <c r="J8124">
        <v>42.08</v>
      </c>
      <c r="K8124">
        <v>24.08</v>
      </c>
      <c r="L8124" s="3">
        <v>44.6</v>
      </c>
      <c r="M8124" s="2">
        <v>26.060000000000002</v>
      </c>
      <c r="N8124">
        <v>26.060000000000002</v>
      </c>
      <c r="O8124">
        <v>42.8</v>
      </c>
      <c r="P8124">
        <v>21.02</v>
      </c>
      <c r="Q8124" s="3">
        <v>42.08</v>
      </c>
      <c r="R8124" s="2">
        <v>30.02</v>
      </c>
      <c r="S8124" s="3">
        <v>-18.940000000000005</v>
      </c>
      <c r="T8124">
        <v>48.2</v>
      </c>
    </row>
    <row r="8125" spans="1:20">
      <c r="A8125">
        <f t="shared" si="378"/>
        <v>339</v>
      </c>
      <c r="B8125" s="7">
        <f t="shared" si="379"/>
        <v>42343.33333331364</v>
      </c>
      <c r="C8125">
        <f t="shared" si="380"/>
        <v>8120</v>
      </c>
      <c r="D8125" s="2">
        <v>75.02</v>
      </c>
      <c r="E8125">
        <v>53.96</v>
      </c>
      <c r="F8125" s="3">
        <v>44.06</v>
      </c>
      <c r="G8125">
        <v>33.08</v>
      </c>
      <c r="H8125">
        <v>35.06</v>
      </c>
      <c r="I8125">
        <v>59</v>
      </c>
      <c r="J8125">
        <v>42.08</v>
      </c>
      <c r="K8125">
        <v>26.060000000000002</v>
      </c>
      <c r="L8125" s="3">
        <v>44.6</v>
      </c>
      <c r="M8125" s="2">
        <v>26.96</v>
      </c>
      <c r="N8125">
        <v>26.060000000000002</v>
      </c>
      <c r="O8125">
        <v>42.8</v>
      </c>
      <c r="P8125">
        <v>19.939999999999998</v>
      </c>
      <c r="Q8125" s="3">
        <v>42.980000000000004</v>
      </c>
      <c r="R8125" s="2">
        <v>30.02</v>
      </c>
      <c r="S8125" s="3">
        <v>-18.940000000000005</v>
      </c>
      <c r="T8125">
        <v>50</v>
      </c>
    </row>
    <row r="8126" spans="1:20">
      <c r="A8126">
        <f t="shared" si="378"/>
        <v>339</v>
      </c>
      <c r="B8126" s="7">
        <f t="shared" si="379"/>
        <v>42343.374999980304</v>
      </c>
      <c r="C8126">
        <f t="shared" si="380"/>
        <v>8121</v>
      </c>
      <c r="D8126" s="2">
        <v>76.64</v>
      </c>
      <c r="E8126">
        <v>57.92</v>
      </c>
      <c r="F8126" s="3">
        <v>44.96</v>
      </c>
      <c r="G8126">
        <v>42.08</v>
      </c>
      <c r="H8126">
        <v>39.019999999999996</v>
      </c>
      <c r="I8126">
        <v>62.06</v>
      </c>
      <c r="J8126">
        <v>42.980000000000004</v>
      </c>
      <c r="K8126">
        <v>28.94</v>
      </c>
      <c r="L8126" s="3">
        <v>44.6</v>
      </c>
      <c r="M8126" s="2">
        <v>26.96</v>
      </c>
      <c r="N8126">
        <v>26.96</v>
      </c>
      <c r="O8126">
        <v>44.6</v>
      </c>
      <c r="P8126">
        <v>19.939999999999998</v>
      </c>
      <c r="Q8126" s="3">
        <v>44.96</v>
      </c>
      <c r="R8126" s="2">
        <v>30.02</v>
      </c>
      <c r="S8126" s="3">
        <v>-20.019999999999996</v>
      </c>
      <c r="T8126">
        <v>51.8</v>
      </c>
    </row>
    <row r="8127" spans="1:20">
      <c r="A8127">
        <f t="shared" si="378"/>
        <v>339</v>
      </c>
      <c r="B8127" s="7">
        <f t="shared" si="379"/>
        <v>42343.416666646968</v>
      </c>
      <c r="C8127">
        <f t="shared" si="380"/>
        <v>8122</v>
      </c>
      <c r="D8127" s="2">
        <v>78.44</v>
      </c>
      <c r="E8127">
        <v>60.980000000000004</v>
      </c>
      <c r="F8127" s="3">
        <v>48.92</v>
      </c>
      <c r="G8127">
        <v>46.94</v>
      </c>
      <c r="H8127">
        <v>42.980000000000004</v>
      </c>
      <c r="I8127">
        <v>66.02</v>
      </c>
      <c r="J8127">
        <v>42.980000000000004</v>
      </c>
      <c r="K8127">
        <v>32</v>
      </c>
      <c r="L8127" s="3">
        <v>46.4</v>
      </c>
      <c r="M8127" s="2">
        <v>26.060000000000002</v>
      </c>
      <c r="N8127">
        <v>28.04</v>
      </c>
      <c r="O8127">
        <v>44.6</v>
      </c>
      <c r="P8127">
        <v>21.02</v>
      </c>
      <c r="Q8127" s="3">
        <v>46.04</v>
      </c>
      <c r="R8127" s="2">
        <v>30.38</v>
      </c>
      <c r="S8127" s="3">
        <v>-20.019999999999996</v>
      </c>
      <c r="T8127">
        <v>51.8</v>
      </c>
    </row>
    <row r="8128" spans="1:20">
      <c r="A8128">
        <f t="shared" si="378"/>
        <v>339</v>
      </c>
      <c r="B8128" s="7">
        <f t="shared" si="379"/>
        <v>42343.458333313632</v>
      </c>
      <c r="C8128">
        <f t="shared" si="380"/>
        <v>8123</v>
      </c>
      <c r="D8128" s="2">
        <v>80.06</v>
      </c>
      <c r="E8128">
        <v>66.92</v>
      </c>
      <c r="F8128" s="3">
        <v>51.08</v>
      </c>
      <c r="G8128">
        <v>51.980000000000004</v>
      </c>
      <c r="H8128">
        <v>48.019999999999996</v>
      </c>
      <c r="I8128">
        <v>69.080000000000013</v>
      </c>
      <c r="J8128">
        <v>42.08</v>
      </c>
      <c r="K8128">
        <v>35.06</v>
      </c>
      <c r="L8128" s="3">
        <v>46.4</v>
      </c>
      <c r="M8128" s="2">
        <v>24.98</v>
      </c>
      <c r="N8128">
        <v>28.04</v>
      </c>
      <c r="O8128">
        <v>46.4</v>
      </c>
      <c r="P8128">
        <v>23</v>
      </c>
      <c r="Q8128" s="3">
        <v>51.980000000000004</v>
      </c>
      <c r="R8128" s="2">
        <v>30.56</v>
      </c>
      <c r="S8128" s="3">
        <v>-20.019999999999996</v>
      </c>
      <c r="T8128">
        <v>51.8</v>
      </c>
    </row>
    <row r="8129" spans="1:20">
      <c r="A8129">
        <f t="shared" si="378"/>
        <v>339</v>
      </c>
      <c r="B8129" s="7">
        <f t="shared" si="379"/>
        <v>42343.499999980297</v>
      </c>
      <c r="C8129">
        <f t="shared" si="380"/>
        <v>8124</v>
      </c>
      <c r="D8129" s="2">
        <v>80.06</v>
      </c>
      <c r="E8129">
        <v>71.599999999999994</v>
      </c>
      <c r="F8129" s="3">
        <v>53.06</v>
      </c>
      <c r="G8129">
        <v>55.040000000000006</v>
      </c>
      <c r="H8129">
        <v>51.980000000000004</v>
      </c>
      <c r="I8129">
        <v>71.960000000000008</v>
      </c>
      <c r="J8129">
        <v>42.980000000000004</v>
      </c>
      <c r="K8129">
        <v>39.019999999999996</v>
      </c>
      <c r="L8129" s="3">
        <v>48.2</v>
      </c>
      <c r="M8129" s="2">
        <v>24.98</v>
      </c>
      <c r="N8129">
        <v>32</v>
      </c>
      <c r="O8129">
        <v>46.4</v>
      </c>
      <c r="P8129">
        <v>23</v>
      </c>
      <c r="Q8129" s="3">
        <v>53.06</v>
      </c>
      <c r="R8129" s="2">
        <v>30.92</v>
      </c>
      <c r="S8129" s="3">
        <v>-18.940000000000005</v>
      </c>
      <c r="T8129">
        <v>48.2</v>
      </c>
    </row>
    <row r="8130" spans="1:20">
      <c r="A8130">
        <f t="shared" si="378"/>
        <v>339</v>
      </c>
      <c r="B8130" s="7">
        <f t="shared" si="379"/>
        <v>42343.541666646961</v>
      </c>
      <c r="C8130">
        <f t="shared" si="380"/>
        <v>8125</v>
      </c>
      <c r="D8130" s="2">
        <v>80.06</v>
      </c>
      <c r="E8130">
        <v>73.039999999999992</v>
      </c>
      <c r="F8130" s="3">
        <v>53.96</v>
      </c>
      <c r="G8130">
        <v>59</v>
      </c>
      <c r="H8130">
        <v>53.96</v>
      </c>
      <c r="I8130">
        <v>73.94</v>
      </c>
      <c r="J8130">
        <v>42.08</v>
      </c>
      <c r="K8130">
        <v>41</v>
      </c>
      <c r="L8130" s="3">
        <v>48.2</v>
      </c>
      <c r="M8130" s="2">
        <v>24.98</v>
      </c>
      <c r="N8130">
        <v>33.979999999999997</v>
      </c>
      <c r="O8130">
        <v>48.2</v>
      </c>
      <c r="P8130">
        <v>24.98</v>
      </c>
      <c r="Q8130" s="3">
        <v>53.06</v>
      </c>
      <c r="R8130" s="2">
        <v>30.92</v>
      </c>
      <c r="S8130" s="3">
        <v>-18.04</v>
      </c>
      <c r="T8130">
        <v>48.2</v>
      </c>
    </row>
    <row r="8131" spans="1:20">
      <c r="A8131">
        <f t="shared" si="378"/>
        <v>339</v>
      </c>
      <c r="B8131" s="7">
        <f t="shared" si="379"/>
        <v>42343.583333313625</v>
      </c>
      <c r="C8131">
        <f t="shared" si="380"/>
        <v>8126</v>
      </c>
      <c r="D8131" s="2">
        <v>80.06</v>
      </c>
      <c r="E8131">
        <v>73.94</v>
      </c>
      <c r="F8131" s="3">
        <v>55.040000000000006</v>
      </c>
      <c r="G8131">
        <v>62.06</v>
      </c>
      <c r="H8131">
        <v>55.040000000000006</v>
      </c>
      <c r="I8131">
        <v>69.98</v>
      </c>
      <c r="J8131">
        <v>41</v>
      </c>
      <c r="K8131">
        <v>42.08</v>
      </c>
      <c r="L8131" s="3">
        <v>48.2</v>
      </c>
      <c r="M8131" s="2">
        <v>24.98</v>
      </c>
      <c r="N8131">
        <v>37.94</v>
      </c>
      <c r="O8131">
        <v>46.4</v>
      </c>
      <c r="P8131">
        <v>24.98</v>
      </c>
      <c r="Q8131" s="3">
        <v>53.96</v>
      </c>
      <c r="R8131" s="2">
        <v>30.92</v>
      </c>
      <c r="S8131" s="3">
        <v>-14.980000000000004</v>
      </c>
      <c r="T8131">
        <v>48.2</v>
      </c>
    </row>
    <row r="8132" spans="1:20">
      <c r="A8132">
        <f t="shared" si="378"/>
        <v>339</v>
      </c>
      <c r="B8132" s="7">
        <f t="shared" si="379"/>
        <v>42343.624999980289</v>
      </c>
      <c r="C8132">
        <f t="shared" si="380"/>
        <v>8127</v>
      </c>
      <c r="D8132" s="2">
        <v>80.06</v>
      </c>
      <c r="E8132">
        <v>73.94</v>
      </c>
      <c r="F8132" s="3">
        <v>55.94</v>
      </c>
      <c r="G8132">
        <v>62.96</v>
      </c>
      <c r="H8132">
        <v>57.019999999999996</v>
      </c>
      <c r="I8132">
        <v>69.98</v>
      </c>
      <c r="J8132">
        <v>39.92</v>
      </c>
      <c r="K8132">
        <v>42.980000000000004</v>
      </c>
      <c r="L8132" s="3">
        <v>48.2</v>
      </c>
      <c r="M8132" s="2">
        <v>24.98</v>
      </c>
      <c r="N8132">
        <v>35.06</v>
      </c>
      <c r="O8132">
        <v>46.4</v>
      </c>
      <c r="P8132">
        <v>24.98</v>
      </c>
      <c r="Q8132" s="3">
        <v>53.96</v>
      </c>
      <c r="R8132" s="2">
        <v>30.92</v>
      </c>
      <c r="S8132" s="3">
        <v>-14.980000000000004</v>
      </c>
      <c r="T8132">
        <v>48.2</v>
      </c>
    </row>
    <row r="8133" spans="1:20">
      <c r="A8133">
        <f t="shared" si="378"/>
        <v>339</v>
      </c>
      <c r="B8133" s="7">
        <f t="shared" si="379"/>
        <v>42343.666666646954</v>
      </c>
      <c r="C8133">
        <f t="shared" si="380"/>
        <v>8128</v>
      </c>
      <c r="D8133" s="2">
        <v>80.06</v>
      </c>
      <c r="E8133">
        <v>71.960000000000008</v>
      </c>
      <c r="F8133" s="3">
        <v>55.94</v>
      </c>
      <c r="G8133">
        <v>60.980000000000004</v>
      </c>
      <c r="H8133">
        <v>57.92</v>
      </c>
      <c r="I8133">
        <v>69.98</v>
      </c>
      <c r="J8133">
        <v>39.92</v>
      </c>
      <c r="K8133">
        <v>42.980000000000004</v>
      </c>
      <c r="L8133" s="3">
        <v>48.2</v>
      </c>
      <c r="M8133" s="2">
        <v>24.98</v>
      </c>
      <c r="N8133">
        <v>32</v>
      </c>
      <c r="O8133">
        <v>46.4</v>
      </c>
      <c r="P8133">
        <v>23</v>
      </c>
      <c r="Q8133" s="3">
        <v>53.06</v>
      </c>
      <c r="R8133" s="2">
        <v>31.28</v>
      </c>
      <c r="S8133" s="3">
        <v>-16.96</v>
      </c>
      <c r="T8133">
        <v>48.2</v>
      </c>
    </row>
    <row r="8134" spans="1:20">
      <c r="A8134">
        <f t="shared" si="378"/>
        <v>339</v>
      </c>
      <c r="B8134" s="7">
        <f t="shared" si="379"/>
        <v>42343.708333313618</v>
      </c>
      <c r="C8134">
        <f t="shared" si="380"/>
        <v>8129</v>
      </c>
      <c r="D8134" s="2">
        <v>80.06</v>
      </c>
      <c r="E8134">
        <v>71.06</v>
      </c>
      <c r="F8134" s="3">
        <v>55.040000000000006</v>
      </c>
      <c r="G8134">
        <v>57.92</v>
      </c>
      <c r="H8134">
        <v>57.019999999999996</v>
      </c>
      <c r="I8134">
        <v>66.92</v>
      </c>
      <c r="J8134">
        <v>39.92</v>
      </c>
      <c r="K8134">
        <v>42.08</v>
      </c>
      <c r="L8134" s="3">
        <v>46.4</v>
      </c>
      <c r="M8134" s="2">
        <v>24.08</v>
      </c>
      <c r="N8134">
        <v>30.02</v>
      </c>
      <c r="O8134">
        <v>45.32</v>
      </c>
      <c r="P8134">
        <v>21.92</v>
      </c>
      <c r="Q8134" s="3">
        <v>51.980000000000004</v>
      </c>
      <c r="R8134" s="2">
        <v>31.64</v>
      </c>
      <c r="S8134" s="3">
        <v>-16.060000000000002</v>
      </c>
      <c r="T8134">
        <v>48.2</v>
      </c>
    </row>
    <row r="8135" spans="1:20">
      <c r="A8135">
        <f t="shared" ref="A8135:A8198" si="381">ROUNDDOWN(B8135-DATE(YEAR(B8135),1,0),0)</f>
        <v>339</v>
      </c>
      <c r="B8135" s="7">
        <f t="shared" si="379"/>
        <v>42343.749999980282</v>
      </c>
      <c r="C8135">
        <f t="shared" si="380"/>
        <v>8130</v>
      </c>
      <c r="D8135" s="2">
        <v>78.98</v>
      </c>
      <c r="E8135">
        <v>69.98</v>
      </c>
      <c r="F8135" s="3">
        <v>53.06</v>
      </c>
      <c r="G8135">
        <v>55.040000000000006</v>
      </c>
      <c r="H8135">
        <v>53.96</v>
      </c>
      <c r="I8135">
        <v>66.02</v>
      </c>
      <c r="J8135">
        <v>39.92</v>
      </c>
      <c r="K8135">
        <v>37.04</v>
      </c>
      <c r="L8135" s="3">
        <v>46.4</v>
      </c>
      <c r="M8135" s="2">
        <v>24.08</v>
      </c>
      <c r="N8135">
        <v>28.04</v>
      </c>
      <c r="O8135">
        <v>44.6</v>
      </c>
      <c r="P8135">
        <v>19.04</v>
      </c>
      <c r="Q8135" s="3">
        <v>50</v>
      </c>
      <c r="R8135" s="2">
        <v>32</v>
      </c>
      <c r="S8135" s="3">
        <v>-16.060000000000002</v>
      </c>
      <c r="T8135">
        <v>48.2</v>
      </c>
    </row>
    <row r="8136" spans="1:20">
      <c r="A8136">
        <f t="shared" si="381"/>
        <v>339</v>
      </c>
      <c r="B8136" s="7">
        <f t="shared" ref="B8136:B8199" si="382">B8135+1/24</f>
        <v>42343.791666646946</v>
      </c>
      <c r="C8136">
        <f t="shared" ref="C8136:C8199" si="383">C8135+1</f>
        <v>8131</v>
      </c>
      <c r="D8136" s="2">
        <v>78.080000000000013</v>
      </c>
      <c r="E8136">
        <v>69.98</v>
      </c>
      <c r="F8136" s="3">
        <v>53.96</v>
      </c>
      <c r="G8136">
        <v>53.06</v>
      </c>
      <c r="H8136">
        <v>53.06</v>
      </c>
      <c r="I8136">
        <v>66.92</v>
      </c>
      <c r="J8136">
        <v>39.019999999999996</v>
      </c>
      <c r="K8136">
        <v>32</v>
      </c>
      <c r="L8136" s="3">
        <v>44.6</v>
      </c>
      <c r="M8136" s="2">
        <v>24.08</v>
      </c>
      <c r="N8136">
        <v>26.96</v>
      </c>
      <c r="O8136">
        <v>42.8</v>
      </c>
      <c r="P8136">
        <v>17.96</v>
      </c>
      <c r="Q8136" s="3">
        <v>48.019999999999996</v>
      </c>
      <c r="R8136" s="2">
        <v>32</v>
      </c>
      <c r="S8136" s="3">
        <v>-18.04</v>
      </c>
      <c r="T8136">
        <v>46.4</v>
      </c>
    </row>
    <row r="8137" spans="1:20">
      <c r="A8137">
        <f t="shared" si="381"/>
        <v>339</v>
      </c>
      <c r="B8137" s="7">
        <f t="shared" si="382"/>
        <v>42343.833333313611</v>
      </c>
      <c r="C8137">
        <f t="shared" si="383"/>
        <v>8132</v>
      </c>
      <c r="D8137" s="2">
        <v>77</v>
      </c>
      <c r="E8137">
        <v>68</v>
      </c>
      <c r="F8137" s="3">
        <v>53.06</v>
      </c>
      <c r="G8137">
        <v>53.06</v>
      </c>
      <c r="H8137">
        <v>55.040000000000006</v>
      </c>
      <c r="I8137">
        <v>66.92</v>
      </c>
      <c r="J8137">
        <v>39.019999999999996</v>
      </c>
      <c r="K8137">
        <v>30.92</v>
      </c>
      <c r="L8137" s="3">
        <v>46.4</v>
      </c>
      <c r="M8137" s="2">
        <v>24.98</v>
      </c>
      <c r="N8137">
        <v>28.04</v>
      </c>
      <c r="O8137">
        <v>44.6</v>
      </c>
      <c r="P8137">
        <v>19.939999999999998</v>
      </c>
      <c r="Q8137" s="3">
        <v>48.019999999999996</v>
      </c>
      <c r="R8137" s="2">
        <v>32</v>
      </c>
      <c r="S8137" s="3">
        <v>-20.019999999999996</v>
      </c>
      <c r="T8137">
        <v>44.6</v>
      </c>
    </row>
    <row r="8138" spans="1:20">
      <c r="A8138">
        <f t="shared" si="381"/>
        <v>339</v>
      </c>
      <c r="B8138" s="7">
        <f t="shared" si="382"/>
        <v>42343.874999980275</v>
      </c>
      <c r="C8138">
        <f t="shared" si="383"/>
        <v>8133</v>
      </c>
      <c r="D8138" s="2">
        <v>76.64</v>
      </c>
      <c r="E8138">
        <v>66.92</v>
      </c>
      <c r="F8138" s="3">
        <v>53.06</v>
      </c>
      <c r="G8138">
        <v>51.980000000000004</v>
      </c>
      <c r="H8138">
        <v>53.96</v>
      </c>
      <c r="I8138">
        <v>68</v>
      </c>
      <c r="J8138">
        <v>37.94</v>
      </c>
      <c r="K8138">
        <v>32</v>
      </c>
      <c r="L8138" s="3">
        <v>46.4</v>
      </c>
      <c r="M8138" s="2">
        <v>24.98</v>
      </c>
      <c r="N8138">
        <v>26.96</v>
      </c>
      <c r="O8138">
        <v>44.6</v>
      </c>
      <c r="P8138">
        <v>19.939999999999998</v>
      </c>
      <c r="Q8138" s="3">
        <v>48.92</v>
      </c>
      <c r="R8138" s="2">
        <v>32</v>
      </c>
      <c r="S8138" s="3">
        <v>-20.92</v>
      </c>
      <c r="T8138">
        <v>44.6</v>
      </c>
    </row>
    <row r="8139" spans="1:20">
      <c r="A8139">
        <f t="shared" si="381"/>
        <v>339</v>
      </c>
      <c r="B8139" s="7">
        <f t="shared" si="382"/>
        <v>42343.916666646939</v>
      </c>
      <c r="C8139">
        <f t="shared" si="383"/>
        <v>8134</v>
      </c>
      <c r="D8139" s="2">
        <v>76.28</v>
      </c>
      <c r="E8139">
        <v>64.039999999999992</v>
      </c>
      <c r="F8139" s="3">
        <v>53.96</v>
      </c>
      <c r="G8139">
        <v>50</v>
      </c>
      <c r="H8139">
        <v>50</v>
      </c>
      <c r="I8139">
        <v>68</v>
      </c>
      <c r="J8139">
        <v>35.96</v>
      </c>
      <c r="K8139">
        <v>26.060000000000002</v>
      </c>
      <c r="L8139" s="3">
        <v>44.6</v>
      </c>
      <c r="M8139" s="2">
        <v>24.98</v>
      </c>
      <c r="N8139">
        <v>26.96</v>
      </c>
      <c r="O8139">
        <v>39.200000000000003</v>
      </c>
      <c r="P8139">
        <v>19.04</v>
      </c>
      <c r="Q8139" s="3">
        <v>48.92</v>
      </c>
      <c r="R8139" s="2">
        <v>32</v>
      </c>
      <c r="S8139" s="3">
        <v>-20.019999999999996</v>
      </c>
      <c r="T8139">
        <v>44.6</v>
      </c>
    </row>
    <row r="8140" spans="1:20">
      <c r="A8140">
        <f t="shared" si="381"/>
        <v>339</v>
      </c>
      <c r="B8140" s="7">
        <f t="shared" si="382"/>
        <v>42343.958333313603</v>
      </c>
      <c r="C8140">
        <f t="shared" si="383"/>
        <v>8135</v>
      </c>
      <c r="D8140" s="2">
        <v>75.92</v>
      </c>
      <c r="E8140">
        <v>64.94</v>
      </c>
      <c r="F8140" s="3">
        <v>51.980000000000004</v>
      </c>
      <c r="G8140">
        <v>48.92</v>
      </c>
      <c r="H8140">
        <v>44.96</v>
      </c>
      <c r="I8140">
        <v>66.92</v>
      </c>
      <c r="J8140">
        <v>35.96</v>
      </c>
      <c r="K8140">
        <v>30.92</v>
      </c>
      <c r="L8140" s="3">
        <v>44.6</v>
      </c>
      <c r="M8140" s="2">
        <v>24.98</v>
      </c>
      <c r="N8140">
        <v>26.96</v>
      </c>
      <c r="O8140">
        <v>39.200000000000003</v>
      </c>
      <c r="P8140">
        <v>19.939999999999998</v>
      </c>
      <c r="Q8140" s="3">
        <v>48.92</v>
      </c>
      <c r="R8140" s="2">
        <v>32</v>
      </c>
      <c r="S8140" s="3">
        <v>-20.019999999999996</v>
      </c>
      <c r="T8140">
        <v>42.8</v>
      </c>
    </row>
    <row r="8141" spans="1:20">
      <c r="A8141">
        <f t="shared" si="381"/>
        <v>339</v>
      </c>
      <c r="B8141" s="7">
        <f t="shared" si="382"/>
        <v>42343.999999980268</v>
      </c>
      <c r="C8141">
        <f t="shared" si="383"/>
        <v>8136</v>
      </c>
      <c r="D8141" s="2">
        <v>74.300000000000011</v>
      </c>
      <c r="E8141">
        <v>64.94</v>
      </c>
      <c r="F8141" s="3">
        <v>46.94</v>
      </c>
      <c r="G8141">
        <v>50</v>
      </c>
      <c r="H8141">
        <v>44.96</v>
      </c>
      <c r="I8141">
        <v>68</v>
      </c>
      <c r="J8141">
        <v>35.96</v>
      </c>
      <c r="K8141">
        <v>30.02</v>
      </c>
      <c r="L8141" s="3">
        <v>44.6</v>
      </c>
      <c r="M8141" s="2">
        <v>26.060000000000002</v>
      </c>
      <c r="N8141">
        <v>24.98</v>
      </c>
      <c r="O8141">
        <v>39.380000000000003</v>
      </c>
      <c r="P8141">
        <v>19.04</v>
      </c>
      <c r="Q8141" s="3">
        <v>48.019999999999996</v>
      </c>
      <c r="R8141" s="2">
        <v>32</v>
      </c>
      <c r="S8141" s="3">
        <v>-18.04</v>
      </c>
      <c r="T8141">
        <v>41</v>
      </c>
    </row>
    <row r="8142" spans="1:20">
      <c r="A8142">
        <f t="shared" si="381"/>
        <v>340</v>
      </c>
      <c r="B8142" s="7">
        <f t="shared" si="382"/>
        <v>42344.041666646932</v>
      </c>
      <c r="C8142">
        <f t="shared" si="383"/>
        <v>8137</v>
      </c>
      <c r="D8142" s="2">
        <v>72.680000000000007</v>
      </c>
      <c r="E8142">
        <v>66.02</v>
      </c>
      <c r="F8142" s="3">
        <v>42.08</v>
      </c>
      <c r="G8142">
        <v>51.08</v>
      </c>
      <c r="H8142">
        <v>39.019999999999996</v>
      </c>
      <c r="I8142">
        <v>68</v>
      </c>
      <c r="J8142">
        <v>33.979999999999997</v>
      </c>
      <c r="K8142">
        <v>28.94</v>
      </c>
      <c r="L8142" s="3">
        <v>44.6</v>
      </c>
      <c r="M8142" s="2">
        <v>26.060000000000002</v>
      </c>
      <c r="N8142">
        <v>24.98</v>
      </c>
      <c r="O8142">
        <v>39.200000000000003</v>
      </c>
      <c r="P8142">
        <v>17.059999999999999</v>
      </c>
      <c r="Q8142" s="3">
        <v>46.94</v>
      </c>
      <c r="R8142" s="2">
        <v>32</v>
      </c>
      <c r="S8142" s="3">
        <v>-20.019999999999996</v>
      </c>
      <c r="T8142">
        <v>39.200000000000003</v>
      </c>
    </row>
    <row r="8143" spans="1:20">
      <c r="A8143">
        <f t="shared" si="381"/>
        <v>340</v>
      </c>
      <c r="B8143" s="7">
        <f t="shared" si="382"/>
        <v>42344.083333313596</v>
      </c>
      <c r="C8143">
        <f t="shared" si="383"/>
        <v>8138</v>
      </c>
      <c r="D8143" s="2">
        <v>71.06</v>
      </c>
      <c r="E8143">
        <v>64.94</v>
      </c>
      <c r="F8143" s="3">
        <v>41</v>
      </c>
      <c r="G8143">
        <v>50</v>
      </c>
      <c r="H8143">
        <v>41</v>
      </c>
      <c r="I8143">
        <v>66.92</v>
      </c>
      <c r="J8143">
        <v>33.979999999999997</v>
      </c>
      <c r="K8143">
        <v>28.94</v>
      </c>
      <c r="L8143" s="3">
        <v>46.4</v>
      </c>
      <c r="M8143" s="2">
        <v>26.060000000000002</v>
      </c>
      <c r="N8143">
        <v>26.060000000000002</v>
      </c>
      <c r="O8143">
        <v>41</v>
      </c>
      <c r="P8143">
        <v>14</v>
      </c>
      <c r="Q8143" s="3">
        <v>46.04</v>
      </c>
      <c r="R8143" s="2">
        <v>32</v>
      </c>
      <c r="S8143" s="3">
        <v>-18.04</v>
      </c>
      <c r="T8143">
        <v>39.200000000000003</v>
      </c>
    </row>
    <row r="8144" spans="1:20">
      <c r="A8144">
        <f t="shared" si="381"/>
        <v>340</v>
      </c>
      <c r="B8144" s="7">
        <f t="shared" si="382"/>
        <v>42344.12499998026</v>
      </c>
      <c r="C8144">
        <f t="shared" si="383"/>
        <v>8139</v>
      </c>
      <c r="D8144" s="2">
        <v>72.680000000000007</v>
      </c>
      <c r="E8144">
        <v>64.94</v>
      </c>
      <c r="F8144" s="3">
        <v>42.08</v>
      </c>
      <c r="G8144">
        <v>48.019999999999996</v>
      </c>
      <c r="H8144">
        <v>37.94</v>
      </c>
      <c r="I8144">
        <v>66.92</v>
      </c>
      <c r="J8144">
        <v>33.08</v>
      </c>
      <c r="K8144">
        <v>26.060000000000002</v>
      </c>
      <c r="L8144" s="3">
        <v>46.4</v>
      </c>
      <c r="M8144" s="2">
        <v>26.060000000000002</v>
      </c>
      <c r="N8144">
        <v>26.96</v>
      </c>
      <c r="O8144">
        <v>41</v>
      </c>
      <c r="P8144">
        <v>14</v>
      </c>
      <c r="Q8144" s="3">
        <v>44.96</v>
      </c>
      <c r="R8144" s="2">
        <v>32</v>
      </c>
      <c r="S8144" s="3">
        <v>-20.92</v>
      </c>
      <c r="T8144">
        <v>39.200000000000003</v>
      </c>
    </row>
    <row r="8145" spans="1:20">
      <c r="A8145">
        <f t="shared" si="381"/>
        <v>340</v>
      </c>
      <c r="B8145" s="7">
        <f t="shared" si="382"/>
        <v>42344.166666646925</v>
      </c>
      <c r="C8145">
        <f t="shared" si="383"/>
        <v>8140</v>
      </c>
      <c r="D8145" s="2">
        <v>74.300000000000011</v>
      </c>
      <c r="E8145">
        <v>64.94</v>
      </c>
      <c r="F8145" s="3">
        <v>42.08</v>
      </c>
      <c r="G8145">
        <v>48.019999999999996</v>
      </c>
      <c r="H8145">
        <v>37.04</v>
      </c>
      <c r="I8145">
        <v>62.96</v>
      </c>
      <c r="J8145">
        <v>33.08</v>
      </c>
      <c r="K8145">
        <v>26.96</v>
      </c>
      <c r="L8145" s="3">
        <v>46.4</v>
      </c>
      <c r="M8145" s="2">
        <v>24.08</v>
      </c>
      <c r="N8145">
        <v>26.96</v>
      </c>
      <c r="O8145">
        <v>41</v>
      </c>
      <c r="P8145">
        <v>15.079999999999998</v>
      </c>
      <c r="Q8145" s="3">
        <v>44.96</v>
      </c>
      <c r="R8145" s="2">
        <v>31.64</v>
      </c>
      <c r="S8145" s="3">
        <v>-20.92</v>
      </c>
      <c r="T8145">
        <v>37.4</v>
      </c>
    </row>
    <row r="8146" spans="1:20">
      <c r="A8146">
        <f t="shared" si="381"/>
        <v>340</v>
      </c>
      <c r="B8146" s="7">
        <f t="shared" si="382"/>
        <v>42344.208333313589</v>
      </c>
      <c r="C8146">
        <f t="shared" si="383"/>
        <v>8141</v>
      </c>
      <c r="D8146" s="2">
        <v>75.92</v>
      </c>
      <c r="E8146">
        <v>64.94</v>
      </c>
      <c r="F8146" s="3">
        <v>39.92</v>
      </c>
      <c r="G8146">
        <v>46.94</v>
      </c>
      <c r="H8146">
        <v>39.019999999999996</v>
      </c>
      <c r="I8146">
        <v>62.06</v>
      </c>
      <c r="J8146">
        <v>32</v>
      </c>
      <c r="K8146">
        <v>26.060000000000002</v>
      </c>
      <c r="L8146" s="3">
        <v>46.4</v>
      </c>
      <c r="M8146" s="2">
        <v>23</v>
      </c>
      <c r="N8146">
        <v>28.04</v>
      </c>
      <c r="O8146">
        <v>39.200000000000003</v>
      </c>
      <c r="P8146">
        <v>15.079999999999998</v>
      </c>
      <c r="Q8146" s="3">
        <v>44.96</v>
      </c>
      <c r="R8146" s="2">
        <v>31.28</v>
      </c>
      <c r="S8146" s="3">
        <v>-18.04</v>
      </c>
      <c r="T8146">
        <v>37.4</v>
      </c>
    </row>
    <row r="8147" spans="1:20">
      <c r="A8147">
        <f t="shared" si="381"/>
        <v>340</v>
      </c>
      <c r="B8147" s="7">
        <f t="shared" si="382"/>
        <v>42344.249999980253</v>
      </c>
      <c r="C8147">
        <f t="shared" si="383"/>
        <v>8142</v>
      </c>
      <c r="D8147" s="2">
        <v>76.64</v>
      </c>
      <c r="E8147">
        <v>66.02</v>
      </c>
      <c r="F8147" s="3">
        <v>41</v>
      </c>
      <c r="G8147">
        <v>46.94</v>
      </c>
      <c r="H8147">
        <v>39.019999999999996</v>
      </c>
      <c r="I8147">
        <v>60.980000000000004</v>
      </c>
      <c r="J8147">
        <v>32</v>
      </c>
      <c r="K8147">
        <v>26.060000000000002</v>
      </c>
      <c r="L8147" s="3">
        <v>46.4</v>
      </c>
      <c r="M8147" s="2">
        <v>24.08</v>
      </c>
      <c r="N8147">
        <v>28.04</v>
      </c>
      <c r="O8147">
        <v>37.4</v>
      </c>
      <c r="P8147">
        <v>15.079999999999998</v>
      </c>
      <c r="Q8147" s="3">
        <v>44.96</v>
      </c>
      <c r="R8147" s="2">
        <v>30.92</v>
      </c>
      <c r="S8147" s="3">
        <v>-20.019999999999996</v>
      </c>
      <c r="T8147">
        <v>37.4</v>
      </c>
    </row>
    <row r="8148" spans="1:20">
      <c r="A8148">
        <f t="shared" si="381"/>
        <v>340</v>
      </c>
      <c r="B8148" s="7">
        <f t="shared" si="382"/>
        <v>42344.291666646917</v>
      </c>
      <c r="C8148">
        <f t="shared" si="383"/>
        <v>8143</v>
      </c>
      <c r="D8148" s="2">
        <v>77.36</v>
      </c>
      <c r="E8148">
        <v>66.02</v>
      </c>
      <c r="F8148" s="3">
        <v>42.08</v>
      </c>
      <c r="G8148">
        <v>48.019999999999996</v>
      </c>
      <c r="H8148">
        <v>39.92</v>
      </c>
      <c r="I8148">
        <v>60.980000000000004</v>
      </c>
      <c r="J8148">
        <v>32</v>
      </c>
      <c r="K8148">
        <v>23</v>
      </c>
      <c r="L8148" s="3">
        <v>46.4</v>
      </c>
      <c r="M8148" s="2">
        <v>23</v>
      </c>
      <c r="N8148">
        <v>28.04</v>
      </c>
      <c r="O8148">
        <v>39.200000000000003</v>
      </c>
      <c r="P8148">
        <v>15.98</v>
      </c>
      <c r="Q8148" s="3">
        <v>42.980000000000004</v>
      </c>
      <c r="R8148" s="2">
        <v>28.58</v>
      </c>
      <c r="S8148" s="3">
        <v>-18.04</v>
      </c>
      <c r="T8148">
        <v>39.200000000000003</v>
      </c>
    </row>
    <row r="8149" spans="1:20">
      <c r="A8149">
        <f t="shared" si="381"/>
        <v>340</v>
      </c>
      <c r="B8149" s="7">
        <f t="shared" si="382"/>
        <v>42344.333333313582</v>
      </c>
      <c r="C8149">
        <f t="shared" si="383"/>
        <v>8144</v>
      </c>
      <c r="D8149" s="2">
        <v>78.080000000000013</v>
      </c>
      <c r="E8149">
        <v>66.92</v>
      </c>
      <c r="F8149" s="3">
        <v>42.980000000000004</v>
      </c>
      <c r="G8149">
        <v>48.019999999999996</v>
      </c>
      <c r="H8149">
        <v>42.08</v>
      </c>
      <c r="I8149">
        <v>62.06</v>
      </c>
      <c r="J8149">
        <v>33.08</v>
      </c>
      <c r="K8149">
        <v>24.98</v>
      </c>
      <c r="L8149" s="3">
        <v>46.4</v>
      </c>
      <c r="M8149" s="2">
        <v>23</v>
      </c>
      <c r="N8149">
        <v>28.94</v>
      </c>
      <c r="O8149">
        <v>37.4</v>
      </c>
      <c r="P8149">
        <v>17.059999999999999</v>
      </c>
      <c r="Q8149" s="3">
        <v>42.980000000000004</v>
      </c>
      <c r="R8149" s="2">
        <v>26.42</v>
      </c>
      <c r="S8149" s="3">
        <v>-18.940000000000005</v>
      </c>
      <c r="T8149">
        <v>39.200000000000003</v>
      </c>
    </row>
    <row r="8150" spans="1:20">
      <c r="A8150">
        <f t="shared" si="381"/>
        <v>340</v>
      </c>
      <c r="B8150" s="7">
        <f t="shared" si="382"/>
        <v>42344.374999980246</v>
      </c>
      <c r="C8150">
        <f t="shared" si="383"/>
        <v>8145</v>
      </c>
      <c r="D8150" s="2">
        <v>79.34</v>
      </c>
      <c r="E8150">
        <v>69.98</v>
      </c>
      <c r="F8150" s="3">
        <v>42.980000000000004</v>
      </c>
      <c r="G8150">
        <v>50</v>
      </c>
      <c r="H8150">
        <v>46.04</v>
      </c>
      <c r="I8150">
        <v>64.039999999999992</v>
      </c>
      <c r="J8150">
        <v>33.979999999999997</v>
      </c>
      <c r="K8150">
        <v>26.96</v>
      </c>
      <c r="L8150" s="3">
        <v>48.2</v>
      </c>
      <c r="M8150" s="2">
        <v>23</v>
      </c>
      <c r="N8150">
        <v>28.94</v>
      </c>
      <c r="O8150">
        <v>35.6</v>
      </c>
      <c r="P8150">
        <v>17.96</v>
      </c>
      <c r="Q8150" s="3">
        <v>42.980000000000004</v>
      </c>
      <c r="R8150" s="2">
        <v>24.08</v>
      </c>
      <c r="S8150" s="3">
        <v>-18.04</v>
      </c>
      <c r="T8150">
        <v>46.4</v>
      </c>
    </row>
    <row r="8151" spans="1:20">
      <c r="A8151">
        <f t="shared" si="381"/>
        <v>340</v>
      </c>
      <c r="B8151" s="7">
        <f t="shared" si="382"/>
        <v>42344.41666664691</v>
      </c>
      <c r="C8151">
        <f t="shared" si="383"/>
        <v>8146</v>
      </c>
      <c r="D8151" s="2">
        <v>80.78</v>
      </c>
      <c r="E8151">
        <v>73.039999999999992</v>
      </c>
      <c r="F8151" s="3">
        <v>46.04</v>
      </c>
      <c r="G8151">
        <v>51.980000000000004</v>
      </c>
      <c r="H8151">
        <v>46.04</v>
      </c>
      <c r="I8151">
        <v>62.96</v>
      </c>
      <c r="J8151">
        <v>35.06</v>
      </c>
      <c r="K8151">
        <v>32</v>
      </c>
      <c r="L8151" s="3">
        <v>48.2</v>
      </c>
      <c r="M8151" s="2">
        <v>23</v>
      </c>
      <c r="N8151">
        <v>28.94</v>
      </c>
      <c r="O8151">
        <v>39.200000000000003</v>
      </c>
      <c r="P8151">
        <v>21.02</v>
      </c>
      <c r="Q8151" s="3">
        <v>44.96</v>
      </c>
      <c r="R8151" s="2">
        <v>23</v>
      </c>
      <c r="S8151" s="3">
        <v>-18.04</v>
      </c>
      <c r="T8151">
        <v>48.2</v>
      </c>
    </row>
    <row r="8152" spans="1:20">
      <c r="A8152">
        <f t="shared" si="381"/>
        <v>340</v>
      </c>
      <c r="B8152" s="7">
        <f t="shared" si="382"/>
        <v>42344.458333313574</v>
      </c>
      <c r="C8152">
        <f t="shared" si="383"/>
        <v>8147</v>
      </c>
      <c r="D8152" s="2">
        <v>82.039999999999992</v>
      </c>
      <c r="E8152">
        <v>75.02</v>
      </c>
      <c r="F8152" s="3">
        <v>46.04</v>
      </c>
      <c r="G8152">
        <v>51.980000000000004</v>
      </c>
      <c r="H8152">
        <v>48.92</v>
      </c>
      <c r="I8152">
        <v>64.94</v>
      </c>
      <c r="J8152">
        <v>37.04</v>
      </c>
      <c r="K8152">
        <v>35.96</v>
      </c>
      <c r="L8152" s="3">
        <v>48.2</v>
      </c>
      <c r="M8152" s="2">
        <v>24.08</v>
      </c>
      <c r="N8152">
        <v>28.94</v>
      </c>
      <c r="O8152">
        <v>44.6</v>
      </c>
      <c r="P8152">
        <v>21.92</v>
      </c>
      <c r="Q8152" s="3">
        <v>50</v>
      </c>
      <c r="R8152" s="2">
        <v>22.1</v>
      </c>
      <c r="S8152" s="3">
        <v>-16.96</v>
      </c>
      <c r="T8152">
        <v>51.8</v>
      </c>
    </row>
    <row r="8153" spans="1:20">
      <c r="A8153">
        <f t="shared" si="381"/>
        <v>340</v>
      </c>
      <c r="B8153" s="7">
        <f t="shared" si="382"/>
        <v>42344.499999980238</v>
      </c>
      <c r="C8153">
        <f t="shared" si="383"/>
        <v>8148</v>
      </c>
      <c r="D8153" s="2">
        <v>82.759999999999991</v>
      </c>
      <c r="E8153">
        <v>78.080000000000013</v>
      </c>
      <c r="F8153" s="3">
        <v>46.94</v>
      </c>
      <c r="G8153">
        <v>53.96</v>
      </c>
      <c r="H8153">
        <v>51.980000000000004</v>
      </c>
      <c r="I8153">
        <v>64.94</v>
      </c>
      <c r="J8153">
        <v>37.94</v>
      </c>
      <c r="K8153">
        <v>39.019999999999996</v>
      </c>
      <c r="L8153" s="3">
        <v>46.4</v>
      </c>
      <c r="M8153" s="2">
        <v>24.08</v>
      </c>
      <c r="N8153">
        <v>30.02</v>
      </c>
      <c r="O8153">
        <v>46.4</v>
      </c>
      <c r="P8153">
        <v>24.08</v>
      </c>
      <c r="Q8153" s="3">
        <v>55.040000000000006</v>
      </c>
      <c r="R8153" s="2">
        <v>21.02</v>
      </c>
      <c r="S8153" s="3">
        <v>-16.060000000000002</v>
      </c>
      <c r="T8153">
        <v>51.8</v>
      </c>
    </row>
    <row r="8154" spans="1:20">
      <c r="A8154">
        <f t="shared" si="381"/>
        <v>340</v>
      </c>
      <c r="B8154" s="7">
        <f t="shared" si="382"/>
        <v>42344.541666646903</v>
      </c>
      <c r="C8154">
        <f t="shared" si="383"/>
        <v>8149</v>
      </c>
      <c r="D8154" s="2">
        <v>83.300000000000011</v>
      </c>
      <c r="E8154">
        <v>75.92</v>
      </c>
      <c r="F8154" s="3">
        <v>48.019999999999996</v>
      </c>
      <c r="G8154">
        <v>55.040000000000006</v>
      </c>
      <c r="H8154">
        <v>53.06</v>
      </c>
      <c r="I8154">
        <v>64.94</v>
      </c>
      <c r="J8154">
        <v>37.94</v>
      </c>
      <c r="K8154">
        <v>42.08</v>
      </c>
      <c r="L8154" s="3">
        <v>48.2</v>
      </c>
      <c r="M8154" s="2">
        <v>24.08</v>
      </c>
      <c r="N8154">
        <v>30.92</v>
      </c>
      <c r="O8154">
        <v>44.6</v>
      </c>
      <c r="P8154">
        <v>24.08</v>
      </c>
      <c r="Q8154" s="3">
        <v>55.040000000000006</v>
      </c>
      <c r="R8154" s="2">
        <v>20.66</v>
      </c>
      <c r="S8154" s="3">
        <v>-14.980000000000004</v>
      </c>
      <c r="T8154">
        <v>53.6</v>
      </c>
    </row>
    <row r="8155" spans="1:20">
      <c r="A8155">
        <f t="shared" si="381"/>
        <v>340</v>
      </c>
      <c r="B8155" s="7">
        <f t="shared" si="382"/>
        <v>42344.583333313567</v>
      </c>
      <c r="C8155">
        <f t="shared" si="383"/>
        <v>8150</v>
      </c>
      <c r="D8155" s="2">
        <v>84.02</v>
      </c>
      <c r="E8155">
        <v>77</v>
      </c>
      <c r="F8155" s="3">
        <v>48.92</v>
      </c>
      <c r="G8155">
        <v>55.040000000000006</v>
      </c>
      <c r="H8155">
        <v>53.96</v>
      </c>
      <c r="I8155">
        <v>66.02</v>
      </c>
      <c r="J8155">
        <v>37.94</v>
      </c>
      <c r="K8155">
        <v>44.06</v>
      </c>
      <c r="L8155" s="3">
        <v>48.2</v>
      </c>
      <c r="M8155" s="2">
        <v>24.08</v>
      </c>
      <c r="N8155">
        <v>30.02</v>
      </c>
      <c r="O8155">
        <v>44.6</v>
      </c>
      <c r="P8155">
        <v>26.060000000000002</v>
      </c>
      <c r="Q8155" s="3">
        <v>53.06</v>
      </c>
      <c r="R8155" s="2">
        <v>20.299999999999997</v>
      </c>
      <c r="S8155" s="3">
        <v>-11.920000000000002</v>
      </c>
      <c r="T8155">
        <v>55.400000000000006</v>
      </c>
    </row>
    <row r="8156" spans="1:20">
      <c r="A8156">
        <f t="shared" si="381"/>
        <v>340</v>
      </c>
      <c r="B8156" s="7">
        <f t="shared" si="382"/>
        <v>42344.624999980231</v>
      </c>
      <c r="C8156">
        <f t="shared" si="383"/>
        <v>8151</v>
      </c>
      <c r="D8156" s="2">
        <v>82.759999999999991</v>
      </c>
      <c r="E8156">
        <v>77</v>
      </c>
      <c r="F8156" s="3">
        <v>50</v>
      </c>
      <c r="G8156">
        <v>55.94</v>
      </c>
      <c r="H8156">
        <v>55.040000000000006</v>
      </c>
      <c r="I8156">
        <v>66.02</v>
      </c>
      <c r="J8156">
        <v>39.019999999999996</v>
      </c>
      <c r="K8156">
        <v>46.04</v>
      </c>
      <c r="L8156" s="3">
        <v>46.4</v>
      </c>
      <c r="M8156" s="2">
        <v>23</v>
      </c>
      <c r="N8156">
        <v>30.02</v>
      </c>
      <c r="O8156">
        <v>44.6</v>
      </c>
      <c r="P8156">
        <v>26.060000000000002</v>
      </c>
      <c r="Q8156" s="3">
        <v>51.980000000000004</v>
      </c>
      <c r="R8156" s="2">
        <v>19.939999999999998</v>
      </c>
      <c r="S8156" s="3">
        <v>-14.080000000000005</v>
      </c>
      <c r="T8156">
        <v>55.400000000000006</v>
      </c>
    </row>
    <row r="8157" spans="1:20">
      <c r="A8157">
        <f t="shared" si="381"/>
        <v>340</v>
      </c>
      <c r="B8157" s="7">
        <f t="shared" si="382"/>
        <v>42344.666666646895</v>
      </c>
      <c r="C8157">
        <f t="shared" si="383"/>
        <v>8152</v>
      </c>
      <c r="D8157" s="2">
        <v>81.319999999999993</v>
      </c>
      <c r="E8157">
        <v>77</v>
      </c>
      <c r="F8157" s="3">
        <v>50</v>
      </c>
      <c r="G8157">
        <v>55.94</v>
      </c>
      <c r="H8157">
        <v>55.94</v>
      </c>
      <c r="I8157">
        <v>64.039999999999992</v>
      </c>
      <c r="J8157">
        <v>37.94</v>
      </c>
      <c r="K8157">
        <v>46.04</v>
      </c>
      <c r="L8157" s="3">
        <v>46.4</v>
      </c>
      <c r="M8157" s="2">
        <v>21.92</v>
      </c>
      <c r="N8157">
        <v>30.02</v>
      </c>
      <c r="O8157">
        <v>44.6</v>
      </c>
      <c r="P8157">
        <v>24.98</v>
      </c>
      <c r="Q8157" s="3">
        <v>48.92</v>
      </c>
      <c r="R8157" s="2">
        <v>19.579999999999998</v>
      </c>
      <c r="S8157" s="3">
        <v>-9.9400000000000048</v>
      </c>
      <c r="T8157">
        <v>55.400000000000006</v>
      </c>
    </row>
    <row r="8158" spans="1:20">
      <c r="A8158">
        <f t="shared" si="381"/>
        <v>340</v>
      </c>
      <c r="B8158" s="7">
        <f t="shared" si="382"/>
        <v>42344.70833331356</v>
      </c>
      <c r="C8158">
        <f t="shared" si="383"/>
        <v>8153</v>
      </c>
      <c r="D8158" s="2">
        <v>80.06</v>
      </c>
      <c r="E8158">
        <v>75.92</v>
      </c>
      <c r="F8158" s="3">
        <v>50</v>
      </c>
      <c r="G8158">
        <v>55.94</v>
      </c>
      <c r="H8158">
        <v>53.96</v>
      </c>
      <c r="I8158">
        <v>64.039999999999992</v>
      </c>
      <c r="J8158">
        <v>35.96</v>
      </c>
      <c r="K8158">
        <v>42.980000000000004</v>
      </c>
      <c r="L8158" s="3">
        <v>44.6</v>
      </c>
      <c r="M8158" s="2">
        <v>21.92</v>
      </c>
      <c r="N8158">
        <v>30.02</v>
      </c>
      <c r="O8158">
        <v>41</v>
      </c>
      <c r="P8158">
        <v>21.92</v>
      </c>
      <c r="Q8158" s="3">
        <v>44.06</v>
      </c>
      <c r="R8158" s="2">
        <v>19.399999999999999</v>
      </c>
      <c r="S8158" s="3">
        <v>-9.0399999999999991</v>
      </c>
      <c r="T8158">
        <v>53.6</v>
      </c>
    </row>
    <row r="8159" spans="1:20">
      <c r="A8159">
        <f t="shared" si="381"/>
        <v>340</v>
      </c>
      <c r="B8159" s="7">
        <f t="shared" si="382"/>
        <v>42344.749999980224</v>
      </c>
      <c r="C8159">
        <f t="shared" si="383"/>
        <v>8154</v>
      </c>
      <c r="D8159" s="2">
        <v>77</v>
      </c>
      <c r="E8159">
        <v>73.94</v>
      </c>
      <c r="F8159" s="3">
        <v>48.92</v>
      </c>
      <c r="G8159">
        <v>55.94</v>
      </c>
      <c r="H8159">
        <v>48.92</v>
      </c>
      <c r="I8159">
        <v>62.96</v>
      </c>
      <c r="J8159">
        <v>35.06</v>
      </c>
      <c r="K8159">
        <v>42.08</v>
      </c>
      <c r="L8159" s="3">
        <v>44.6</v>
      </c>
      <c r="M8159" s="2">
        <v>21.02</v>
      </c>
      <c r="N8159">
        <v>30.92</v>
      </c>
      <c r="O8159">
        <v>39.200000000000003</v>
      </c>
      <c r="P8159">
        <v>19.04</v>
      </c>
      <c r="Q8159" s="3">
        <v>42.08</v>
      </c>
      <c r="R8159" s="2">
        <v>19.04</v>
      </c>
      <c r="S8159" s="3">
        <v>-7.9600000000000009</v>
      </c>
      <c r="T8159">
        <v>53.6</v>
      </c>
    </row>
    <row r="8160" spans="1:20">
      <c r="A8160">
        <f t="shared" si="381"/>
        <v>340</v>
      </c>
      <c r="B8160" s="7">
        <f t="shared" si="382"/>
        <v>42344.791666646888</v>
      </c>
      <c r="C8160">
        <f t="shared" si="383"/>
        <v>8155</v>
      </c>
      <c r="D8160" s="2">
        <v>74.12</v>
      </c>
      <c r="E8160">
        <v>71.960000000000008</v>
      </c>
      <c r="F8160" s="3">
        <v>46.94</v>
      </c>
      <c r="G8160">
        <v>57.019999999999996</v>
      </c>
      <c r="H8160">
        <v>46.94</v>
      </c>
      <c r="I8160">
        <v>60.08</v>
      </c>
      <c r="J8160">
        <v>33.979999999999997</v>
      </c>
      <c r="K8160">
        <v>33.979999999999997</v>
      </c>
      <c r="L8160" s="3">
        <v>44.6</v>
      </c>
      <c r="M8160" s="2">
        <v>19.939999999999998</v>
      </c>
      <c r="N8160">
        <v>28.94</v>
      </c>
      <c r="O8160">
        <v>37.4</v>
      </c>
      <c r="P8160">
        <v>15.98</v>
      </c>
      <c r="Q8160" s="3">
        <v>39.019999999999996</v>
      </c>
      <c r="R8160" s="2">
        <v>19.04</v>
      </c>
      <c r="S8160" s="3">
        <v>-9.0399999999999991</v>
      </c>
      <c r="T8160">
        <v>53.6</v>
      </c>
    </row>
    <row r="8161" spans="1:20">
      <c r="A8161">
        <f t="shared" si="381"/>
        <v>340</v>
      </c>
      <c r="B8161" s="7">
        <f t="shared" si="382"/>
        <v>42344.833333313552</v>
      </c>
      <c r="C8161">
        <f t="shared" si="383"/>
        <v>8156</v>
      </c>
      <c r="D8161" s="2">
        <v>71.06</v>
      </c>
      <c r="E8161">
        <v>71.06</v>
      </c>
      <c r="F8161" s="3">
        <v>44.96</v>
      </c>
      <c r="G8161">
        <v>55.040000000000006</v>
      </c>
      <c r="H8161">
        <v>44.96</v>
      </c>
      <c r="I8161">
        <v>60.980000000000004</v>
      </c>
      <c r="J8161">
        <v>32</v>
      </c>
      <c r="K8161">
        <v>33.08</v>
      </c>
      <c r="L8161" s="3">
        <v>44.6</v>
      </c>
      <c r="M8161" s="2">
        <v>19.939999999999998</v>
      </c>
      <c r="N8161">
        <v>28.04</v>
      </c>
      <c r="O8161">
        <v>35.6</v>
      </c>
      <c r="P8161">
        <v>15.98</v>
      </c>
      <c r="Q8161" s="3">
        <v>37.04</v>
      </c>
      <c r="R8161" s="2">
        <v>19.04</v>
      </c>
      <c r="S8161" s="3">
        <v>-9.9400000000000048</v>
      </c>
      <c r="T8161">
        <v>51.8</v>
      </c>
    </row>
    <row r="8162" spans="1:20">
      <c r="A8162">
        <f t="shared" si="381"/>
        <v>340</v>
      </c>
      <c r="B8162" s="7">
        <f t="shared" si="382"/>
        <v>42344.874999980217</v>
      </c>
      <c r="C8162">
        <f t="shared" si="383"/>
        <v>8157</v>
      </c>
      <c r="D8162" s="2">
        <v>71.42</v>
      </c>
      <c r="E8162">
        <v>69.080000000000013</v>
      </c>
      <c r="F8162" s="3">
        <v>44.06</v>
      </c>
      <c r="G8162">
        <v>55.040000000000006</v>
      </c>
      <c r="H8162">
        <v>45.68</v>
      </c>
      <c r="I8162">
        <v>60.08</v>
      </c>
      <c r="J8162">
        <v>32</v>
      </c>
      <c r="K8162">
        <v>33.979999999999997</v>
      </c>
      <c r="L8162" s="3">
        <v>44.6</v>
      </c>
      <c r="M8162" s="2">
        <v>19.939999999999998</v>
      </c>
      <c r="N8162">
        <v>26.060000000000002</v>
      </c>
      <c r="O8162">
        <v>33.799999999999997</v>
      </c>
      <c r="P8162">
        <v>17.059999999999999</v>
      </c>
      <c r="Q8162" s="3">
        <v>30.02</v>
      </c>
      <c r="R8162" s="2">
        <v>19.04</v>
      </c>
      <c r="S8162" s="3">
        <v>-11.019999999999996</v>
      </c>
      <c r="T8162">
        <v>51.8</v>
      </c>
    </row>
    <row r="8163" spans="1:20">
      <c r="A8163">
        <f t="shared" si="381"/>
        <v>340</v>
      </c>
      <c r="B8163" s="7">
        <f t="shared" si="382"/>
        <v>42344.916666646881</v>
      </c>
      <c r="C8163">
        <f t="shared" si="383"/>
        <v>8158</v>
      </c>
      <c r="D8163" s="2">
        <v>71.599999999999994</v>
      </c>
      <c r="E8163">
        <v>68</v>
      </c>
      <c r="F8163" s="3">
        <v>42.980000000000004</v>
      </c>
      <c r="G8163">
        <v>55.040000000000006</v>
      </c>
      <c r="H8163">
        <v>42.980000000000004</v>
      </c>
      <c r="I8163">
        <v>59</v>
      </c>
      <c r="J8163">
        <v>30.92</v>
      </c>
      <c r="K8163">
        <v>35.96</v>
      </c>
      <c r="L8163" s="3">
        <v>44.6</v>
      </c>
      <c r="M8163" s="2">
        <v>19.04</v>
      </c>
      <c r="N8163">
        <v>26.060000000000002</v>
      </c>
      <c r="O8163">
        <v>35.6</v>
      </c>
      <c r="P8163">
        <v>15.98</v>
      </c>
      <c r="Q8163" s="3">
        <v>33.979999999999997</v>
      </c>
      <c r="R8163" s="2">
        <v>18.68</v>
      </c>
      <c r="S8163" s="3">
        <v>-9.0399999999999991</v>
      </c>
      <c r="T8163">
        <v>51.8</v>
      </c>
    </row>
    <row r="8164" spans="1:20">
      <c r="A8164">
        <f t="shared" si="381"/>
        <v>340</v>
      </c>
      <c r="B8164" s="7">
        <f t="shared" si="382"/>
        <v>42344.958333313545</v>
      </c>
      <c r="C8164">
        <f t="shared" si="383"/>
        <v>8159</v>
      </c>
      <c r="D8164" s="2">
        <v>71.960000000000008</v>
      </c>
      <c r="E8164">
        <v>66.92</v>
      </c>
      <c r="F8164" s="3">
        <v>42.08</v>
      </c>
      <c r="G8164">
        <v>53.06</v>
      </c>
      <c r="H8164">
        <v>41</v>
      </c>
      <c r="I8164">
        <v>59</v>
      </c>
      <c r="J8164">
        <v>30.92</v>
      </c>
      <c r="K8164">
        <v>33.979999999999997</v>
      </c>
      <c r="L8164" s="3">
        <v>44.6</v>
      </c>
      <c r="M8164" s="2">
        <v>19.04</v>
      </c>
      <c r="N8164">
        <v>24.08</v>
      </c>
      <c r="O8164">
        <v>33.799999999999997</v>
      </c>
      <c r="P8164">
        <v>12.02</v>
      </c>
      <c r="Q8164" s="3">
        <v>35.06</v>
      </c>
      <c r="R8164" s="2">
        <v>18.32</v>
      </c>
      <c r="S8164" s="3">
        <v>-4</v>
      </c>
      <c r="T8164">
        <v>50</v>
      </c>
    </row>
    <row r="8165" spans="1:20">
      <c r="A8165">
        <f t="shared" si="381"/>
        <v>340</v>
      </c>
      <c r="B8165" s="7">
        <f t="shared" si="382"/>
        <v>42344.999999980209</v>
      </c>
      <c r="C8165">
        <f t="shared" si="383"/>
        <v>8160</v>
      </c>
      <c r="D8165" s="2">
        <v>71.599999999999994</v>
      </c>
      <c r="E8165">
        <v>69.98</v>
      </c>
      <c r="F8165" s="3">
        <v>41</v>
      </c>
      <c r="G8165">
        <v>51.980000000000004</v>
      </c>
      <c r="H8165">
        <v>41</v>
      </c>
      <c r="I8165">
        <v>59</v>
      </c>
      <c r="J8165">
        <v>30.92</v>
      </c>
      <c r="K8165">
        <v>28.94</v>
      </c>
      <c r="L8165" s="3">
        <v>42.8</v>
      </c>
      <c r="M8165" s="2">
        <v>17.96</v>
      </c>
      <c r="N8165">
        <v>23</v>
      </c>
      <c r="O8165">
        <v>35.6</v>
      </c>
      <c r="P8165">
        <v>10.039999999999999</v>
      </c>
      <c r="Q8165" s="3">
        <v>39.019999999999996</v>
      </c>
      <c r="R8165" s="2">
        <v>17.96</v>
      </c>
      <c r="S8165" s="3">
        <v>-2.019999999999996</v>
      </c>
      <c r="T8165">
        <v>48.2</v>
      </c>
    </row>
    <row r="8166" spans="1:20">
      <c r="A8166">
        <f t="shared" si="381"/>
        <v>341</v>
      </c>
      <c r="B8166" s="7">
        <f t="shared" si="382"/>
        <v>42345.041666646874</v>
      </c>
      <c r="C8166">
        <f t="shared" si="383"/>
        <v>8161</v>
      </c>
      <c r="D8166" s="2">
        <v>71.42</v>
      </c>
      <c r="E8166">
        <v>69.080000000000013</v>
      </c>
      <c r="F8166" s="3">
        <v>41</v>
      </c>
      <c r="G8166">
        <v>48.92</v>
      </c>
      <c r="H8166">
        <v>39.019999999999996</v>
      </c>
      <c r="I8166">
        <v>59</v>
      </c>
      <c r="J8166">
        <v>30.02</v>
      </c>
      <c r="K8166">
        <v>28.04</v>
      </c>
      <c r="L8166" s="3">
        <v>42.8</v>
      </c>
      <c r="M8166" s="2">
        <v>19.04</v>
      </c>
      <c r="N8166">
        <v>24.08</v>
      </c>
      <c r="O8166">
        <v>35.6</v>
      </c>
      <c r="P8166">
        <v>12.02</v>
      </c>
      <c r="Q8166" s="3">
        <v>37.94</v>
      </c>
      <c r="R8166" s="2">
        <v>18.32</v>
      </c>
      <c r="S8166" s="3">
        <v>-2.019999999999996</v>
      </c>
      <c r="T8166">
        <v>48.2</v>
      </c>
    </row>
    <row r="8167" spans="1:20">
      <c r="A8167">
        <f t="shared" si="381"/>
        <v>341</v>
      </c>
      <c r="B8167" s="7">
        <f t="shared" si="382"/>
        <v>42345.083333313538</v>
      </c>
      <c r="C8167">
        <f t="shared" si="383"/>
        <v>8162</v>
      </c>
      <c r="D8167" s="2">
        <v>71.06</v>
      </c>
      <c r="E8167">
        <v>69.080000000000013</v>
      </c>
      <c r="F8167" s="3">
        <v>39.019999999999996</v>
      </c>
      <c r="G8167">
        <v>46.04</v>
      </c>
      <c r="H8167">
        <v>33.979999999999997</v>
      </c>
      <c r="I8167">
        <v>59</v>
      </c>
      <c r="J8167">
        <v>30.02</v>
      </c>
      <c r="K8167">
        <v>28.04</v>
      </c>
      <c r="L8167" s="3">
        <v>42.8</v>
      </c>
      <c r="M8167" s="2">
        <v>19.04</v>
      </c>
      <c r="N8167">
        <v>21.92</v>
      </c>
      <c r="O8167">
        <v>37.4</v>
      </c>
      <c r="P8167">
        <v>12.02</v>
      </c>
      <c r="Q8167" s="3">
        <v>37.04</v>
      </c>
      <c r="R8167" s="2">
        <v>18.68</v>
      </c>
      <c r="S8167" s="3">
        <v>-2.9200000000000017</v>
      </c>
      <c r="T8167">
        <v>48.2</v>
      </c>
    </row>
    <row r="8168" spans="1:20">
      <c r="A8168">
        <f t="shared" si="381"/>
        <v>341</v>
      </c>
      <c r="B8168" s="7">
        <f t="shared" si="382"/>
        <v>42345.124999980202</v>
      </c>
      <c r="C8168">
        <f t="shared" si="383"/>
        <v>8163</v>
      </c>
      <c r="D8168" s="2">
        <v>70.7</v>
      </c>
      <c r="E8168">
        <v>69.080000000000013</v>
      </c>
      <c r="F8168" s="3">
        <v>37.04</v>
      </c>
      <c r="G8168">
        <v>44.06</v>
      </c>
      <c r="H8168">
        <v>35.06</v>
      </c>
      <c r="I8168">
        <v>57.92</v>
      </c>
      <c r="J8168">
        <v>30.92</v>
      </c>
      <c r="K8168">
        <v>24.98</v>
      </c>
      <c r="L8168" s="3">
        <v>39.200000000000003</v>
      </c>
      <c r="M8168" s="2">
        <v>17.96</v>
      </c>
      <c r="N8168">
        <v>28.04</v>
      </c>
      <c r="O8168">
        <v>35.6</v>
      </c>
      <c r="P8168">
        <v>10.940000000000001</v>
      </c>
      <c r="Q8168" s="3">
        <v>30.92</v>
      </c>
      <c r="R8168" s="2">
        <v>19.04</v>
      </c>
      <c r="S8168" s="3">
        <v>-4</v>
      </c>
      <c r="T8168">
        <v>50</v>
      </c>
    </row>
    <row r="8169" spans="1:20">
      <c r="A8169">
        <f t="shared" si="381"/>
        <v>341</v>
      </c>
      <c r="B8169" s="7">
        <f t="shared" si="382"/>
        <v>42345.166666646866</v>
      </c>
      <c r="C8169">
        <f t="shared" si="383"/>
        <v>8164</v>
      </c>
      <c r="D8169" s="2">
        <v>70.34</v>
      </c>
      <c r="E8169">
        <v>69.080000000000013</v>
      </c>
      <c r="F8169" s="3">
        <v>37.04</v>
      </c>
      <c r="G8169">
        <v>42.08</v>
      </c>
      <c r="H8169">
        <v>32</v>
      </c>
      <c r="I8169">
        <v>57.92</v>
      </c>
      <c r="J8169">
        <v>30.92</v>
      </c>
      <c r="K8169">
        <v>28.04</v>
      </c>
      <c r="L8169" s="3">
        <v>41</v>
      </c>
      <c r="M8169" s="2">
        <v>17.96</v>
      </c>
      <c r="N8169">
        <v>28.04</v>
      </c>
      <c r="O8169">
        <v>37.4</v>
      </c>
      <c r="P8169">
        <v>10.940000000000001</v>
      </c>
      <c r="Q8169" s="3">
        <v>30.92</v>
      </c>
      <c r="R8169" s="2">
        <v>18.68</v>
      </c>
      <c r="S8169" s="3">
        <v>-7.0600000000000023</v>
      </c>
      <c r="T8169">
        <v>48.2</v>
      </c>
    </row>
    <row r="8170" spans="1:20">
      <c r="A8170">
        <f t="shared" si="381"/>
        <v>341</v>
      </c>
      <c r="B8170" s="7">
        <f t="shared" si="382"/>
        <v>42345.208333313531</v>
      </c>
      <c r="C8170">
        <f t="shared" si="383"/>
        <v>8165</v>
      </c>
      <c r="D8170" s="2">
        <v>69.98</v>
      </c>
      <c r="E8170">
        <v>69.080000000000013</v>
      </c>
      <c r="F8170" s="3">
        <v>37.04</v>
      </c>
      <c r="G8170">
        <v>41</v>
      </c>
      <c r="H8170">
        <v>33.08</v>
      </c>
      <c r="I8170">
        <v>59</v>
      </c>
      <c r="J8170">
        <v>32</v>
      </c>
      <c r="K8170">
        <v>26.060000000000002</v>
      </c>
      <c r="L8170" s="3">
        <v>39.200000000000003</v>
      </c>
      <c r="M8170" s="2">
        <v>17.96</v>
      </c>
      <c r="N8170">
        <v>28.04</v>
      </c>
      <c r="O8170">
        <v>37.4</v>
      </c>
      <c r="P8170">
        <v>10.039999999999999</v>
      </c>
      <c r="Q8170" s="3">
        <v>28.94</v>
      </c>
      <c r="R8170" s="2">
        <v>18.32</v>
      </c>
      <c r="S8170" s="3">
        <v>-7.9600000000000009</v>
      </c>
      <c r="T8170">
        <v>48.2</v>
      </c>
    </row>
    <row r="8171" spans="1:20">
      <c r="A8171">
        <f t="shared" si="381"/>
        <v>341</v>
      </c>
      <c r="B8171" s="7">
        <f t="shared" si="382"/>
        <v>42345.249999980195</v>
      </c>
      <c r="C8171">
        <f t="shared" si="383"/>
        <v>8166</v>
      </c>
      <c r="D8171" s="2">
        <v>69.62</v>
      </c>
      <c r="E8171">
        <v>68</v>
      </c>
      <c r="F8171" s="3">
        <v>35.96</v>
      </c>
      <c r="G8171">
        <v>39.019999999999996</v>
      </c>
      <c r="H8171">
        <v>28.04</v>
      </c>
      <c r="I8171">
        <v>59</v>
      </c>
      <c r="J8171">
        <v>32</v>
      </c>
      <c r="K8171">
        <v>23</v>
      </c>
      <c r="L8171" s="3">
        <v>39.200000000000003</v>
      </c>
      <c r="M8171" s="2">
        <v>17.96</v>
      </c>
      <c r="N8171">
        <v>33.979999999999997</v>
      </c>
      <c r="O8171">
        <v>41</v>
      </c>
      <c r="P8171">
        <v>8.9599999999999973</v>
      </c>
      <c r="Q8171" s="3">
        <v>30.02</v>
      </c>
      <c r="R8171" s="2">
        <v>17.96</v>
      </c>
      <c r="S8171" s="3">
        <v>-9.0399999999999991</v>
      </c>
      <c r="T8171">
        <v>48.2</v>
      </c>
    </row>
    <row r="8172" spans="1:20">
      <c r="A8172">
        <f t="shared" si="381"/>
        <v>341</v>
      </c>
      <c r="B8172" s="7">
        <f t="shared" si="382"/>
        <v>42345.291666646859</v>
      </c>
      <c r="C8172">
        <f t="shared" si="383"/>
        <v>8167</v>
      </c>
      <c r="D8172" s="2">
        <v>69.44</v>
      </c>
      <c r="E8172">
        <v>69.080000000000013</v>
      </c>
      <c r="F8172" s="3">
        <v>35.96</v>
      </c>
      <c r="G8172">
        <v>37.04</v>
      </c>
      <c r="H8172">
        <v>28.94</v>
      </c>
      <c r="I8172">
        <v>57.92</v>
      </c>
      <c r="J8172">
        <v>33.08</v>
      </c>
      <c r="K8172">
        <v>26.060000000000002</v>
      </c>
      <c r="L8172" s="3">
        <v>39.200000000000003</v>
      </c>
      <c r="M8172" s="2">
        <v>17.059999999999999</v>
      </c>
      <c r="N8172">
        <v>35.96</v>
      </c>
      <c r="O8172">
        <v>39.200000000000003</v>
      </c>
      <c r="P8172">
        <v>8.0599999999999987</v>
      </c>
      <c r="Q8172" s="3">
        <v>28.94</v>
      </c>
      <c r="R8172" s="2">
        <v>17.96</v>
      </c>
      <c r="S8172" s="3">
        <v>-9.0399999999999991</v>
      </c>
      <c r="T8172">
        <v>48.2</v>
      </c>
    </row>
    <row r="8173" spans="1:20">
      <c r="A8173">
        <f t="shared" si="381"/>
        <v>341</v>
      </c>
      <c r="B8173" s="7">
        <f t="shared" si="382"/>
        <v>42345.333333313523</v>
      </c>
      <c r="C8173">
        <f t="shared" si="383"/>
        <v>8168</v>
      </c>
      <c r="D8173" s="2">
        <v>69.080000000000013</v>
      </c>
      <c r="E8173">
        <v>69.98</v>
      </c>
      <c r="F8173" s="3">
        <v>37.94</v>
      </c>
      <c r="G8173">
        <v>35.06</v>
      </c>
      <c r="H8173">
        <v>30.92</v>
      </c>
      <c r="I8173">
        <v>60.980000000000004</v>
      </c>
      <c r="J8173">
        <v>32</v>
      </c>
      <c r="K8173">
        <v>26.060000000000002</v>
      </c>
      <c r="L8173" s="3">
        <v>42.8</v>
      </c>
      <c r="M8173" s="2">
        <v>17.059999999999999</v>
      </c>
      <c r="N8173">
        <v>37.04</v>
      </c>
      <c r="O8173">
        <v>39.200000000000003</v>
      </c>
      <c r="P8173">
        <v>5</v>
      </c>
      <c r="Q8173" s="3">
        <v>28.04</v>
      </c>
      <c r="R8173" s="2">
        <v>17.96</v>
      </c>
      <c r="S8173" s="3">
        <v>-11.920000000000002</v>
      </c>
      <c r="T8173">
        <v>50</v>
      </c>
    </row>
    <row r="8174" spans="1:20">
      <c r="A8174">
        <f t="shared" si="381"/>
        <v>341</v>
      </c>
      <c r="B8174" s="7">
        <f t="shared" si="382"/>
        <v>42345.374999980188</v>
      </c>
      <c r="C8174">
        <f t="shared" si="383"/>
        <v>8169</v>
      </c>
      <c r="D8174" s="2">
        <v>72.14</v>
      </c>
      <c r="E8174">
        <v>71.960000000000008</v>
      </c>
      <c r="F8174" s="3">
        <v>41</v>
      </c>
      <c r="G8174">
        <v>37.04</v>
      </c>
      <c r="H8174">
        <v>39.019999999999996</v>
      </c>
      <c r="I8174">
        <v>62.96</v>
      </c>
      <c r="J8174">
        <v>35.06</v>
      </c>
      <c r="K8174">
        <v>30.92</v>
      </c>
      <c r="L8174" s="3">
        <v>42.8</v>
      </c>
      <c r="M8174" s="2">
        <v>17.96</v>
      </c>
      <c r="N8174">
        <v>37.94</v>
      </c>
      <c r="O8174">
        <v>41</v>
      </c>
      <c r="P8174">
        <v>10.940000000000001</v>
      </c>
      <c r="Q8174" s="3">
        <v>32</v>
      </c>
      <c r="R8174" s="2">
        <v>17.96</v>
      </c>
      <c r="S8174" s="3">
        <v>-11.920000000000002</v>
      </c>
      <c r="T8174">
        <v>51.8</v>
      </c>
    </row>
    <row r="8175" spans="1:20">
      <c r="A8175">
        <f t="shared" si="381"/>
        <v>341</v>
      </c>
      <c r="B8175" s="7">
        <f t="shared" si="382"/>
        <v>42345.416666646852</v>
      </c>
      <c r="C8175">
        <f t="shared" si="383"/>
        <v>8170</v>
      </c>
      <c r="D8175" s="2">
        <v>75.02</v>
      </c>
      <c r="E8175">
        <v>73.039999999999992</v>
      </c>
      <c r="F8175" s="3">
        <v>44.96</v>
      </c>
      <c r="G8175">
        <v>44.06</v>
      </c>
      <c r="H8175">
        <v>44.06</v>
      </c>
      <c r="I8175">
        <v>66.02</v>
      </c>
      <c r="J8175">
        <v>37.04</v>
      </c>
      <c r="K8175">
        <v>33.979999999999997</v>
      </c>
      <c r="L8175" s="3">
        <v>42.8</v>
      </c>
      <c r="M8175" s="2">
        <v>19.04</v>
      </c>
      <c r="N8175">
        <v>39.92</v>
      </c>
      <c r="O8175">
        <v>44.6</v>
      </c>
      <c r="P8175">
        <v>14</v>
      </c>
      <c r="Q8175" s="3">
        <v>37.04</v>
      </c>
      <c r="R8175" s="2">
        <v>17.96</v>
      </c>
      <c r="S8175" s="3">
        <v>-13</v>
      </c>
      <c r="T8175">
        <v>53.6</v>
      </c>
    </row>
    <row r="8176" spans="1:20">
      <c r="A8176">
        <f t="shared" si="381"/>
        <v>341</v>
      </c>
      <c r="B8176" s="7">
        <f t="shared" si="382"/>
        <v>42345.458333313516</v>
      </c>
      <c r="C8176">
        <f t="shared" si="383"/>
        <v>8171</v>
      </c>
      <c r="D8176" s="2">
        <v>78.080000000000013</v>
      </c>
      <c r="E8176">
        <v>71.960000000000008</v>
      </c>
      <c r="F8176" s="3">
        <v>53.06</v>
      </c>
      <c r="G8176">
        <v>48.019999999999996</v>
      </c>
      <c r="H8176">
        <v>50</v>
      </c>
      <c r="I8176">
        <v>64.039999999999992</v>
      </c>
      <c r="J8176">
        <v>37.94</v>
      </c>
      <c r="K8176">
        <v>39.019999999999996</v>
      </c>
      <c r="L8176" s="3">
        <v>44.6</v>
      </c>
      <c r="M8176" s="2">
        <v>19.939999999999998</v>
      </c>
      <c r="N8176">
        <v>42.08</v>
      </c>
      <c r="O8176">
        <v>44.6</v>
      </c>
      <c r="P8176">
        <v>17.059999999999999</v>
      </c>
      <c r="Q8176" s="3">
        <v>42.980000000000004</v>
      </c>
      <c r="R8176" s="2">
        <v>17.96</v>
      </c>
      <c r="S8176" s="3">
        <v>-11.019999999999996</v>
      </c>
      <c r="T8176">
        <v>53.6</v>
      </c>
    </row>
    <row r="8177" spans="1:20">
      <c r="A8177">
        <f t="shared" si="381"/>
        <v>341</v>
      </c>
      <c r="B8177" s="7">
        <f t="shared" si="382"/>
        <v>42345.49999998018</v>
      </c>
      <c r="C8177">
        <f t="shared" si="383"/>
        <v>8172</v>
      </c>
      <c r="D8177" s="2">
        <v>78.800000000000011</v>
      </c>
      <c r="E8177">
        <v>75.92</v>
      </c>
      <c r="F8177" s="3">
        <v>55.040000000000006</v>
      </c>
      <c r="G8177">
        <v>53.06</v>
      </c>
      <c r="H8177">
        <v>55.94</v>
      </c>
      <c r="I8177">
        <v>66.02</v>
      </c>
      <c r="J8177">
        <v>37.94</v>
      </c>
      <c r="K8177">
        <v>44.96</v>
      </c>
      <c r="L8177" s="3">
        <v>46.4</v>
      </c>
      <c r="M8177" s="2">
        <v>21.02</v>
      </c>
      <c r="N8177">
        <v>50</v>
      </c>
      <c r="O8177">
        <v>44.6</v>
      </c>
      <c r="P8177">
        <v>21.02</v>
      </c>
      <c r="Q8177" s="3">
        <v>46.04</v>
      </c>
      <c r="R8177" s="2">
        <v>17.96</v>
      </c>
      <c r="S8177" s="3">
        <v>-11.019999999999996</v>
      </c>
      <c r="T8177">
        <v>53.6</v>
      </c>
    </row>
    <row r="8178" spans="1:20">
      <c r="A8178">
        <f t="shared" si="381"/>
        <v>341</v>
      </c>
      <c r="B8178" s="7">
        <f t="shared" si="382"/>
        <v>42345.541666646845</v>
      </c>
      <c r="C8178">
        <f t="shared" si="383"/>
        <v>8173</v>
      </c>
      <c r="D8178" s="2">
        <v>79.34</v>
      </c>
      <c r="E8178">
        <v>75.92</v>
      </c>
      <c r="F8178" s="3">
        <v>55.94</v>
      </c>
      <c r="G8178">
        <v>55.040000000000006</v>
      </c>
      <c r="H8178">
        <v>57.92</v>
      </c>
      <c r="I8178">
        <v>66.02</v>
      </c>
      <c r="J8178">
        <v>39.019999999999996</v>
      </c>
      <c r="K8178">
        <v>44.96</v>
      </c>
      <c r="L8178" s="3">
        <v>44.6</v>
      </c>
      <c r="M8178" s="2">
        <v>23</v>
      </c>
      <c r="N8178">
        <v>39.019999999999996</v>
      </c>
      <c r="O8178">
        <v>44.6</v>
      </c>
      <c r="P8178">
        <v>24.08</v>
      </c>
      <c r="Q8178" s="3">
        <v>48.92</v>
      </c>
      <c r="R8178" s="2">
        <v>17.600000000000001</v>
      </c>
      <c r="S8178" s="3">
        <v>-11.920000000000002</v>
      </c>
      <c r="T8178">
        <v>53.6</v>
      </c>
    </row>
    <row r="8179" spans="1:20">
      <c r="A8179">
        <f t="shared" si="381"/>
        <v>341</v>
      </c>
      <c r="B8179" s="7">
        <f t="shared" si="382"/>
        <v>42345.583333313509</v>
      </c>
      <c r="C8179">
        <f t="shared" si="383"/>
        <v>8174</v>
      </c>
      <c r="D8179" s="2">
        <v>80.06</v>
      </c>
      <c r="E8179">
        <v>77</v>
      </c>
      <c r="F8179" s="3">
        <v>57.019999999999996</v>
      </c>
      <c r="G8179">
        <v>57.019999999999996</v>
      </c>
      <c r="H8179">
        <v>60.08</v>
      </c>
      <c r="I8179">
        <v>66.02</v>
      </c>
      <c r="J8179">
        <v>41</v>
      </c>
      <c r="K8179">
        <v>46.04</v>
      </c>
      <c r="L8179" s="3">
        <v>46.4</v>
      </c>
      <c r="M8179" s="2">
        <v>24.08</v>
      </c>
      <c r="N8179">
        <v>37.04</v>
      </c>
      <c r="O8179">
        <v>42.8</v>
      </c>
      <c r="P8179">
        <v>26.060000000000002</v>
      </c>
      <c r="Q8179" s="3">
        <v>46.94</v>
      </c>
      <c r="R8179" s="2">
        <v>17.420000000000002</v>
      </c>
      <c r="S8179" s="3">
        <v>-9.9400000000000048</v>
      </c>
      <c r="T8179">
        <v>53.6</v>
      </c>
    </row>
    <row r="8180" spans="1:20">
      <c r="A8180">
        <f t="shared" si="381"/>
        <v>341</v>
      </c>
      <c r="B8180" s="7">
        <f t="shared" si="382"/>
        <v>42345.624999980173</v>
      </c>
      <c r="C8180">
        <f t="shared" si="383"/>
        <v>8175</v>
      </c>
      <c r="D8180" s="2">
        <v>79.7</v>
      </c>
      <c r="E8180">
        <v>77</v>
      </c>
      <c r="F8180" s="3">
        <v>57.019999999999996</v>
      </c>
      <c r="G8180">
        <v>59</v>
      </c>
      <c r="H8180">
        <v>60.980000000000004</v>
      </c>
      <c r="I8180">
        <v>66.02</v>
      </c>
      <c r="J8180">
        <v>39.92</v>
      </c>
      <c r="K8180">
        <v>48.019999999999996</v>
      </c>
      <c r="L8180" s="3">
        <v>46.4</v>
      </c>
      <c r="M8180" s="2">
        <v>24.08</v>
      </c>
      <c r="N8180">
        <v>35.06</v>
      </c>
      <c r="O8180">
        <v>42.8</v>
      </c>
      <c r="P8180">
        <v>26.060000000000002</v>
      </c>
      <c r="Q8180" s="3">
        <v>46.94</v>
      </c>
      <c r="R8180" s="2">
        <v>17.059999999999999</v>
      </c>
      <c r="S8180" s="3">
        <v>-11.019999999999996</v>
      </c>
      <c r="T8180">
        <v>51.8</v>
      </c>
    </row>
    <row r="8181" spans="1:20">
      <c r="A8181">
        <f t="shared" si="381"/>
        <v>341</v>
      </c>
      <c r="B8181" s="7">
        <f t="shared" si="382"/>
        <v>42345.666666646837</v>
      </c>
      <c r="C8181">
        <f t="shared" si="383"/>
        <v>8176</v>
      </c>
      <c r="D8181" s="2">
        <v>79.34</v>
      </c>
      <c r="E8181">
        <v>75.92</v>
      </c>
      <c r="F8181" s="3">
        <v>57.019999999999996</v>
      </c>
      <c r="G8181">
        <v>59</v>
      </c>
      <c r="H8181">
        <v>60.980000000000004</v>
      </c>
      <c r="I8181">
        <v>64.94</v>
      </c>
      <c r="J8181">
        <v>39.92</v>
      </c>
      <c r="K8181">
        <v>46.94</v>
      </c>
      <c r="L8181" s="3">
        <v>44.6</v>
      </c>
      <c r="M8181" s="2">
        <v>23</v>
      </c>
      <c r="N8181">
        <v>35.06</v>
      </c>
      <c r="O8181">
        <v>42.8</v>
      </c>
      <c r="P8181">
        <v>23</v>
      </c>
      <c r="Q8181" s="3">
        <v>44.06</v>
      </c>
      <c r="R8181" s="2">
        <v>16.7</v>
      </c>
      <c r="S8181" s="3">
        <v>-11.019999999999996</v>
      </c>
      <c r="T8181">
        <v>51.8</v>
      </c>
    </row>
    <row r="8182" spans="1:20">
      <c r="A8182">
        <f t="shared" si="381"/>
        <v>341</v>
      </c>
      <c r="B8182" s="7">
        <f t="shared" si="382"/>
        <v>42345.708333313501</v>
      </c>
      <c r="C8182">
        <f t="shared" si="383"/>
        <v>8177</v>
      </c>
      <c r="D8182" s="2">
        <v>78.98</v>
      </c>
      <c r="E8182">
        <v>75.92</v>
      </c>
      <c r="F8182" s="3">
        <v>55.040000000000006</v>
      </c>
      <c r="G8182">
        <v>57.92</v>
      </c>
      <c r="H8182">
        <v>57.019999999999996</v>
      </c>
      <c r="I8182">
        <v>64.039999999999992</v>
      </c>
      <c r="J8182">
        <v>41</v>
      </c>
      <c r="K8182">
        <v>44.06</v>
      </c>
      <c r="L8182" s="3">
        <v>44.6</v>
      </c>
      <c r="M8182" s="2">
        <v>21.92</v>
      </c>
      <c r="N8182">
        <v>32</v>
      </c>
      <c r="O8182">
        <v>41</v>
      </c>
      <c r="P8182">
        <v>19.04</v>
      </c>
      <c r="Q8182" s="3">
        <v>39.92</v>
      </c>
      <c r="R8182" s="2">
        <v>16.340000000000003</v>
      </c>
      <c r="S8182" s="3">
        <v>-11.019999999999996</v>
      </c>
      <c r="T8182">
        <v>51.8</v>
      </c>
    </row>
    <row r="8183" spans="1:20">
      <c r="A8183">
        <f t="shared" si="381"/>
        <v>341</v>
      </c>
      <c r="B8183" s="7">
        <f t="shared" si="382"/>
        <v>42345.749999980166</v>
      </c>
      <c r="C8183">
        <f t="shared" si="383"/>
        <v>8178</v>
      </c>
      <c r="D8183" s="2">
        <v>77.72</v>
      </c>
      <c r="E8183">
        <v>73.94</v>
      </c>
      <c r="F8183" s="3">
        <v>53.06</v>
      </c>
      <c r="G8183">
        <v>53.96</v>
      </c>
      <c r="H8183">
        <v>55.94</v>
      </c>
      <c r="I8183">
        <v>62.96</v>
      </c>
      <c r="J8183">
        <v>41</v>
      </c>
      <c r="K8183">
        <v>37.94</v>
      </c>
      <c r="L8183" s="3">
        <v>42.8</v>
      </c>
      <c r="M8183" s="2">
        <v>19.939999999999998</v>
      </c>
      <c r="N8183">
        <v>33.08</v>
      </c>
      <c r="O8183">
        <v>41</v>
      </c>
      <c r="P8183">
        <v>17.96</v>
      </c>
      <c r="Q8183" s="3">
        <v>37.04</v>
      </c>
      <c r="R8183" s="2">
        <v>15.98</v>
      </c>
      <c r="S8183" s="3">
        <v>-13</v>
      </c>
      <c r="T8183">
        <v>50</v>
      </c>
    </row>
    <row r="8184" spans="1:20">
      <c r="A8184">
        <f t="shared" si="381"/>
        <v>341</v>
      </c>
      <c r="B8184" s="7">
        <f t="shared" si="382"/>
        <v>42345.79166664683</v>
      </c>
      <c r="C8184">
        <f t="shared" si="383"/>
        <v>8179</v>
      </c>
      <c r="D8184" s="2">
        <v>76.28</v>
      </c>
      <c r="E8184">
        <v>73.039999999999992</v>
      </c>
      <c r="F8184" s="3">
        <v>51.08</v>
      </c>
      <c r="G8184">
        <v>51.980000000000004</v>
      </c>
      <c r="H8184">
        <v>53.96</v>
      </c>
      <c r="I8184">
        <v>62.96</v>
      </c>
      <c r="J8184">
        <v>41</v>
      </c>
      <c r="K8184">
        <v>37.94</v>
      </c>
      <c r="L8184" s="3">
        <v>39.200000000000003</v>
      </c>
      <c r="M8184" s="2">
        <v>17.96</v>
      </c>
      <c r="N8184">
        <v>33.08</v>
      </c>
      <c r="O8184">
        <v>41</v>
      </c>
      <c r="P8184">
        <v>15.079999999999998</v>
      </c>
      <c r="Q8184" s="3">
        <v>37.04</v>
      </c>
      <c r="R8184" s="2">
        <v>14.36</v>
      </c>
      <c r="S8184" s="3">
        <v>-13</v>
      </c>
      <c r="T8184">
        <v>51.8</v>
      </c>
    </row>
    <row r="8185" spans="1:20">
      <c r="A8185">
        <f t="shared" si="381"/>
        <v>341</v>
      </c>
      <c r="B8185" s="7">
        <f t="shared" si="382"/>
        <v>42345.833333313494</v>
      </c>
      <c r="C8185">
        <f t="shared" si="383"/>
        <v>8180</v>
      </c>
      <c r="D8185" s="2">
        <v>75.02</v>
      </c>
      <c r="E8185">
        <v>69.98</v>
      </c>
      <c r="F8185" s="3">
        <v>48.92</v>
      </c>
      <c r="G8185">
        <v>50</v>
      </c>
      <c r="H8185">
        <v>53.96</v>
      </c>
      <c r="I8185">
        <v>62.96</v>
      </c>
      <c r="J8185">
        <v>39.92</v>
      </c>
      <c r="K8185">
        <v>37.04</v>
      </c>
      <c r="L8185" s="3">
        <v>41</v>
      </c>
      <c r="M8185" s="2">
        <v>17.059999999999999</v>
      </c>
      <c r="N8185">
        <v>30.92</v>
      </c>
      <c r="O8185">
        <v>41</v>
      </c>
      <c r="P8185">
        <v>15.079999999999998</v>
      </c>
      <c r="Q8185" s="3">
        <v>35.96</v>
      </c>
      <c r="R8185" s="2">
        <v>12.559999999999999</v>
      </c>
      <c r="S8185" s="3">
        <v>-14.080000000000005</v>
      </c>
      <c r="T8185">
        <v>51.8</v>
      </c>
    </row>
    <row r="8186" spans="1:20">
      <c r="A8186">
        <f t="shared" si="381"/>
        <v>341</v>
      </c>
      <c r="B8186" s="7">
        <f t="shared" si="382"/>
        <v>42345.874999980158</v>
      </c>
      <c r="C8186">
        <f t="shared" si="383"/>
        <v>8181</v>
      </c>
      <c r="D8186" s="2">
        <v>73.94</v>
      </c>
      <c r="E8186">
        <v>71.960000000000008</v>
      </c>
      <c r="F8186" s="3">
        <v>46.04</v>
      </c>
      <c r="G8186">
        <v>46.94</v>
      </c>
      <c r="H8186">
        <v>48.92</v>
      </c>
      <c r="I8186">
        <v>62.06</v>
      </c>
      <c r="J8186">
        <v>39.92</v>
      </c>
      <c r="K8186">
        <v>39.019999999999996</v>
      </c>
      <c r="L8186" s="3">
        <v>39.200000000000003</v>
      </c>
      <c r="M8186" s="2">
        <v>15.98</v>
      </c>
      <c r="N8186">
        <v>30.92</v>
      </c>
      <c r="O8186">
        <v>41</v>
      </c>
      <c r="P8186">
        <v>15.98</v>
      </c>
      <c r="Q8186" s="3">
        <v>35.96</v>
      </c>
      <c r="R8186" s="2">
        <v>10.940000000000001</v>
      </c>
      <c r="S8186" s="3">
        <v>-13</v>
      </c>
      <c r="T8186">
        <v>48.2</v>
      </c>
    </row>
    <row r="8187" spans="1:20">
      <c r="A8187">
        <f t="shared" si="381"/>
        <v>341</v>
      </c>
      <c r="B8187" s="7">
        <f t="shared" si="382"/>
        <v>42345.916666646823</v>
      </c>
      <c r="C8187">
        <f t="shared" si="383"/>
        <v>8182</v>
      </c>
      <c r="D8187" s="2">
        <v>73.039999999999992</v>
      </c>
      <c r="E8187">
        <v>73.039999999999992</v>
      </c>
      <c r="F8187" s="3">
        <v>44.06</v>
      </c>
      <c r="G8187">
        <v>46.04</v>
      </c>
      <c r="H8187">
        <v>42.980000000000004</v>
      </c>
      <c r="I8187">
        <v>60.08</v>
      </c>
      <c r="J8187">
        <v>41</v>
      </c>
      <c r="K8187">
        <v>33.08</v>
      </c>
      <c r="L8187" s="3">
        <v>42.8</v>
      </c>
      <c r="M8187" s="2">
        <v>17.96</v>
      </c>
      <c r="N8187">
        <v>28.94</v>
      </c>
      <c r="O8187">
        <v>39.200000000000003</v>
      </c>
      <c r="P8187">
        <v>17.96</v>
      </c>
      <c r="Q8187" s="3">
        <v>35.96</v>
      </c>
      <c r="R8187" s="2">
        <v>9.32</v>
      </c>
      <c r="S8187" s="3">
        <v>-9.9400000000000048</v>
      </c>
      <c r="T8187">
        <v>48.2</v>
      </c>
    </row>
    <row r="8188" spans="1:20">
      <c r="A8188">
        <f t="shared" si="381"/>
        <v>341</v>
      </c>
      <c r="B8188" s="7">
        <f t="shared" si="382"/>
        <v>42345.958333313487</v>
      </c>
      <c r="C8188">
        <f t="shared" si="383"/>
        <v>8183</v>
      </c>
      <c r="D8188" s="2">
        <v>71.960000000000008</v>
      </c>
      <c r="E8188">
        <v>71.960000000000008</v>
      </c>
      <c r="F8188" s="3">
        <v>42.980000000000004</v>
      </c>
      <c r="G8188">
        <v>44.06</v>
      </c>
      <c r="H8188">
        <v>41</v>
      </c>
      <c r="I8188">
        <v>59</v>
      </c>
      <c r="J8188">
        <v>41</v>
      </c>
      <c r="K8188">
        <v>30.92</v>
      </c>
      <c r="L8188" s="3">
        <v>42.8</v>
      </c>
      <c r="M8188" s="2">
        <v>17.96</v>
      </c>
      <c r="N8188">
        <v>28.04</v>
      </c>
      <c r="O8188">
        <v>39.200000000000003</v>
      </c>
      <c r="P8188">
        <v>17.96</v>
      </c>
      <c r="Q8188" s="3">
        <v>32</v>
      </c>
      <c r="R8188" s="2">
        <v>7.6999999999999993</v>
      </c>
      <c r="S8188" s="3">
        <v>-7.9600000000000009</v>
      </c>
      <c r="T8188">
        <v>48.2</v>
      </c>
    </row>
    <row r="8189" spans="1:20">
      <c r="A8189">
        <f t="shared" si="381"/>
        <v>341</v>
      </c>
      <c r="B8189" s="7">
        <f t="shared" si="382"/>
        <v>42345.999999980151</v>
      </c>
      <c r="C8189">
        <f t="shared" si="383"/>
        <v>8184</v>
      </c>
      <c r="D8189" s="2">
        <v>71.06</v>
      </c>
      <c r="E8189">
        <v>71.06</v>
      </c>
      <c r="F8189" s="3">
        <v>41</v>
      </c>
      <c r="G8189">
        <v>42.980000000000004</v>
      </c>
      <c r="H8189">
        <v>39.92</v>
      </c>
      <c r="I8189">
        <v>62.06</v>
      </c>
      <c r="J8189">
        <v>41</v>
      </c>
      <c r="K8189">
        <v>35.06</v>
      </c>
      <c r="L8189" s="3">
        <v>42.8</v>
      </c>
      <c r="M8189" s="2">
        <v>19.939999999999998</v>
      </c>
      <c r="N8189">
        <v>28.04</v>
      </c>
      <c r="O8189">
        <v>39.200000000000003</v>
      </c>
      <c r="P8189">
        <v>19.04</v>
      </c>
      <c r="Q8189" s="3">
        <v>30.02</v>
      </c>
      <c r="R8189" s="2">
        <v>6.0799999999999983</v>
      </c>
      <c r="S8189" s="3">
        <v>-7.9600000000000009</v>
      </c>
      <c r="T8189">
        <v>48.2</v>
      </c>
    </row>
    <row r="8190" spans="1:20">
      <c r="A8190">
        <f t="shared" si="381"/>
        <v>342</v>
      </c>
      <c r="B8190" s="7">
        <f t="shared" si="382"/>
        <v>42346.041666646815</v>
      </c>
      <c r="C8190">
        <f t="shared" si="383"/>
        <v>8185</v>
      </c>
      <c r="D8190" s="2">
        <v>69.98</v>
      </c>
      <c r="E8190">
        <v>69.98</v>
      </c>
      <c r="F8190" s="3">
        <v>41</v>
      </c>
      <c r="G8190">
        <v>42.08</v>
      </c>
      <c r="H8190">
        <v>39.92</v>
      </c>
      <c r="I8190">
        <v>60.980000000000004</v>
      </c>
      <c r="J8190">
        <v>41</v>
      </c>
      <c r="K8190">
        <v>33.08</v>
      </c>
      <c r="L8190" s="3">
        <v>41</v>
      </c>
      <c r="M8190" s="2">
        <v>19.939999999999998</v>
      </c>
      <c r="N8190">
        <v>26.060000000000002</v>
      </c>
      <c r="O8190">
        <v>39.200000000000003</v>
      </c>
      <c r="P8190">
        <v>21.02</v>
      </c>
      <c r="Q8190" s="3">
        <v>33.08</v>
      </c>
      <c r="R8190" s="2">
        <v>3.740000000000002</v>
      </c>
      <c r="S8190" s="3">
        <v>-7.9600000000000009</v>
      </c>
      <c r="T8190">
        <v>48.2</v>
      </c>
    </row>
    <row r="8191" spans="1:20">
      <c r="A8191">
        <f t="shared" si="381"/>
        <v>342</v>
      </c>
      <c r="B8191" s="7">
        <f t="shared" si="382"/>
        <v>42346.08333331348</v>
      </c>
      <c r="C8191">
        <f t="shared" si="383"/>
        <v>8186</v>
      </c>
      <c r="D8191" s="2">
        <v>69.080000000000013</v>
      </c>
      <c r="E8191">
        <v>69.080000000000013</v>
      </c>
      <c r="F8191" s="3">
        <v>39.92</v>
      </c>
      <c r="G8191">
        <v>42.08</v>
      </c>
      <c r="H8191">
        <v>37.04</v>
      </c>
      <c r="I8191">
        <v>60.08</v>
      </c>
      <c r="J8191">
        <v>39.92</v>
      </c>
      <c r="K8191">
        <v>33.979999999999997</v>
      </c>
      <c r="L8191" s="3">
        <v>41</v>
      </c>
      <c r="M8191" s="2">
        <v>19.04</v>
      </c>
      <c r="N8191">
        <v>24.98</v>
      </c>
      <c r="O8191">
        <v>37.4</v>
      </c>
      <c r="P8191">
        <v>21.92</v>
      </c>
      <c r="Q8191" s="3">
        <v>32</v>
      </c>
      <c r="R8191" s="2">
        <v>1.3999999999999986</v>
      </c>
      <c r="S8191" s="3">
        <v>-7.9600000000000009</v>
      </c>
      <c r="T8191">
        <v>48.2</v>
      </c>
    </row>
    <row r="8192" spans="1:20">
      <c r="A8192">
        <f t="shared" si="381"/>
        <v>342</v>
      </c>
      <c r="B8192" s="7">
        <f t="shared" si="382"/>
        <v>42346.124999980144</v>
      </c>
      <c r="C8192">
        <f t="shared" si="383"/>
        <v>8187</v>
      </c>
      <c r="D8192" s="2">
        <v>68.72</v>
      </c>
      <c r="E8192">
        <v>68</v>
      </c>
      <c r="F8192" s="3">
        <v>39.019999999999996</v>
      </c>
      <c r="G8192">
        <v>42.980000000000004</v>
      </c>
      <c r="H8192">
        <v>35.96</v>
      </c>
      <c r="I8192">
        <v>60.08</v>
      </c>
      <c r="J8192">
        <v>39.019999999999996</v>
      </c>
      <c r="K8192">
        <v>32</v>
      </c>
      <c r="L8192" s="3">
        <v>41</v>
      </c>
      <c r="M8192" s="2">
        <v>17.059999999999999</v>
      </c>
      <c r="N8192">
        <v>24.98</v>
      </c>
      <c r="O8192">
        <v>37.4</v>
      </c>
      <c r="P8192">
        <v>23</v>
      </c>
      <c r="Q8192" s="3">
        <v>33.08</v>
      </c>
      <c r="R8192" s="2">
        <v>-0.94000000000000483</v>
      </c>
      <c r="S8192" s="3">
        <v>-7.9600000000000009</v>
      </c>
      <c r="T8192">
        <v>50</v>
      </c>
    </row>
    <row r="8193" spans="1:20">
      <c r="A8193">
        <f t="shared" si="381"/>
        <v>342</v>
      </c>
      <c r="B8193" s="7">
        <f t="shared" si="382"/>
        <v>42346.166666646808</v>
      </c>
      <c r="C8193">
        <f t="shared" si="383"/>
        <v>8188</v>
      </c>
      <c r="D8193" s="2">
        <v>68.36</v>
      </c>
      <c r="E8193">
        <v>68</v>
      </c>
      <c r="F8193" s="3">
        <v>37.94</v>
      </c>
      <c r="G8193">
        <v>42.980000000000004</v>
      </c>
      <c r="H8193">
        <v>37.94</v>
      </c>
      <c r="I8193">
        <v>60.08</v>
      </c>
      <c r="J8193">
        <v>39.019999999999996</v>
      </c>
      <c r="K8193">
        <v>30.02</v>
      </c>
      <c r="L8193" s="3">
        <v>41</v>
      </c>
      <c r="M8193" s="2">
        <v>17.059999999999999</v>
      </c>
      <c r="N8193">
        <v>24.98</v>
      </c>
      <c r="O8193">
        <v>37.4</v>
      </c>
      <c r="P8193">
        <v>24.08</v>
      </c>
      <c r="Q8193" s="3">
        <v>30.92</v>
      </c>
      <c r="R8193" s="2">
        <v>-2.5600000000000023</v>
      </c>
      <c r="S8193" s="3">
        <v>-9.0399999999999991</v>
      </c>
      <c r="T8193">
        <v>50</v>
      </c>
    </row>
    <row r="8194" spans="1:20">
      <c r="A8194">
        <f t="shared" si="381"/>
        <v>342</v>
      </c>
      <c r="B8194" s="7">
        <f t="shared" si="382"/>
        <v>42346.208333313472</v>
      </c>
      <c r="C8194">
        <f t="shared" si="383"/>
        <v>8189</v>
      </c>
      <c r="D8194" s="2">
        <v>68</v>
      </c>
      <c r="E8194">
        <v>68</v>
      </c>
      <c r="F8194" s="3">
        <v>37.94</v>
      </c>
      <c r="G8194">
        <v>41</v>
      </c>
      <c r="H8194">
        <v>35.06</v>
      </c>
      <c r="I8194">
        <v>59</v>
      </c>
      <c r="J8194">
        <v>41</v>
      </c>
      <c r="K8194">
        <v>28.94</v>
      </c>
      <c r="L8194" s="3">
        <v>39.200000000000003</v>
      </c>
      <c r="M8194" s="2">
        <v>17.059999999999999</v>
      </c>
      <c r="N8194">
        <v>24.08</v>
      </c>
      <c r="O8194">
        <v>37.4</v>
      </c>
      <c r="P8194">
        <v>24.08</v>
      </c>
      <c r="Q8194" s="3">
        <v>26.96</v>
      </c>
      <c r="R8194" s="2">
        <v>-4.3599999999999994</v>
      </c>
      <c r="S8194" s="3">
        <v>-9.0399999999999991</v>
      </c>
      <c r="T8194">
        <v>50</v>
      </c>
    </row>
    <row r="8195" spans="1:20">
      <c r="A8195">
        <f t="shared" si="381"/>
        <v>342</v>
      </c>
      <c r="B8195" s="7">
        <f t="shared" si="382"/>
        <v>42346.249999980137</v>
      </c>
      <c r="C8195">
        <f t="shared" si="383"/>
        <v>8190</v>
      </c>
      <c r="D8195" s="2">
        <v>68.72</v>
      </c>
      <c r="E8195">
        <v>68</v>
      </c>
      <c r="F8195" s="3">
        <v>37.94</v>
      </c>
      <c r="G8195">
        <v>42.08</v>
      </c>
      <c r="H8195">
        <v>33.979999999999997</v>
      </c>
      <c r="I8195">
        <v>57.92</v>
      </c>
      <c r="J8195">
        <v>39.92</v>
      </c>
      <c r="K8195">
        <v>26.060000000000002</v>
      </c>
      <c r="L8195" s="3">
        <v>41</v>
      </c>
      <c r="M8195" s="2">
        <v>17.059999999999999</v>
      </c>
      <c r="N8195">
        <v>24.08</v>
      </c>
      <c r="O8195">
        <v>35.6</v>
      </c>
      <c r="P8195">
        <v>21.92</v>
      </c>
      <c r="Q8195" s="3">
        <v>30.92</v>
      </c>
      <c r="R8195" s="2">
        <v>-5.980000000000004</v>
      </c>
      <c r="S8195" s="3">
        <v>-7.9600000000000009</v>
      </c>
      <c r="T8195">
        <v>50</v>
      </c>
    </row>
    <row r="8196" spans="1:20">
      <c r="A8196">
        <f t="shared" si="381"/>
        <v>342</v>
      </c>
      <c r="B8196" s="7">
        <f t="shared" si="382"/>
        <v>42346.291666646801</v>
      </c>
      <c r="C8196">
        <f t="shared" si="383"/>
        <v>8191</v>
      </c>
      <c r="D8196" s="2">
        <v>69.259999999999991</v>
      </c>
      <c r="E8196">
        <v>68</v>
      </c>
      <c r="F8196" s="3">
        <v>37.94</v>
      </c>
      <c r="G8196">
        <v>41</v>
      </c>
      <c r="H8196">
        <v>35.96</v>
      </c>
      <c r="I8196">
        <v>55.94</v>
      </c>
      <c r="J8196">
        <v>39.019999999999996</v>
      </c>
      <c r="K8196">
        <v>26.96</v>
      </c>
      <c r="L8196" s="3">
        <v>41</v>
      </c>
      <c r="M8196" s="2">
        <v>12.920000000000002</v>
      </c>
      <c r="N8196">
        <v>24.08</v>
      </c>
      <c r="O8196">
        <v>33.799999999999997</v>
      </c>
      <c r="P8196">
        <v>21.92</v>
      </c>
      <c r="Q8196" s="3">
        <v>30.02</v>
      </c>
      <c r="R8196" s="2">
        <v>-4.8999999999999986</v>
      </c>
      <c r="S8196" s="3">
        <v>-7.9600000000000009</v>
      </c>
      <c r="T8196">
        <v>50</v>
      </c>
    </row>
    <row r="8197" spans="1:20">
      <c r="A8197">
        <f t="shared" si="381"/>
        <v>342</v>
      </c>
      <c r="B8197" s="7">
        <f t="shared" si="382"/>
        <v>42346.333333313465</v>
      </c>
      <c r="C8197">
        <f t="shared" si="383"/>
        <v>8192</v>
      </c>
      <c r="D8197" s="2">
        <v>69.98</v>
      </c>
      <c r="E8197">
        <v>68</v>
      </c>
      <c r="F8197" s="3">
        <v>39.92</v>
      </c>
      <c r="G8197">
        <v>39.92</v>
      </c>
      <c r="H8197">
        <v>37.94</v>
      </c>
      <c r="I8197">
        <v>55.040000000000006</v>
      </c>
      <c r="J8197">
        <v>41</v>
      </c>
      <c r="K8197">
        <v>28.04</v>
      </c>
      <c r="L8197" s="3">
        <v>41</v>
      </c>
      <c r="M8197" s="2">
        <v>15.079999999999998</v>
      </c>
      <c r="N8197">
        <v>24.08</v>
      </c>
      <c r="O8197">
        <v>33.799999999999997</v>
      </c>
      <c r="P8197">
        <v>21.92</v>
      </c>
      <c r="Q8197" s="3">
        <v>30.92</v>
      </c>
      <c r="R8197" s="2">
        <v>-4</v>
      </c>
      <c r="S8197" s="3">
        <v>-7.9600000000000009</v>
      </c>
      <c r="T8197">
        <v>50</v>
      </c>
    </row>
    <row r="8198" spans="1:20">
      <c r="A8198">
        <f t="shared" si="381"/>
        <v>342</v>
      </c>
      <c r="B8198" s="7">
        <f t="shared" si="382"/>
        <v>42346.374999980129</v>
      </c>
      <c r="C8198">
        <f t="shared" si="383"/>
        <v>8193</v>
      </c>
      <c r="D8198" s="2">
        <v>73.400000000000006</v>
      </c>
      <c r="E8198">
        <v>71.960000000000008</v>
      </c>
      <c r="F8198" s="3">
        <v>44.96</v>
      </c>
      <c r="G8198">
        <v>44.06</v>
      </c>
      <c r="H8198">
        <v>46.94</v>
      </c>
      <c r="I8198">
        <v>60.08</v>
      </c>
      <c r="J8198">
        <v>42.08</v>
      </c>
      <c r="K8198">
        <v>30.92</v>
      </c>
      <c r="L8198" s="3">
        <v>42.8</v>
      </c>
      <c r="M8198" s="2">
        <v>17.059999999999999</v>
      </c>
      <c r="N8198">
        <v>24.08</v>
      </c>
      <c r="O8198">
        <v>33.799999999999997</v>
      </c>
      <c r="P8198">
        <v>23</v>
      </c>
      <c r="Q8198" s="3">
        <v>33.08</v>
      </c>
      <c r="R8198" s="2">
        <v>-2.9200000000000017</v>
      </c>
      <c r="S8198" s="3">
        <v>-7.0600000000000023</v>
      </c>
      <c r="T8198">
        <v>51.8</v>
      </c>
    </row>
    <row r="8199" spans="1:20">
      <c r="A8199">
        <f t="shared" ref="A8199:A8262" si="384">ROUNDDOWN(B8199-DATE(YEAR(B8199),1,0),0)</f>
        <v>342</v>
      </c>
      <c r="B8199" s="7">
        <f t="shared" si="382"/>
        <v>42346.416666646794</v>
      </c>
      <c r="C8199">
        <f t="shared" si="383"/>
        <v>8194</v>
      </c>
      <c r="D8199" s="2">
        <v>76.64</v>
      </c>
      <c r="E8199">
        <v>75.92</v>
      </c>
      <c r="F8199" s="3">
        <v>48.92</v>
      </c>
      <c r="G8199">
        <v>46.94</v>
      </c>
      <c r="H8199">
        <v>51.08</v>
      </c>
      <c r="I8199">
        <v>57.92</v>
      </c>
      <c r="J8199">
        <v>42.980000000000004</v>
      </c>
      <c r="K8199">
        <v>32</v>
      </c>
      <c r="L8199" s="3">
        <v>42.8</v>
      </c>
      <c r="M8199" s="2">
        <v>19.939999999999998</v>
      </c>
      <c r="N8199">
        <v>26.060000000000002</v>
      </c>
      <c r="O8199">
        <v>39.200000000000003</v>
      </c>
      <c r="P8199">
        <v>23</v>
      </c>
      <c r="Q8199" s="3">
        <v>30.92</v>
      </c>
      <c r="R8199" s="2">
        <v>-0.21999999999999886</v>
      </c>
      <c r="S8199" s="3">
        <v>-7.0600000000000023</v>
      </c>
      <c r="T8199">
        <v>53.6</v>
      </c>
    </row>
    <row r="8200" spans="1:20">
      <c r="A8200">
        <f t="shared" si="384"/>
        <v>342</v>
      </c>
      <c r="B8200" s="7">
        <f t="shared" ref="B8200:B8263" si="385">B8199+1/24</f>
        <v>42346.458333313458</v>
      </c>
      <c r="C8200">
        <f t="shared" ref="C8200:C8263" si="386">C8199+1</f>
        <v>8195</v>
      </c>
      <c r="D8200" s="2">
        <v>80.06</v>
      </c>
      <c r="E8200">
        <v>78.080000000000013</v>
      </c>
      <c r="F8200" s="3">
        <v>51.980000000000004</v>
      </c>
      <c r="G8200">
        <v>50</v>
      </c>
      <c r="H8200">
        <v>53.06</v>
      </c>
      <c r="I8200">
        <v>60.980000000000004</v>
      </c>
      <c r="J8200">
        <v>44.96</v>
      </c>
      <c r="K8200">
        <v>35.06</v>
      </c>
      <c r="L8200" s="3">
        <v>42.8</v>
      </c>
      <c r="M8200" s="2">
        <v>21.02</v>
      </c>
      <c r="N8200">
        <v>26.96</v>
      </c>
      <c r="O8200">
        <v>42.8</v>
      </c>
      <c r="P8200">
        <v>23</v>
      </c>
      <c r="Q8200" s="3">
        <v>35.06</v>
      </c>
      <c r="R8200" s="2">
        <v>2.3000000000000007</v>
      </c>
      <c r="S8200" s="3">
        <v>-7.0600000000000023</v>
      </c>
      <c r="T8200">
        <v>57.2</v>
      </c>
    </row>
    <row r="8201" spans="1:20">
      <c r="A8201">
        <f t="shared" si="384"/>
        <v>342</v>
      </c>
      <c r="B8201" s="7">
        <f t="shared" si="385"/>
        <v>42346.499999980122</v>
      </c>
      <c r="C8201">
        <f t="shared" si="386"/>
        <v>8196</v>
      </c>
      <c r="D8201" s="2">
        <v>80.78</v>
      </c>
      <c r="E8201">
        <v>78.080000000000013</v>
      </c>
      <c r="F8201" s="3">
        <v>55.040000000000006</v>
      </c>
      <c r="G8201">
        <v>53.06</v>
      </c>
      <c r="H8201">
        <v>57.019999999999996</v>
      </c>
      <c r="I8201">
        <v>57.92</v>
      </c>
      <c r="J8201">
        <v>44.96</v>
      </c>
      <c r="K8201">
        <v>37.94</v>
      </c>
      <c r="L8201" s="3">
        <v>44.6</v>
      </c>
      <c r="M8201" s="2">
        <v>21.02</v>
      </c>
      <c r="N8201">
        <v>26.96</v>
      </c>
      <c r="O8201">
        <v>44.6</v>
      </c>
      <c r="P8201">
        <v>23</v>
      </c>
      <c r="Q8201" s="3">
        <v>37.94</v>
      </c>
      <c r="R8201" s="2">
        <v>5</v>
      </c>
      <c r="S8201" s="3">
        <v>-4</v>
      </c>
      <c r="T8201">
        <v>59</v>
      </c>
    </row>
    <row r="8202" spans="1:20">
      <c r="A8202">
        <f t="shared" si="384"/>
        <v>342</v>
      </c>
      <c r="B8202" s="7">
        <f t="shared" si="385"/>
        <v>42346.541666646786</v>
      </c>
      <c r="C8202">
        <f t="shared" si="386"/>
        <v>8197</v>
      </c>
      <c r="D8202" s="2">
        <v>81.319999999999993</v>
      </c>
      <c r="E8202">
        <v>80.06</v>
      </c>
      <c r="F8202" s="3">
        <v>57.92</v>
      </c>
      <c r="G8202">
        <v>53.06</v>
      </c>
      <c r="H8202">
        <v>60.980000000000004</v>
      </c>
      <c r="I8202">
        <v>60.980000000000004</v>
      </c>
      <c r="J8202">
        <v>44.96</v>
      </c>
      <c r="K8202">
        <v>41</v>
      </c>
      <c r="L8202" s="3">
        <v>44.6</v>
      </c>
      <c r="M8202" s="2">
        <v>21.92</v>
      </c>
      <c r="N8202">
        <v>26.96</v>
      </c>
      <c r="O8202">
        <v>44.6</v>
      </c>
      <c r="P8202">
        <v>23</v>
      </c>
      <c r="Q8202" s="3">
        <v>37.04</v>
      </c>
      <c r="R8202" s="2">
        <v>8.0599999999999987</v>
      </c>
      <c r="S8202" s="3">
        <v>-4</v>
      </c>
      <c r="T8202">
        <v>60.8</v>
      </c>
    </row>
    <row r="8203" spans="1:20">
      <c r="A8203">
        <f t="shared" si="384"/>
        <v>342</v>
      </c>
      <c r="B8203" s="7">
        <f t="shared" si="385"/>
        <v>42346.583333313451</v>
      </c>
      <c r="C8203">
        <f t="shared" si="386"/>
        <v>8198</v>
      </c>
      <c r="D8203" s="2">
        <v>82.039999999999992</v>
      </c>
      <c r="E8203">
        <v>80.06</v>
      </c>
      <c r="F8203" s="3">
        <v>59</v>
      </c>
      <c r="G8203">
        <v>55.040000000000006</v>
      </c>
      <c r="H8203">
        <v>64.039999999999992</v>
      </c>
      <c r="I8203">
        <v>60.980000000000004</v>
      </c>
      <c r="J8203">
        <v>44.96</v>
      </c>
      <c r="K8203">
        <v>41</v>
      </c>
      <c r="L8203" s="3">
        <v>46.4</v>
      </c>
      <c r="M8203" s="2">
        <v>24.08</v>
      </c>
      <c r="N8203">
        <v>28.04</v>
      </c>
      <c r="O8203">
        <v>44.6</v>
      </c>
      <c r="P8203">
        <v>10.940000000000001</v>
      </c>
      <c r="Q8203" s="3">
        <v>39.019999999999996</v>
      </c>
      <c r="R8203" s="2">
        <v>10.940000000000001</v>
      </c>
      <c r="S8203" s="3">
        <v>-2.9200000000000017</v>
      </c>
      <c r="T8203">
        <v>60.8</v>
      </c>
    </row>
    <row r="8204" spans="1:20">
      <c r="A8204">
        <f t="shared" si="384"/>
        <v>342</v>
      </c>
      <c r="B8204" s="7">
        <f t="shared" si="385"/>
        <v>42346.624999980115</v>
      </c>
      <c r="C8204">
        <f t="shared" si="386"/>
        <v>8199</v>
      </c>
      <c r="D8204" s="2">
        <v>81.319999999999993</v>
      </c>
      <c r="E8204">
        <v>80.06</v>
      </c>
      <c r="F8204" s="3">
        <v>59</v>
      </c>
      <c r="G8204">
        <v>55.040000000000006</v>
      </c>
      <c r="H8204">
        <v>62.96</v>
      </c>
      <c r="I8204">
        <v>60.980000000000004</v>
      </c>
      <c r="J8204">
        <v>44.06</v>
      </c>
      <c r="K8204">
        <v>41</v>
      </c>
      <c r="L8204" s="3">
        <v>44.6</v>
      </c>
      <c r="M8204" s="2">
        <v>24.98</v>
      </c>
      <c r="N8204">
        <v>26.96</v>
      </c>
      <c r="O8204">
        <v>44.6</v>
      </c>
      <c r="P8204">
        <v>3.9200000000000017</v>
      </c>
      <c r="Q8204" s="3">
        <v>37.94</v>
      </c>
      <c r="R8204" s="2">
        <v>14</v>
      </c>
      <c r="S8204" s="3">
        <v>-5.0800000000000054</v>
      </c>
      <c r="T8204">
        <v>59</v>
      </c>
    </row>
    <row r="8205" spans="1:20">
      <c r="A8205">
        <f t="shared" si="384"/>
        <v>342</v>
      </c>
      <c r="B8205" s="7">
        <f t="shared" si="385"/>
        <v>42346.666666646779</v>
      </c>
      <c r="C8205">
        <f t="shared" si="386"/>
        <v>8200</v>
      </c>
      <c r="D8205" s="2">
        <v>80.78</v>
      </c>
      <c r="E8205">
        <v>80.06</v>
      </c>
      <c r="F8205" s="3">
        <v>60.08</v>
      </c>
      <c r="G8205">
        <v>55.040000000000006</v>
      </c>
      <c r="H8205">
        <v>62.96</v>
      </c>
      <c r="I8205">
        <v>60.08</v>
      </c>
      <c r="J8205">
        <v>42.980000000000004</v>
      </c>
      <c r="K8205">
        <v>35.06</v>
      </c>
      <c r="L8205" s="3">
        <v>44.6</v>
      </c>
      <c r="M8205" s="2">
        <v>26.060000000000002</v>
      </c>
      <c r="N8205">
        <v>26.96</v>
      </c>
      <c r="O8205">
        <v>44.6</v>
      </c>
      <c r="P8205">
        <v>1.0399999999999991</v>
      </c>
      <c r="Q8205" s="3">
        <v>37.04</v>
      </c>
      <c r="R8205" s="2">
        <v>10.579999999999998</v>
      </c>
      <c r="S8205" s="3">
        <v>-7.0600000000000023</v>
      </c>
      <c r="T8205">
        <v>59</v>
      </c>
    </row>
    <row r="8206" spans="1:20">
      <c r="A8206">
        <f t="shared" si="384"/>
        <v>342</v>
      </c>
      <c r="B8206" s="7">
        <f t="shared" si="385"/>
        <v>42346.708333313443</v>
      </c>
      <c r="C8206">
        <f t="shared" si="386"/>
        <v>8201</v>
      </c>
      <c r="D8206" s="2">
        <v>80.06</v>
      </c>
      <c r="E8206">
        <v>78.080000000000013</v>
      </c>
      <c r="F8206" s="3">
        <v>57.92</v>
      </c>
      <c r="G8206">
        <v>51.980000000000004</v>
      </c>
      <c r="H8206">
        <v>60.980000000000004</v>
      </c>
      <c r="I8206">
        <v>59</v>
      </c>
      <c r="J8206">
        <v>41</v>
      </c>
      <c r="K8206">
        <v>35.06</v>
      </c>
      <c r="L8206" s="3">
        <v>42.8</v>
      </c>
      <c r="M8206" s="2">
        <v>26.060000000000002</v>
      </c>
      <c r="N8206">
        <v>26.060000000000002</v>
      </c>
      <c r="O8206">
        <v>42.8</v>
      </c>
      <c r="P8206">
        <v>-2.019999999999996</v>
      </c>
      <c r="Q8206" s="3">
        <v>35.96</v>
      </c>
      <c r="R8206" s="2">
        <v>7.34</v>
      </c>
      <c r="S8206" s="3">
        <v>-9.0399999999999991</v>
      </c>
      <c r="T8206">
        <v>57.2</v>
      </c>
    </row>
    <row r="8207" spans="1:20">
      <c r="A8207">
        <f t="shared" si="384"/>
        <v>342</v>
      </c>
      <c r="B8207" s="7">
        <f t="shared" si="385"/>
        <v>42346.749999980108</v>
      </c>
      <c r="C8207">
        <f t="shared" si="386"/>
        <v>8202</v>
      </c>
      <c r="D8207" s="2">
        <v>78.62</v>
      </c>
      <c r="E8207">
        <v>75.92</v>
      </c>
      <c r="F8207" s="3">
        <v>55.94</v>
      </c>
      <c r="G8207">
        <v>46.94</v>
      </c>
      <c r="H8207">
        <v>55.94</v>
      </c>
      <c r="I8207">
        <v>59</v>
      </c>
      <c r="J8207">
        <v>39.019999999999996</v>
      </c>
      <c r="K8207">
        <v>35.96</v>
      </c>
      <c r="L8207" s="3">
        <v>42.8</v>
      </c>
      <c r="M8207" s="2">
        <v>26.060000000000002</v>
      </c>
      <c r="N8207">
        <v>24.98</v>
      </c>
      <c r="O8207">
        <v>39.200000000000003</v>
      </c>
      <c r="P8207">
        <v>-5.0800000000000054</v>
      </c>
      <c r="Q8207" s="3">
        <v>35.96</v>
      </c>
      <c r="R8207" s="2">
        <v>3.9200000000000017</v>
      </c>
      <c r="S8207" s="3">
        <v>-4</v>
      </c>
      <c r="T8207">
        <v>57.2</v>
      </c>
    </row>
    <row r="8208" spans="1:20">
      <c r="A8208">
        <f t="shared" si="384"/>
        <v>342</v>
      </c>
      <c r="B8208" s="7">
        <f t="shared" si="385"/>
        <v>42346.791666646772</v>
      </c>
      <c r="C8208">
        <f t="shared" si="386"/>
        <v>8203</v>
      </c>
      <c r="D8208" s="2">
        <v>77.36</v>
      </c>
      <c r="E8208">
        <v>71.06</v>
      </c>
      <c r="F8208" s="3">
        <v>53.06</v>
      </c>
      <c r="G8208">
        <v>44.96</v>
      </c>
      <c r="H8208">
        <v>51.980000000000004</v>
      </c>
      <c r="I8208">
        <v>59</v>
      </c>
      <c r="J8208">
        <v>39.019999999999996</v>
      </c>
      <c r="K8208">
        <v>35.96</v>
      </c>
      <c r="L8208" s="3">
        <v>42.8</v>
      </c>
      <c r="M8208" s="2">
        <v>24.98</v>
      </c>
      <c r="N8208">
        <v>24.08</v>
      </c>
      <c r="O8208">
        <v>35.6</v>
      </c>
      <c r="P8208">
        <v>-5.980000000000004</v>
      </c>
      <c r="Q8208" s="3">
        <v>35.06</v>
      </c>
      <c r="R8208" s="2">
        <v>1.5800000000000018</v>
      </c>
      <c r="S8208" s="3">
        <v>-4</v>
      </c>
      <c r="T8208">
        <v>55.400000000000006</v>
      </c>
    </row>
    <row r="8209" spans="1:20">
      <c r="A8209">
        <f t="shared" si="384"/>
        <v>342</v>
      </c>
      <c r="B8209" s="7">
        <f t="shared" si="385"/>
        <v>42346.833333313436</v>
      </c>
      <c r="C8209">
        <f t="shared" si="386"/>
        <v>8204</v>
      </c>
      <c r="D8209" s="2">
        <v>75.92</v>
      </c>
      <c r="E8209">
        <v>71.960000000000008</v>
      </c>
      <c r="F8209" s="3">
        <v>51.980000000000004</v>
      </c>
      <c r="G8209">
        <v>42.980000000000004</v>
      </c>
      <c r="H8209">
        <v>53.06</v>
      </c>
      <c r="I8209">
        <v>59</v>
      </c>
      <c r="J8209">
        <v>37.94</v>
      </c>
      <c r="K8209">
        <v>35.06</v>
      </c>
      <c r="L8209" s="3">
        <v>42.8</v>
      </c>
      <c r="M8209" s="2">
        <v>24.98</v>
      </c>
      <c r="N8209">
        <v>23</v>
      </c>
      <c r="O8209">
        <v>33.799999999999997</v>
      </c>
      <c r="P8209">
        <v>-7.9600000000000009</v>
      </c>
      <c r="Q8209" s="3">
        <v>30.92</v>
      </c>
      <c r="R8209" s="2">
        <v>-0.5800000000000054</v>
      </c>
      <c r="S8209" s="3">
        <v>-9.0399999999999991</v>
      </c>
      <c r="T8209">
        <v>53.6</v>
      </c>
    </row>
    <row r="8210" spans="1:20">
      <c r="A8210">
        <f t="shared" si="384"/>
        <v>342</v>
      </c>
      <c r="B8210" s="7">
        <f t="shared" si="385"/>
        <v>42346.8749999801</v>
      </c>
      <c r="C8210">
        <f t="shared" si="386"/>
        <v>8205</v>
      </c>
      <c r="D8210" s="2">
        <v>75.02</v>
      </c>
      <c r="E8210">
        <v>71.960000000000008</v>
      </c>
      <c r="F8210" s="3">
        <v>48.019999999999996</v>
      </c>
      <c r="G8210">
        <v>42.08</v>
      </c>
      <c r="H8210">
        <v>50</v>
      </c>
      <c r="I8210">
        <v>57.92</v>
      </c>
      <c r="J8210">
        <v>37.04</v>
      </c>
      <c r="K8210">
        <v>35.06</v>
      </c>
      <c r="L8210" s="3">
        <v>42.8</v>
      </c>
      <c r="M8210" s="2">
        <v>24.08</v>
      </c>
      <c r="N8210">
        <v>21.02</v>
      </c>
      <c r="O8210">
        <v>33.799999999999997</v>
      </c>
      <c r="P8210">
        <v>-9.0399999999999991</v>
      </c>
      <c r="Q8210" s="3">
        <v>30.92</v>
      </c>
      <c r="R8210" s="2">
        <v>-2.9200000000000017</v>
      </c>
      <c r="S8210" s="3">
        <v>-9.0399999999999991</v>
      </c>
      <c r="T8210">
        <v>51.8</v>
      </c>
    </row>
    <row r="8211" spans="1:20">
      <c r="A8211">
        <f t="shared" si="384"/>
        <v>342</v>
      </c>
      <c r="B8211" s="7">
        <f t="shared" si="385"/>
        <v>42346.916666646764</v>
      </c>
      <c r="C8211">
        <f t="shared" si="386"/>
        <v>8206</v>
      </c>
      <c r="D8211" s="2">
        <v>73.94</v>
      </c>
      <c r="E8211">
        <v>71.06</v>
      </c>
      <c r="F8211" s="3">
        <v>46.04</v>
      </c>
      <c r="G8211">
        <v>39.92</v>
      </c>
      <c r="H8211">
        <v>46.04</v>
      </c>
      <c r="I8211">
        <v>57.92</v>
      </c>
      <c r="J8211">
        <v>33.979999999999997</v>
      </c>
      <c r="K8211">
        <v>37.04</v>
      </c>
      <c r="L8211" s="3">
        <v>42.8</v>
      </c>
      <c r="M8211" s="2">
        <v>24.98</v>
      </c>
      <c r="N8211">
        <v>19.939999999999998</v>
      </c>
      <c r="O8211">
        <v>30.2</v>
      </c>
      <c r="P8211">
        <v>-7.9600000000000009</v>
      </c>
      <c r="Q8211" s="3">
        <v>30.02</v>
      </c>
      <c r="R8211" s="2">
        <v>-1.3000000000000043</v>
      </c>
      <c r="S8211" s="3">
        <v>-11.019999999999996</v>
      </c>
      <c r="T8211">
        <v>51.8</v>
      </c>
    </row>
    <row r="8212" spans="1:20">
      <c r="A8212">
        <f t="shared" si="384"/>
        <v>342</v>
      </c>
      <c r="B8212" s="7">
        <f t="shared" si="385"/>
        <v>42346.958333313429</v>
      </c>
      <c r="C8212">
        <f t="shared" si="386"/>
        <v>8207</v>
      </c>
      <c r="D8212" s="2">
        <v>73.039999999999992</v>
      </c>
      <c r="E8212">
        <v>69.98</v>
      </c>
      <c r="F8212" s="3">
        <v>46.04</v>
      </c>
      <c r="G8212">
        <v>37.94</v>
      </c>
      <c r="H8212">
        <v>46.94</v>
      </c>
      <c r="I8212">
        <v>57.92</v>
      </c>
      <c r="J8212">
        <v>33.979999999999997</v>
      </c>
      <c r="K8212">
        <v>35.96</v>
      </c>
      <c r="L8212" s="3">
        <v>42.8</v>
      </c>
      <c r="M8212" s="2">
        <v>24.98</v>
      </c>
      <c r="N8212">
        <v>19.04</v>
      </c>
      <c r="O8212">
        <v>33.799999999999997</v>
      </c>
      <c r="P8212">
        <v>-7.9600000000000009</v>
      </c>
      <c r="Q8212" s="3">
        <v>28.04</v>
      </c>
      <c r="R8212" s="2">
        <v>0.31999999999999673</v>
      </c>
      <c r="S8212" s="3">
        <v>-9.9400000000000048</v>
      </c>
      <c r="T8212">
        <v>50</v>
      </c>
    </row>
    <row r="8213" spans="1:20">
      <c r="A8213">
        <f t="shared" si="384"/>
        <v>342</v>
      </c>
      <c r="B8213" s="7">
        <f t="shared" si="385"/>
        <v>42346.999999980093</v>
      </c>
      <c r="C8213">
        <f t="shared" si="386"/>
        <v>8208</v>
      </c>
      <c r="D8213" s="2">
        <v>72.319999999999993</v>
      </c>
      <c r="E8213">
        <v>69.080000000000013</v>
      </c>
      <c r="F8213" s="3">
        <v>44.06</v>
      </c>
      <c r="G8213">
        <v>35.96</v>
      </c>
      <c r="H8213">
        <v>46.94</v>
      </c>
      <c r="I8213">
        <v>57.92</v>
      </c>
      <c r="J8213">
        <v>33.979999999999997</v>
      </c>
      <c r="K8213">
        <v>33.979999999999997</v>
      </c>
      <c r="L8213" s="3">
        <v>42.8</v>
      </c>
      <c r="M8213" s="2">
        <v>30.02</v>
      </c>
      <c r="N8213">
        <v>17.059999999999999</v>
      </c>
      <c r="O8213">
        <v>30.2</v>
      </c>
      <c r="P8213">
        <v>-9.0399999999999991</v>
      </c>
      <c r="Q8213" s="3">
        <v>23</v>
      </c>
      <c r="R8213" s="2">
        <v>1.9400000000000013</v>
      </c>
      <c r="S8213" s="3">
        <v>-11.019999999999996</v>
      </c>
      <c r="T8213">
        <v>48.2</v>
      </c>
    </row>
    <row r="8214" spans="1:20">
      <c r="A8214">
        <f t="shared" si="384"/>
        <v>343</v>
      </c>
      <c r="B8214" s="7">
        <f t="shared" si="385"/>
        <v>42347.041666646757</v>
      </c>
      <c r="C8214">
        <f t="shared" si="386"/>
        <v>8209</v>
      </c>
      <c r="D8214" s="2">
        <v>71.78</v>
      </c>
      <c r="E8214">
        <v>69.080000000000013</v>
      </c>
      <c r="F8214" s="3">
        <v>42.980000000000004</v>
      </c>
      <c r="G8214">
        <v>35.06</v>
      </c>
      <c r="H8214">
        <v>42.08</v>
      </c>
      <c r="I8214">
        <v>57.019999999999996</v>
      </c>
      <c r="J8214">
        <v>30.92</v>
      </c>
      <c r="K8214">
        <v>32</v>
      </c>
      <c r="L8214" s="3">
        <v>42.8</v>
      </c>
      <c r="M8214" s="2">
        <v>30.92</v>
      </c>
      <c r="N8214">
        <v>15.98</v>
      </c>
      <c r="O8214">
        <v>33.799999999999997</v>
      </c>
      <c r="P8214">
        <v>-9.0399999999999991</v>
      </c>
      <c r="Q8214" s="3">
        <v>23</v>
      </c>
      <c r="R8214" s="2">
        <v>3.019999999999996</v>
      </c>
      <c r="S8214" s="3">
        <v>-11.920000000000002</v>
      </c>
      <c r="T8214">
        <v>48.2</v>
      </c>
    </row>
    <row r="8215" spans="1:20">
      <c r="A8215">
        <f t="shared" si="384"/>
        <v>343</v>
      </c>
      <c r="B8215" s="7">
        <f t="shared" si="385"/>
        <v>42347.083333313421</v>
      </c>
      <c r="C8215">
        <f t="shared" si="386"/>
        <v>8210</v>
      </c>
      <c r="D8215" s="2">
        <v>71.06</v>
      </c>
      <c r="E8215">
        <v>69.080000000000013</v>
      </c>
      <c r="F8215" s="3">
        <v>42.08</v>
      </c>
      <c r="G8215">
        <v>33.979999999999997</v>
      </c>
      <c r="H8215">
        <v>48.019999999999996</v>
      </c>
      <c r="I8215">
        <v>55.040000000000006</v>
      </c>
      <c r="J8215">
        <v>30.92</v>
      </c>
      <c r="K8215">
        <v>30.92</v>
      </c>
      <c r="L8215" s="3">
        <v>42.8</v>
      </c>
      <c r="M8215" s="2">
        <v>30.92</v>
      </c>
      <c r="N8215">
        <v>17.059999999999999</v>
      </c>
      <c r="O8215">
        <v>35.6</v>
      </c>
      <c r="P8215">
        <v>-9.0399999999999991</v>
      </c>
      <c r="Q8215" s="3">
        <v>21.92</v>
      </c>
      <c r="R8215" s="2">
        <v>3.9200000000000017</v>
      </c>
      <c r="S8215" s="3">
        <v>-13</v>
      </c>
      <c r="T8215">
        <v>48.2</v>
      </c>
    </row>
    <row r="8216" spans="1:20">
      <c r="A8216">
        <f t="shared" si="384"/>
        <v>343</v>
      </c>
      <c r="B8216" s="7">
        <f t="shared" si="385"/>
        <v>42347.124999980086</v>
      </c>
      <c r="C8216">
        <f t="shared" si="386"/>
        <v>8211</v>
      </c>
      <c r="D8216" s="2">
        <v>70.34</v>
      </c>
      <c r="E8216">
        <v>69.080000000000013</v>
      </c>
      <c r="F8216" s="3">
        <v>41</v>
      </c>
      <c r="G8216">
        <v>33.08</v>
      </c>
      <c r="H8216">
        <v>41</v>
      </c>
      <c r="I8216">
        <v>53.06</v>
      </c>
      <c r="J8216">
        <v>30.02</v>
      </c>
      <c r="K8216">
        <v>24.98</v>
      </c>
      <c r="L8216" s="3">
        <v>44.6</v>
      </c>
      <c r="M8216" s="2">
        <v>30.92</v>
      </c>
      <c r="N8216">
        <v>15.98</v>
      </c>
      <c r="O8216">
        <v>37.4</v>
      </c>
      <c r="P8216">
        <v>-7.9600000000000009</v>
      </c>
      <c r="Q8216" s="3">
        <v>23</v>
      </c>
      <c r="R8216" s="2">
        <v>5</v>
      </c>
      <c r="S8216" s="3">
        <v>-11.920000000000002</v>
      </c>
      <c r="T8216">
        <v>46.4</v>
      </c>
    </row>
    <row r="8217" spans="1:20">
      <c r="A8217">
        <f t="shared" si="384"/>
        <v>343</v>
      </c>
      <c r="B8217" s="7">
        <f t="shared" si="385"/>
        <v>42347.16666664675</v>
      </c>
      <c r="C8217">
        <f t="shared" si="386"/>
        <v>8212</v>
      </c>
      <c r="D8217" s="2">
        <v>69.800000000000011</v>
      </c>
      <c r="E8217">
        <v>69.080000000000013</v>
      </c>
      <c r="F8217" s="3">
        <v>41</v>
      </c>
      <c r="G8217">
        <v>33.08</v>
      </c>
      <c r="H8217">
        <v>41</v>
      </c>
      <c r="I8217">
        <v>51.08</v>
      </c>
      <c r="J8217">
        <v>30.02</v>
      </c>
      <c r="K8217">
        <v>23</v>
      </c>
      <c r="L8217" s="3">
        <v>46.4</v>
      </c>
      <c r="M8217" s="2">
        <v>32</v>
      </c>
      <c r="N8217">
        <v>15.98</v>
      </c>
      <c r="O8217">
        <v>37.4</v>
      </c>
      <c r="P8217">
        <v>-9.0399999999999991</v>
      </c>
      <c r="Q8217" s="3">
        <v>21.02</v>
      </c>
      <c r="R8217" s="2">
        <v>5.7199999999999989</v>
      </c>
      <c r="S8217" s="3">
        <v>-11.920000000000002</v>
      </c>
      <c r="T8217">
        <v>46.4</v>
      </c>
    </row>
    <row r="8218" spans="1:20">
      <c r="A8218">
        <f t="shared" si="384"/>
        <v>343</v>
      </c>
      <c r="B8218" s="7">
        <f t="shared" si="385"/>
        <v>42347.208333313414</v>
      </c>
      <c r="C8218">
        <f t="shared" si="386"/>
        <v>8213</v>
      </c>
      <c r="D8218" s="2">
        <v>69.080000000000013</v>
      </c>
      <c r="E8218">
        <v>69.080000000000013</v>
      </c>
      <c r="F8218" s="3">
        <v>39.019999999999996</v>
      </c>
      <c r="G8218">
        <v>33.08</v>
      </c>
      <c r="H8218">
        <v>46.04</v>
      </c>
      <c r="I8218">
        <v>50</v>
      </c>
      <c r="J8218">
        <v>30.92</v>
      </c>
      <c r="K8218">
        <v>21.92</v>
      </c>
      <c r="L8218" s="3">
        <v>44.6</v>
      </c>
      <c r="M8218" s="2">
        <v>33.08</v>
      </c>
      <c r="N8218">
        <v>15.079999999999998</v>
      </c>
      <c r="O8218">
        <v>33.799999999999997</v>
      </c>
      <c r="P8218">
        <v>-9.0399999999999991</v>
      </c>
      <c r="Q8218" s="3">
        <v>23</v>
      </c>
      <c r="R8218" s="2">
        <v>6.259999999999998</v>
      </c>
      <c r="S8218" s="3">
        <v>-11.920000000000002</v>
      </c>
      <c r="T8218">
        <v>46.4</v>
      </c>
    </row>
    <row r="8219" spans="1:20">
      <c r="A8219">
        <f t="shared" si="384"/>
        <v>343</v>
      </c>
      <c r="B8219" s="7">
        <f t="shared" si="385"/>
        <v>42347.249999980078</v>
      </c>
      <c r="C8219">
        <f t="shared" si="386"/>
        <v>8214</v>
      </c>
      <c r="D8219" s="2">
        <v>69.800000000000011</v>
      </c>
      <c r="E8219">
        <v>69.080000000000013</v>
      </c>
      <c r="F8219" s="3">
        <v>39.019999999999996</v>
      </c>
      <c r="G8219">
        <v>35.96</v>
      </c>
      <c r="H8219">
        <v>46.04</v>
      </c>
      <c r="I8219">
        <v>50</v>
      </c>
      <c r="J8219">
        <v>30.02</v>
      </c>
      <c r="K8219">
        <v>24.08</v>
      </c>
      <c r="L8219" s="3">
        <v>44.6</v>
      </c>
      <c r="M8219" s="2">
        <v>33.979999999999997</v>
      </c>
      <c r="N8219">
        <v>15.079999999999998</v>
      </c>
      <c r="O8219">
        <v>33.799999999999997</v>
      </c>
      <c r="P8219">
        <v>-9.0399999999999991</v>
      </c>
      <c r="Q8219" s="3">
        <v>23</v>
      </c>
      <c r="R8219" s="2">
        <v>6.98</v>
      </c>
      <c r="S8219" s="3">
        <v>-9.9400000000000048</v>
      </c>
      <c r="T8219">
        <v>46.4</v>
      </c>
    </row>
    <row r="8220" spans="1:20">
      <c r="A8220">
        <f t="shared" si="384"/>
        <v>343</v>
      </c>
      <c r="B8220" s="7">
        <f t="shared" si="385"/>
        <v>42347.291666646743</v>
      </c>
      <c r="C8220">
        <f t="shared" si="386"/>
        <v>8215</v>
      </c>
      <c r="D8220" s="2">
        <v>70.34</v>
      </c>
      <c r="E8220">
        <v>69.080000000000013</v>
      </c>
      <c r="F8220" s="3">
        <v>39.019999999999996</v>
      </c>
      <c r="G8220">
        <v>35.96</v>
      </c>
      <c r="H8220">
        <v>48.019999999999996</v>
      </c>
      <c r="I8220">
        <v>50</v>
      </c>
      <c r="J8220">
        <v>30.02</v>
      </c>
      <c r="K8220">
        <v>26.060000000000002</v>
      </c>
      <c r="L8220" s="3">
        <v>42.8</v>
      </c>
      <c r="M8220" s="2">
        <v>33.08</v>
      </c>
      <c r="N8220">
        <v>15.079999999999998</v>
      </c>
      <c r="O8220">
        <v>33.799999999999997</v>
      </c>
      <c r="P8220">
        <v>-9.0399999999999991</v>
      </c>
      <c r="Q8220" s="3">
        <v>21.92</v>
      </c>
      <c r="R8220" s="2">
        <v>7.34</v>
      </c>
      <c r="S8220" s="3">
        <v>-9.0399999999999991</v>
      </c>
      <c r="T8220">
        <v>48.2</v>
      </c>
    </row>
    <row r="8221" spans="1:20">
      <c r="A8221">
        <f t="shared" si="384"/>
        <v>343</v>
      </c>
      <c r="B8221" s="7">
        <f t="shared" si="385"/>
        <v>42347.333333313407</v>
      </c>
      <c r="C8221">
        <f t="shared" si="386"/>
        <v>8216</v>
      </c>
      <c r="D8221" s="2">
        <v>71.06</v>
      </c>
      <c r="E8221">
        <v>69.080000000000013</v>
      </c>
      <c r="F8221" s="3">
        <v>39.92</v>
      </c>
      <c r="G8221">
        <v>35.06</v>
      </c>
      <c r="H8221">
        <v>51.08</v>
      </c>
      <c r="I8221">
        <v>51.08</v>
      </c>
      <c r="J8221">
        <v>30.92</v>
      </c>
      <c r="K8221">
        <v>28.04</v>
      </c>
      <c r="L8221" s="3">
        <v>42.8</v>
      </c>
      <c r="M8221" s="2">
        <v>33.08</v>
      </c>
      <c r="N8221">
        <v>17.059999999999999</v>
      </c>
      <c r="O8221">
        <v>35.6</v>
      </c>
      <c r="P8221">
        <v>-9.0399999999999991</v>
      </c>
      <c r="Q8221" s="3">
        <v>23</v>
      </c>
      <c r="R8221" s="2">
        <v>7.6999999999999993</v>
      </c>
      <c r="S8221" s="3">
        <v>-7.9600000000000009</v>
      </c>
      <c r="T8221">
        <v>48.2</v>
      </c>
    </row>
    <row r="8222" spans="1:20">
      <c r="A8222">
        <f t="shared" si="384"/>
        <v>343</v>
      </c>
      <c r="B8222" s="7">
        <f t="shared" si="385"/>
        <v>42347.374999980071</v>
      </c>
      <c r="C8222">
        <f t="shared" si="386"/>
        <v>8217</v>
      </c>
      <c r="D8222" s="2">
        <v>75.02</v>
      </c>
      <c r="E8222">
        <v>71.960000000000008</v>
      </c>
      <c r="F8222" s="3">
        <v>42.980000000000004</v>
      </c>
      <c r="G8222">
        <v>37.94</v>
      </c>
      <c r="H8222">
        <v>57.92</v>
      </c>
      <c r="I8222">
        <v>55.94</v>
      </c>
      <c r="J8222">
        <v>33.08</v>
      </c>
      <c r="K8222">
        <v>30.92</v>
      </c>
      <c r="L8222" s="3">
        <v>42.8</v>
      </c>
      <c r="M8222" s="2">
        <v>28.94</v>
      </c>
      <c r="N8222">
        <v>21.92</v>
      </c>
      <c r="O8222">
        <v>35.6</v>
      </c>
      <c r="P8222">
        <v>-9.0399999999999991</v>
      </c>
      <c r="Q8222" s="3">
        <v>24.08</v>
      </c>
      <c r="R8222" s="2">
        <v>8.0599999999999987</v>
      </c>
      <c r="S8222" s="3">
        <v>-7.9600000000000009</v>
      </c>
      <c r="T8222">
        <v>53.6</v>
      </c>
    </row>
    <row r="8223" spans="1:20">
      <c r="A8223">
        <f t="shared" si="384"/>
        <v>343</v>
      </c>
      <c r="B8223" s="7">
        <f t="shared" si="385"/>
        <v>42347.416666646735</v>
      </c>
      <c r="C8223">
        <f t="shared" si="386"/>
        <v>8218</v>
      </c>
      <c r="D8223" s="2">
        <v>78.98</v>
      </c>
      <c r="E8223">
        <v>75.92</v>
      </c>
      <c r="F8223" s="3">
        <v>48.019999999999996</v>
      </c>
      <c r="G8223">
        <v>42.08</v>
      </c>
      <c r="H8223">
        <v>57.92</v>
      </c>
      <c r="I8223">
        <v>57.019999999999996</v>
      </c>
      <c r="J8223">
        <v>35.06</v>
      </c>
      <c r="K8223">
        <v>33.08</v>
      </c>
      <c r="L8223" s="3">
        <v>44.6</v>
      </c>
      <c r="M8223" s="2">
        <v>28.94</v>
      </c>
      <c r="N8223">
        <v>26.060000000000002</v>
      </c>
      <c r="O8223">
        <v>39.200000000000003</v>
      </c>
      <c r="P8223">
        <v>-7.9600000000000009</v>
      </c>
      <c r="Q8223" s="3">
        <v>28.04</v>
      </c>
      <c r="R8223" s="2">
        <v>7.34</v>
      </c>
      <c r="S8223" s="3">
        <v>-7.0600000000000023</v>
      </c>
      <c r="T8223">
        <v>55.400000000000006</v>
      </c>
    </row>
    <row r="8224" spans="1:20">
      <c r="A8224">
        <f t="shared" si="384"/>
        <v>343</v>
      </c>
      <c r="B8224" s="7">
        <f t="shared" si="385"/>
        <v>42347.4583333134</v>
      </c>
      <c r="C8224">
        <f t="shared" si="386"/>
        <v>8219</v>
      </c>
      <c r="D8224" s="2">
        <v>82.94</v>
      </c>
      <c r="E8224">
        <v>78.98</v>
      </c>
      <c r="F8224" s="3">
        <v>53.06</v>
      </c>
      <c r="G8224">
        <v>44.96</v>
      </c>
      <c r="H8224">
        <v>60.980000000000004</v>
      </c>
      <c r="I8224">
        <v>59</v>
      </c>
      <c r="J8224">
        <v>37.94</v>
      </c>
      <c r="K8224">
        <v>35.06</v>
      </c>
      <c r="L8224" s="3">
        <v>46.4</v>
      </c>
      <c r="M8224" s="2">
        <v>26.96</v>
      </c>
      <c r="N8224">
        <v>30.92</v>
      </c>
      <c r="O8224">
        <v>39.200000000000003</v>
      </c>
      <c r="P8224">
        <v>-7.0600000000000023</v>
      </c>
      <c r="Q8224" s="3">
        <v>30.92</v>
      </c>
      <c r="R8224" s="2">
        <v>6.8000000000000007</v>
      </c>
      <c r="S8224" s="3">
        <v>-7.0600000000000023</v>
      </c>
      <c r="T8224">
        <v>59</v>
      </c>
    </row>
    <row r="8225" spans="1:20">
      <c r="A8225">
        <f t="shared" si="384"/>
        <v>343</v>
      </c>
      <c r="B8225" s="7">
        <f t="shared" si="385"/>
        <v>42347.499999980064</v>
      </c>
      <c r="C8225">
        <f t="shared" si="386"/>
        <v>8220</v>
      </c>
      <c r="D8225" s="2">
        <v>82.580000000000013</v>
      </c>
      <c r="E8225">
        <v>78.98</v>
      </c>
      <c r="F8225" s="3">
        <v>57.019999999999996</v>
      </c>
      <c r="G8225">
        <v>48.92</v>
      </c>
      <c r="H8225">
        <v>60.980000000000004</v>
      </c>
      <c r="I8225">
        <v>59</v>
      </c>
      <c r="J8225">
        <v>37.94</v>
      </c>
      <c r="K8225">
        <v>37.04</v>
      </c>
      <c r="L8225" s="3">
        <v>46.4</v>
      </c>
      <c r="M8225" s="2">
        <v>24.98</v>
      </c>
      <c r="N8225">
        <v>35.96</v>
      </c>
      <c r="O8225">
        <v>39.200000000000003</v>
      </c>
      <c r="P8225">
        <v>-5.980000000000004</v>
      </c>
      <c r="Q8225" s="3">
        <v>33.979999999999997</v>
      </c>
      <c r="R8225" s="2">
        <v>6.0799999999999983</v>
      </c>
      <c r="S8225" s="3">
        <v>-5.980000000000004</v>
      </c>
      <c r="T8225">
        <v>60.8</v>
      </c>
    </row>
    <row r="8226" spans="1:20">
      <c r="A8226">
        <f t="shared" si="384"/>
        <v>343</v>
      </c>
      <c r="B8226" s="7">
        <f t="shared" si="385"/>
        <v>42347.541666646728</v>
      </c>
      <c r="C8226">
        <f t="shared" si="386"/>
        <v>8221</v>
      </c>
      <c r="D8226" s="2">
        <v>82.4</v>
      </c>
      <c r="E8226">
        <v>80.960000000000008</v>
      </c>
      <c r="F8226" s="3">
        <v>59</v>
      </c>
      <c r="G8226">
        <v>51.08</v>
      </c>
      <c r="H8226">
        <v>64.039999999999992</v>
      </c>
      <c r="I8226">
        <v>60.980000000000004</v>
      </c>
      <c r="J8226">
        <v>39.019999999999996</v>
      </c>
      <c r="K8226">
        <v>39.019999999999996</v>
      </c>
      <c r="L8226" s="3">
        <v>48.2</v>
      </c>
      <c r="M8226" s="2">
        <v>23</v>
      </c>
      <c r="N8226">
        <v>39.92</v>
      </c>
      <c r="O8226">
        <v>39.200000000000003</v>
      </c>
      <c r="P8226">
        <v>-4</v>
      </c>
      <c r="Q8226" s="3">
        <v>37.94</v>
      </c>
      <c r="R8226" s="2">
        <v>4.4599999999999973</v>
      </c>
      <c r="S8226" s="3">
        <v>-5.980000000000004</v>
      </c>
      <c r="T8226">
        <v>62.6</v>
      </c>
    </row>
    <row r="8227" spans="1:20">
      <c r="A8227">
        <f t="shared" si="384"/>
        <v>343</v>
      </c>
      <c r="B8227" s="7">
        <f t="shared" si="385"/>
        <v>42347.583333313392</v>
      </c>
      <c r="C8227">
        <f t="shared" si="386"/>
        <v>8222</v>
      </c>
      <c r="D8227" s="2">
        <v>82.039999999999992</v>
      </c>
      <c r="E8227">
        <v>78.98</v>
      </c>
      <c r="F8227" s="3">
        <v>60.980000000000004</v>
      </c>
      <c r="G8227">
        <v>53.96</v>
      </c>
      <c r="H8227">
        <v>62.96</v>
      </c>
      <c r="I8227">
        <v>62.06</v>
      </c>
      <c r="J8227">
        <v>39.92</v>
      </c>
      <c r="K8227">
        <v>39.92</v>
      </c>
      <c r="L8227" s="3">
        <v>48.2</v>
      </c>
      <c r="M8227" s="2">
        <v>23</v>
      </c>
      <c r="N8227">
        <v>39.019999999999996</v>
      </c>
      <c r="O8227">
        <v>39.200000000000003</v>
      </c>
      <c r="P8227">
        <v>-2.9200000000000017</v>
      </c>
      <c r="Q8227" s="3">
        <v>44.96</v>
      </c>
      <c r="R8227" s="2">
        <v>2.6599999999999966</v>
      </c>
      <c r="S8227" s="3">
        <v>-5.0800000000000054</v>
      </c>
      <c r="T8227">
        <v>64.400000000000006</v>
      </c>
    </row>
    <row r="8228" spans="1:20">
      <c r="A8228">
        <f t="shared" si="384"/>
        <v>343</v>
      </c>
      <c r="B8228" s="7">
        <f t="shared" si="385"/>
        <v>42347.624999980057</v>
      </c>
      <c r="C8228">
        <f t="shared" si="386"/>
        <v>8223</v>
      </c>
      <c r="D8228" s="2">
        <v>80.960000000000008</v>
      </c>
      <c r="E8228">
        <v>77</v>
      </c>
      <c r="F8228" s="3">
        <v>62.06</v>
      </c>
      <c r="G8228">
        <v>55.94</v>
      </c>
      <c r="H8228">
        <v>62.96</v>
      </c>
      <c r="I8228">
        <v>60.980000000000004</v>
      </c>
      <c r="J8228">
        <v>39.92</v>
      </c>
      <c r="K8228">
        <v>41</v>
      </c>
      <c r="L8228" s="3">
        <v>46.4</v>
      </c>
      <c r="M8228" s="2">
        <v>21.92</v>
      </c>
      <c r="N8228">
        <v>37.94</v>
      </c>
      <c r="O8228">
        <v>39.200000000000003</v>
      </c>
      <c r="P8228">
        <v>-2.019999999999996</v>
      </c>
      <c r="Q8228" s="3">
        <v>46.04</v>
      </c>
      <c r="R8228" s="2">
        <v>1.0399999999999991</v>
      </c>
      <c r="S8228" s="3">
        <v>-5.0800000000000054</v>
      </c>
      <c r="T8228">
        <v>66.2</v>
      </c>
    </row>
    <row r="8229" spans="1:20">
      <c r="A8229">
        <f t="shared" si="384"/>
        <v>343</v>
      </c>
      <c r="B8229" s="7">
        <f t="shared" si="385"/>
        <v>42347.666666646721</v>
      </c>
      <c r="C8229">
        <f t="shared" si="386"/>
        <v>8224</v>
      </c>
      <c r="D8229" s="2">
        <v>80.06</v>
      </c>
      <c r="E8229">
        <v>77</v>
      </c>
      <c r="F8229" s="3">
        <v>62.96</v>
      </c>
      <c r="G8229">
        <v>57.92</v>
      </c>
      <c r="H8229">
        <v>62.06</v>
      </c>
      <c r="I8229">
        <v>60.980000000000004</v>
      </c>
      <c r="J8229">
        <v>42.08</v>
      </c>
      <c r="K8229">
        <v>41</v>
      </c>
      <c r="L8229" s="3">
        <v>46.4</v>
      </c>
      <c r="M8229" s="2">
        <v>19.939999999999998</v>
      </c>
      <c r="N8229">
        <v>35.06</v>
      </c>
      <c r="O8229">
        <v>39.200000000000003</v>
      </c>
      <c r="P8229">
        <v>-2.019999999999996</v>
      </c>
      <c r="Q8229" s="3">
        <v>51.08</v>
      </c>
      <c r="R8229" s="2">
        <v>-0.5800000000000054</v>
      </c>
      <c r="S8229" s="3">
        <v>-4</v>
      </c>
      <c r="T8229">
        <v>66.2</v>
      </c>
    </row>
    <row r="8230" spans="1:20">
      <c r="A8230">
        <f t="shared" si="384"/>
        <v>343</v>
      </c>
      <c r="B8230" s="7">
        <f t="shared" si="385"/>
        <v>42347.708333313385</v>
      </c>
      <c r="C8230">
        <f t="shared" si="386"/>
        <v>8225</v>
      </c>
      <c r="D8230" s="2">
        <v>78.98</v>
      </c>
      <c r="E8230">
        <v>75.02</v>
      </c>
      <c r="F8230" s="3">
        <v>60.08</v>
      </c>
      <c r="G8230">
        <v>55.040000000000006</v>
      </c>
      <c r="H8230">
        <v>59</v>
      </c>
      <c r="I8230">
        <v>60.08</v>
      </c>
      <c r="J8230">
        <v>39.92</v>
      </c>
      <c r="K8230">
        <v>39.92</v>
      </c>
      <c r="L8230" s="3">
        <v>44.6</v>
      </c>
      <c r="M8230" s="2">
        <v>19.04</v>
      </c>
      <c r="N8230">
        <v>33.08</v>
      </c>
      <c r="O8230">
        <v>39.200000000000003</v>
      </c>
      <c r="P8230">
        <v>-2.9200000000000017</v>
      </c>
      <c r="Q8230" s="3">
        <v>53.06</v>
      </c>
      <c r="R8230" s="2">
        <v>-2.3800000000000026</v>
      </c>
      <c r="S8230" s="3">
        <v>-4</v>
      </c>
      <c r="T8230">
        <v>62.6</v>
      </c>
    </row>
    <row r="8231" spans="1:20">
      <c r="A8231">
        <f t="shared" si="384"/>
        <v>343</v>
      </c>
      <c r="B8231" s="7">
        <f t="shared" si="385"/>
        <v>42347.749999980049</v>
      </c>
      <c r="C8231">
        <f t="shared" si="386"/>
        <v>8226</v>
      </c>
      <c r="D8231" s="2">
        <v>77</v>
      </c>
      <c r="E8231">
        <v>73.94</v>
      </c>
      <c r="F8231" s="3">
        <v>55.94</v>
      </c>
      <c r="G8231">
        <v>53.06</v>
      </c>
      <c r="H8231">
        <v>59</v>
      </c>
      <c r="I8231">
        <v>60.08</v>
      </c>
      <c r="J8231">
        <v>39.019999999999996</v>
      </c>
      <c r="K8231">
        <v>37.94</v>
      </c>
      <c r="L8231" s="3">
        <v>46.4</v>
      </c>
      <c r="M8231" s="2">
        <v>19.04</v>
      </c>
      <c r="N8231">
        <v>28.94</v>
      </c>
      <c r="O8231">
        <v>39.200000000000003</v>
      </c>
      <c r="P8231">
        <v>-2.9200000000000017</v>
      </c>
      <c r="Q8231" s="3">
        <v>51.08</v>
      </c>
      <c r="R8231" s="2">
        <v>-4</v>
      </c>
      <c r="S8231" s="3">
        <v>-4</v>
      </c>
      <c r="T8231">
        <v>62.6</v>
      </c>
    </row>
    <row r="8232" spans="1:20">
      <c r="A8232">
        <f t="shared" si="384"/>
        <v>343</v>
      </c>
      <c r="B8232" s="7">
        <f t="shared" si="385"/>
        <v>42347.791666646714</v>
      </c>
      <c r="C8232">
        <f t="shared" si="386"/>
        <v>8227</v>
      </c>
      <c r="D8232" s="2">
        <v>75.02</v>
      </c>
      <c r="E8232">
        <v>73.039999999999992</v>
      </c>
      <c r="F8232" s="3">
        <v>53.06</v>
      </c>
      <c r="G8232">
        <v>51.08</v>
      </c>
      <c r="H8232">
        <v>51.980000000000004</v>
      </c>
      <c r="I8232">
        <v>57.92</v>
      </c>
      <c r="J8232">
        <v>37.04</v>
      </c>
      <c r="K8232">
        <v>30.02</v>
      </c>
      <c r="L8232" s="3">
        <v>44.6</v>
      </c>
      <c r="M8232" s="2">
        <v>17.059999999999999</v>
      </c>
      <c r="N8232">
        <v>28.04</v>
      </c>
      <c r="O8232">
        <v>39.200000000000003</v>
      </c>
      <c r="P8232">
        <v>-4</v>
      </c>
      <c r="Q8232" s="3">
        <v>50</v>
      </c>
      <c r="R8232" s="2">
        <v>-5.0800000000000054</v>
      </c>
      <c r="S8232" s="3">
        <v>-4</v>
      </c>
      <c r="T8232">
        <v>60.8</v>
      </c>
    </row>
    <row r="8233" spans="1:20">
      <c r="A8233">
        <f t="shared" si="384"/>
        <v>343</v>
      </c>
      <c r="B8233" s="7">
        <f t="shared" si="385"/>
        <v>42347.833333313378</v>
      </c>
      <c r="C8233">
        <f t="shared" si="386"/>
        <v>8228</v>
      </c>
      <c r="D8233" s="2">
        <v>73.039999999999992</v>
      </c>
      <c r="E8233">
        <v>73.94</v>
      </c>
      <c r="F8233" s="3">
        <v>51.08</v>
      </c>
      <c r="G8233">
        <v>50</v>
      </c>
      <c r="H8233">
        <v>51.980000000000004</v>
      </c>
      <c r="I8233">
        <v>55.94</v>
      </c>
      <c r="J8233">
        <v>37.94</v>
      </c>
      <c r="K8233">
        <v>32</v>
      </c>
      <c r="L8233" s="3">
        <v>44.6</v>
      </c>
      <c r="M8233" s="2">
        <v>15.98</v>
      </c>
      <c r="N8233">
        <v>28.04</v>
      </c>
      <c r="O8233">
        <v>37.4</v>
      </c>
      <c r="P8233">
        <v>-4</v>
      </c>
      <c r="Q8233" s="3">
        <v>51.980000000000004</v>
      </c>
      <c r="R8233" s="2">
        <v>-5.980000000000004</v>
      </c>
      <c r="S8233" s="3">
        <v>-4</v>
      </c>
      <c r="T8233">
        <v>55.400000000000006</v>
      </c>
    </row>
    <row r="8234" spans="1:20">
      <c r="A8234">
        <f t="shared" si="384"/>
        <v>343</v>
      </c>
      <c r="B8234" s="7">
        <f t="shared" si="385"/>
        <v>42347.874999980042</v>
      </c>
      <c r="C8234">
        <f t="shared" si="386"/>
        <v>8229</v>
      </c>
      <c r="D8234" s="2">
        <v>73.400000000000006</v>
      </c>
      <c r="E8234">
        <v>73.94</v>
      </c>
      <c r="F8234" s="3">
        <v>51.08</v>
      </c>
      <c r="G8234">
        <v>46.94</v>
      </c>
      <c r="H8234">
        <v>51.08</v>
      </c>
      <c r="I8234">
        <v>53.96</v>
      </c>
      <c r="J8234">
        <v>37.94</v>
      </c>
      <c r="K8234">
        <v>33.08</v>
      </c>
      <c r="L8234" s="3">
        <v>44.6</v>
      </c>
      <c r="M8234" s="2">
        <v>17.059999999999999</v>
      </c>
      <c r="N8234">
        <v>28.04</v>
      </c>
      <c r="O8234">
        <v>39.200000000000003</v>
      </c>
      <c r="P8234">
        <v>-4</v>
      </c>
      <c r="Q8234" s="3">
        <v>53.06</v>
      </c>
      <c r="R8234" s="2">
        <v>-7.0600000000000023</v>
      </c>
      <c r="S8234" s="3">
        <v>-4</v>
      </c>
      <c r="T8234">
        <v>55.400000000000006</v>
      </c>
    </row>
    <row r="8235" spans="1:20">
      <c r="A8235">
        <f t="shared" si="384"/>
        <v>343</v>
      </c>
      <c r="B8235" s="7">
        <f t="shared" si="385"/>
        <v>42347.916666646706</v>
      </c>
      <c r="C8235">
        <f t="shared" si="386"/>
        <v>8230</v>
      </c>
      <c r="D8235" s="2">
        <v>73.580000000000013</v>
      </c>
      <c r="E8235">
        <v>71.960000000000008</v>
      </c>
      <c r="F8235" s="3">
        <v>48.92</v>
      </c>
      <c r="G8235">
        <v>44.06</v>
      </c>
      <c r="H8235">
        <v>48.019999999999996</v>
      </c>
      <c r="I8235">
        <v>53.06</v>
      </c>
      <c r="J8235">
        <v>37.94</v>
      </c>
      <c r="K8235">
        <v>33.08</v>
      </c>
      <c r="L8235" s="3">
        <v>44.6</v>
      </c>
      <c r="M8235" s="2">
        <v>15.98</v>
      </c>
      <c r="N8235">
        <v>23</v>
      </c>
      <c r="O8235">
        <v>37.4</v>
      </c>
      <c r="P8235">
        <v>-4</v>
      </c>
      <c r="Q8235" s="3">
        <v>51.08</v>
      </c>
      <c r="R8235" s="2">
        <v>-7.7800000000000011</v>
      </c>
      <c r="S8235" s="3">
        <v>-4</v>
      </c>
      <c r="T8235">
        <v>55.400000000000006</v>
      </c>
    </row>
    <row r="8236" spans="1:20">
      <c r="A8236">
        <f t="shared" si="384"/>
        <v>343</v>
      </c>
      <c r="B8236" s="7">
        <f t="shared" si="385"/>
        <v>42347.958333313371</v>
      </c>
      <c r="C8236">
        <f t="shared" si="386"/>
        <v>8231</v>
      </c>
      <c r="D8236" s="2">
        <v>73.94</v>
      </c>
      <c r="E8236">
        <v>71.960000000000008</v>
      </c>
      <c r="F8236" s="3">
        <v>46.04</v>
      </c>
      <c r="G8236">
        <v>44.06</v>
      </c>
      <c r="H8236">
        <v>41</v>
      </c>
      <c r="I8236">
        <v>51.980000000000004</v>
      </c>
      <c r="J8236">
        <v>37.94</v>
      </c>
      <c r="K8236">
        <v>33.08</v>
      </c>
      <c r="L8236" s="3">
        <v>44.6</v>
      </c>
      <c r="M8236" s="2">
        <v>15.98</v>
      </c>
      <c r="N8236">
        <v>21.92</v>
      </c>
      <c r="O8236">
        <v>37.4</v>
      </c>
      <c r="P8236">
        <v>-2.9200000000000017</v>
      </c>
      <c r="Q8236" s="3">
        <v>53.96</v>
      </c>
      <c r="R8236" s="2">
        <v>-8.32</v>
      </c>
      <c r="S8236" s="3">
        <v>-4</v>
      </c>
      <c r="T8236">
        <v>51.8</v>
      </c>
    </row>
    <row r="8237" spans="1:20">
      <c r="A8237">
        <f t="shared" si="384"/>
        <v>343</v>
      </c>
      <c r="B8237" s="7">
        <f t="shared" si="385"/>
        <v>42347.999999980035</v>
      </c>
      <c r="C8237">
        <f t="shared" si="386"/>
        <v>8232</v>
      </c>
      <c r="D8237" s="2">
        <v>73.22</v>
      </c>
      <c r="E8237">
        <v>71.960000000000008</v>
      </c>
      <c r="F8237" s="3">
        <v>46.04</v>
      </c>
      <c r="G8237">
        <v>42.980000000000004</v>
      </c>
      <c r="H8237">
        <v>44.96</v>
      </c>
      <c r="I8237">
        <v>50</v>
      </c>
      <c r="J8237">
        <v>37.94</v>
      </c>
      <c r="K8237">
        <v>33.08</v>
      </c>
      <c r="L8237" s="3">
        <v>44.6</v>
      </c>
      <c r="M8237" s="2">
        <v>15.079999999999998</v>
      </c>
      <c r="N8237">
        <v>19.939999999999998</v>
      </c>
      <c r="O8237">
        <v>39.200000000000003</v>
      </c>
      <c r="P8237">
        <v>-2.9200000000000017</v>
      </c>
      <c r="Q8237" s="3">
        <v>55.040000000000006</v>
      </c>
      <c r="R8237" s="2">
        <v>-9.0399999999999991</v>
      </c>
      <c r="S8237" s="3">
        <v>-2.9200000000000017</v>
      </c>
      <c r="T8237">
        <v>51.8</v>
      </c>
    </row>
    <row r="8238" spans="1:20">
      <c r="A8238">
        <f t="shared" si="384"/>
        <v>344</v>
      </c>
      <c r="B8238" s="7">
        <f t="shared" si="385"/>
        <v>42348.041666646699</v>
      </c>
      <c r="C8238">
        <f t="shared" si="386"/>
        <v>8233</v>
      </c>
      <c r="D8238" s="2">
        <v>72.680000000000007</v>
      </c>
      <c r="E8238">
        <v>71.960000000000008</v>
      </c>
      <c r="F8238" s="3">
        <v>42.980000000000004</v>
      </c>
      <c r="G8238">
        <v>42.08</v>
      </c>
      <c r="H8238">
        <v>39.019999999999996</v>
      </c>
      <c r="I8238">
        <v>48.92</v>
      </c>
      <c r="J8238">
        <v>37.94</v>
      </c>
      <c r="K8238">
        <v>30.92</v>
      </c>
      <c r="L8238" s="3">
        <v>44.6</v>
      </c>
      <c r="M8238" s="2">
        <v>14</v>
      </c>
      <c r="N8238">
        <v>17.96</v>
      </c>
      <c r="O8238">
        <v>39.200000000000003</v>
      </c>
      <c r="P8238">
        <v>-2.9200000000000017</v>
      </c>
      <c r="Q8238" s="3">
        <v>55.94</v>
      </c>
      <c r="R8238" s="2">
        <v>-9.9400000000000048</v>
      </c>
      <c r="S8238" s="3">
        <v>-2.9200000000000017</v>
      </c>
      <c r="T8238">
        <v>50</v>
      </c>
    </row>
    <row r="8239" spans="1:20">
      <c r="A8239">
        <f t="shared" si="384"/>
        <v>344</v>
      </c>
      <c r="B8239" s="7">
        <f t="shared" si="385"/>
        <v>42348.083333313363</v>
      </c>
      <c r="C8239">
        <f t="shared" si="386"/>
        <v>8234</v>
      </c>
      <c r="D8239" s="2">
        <v>71.960000000000008</v>
      </c>
      <c r="E8239">
        <v>71.960000000000008</v>
      </c>
      <c r="F8239" s="3">
        <v>42.08</v>
      </c>
      <c r="G8239">
        <v>39.92</v>
      </c>
      <c r="H8239">
        <v>39.019999999999996</v>
      </c>
      <c r="I8239">
        <v>46.04</v>
      </c>
      <c r="J8239">
        <v>37.94</v>
      </c>
      <c r="K8239">
        <v>28.94</v>
      </c>
      <c r="L8239" s="3">
        <v>44.6</v>
      </c>
      <c r="M8239" s="2">
        <v>14</v>
      </c>
      <c r="N8239">
        <v>15.98</v>
      </c>
      <c r="O8239">
        <v>39.200000000000003</v>
      </c>
      <c r="P8239">
        <v>-5.0800000000000054</v>
      </c>
      <c r="Q8239" s="3">
        <v>57.019999999999996</v>
      </c>
      <c r="R8239" s="2">
        <v>-11.019999999999996</v>
      </c>
      <c r="S8239" s="3">
        <v>-2.9200000000000017</v>
      </c>
      <c r="T8239">
        <v>50.540000000000006</v>
      </c>
    </row>
    <row r="8240" spans="1:20">
      <c r="A8240">
        <f t="shared" si="384"/>
        <v>344</v>
      </c>
      <c r="B8240" s="7">
        <f t="shared" si="385"/>
        <v>42348.124999980027</v>
      </c>
      <c r="C8240">
        <f t="shared" si="386"/>
        <v>8235</v>
      </c>
      <c r="D8240" s="2">
        <v>71.240000000000009</v>
      </c>
      <c r="E8240">
        <v>71.960000000000008</v>
      </c>
      <c r="F8240" s="3">
        <v>42.980000000000004</v>
      </c>
      <c r="G8240">
        <v>39.019999999999996</v>
      </c>
      <c r="H8240">
        <v>39.019999999999996</v>
      </c>
      <c r="I8240">
        <v>44.96</v>
      </c>
      <c r="J8240">
        <v>37.94</v>
      </c>
      <c r="K8240">
        <v>28.04</v>
      </c>
      <c r="L8240" s="3">
        <v>44.6</v>
      </c>
      <c r="M8240" s="2">
        <v>14</v>
      </c>
      <c r="N8240">
        <v>15.98</v>
      </c>
      <c r="O8240">
        <v>39.200000000000003</v>
      </c>
      <c r="P8240">
        <v>-5.980000000000004</v>
      </c>
      <c r="Q8240" s="3">
        <v>55.94</v>
      </c>
      <c r="R8240" s="2">
        <v>-11.920000000000002</v>
      </c>
      <c r="S8240" s="3">
        <v>-2.019999999999996</v>
      </c>
      <c r="T8240">
        <v>51.08</v>
      </c>
    </row>
    <row r="8241" spans="1:20">
      <c r="A8241">
        <f t="shared" si="384"/>
        <v>344</v>
      </c>
      <c r="B8241" s="7">
        <f t="shared" si="385"/>
        <v>42348.166666646692</v>
      </c>
      <c r="C8241">
        <f t="shared" si="386"/>
        <v>8236</v>
      </c>
      <c r="D8241" s="2">
        <v>70.7</v>
      </c>
      <c r="E8241">
        <v>73.039999999999992</v>
      </c>
      <c r="F8241" s="3">
        <v>42.08</v>
      </c>
      <c r="G8241">
        <v>37.94</v>
      </c>
      <c r="H8241">
        <v>39.019999999999996</v>
      </c>
      <c r="I8241">
        <v>44.96</v>
      </c>
      <c r="J8241">
        <v>37.94</v>
      </c>
      <c r="K8241">
        <v>30.02</v>
      </c>
      <c r="L8241" s="3">
        <v>44.6</v>
      </c>
      <c r="M8241" s="2">
        <v>12.920000000000002</v>
      </c>
      <c r="N8241">
        <v>15.98</v>
      </c>
      <c r="O8241">
        <v>39.200000000000003</v>
      </c>
      <c r="P8241">
        <v>-7.0600000000000023</v>
      </c>
      <c r="Q8241" s="3">
        <v>53.96</v>
      </c>
      <c r="R8241" s="2">
        <v>-13</v>
      </c>
      <c r="S8241" s="3">
        <v>-2.019999999999996</v>
      </c>
      <c r="T8241">
        <v>51.8</v>
      </c>
    </row>
    <row r="8242" spans="1:20">
      <c r="A8242">
        <f t="shared" si="384"/>
        <v>344</v>
      </c>
      <c r="B8242" s="7">
        <f t="shared" si="385"/>
        <v>42348.208333313356</v>
      </c>
      <c r="C8242">
        <f t="shared" si="386"/>
        <v>8237</v>
      </c>
      <c r="D8242" s="2">
        <v>69.98</v>
      </c>
      <c r="E8242">
        <v>71.960000000000008</v>
      </c>
      <c r="F8242" s="3">
        <v>42.08</v>
      </c>
      <c r="G8242">
        <v>35.96</v>
      </c>
      <c r="H8242">
        <v>37.04</v>
      </c>
      <c r="I8242">
        <v>44.06</v>
      </c>
      <c r="J8242">
        <v>37.94</v>
      </c>
      <c r="K8242">
        <v>30.02</v>
      </c>
      <c r="L8242" s="3">
        <v>44.6</v>
      </c>
      <c r="M8242" s="2">
        <v>8.0599999999999987</v>
      </c>
      <c r="N8242">
        <v>15.079999999999998</v>
      </c>
      <c r="O8242">
        <v>37.4</v>
      </c>
      <c r="P8242">
        <v>-7.9600000000000009</v>
      </c>
      <c r="Q8242" s="3">
        <v>53.06</v>
      </c>
      <c r="R8242" s="2">
        <v>-13.899999999999999</v>
      </c>
      <c r="S8242" s="3">
        <v>-2.019999999999996</v>
      </c>
      <c r="T8242">
        <v>55.400000000000006</v>
      </c>
    </row>
    <row r="8243" spans="1:20">
      <c r="A8243">
        <f t="shared" si="384"/>
        <v>344</v>
      </c>
      <c r="B8243" s="7">
        <f t="shared" si="385"/>
        <v>42348.24999998002</v>
      </c>
      <c r="C8243">
        <f t="shared" si="386"/>
        <v>8238</v>
      </c>
      <c r="D8243" s="2">
        <v>70.34</v>
      </c>
      <c r="E8243">
        <v>73.039999999999992</v>
      </c>
      <c r="F8243" s="3">
        <v>42.08</v>
      </c>
      <c r="G8243">
        <v>37.04</v>
      </c>
      <c r="H8243">
        <v>35.06</v>
      </c>
      <c r="I8243">
        <v>44.06</v>
      </c>
      <c r="J8243">
        <v>37.94</v>
      </c>
      <c r="K8243">
        <v>28.04</v>
      </c>
      <c r="L8243" s="3">
        <v>44.6</v>
      </c>
      <c r="M8243" s="2">
        <v>8.0599999999999987</v>
      </c>
      <c r="N8243">
        <v>12.920000000000002</v>
      </c>
      <c r="O8243">
        <v>37.4</v>
      </c>
      <c r="P8243">
        <v>-9.0399999999999991</v>
      </c>
      <c r="Q8243" s="3">
        <v>51.980000000000004</v>
      </c>
      <c r="R8243" s="2">
        <v>-14.980000000000004</v>
      </c>
      <c r="S8243" s="3">
        <v>-2.019999999999996</v>
      </c>
      <c r="T8243">
        <v>55.400000000000006</v>
      </c>
    </row>
    <row r="8244" spans="1:20">
      <c r="A8244">
        <f t="shared" si="384"/>
        <v>344</v>
      </c>
      <c r="B8244" s="7">
        <f t="shared" si="385"/>
        <v>42348.291666646684</v>
      </c>
      <c r="C8244">
        <f t="shared" si="386"/>
        <v>8239</v>
      </c>
      <c r="D8244" s="2">
        <v>70.7</v>
      </c>
      <c r="E8244">
        <v>71.960000000000008</v>
      </c>
      <c r="F8244" s="3">
        <v>42.980000000000004</v>
      </c>
      <c r="G8244">
        <v>35.96</v>
      </c>
      <c r="H8244">
        <v>35.96</v>
      </c>
      <c r="I8244">
        <v>44.06</v>
      </c>
      <c r="J8244">
        <v>39.019999999999996</v>
      </c>
      <c r="K8244">
        <v>28.04</v>
      </c>
      <c r="L8244" s="3">
        <v>44.6</v>
      </c>
      <c r="M8244" s="2">
        <v>8.9599999999999973</v>
      </c>
      <c r="N8244">
        <v>15.079999999999998</v>
      </c>
      <c r="O8244">
        <v>37.4</v>
      </c>
      <c r="P8244">
        <v>-7.0600000000000023</v>
      </c>
      <c r="Q8244" s="3">
        <v>48.92</v>
      </c>
      <c r="R8244" s="2">
        <v>-15.340000000000003</v>
      </c>
      <c r="S8244" s="3">
        <v>-0.94000000000000483</v>
      </c>
      <c r="T8244">
        <v>51.8</v>
      </c>
    </row>
    <row r="8245" spans="1:20">
      <c r="A8245">
        <f t="shared" si="384"/>
        <v>344</v>
      </c>
      <c r="B8245" s="7">
        <f t="shared" si="385"/>
        <v>42348.333333313349</v>
      </c>
      <c r="C8245">
        <f t="shared" si="386"/>
        <v>8240</v>
      </c>
      <c r="D8245" s="2">
        <v>71.06</v>
      </c>
      <c r="E8245">
        <v>73.039999999999992</v>
      </c>
      <c r="F8245" s="3">
        <v>42.980000000000004</v>
      </c>
      <c r="G8245">
        <v>35.06</v>
      </c>
      <c r="H8245">
        <v>37.94</v>
      </c>
      <c r="I8245">
        <v>48.019999999999996</v>
      </c>
      <c r="J8245">
        <v>39.019999999999996</v>
      </c>
      <c r="K8245">
        <v>28.94</v>
      </c>
      <c r="L8245" s="3">
        <v>42.8</v>
      </c>
      <c r="M8245" s="2">
        <v>8.0599999999999987</v>
      </c>
      <c r="N8245">
        <v>19.04</v>
      </c>
      <c r="O8245">
        <v>37.4</v>
      </c>
      <c r="P8245">
        <v>-7.0600000000000023</v>
      </c>
      <c r="Q8245" s="3">
        <v>42.980000000000004</v>
      </c>
      <c r="R8245" s="2">
        <v>-15.700000000000003</v>
      </c>
      <c r="S8245" s="3">
        <v>-0.94000000000000483</v>
      </c>
      <c r="T8245">
        <v>55.400000000000006</v>
      </c>
    </row>
    <row r="8246" spans="1:20">
      <c r="A8246">
        <f t="shared" si="384"/>
        <v>344</v>
      </c>
      <c r="B8246" s="7">
        <f t="shared" si="385"/>
        <v>42348.374999980013</v>
      </c>
      <c r="C8246">
        <f t="shared" si="386"/>
        <v>8241</v>
      </c>
      <c r="D8246" s="2">
        <v>74.66</v>
      </c>
      <c r="E8246">
        <v>73.94</v>
      </c>
      <c r="F8246" s="3">
        <v>44.96</v>
      </c>
      <c r="G8246">
        <v>46.04</v>
      </c>
      <c r="H8246">
        <v>44.96</v>
      </c>
      <c r="I8246">
        <v>53.96</v>
      </c>
      <c r="J8246">
        <v>39.92</v>
      </c>
      <c r="K8246">
        <v>30.92</v>
      </c>
      <c r="L8246" s="3">
        <v>42.8</v>
      </c>
      <c r="M8246" s="2">
        <v>10.940000000000001</v>
      </c>
      <c r="N8246">
        <v>23</v>
      </c>
      <c r="O8246">
        <v>37.4</v>
      </c>
      <c r="P8246">
        <v>-2.019999999999996</v>
      </c>
      <c r="Q8246" s="3">
        <v>42.08</v>
      </c>
      <c r="R8246" s="2">
        <v>-16.060000000000002</v>
      </c>
      <c r="S8246" s="3">
        <v>-3.9999999999999147E-2</v>
      </c>
      <c r="T8246">
        <v>66.2</v>
      </c>
    </row>
    <row r="8247" spans="1:20">
      <c r="A8247">
        <f t="shared" si="384"/>
        <v>344</v>
      </c>
      <c r="B8247" s="7">
        <f t="shared" si="385"/>
        <v>42348.416666646677</v>
      </c>
      <c r="C8247">
        <f t="shared" si="386"/>
        <v>8242</v>
      </c>
      <c r="D8247" s="2">
        <v>78.44</v>
      </c>
      <c r="E8247">
        <v>75.02</v>
      </c>
      <c r="F8247" s="3">
        <v>51.980000000000004</v>
      </c>
      <c r="G8247">
        <v>51.980000000000004</v>
      </c>
      <c r="H8247">
        <v>51.980000000000004</v>
      </c>
      <c r="I8247">
        <v>57.92</v>
      </c>
      <c r="J8247">
        <v>41</v>
      </c>
      <c r="K8247">
        <v>35.06</v>
      </c>
      <c r="L8247" s="3">
        <v>42.8</v>
      </c>
      <c r="M8247" s="2">
        <v>14</v>
      </c>
      <c r="N8247">
        <v>28.94</v>
      </c>
      <c r="O8247">
        <v>39.200000000000003</v>
      </c>
      <c r="P8247">
        <v>-3.9999999999999147E-2</v>
      </c>
      <c r="Q8247" s="3">
        <v>41</v>
      </c>
      <c r="R8247" s="2">
        <v>-14.440000000000005</v>
      </c>
      <c r="S8247" s="3">
        <v>-3.9999999999999147E-2</v>
      </c>
      <c r="T8247">
        <v>71.599999999999994</v>
      </c>
    </row>
    <row r="8248" spans="1:20">
      <c r="A8248">
        <f t="shared" si="384"/>
        <v>344</v>
      </c>
      <c r="B8248" s="7">
        <f t="shared" si="385"/>
        <v>42348.458333313341</v>
      </c>
      <c r="C8248">
        <f t="shared" si="386"/>
        <v>8243</v>
      </c>
      <c r="D8248" s="2">
        <v>82.039999999999992</v>
      </c>
      <c r="E8248">
        <v>77</v>
      </c>
      <c r="F8248" s="3">
        <v>57.92</v>
      </c>
      <c r="G8248">
        <v>53.96</v>
      </c>
      <c r="H8248">
        <v>57.92</v>
      </c>
      <c r="I8248">
        <v>62.96</v>
      </c>
      <c r="J8248">
        <v>42.08</v>
      </c>
      <c r="K8248">
        <v>37.94</v>
      </c>
      <c r="L8248" s="3">
        <v>44.6</v>
      </c>
      <c r="M8248" s="2">
        <v>15.079999999999998</v>
      </c>
      <c r="N8248">
        <v>35.06</v>
      </c>
      <c r="O8248">
        <v>39.200000000000003</v>
      </c>
      <c r="P8248">
        <v>3.019999999999996</v>
      </c>
      <c r="Q8248" s="3">
        <v>44.06</v>
      </c>
      <c r="R8248" s="2">
        <v>-12.64</v>
      </c>
      <c r="S8248" s="3">
        <v>-3.9999999999999147E-2</v>
      </c>
      <c r="T8248">
        <v>75.2</v>
      </c>
    </row>
    <row r="8249" spans="1:20">
      <c r="A8249">
        <f t="shared" si="384"/>
        <v>344</v>
      </c>
      <c r="B8249" s="7">
        <f t="shared" si="385"/>
        <v>42348.499999980006</v>
      </c>
      <c r="C8249">
        <f t="shared" si="386"/>
        <v>8244</v>
      </c>
      <c r="D8249" s="2">
        <v>83.300000000000011</v>
      </c>
      <c r="E8249">
        <v>78.080000000000013</v>
      </c>
      <c r="F8249" s="3">
        <v>66.92</v>
      </c>
      <c r="G8249">
        <v>55.94</v>
      </c>
      <c r="H8249">
        <v>62.06</v>
      </c>
      <c r="I8249">
        <v>64.94</v>
      </c>
      <c r="J8249">
        <v>41</v>
      </c>
      <c r="K8249">
        <v>42.08</v>
      </c>
      <c r="L8249" s="3">
        <v>44.6</v>
      </c>
      <c r="M8249" s="2">
        <v>15.079999999999998</v>
      </c>
      <c r="N8249">
        <v>39.019999999999996</v>
      </c>
      <c r="O8249">
        <v>39.200000000000003</v>
      </c>
      <c r="P8249">
        <v>3.9200000000000017</v>
      </c>
      <c r="Q8249" s="3">
        <v>44.96</v>
      </c>
      <c r="R8249" s="2">
        <v>-11.019999999999996</v>
      </c>
      <c r="S8249" s="3">
        <v>-0.94000000000000483</v>
      </c>
      <c r="T8249">
        <v>80.599999999999994</v>
      </c>
    </row>
    <row r="8250" spans="1:20">
      <c r="A8250">
        <f t="shared" si="384"/>
        <v>344</v>
      </c>
      <c r="B8250" s="7">
        <f t="shared" si="385"/>
        <v>42348.54166664667</v>
      </c>
      <c r="C8250">
        <f t="shared" si="386"/>
        <v>8245</v>
      </c>
      <c r="D8250" s="2">
        <v>84.740000000000009</v>
      </c>
      <c r="E8250">
        <v>77</v>
      </c>
      <c r="F8250" s="3">
        <v>69.080000000000013</v>
      </c>
      <c r="G8250">
        <v>60.08</v>
      </c>
      <c r="H8250">
        <v>62.96</v>
      </c>
      <c r="I8250">
        <v>64.94</v>
      </c>
      <c r="J8250">
        <v>39.92</v>
      </c>
      <c r="K8250">
        <v>44.96</v>
      </c>
      <c r="L8250" s="3">
        <v>44.6</v>
      </c>
      <c r="M8250" s="2">
        <v>15.98</v>
      </c>
      <c r="N8250">
        <v>37.94</v>
      </c>
      <c r="O8250">
        <v>39.200000000000003</v>
      </c>
      <c r="P8250">
        <v>3.9200000000000017</v>
      </c>
      <c r="Q8250" s="3">
        <v>44.96</v>
      </c>
      <c r="R8250" s="2">
        <v>-9.9400000000000048</v>
      </c>
      <c r="S8250" s="3">
        <v>-2.9200000000000017</v>
      </c>
      <c r="T8250">
        <v>80.599999999999994</v>
      </c>
    </row>
    <row r="8251" spans="1:20">
      <c r="A8251">
        <f t="shared" si="384"/>
        <v>344</v>
      </c>
      <c r="B8251" s="7">
        <f t="shared" si="385"/>
        <v>42348.583333313334</v>
      </c>
      <c r="C8251">
        <f t="shared" si="386"/>
        <v>8246</v>
      </c>
      <c r="D8251" s="2">
        <v>86</v>
      </c>
      <c r="E8251">
        <v>69.98</v>
      </c>
      <c r="F8251" s="3">
        <v>75.02</v>
      </c>
      <c r="G8251">
        <v>62.06</v>
      </c>
      <c r="H8251">
        <v>64.039999999999992</v>
      </c>
      <c r="I8251">
        <v>64.94</v>
      </c>
      <c r="J8251">
        <v>35.96</v>
      </c>
      <c r="K8251">
        <v>46.94</v>
      </c>
      <c r="L8251" s="3">
        <v>44.6</v>
      </c>
      <c r="M8251" s="2">
        <v>17.059999999999999</v>
      </c>
      <c r="N8251">
        <v>37.94</v>
      </c>
      <c r="O8251">
        <v>39.200000000000003</v>
      </c>
      <c r="P8251">
        <v>3.019999999999996</v>
      </c>
      <c r="Q8251" s="3">
        <v>44.96</v>
      </c>
      <c r="R8251" s="2">
        <v>-9.0399999999999991</v>
      </c>
      <c r="S8251" s="3">
        <v>-0.94000000000000483</v>
      </c>
      <c r="T8251">
        <v>82.4</v>
      </c>
    </row>
    <row r="8252" spans="1:20">
      <c r="A8252">
        <f t="shared" si="384"/>
        <v>344</v>
      </c>
      <c r="B8252" s="7">
        <f t="shared" si="385"/>
        <v>42348.624999979998</v>
      </c>
      <c r="C8252">
        <f t="shared" si="386"/>
        <v>8247</v>
      </c>
      <c r="D8252" s="2">
        <v>84.38</v>
      </c>
      <c r="E8252">
        <v>71.06</v>
      </c>
      <c r="F8252" s="3">
        <v>75.92</v>
      </c>
      <c r="G8252">
        <v>64.94</v>
      </c>
      <c r="H8252">
        <v>64.94</v>
      </c>
      <c r="I8252">
        <v>66.02</v>
      </c>
      <c r="J8252">
        <v>35.96</v>
      </c>
      <c r="K8252">
        <v>46.94</v>
      </c>
      <c r="L8252" s="3">
        <v>44.6</v>
      </c>
      <c r="M8252" s="2">
        <v>15.079999999999998</v>
      </c>
      <c r="N8252">
        <v>35.96</v>
      </c>
      <c r="O8252">
        <v>39.200000000000003</v>
      </c>
      <c r="P8252">
        <v>1.0399999999999991</v>
      </c>
      <c r="Q8252" s="3">
        <v>44.06</v>
      </c>
      <c r="R8252" s="2">
        <v>-7.9600000000000009</v>
      </c>
      <c r="S8252" s="3">
        <v>-3.9999999999999147E-2</v>
      </c>
      <c r="T8252">
        <v>82.4</v>
      </c>
    </row>
    <row r="8253" spans="1:20">
      <c r="A8253">
        <f t="shared" si="384"/>
        <v>344</v>
      </c>
      <c r="B8253" s="7">
        <f t="shared" si="385"/>
        <v>42348.666666646663</v>
      </c>
      <c r="C8253">
        <f t="shared" si="386"/>
        <v>8248</v>
      </c>
      <c r="D8253" s="2">
        <v>82.580000000000013</v>
      </c>
      <c r="E8253">
        <v>71.960000000000008</v>
      </c>
      <c r="F8253" s="3">
        <v>73.039999999999992</v>
      </c>
      <c r="G8253">
        <v>66.02</v>
      </c>
      <c r="H8253">
        <v>62.96</v>
      </c>
      <c r="I8253">
        <v>64.94</v>
      </c>
      <c r="J8253">
        <v>35.96</v>
      </c>
      <c r="K8253">
        <v>46.94</v>
      </c>
      <c r="L8253" s="3">
        <v>44.6</v>
      </c>
      <c r="M8253" s="2">
        <v>12.920000000000002</v>
      </c>
      <c r="N8253">
        <v>33.979999999999997</v>
      </c>
      <c r="O8253">
        <v>39.200000000000003</v>
      </c>
      <c r="P8253">
        <v>-3.9999999999999147E-2</v>
      </c>
      <c r="Q8253" s="3">
        <v>42.08</v>
      </c>
      <c r="R8253" s="2">
        <v>-9.2199999999999989</v>
      </c>
      <c r="S8253" s="3">
        <v>1.0399999999999991</v>
      </c>
      <c r="T8253">
        <v>78.800000000000011</v>
      </c>
    </row>
    <row r="8254" spans="1:20">
      <c r="A8254">
        <f t="shared" si="384"/>
        <v>344</v>
      </c>
      <c r="B8254" s="7">
        <f t="shared" si="385"/>
        <v>42348.708333313327</v>
      </c>
      <c r="C8254">
        <f t="shared" si="386"/>
        <v>8249</v>
      </c>
      <c r="D8254" s="2">
        <v>80.960000000000008</v>
      </c>
      <c r="E8254">
        <v>71.960000000000008</v>
      </c>
      <c r="F8254" s="3">
        <v>71.06</v>
      </c>
      <c r="G8254">
        <v>62.96</v>
      </c>
      <c r="H8254">
        <v>62.06</v>
      </c>
      <c r="I8254">
        <v>62.96</v>
      </c>
      <c r="J8254">
        <v>35.96</v>
      </c>
      <c r="K8254">
        <v>46.04</v>
      </c>
      <c r="L8254" s="3">
        <v>44.6</v>
      </c>
      <c r="M8254" s="2">
        <v>10.940000000000001</v>
      </c>
      <c r="N8254">
        <v>28.94</v>
      </c>
      <c r="O8254">
        <v>39.200000000000003</v>
      </c>
      <c r="P8254">
        <v>-0.94000000000000483</v>
      </c>
      <c r="Q8254" s="3">
        <v>37.94</v>
      </c>
      <c r="R8254" s="2">
        <v>-10.659999999999997</v>
      </c>
      <c r="S8254" s="3">
        <v>1.0399999999999991</v>
      </c>
      <c r="T8254">
        <v>73.400000000000006</v>
      </c>
    </row>
    <row r="8255" spans="1:20">
      <c r="A8255">
        <f t="shared" si="384"/>
        <v>344</v>
      </c>
      <c r="B8255" s="7">
        <f t="shared" si="385"/>
        <v>42348.749999979991</v>
      </c>
      <c r="C8255">
        <f t="shared" si="386"/>
        <v>8250</v>
      </c>
      <c r="D8255" s="2">
        <v>79.34</v>
      </c>
      <c r="E8255">
        <v>71.960000000000008</v>
      </c>
      <c r="F8255" s="3">
        <v>66.02</v>
      </c>
      <c r="G8255">
        <v>62.06</v>
      </c>
      <c r="H8255">
        <v>57.92</v>
      </c>
      <c r="I8255">
        <v>60.08</v>
      </c>
      <c r="J8255">
        <v>35.96</v>
      </c>
      <c r="K8255">
        <v>46.04</v>
      </c>
      <c r="L8255" s="3">
        <v>44.6</v>
      </c>
      <c r="M8255" s="2">
        <v>8.9599999999999973</v>
      </c>
      <c r="N8255">
        <v>26.060000000000002</v>
      </c>
      <c r="O8255">
        <v>37.4</v>
      </c>
      <c r="P8255">
        <v>-2.9200000000000017</v>
      </c>
      <c r="Q8255" s="3">
        <v>33.08</v>
      </c>
      <c r="R8255" s="2">
        <v>-11.920000000000002</v>
      </c>
      <c r="S8255" s="3">
        <v>1.0399999999999991</v>
      </c>
      <c r="T8255">
        <v>69.800000000000011</v>
      </c>
    </row>
    <row r="8256" spans="1:20">
      <c r="A8256">
        <f t="shared" si="384"/>
        <v>344</v>
      </c>
      <c r="B8256" s="7">
        <f t="shared" si="385"/>
        <v>42348.791666646655</v>
      </c>
      <c r="C8256">
        <f t="shared" si="386"/>
        <v>8251</v>
      </c>
      <c r="D8256" s="2">
        <v>77.539999999999992</v>
      </c>
      <c r="E8256">
        <v>71.06</v>
      </c>
      <c r="F8256" s="3">
        <v>62.06</v>
      </c>
      <c r="G8256">
        <v>59</v>
      </c>
      <c r="H8256">
        <v>53.06</v>
      </c>
      <c r="I8256">
        <v>59</v>
      </c>
      <c r="J8256">
        <v>35.96</v>
      </c>
      <c r="K8256">
        <v>44.06</v>
      </c>
      <c r="L8256" s="3">
        <v>44.6</v>
      </c>
      <c r="M8256" s="2">
        <v>8.0599999999999987</v>
      </c>
      <c r="N8256">
        <v>23</v>
      </c>
      <c r="O8256">
        <v>37.4</v>
      </c>
      <c r="P8256">
        <v>-4</v>
      </c>
      <c r="Q8256" s="3">
        <v>32</v>
      </c>
      <c r="R8256" s="2">
        <v>-13</v>
      </c>
      <c r="S8256" s="3">
        <v>1.9400000000000013</v>
      </c>
      <c r="T8256">
        <v>66.2</v>
      </c>
    </row>
    <row r="8257" spans="1:20">
      <c r="A8257">
        <f t="shared" si="384"/>
        <v>344</v>
      </c>
      <c r="B8257" s="7">
        <f t="shared" si="385"/>
        <v>42348.83333331332</v>
      </c>
      <c r="C8257">
        <f t="shared" si="386"/>
        <v>8252</v>
      </c>
      <c r="D8257" s="2">
        <v>75.92</v>
      </c>
      <c r="E8257">
        <v>71.06</v>
      </c>
      <c r="F8257" s="3">
        <v>60.08</v>
      </c>
      <c r="G8257">
        <v>55.94</v>
      </c>
      <c r="H8257">
        <v>57.019999999999996</v>
      </c>
      <c r="I8257">
        <v>57.92</v>
      </c>
      <c r="J8257">
        <v>35.96</v>
      </c>
      <c r="K8257">
        <v>42.08</v>
      </c>
      <c r="L8257" s="3">
        <v>44.6</v>
      </c>
      <c r="M8257" s="2">
        <v>6.0799999999999983</v>
      </c>
      <c r="N8257">
        <v>24.08</v>
      </c>
      <c r="O8257">
        <v>37.4</v>
      </c>
      <c r="P8257">
        <v>-5.0800000000000054</v>
      </c>
      <c r="Q8257" s="3">
        <v>30.02</v>
      </c>
      <c r="R8257" s="2">
        <v>-13.899999999999999</v>
      </c>
      <c r="S8257" s="3">
        <v>1.9400000000000013</v>
      </c>
      <c r="T8257">
        <v>64.400000000000006</v>
      </c>
    </row>
    <row r="8258" spans="1:20">
      <c r="A8258">
        <f t="shared" si="384"/>
        <v>344</v>
      </c>
      <c r="B8258" s="7">
        <f t="shared" si="385"/>
        <v>42348.874999979984</v>
      </c>
      <c r="C8258">
        <f t="shared" si="386"/>
        <v>8253</v>
      </c>
      <c r="D8258" s="2">
        <v>74.66</v>
      </c>
      <c r="E8258">
        <v>69.98</v>
      </c>
      <c r="F8258" s="3">
        <v>60.08</v>
      </c>
      <c r="G8258">
        <v>53.96</v>
      </c>
      <c r="H8258">
        <v>55.040000000000006</v>
      </c>
      <c r="I8258">
        <v>57.92</v>
      </c>
      <c r="J8258">
        <v>35.96</v>
      </c>
      <c r="K8258">
        <v>37.94</v>
      </c>
      <c r="L8258" s="3">
        <v>44.6</v>
      </c>
      <c r="M8258" s="2">
        <v>6.0799999999999983</v>
      </c>
      <c r="N8258">
        <v>23</v>
      </c>
      <c r="O8258">
        <v>37.4</v>
      </c>
      <c r="P8258">
        <v>-5.980000000000004</v>
      </c>
      <c r="Q8258" s="3">
        <v>30.92</v>
      </c>
      <c r="R8258" s="2">
        <v>-14.980000000000004</v>
      </c>
      <c r="S8258" s="3">
        <v>1.9400000000000013</v>
      </c>
      <c r="T8258">
        <v>64.400000000000006</v>
      </c>
    </row>
    <row r="8259" spans="1:20">
      <c r="A8259">
        <f t="shared" si="384"/>
        <v>344</v>
      </c>
      <c r="B8259" s="7">
        <f t="shared" si="385"/>
        <v>42348.916666646648</v>
      </c>
      <c r="C8259">
        <f t="shared" si="386"/>
        <v>8254</v>
      </c>
      <c r="D8259" s="2">
        <v>73.22</v>
      </c>
      <c r="E8259">
        <v>69.98</v>
      </c>
      <c r="F8259" s="3">
        <v>60.980000000000004</v>
      </c>
      <c r="G8259">
        <v>51.08</v>
      </c>
      <c r="H8259">
        <v>55.040000000000006</v>
      </c>
      <c r="I8259">
        <v>55.94</v>
      </c>
      <c r="J8259">
        <v>35.96</v>
      </c>
      <c r="K8259">
        <v>39.019999999999996</v>
      </c>
      <c r="L8259" s="3">
        <v>44.6</v>
      </c>
      <c r="M8259" s="2">
        <v>6.0799999999999983</v>
      </c>
      <c r="N8259">
        <v>21.92</v>
      </c>
      <c r="O8259">
        <v>37.4</v>
      </c>
      <c r="P8259">
        <v>-5.980000000000004</v>
      </c>
      <c r="Q8259" s="3">
        <v>28.04</v>
      </c>
      <c r="R8259" s="2">
        <v>-16.060000000000002</v>
      </c>
      <c r="S8259" s="3">
        <v>1.9400000000000013</v>
      </c>
      <c r="T8259">
        <v>62.6</v>
      </c>
    </row>
    <row r="8260" spans="1:20">
      <c r="A8260">
        <f t="shared" si="384"/>
        <v>344</v>
      </c>
      <c r="B8260" s="7">
        <f t="shared" si="385"/>
        <v>42348.958333313312</v>
      </c>
      <c r="C8260">
        <f t="shared" si="386"/>
        <v>8255</v>
      </c>
      <c r="D8260" s="2">
        <v>71.960000000000008</v>
      </c>
      <c r="E8260">
        <v>69.080000000000013</v>
      </c>
      <c r="F8260" s="3">
        <v>62.06</v>
      </c>
      <c r="G8260">
        <v>48.92</v>
      </c>
      <c r="H8260">
        <v>51.08</v>
      </c>
      <c r="I8260">
        <v>53.96</v>
      </c>
      <c r="J8260">
        <v>35.96</v>
      </c>
      <c r="K8260">
        <v>37.94</v>
      </c>
      <c r="L8260" s="3">
        <v>46.4</v>
      </c>
      <c r="M8260" s="2">
        <v>6.98</v>
      </c>
      <c r="N8260">
        <v>21.92</v>
      </c>
      <c r="O8260">
        <v>37.4</v>
      </c>
      <c r="P8260">
        <v>-5.980000000000004</v>
      </c>
      <c r="Q8260" s="3">
        <v>32</v>
      </c>
      <c r="R8260" s="2">
        <v>-16.96</v>
      </c>
      <c r="S8260" s="3">
        <v>1.9400000000000013</v>
      </c>
      <c r="T8260">
        <v>60.8</v>
      </c>
    </row>
    <row r="8261" spans="1:20">
      <c r="A8261">
        <f t="shared" si="384"/>
        <v>344</v>
      </c>
      <c r="B8261" s="7">
        <f t="shared" si="385"/>
        <v>42348.999999979977</v>
      </c>
      <c r="C8261">
        <f t="shared" si="386"/>
        <v>8256</v>
      </c>
      <c r="D8261" s="2">
        <v>71.240000000000009</v>
      </c>
      <c r="E8261">
        <v>69.080000000000013</v>
      </c>
      <c r="F8261" s="3">
        <v>59</v>
      </c>
      <c r="G8261">
        <v>48.92</v>
      </c>
      <c r="H8261">
        <v>48.92</v>
      </c>
      <c r="I8261">
        <v>50</v>
      </c>
      <c r="J8261">
        <v>35.96</v>
      </c>
      <c r="K8261">
        <v>37.04</v>
      </c>
      <c r="L8261" s="3">
        <v>46.4</v>
      </c>
      <c r="M8261" s="2">
        <v>3.019999999999996</v>
      </c>
      <c r="N8261">
        <v>21.02</v>
      </c>
      <c r="O8261">
        <v>37.4</v>
      </c>
      <c r="P8261">
        <v>-7.0600000000000023</v>
      </c>
      <c r="Q8261" s="3">
        <v>30.92</v>
      </c>
      <c r="R8261" s="2">
        <v>-18.04</v>
      </c>
      <c r="S8261" s="3">
        <v>1.9400000000000013</v>
      </c>
      <c r="T8261">
        <v>57.2</v>
      </c>
    </row>
    <row r="8262" spans="1:20">
      <c r="A8262">
        <f t="shared" si="384"/>
        <v>345</v>
      </c>
      <c r="B8262" s="7">
        <f t="shared" si="385"/>
        <v>42349.041666646641</v>
      </c>
      <c r="C8262">
        <f t="shared" si="386"/>
        <v>8257</v>
      </c>
      <c r="D8262" s="2">
        <v>70.7</v>
      </c>
      <c r="E8262">
        <v>69.080000000000013</v>
      </c>
      <c r="F8262" s="3">
        <v>62.06</v>
      </c>
      <c r="G8262">
        <v>46.94</v>
      </c>
      <c r="H8262">
        <v>48.92</v>
      </c>
      <c r="I8262">
        <v>50</v>
      </c>
      <c r="J8262">
        <v>33.979999999999997</v>
      </c>
      <c r="K8262">
        <v>35.96</v>
      </c>
      <c r="L8262" s="3">
        <v>48.2</v>
      </c>
      <c r="M8262" s="2">
        <v>3.019999999999996</v>
      </c>
      <c r="N8262">
        <v>21.92</v>
      </c>
      <c r="O8262">
        <v>37.4</v>
      </c>
      <c r="P8262">
        <v>-7.0600000000000023</v>
      </c>
      <c r="Q8262" s="3">
        <v>28.04</v>
      </c>
      <c r="R8262" s="2">
        <v>-16.420000000000002</v>
      </c>
      <c r="S8262" s="3">
        <v>-2.019999999999996</v>
      </c>
      <c r="T8262">
        <v>59</v>
      </c>
    </row>
    <row r="8263" spans="1:20">
      <c r="A8263">
        <f t="shared" ref="A8263:A8326" si="387">ROUNDDOWN(B8263-DATE(YEAR(B8263),1,0),0)</f>
        <v>345</v>
      </c>
      <c r="B8263" s="7">
        <f t="shared" si="385"/>
        <v>42349.083333313305</v>
      </c>
      <c r="C8263">
        <f t="shared" si="386"/>
        <v>8258</v>
      </c>
      <c r="D8263" s="2">
        <v>69.98</v>
      </c>
      <c r="E8263">
        <v>68</v>
      </c>
      <c r="F8263" s="3">
        <v>60.980000000000004</v>
      </c>
      <c r="G8263">
        <v>46.04</v>
      </c>
      <c r="H8263">
        <v>48.019999999999996</v>
      </c>
      <c r="I8263">
        <v>48.019999999999996</v>
      </c>
      <c r="J8263">
        <v>35.06</v>
      </c>
      <c r="K8263">
        <v>37.04</v>
      </c>
      <c r="L8263" s="3">
        <v>48.2</v>
      </c>
      <c r="M8263" s="2">
        <v>3.019999999999996</v>
      </c>
      <c r="N8263">
        <v>19.939999999999998</v>
      </c>
      <c r="O8263">
        <v>37.4</v>
      </c>
      <c r="P8263">
        <v>-7.0600000000000023</v>
      </c>
      <c r="Q8263" s="3">
        <v>30.02</v>
      </c>
      <c r="R8263" s="2">
        <v>-14.619999999999997</v>
      </c>
      <c r="S8263" s="3">
        <v>-5.0800000000000054</v>
      </c>
      <c r="T8263">
        <v>60.8</v>
      </c>
    </row>
    <row r="8264" spans="1:20">
      <c r="A8264">
        <f t="shared" si="387"/>
        <v>345</v>
      </c>
      <c r="B8264" s="7">
        <f t="shared" ref="B8264:B8327" si="388">B8263+1/24</f>
        <v>42349.124999979969</v>
      </c>
      <c r="C8264">
        <f t="shared" ref="C8264:C8327" si="389">C8263+1</f>
        <v>8259</v>
      </c>
      <c r="D8264" s="2">
        <v>69.259999999999991</v>
      </c>
      <c r="E8264">
        <v>66.92</v>
      </c>
      <c r="F8264" s="3">
        <v>59</v>
      </c>
      <c r="G8264">
        <v>46.04</v>
      </c>
      <c r="H8264">
        <v>46.94</v>
      </c>
      <c r="I8264">
        <v>48.92</v>
      </c>
      <c r="J8264">
        <v>35.06</v>
      </c>
      <c r="K8264">
        <v>35.96</v>
      </c>
      <c r="L8264" s="3">
        <v>48.2</v>
      </c>
      <c r="M8264" s="2">
        <v>3.019999999999996</v>
      </c>
      <c r="N8264">
        <v>21.02</v>
      </c>
      <c r="O8264">
        <v>37.4</v>
      </c>
      <c r="P8264">
        <v>-7.0600000000000023</v>
      </c>
      <c r="Q8264" s="3">
        <v>28.04</v>
      </c>
      <c r="R8264" s="2">
        <v>-13</v>
      </c>
      <c r="S8264" s="3">
        <v>-5.980000000000004</v>
      </c>
      <c r="T8264">
        <v>59</v>
      </c>
    </row>
    <row r="8265" spans="1:20">
      <c r="A8265">
        <f t="shared" si="387"/>
        <v>345</v>
      </c>
      <c r="B8265" s="7">
        <f t="shared" si="388"/>
        <v>42349.166666646634</v>
      </c>
      <c r="C8265">
        <f t="shared" si="389"/>
        <v>8260</v>
      </c>
      <c r="D8265" s="2">
        <v>68.72</v>
      </c>
      <c r="E8265">
        <v>66.92</v>
      </c>
      <c r="F8265" s="3">
        <v>57.92</v>
      </c>
      <c r="G8265">
        <v>44.96</v>
      </c>
      <c r="H8265">
        <v>48.019999999999996</v>
      </c>
      <c r="I8265">
        <v>50</v>
      </c>
      <c r="J8265">
        <v>35.06</v>
      </c>
      <c r="K8265">
        <v>35.96</v>
      </c>
      <c r="L8265" s="3">
        <v>48.2</v>
      </c>
      <c r="M8265" s="2">
        <v>1.0399999999999991</v>
      </c>
      <c r="N8265">
        <v>21.92</v>
      </c>
      <c r="O8265">
        <v>37.4</v>
      </c>
      <c r="P8265">
        <v>-7.0600000000000023</v>
      </c>
      <c r="Q8265" s="3">
        <v>26.96</v>
      </c>
      <c r="R8265" s="2">
        <v>-12.64</v>
      </c>
      <c r="S8265" s="3">
        <v>-5.980000000000004</v>
      </c>
      <c r="T8265">
        <v>60.8</v>
      </c>
    </row>
    <row r="8266" spans="1:20">
      <c r="A8266">
        <f t="shared" si="387"/>
        <v>345</v>
      </c>
      <c r="B8266" s="7">
        <f t="shared" si="388"/>
        <v>42349.208333313298</v>
      </c>
      <c r="C8266">
        <f t="shared" si="389"/>
        <v>8261</v>
      </c>
      <c r="D8266" s="2">
        <v>68</v>
      </c>
      <c r="E8266">
        <v>66.92</v>
      </c>
      <c r="F8266" s="3">
        <v>55.94</v>
      </c>
      <c r="G8266">
        <v>44.06</v>
      </c>
      <c r="H8266">
        <v>51.980000000000004</v>
      </c>
      <c r="I8266">
        <v>51.08</v>
      </c>
      <c r="J8266">
        <v>35.06</v>
      </c>
      <c r="K8266">
        <v>35.06</v>
      </c>
      <c r="L8266" s="3">
        <v>48.2</v>
      </c>
      <c r="M8266" s="2">
        <v>1.0399999999999991</v>
      </c>
      <c r="N8266">
        <v>21.92</v>
      </c>
      <c r="O8266">
        <v>37.4</v>
      </c>
      <c r="P8266">
        <v>-7.9600000000000009</v>
      </c>
      <c r="Q8266" s="3">
        <v>28.94</v>
      </c>
      <c r="R8266" s="2">
        <v>-12.280000000000001</v>
      </c>
      <c r="S8266" s="3">
        <v>-2.9200000000000017</v>
      </c>
      <c r="T8266">
        <v>55.400000000000006</v>
      </c>
    </row>
    <row r="8267" spans="1:20">
      <c r="A8267">
        <f t="shared" si="387"/>
        <v>345</v>
      </c>
      <c r="B8267" s="7">
        <f t="shared" si="388"/>
        <v>42349.249999979962</v>
      </c>
      <c r="C8267">
        <f t="shared" si="389"/>
        <v>8262</v>
      </c>
      <c r="D8267" s="2">
        <v>69.080000000000013</v>
      </c>
      <c r="E8267">
        <v>66.92</v>
      </c>
      <c r="F8267" s="3">
        <v>51.980000000000004</v>
      </c>
      <c r="G8267">
        <v>42.08</v>
      </c>
      <c r="H8267">
        <v>51.08</v>
      </c>
      <c r="I8267">
        <v>55.94</v>
      </c>
      <c r="J8267">
        <v>35.06</v>
      </c>
      <c r="K8267">
        <v>35.06</v>
      </c>
      <c r="L8267" s="3">
        <v>48.2</v>
      </c>
      <c r="M8267" s="2">
        <v>-2.019999999999996</v>
      </c>
      <c r="N8267">
        <v>23</v>
      </c>
      <c r="O8267">
        <v>37.4</v>
      </c>
      <c r="P8267">
        <v>-7.9600000000000009</v>
      </c>
      <c r="Q8267" s="3">
        <v>30.02</v>
      </c>
      <c r="R8267" s="2">
        <v>-11.920000000000002</v>
      </c>
      <c r="S8267" s="3">
        <v>-0.94000000000000483</v>
      </c>
      <c r="T8267">
        <v>59</v>
      </c>
    </row>
    <row r="8268" spans="1:20">
      <c r="A8268">
        <f t="shared" si="387"/>
        <v>345</v>
      </c>
      <c r="B8268" s="7">
        <f t="shared" si="388"/>
        <v>42349.291666646626</v>
      </c>
      <c r="C8268">
        <f t="shared" si="389"/>
        <v>8263</v>
      </c>
      <c r="D8268" s="2">
        <v>69.98</v>
      </c>
      <c r="E8268">
        <v>62.06</v>
      </c>
      <c r="F8268" s="3">
        <v>50</v>
      </c>
      <c r="G8268">
        <v>42.08</v>
      </c>
      <c r="H8268">
        <v>51.980000000000004</v>
      </c>
      <c r="I8268">
        <v>55.94</v>
      </c>
      <c r="J8268">
        <v>35.06</v>
      </c>
      <c r="K8268">
        <v>35.06</v>
      </c>
      <c r="L8268" s="3">
        <v>48.2</v>
      </c>
      <c r="M8268" s="2">
        <v>1.9400000000000013</v>
      </c>
      <c r="N8268">
        <v>21.92</v>
      </c>
      <c r="O8268">
        <v>39.200000000000003</v>
      </c>
      <c r="P8268">
        <v>-7.0600000000000023</v>
      </c>
      <c r="Q8268" s="3">
        <v>30.02</v>
      </c>
      <c r="R8268" s="2">
        <v>-11.019999999999996</v>
      </c>
      <c r="S8268" s="3">
        <v>-0.94000000000000483</v>
      </c>
      <c r="T8268">
        <v>53.6</v>
      </c>
    </row>
    <row r="8269" spans="1:20">
      <c r="A8269">
        <f t="shared" si="387"/>
        <v>345</v>
      </c>
      <c r="B8269" s="7">
        <f t="shared" si="388"/>
        <v>42349.33333331329</v>
      </c>
      <c r="C8269">
        <f t="shared" si="389"/>
        <v>8264</v>
      </c>
      <c r="D8269" s="2">
        <v>71.06</v>
      </c>
      <c r="E8269">
        <v>62.96</v>
      </c>
      <c r="F8269" s="3">
        <v>50</v>
      </c>
      <c r="G8269">
        <v>42.980000000000004</v>
      </c>
      <c r="H8269">
        <v>51.980000000000004</v>
      </c>
      <c r="I8269">
        <v>57.019999999999996</v>
      </c>
      <c r="J8269">
        <v>35.06</v>
      </c>
      <c r="K8269">
        <v>35.06</v>
      </c>
      <c r="L8269" s="3">
        <v>50</v>
      </c>
      <c r="M8269" s="2">
        <v>5</v>
      </c>
      <c r="N8269">
        <v>23</v>
      </c>
      <c r="O8269">
        <v>37.4</v>
      </c>
      <c r="P8269">
        <v>-7.0600000000000023</v>
      </c>
      <c r="Q8269" s="3">
        <v>28.94</v>
      </c>
      <c r="R8269" s="2">
        <v>-9.9400000000000048</v>
      </c>
      <c r="S8269" s="3">
        <v>-2.9200000000000017</v>
      </c>
      <c r="T8269">
        <v>55.400000000000006</v>
      </c>
    </row>
    <row r="8270" spans="1:20">
      <c r="A8270">
        <f t="shared" si="387"/>
        <v>345</v>
      </c>
      <c r="B8270" s="7">
        <f t="shared" si="388"/>
        <v>42349.374999979955</v>
      </c>
      <c r="C8270">
        <f t="shared" si="389"/>
        <v>8265</v>
      </c>
      <c r="D8270" s="2">
        <v>74.66</v>
      </c>
      <c r="E8270">
        <v>64.94</v>
      </c>
      <c r="F8270" s="3">
        <v>55.94</v>
      </c>
      <c r="G8270">
        <v>46.04</v>
      </c>
      <c r="H8270">
        <v>53.96</v>
      </c>
      <c r="I8270">
        <v>59</v>
      </c>
      <c r="J8270">
        <v>33.979999999999997</v>
      </c>
      <c r="K8270">
        <v>35.96</v>
      </c>
      <c r="L8270" s="3">
        <v>50</v>
      </c>
      <c r="M8270" s="2">
        <v>6.98</v>
      </c>
      <c r="N8270">
        <v>24.98</v>
      </c>
      <c r="O8270">
        <v>37.4</v>
      </c>
      <c r="P8270">
        <v>-7.0600000000000023</v>
      </c>
      <c r="Q8270" s="3">
        <v>28.04</v>
      </c>
      <c r="R8270" s="2">
        <v>-9.0399999999999991</v>
      </c>
      <c r="S8270" s="3">
        <v>-5.980000000000004</v>
      </c>
      <c r="T8270">
        <v>62.6</v>
      </c>
    </row>
    <row r="8271" spans="1:20">
      <c r="A8271">
        <f t="shared" si="387"/>
        <v>345</v>
      </c>
      <c r="B8271" s="7">
        <f t="shared" si="388"/>
        <v>42349.416666646619</v>
      </c>
      <c r="C8271">
        <f t="shared" si="389"/>
        <v>8266</v>
      </c>
      <c r="D8271" s="2">
        <v>78.44</v>
      </c>
      <c r="E8271">
        <v>66.92</v>
      </c>
      <c r="F8271" s="3">
        <v>62.06</v>
      </c>
      <c r="G8271">
        <v>53.06</v>
      </c>
      <c r="H8271">
        <v>55.94</v>
      </c>
      <c r="I8271">
        <v>60.08</v>
      </c>
      <c r="J8271">
        <v>35.06</v>
      </c>
      <c r="K8271">
        <v>39.019999999999996</v>
      </c>
      <c r="L8271" s="3">
        <v>50</v>
      </c>
      <c r="M8271" s="2">
        <v>8.0599999999999987</v>
      </c>
      <c r="N8271">
        <v>26.060000000000002</v>
      </c>
      <c r="O8271">
        <v>42.8</v>
      </c>
      <c r="P8271">
        <v>-5.980000000000004</v>
      </c>
      <c r="Q8271" s="3">
        <v>30.92</v>
      </c>
      <c r="R8271" s="2">
        <v>-7.7800000000000011</v>
      </c>
      <c r="S8271" s="3">
        <v>-4</v>
      </c>
      <c r="T8271">
        <v>73.400000000000006</v>
      </c>
    </row>
    <row r="8272" spans="1:20">
      <c r="A8272">
        <f t="shared" si="387"/>
        <v>345</v>
      </c>
      <c r="B8272" s="7">
        <f t="shared" si="388"/>
        <v>42349.458333313283</v>
      </c>
      <c r="C8272">
        <f t="shared" si="389"/>
        <v>8267</v>
      </c>
      <c r="D8272" s="2">
        <v>82.039999999999992</v>
      </c>
      <c r="E8272">
        <v>69.98</v>
      </c>
      <c r="F8272" s="3">
        <v>66.92</v>
      </c>
      <c r="G8272">
        <v>59</v>
      </c>
      <c r="H8272">
        <v>57.019999999999996</v>
      </c>
      <c r="I8272">
        <v>60.980000000000004</v>
      </c>
      <c r="J8272">
        <v>35.06</v>
      </c>
      <c r="K8272">
        <v>42.08</v>
      </c>
      <c r="L8272" s="3">
        <v>50</v>
      </c>
      <c r="M8272" s="2">
        <v>10.039999999999999</v>
      </c>
      <c r="N8272">
        <v>30.02</v>
      </c>
      <c r="O8272">
        <v>44.6</v>
      </c>
      <c r="P8272">
        <v>-4</v>
      </c>
      <c r="Q8272" s="3">
        <v>35.06</v>
      </c>
      <c r="R8272" s="2">
        <v>-6.3400000000000034</v>
      </c>
      <c r="S8272" s="3">
        <v>-5.0800000000000054</v>
      </c>
      <c r="T8272">
        <v>77</v>
      </c>
    </row>
    <row r="8273" spans="1:20">
      <c r="A8273">
        <f t="shared" si="387"/>
        <v>345</v>
      </c>
      <c r="B8273" s="7">
        <f t="shared" si="388"/>
        <v>42349.499999979947</v>
      </c>
      <c r="C8273">
        <f t="shared" si="389"/>
        <v>8268</v>
      </c>
      <c r="D8273" s="2">
        <v>82.759999999999991</v>
      </c>
      <c r="E8273">
        <v>71.06</v>
      </c>
      <c r="F8273" s="3">
        <v>71.06</v>
      </c>
      <c r="G8273">
        <v>64.039999999999992</v>
      </c>
      <c r="H8273">
        <v>57.92</v>
      </c>
      <c r="I8273">
        <v>62.06</v>
      </c>
      <c r="J8273">
        <v>35.06</v>
      </c>
      <c r="K8273">
        <v>46.94</v>
      </c>
      <c r="L8273" s="3">
        <v>51.8</v>
      </c>
      <c r="M8273" s="2">
        <v>12.920000000000002</v>
      </c>
      <c r="N8273">
        <v>30.02</v>
      </c>
      <c r="O8273">
        <v>42.8</v>
      </c>
      <c r="P8273">
        <v>-2.9200000000000017</v>
      </c>
      <c r="Q8273" s="3">
        <v>37.94</v>
      </c>
      <c r="R8273" s="2">
        <v>-5.0800000000000054</v>
      </c>
      <c r="S8273" s="3">
        <v>-7.0600000000000023</v>
      </c>
      <c r="T8273">
        <v>80.599999999999994</v>
      </c>
    </row>
    <row r="8274" spans="1:20">
      <c r="A8274">
        <f t="shared" si="387"/>
        <v>345</v>
      </c>
      <c r="B8274" s="7">
        <f t="shared" si="388"/>
        <v>42349.541666646612</v>
      </c>
      <c r="C8274">
        <f t="shared" si="389"/>
        <v>8269</v>
      </c>
      <c r="D8274" s="2">
        <v>83.300000000000011</v>
      </c>
      <c r="E8274">
        <v>62.6</v>
      </c>
      <c r="F8274" s="3">
        <v>73.94</v>
      </c>
      <c r="G8274">
        <v>68</v>
      </c>
      <c r="H8274">
        <v>59</v>
      </c>
      <c r="I8274">
        <v>62.06</v>
      </c>
      <c r="J8274">
        <v>35.06</v>
      </c>
      <c r="K8274">
        <v>46.94</v>
      </c>
      <c r="L8274" s="3">
        <v>51.8</v>
      </c>
      <c r="M8274" s="2">
        <v>15.079999999999998</v>
      </c>
      <c r="N8274">
        <v>35.96</v>
      </c>
      <c r="O8274">
        <v>42.8</v>
      </c>
      <c r="P8274">
        <v>-2.9200000000000017</v>
      </c>
      <c r="Q8274" s="3">
        <v>37.04</v>
      </c>
      <c r="R8274" s="2">
        <v>-3.4600000000000009</v>
      </c>
      <c r="S8274" s="3">
        <v>-4</v>
      </c>
      <c r="T8274">
        <v>82.4</v>
      </c>
    </row>
    <row r="8275" spans="1:20">
      <c r="A8275">
        <f t="shared" si="387"/>
        <v>345</v>
      </c>
      <c r="B8275" s="7">
        <f t="shared" si="388"/>
        <v>42349.583333313276</v>
      </c>
      <c r="C8275">
        <f t="shared" si="389"/>
        <v>8270</v>
      </c>
      <c r="D8275" s="2">
        <v>84.02</v>
      </c>
      <c r="E8275">
        <v>66.02</v>
      </c>
      <c r="F8275" s="3">
        <v>77</v>
      </c>
      <c r="G8275">
        <v>69.98</v>
      </c>
      <c r="H8275">
        <v>57.019999999999996</v>
      </c>
      <c r="I8275">
        <v>62.96</v>
      </c>
      <c r="J8275">
        <v>33.979999999999997</v>
      </c>
      <c r="K8275">
        <v>46.94</v>
      </c>
      <c r="L8275" s="3">
        <v>51.8</v>
      </c>
      <c r="M8275" s="2">
        <v>17.96</v>
      </c>
      <c r="N8275">
        <v>44.96</v>
      </c>
      <c r="O8275">
        <v>42.8</v>
      </c>
      <c r="P8275">
        <v>-2.9200000000000017</v>
      </c>
      <c r="Q8275" s="3">
        <v>37.04</v>
      </c>
      <c r="R8275" s="2">
        <v>-1.6599999999999966</v>
      </c>
      <c r="S8275" s="3">
        <v>-4</v>
      </c>
      <c r="T8275">
        <v>82.4</v>
      </c>
    </row>
    <row r="8276" spans="1:20">
      <c r="A8276">
        <f t="shared" si="387"/>
        <v>345</v>
      </c>
      <c r="B8276" s="7">
        <f t="shared" si="388"/>
        <v>42349.62499997994</v>
      </c>
      <c r="C8276">
        <f t="shared" si="389"/>
        <v>8271</v>
      </c>
      <c r="D8276" s="2">
        <v>83.300000000000011</v>
      </c>
      <c r="E8276">
        <v>64.039999999999992</v>
      </c>
      <c r="F8276" s="3">
        <v>78.080000000000013</v>
      </c>
      <c r="G8276">
        <v>69.98</v>
      </c>
      <c r="H8276">
        <v>57.019999999999996</v>
      </c>
      <c r="I8276">
        <v>62.96</v>
      </c>
      <c r="J8276">
        <v>33.979999999999997</v>
      </c>
      <c r="K8276">
        <v>46.94</v>
      </c>
      <c r="L8276" s="3">
        <v>51.8</v>
      </c>
      <c r="M8276" s="2">
        <v>17.059999999999999</v>
      </c>
      <c r="N8276">
        <v>46.94</v>
      </c>
      <c r="O8276">
        <v>42.8</v>
      </c>
      <c r="P8276">
        <v>-2.9200000000000017</v>
      </c>
      <c r="Q8276" s="3">
        <v>35.06</v>
      </c>
      <c r="R8276" s="2">
        <v>-3.9999999999999147E-2</v>
      </c>
      <c r="S8276" s="3">
        <v>-4</v>
      </c>
      <c r="T8276">
        <v>84.2</v>
      </c>
    </row>
    <row r="8277" spans="1:20">
      <c r="A8277">
        <f t="shared" si="387"/>
        <v>345</v>
      </c>
      <c r="B8277" s="7">
        <f t="shared" si="388"/>
        <v>42349.666666646604</v>
      </c>
      <c r="C8277">
        <f t="shared" si="389"/>
        <v>8272</v>
      </c>
      <c r="D8277" s="2">
        <v>82.759999999999991</v>
      </c>
      <c r="E8277">
        <v>64.039999999999992</v>
      </c>
      <c r="F8277" s="3">
        <v>78.98</v>
      </c>
      <c r="G8277">
        <v>69.98</v>
      </c>
      <c r="H8277">
        <v>57.92</v>
      </c>
      <c r="I8277">
        <v>62.06</v>
      </c>
      <c r="J8277">
        <v>33.979999999999997</v>
      </c>
      <c r="K8277">
        <v>46.04</v>
      </c>
      <c r="L8277" s="3">
        <v>51.8</v>
      </c>
      <c r="M8277" s="2">
        <v>15.98</v>
      </c>
      <c r="N8277">
        <v>44.96</v>
      </c>
      <c r="O8277">
        <v>41</v>
      </c>
      <c r="P8277">
        <v>-4</v>
      </c>
      <c r="Q8277" s="3">
        <v>33.979999999999997</v>
      </c>
      <c r="R8277" s="2">
        <v>0.68000000000000327</v>
      </c>
      <c r="S8277" s="3">
        <v>-5.980000000000004</v>
      </c>
      <c r="T8277">
        <v>82.4</v>
      </c>
    </row>
    <row r="8278" spans="1:20">
      <c r="A8278">
        <f t="shared" si="387"/>
        <v>345</v>
      </c>
      <c r="B8278" s="7">
        <f t="shared" si="388"/>
        <v>42349.708333313269</v>
      </c>
      <c r="C8278">
        <f t="shared" si="389"/>
        <v>8273</v>
      </c>
      <c r="D8278" s="2">
        <v>82.039999999999992</v>
      </c>
      <c r="E8278">
        <v>59</v>
      </c>
      <c r="F8278" s="3">
        <v>77</v>
      </c>
      <c r="G8278">
        <v>69.080000000000013</v>
      </c>
      <c r="H8278">
        <v>53.96</v>
      </c>
      <c r="I8278">
        <v>60.980000000000004</v>
      </c>
      <c r="J8278">
        <v>33.979999999999997</v>
      </c>
      <c r="K8278">
        <v>42.980000000000004</v>
      </c>
      <c r="L8278" s="3">
        <v>51.8</v>
      </c>
      <c r="M8278" s="2">
        <v>12.02</v>
      </c>
      <c r="N8278">
        <v>39.92</v>
      </c>
      <c r="O8278">
        <v>39.200000000000003</v>
      </c>
      <c r="P8278">
        <v>-5.0800000000000054</v>
      </c>
      <c r="Q8278" s="3">
        <v>26.96</v>
      </c>
      <c r="R8278" s="2">
        <v>1.2199999999999953</v>
      </c>
      <c r="S8278" s="3">
        <v>-9.9400000000000048</v>
      </c>
      <c r="T8278">
        <v>77</v>
      </c>
    </row>
    <row r="8279" spans="1:20">
      <c r="A8279">
        <f t="shared" si="387"/>
        <v>345</v>
      </c>
      <c r="B8279" s="7">
        <f t="shared" si="388"/>
        <v>42349.749999979933</v>
      </c>
      <c r="C8279">
        <f t="shared" si="389"/>
        <v>8274</v>
      </c>
      <c r="D8279" s="2">
        <v>80.06</v>
      </c>
      <c r="E8279">
        <v>57.92</v>
      </c>
      <c r="F8279" s="3">
        <v>68</v>
      </c>
      <c r="G8279">
        <v>66.02</v>
      </c>
      <c r="H8279">
        <v>51.980000000000004</v>
      </c>
      <c r="I8279">
        <v>60.08</v>
      </c>
      <c r="J8279">
        <v>33.08</v>
      </c>
      <c r="K8279">
        <v>42.08</v>
      </c>
      <c r="L8279" s="3">
        <v>51.8</v>
      </c>
      <c r="M8279" s="2">
        <v>10.039999999999999</v>
      </c>
      <c r="N8279">
        <v>39.019999999999996</v>
      </c>
      <c r="O8279">
        <v>39.200000000000003</v>
      </c>
      <c r="P8279">
        <v>-5.0800000000000054</v>
      </c>
      <c r="Q8279" s="3">
        <v>23</v>
      </c>
      <c r="R8279" s="2">
        <v>1.9400000000000013</v>
      </c>
      <c r="S8279" s="3">
        <v>-11.920000000000002</v>
      </c>
      <c r="T8279">
        <v>71.599999999999994</v>
      </c>
    </row>
    <row r="8280" spans="1:20">
      <c r="A8280">
        <f t="shared" si="387"/>
        <v>345</v>
      </c>
      <c r="B8280" s="7">
        <f t="shared" si="388"/>
        <v>42349.791666646597</v>
      </c>
      <c r="C8280">
        <f t="shared" si="389"/>
        <v>8275</v>
      </c>
      <c r="D8280" s="2">
        <v>77.900000000000006</v>
      </c>
      <c r="E8280">
        <v>57.019999999999996</v>
      </c>
      <c r="F8280" s="3">
        <v>64.039999999999992</v>
      </c>
      <c r="G8280">
        <v>62.06</v>
      </c>
      <c r="H8280">
        <v>48.92</v>
      </c>
      <c r="I8280">
        <v>59</v>
      </c>
      <c r="J8280">
        <v>33.08</v>
      </c>
      <c r="K8280">
        <v>42.08</v>
      </c>
      <c r="L8280" s="3">
        <v>50</v>
      </c>
      <c r="M8280" s="2">
        <v>10.039999999999999</v>
      </c>
      <c r="N8280">
        <v>35.06</v>
      </c>
      <c r="O8280">
        <v>39.200000000000003</v>
      </c>
      <c r="P8280">
        <v>-5.0800000000000054</v>
      </c>
      <c r="Q8280" s="3">
        <v>21.02</v>
      </c>
      <c r="R8280" s="2">
        <v>2.3000000000000007</v>
      </c>
      <c r="S8280" s="3">
        <v>-13</v>
      </c>
      <c r="T8280">
        <v>66.2</v>
      </c>
    </row>
    <row r="8281" spans="1:20">
      <c r="A8281">
        <f t="shared" si="387"/>
        <v>345</v>
      </c>
      <c r="B8281" s="7">
        <f t="shared" si="388"/>
        <v>42349.833333313261</v>
      </c>
      <c r="C8281">
        <f t="shared" si="389"/>
        <v>8276</v>
      </c>
      <c r="D8281" s="2">
        <v>75.92</v>
      </c>
      <c r="E8281">
        <v>57.019999999999996</v>
      </c>
      <c r="F8281" s="3">
        <v>59</v>
      </c>
      <c r="G8281">
        <v>62.96</v>
      </c>
      <c r="H8281">
        <v>48.92</v>
      </c>
      <c r="I8281">
        <v>55.94</v>
      </c>
      <c r="J8281">
        <v>33.08</v>
      </c>
      <c r="K8281">
        <v>39.92</v>
      </c>
      <c r="L8281" s="3">
        <v>51.8</v>
      </c>
      <c r="M8281" s="2">
        <v>3.9200000000000017</v>
      </c>
      <c r="N8281">
        <v>35.06</v>
      </c>
      <c r="O8281">
        <v>39.200000000000003</v>
      </c>
      <c r="P8281">
        <v>-5.0800000000000054</v>
      </c>
      <c r="Q8281" s="3">
        <v>24.08</v>
      </c>
      <c r="R8281" s="2">
        <v>2.6599999999999966</v>
      </c>
      <c r="S8281" s="3">
        <v>-9.9400000000000048</v>
      </c>
      <c r="T8281">
        <v>62.6</v>
      </c>
    </row>
    <row r="8282" spans="1:20">
      <c r="A8282">
        <f t="shared" si="387"/>
        <v>345</v>
      </c>
      <c r="B8282" s="7">
        <f t="shared" si="388"/>
        <v>42349.874999979926</v>
      </c>
      <c r="C8282">
        <f t="shared" si="389"/>
        <v>8277</v>
      </c>
      <c r="D8282" s="2">
        <v>75.02</v>
      </c>
      <c r="E8282">
        <v>57.92</v>
      </c>
      <c r="F8282" s="3">
        <v>55.94</v>
      </c>
      <c r="G8282">
        <v>62.06</v>
      </c>
      <c r="H8282">
        <v>46.94</v>
      </c>
      <c r="I8282">
        <v>53.96</v>
      </c>
      <c r="J8282">
        <v>33.979999999999997</v>
      </c>
      <c r="K8282">
        <v>39.019999999999996</v>
      </c>
      <c r="L8282" s="3">
        <v>50</v>
      </c>
      <c r="M8282" s="2">
        <v>6.98</v>
      </c>
      <c r="N8282">
        <v>30.02</v>
      </c>
      <c r="O8282">
        <v>41</v>
      </c>
      <c r="P8282">
        <v>-5.0800000000000054</v>
      </c>
      <c r="Q8282" s="3">
        <v>19.939999999999998</v>
      </c>
      <c r="R8282" s="2">
        <v>3.019999999999996</v>
      </c>
      <c r="S8282" s="3">
        <v>-11.019999999999996</v>
      </c>
      <c r="T8282">
        <v>60.8</v>
      </c>
    </row>
    <row r="8283" spans="1:20">
      <c r="A8283">
        <f t="shared" si="387"/>
        <v>345</v>
      </c>
      <c r="B8283" s="7">
        <f t="shared" si="388"/>
        <v>42349.91666664659</v>
      </c>
      <c r="C8283">
        <f t="shared" si="389"/>
        <v>8278</v>
      </c>
      <c r="D8283" s="2">
        <v>73.94</v>
      </c>
      <c r="E8283">
        <v>55.040000000000006</v>
      </c>
      <c r="F8283" s="3">
        <v>53.06</v>
      </c>
      <c r="G8283">
        <v>60.08</v>
      </c>
      <c r="H8283">
        <v>48.019999999999996</v>
      </c>
      <c r="I8283">
        <v>55.94</v>
      </c>
      <c r="J8283">
        <v>33.979999999999997</v>
      </c>
      <c r="K8283">
        <v>37.04</v>
      </c>
      <c r="L8283" s="3">
        <v>50</v>
      </c>
      <c r="M8283" s="2">
        <v>8.0599999999999987</v>
      </c>
      <c r="N8283">
        <v>26.96</v>
      </c>
      <c r="O8283">
        <v>42.8</v>
      </c>
      <c r="P8283">
        <v>-5.0800000000000054</v>
      </c>
      <c r="Q8283" s="3">
        <v>19.939999999999998</v>
      </c>
      <c r="R8283" s="2">
        <v>3.740000000000002</v>
      </c>
      <c r="S8283" s="3">
        <v>-11.019999999999996</v>
      </c>
      <c r="T8283">
        <v>59</v>
      </c>
    </row>
    <row r="8284" spans="1:20">
      <c r="A8284">
        <f t="shared" si="387"/>
        <v>345</v>
      </c>
      <c r="B8284" s="7">
        <f t="shared" si="388"/>
        <v>42349.958333313254</v>
      </c>
      <c r="C8284">
        <f t="shared" si="389"/>
        <v>8279</v>
      </c>
      <c r="D8284" s="2">
        <v>73.039999999999992</v>
      </c>
      <c r="E8284">
        <v>51.980000000000004</v>
      </c>
      <c r="F8284" s="3">
        <v>51.08</v>
      </c>
      <c r="G8284">
        <v>60.08</v>
      </c>
      <c r="H8284">
        <v>46.94</v>
      </c>
      <c r="I8284">
        <v>57.92</v>
      </c>
      <c r="J8284">
        <v>33.979999999999997</v>
      </c>
      <c r="K8284">
        <v>35.96</v>
      </c>
      <c r="L8284" s="3">
        <v>50</v>
      </c>
      <c r="M8284" s="2">
        <v>3.9200000000000017</v>
      </c>
      <c r="N8284">
        <v>24.08</v>
      </c>
      <c r="O8284">
        <v>39.200000000000003</v>
      </c>
      <c r="P8284">
        <v>-4</v>
      </c>
      <c r="Q8284" s="3">
        <v>21.92</v>
      </c>
      <c r="R8284" s="2">
        <v>4.2799999999999976</v>
      </c>
      <c r="S8284" s="3">
        <v>-11.019999999999996</v>
      </c>
      <c r="T8284">
        <v>57.2</v>
      </c>
    </row>
    <row r="8285" spans="1:20">
      <c r="A8285">
        <f t="shared" si="387"/>
        <v>345</v>
      </c>
      <c r="B8285" s="7">
        <f t="shared" si="388"/>
        <v>42349.999999979918</v>
      </c>
      <c r="C8285">
        <f t="shared" si="389"/>
        <v>8280</v>
      </c>
      <c r="D8285" s="2">
        <v>71.960000000000008</v>
      </c>
      <c r="E8285">
        <v>53.96</v>
      </c>
      <c r="F8285" s="3">
        <v>51.08</v>
      </c>
      <c r="G8285">
        <v>60.08</v>
      </c>
      <c r="H8285">
        <v>41</v>
      </c>
      <c r="I8285">
        <v>57.019999999999996</v>
      </c>
      <c r="J8285">
        <v>35.06</v>
      </c>
      <c r="K8285">
        <v>33.08</v>
      </c>
      <c r="L8285" s="3">
        <v>50</v>
      </c>
      <c r="M8285" s="2">
        <v>5</v>
      </c>
      <c r="N8285">
        <v>21.92</v>
      </c>
      <c r="O8285">
        <v>39.200000000000003</v>
      </c>
      <c r="P8285">
        <v>-4</v>
      </c>
      <c r="Q8285" s="3">
        <v>23</v>
      </c>
      <c r="R8285" s="2">
        <v>5</v>
      </c>
      <c r="S8285" s="3">
        <v>-11.920000000000002</v>
      </c>
      <c r="T8285">
        <v>55.400000000000006</v>
      </c>
    </row>
    <row r="8286" spans="1:20">
      <c r="A8286">
        <f t="shared" si="387"/>
        <v>346</v>
      </c>
      <c r="B8286" s="7">
        <f t="shared" si="388"/>
        <v>42350.041666646583</v>
      </c>
      <c r="C8286">
        <f t="shared" si="389"/>
        <v>8281</v>
      </c>
      <c r="D8286" s="2">
        <v>71.06</v>
      </c>
      <c r="E8286">
        <v>51.980000000000004</v>
      </c>
      <c r="F8286" s="3">
        <v>50</v>
      </c>
      <c r="G8286">
        <v>57.019999999999996</v>
      </c>
      <c r="H8286">
        <v>39.92</v>
      </c>
      <c r="I8286">
        <v>51.08</v>
      </c>
      <c r="J8286">
        <v>33.08</v>
      </c>
      <c r="K8286">
        <v>32</v>
      </c>
      <c r="L8286" s="3">
        <v>50</v>
      </c>
      <c r="M8286" s="2">
        <v>8.0599999999999987</v>
      </c>
      <c r="N8286">
        <v>21.02</v>
      </c>
      <c r="O8286">
        <v>41</v>
      </c>
      <c r="P8286">
        <v>-4</v>
      </c>
      <c r="Q8286" s="3">
        <v>21.02</v>
      </c>
      <c r="R8286" s="2">
        <v>6.0799999999999983</v>
      </c>
      <c r="S8286" s="3">
        <v>-14.080000000000005</v>
      </c>
      <c r="T8286">
        <v>53.6</v>
      </c>
    </row>
    <row r="8287" spans="1:20">
      <c r="A8287">
        <f t="shared" si="387"/>
        <v>346</v>
      </c>
      <c r="B8287" s="7">
        <f t="shared" si="388"/>
        <v>42350.083333313247</v>
      </c>
      <c r="C8287">
        <f t="shared" si="389"/>
        <v>8282</v>
      </c>
      <c r="D8287" s="2">
        <v>69.98</v>
      </c>
      <c r="E8287">
        <v>50</v>
      </c>
      <c r="F8287" s="3">
        <v>50</v>
      </c>
      <c r="G8287">
        <v>57.92</v>
      </c>
      <c r="H8287">
        <v>37.94</v>
      </c>
      <c r="I8287">
        <v>57.019999999999996</v>
      </c>
      <c r="J8287">
        <v>33.979999999999997</v>
      </c>
      <c r="K8287">
        <v>30.92</v>
      </c>
      <c r="L8287" s="3">
        <v>48.2</v>
      </c>
      <c r="M8287" s="2">
        <v>8.0599999999999987</v>
      </c>
      <c r="N8287">
        <v>19.939999999999998</v>
      </c>
      <c r="O8287">
        <v>41</v>
      </c>
      <c r="P8287">
        <v>-4</v>
      </c>
      <c r="Q8287" s="3">
        <v>21.92</v>
      </c>
      <c r="R8287" s="2">
        <v>6.98</v>
      </c>
      <c r="S8287" s="3">
        <v>-14.080000000000005</v>
      </c>
      <c r="T8287">
        <v>51.8</v>
      </c>
    </row>
    <row r="8288" spans="1:20">
      <c r="A8288">
        <f t="shared" si="387"/>
        <v>346</v>
      </c>
      <c r="B8288" s="7">
        <f t="shared" si="388"/>
        <v>42350.124999979911</v>
      </c>
      <c r="C8288">
        <f t="shared" si="389"/>
        <v>8283</v>
      </c>
      <c r="D8288" s="2">
        <v>69.62</v>
      </c>
      <c r="E8288">
        <v>48.92</v>
      </c>
      <c r="F8288" s="3">
        <v>50</v>
      </c>
      <c r="G8288">
        <v>57.019999999999996</v>
      </c>
      <c r="H8288">
        <v>37.04</v>
      </c>
      <c r="I8288">
        <v>53.96</v>
      </c>
      <c r="J8288">
        <v>35.06</v>
      </c>
      <c r="K8288">
        <v>28.94</v>
      </c>
      <c r="L8288" s="3">
        <v>48.2</v>
      </c>
      <c r="M8288" s="2">
        <v>10.039999999999999</v>
      </c>
      <c r="N8288">
        <v>21.02</v>
      </c>
      <c r="O8288">
        <v>39.200000000000003</v>
      </c>
      <c r="P8288">
        <v>-4</v>
      </c>
      <c r="Q8288" s="3">
        <v>19.939999999999998</v>
      </c>
      <c r="R8288" s="2">
        <v>8.0599999999999987</v>
      </c>
      <c r="S8288" s="3">
        <v>-14.980000000000004</v>
      </c>
      <c r="T8288">
        <v>51.8</v>
      </c>
    </row>
    <row r="8289" spans="1:20">
      <c r="A8289">
        <f t="shared" si="387"/>
        <v>346</v>
      </c>
      <c r="B8289" s="7">
        <f t="shared" si="388"/>
        <v>42350.166666646575</v>
      </c>
      <c r="C8289">
        <f t="shared" si="389"/>
        <v>8284</v>
      </c>
      <c r="D8289" s="2">
        <v>69.44</v>
      </c>
      <c r="E8289">
        <v>46.94</v>
      </c>
      <c r="F8289" s="3">
        <v>48.92</v>
      </c>
      <c r="G8289">
        <v>55.94</v>
      </c>
      <c r="H8289">
        <v>37.04</v>
      </c>
      <c r="I8289">
        <v>48.92</v>
      </c>
      <c r="J8289">
        <v>33.979999999999997</v>
      </c>
      <c r="K8289">
        <v>28.04</v>
      </c>
      <c r="L8289" s="3">
        <v>48.2</v>
      </c>
      <c r="M8289" s="2">
        <v>12.02</v>
      </c>
      <c r="N8289">
        <v>17.96</v>
      </c>
      <c r="O8289">
        <v>35.6</v>
      </c>
      <c r="P8289">
        <v>-4</v>
      </c>
      <c r="Q8289" s="3">
        <v>21.02</v>
      </c>
      <c r="R8289" s="2">
        <v>8.9599999999999973</v>
      </c>
      <c r="S8289" s="3">
        <v>-13</v>
      </c>
      <c r="T8289">
        <v>50</v>
      </c>
    </row>
    <row r="8290" spans="1:20">
      <c r="A8290">
        <f t="shared" si="387"/>
        <v>346</v>
      </c>
      <c r="B8290" s="7">
        <f t="shared" si="388"/>
        <v>42350.20833331324</v>
      </c>
      <c r="C8290">
        <f t="shared" si="389"/>
        <v>8285</v>
      </c>
      <c r="D8290" s="2">
        <v>69.080000000000013</v>
      </c>
      <c r="E8290">
        <v>46.04</v>
      </c>
      <c r="F8290" s="3">
        <v>48.019999999999996</v>
      </c>
      <c r="G8290">
        <v>55.040000000000006</v>
      </c>
      <c r="H8290">
        <v>35.96</v>
      </c>
      <c r="I8290">
        <v>48.019999999999996</v>
      </c>
      <c r="J8290">
        <v>33.979999999999997</v>
      </c>
      <c r="K8290">
        <v>26.060000000000002</v>
      </c>
      <c r="L8290" s="3">
        <v>48.2</v>
      </c>
      <c r="M8290" s="2">
        <v>14</v>
      </c>
      <c r="N8290">
        <v>17.96</v>
      </c>
      <c r="O8290">
        <v>41</v>
      </c>
      <c r="P8290">
        <v>-4</v>
      </c>
      <c r="Q8290" s="3">
        <v>19.939999999999998</v>
      </c>
      <c r="R8290" s="2">
        <v>10.039999999999999</v>
      </c>
      <c r="S8290" s="3">
        <v>-11.019999999999996</v>
      </c>
      <c r="T8290">
        <v>50</v>
      </c>
    </row>
    <row r="8291" spans="1:20">
      <c r="A8291">
        <f t="shared" si="387"/>
        <v>346</v>
      </c>
      <c r="B8291" s="7">
        <f t="shared" si="388"/>
        <v>42350.249999979904</v>
      </c>
      <c r="C8291">
        <f t="shared" si="389"/>
        <v>8286</v>
      </c>
      <c r="D8291" s="2">
        <v>69.800000000000011</v>
      </c>
      <c r="E8291">
        <v>46.04</v>
      </c>
      <c r="F8291" s="3">
        <v>48.019999999999996</v>
      </c>
      <c r="G8291">
        <v>55.040000000000006</v>
      </c>
      <c r="H8291">
        <v>35.06</v>
      </c>
      <c r="I8291">
        <v>51.08</v>
      </c>
      <c r="J8291">
        <v>35.06</v>
      </c>
      <c r="K8291">
        <v>24.98</v>
      </c>
      <c r="L8291" s="3">
        <v>46.4</v>
      </c>
      <c r="M8291" s="2">
        <v>15.079999999999998</v>
      </c>
      <c r="N8291">
        <v>19.939999999999998</v>
      </c>
      <c r="O8291">
        <v>35.6</v>
      </c>
      <c r="P8291">
        <v>-4</v>
      </c>
      <c r="Q8291" s="3">
        <v>17.96</v>
      </c>
      <c r="R8291" s="2">
        <v>10.940000000000001</v>
      </c>
      <c r="S8291" s="3">
        <v>-9.9400000000000048</v>
      </c>
      <c r="T8291">
        <v>48.2</v>
      </c>
    </row>
    <row r="8292" spans="1:20">
      <c r="A8292">
        <f t="shared" si="387"/>
        <v>346</v>
      </c>
      <c r="B8292" s="7">
        <f t="shared" si="388"/>
        <v>42350.291666646568</v>
      </c>
      <c r="C8292">
        <f t="shared" si="389"/>
        <v>8287</v>
      </c>
      <c r="D8292" s="2">
        <v>70.34</v>
      </c>
      <c r="E8292">
        <v>44.06</v>
      </c>
      <c r="F8292" s="3">
        <v>46.94</v>
      </c>
      <c r="G8292">
        <v>53.96</v>
      </c>
      <c r="H8292">
        <v>33.979999999999997</v>
      </c>
      <c r="I8292">
        <v>50</v>
      </c>
      <c r="J8292">
        <v>35.06</v>
      </c>
      <c r="K8292">
        <v>26.060000000000002</v>
      </c>
      <c r="L8292" s="3">
        <v>48.2</v>
      </c>
      <c r="M8292" s="2">
        <v>15.079999999999998</v>
      </c>
      <c r="N8292">
        <v>19.939999999999998</v>
      </c>
      <c r="O8292">
        <v>37.4</v>
      </c>
      <c r="P8292">
        <v>-2.9200000000000017</v>
      </c>
      <c r="Q8292" s="3">
        <v>14</v>
      </c>
      <c r="R8292" s="2">
        <v>12.02</v>
      </c>
      <c r="S8292" s="3">
        <v>-9.0399999999999991</v>
      </c>
      <c r="T8292">
        <v>48.2</v>
      </c>
    </row>
    <row r="8293" spans="1:20">
      <c r="A8293">
        <f t="shared" si="387"/>
        <v>346</v>
      </c>
      <c r="B8293" s="7">
        <f t="shared" si="388"/>
        <v>42350.333333313232</v>
      </c>
      <c r="C8293">
        <f t="shared" si="389"/>
        <v>8288</v>
      </c>
      <c r="D8293" s="2">
        <v>71.06</v>
      </c>
      <c r="E8293">
        <v>46.04</v>
      </c>
      <c r="F8293" s="3">
        <v>48.92</v>
      </c>
      <c r="G8293">
        <v>53.96</v>
      </c>
      <c r="H8293">
        <v>33.979999999999997</v>
      </c>
      <c r="I8293">
        <v>53.06</v>
      </c>
      <c r="J8293">
        <v>35.96</v>
      </c>
      <c r="K8293">
        <v>28.04</v>
      </c>
      <c r="L8293" s="3">
        <v>48.2</v>
      </c>
      <c r="M8293" s="2">
        <v>15.98</v>
      </c>
      <c r="N8293">
        <v>23</v>
      </c>
      <c r="O8293">
        <v>39.200000000000003</v>
      </c>
      <c r="P8293">
        <v>-2.9200000000000017</v>
      </c>
      <c r="Q8293" s="3">
        <v>10.940000000000001</v>
      </c>
      <c r="R8293" s="2">
        <v>12.920000000000002</v>
      </c>
      <c r="S8293" s="3">
        <v>-7.9600000000000009</v>
      </c>
      <c r="T8293">
        <v>48.2</v>
      </c>
    </row>
    <row r="8294" spans="1:20">
      <c r="A8294">
        <f t="shared" si="387"/>
        <v>346</v>
      </c>
      <c r="B8294" s="7">
        <f t="shared" si="388"/>
        <v>42350.374999979897</v>
      </c>
      <c r="C8294">
        <f t="shared" si="389"/>
        <v>8289</v>
      </c>
      <c r="D8294" s="2">
        <v>74.300000000000011</v>
      </c>
      <c r="E8294">
        <v>48.92</v>
      </c>
      <c r="F8294" s="3">
        <v>55.040000000000006</v>
      </c>
      <c r="G8294">
        <v>53.96</v>
      </c>
      <c r="H8294">
        <v>35.96</v>
      </c>
      <c r="I8294">
        <v>57.019999999999996</v>
      </c>
      <c r="J8294">
        <v>35.96</v>
      </c>
      <c r="K8294">
        <v>30.02</v>
      </c>
      <c r="L8294" s="3">
        <v>48.2</v>
      </c>
      <c r="M8294" s="2">
        <v>15.98</v>
      </c>
      <c r="N8294">
        <v>30.92</v>
      </c>
      <c r="O8294">
        <v>41</v>
      </c>
      <c r="P8294">
        <v>-2.019999999999996</v>
      </c>
      <c r="Q8294" s="3">
        <v>12.920000000000002</v>
      </c>
      <c r="R8294" s="2">
        <v>14</v>
      </c>
      <c r="S8294" s="3">
        <v>-7.9600000000000009</v>
      </c>
      <c r="T8294">
        <v>50</v>
      </c>
    </row>
    <row r="8295" spans="1:20">
      <c r="A8295">
        <f t="shared" si="387"/>
        <v>346</v>
      </c>
      <c r="B8295" s="7">
        <f t="shared" si="388"/>
        <v>42350.416666646561</v>
      </c>
      <c r="C8295">
        <f t="shared" si="389"/>
        <v>8290</v>
      </c>
      <c r="D8295" s="2">
        <v>77.72</v>
      </c>
      <c r="E8295">
        <v>53.06</v>
      </c>
      <c r="F8295" s="3">
        <v>62.96</v>
      </c>
      <c r="G8295">
        <v>57.019999999999996</v>
      </c>
      <c r="H8295">
        <v>37.94</v>
      </c>
      <c r="I8295">
        <v>59</v>
      </c>
      <c r="J8295">
        <v>37.04</v>
      </c>
      <c r="K8295">
        <v>33.979999999999997</v>
      </c>
      <c r="L8295" s="3">
        <v>50</v>
      </c>
      <c r="M8295" s="2">
        <v>17.96</v>
      </c>
      <c r="N8295">
        <v>37.94</v>
      </c>
      <c r="O8295">
        <v>41</v>
      </c>
      <c r="P8295">
        <v>-0.94000000000000483</v>
      </c>
      <c r="Q8295" s="3">
        <v>21.92</v>
      </c>
      <c r="R8295" s="2">
        <v>16.7</v>
      </c>
      <c r="S8295" s="3">
        <v>-7.0600000000000023</v>
      </c>
      <c r="T8295">
        <v>53.6</v>
      </c>
    </row>
    <row r="8296" spans="1:20">
      <c r="A8296">
        <f t="shared" si="387"/>
        <v>346</v>
      </c>
      <c r="B8296" s="7">
        <f t="shared" si="388"/>
        <v>42350.458333313225</v>
      </c>
      <c r="C8296">
        <f t="shared" si="389"/>
        <v>8291</v>
      </c>
      <c r="D8296" s="2">
        <v>80.960000000000008</v>
      </c>
      <c r="E8296">
        <v>55.94</v>
      </c>
      <c r="F8296" s="3">
        <v>69.080000000000013</v>
      </c>
      <c r="G8296">
        <v>64.94</v>
      </c>
      <c r="H8296">
        <v>39.92</v>
      </c>
      <c r="I8296">
        <v>62.06</v>
      </c>
      <c r="J8296">
        <v>37.94</v>
      </c>
      <c r="K8296">
        <v>37.94</v>
      </c>
      <c r="L8296" s="3">
        <v>48.2</v>
      </c>
      <c r="M8296" s="2">
        <v>21.92</v>
      </c>
      <c r="N8296">
        <v>44.96</v>
      </c>
      <c r="O8296">
        <v>42.8</v>
      </c>
      <c r="P8296">
        <v>1.0399999999999991</v>
      </c>
      <c r="Q8296" s="3">
        <v>23</v>
      </c>
      <c r="R8296" s="2">
        <v>19.22</v>
      </c>
      <c r="S8296" s="3">
        <v>-7.9600000000000009</v>
      </c>
      <c r="T8296">
        <v>57.2</v>
      </c>
    </row>
    <row r="8297" spans="1:20">
      <c r="A8297">
        <f t="shared" si="387"/>
        <v>346</v>
      </c>
      <c r="B8297" s="7">
        <f t="shared" si="388"/>
        <v>42350.499999979889</v>
      </c>
      <c r="C8297">
        <f t="shared" si="389"/>
        <v>8292</v>
      </c>
      <c r="D8297" s="2">
        <v>82.22</v>
      </c>
      <c r="E8297">
        <v>59</v>
      </c>
      <c r="F8297" s="3">
        <v>71.960000000000008</v>
      </c>
      <c r="G8297">
        <v>69.080000000000013</v>
      </c>
      <c r="H8297">
        <v>41</v>
      </c>
      <c r="I8297">
        <v>62.96</v>
      </c>
      <c r="J8297">
        <v>37.94</v>
      </c>
      <c r="K8297">
        <v>42.08</v>
      </c>
      <c r="L8297" s="3">
        <v>48.2</v>
      </c>
      <c r="M8297" s="2">
        <v>21.92</v>
      </c>
      <c r="N8297">
        <v>46.94</v>
      </c>
      <c r="O8297">
        <v>42.8</v>
      </c>
      <c r="P8297">
        <v>1.9400000000000013</v>
      </c>
      <c r="Q8297" s="3">
        <v>26.96</v>
      </c>
      <c r="R8297" s="2">
        <v>21.92</v>
      </c>
      <c r="S8297" s="3">
        <v>-7.9600000000000009</v>
      </c>
      <c r="T8297">
        <v>59</v>
      </c>
    </row>
    <row r="8298" spans="1:20">
      <c r="A8298">
        <f t="shared" si="387"/>
        <v>346</v>
      </c>
      <c r="B8298" s="7">
        <f t="shared" si="388"/>
        <v>42350.541666646553</v>
      </c>
      <c r="C8298">
        <f t="shared" si="389"/>
        <v>8293</v>
      </c>
      <c r="D8298" s="2">
        <v>83.66</v>
      </c>
      <c r="E8298">
        <v>60.08</v>
      </c>
      <c r="F8298" s="3">
        <v>75.92</v>
      </c>
      <c r="G8298">
        <v>69.98</v>
      </c>
      <c r="H8298">
        <v>44.96</v>
      </c>
      <c r="I8298">
        <v>64.039999999999992</v>
      </c>
      <c r="J8298">
        <v>37.94</v>
      </c>
      <c r="K8298">
        <v>44.06</v>
      </c>
      <c r="L8298" s="3">
        <v>46.4</v>
      </c>
      <c r="M8298" s="2">
        <v>23</v>
      </c>
      <c r="N8298">
        <v>46.94</v>
      </c>
      <c r="O8298">
        <v>44.6</v>
      </c>
      <c r="P8298">
        <v>1.9400000000000013</v>
      </c>
      <c r="Q8298" s="3">
        <v>26.96</v>
      </c>
      <c r="R8298" s="2">
        <v>19.22</v>
      </c>
      <c r="S8298" s="3">
        <v>-7.9600000000000009</v>
      </c>
      <c r="T8298">
        <v>60.8</v>
      </c>
    </row>
    <row r="8299" spans="1:20">
      <c r="A8299">
        <f t="shared" si="387"/>
        <v>346</v>
      </c>
      <c r="B8299" s="7">
        <f t="shared" si="388"/>
        <v>42350.583333313218</v>
      </c>
      <c r="C8299">
        <f t="shared" si="389"/>
        <v>8294</v>
      </c>
      <c r="D8299" s="2">
        <v>84.92</v>
      </c>
      <c r="E8299">
        <v>62.06</v>
      </c>
      <c r="F8299" s="3">
        <v>77</v>
      </c>
      <c r="G8299">
        <v>73.039999999999992</v>
      </c>
      <c r="H8299">
        <v>50</v>
      </c>
      <c r="I8299">
        <v>64.039999999999992</v>
      </c>
      <c r="J8299">
        <v>39.019999999999996</v>
      </c>
      <c r="K8299">
        <v>46.04</v>
      </c>
      <c r="L8299" s="3">
        <v>46.4</v>
      </c>
      <c r="M8299" s="2">
        <v>24.08</v>
      </c>
      <c r="N8299">
        <v>48.019999999999996</v>
      </c>
      <c r="O8299">
        <v>44.6</v>
      </c>
      <c r="P8299">
        <v>3.019999999999996</v>
      </c>
      <c r="Q8299" s="3">
        <v>28.94</v>
      </c>
      <c r="R8299" s="2">
        <v>16.7</v>
      </c>
      <c r="S8299" s="3">
        <v>-11.920000000000002</v>
      </c>
      <c r="T8299">
        <v>62.6</v>
      </c>
    </row>
    <row r="8300" spans="1:20">
      <c r="A8300">
        <f t="shared" si="387"/>
        <v>346</v>
      </c>
      <c r="B8300" s="7">
        <f t="shared" si="388"/>
        <v>42350.624999979882</v>
      </c>
      <c r="C8300">
        <f t="shared" si="389"/>
        <v>8295</v>
      </c>
      <c r="D8300" s="2">
        <v>84.2</v>
      </c>
      <c r="E8300">
        <v>60.980000000000004</v>
      </c>
      <c r="F8300" s="3">
        <v>78.98</v>
      </c>
      <c r="G8300">
        <v>73.039999999999992</v>
      </c>
      <c r="H8300">
        <v>50</v>
      </c>
      <c r="I8300">
        <v>64.039999999999992</v>
      </c>
      <c r="J8300">
        <v>41</v>
      </c>
      <c r="K8300">
        <v>46.04</v>
      </c>
      <c r="L8300" s="3">
        <v>46.4</v>
      </c>
      <c r="M8300" s="2">
        <v>26.060000000000002</v>
      </c>
      <c r="N8300">
        <v>46.94</v>
      </c>
      <c r="O8300">
        <v>44.6</v>
      </c>
      <c r="P8300">
        <v>3.9200000000000017</v>
      </c>
      <c r="Q8300" s="3">
        <v>26.96</v>
      </c>
      <c r="R8300" s="2">
        <v>14</v>
      </c>
      <c r="S8300" s="3">
        <v>-14.080000000000005</v>
      </c>
      <c r="T8300">
        <v>64.400000000000006</v>
      </c>
    </row>
    <row r="8301" spans="1:20">
      <c r="A8301">
        <f t="shared" si="387"/>
        <v>346</v>
      </c>
      <c r="B8301" s="7">
        <f t="shared" si="388"/>
        <v>42350.666666646546</v>
      </c>
      <c r="C8301">
        <f t="shared" si="389"/>
        <v>8296</v>
      </c>
      <c r="D8301" s="2">
        <v>83.66</v>
      </c>
      <c r="E8301">
        <v>60.08</v>
      </c>
      <c r="F8301" s="3">
        <v>78.080000000000013</v>
      </c>
      <c r="G8301">
        <v>71.960000000000008</v>
      </c>
      <c r="H8301">
        <v>50</v>
      </c>
      <c r="I8301">
        <v>62.96</v>
      </c>
      <c r="J8301">
        <v>41</v>
      </c>
      <c r="K8301">
        <v>44.96</v>
      </c>
      <c r="L8301" s="3">
        <v>46.4</v>
      </c>
      <c r="M8301" s="2">
        <v>26.96</v>
      </c>
      <c r="N8301">
        <v>44.06</v>
      </c>
      <c r="O8301">
        <v>42.8</v>
      </c>
      <c r="P8301">
        <v>3.9200000000000017</v>
      </c>
      <c r="Q8301" s="3">
        <v>24.08</v>
      </c>
      <c r="R8301" s="2">
        <v>10.940000000000001</v>
      </c>
      <c r="S8301" s="3">
        <v>-16.060000000000002</v>
      </c>
      <c r="T8301">
        <v>62.6</v>
      </c>
    </row>
    <row r="8302" spans="1:20">
      <c r="A8302">
        <f t="shared" si="387"/>
        <v>346</v>
      </c>
      <c r="B8302" s="7">
        <f t="shared" si="388"/>
        <v>42350.70833331321</v>
      </c>
      <c r="C8302">
        <f t="shared" si="389"/>
        <v>8297</v>
      </c>
      <c r="D8302" s="2">
        <v>82.94</v>
      </c>
      <c r="E8302">
        <v>59</v>
      </c>
      <c r="F8302" s="3">
        <v>75.92</v>
      </c>
      <c r="G8302">
        <v>71.06</v>
      </c>
      <c r="H8302">
        <v>48.92</v>
      </c>
      <c r="I8302">
        <v>62.96</v>
      </c>
      <c r="J8302">
        <v>39.019999999999996</v>
      </c>
      <c r="K8302">
        <v>42.980000000000004</v>
      </c>
      <c r="L8302" s="3">
        <v>44.6</v>
      </c>
      <c r="M8302" s="2">
        <v>30.92</v>
      </c>
      <c r="N8302">
        <v>35.96</v>
      </c>
      <c r="O8302">
        <v>42.8</v>
      </c>
      <c r="P8302">
        <v>3.9200000000000017</v>
      </c>
      <c r="Q8302" s="3">
        <v>19.939999999999998</v>
      </c>
      <c r="R8302" s="2">
        <v>8.0599999999999987</v>
      </c>
      <c r="S8302" s="3">
        <v>-16.96</v>
      </c>
      <c r="T8302">
        <v>60.8</v>
      </c>
    </row>
    <row r="8303" spans="1:20">
      <c r="A8303">
        <f t="shared" si="387"/>
        <v>346</v>
      </c>
      <c r="B8303" s="7">
        <f t="shared" si="388"/>
        <v>42350.749999979875</v>
      </c>
      <c r="C8303">
        <f t="shared" si="389"/>
        <v>8298</v>
      </c>
      <c r="D8303" s="2">
        <v>80.960000000000008</v>
      </c>
      <c r="E8303">
        <v>55.94</v>
      </c>
      <c r="F8303" s="3">
        <v>71.06</v>
      </c>
      <c r="G8303">
        <v>68</v>
      </c>
      <c r="H8303">
        <v>46.94</v>
      </c>
      <c r="I8303">
        <v>60.08</v>
      </c>
      <c r="J8303">
        <v>39.019999999999996</v>
      </c>
      <c r="K8303">
        <v>35.96</v>
      </c>
      <c r="L8303" s="3">
        <v>42.8</v>
      </c>
      <c r="M8303" s="2">
        <v>32</v>
      </c>
      <c r="N8303">
        <v>33.979999999999997</v>
      </c>
      <c r="O8303">
        <v>39.200000000000003</v>
      </c>
      <c r="P8303">
        <v>3.9200000000000017</v>
      </c>
      <c r="Q8303" s="3">
        <v>17.059999999999999</v>
      </c>
      <c r="R8303" s="2">
        <v>5</v>
      </c>
      <c r="S8303" s="3">
        <v>-14.080000000000005</v>
      </c>
      <c r="T8303">
        <v>57.2</v>
      </c>
    </row>
    <row r="8304" spans="1:20">
      <c r="A8304">
        <f t="shared" si="387"/>
        <v>346</v>
      </c>
      <c r="B8304" s="7">
        <f t="shared" si="388"/>
        <v>42350.791666646539</v>
      </c>
      <c r="C8304">
        <f t="shared" si="389"/>
        <v>8299</v>
      </c>
      <c r="D8304" s="2">
        <v>78.98</v>
      </c>
      <c r="E8304">
        <v>53.96</v>
      </c>
      <c r="F8304" s="3">
        <v>66.02</v>
      </c>
      <c r="G8304">
        <v>66.92</v>
      </c>
      <c r="H8304">
        <v>44.06</v>
      </c>
      <c r="I8304">
        <v>60.08</v>
      </c>
      <c r="J8304">
        <v>39.019999999999996</v>
      </c>
      <c r="K8304">
        <v>33.08</v>
      </c>
      <c r="L8304" s="3">
        <v>41</v>
      </c>
      <c r="M8304" s="2">
        <v>30.92</v>
      </c>
      <c r="N8304">
        <v>32</v>
      </c>
      <c r="O8304">
        <v>39.200000000000003</v>
      </c>
      <c r="P8304">
        <v>5</v>
      </c>
      <c r="Q8304" s="3">
        <v>15.079999999999998</v>
      </c>
      <c r="R8304" s="2">
        <v>3.740000000000002</v>
      </c>
      <c r="S8304" s="3">
        <v>-9.9400000000000048</v>
      </c>
      <c r="T8304">
        <v>55.400000000000006</v>
      </c>
    </row>
    <row r="8305" spans="1:20">
      <c r="A8305">
        <f t="shared" si="387"/>
        <v>346</v>
      </c>
      <c r="B8305" s="7">
        <f t="shared" si="388"/>
        <v>42350.833333313203</v>
      </c>
      <c r="C8305">
        <f t="shared" si="389"/>
        <v>8300</v>
      </c>
      <c r="D8305" s="2">
        <v>77</v>
      </c>
      <c r="E8305">
        <v>53.96</v>
      </c>
      <c r="F8305" s="3">
        <v>60.08</v>
      </c>
      <c r="G8305">
        <v>66.92</v>
      </c>
      <c r="H8305">
        <v>42.980000000000004</v>
      </c>
      <c r="I8305">
        <v>55.040000000000006</v>
      </c>
      <c r="J8305">
        <v>37.04</v>
      </c>
      <c r="K8305">
        <v>35.06</v>
      </c>
      <c r="L8305" s="3">
        <v>41</v>
      </c>
      <c r="M8305" s="2">
        <v>30.02</v>
      </c>
      <c r="N8305">
        <v>28.94</v>
      </c>
      <c r="O8305">
        <v>39.200000000000003</v>
      </c>
      <c r="P8305">
        <v>6.0799999999999983</v>
      </c>
      <c r="Q8305" s="3">
        <v>15.079999999999998</v>
      </c>
      <c r="R8305" s="2">
        <v>2.3000000000000007</v>
      </c>
      <c r="S8305" s="3">
        <v>-9.9400000000000048</v>
      </c>
      <c r="T8305">
        <v>53.6</v>
      </c>
    </row>
    <row r="8306" spans="1:20">
      <c r="A8306">
        <f t="shared" si="387"/>
        <v>346</v>
      </c>
      <c r="B8306" s="7">
        <f t="shared" si="388"/>
        <v>42350.874999979867</v>
      </c>
      <c r="C8306">
        <f t="shared" si="389"/>
        <v>8301</v>
      </c>
      <c r="D8306" s="2">
        <v>75.740000000000009</v>
      </c>
      <c r="E8306">
        <v>51.980000000000004</v>
      </c>
      <c r="F8306" s="3">
        <v>53.96</v>
      </c>
      <c r="G8306">
        <v>64.94</v>
      </c>
      <c r="H8306">
        <v>42.980000000000004</v>
      </c>
      <c r="I8306">
        <v>53.96</v>
      </c>
      <c r="J8306">
        <v>37.04</v>
      </c>
      <c r="K8306">
        <v>35.96</v>
      </c>
      <c r="L8306" s="3">
        <v>39.200000000000003</v>
      </c>
      <c r="M8306" s="2">
        <v>30.02</v>
      </c>
      <c r="N8306">
        <v>28.04</v>
      </c>
      <c r="O8306">
        <v>37.4</v>
      </c>
      <c r="P8306">
        <v>6.98</v>
      </c>
      <c r="Q8306" s="3">
        <v>15.98</v>
      </c>
      <c r="R8306" s="2">
        <v>1.0399999999999991</v>
      </c>
      <c r="S8306" s="3">
        <v>-14.980000000000004</v>
      </c>
      <c r="T8306">
        <v>53.6</v>
      </c>
    </row>
    <row r="8307" spans="1:20">
      <c r="A8307">
        <f t="shared" si="387"/>
        <v>346</v>
      </c>
      <c r="B8307" s="7">
        <f t="shared" si="388"/>
        <v>42350.916666646532</v>
      </c>
      <c r="C8307">
        <f t="shared" si="389"/>
        <v>8302</v>
      </c>
      <c r="D8307" s="2">
        <v>74.300000000000011</v>
      </c>
      <c r="E8307">
        <v>50</v>
      </c>
      <c r="F8307" s="3">
        <v>51.980000000000004</v>
      </c>
      <c r="G8307">
        <v>64.94</v>
      </c>
      <c r="H8307">
        <v>44.06</v>
      </c>
      <c r="I8307">
        <v>51.08</v>
      </c>
      <c r="J8307">
        <v>37.04</v>
      </c>
      <c r="K8307">
        <v>33.08</v>
      </c>
      <c r="L8307" s="3">
        <v>41</v>
      </c>
      <c r="M8307" s="2">
        <v>32</v>
      </c>
      <c r="N8307">
        <v>26.96</v>
      </c>
      <c r="O8307">
        <v>35.6</v>
      </c>
      <c r="P8307">
        <v>8.0599999999999987</v>
      </c>
      <c r="Q8307" s="3">
        <v>17.059999999999999</v>
      </c>
      <c r="R8307" s="2">
        <v>-0.5800000000000054</v>
      </c>
      <c r="S8307" s="3">
        <v>-14.980000000000004</v>
      </c>
      <c r="T8307">
        <v>53.6</v>
      </c>
    </row>
    <row r="8308" spans="1:20">
      <c r="A8308">
        <f t="shared" si="387"/>
        <v>346</v>
      </c>
      <c r="B8308" s="7">
        <f t="shared" si="388"/>
        <v>42350.958333313196</v>
      </c>
      <c r="C8308">
        <f t="shared" si="389"/>
        <v>8303</v>
      </c>
      <c r="D8308" s="2">
        <v>73.039999999999992</v>
      </c>
      <c r="E8308">
        <v>51.08</v>
      </c>
      <c r="F8308" s="3">
        <v>53.06</v>
      </c>
      <c r="G8308">
        <v>64.94</v>
      </c>
      <c r="H8308">
        <v>44.06</v>
      </c>
      <c r="I8308">
        <v>51.980000000000004</v>
      </c>
      <c r="J8308">
        <v>37.04</v>
      </c>
      <c r="K8308">
        <v>32</v>
      </c>
      <c r="L8308" s="3">
        <v>39.200000000000003</v>
      </c>
      <c r="M8308" s="2">
        <v>32</v>
      </c>
      <c r="N8308">
        <v>26.060000000000002</v>
      </c>
      <c r="O8308">
        <v>35.6</v>
      </c>
      <c r="P8308">
        <v>8.0599999999999987</v>
      </c>
      <c r="Q8308" s="3">
        <v>17.059999999999999</v>
      </c>
      <c r="R8308" s="2">
        <v>-2.3800000000000026</v>
      </c>
      <c r="S8308" s="3">
        <v>-16.060000000000002</v>
      </c>
      <c r="T8308">
        <v>53.6</v>
      </c>
    </row>
    <row r="8309" spans="1:20">
      <c r="A8309">
        <f t="shared" si="387"/>
        <v>346</v>
      </c>
      <c r="B8309" s="7">
        <f t="shared" si="388"/>
        <v>42350.99999997986</v>
      </c>
      <c r="C8309">
        <f t="shared" si="389"/>
        <v>8304</v>
      </c>
      <c r="D8309" s="2">
        <v>71.960000000000008</v>
      </c>
      <c r="E8309">
        <v>50</v>
      </c>
      <c r="F8309" s="3">
        <v>53.96</v>
      </c>
      <c r="G8309">
        <v>64.039999999999992</v>
      </c>
      <c r="H8309">
        <v>42.980000000000004</v>
      </c>
      <c r="I8309">
        <v>50</v>
      </c>
      <c r="J8309">
        <v>37.94</v>
      </c>
      <c r="K8309">
        <v>26.96</v>
      </c>
      <c r="L8309" s="3">
        <v>39.200000000000003</v>
      </c>
      <c r="M8309" s="2">
        <v>33.979999999999997</v>
      </c>
      <c r="N8309">
        <v>24.98</v>
      </c>
      <c r="O8309">
        <v>35.6</v>
      </c>
      <c r="P8309">
        <v>8.0599999999999987</v>
      </c>
      <c r="Q8309" s="3">
        <v>17.96</v>
      </c>
      <c r="R8309" s="2">
        <v>-4</v>
      </c>
      <c r="S8309" s="3">
        <v>-16.96</v>
      </c>
      <c r="T8309">
        <v>53.6</v>
      </c>
    </row>
    <row r="8310" spans="1:20">
      <c r="A8310">
        <f t="shared" si="387"/>
        <v>347</v>
      </c>
      <c r="B8310" s="7">
        <f t="shared" si="388"/>
        <v>42351.041666646524</v>
      </c>
      <c r="C8310">
        <f t="shared" si="389"/>
        <v>8305</v>
      </c>
      <c r="D8310" s="2">
        <v>71.06</v>
      </c>
      <c r="E8310">
        <v>50</v>
      </c>
      <c r="F8310" s="3">
        <v>51.08</v>
      </c>
      <c r="G8310">
        <v>62.06</v>
      </c>
      <c r="H8310">
        <v>46.94</v>
      </c>
      <c r="I8310">
        <v>53.96</v>
      </c>
      <c r="J8310">
        <v>37.04</v>
      </c>
      <c r="K8310">
        <v>21.92</v>
      </c>
      <c r="L8310" s="3">
        <v>39.200000000000003</v>
      </c>
      <c r="M8310" s="2">
        <v>35.06</v>
      </c>
      <c r="N8310">
        <v>24.08</v>
      </c>
      <c r="O8310">
        <v>39.200000000000003</v>
      </c>
      <c r="P8310">
        <v>8.9599999999999973</v>
      </c>
      <c r="Q8310" s="3">
        <v>17.96</v>
      </c>
      <c r="R8310" s="2">
        <v>-5.259999999999998</v>
      </c>
      <c r="S8310" s="3">
        <v>-22</v>
      </c>
      <c r="T8310">
        <v>53.6</v>
      </c>
    </row>
    <row r="8311" spans="1:20">
      <c r="A8311">
        <f t="shared" si="387"/>
        <v>347</v>
      </c>
      <c r="B8311" s="7">
        <f t="shared" si="388"/>
        <v>42351.083333313189</v>
      </c>
      <c r="C8311">
        <f t="shared" si="389"/>
        <v>8306</v>
      </c>
      <c r="D8311" s="2">
        <v>69.98</v>
      </c>
      <c r="E8311">
        <v>53.06</v>
      </c>
      <c r="F8311" s="3">
        <v>51.980000000000004</v>
      </c>
      <c r="G8311">
        <v>60.980000000000004</v>
      </c>
      <c r="H8311">
        <v>46.94</v>
      </c>
      <c r="I8311">
        <v>50</v>
      </c>
      <c r="J8311">
        <v>35.96</v>
      </c>
      <c r="K8311">
        <v>26.060000000000002</v>
      </c>
      <c r="L8311" s="3">
        <v>39.200000000000003</v>
      </c>
      <c r="M8311" s="2">
        <v>33.979999999999997</v>
      </c>
      <c r="N8311">
        <v>24.98</v>
      </c>
      <c r="O8311">
        <v>39.200000000000003</v>
      </c>
      <c r="P8311">
        <v>8.9599999999999973</v>
      </c>
      <c r="Q8311" s="3">
        <v>17.96</v>
      </c>
      <c r="R8311" s="2">
        <v>-6.7000000000000028</v>
      </c>
      <c r="S8311" s="3">
        <v>-18.940000000000005</v>
      </c>
      <c r="T8311">
        <v>51.8</v>
      </c>
    </row>
    <row r="8312" spans="1:20">
      <c r="A8312">
        <f t="shared" si="387"/>
        <v>347</v>
      </c>
      <c r="B8312" s="7">
        <f t="shared" si="388"/>
        <v>42351.124999979853</v>
      </c>
      <c r="C8312">
        <f t="shared" si="389"/>
        <v>8307</v>
      </c>
      <c r="D8312" s="2">
        <v>69.62</v>
      </c>
      <c r="E8312">
        <v>51.980000000000004</v>
      </c>
      <c r="F8312" s="3">
        <v>53.06</v>
      </c>
      <c r="G8312">
        <v>62.06</v>
      </c>
      <c r="H8312">
        <v>46.04</v>
      </c>
      <c r="I8312">
        <v>48.019999999999996</v>
      </c>
      <c r="J8312">
        <v>35.96</v>
      </c>
      <c r="K8312">
        <v>26.060000000000002</v>
      </c>
      <c r="L8312" s="3">
        <v>39.200000000000003</v>
      </c>
      <c r="M8312" s="2">
        <v>35.06</v>
      </c>
      <c r="N8312">
        <v>24.98</v>
      </c>
      <c r="O8312">
        <v>37.4</v>
      </c>
      <c r="P8312">
        <v>10.039999999999999</v>
      </c>
      <c r="Q8312" s="3">
        <v>17.059999999999999</v>
      </c>
      <c r="R8312" s="2">
        <v>-7.9600000000000009</v>
      </c>
      <c r="S8312" s="3">
        <v>-16.96</v>
      </c>
      <c r="T8312">
        <v>51.8</v>
      </c>
    </row>
    <row r="8313" spans="1:20">
      <c r="A8313">
        <f t="shared" si="387"/>
        <v>347</v>
      </c>
      <c r="B8313" s="7">
        <f t="shared" si="388"/>
        <v>42351.166666646517</v>
      </c>
      <c r="C8313">
        <f t="shared" si="389"/>
        <v>8308</v>
      </c>
      <c r="D8313" s="2">
        <v>69.44</v>
      </c>
      <c r="E8313">
        <v>51.08</v>
      </c>
      <c r="F8313" s="3">
        <v>48.92</v>
      </c>
      <c r="G8313">
        <v>62.96</v>
      </c>
      <c r="H8313">
        <v>46.04</v>
      </c>
      <c r="I8313">
        <v>46.94</v>
      </c>
      <c r="J8313">
        <v>35.06</v>
      </c>
      <c r="K8313">
        <v>19.939999999999998</v>
      </c>
      <c r="L8313" s="3">
        <v>39.200000000000003</v>
      </c>
      <c r="M8313" s="2">
        <v>33.979999999999997</v>
      </c>
      <c r="N8313">
        <v>24.98</v>
      </c>
      <c r="O8313">
        <v>37.4</v>
      </c>
      <c r="P8313">
        <v>10.940000000000001</v>
      </c>
      <c r="Q8313" s="3">
        <v>17.059999999999999</v>
      </c>
      <c r="R8313" s="2">
        <v>-9.9400000000000048</v>
      </c>
      <c r="S8313" s="3">
        <v>-16.96</v>
      </c>
      <c r="T8313">
        <v>50</v>
      </c>
    </row>
    <row r="8314" spans="1:20">
      <c r="A8314">
        <f t="shared" si="387"/>
        <v>347</v>
      </c>
      <c r="B8314" s="7">
        <f t="shared" si="388"/>
        <v>42351.208333313181</v>
      </c>
      <c r="C8314">
        <f t="shared" si="389"/>
        <v>8309</v>
      </c>
      <c r="D8314" s="2">
        <v>69.080000000000013</v>
      </c>
      <c r="E8314">
        <v>51.08</v>
      </c>
      <c r="F8314" s="3">
        <v>50</v>
      </c>
      <c r="G8314">
        <v>62.96</v>
      </c>
      <c r="H8314">
        <v>46.94</v>
      </c>
      <c r="I8314">
        <v>44.96</v>
      </c>
      <c r="J8314">
        <v>35.06</v>
      </c>
      <c r="K8314">
        <v>23</v>
      </c>
      <c r="L8314" s="3">
        <v>39.200000000000003</v>
      </c>
      <c r="M8314" s="2">
        <v>33.979999999999997</v>
      </c>
      <c r="N8314">
        <v>24.98</v>
      </c>
      <c r="O8314">
        <v>37.4</v>
      </c>
      <c r="P8314">
        <v>12.02</v>
      </c>
      <c r="Q8314" s="3">
        <v>17.059999999999999</v>
      </c>
      <c r="R8314" s="2">
        <v>-12.100000000000001</v>
      </c>
      <c r="S8314" s="3">
        <v>-14.980000000000004</v>
      </c>
      <c r="T8314">
        <v>48.2</v>
      </c>
    </row>
    <row r="8315" spans="1:20">
      <c r="A8315">
        <f t="shared" si="387"/>
        <v>347</v>
      </c>
      <c r="B8315" s="7">
        <f t="shared" si="388"/>
        <v>42351.249999979846</v>
      </c>
      <c r="C8315">
        <f t="shared" si="389"/>
        <v>8310</v>
      </c>
      <c r="D8315" s="2">
        <v>69.98</v>
      </c>
      <c r="E8315">
        <v>51.980000000000004</v>
      </c>
      <c r="F8315" s="3">
        <v>48.92</v>
      </c>
      <c r="G8315">
        <v>62.06</v>
      </c>
      <c r="H8315">
        <v>46.94</v>
      </c>
      <c r="I8315">
        <v>44.96</v>
      </c>
      <c r="J8315">
        <v>35.06</v>
      </c>
      <c r="K8315">
        <v>19.04</v>
      </c>
      <c r="L8315" s="3">
        <v>39.200000000000003</v>
      </c>
      <c r="M8315" s="2">
        <v>33.979999999999997</v>
      </c>
      <c r="N8315">
        <v>21.92</v>
      </c>
      <c r="O8315">
        <v>39.200000000000003</v>
      </c>
      <c r="P8315">
        <v>12.920000000000002</v>
      </c>
      <c r="Q8315" s="3">
        <v>17.059999999999999</v>
      </c>
      <c r="R8315" s="2">
        <v>-14.080000000000005</v>
      </c>
      <c r="S8315" s="3">
        <v>-14.080000000000005</v>
      </c>
      <c r="T8315">
        <v>50</v>
      </c>
    </row>
    <row r="8316" spans="1:20">
      <c r="A8316">
        <f t="shared" si="387"/>
        <v>347</v>
      </c>
      <c r="B8316" s="7">
        <f t="shared" si="388"/>
        <v>42351.29166664651</v>
      </c>
      <c r="C8316">
        <f t="shared" si="389"/>
        <v>8311</v>
      </c>
      <c r="D8316" s="2">
        <v>71.06</v>
      </c>
      <c r="E8316">
        <v>53.06</v>
      </c>
      <c r="F8316" s="3">
        <v>46.94</v>
      </c>
      <c r="G8316">
        <v>62.06</v>
      </c>
      <c r="H8316">
        <v>46.94</v>
      </c>
      <c r="I8316">
        <v>51.08</v>
      </c>
      <c r="J8316">
        <v>33.979999999999997</v>
      </c>
      <c r="K8316">
        <v>21.92</v>
      </c>
      <c r="L8316" s="3">
        <v>39.200000000000003</v>
      </c>
      <c r="M8316" s="2">
        <v>35.06</v>
      </c>
      <c r="N8316">
        <v>21.02</v>
      </c>
      <c r="O8316">
        <v>39.200000000000003</v>
      </c>
      <c r="P8316">
        <v>15.079999999999998</v>
      </c>
      <c r="Q8316" s="3">
        <v>17.059999999999999</v>
      </c>
      <c r="R8316" s="2">
        <v>-13.36</v>
      </c>
      <c r="S8316" s="3">
        <v>-14.080000000000005</v>
      </c>
      <c r="T8316">
        <v>48.2</v>
      </c>
    </row>
    <row r="8317" spans="1:20">
      <c r="A8317">
        <f t="shared" si="387"/>
        <v>347</v>
      </c>
      <c r="B8317" s="7">
        <f t="shared" si="388"/>
        <v>42351.333333313174</v>
      </c>
      <c r="C8317">
        <f t="shared" si="389"/>
        <v>8312</v>
      </c>
      <c r="D8317" s="2">
        <v>71.960000000000008</v>
      </c>
      <c r="E8317">
        <v>55.94</v>
      </c>
      <c r="F8317" s="3">
        <v>48.019999999999996</v>
      </c>
      <c r="G8317">
        <v>62.06</v>
      </c>
      <c r="H8317">
        <v>46.04</v>
      </c>
      <c r="I8317">
        <v>55.040000000000006</v>
      </c>
      <c r="J8317">
        <v>33.979999999999997</v>
      </c>
      <c r="K8317">
        <v>21.02</v>
      </c>
      <c r="L8317" s="3">
        <v>39.200000000000003</v>
      </c>
      <c r="M8317" s="2">
        <v>35.06</v>
      </c>
      <c r="N8317">
        <v>23</v>
      </c>
      <c r="O8317">
        <v>39.200000000000003</v>
      </c>
      <c r="P8317">
        <v>15.98</v>
      </c>
      <c r="Q8317" s="3">
        <v>17.059999999999999</v>
      </c>
      <c r="R8317" s="2">
        <v>-12.64</v>
      </c>
      <c r="S8317" s="3">
        <v>-14.080000000000005</v>
      </c>
      <c r="T8317">
        <v>48.2</v>
      </c>
    </row>
    <row r="8318" spans="1:20">
      <c r="A8318">
        <f t="shared" si="387"/>
        <v>347</v>
      </c>
      <c r="B8318" s="7">
        <f t="shared" si="388"/>
        <v>42351.374999979838</v>
      </c>
      <c r="C8318">
        <f t="shared" si="389"/>
        <v>8313</v>
      </c>
      <c r="D8318" s="2">
        <v>76.28</v>
      </c>
      <c r="E8318">
        <v>62.06</v>
      </c>
      <c r="F8318" s="3">
        <v>53.96</v>
      </c>
      <c r="G8318">
        <v>62.96</v>
      </c>
      <c r="H8318">
        <v>48.92</v>
      </c>
      <c r="I8318">
        <v>60.980000000000004</v>
      </c>
      <c r="J8318">
        <v>33.979999999999997</v>
      </c>
      <c r="K8318">
        <v>26.96</v>
      </c>
      <c r="L8318" s="3">
        <v>39.200000000000003</v>
      </c>
      <c r="M8318" s="2">
        <v>35.06</v>
      </c>
      <c r="N8318">
        <v>30.02</v>
      </c>
      <c r="O8318">
        <v>41</v>
      </c>
      <c r="P8318">
        <v>17.059999999999999</v>
      </c>
      <c r="Q8318" s="3">
        <v>17.059999999999999</v>
      </c>
      <c r="R8318" s="2">
        <v>-11.920000000000002</v>
      </c>
      <c r="S8318" s="3">
        <v>-14.080000000000005</v>
      </c>
      <c r="T8318">
        <v>50</v>
      </c>
    </row>
    <row r="8319" spans="1:20">
      <c r="A8319">
        <f t="shared" si="387"/>
        <v>347</v>
      </c>
      <c r="B8319" s="7">
        <f t="shared" si="388"/>
        <v>42351.416666646503</v>
      </c>
      <c r="C8319">
        <f t="shared" si="389"/>
        <v>8314</v>
      </c>
      <c r="D8319" s="2">
        <v>80.599999999999994</v>
      </c>
      <c r="E8319">
        <v>66.02</v>
      </c>
      <c r="F8319" s="3">
        <v>60.08</v>
      </c>
      <c r="G8319">
        <v>64.94</v>
      </c>
      <c r="H8319">
        <v>48.92</v>
      </c>
      <c r="I8319">
        <v>62.96</v>
      </c>
      <c r="J8319">
        <v>35.96</v>
      </c>
      <c r="K8319">
        <v>33.08</v>
      </c>
      <c r="L8319" s="3">
        <v>39.200000000000003</v>
      </c>
      <c r="M8319" s="2">
        <v>37.04</v>
      </c>
      <c r="N8319">
        <v>35.96</v>
      </c>
      <c r="O8319">
        <v>44.6</v>
      </c>
      <c r="P8319">
        <v>19.04</v>
      </c>
      <c r="Q8319" s="3">
        <v>17.059999999999999</v>
      </c>
      <c r="R8319" s="2">
        <v>-7.240000000000002</v>
      </c>
      <c r="S8319" s="3">
        <v>-14.080000000000005</v>
      </c>
      <c r="T8319">
        <v>53.6</v>
      </c>
    </row>
    <row r="8320" spans="1:20">
      <c r="A8320">
        <f t="shared" si="387"/>
        <v>347</v>
      </c>
      <c r="B8320" s="7">
        <f t="shared" si="388"/>
        <v>42351.458333313167</v>
      </c>
      <c r="C8320">
        <f t="shared" si="389"/>
        <v>8315</v>
      </c>
      <c r="D8320" s="2">
        <v>84.92</v>
      </c>
      <c r="E8320">
        <v>69.080000000000013</v>
      </c>
      <c r="F8320" s="3">
        <v>64.94</v>
      </c>
      <c r="G8320">
        <v>66.92</v>
      </c>
      <c r="H8320">
        <v>51.08</v>
      </c>
      <c r="I8320">
        <v>66.02</v>
      </c>
      <c r="J8320">
        <v>37.76</v>
      </c>
      <c r="K8320">
        <v>35.96</v>
      </c>
      <c r="L8320" s="3">
        <v>39.200000000000003</v>
      </c>
      <c r="M8320" s="2">
        <v>37.04</v>
      </c>
      <c r="N8320">
        <v>39.019999999999996</v>
      </c>
      <c r="O8320">
        <v>44.6</v>
      </c>
      <c r="P8320">
        <v>19.04</v>
      </c>
      <c r="Q8320" s="3">
        <v>17.059999999999999</v>
      </c>
      <c r="R8320" s="2">
        <v>-2.740000000000002</v>
      </c>
      <c r="S8320" s="3">
        <v>-14.080000000000005</v>
      </c>
      <c r="T8320">
        <v>57.2</v>
      </c>
    </row>
    <row r="8321" spans="1:20">
      <c r="A8321">
        <f t="shared" si="387"/>
        <v>347</v>
      </c>
      <c r="B8321" s="7">
        <f t="shared" si="388"/>
        <v>42351.499999979831</v>
      </c>
      <c r="C8321">
        <f t="shared" si="389"/>
        <v>8316</v>
      </c>
      <c r="D8321" s="2">
        <v>85.64</v>
      </c>
      <c r="E8321">
        <v>73.039999999999992</v>
      </c>
      <c r="F8321" s="3">
        <v>69.98</v>
      </c>
      <c r="G8321">
        <v>68</v>
      </c>
      <c r="H8321">
        <v>53.06</v>
      </c>
      <c r="I8321">
        <v>69.080000000000013</v>
      </c>
      <c r="J8321">
        <v>37.94</v>
      </c>
      <c r="K8321">
        <v>39.92</v>
      </c>
      <c r="L8321" s="3">
        <v>41</v>
      </c>
      <c r="M8321" s="2">
        <v>37.04</v>
      </c>
      <c r="N8321">
        <v>42.980000000000004</v>
      </c>
      <c r="O8321">
        <v>44.96</v>
      </c>
      <c r="P8321">
        <v>19.939999999999998</v>
      </c>
      <c r="Q8321" s="3">
        <v>19.04</v>
      </c>
      <c r="R8321" s="2">
        <v>1.9400000000000013</v>
      </c>
      <c r="S8321" s="3">
        <v>-14.080000000000005</v>
      </c>
      <c r="T8321">
        <v>60.8</v>
      </c>
    </row>
    <row r="8322" spans="1:20">
      <c r="A8322">
        <f t="shared" si="387"/>
        <v>347</v>
      </c>
      <c r="B8322" s="7">
        <f t="shared" si="388"/>
        <v>42351.541666646495</v>
      </c>
      <c r="C8322">
        <f t="shared" si="389"/>
        <v>8317</v>
      </c>
      <c r="D8322" s="2">
        <v>86.36</v>
      </c>
      <c r="E8322">
        <v>73.94</v>
      </c>
      <c r="F8322" s="3">
        <v>73.039999999999992</v>
      </c>
      <c r="G8322">
        <v>69.080000000000013</v>
      </c>
      <c r="H8322">
        <v>55.040000000000006</v>
      </c>
      <c r="I8322">
        <v>69.98</v>
      </c>
      <c r="J8322">
        <v>39.019999999999996</v>
      </c>
      <c r="K8322">
        <v>42.08</v>
      </c>
      <c r="L8322" s="3">
        <v>42.8</v>
      </c>
      <c r="M8322" s="2">
        <v>37.94</v>
      </c>
      <c r="N8322">
        <v>44.06</v>
      </c>
      <c r="O8322">
        <v>44.6</v>
      </c>
      <c r="P8322">
        <v>21.92</v>
      </c>
      <c r="Q8322" s="3">
        <v>21.02</v>
      </c>
      <c r="R8322" s="2">
        <v>5.3599999999999994</v>
      </c>
      <c r="S8322" s="3">
        <v>-14.080000000000005</v>
      </c>
      <c r="T8322">
        <v>64.400000000000006</v>
      </c>
    </row>
    <row r="8323" spans="1:20">
      <c r="A8323">
        <f t="shared" si="387"/>
        <v>347</v>
      </c>
      <c r="B8323" s="7">
        <f t="shared" si="388"/>
        <v>42351.58333331316</v>
      </c>
      <c r="C8323">
        <f t="shared" si="389"/>
        <v>8318</v>
      </c>
      <c r="D8323" s="2">
        <v>87.080000000000013</v>
      </c>
      <c r="E8323">
        <v>71.960000000000008</v>
      </c>
      <c r="F8323" s="3">
        <v>75.92</v>
      </c>
      <c r="G8323">
        <v>64.94</v>
      </c>
      <c r="H8323">
        <v>57.019999999999996</v>
      </c>
      <c r="I8323">
        <v>66.92</v>
      </c>
      <c r="J8323">
        <v>39.019999999999996</v>
      </c>
      <c r="K8323">
        <v>44.96</v>
      </c>
      <c r="L8323" s="3">
        <v>42.8</v>
      </c>
      <c r="M8323" s="2">
        <v>37.04</v>
      </c>
      <c r="N8323">
        <v>44.06</v>
      </c>
      <c r="O8323">
        <v>44.6</v>
      </c>
      <c r="P8323">
        <v>23</v>
      </c>
      <c r="Q8323" s="3">
        <v>21.92</v>
      </c>
      <c r="R8323" s="2">
        <v>8.5999999999999979</v>
      </c>
      <c r="S8323" s="3">
        <v>-14.080000000000005</v>
      </c>
      <c r="T8323">
        <v>68</v>
      </c>
    </row>
    <row r="8324" spans="1:20">
      <c r="A8324">
        <f t="shared" si="387"/>
        <v>347</v>
      </c>
      <c r="B8324" s="7">
        <f t="shared" si="388"/>
        <v>42351.624999979824</v>
      </c>
      <c r="C8324">
        <f t="shared" si="389"/>
        <v>8319</v>
      </c>
      <c r="D8324" s="2">
        <v>85.64</v>
      </c>
      <c r="E8324">
        <v>71.960000000000008</v>
      </c>
      <c r="F8324" s="3">
        <v>77</v>
      </c>
      <c r="G8324">
        <v>64.94</v>
      </c>
      <c r="H8324">
        <v>57.019999999999996</v>
      </c>
      <c r="I8324">
        <v>64.94</v>
      </c>
      <c r="J8324">
        <v>37.94</v>
      </c>
      <c r="K8324">
        <v>46.94</v>
      </c>
      <c r="L8324" s="3">
        <v>42.8</v>
      </c>
      <c r="M8324" s="2">
        <v>37.04</v>
      </c>
      <c r="N8324">
        <v>44.06</v>
      </c>
      <c r="O8324">
        <v>44.6</v>
      </c>
      <c r="P8324">
        <v>24.08</v>
      </c>
      <c r="Q8324" s="3">
        <v>21.92</v>
      </c>
      <c r="R8324" s="2">
        <v>12.02</v>
      </c>
      <c r="S8324" s="3">
        <v>-14.080000000000005</v>
      </c>
      <c r="T8324">
        <v>68</v>
      </c>
    </row>
    <row r="8325" spans="1:20">
      <c r="A8325">
        <f t="shared" si="387"/>
        <v>347</v>
      </c>
      <c r="B8325" s="7">
        <f t="shared" si="388"/>
        <v>42351.666666646488</v>
      </c>
      <c r="C8325">
        <f t="shared" si="389"/>
        <v>8320</v>
      </c>
      <c r="D8325" s="2">
        <v>84.38</v>
      </c>
      <c r="E8325">
        <v>71.960000000000008</v>
      </c>
      <c r="F8325" s="3">
        <v>75.92</v>
      </c>
      <c r="G8325">
        <v>62.96</v>
      </c>
      <c r="H8325">
        <v>57.019999999999996</v>
      </c>
      <c r="I8325">
        <v>64.039999999999992</v>
      </c>
      <c r="J8325">
        <v>37.94</v>
      </c>
      <c r="K8325">
        <v>48.019999999999996</v>
      </c>
      <c r="L8325" s="3">
        <v>41</v>
      </c>
      <c r="M8325" s="2">
        <v>37.04</v>
      </c>
      <c r="N8325">
        <v>39.019999999999996</v>
      </c>
      <c r="O8325">
        <v>42.8</v>
      </c>
      <c r="P8325">
        <v>24.98</v>
      </c>
      <c r="Q8325" s="3">
        <v>21.02</v>
      </c>
      <c r="R8325" s="2">
        <v>13.279999999999998</v>
      </c>
      <c r="S8325" s="3">
        <v>-14.080000000000005</v>
      </c>
      <c r="T8325">
        <v>68</v>
      </c>
    </row>
    <row r="8326" spans="1:20">
      <c r="A8326">
        <f t="shared" si="387"/>
        <v>347</v>
      </c>
      <c r="B8326" s="7">
        <f t="shared" si="388"/>
        <v>42351.708333313152</v>
      </c>
      <c r="C8326">
        <f t="shared" si="389"/>
        <v>8321</v>
      </c>
      <c r="D8326" s="2">
        <v>82.94</v>
      </c>
      <c r="E8326">
        <v>69.98</v>
      </c>
      <c r="F8326" s="3">
        <v>73.039999999999992</v>
      </c>
      <c r="G8326">
        <v>62.06</v>
      </c>
      <c r="H8326">
        <v>55.040000000000006</v>
      </c>
      <c r="I8326">
        <v>62.96</v>
      </c>
      <c r="J8326">
        <v>37.04</v>
      </c>
      <c r="K8326">
        <v>44.96</v>
      </c>
      <c r="L8326" s="3">
        <v>41</v>
      </c>
      <c r="M8326" s="2">
        <v>37.04</v>
      </c>
      <c r="N8326">
        <v>35.06</v>
      </c>
      <c r="O8326">
        <v>41</v>
      </c>
      <c r="P8326">
        <v>24.98</v>
      </c>
      <c r="Q8326" s="3">
        <v>21.02</v>
      </c>
      <c r="R8326" s="2">
        <v>14.719999999999999</v>
      </c>
      <c r="S8326" s="3">
        <v>-14.080000000000005</v>
      </c>
      <c r="T8326">
        <v>62.6</v>
      </c>
    </row>
    <row r="8327" spans="1:20">
      <c r="A8327">
        <f t="shared" ref="A8327:A8390" si="390">ROUNDDOWN(B8327-DATE(YEAR(B8327),1,0),0)</f>
        <v>347</v>
      </c>
      <c r="B8327" s="7">
        <f t="shared" si="388"/>
        <v>42351.749999979816</v>
      </c>
      <c r="C8327">
        <f t="shared" si="389"/>
        <v>8322</v>
      </c>
      <c r="D8327" s="2">
        <v>81.319999999999993</v>
      </c>
      <c r="E8327">
        <v>66.92</v>
      </c>
      <c r="F8327" s="3">
        <v>69.080000000000013</v>
      </c>
      <c r="G8327">
        <v>60.980000000000004</v>
      </c>
      <c r="H8327">
        <v>53.06</v>
      </c>
      <c r="I8327">
        <v>60.980000000000004</v>
      </c>
      <c r="J8327">
        <v>37.04</v>
      </c>
      <c r="K8327">
        <v>44.06</v>
      </c>
      <c r="L8327" s="3">
        <v>39.200000000000003</v>
      </c>
      <c r="M8327" s="2">
        <v>37.94</v>
      </c>
      <c r="N8327">
        <v>30.92</v>
      </c>
      <c r="O8327">
        <v>41</v>
      </c>
      <c r="P8327">
        <v>26.96</v>
      </c>
      <c r="Q8327" s="3">
        <v>19.939999999999998</v>
      </c>
      <c r="R8327" s="2">
        <v>15.98</v>
      </c>
      <c r="S8327" s="3">
        <v>-14.980000000000004</v>
      </c>
      <c r="T8327">
        <v>60.8</v>
      </c>
    </row>
    <row r="8328" spans="1:20">
      <c r="A8328">
        <f t="shared" si="390"/>
        <v>347</v>
      </c>
      <c r="B8328" s="7">
        <f t="shared" ref="B8328:B8391" si="391">B8327+1/24</f>
        <v>42351.791666646481</v>
      </c>
      <c r="C8328">
        <f t="shared" ref="C8328:C8391" si="392">C8327+1</f>
        <v>8323</v>
      </c>
      <c r="D8328" s="2">
        <v>79.7</v>
      </c>
      <c r="E8328">
        <v>66.92</v>
      </c>
      <c r="F8328" s="3">
        <v>64.039999999999992</v>
      </c>
      <c r="G8328">
        <v>60.980000000000004</v>
      </c>
      <c r="H8328">
        <v>51.08</v>
      </c>
      <c r="I8328">
        <v>60.08</v>
      </c>
      <c r="J8328">
        <v>37.94</v>
      </c>
      <c r="K8328">
        <v>39.92</v>
      </c>
      <c r="L8328" s="3">
        <v>39.200000000000003</v>
      </c>
      <c r="M8328" s="2">
        <v>39.019999999999996</v>
      </c>
      <c r="N8328">
        <v>30.02</v>
      </c>
      <c r="O8328">
        <v>39.200000000000003</v>
      </c>
      <c r="P8328">
        <v>26.96</v>
      </c>
      <c r="Q8328" s="3">
        <v>19.04</v>
      </c>
      <c r="R8328" s="2">
        <v>12.740000000000002</v>
      </c>
      <c r="S8328" s="3">
        <v>-14.980000000000004</v>
      </c>
      <c r="T8328">
        <v>60.8</v>
      </c>
    </row>
    <row r="8329" spans="1:20">
      <c r="A8329">
        <f t="shared" si="390"/>
        <v>347</v>
      </c>
      <c r="B8329" s="7">
        <f t="shared" si="391"/>
        <v>42351.833333313145</v>
      </c>
      <c r="C8329">
        <f t="shared" si="392"/>
        <v>8324</v>
      </c>
      <c r="D8329" s="2">
        <v>78.080000000000013</v>
      </c>
      <c r="E8329">
        <v>66.92</v>
      </c>
      <c r="F8329" s="3">
        <v>60.08</v>
      </c>
      <c r="G8329">
        <v>60.980000000000004</v>
      </c>
      <c r="H8329">
        <v>51.980000000000004</v>
      </c>
      <c r="I8329">
        <v>57.92</v>
      </c>
      <c r="J8329">
        <v>37.94</v>
      </c>
      <c r="K8329">
        <v>37.94</v>
      </c>
      <c r="L8329" s="3">
        <v>41</v>
      </c>
      <c r="M8329" s="2">
        <v>39.019999999999996</v>
      </c>
      <c r="N8329">
        <v>28.04</v>
      </c>
      <c r="O8329">
        <v>42.8</v>
      </c>
      <c r="P8329">
        <v>26.060000000000002</v>
      </c>
      <c r="Q8329" s="3">
        <v>17.96</v>
      </c>
      <c r="R8329" s="2">
        <v>9.32</v>
      </c>
      <c r="S8329" s="3">
        <v>-14.980000000000004</v>
      </c>
      <c r="T8329">
        <v>55.400000000000006</v>
      </c>
    </row>
    <row r="8330" spans="1:20">
      <c r="A8330">
        <f t="shared" si="390"/>
        <v>347</v>
      </c>
      <c r="B8330" s="7">
        <f t="shared" si="391"/>
        <v>42351.874999979809</v>
      </c>
      <c r="C8330">
        <f t="shared" si="392"/>
        <v>8325</v>
      </c>
      <c r="D8330" s="2">
        <v>77.72</v>
      </c>
      <c r="E8330">
        <v>66.92</v>
      </c>
      <c r="F8330" s="3">
        <v>57.92</v>
      </c>
      <c r="G8330">
        <v>57.019999999999996</v>
      </c>
      <c r="H8330">
        <v>48.019999999999996</v>
      </c>
      <c r="I8330">
        <v>57.019999999999996</v>
      </c>
      <c r="J8330">
        <v>37.94</v>
      </c>
      <c r="K8330">
        <v>41</v>
      </c>
      <c r="L8330" s="3">
        <v>42.8</v>
      </c>
      <c r="M8330" s="2">
        <v>39.92</v>
      </c>
      <c r="N8330">
        <v>26.060000000000002</v>
      </c>
      <c r="O8330">
        <v>37.4</v>
      </c>
      <c r="P8330">
        <v>26.060000000000002</v>
      </c>
      <c r="Q8330" s="3">
        <v>17.96</v>
      </c>
      <c r="R8330" s="2">
        <v>6.0799999999999983</v>
      </c>
      <c r="S8330" s="3">
        <v>-16.060000000000002</v>
      </c>
      <c r="T8330">
        <v>53.6</v>
      </c>
    </row>
    <row r="8331" spans="1:20">
      <c r="A8331">
        <f t="shared" si="390"/>
        <v>347</v>
      </c>
      <c r="B8331" s="7">
        <f t="shared" si="391"/>
        <v>42351.916666646473</v>
      </c>
      <c r="C8331">
        <f t="shared" si="392"/>
        <v>8326</v>
      </c>
      <c r="D8331" s="2">
        <v>77.36</v>
      </c>
      <c r="E8331">
        <v>66.92</v>
      </c>
      <c r="F8331" s="3">
        <v>57.019999999999996</v>
      </c>
      <c r="G8331">
        <v>55.94</v>
      </c>
      <c r="H8331">
        <v>46.04</v>
      </c>
      <c r="I8331">
        <v>57.019999999999996</v>
      </c>
      <c r="J8331">
        <v>37.94</v>
      </c>
      <c r="K8331">
        <v>39.92</v>
      </c>
      <c r="L8331" s="3">
        <v>42.8</v>
      </c>
      <c r="M8331" s="2">
        <v>39.92</v>
      </c>
      <c r="N8331">
        <v>28.94</v>
      </c>
      <c r="O8331">
        <v>39.200000000000003</v>
      </c>
      <c r="P8331">
        <v>26.060000000000002</v>
      </c>
      <c r="Q8331" s="3">
        <v>17.059999999999999</v>
      </c>
      <c r="R8331" s="2">
        <v>4.4599999999999973</v>
      </c>
      <c r="S8331" s="3">
        <v>-14.980000000000004</v>
      </c>
      <c r="T8331">
        <v>51.8</v>
      </c>
    </row>
    <row r="8332" spans="1:20">
      <c r="A8332">
        <f t="shared" si="390"/>
        <v>347</v>
      </c>
      <c r="B8332" s="7">
        <f t="shared" si="391"/>
        <v>42351.958333313138</v>
      </c>
      <c r="C8332">
        <f t="shared" si="392"/>
        <v>8327</v>
      </c>
      <c r="D8332" s="2">
        <v>77</v>
      </c>
      <c r="E8332">
        <v>68</v>
      </c>
      <c r="F8332" s="3">
        <v>60.980000000000004</v>
      </c>
      <c r="G8332">
        <v>55.040000000000006</v>
      </c>
      <c r="H8332">
        <v>46.04</v>
      </c>
      <c r="I8332">
        <v>55.040000000000006</v>
      </c>
      <c r="J8332">
        <v>37.94</v>
      </c>
      <c r="K8332">
        <v>41</v>
      </c>
      <c r="L8332" s="3">
        <v>42.8</v>
      </c>
      <c r="M8332" s="2">
        <v>39.92</v>
      </c>
      <c r="N8332">
        <v>28.94</v>
      </c>
      <c r="O8332">
        <v>41</v>
      </c>
      <c r="P8332">
        <v>26.96</v>
      </c>
      <c r="Q8332" s="3">
        <v>15.98</v>
      </c>
      <c r="R8332" s="2">
        <v>2.6599999999999966</v>
      </c>
      <c r="S8332" s="3">
        <v>-14.980000000000004</v>
      </c>
      <c r="T8332">
        <v>51.8</v>
      </c>
    </row>
    <row r="8333" spans="1:20">
      <c r="A8333">
        <f t="shared" si="390"/>
        <v>347</v>
      </c>
      <c r="B8333" s="7">
        <f t="shared" si="391"/>
        <v>42351.999999979802</v>
      </c>
      <c r="C8333">
        <f t="shared" si="392"/>
        <v>8328</v>
      </c>
      <c r="D8333" s="2">
        <v>75.38</v>
      </c>
      <c r="E8333">
        <v>66.92</v>
      </c>
      <c r="F8333" s="3">
        <v>60.08</v>
      </c>
      <c r="G8333">
        <v>53.06</v>
      </c>
      <c r="H8333">
        <v>44.06</v>
      </c>
      <c r="I8333">
        <v>55.94</v>
      </c>
      <c r="J8333">
        <v>37.04</v>
      </c>
      <c r="K8333">
        <v>39.019999999999996</v>
      </c>
      <c r="L8333" s="3">
        <v>41</v>
      </c>
      <c r="M8333" s="2">
        <v>42.08</v>
      </c>
      <c r="N8333">
        <v>26.060000000000002</v>
      </c>
      <c r="O8333">
        <v>39.200000000000003</v>
      </c>
      <c r="P8333">
        <v>26.96</v>
      </c>
      <c r="Q8333" s="3">
        <v>15.98</v>
      </c>
      <c r="R8333" s="2">
        <v>1.0399999999999991</v>
      </c>
      <c r="S8333" s="3">
        <v>-14.980000000000004</v>
      </c>
      <c r="T8333">
        <v>53.6</v>
      </c>
    </row>
    <row r="8334" spans="1:20">
      <c r="A8334">
        <f t="shared" si="390"/>
        <v>348</v>
      </c>
      <c r="B8334" s="7">
        <f t="shared" si="391"/>
        <v>42352.041666646466</v>
      </c>
      <c r="C8334">
        <f t="shared" si="392"/>
        <v>8329</v>
      </c>
      <c r="D8334" s="2">
        <v>73.580000000000013</v>
      </c>
      <c r="E8334">
        <v>66.02</v>
      </c>
      <c r="F8334" s="3">
        <v>60.08</v>
      </c>
      <c r="G8334">
        <v>51.980000000000004</v>
      </c>
      <c r="H8334">
        <v>44.06</v>
      </c>
      <c r="I8334">
        <v>53.96</v>
      </c>
      <c r="J8334">
        <v>37.04</v>
      </c>
      <c r="K8334">
        <v>35.96</v>
      </c>
      <c r="L8334" s="3">
        <v>41</v>
      </c>
      <c r="M8334" s="2">
        <v>42.08</v>
      </c>
      <c r="N8334">
        <v>24.08</v>
      </c>
      <c r="O8334">
        <v>39.200000000000003</v>
      </c>
      <c r="P8334">
        <v>26.96</v>
      </c>
      <c r="Q8334" s="3">
        <v>15.98</v>
      </c>
      <c r="R8334" s="2">
        <v>-2.019999999999996</v>
      </c>
      <c r="S8334" s="3">
        <v>-14.980000000000004</v>
      </c>
      <c r="T8334">
        <v>46.4</v>
      </c>
    </row>
    <row r="8335" spans="1:20">
      <c r="A8335">
        <f t="shared" si="390"/>
        <v>348</v>
      </c>
      <c r="B8335" s="7">
        <f t="shared" si="391"/>
        <v>42352.08333331313</v>
      </c>
      <c r="C8335">
        <f t="shared" si="392"/>
        <v>8330</v>
      </c>
      <c r="D8335" s="2">
        <v>71.960000000000008</v>
      </c>
      <c r="E8335">
        <v>60.08</v>
      </c>
      <c r="F8335" s="3">
        <v>57.019999999999996</v>
      </c>
      <c r="G8335">
        <v>48.019999999999996</v>
      </c>
      <c r="H8335">
        <v>42.980000000000004</v>
      </c>
      <c r="I8335">
        <v>53.96</v>
      </c>
      <c r="J8335">
        <v>35.96</v>
      </c>
      <c r="K8335">
        <v>33.979999999999997</v>
      </c>
      <c r="L8335" s="3">
        <v>42.8</v>
      </c>
      <c r="M8335" s="2">
        <v>42.08</v>
      </c>
      <c r="N8335">
        <v>24.08</v>
      </c>
      <c r="O8335">
        <v>39.200000000000003</v>
      </c>
      <c r="P8335">
        <v>26.96</v>
      </c>
      <c r="Q8335" s="3">
        <v>15.98</v>
      </c>
      <c r="R8335" s="2">
        <v>-4.8999999999999986</v>
      </c>
      <c r="S8335" s="3">
        <v>-14.980000000000004</v>
      </c>
      <c r="T8335">
        <v>50</v>
      </c>
    </row>
    <row r="8336" spans="1:20">
      <c r="A8336">
        <f t="shared" si="390"/>
        <v>348</v>
      </c>
      <c r="B8336" s="7">
        <f t="shared" si="391"/>
        <v>42352.124999979795</v>
      </c>
      <c r="C8336">
        <f t="shared" si="392"/>
        <v>8331</v>
      </c>
      <c r="D8336" s="2">
        <v>72.319999999999993</v>
      </c>
      <c r="E8336">
        <v>57.92</v>
      </c>
      <c r="F8336" s="3">
        <v>57.019999999999996</v>
      </c>
      <c r="G8336">
        <v>46.94</v>
      </c>
      <c r="H8336">
        <v>41</v>
      </c>
      <c r="I8336">
        <v>50</v>
      </c>
      <c r="J8336">
        <v>35.96</v>
      </c>
      <c r="K8336">
        <v>33.08</v>
      </c>
      <c r="L8336" s="3">
        <v>42.8</v>
      </c>
      <c r="M8336" s="2">
        <v>42.08</v>
      </c>
      <c r="N8336">
        <v>23</v>
      </c>
      <c r="O8336">
        <v>39.200000000000003</v>
      </c>
      <c r="P8336">
        <v>26.96</v>
      </c>
      <c r="Q8336" s="3">
        <v>15.98</v>
      </c>
      <c r="R8336" s="2">
        <v>-7.9600000000000009</v>
      </c>
      <c r="S8336" s="3">
        <v>-14.980000000000004</v>
      </c>
      <c r="T8336">
        <v>48.2</v>
      </c>
    </row>
    <row r="8337" spans="1:20">
      <c r="A8337">
        <f t="shared" si="390"/>
        <v>348</v>
      </c>
      <c r="B8337" s="7">
        <f t="shared" si="391"/>
        <v>42352.166666646459</v>
      </c>
      <c r="C8337">
        <f t="shared" si="392"/>
        <v>8332</v>
      </c>
      <c r="D8337" s="2">
        <v>72.680000000000007</v>
      </c>
      <c r="E8337">
        <v>55.94</v>
      </c>
      <c r="F8337" s="3">
        <v>55.040000000000006</v>
      </c>
      <c r="G8337">
        <v>46.04</v>
      </c>
      <c r="H8337">
        <v>37.04</v>
      </c>
      <c r="I8337">
        <v>48.019999999999996</v>
      </c>
      <c r="J8337">
        <v>33.979999999999997</v>
      </c>
      <c r="K8337">
        <v>30.02</v>
      </c>
      <c r="L8337" s="3">
        <v>42.8</v>
      </c>
      <c r="M8337" s="2">
        <v>42.08</v>
      </c>
      <c r="N8337">
        <v>21.92</v>
      </c>
      <c r="O8337">
        <v>39.200000000000003</v>
      </c>
      <c r="P8337">
        <v>28.04</v>
      </c>
      <c r="Q8337" s="3">
        <v>15.98</v>
      </c>
      <c r="R8337" s="2">
        <v>-9.0399999999999991</v>
      </c>
      <c r="S8337" s="3">
        <v>-14.080000000000005</v>
      </c>
      <c r="T8337">
        <v>46.4</v>
      </c>
    </row>
    <row r="8338" spans="1:20">
      <c r="A8338">
        <f t="shared" si="390"/>
        <v>348</v>
      </c>
      <c r="B8338" s="7">
        <f t="shared" si="391"/>
        <v>42352.208333313123</v>
      </c>
      <c r="C8338">
        <f t="shared" si="392"/>
        <v>8333</v>
      </c>
      <c r="D8338" s="2">
        <v>73.039999999999992</v>
      </c>
      <c r="E8338">
        <v>53.96</v>
      </c>
      <c r="F8338" s="3">
        <v>55.040000000000006</v>
      </c>
      <c r="G8338">
        <v>44.96</v>
      </c>
      <c r="H8338">
        <v>37.04</v>
      </c>
      <c r="I8338">
        <v>46.94</v>
      </c>
      <c r="J8338">
        <v>33.979999999999997</v>
      </c>
      <c r="K8338">
        <v>26.96</v>
      </c>
      <c r="L8338" s="3">
        <v>41</v>
      </c>
      <c r="M8338" s="2">
        <v>42.08</v>
      </c>
      <c r="N8338">
        <v>19.939999999999998</v>
      </c>
      <c r="O8338">
        <v>35.6</v>
      </c>
      <c r="P8338">
        <v>28.94</v>
      </c>
      <c r="Q8338" s="3">
        <v>15.079999999999998</v>
      </c>
      <c r="R8338" s="2">
        <v>-9.9400000000000048</v>
      </c>
      <c r="S8338" s="3">
        <v>-14.980000000000004</v>
      </c>
      <c r="T8338">
        <v>46.4</v>
      </c>
    </row>
    <row r="8339" spans="1:20">
      <c r="A8339">
        <f t="shared" si="390"/>
        <v>348</v>
      </c>
      <c r="B8339" s="7">
        <f t="shared" si="391"/>
        <v>42352.249999979787</v>
      </c>
      <c r="C8339">
        <f t="shared" si="392"/>
        <v>8334</v>
      </c>
      <c r="D8339" s="2">
        <v>73.94</v>
      </c>
      <c r="E8339">
        <v>51.08</v>
      </c>
      <c r="F8339" s="3">
        <v>53.96</v>
      </c>
      <c r="G8339">
        <v>44.06</v>
      </c>
      <c r="H8339">
        <v>37.04</v>
      </c>
      <c r="I8339">
        <v>51.08</v>
      </c>
      <c r="J8339">
        <v>33.979999999999997</v>
      </c>
      <c r="K8339">
        <v>26.060000000000002</v>
      </c>
      <c r="L8339" s="3">
        <v>41</v>
      </c>
      <c r="M8339" s="2">
        <v>42.08</v>
      </c>
      <c r="N8339">
        <v>19.939999999999998</v>
      </c>
      <c r="O8339">
        <v>35.6</v>
      </c>
      <c r="P8339">
        <v>28.94</v>
      </c>
      <c r="Q8339" s="3">
        <v>12.920000000000002</v>
      </c>
      <c r="R8339" s="2">
        <v>-11.019999999999996</v>
      </c>
      <c r="S8339" s="3">
        <v>-14.080000000000005</v>
      </c>
      <c r="T8339">
        <v>46.4</v>
      </c>
    </row>
    <row r="8340" spans="1:20">
      <c r="A8340">
        <f t="shared" si="390"/>
        <v>348</v>
      </c>
      <c r="B8340" s="7">
        <f t="shared" si="391"/>
        <v>42352.291666646452</v>
      </c>
      <c r="C8340">
        <f t="shared" si="392"/>
        <v>8335</v>
      </c>
      <c r="D8340" s="2">
        <v>75.02</v>
      </c>
      <c r="E8340">
        <v>50</v>
      </c>
      <c r="F8340" s="3">
        <v>51.08</v>
      </c>
      <c r="G8340">
        <v>42.980000000000004</v>
      </c>
      <c r="H8340">
        <v>35.96</v>
      </c>
      <c r="I8340">
        <v>48.019999999999996</v>
      </c>
      <c r="J8340">
        <v>33.08</v>
      </c>
      <c r="K8340">
        <v>24.98</v>
      </c>
      <c r="L8340" s="3">
        <v>42.8</v>
      </c>
      <c r="M8340" s="2">
        <v>42.980000000000004</v>
      </c>
      <c r="N8340">
        <v>21.92</v>
      </c>
      <c r="O8340">
        <v>37.4</v>
      </c>
      <c r="P8340">
        <v>30.02</v>
      </c>
      <c r="Q8340" s="3">
        <v>10.940000000000001</v>
      </c>
      <c r="R8340" s="2">
        <v>-11.380000000000003</v>
      </c>
      <c r="S8340" s="3">
        <v>-14.980000000000004</v>
      </c>
      <c r="T8340">
        <v>46.4</v>
      </c>
    </row>
    <row r="8341" spans="1:20">
      <c r="A8341">
        <f t="shared" si="390"/>
        <v>348</v>
      </c>
      <c r="B8341" s="7">
        <f t="shared" si="391"/>
        <v>42352.333333313116</v>
      </c>
      <c r="C8341">
        <f t="shared" si="392"/>
        <v>8336</v>
      </c>
      <c r="D8341" s="2">
        <v>75.92</v>
      </c>
      <c r="E8341">
        <v>50</v>
      </c>
      <c r="F8341" s="3">
        <v>51.980000000000004</v>
      </c>
      <c r="G8341">
        <v>42.08</v>
      </c>
      <c r="H8341">
        <v>37.04</v>
      </c>
      <c r="I8341">
        <v>53.96</v>
      </c>
      <c r="J8341">
        <v>33.979999999999997</v>
      </c>
      <c r="K8341">
        <v>26.060000000000002</v>
      </c>
      <c r="L8341" s="3">
        <v>42.8</v>
      </c>
      <c r="M8341" s="2">
        <v>42.980000000000004</v>
      </c>
      <c r="N8341">
        <v>23</v>
      </c>
      <c r="O8341">
        <v>39.200000000000003</v>
      </c>
      <c r="P8341">
        <v>28.94</v>
      </c>
      <c r="Q8341" s="3">
        <v>8.0599999999999987</v>
      </c>
      <c r="R8341" s="2">
        <v>-11.560000000000002</v>
      </c>
      <c r="S8341" s="3">
        <v>-16.060000000000002</v>
      </c>
      <c r="T8341">
        <v>51.8</v>
      </c>
    </row>
    <row r="8342" spans="1:20">
      <c r="A8342">
        <f t="shared" si="390"/>
        <v>348</v>
      </c>
      <c r="B8342" s="7">
        <f t="shared" si="391"/>
        <v>42352.37499997978</v>
      </c>
      <c r="C8342">
        <f t="shared" si="392"/>
        <v>8337</v>
      </c>
      <c r="D8342" s="2">
        <v>78.259999999999991</v>
      </c>
      <c r="E8342">
        <v>51.08</v>
      </c>
      <c r="F8342" s="3">
        <v>57.019999999999996</v>
      </c>
      <c r="G8342">
        <v>42.980000000000004</v>
      </c>
      <c r="H8342">
        <v>41</v>
      </c>
      <c r="I8342">
        <v>59</v>
      </c>
      <c r="J8342">
        <v>35.96</v>
      </c>
      <c r="K8342">
        <v>28.04</v>
      </c>
      <c r="L8342" s="3">
        <v>42.8</v>
      </c>
      <c r="M8342" s="2">
        <v>42.08</v>
      </c>
      <c r="N8342">
        <v>28.94</v>
      </c>
      <c r="O8342">
        <v>39.200000000000003</v>
      </c>
      <c r="P8342">
        <v>28.94</v>
      </c>
      <c r="Q8342" s="3">
        <v>8.9599999999999973</v>
      </c>
      <c r="R8342" s="2">
        <v>-11.920000000000002</v>
      </c>
      <c r="S8342" s="3">
        <v>-16.060000000000002</v>
      </c>
      <c r="T8342">
        <v>57.2</v>
      </c>
    </row>
    <row r="8343" spans="1:20">
      <c r="A8343">
        <f t="shared" si="390"/>
        <v>348</v>
      </c>
      <c r="B8343" s="7">
        <f t="shared" si="391"/>
        <v>42352.416666646444</v>
      </c>
      <c r="C8343">
        <f t="shared" si="392"/>
        <v>8338</v>
      </c>
      <c r="D8343" s="2">
        <v>80.599999999999994</v>
      </c>
      <c r="E8343">
        <v>53.06</v>
      </c>
      <c r="F8343" s="3">
        <v>59</v>
      </c>
      <c r="G8343">
        <v>44.06</v>
      </c>
      <c r="H8343">
        <v>46.04</v>
      </c>
      <c r="I8343">
        <v>62.96</v>
      </c>
      <c r="J8343">
        <v>39.019999999999996</v>
      </c>
      <c r="K8343">
        <v>28.94</v>
      </c>
      <c r="L8343" s="3">
        <v>42.8</v>
      </c>
      <c r="M8343" s="2">
        <v>42.08</v>
      </c>
      <c r="N8343">
        <v>35.96</v>
      </c>
      <c r="O8343">
        <v>41</v>
      </c>
      <c r="P8343">
        <v>28.94</v>
      </c>
      <c r="Q8343" s="3">
        <v>14</v>
      </c>
      <c r="R8343" s="2">
        <v>-8.6800000000000068</v>
      </c>
      <c r="S8343" s="3">
        <v>-16.060000000000002</v>
      </c>
      <c r="T8343">
        <v>66.2</v>
      </c>
    </row>
    <row r="8344" spans="1:20">
      <c r="A8344">
        <f t="shared" si="390"/>
        <v>348</v>
      </c>
      <c r="B8344" s="7">
        <f t="shared" si="391"/>
        <v>42352.458333313109</v>
      </c>
      <c r="C8344">
        <f t="shared" si="392"/>
        <v>8339</v>
      </c>
      <c r="D8344" s="2">
        <v>82.94</v>
      </c>
      <c r="E8344">
        <v>55.040000000000006</v>
      </c>
      <c r="F8344" s="3">
        <v>60.08</v>
      </c>
      <c r="G8344">
        <v>51.08</v>
      </c>
      <c r="H8344">
        <v>48.92</v>
      </c>
      <c r="I8344">
        <v>66.02</v>
      </c>
      <c r="J8344">
        <v>42.08</v>
      </c>
      <c r="K8344">
        <v>32</v>
      </c>
      <c r="L8344" s="3">
        <v>42.8</v>
      </c>
      <c r="M8344" s="2">
        <v>42.08</v>
      </c>
      <c r="N8344">
        <v>42.980000000000004</v>
      </c>
      <c r="O8344">
        <v>41</v>
      </c>
      <c r="P8344">
        <v>28.94</v>
      </c>
      <c r="Q8344" s="3">
        <v>19.939999999999998</v>
      </c>
      <c r="R8344" s="2">
        <v>-5.259999999999998</v>
      </c>
      <c r="S8344" s="3">
        <v>-14.080000000000005</v>
      </c>
      <c r="T8344">
        <v>73.400000000000006</v>
      </c>
    </row>
    <row r="8345" spans="1:20">
      <c r="A8345">
        <f t="shared" si="390"/>
        <v>348</v>
      </c>
      <c r="B8345" s="7">
        <f t="shared" si="391"/>
        <v>42352.499999979773</v>
      </c>
      <c r="C8345">
        <f t="shared" si="392"/>
        <v>8340</v>
      </c>
      <c r="D8345" s="2">
        <v>82.580000000000013</v>
      </c>
      <c r="E8345">
        <v>55.94</v>
      </c>
      <c r="F8345" s="3">
        <v>62.96</v>
      </c>
      <c r="G8345">
        <v>53.96</v>
      </c>
      <c r="H8345">
        <v>51.980000000000004</v>
      </c>
      <c r="I8345">
        <v>64.94</v>
      </c>
      <c r="J8345">
        <v>42.980000000000004</v>
      </c>
      <c r="K8345">
        <v>35.06</v>
      </c>
      <c r="L8345" s="3">
        <v>44.6</v>
      </c>
      <c r="M8345" s="2">
        <v>41</v>
      </c>
      <c r="N8345">
        <v>42.980000000000004</v>
      </c>
      <c r="O8345">
        <v>39.200000000000003</v>
      </c>
      <c r="P8345">
        <v>32</v>
      </c>
      <c r="Q8345" s="3">
        <v>24.98</v>
      </c>
      <c r="R8345" s="2">
        <v>-2.019999999999996</v>
      </c>
      <c r="S8345" s="3">
        <v>-14.080000000000005</v>
      </c>
      <c r="T8345">
        <v>77</v>
      </c>
    </row>
    <row r="8346" spans="1:20">
      <c r="A8346">
        <f t="shared" si="390"/>
        <v>348</v>
      </c>
      <c r="B8346" s="7">
        <f t="shared" si="391"/>
        <v>42352.541666646437</v>
      </c>
      <c r="C8346">
        <f t="shared" si="392"/>
        <v>8341</v>
      </c>
      <c r="D8346" s="2">
        <v>82.4</v>
      </c>
      <c r="E8346">
        <v>57.019999999999996</v>
      </c>
      <c r="F8346" s="3">
        <v>64.039999999999992</v>
      </c>
      <c r="G8346">
        <v>57.019999999999996</v>
      </c>
      <c r="H8346">
        <v>53.96</v>
      </c>
      <c r="I8346">
        <v>64.94</v>
      </c>
      <c r="J8346">
        <v>44.06</v>
      </c>
      <c r="K8346">
        <v>35.06</v>
      </c>
      <c r="L8346" s="3">
        <v>44.6</v>
      </c>
      <c r="M8346" s="2">
        <v>41</v>
      </c>
      <c r="N8346">
        <v>44.06</v>
      </c>
      <c r="O8346">
        <v>41</v>
      </c>
      <c r="P8346">
        <v>33.08</v>
      </c>
      <c r="Q8346" s="3">
        <v>37.94</v>
      </c>
      <c r="R8346" s="2">
        <v>-0.39999999999999858</v>
      </c>
      <c r="S8346" s="3">
        <v>-14.080000000000005</v>
      </c>
      <c r="T8346">
        <v>78.800000000000011</v>
      </c>
    </row>
    <row r="8347" spans="1:20">
      <c r="A8347">
        <f t="shared" si="390"/>
        <v>348</v>
      </c>
      <c r="B8347" s="7">
        <f t="shared" si="391"/>
        <v>42352.583333313101</v>
      </c>
      <c r="C8347">
        <f t="shared" si="392"/>
        <v>8342</v>
      </c>
      <c r="D8347" s="2">
        <v>82.039999999999992</v>
      </c>
      <c r="E8347">
        <v>57.019999999999996</v>
      </c>
      <c r="F8347" s="3">
        <v>66.02</v>
      </c>
      <c r="G8347">
        <v>57.92</v>
      </c>
      <c r="H8347">
        <v>53.96</v>
      </c>
      <c r="I8347">
        <v>64.94</v>
      </c>
      <c r="J8347">
        <v>41</v>
      </c>
      <c r="K8347">
        <v>35.96</v>
      </c>
      <c r="L8347" s="3">
        <v>46.4</v>
      </c>
      <c r="M8347" s="2">
        <v>42.08</v>
      </c>
      <c r="N8347">
        <v>44.06</v>
      </c>
      <c r="O8347">
        <v>42.8</v>
      </c>
      <c r="P8347">
        <v>33.979999999999997</v>
      </c>
      <c r="Q8347" s="3">
        <v>37.94</v>
      </c>
      <c r="R8347" s="2">
        <v>1.3999999999999986</v>
      </c>
      <c r="S8347" s="3">
        <v>-13</v>
      </c>
      <c r="T8347">
        <v>80.599999999999994</v>
      </c>
    </row>
    <row r="8348" spans="1:20">
      <c r="A8348">
        <f t="shared" si="390"/>
        <v>348</v>
      </c>
      <c r="B8348" s="7">
        <f t="shared" si="391"/>
        <v>42352.624999979766</v>
      </c>
      <c r="C8348">
        <f t="shared" si="392"/>
        <v>8343</v>
      </c>
      <c r="D8348" s="2">
        <v>81.680000000000007</v>
      </c>
      <c r="E8348">
        <v>55.94</v>
      </c>
      <c r="F8348" s="3">
        <v>66.02</v>
      </c>
      <c r="G8348">
        <v>59</v>
      </c>
      <c r="H8348">
        <v>55.040000000000006</v>
      </c>
      <c r="I8348">
        <v>64.94</v>
      </c>
      <c r="J8348">
        <v>42.08</v>
      </c>
      <c r="K8348">
        <v>37.04</v>
      </c>
      <c r="L8348" s="3">
        <v>46.4</v>
      </c>
      <c r="M8348" s="2">
        <v>42.08</v>
      </c>
      <c r="N8348">
        <v>42.08</v>
      </c>
      <c r="O8348">
        <v>42.8</v>
      </c>
      <c r="P8348">
        <v>35.06</v>
      </c>
      <c r="Q8348" s="3">
        <v>39.019999999999996</v>
      </c>
      <c r="R8348" s="2">
        <v>3.019999999999996</v>
      </c>
      <c r="S8348" s="3">
        <v>-11.920000000000002</v>
      </c>
      <c r="T8348">
        <v>80.599999999999994</v>
      </c>
    </row>
    <row r="8349" spans="1:20">
      <c r="A8349">
        <f t="shared" si="390"/>
        <v>348</v>
      </c>
      <c r="B8349" s="7">
        <f t="shared" si="391"/>
        <v>42352.66666664643</v>
      </c>
      <c r="C8349">
        <f t="shared" si="392"/>
        <v>8344</v>
      </c>
      <c r="D8349" s="2">
        <v>81.319999999999993</v>
      </c>
      <c r="E8349">
        <v>55.040000000000006</v>
      </c>
      <c r="F8349" s="3">
        <v>64.94</v>
      </c>
      <c r="G8349">
        <v>59</v>
      </c>
      <c r="H8349">
        <v>55.040000000000006</v>
      </c>
      <c r="I8349">
        <v>64.039999999999992</v>
      </c>
      <c r="J8349">
        <v>39.92</v>
      </c>
      <c r="K8349">
        <v>35.96</v>
      </c>
      <c r="L8349" s="3">
        <v>46.4</v>
      </c>
      <c r="M8349" s="2">
        <v>41</v>
      </c>
      <c r="N8349">
        <v>39.92</v>
      </c>
      <c r="O8349">
        <v>42.8</v>
      </c>
      <c r="P8349">
        <v>33.979999999999997</v>
      </c>
      <c r="Q8349" s="3">
        <v>37.04</v>
      </c>
      <c r="R8349" s="2">
        <v>3.740000000000002</v>
      </c>
      <c r="S8349" s="3">
        <v>-11.920000000000002</v>
      </c>
      <c r="T8349">
        <v>78.800000000000011</v>
      </c>
    </row>
    <row r="8350" spans="1:20">
      <c r="A8350">
        <f t="shared" si="390"/>
        <v>348</v>
      </c>
      <c r="B8350" s="7">
        <f t="shared" si="391"/>
        <v>42352.708333313094</v>
      </c>
      <c r="C8350">
        <f t="shared" si="392"/>
        <v>8345</v>
      </c>
      <c r="D8350" s="2">
        <v>80.960000000000008</v>
      </c>
      <c r="E8350">
        <v>51.980000000000004</v>
      </c>
      <c r="F8350" s="3">
        <v>64.039999999999992</v>
      </c>
      <c r="G8350">
        <v>57.019999999999996</v>
      </c>
      <c r="H8350">
        <v>55.040000000000006</v>
      </c>
      <c r="I8350">
        <v>62.06</v>
      </c>
      <c r="J8350">
        <v>37.04</v>
      </c>
      <c r="K8350">
        <v>33.08</v>
      </c>
      <c r="L8350" s="3">
        <v>44.6</v>
      </c>
      <c r="M8350" s="2">
        <v>39.92</v>
      </c>
      <c r="N8350">
        <v>33.979999999999997</v>
      </c>
      <c r="O8350">
        <v>42.8</v>
      </c>
      <c r="P8350">
        <v>32</v>
      </c>
      <c r="Q8350" s="3">
        <v>33.08</v>
      </c>
      <c r="R8350" s="2">
        <v>4.2799999999999976</v>
      </c>
      <c r="S8350" s="3">
        <v>-11.019999999999996</v>
      </c>
      <c r="T8350">
        <v>73.400000000000006</v>
      </c>
    </row>
    <row r="8351" spans="1:20">
      <c r="A8351">
        <f t="shared" si="390"/>
        <v>348</v>
      </c>
      <c r="B8351" s="7">
        <f t="shared" si="391"/>
        <v>42352.749999979758</v>
      </c>
      <c r="C8351">
        <f t="shared" si="392"/>
        <v>8346</v>
      </c>
      <c r="D8351" s="2">
        <v>79.34</v>
      </c>
      <c r="E8351">
        <v>48.019999999999996</v>
      </c>
      <c r="F8351" s="3">
        <v>60.980000000000004</v>
      </c>
      <c r="G8351">
        <v>57.019999999999996</v>
      </c>
      <c r="H8351">
        <v>51.08</v>
      </c>
      <c r="I8351">
        <v>60.08</v>
      </c>
      <c r="J8351">
        <v>35.96</v>
      </c>
      <c r="K8351">
        <v>30.92</v>
      </c>
      <c r="L8351" s="3">
        <v>46.4</v>
      </c>
      <c r="M8351" s="2">
        <v>39.92</v>
      </c>
      <c r="N8351">
        <v>32</v>
      </c>
      <c r="O8351">
        <v>41</v>
      </c>
      <c r="P8351">
        <v>30.92</v>
      </c>
      <c r="Q8351" s="3">
        <v>24.98</v>
      </c>
      <c r="R8351" s="2">
        <v>5</v>
      </c>
      <c r="S8351" s="3">
        <v>-11.920000000000002</v>
      </c>
      <c r="T8351">
        <v>68</v>
      </c>
    </row>
    <row r="8352" spans="1:20">
      <c r="A8352">
        <f t="shared" si="390"/>
        <v>348</v>
      </c>
      <c r="B8352" s="7">
        <f t="shared" si="391"/>
        <v>42352.791666646423</v>
      </c>
      <c r="C8352">
        <f t="shared" si="392"/>
        <v>8347</v>
      </c>
      <c r="D8352" s="2">
        <v>77.539999999999992</v>
      </c>
      <c r="E8352">
        <v>46.94</v>
      </c>
      <c r="F8352" s="3">
        <v>57.92</v>
      </c>
      <c r="G8352">
        <v>51.08</v>
      </c>
      <c r="H8352">
        <v>44.06</v>
      </c>
      <c r="I8352">
        <v>59</v>
      </c>
      <c r="J8352">
        <v>33.08</v>
      </c>
      <c r="K8352">
        <v>30.02</v>
      </c>
      <c r="L8352" s="3">
        <v>46.4</v>
      </c>
      <c r="M8352" s="2">
        <v>39.019999999999996</v>
      </c>
      <c r="N8352">
        <v>30.92</v>
      </c>
      <c r="O8352">
        <v>42.8</v>
      </c>
      <c r="P8352">
        <v>26.96</v>
      </c>
      <c r="Q8352" s="3">
        <v>24.98</v>
      </c>
      <c r="R8352" s="2">
        <v>4.6400000000000006</v>
      </c>
      <c r="S8352" s="3">
        <v>-11.920000000000002</v>
      </c>
      <c r="T8352">
        <v>62.6</v>
      </c>
    </row>
    <row r="8353" spans="1:20">
      <c r="A8353">
        <f t="shared" si="390"/>
        <v>348</v>
      </c>
      <c r="B8353" s="7">
        <f t="shared" si="391"/>
        <v>42352.833333313087</v>
      </c>
      <c r="C8353">
        <f t="shared" si="392"/>
        <v>8348</v>
      </c>
      <c r="D8353" s="2">
        <v>75.92</v>
      </c>
      <c r="E8353">
        <v>44.96</v>
      </c>
      <c r="F8353" s="3">
        <v>57.019999999999996</v>
      </c>
      <c r="G8353">
        <v>48.019999999999996</v>
      </c>
      <c r="H8353">
        <v>42.980000000000004</v>
      </c>
      <c r="I8353">
        <v>57.019999999999996</v>
      </c>
      <c r="J8353">
        <v>32</v>
      </c>
      <c r="K8353">
        <v>28.94</v>
      </c>
      <c r="L8353" s="3">
        <v>47.3</v>
      </c>
      <c r="M8353" s="2">
        <v>37.04</v>
      </c>
      <c r="N8353">
        <v>26.96</v>
      </c>
      <c r="O8353">
        <v>41</v>
      </c>
      <c r="P8353">
        <v>23</v>
      </c>
      <c r="Q8353" s="3">
        <v>23</v>
      </c>
      <c r="R8353" s="2">
        <v>4.2799999999999976</v>
      </c>
      <c r="S8353" s="3">
        <v>-14.080000000000005</v>
      </c>
      <c r="T8353">
        <v>60.8</v>
      </c>
    </row>
    <row r="8354" spans="1:20">
      <c r="A8354">
        <f t="shared" si="390"/>
        <v>348</v>
      </c>
      <c r="B8354" s="7">
        <f t="shared" si="391"/>
        <v>42352.874999979751</v>
      </c>
      <c r="C8354">
        <f t="shared" si="392"/>
        <v>8349</v>
      </c>
      <c r="D8354" s="2">
        <v>75.92</v>
      </c>
      <c r="E8354">
        <v>46.04</v>
      </c>
      <c r="F8354" s="3">
        <v>55.040000000000006</v>
      </c>
      <c r="G8354">
        <v>44.96</v>
      </c>
      <c r="H8354">
        <v>42.980000000000004</v>
      </c>
      <c r="I8354">
        <v>55.94</v>
      </c>
      <c r="J8354">
        <v>30.92</v>
      </c>
      <c r="K8354">
        <v>28.94</v>
      </c>
      <c r="L8354" s="3">
        <v>48.2</v>
      </c>
      <c r="M8354" s="2">
        <v>35.96</v>
      </c>
      <c r="N8354">
        <v>26.060000000000002</v>
      </c>
      <c r="O8354">
        <v>41</v>
      </c>
      <c r="P8354">
        <v>19.939999999999998</v>
      </c>
      <c r="Q8354" s="3">
        <v>24.08</v>
      </c>
      <c r="R8354" s="2">
        <v>3.9200000000000017</v>
      </c>
      <c r="S8354" s="3">
        <v>-16.96</v>
      </c>
      <c r="T8354">
        <v>57.2</v>
      </c>
    </row>
    <row r="8355" spans="1:20">
      <c r="A8355">
        <f t="shared" si="390"/>
        <v>348</v>
      </c>
      <c r="B8355" s="7">
        <f t="shared" si="391"/>
        <v>42352.916666646415</v>
      </c>
      <c r="C8355">
        <f t="shared" si="392"/>
        <v>8350</v>
      </c>
      <c r="D8355" s="2">
        <v>75.92</v>
      </c>
      <c r="E8355">
        <v>44.06</v>
      </c>
      <c r="F8355" s="3">
        <v>55.040000000000006</v>
      </c>
      <c r="G8355">
        <v>50</v>
      </c>
      <c r="H8355">
        <v>41</v>
      </c>
      <c r="I8355">
        <v>53.96</v>
      </c>
      <c r="J8355">
        <v>30.02</v>
      </c>
      <c r="K8355">
        <v>26.96</v>
      </c>
      <c r="L8355" s="3">
        <v>48.2</v>
      </c>
      <c r="M8355" s="2">
        <v>35.96</v>
      </c>
      <c r="N8355">
        <v>24.98</v>
      </c>
      <c r="O8355">
        <v>39.200000000000003</v>
      </c>
      <c r="P8355">
        <v>17.96</v>
      </c>
      <c r="Q8355" s="3">
        <v>21.02</v>
      </c>
      <c r="R8355" s="2">
        <v>4.6400000000000006</v>
      </c>
      <c r="S8355" s="3">
        <v>-18.04</v>
      </c>
      <c r="T8355">
        <v>55.400000000000006</v>
      </c>
    </row>
    <row r="8356" spans="1:20">
      <c r="A8356">
        <f t="shared" si="390"/>
        <v>348</v>
      </c>
      <c r="B8356" s="7">
        <f t="shared" si="391"/>
        <v>42352.958333313079</v>
      </c>
      <c r="C8356">
        <f t="shared" si="392"/>
        <v>8351</v>
      </c>
      <c r="D8356" s="2">
        <v>75.92</v>
      </c>
      <c r="E8356">
        <v>42.08</v>
      </c>
      <c r="F8356" s="3">
        <v>53.06</v>
      </c>
      <c r="G8356">
        <v>48.92</v>
      </c>
      <c r="H8356">
        <v>42.08</v>
      </c>
      <c r="I8356">
        <v>53.06</v>
      </c>
      <c r="J8356">
        <v>28.94</v>
      </c>
      <c r="K8356">
        <v>26.96</v>
      </c>
      <c r="L8356" s="3">
        <v>48.2</v>
      </c>
      <c r="M8356" s="2">
        <v>35.96</v>
      </c>
      <c r="N8356">
        <v>24.98</v>
      </c>
      <c r="O8356">
        <v>39.200000000000003</v>
      </c>
      <c r="P8356">
        <v>15.98</v>
      </c>
      <c r="Q8356" s="3">
        <v>21.92</v>
      </c>
      <c r="R8356" s="2">
        <v>5.3599999999999994</v>
      </c>
      <c r="S8356" s="3">
        <v>-20.92</v>
      </c>
      <c r="T8356">
        <v>55.400000000000006</v>
      </c>
    </row>
    <row r="8357" spans="1:20">
      <c r="A8357">
        <f t="shared" si="390"/>
        <v>348</v>
      </c>
      <c r="B8357" s="7">
        <f t="shared" si="391"/>
        <v>42352.999999979744</v>
      </c>
      <c r="C8357">
        <f t="shared" si="392"/>
        <v>8352</v>
      </c>
      <c r="D8357" s="2">
        <v>75.56</v>
      </c>
      <c r="E8357">
        <v>41</v>
      </c>
      <c r="F8357" s="3">
        <v>53.96</v>
      </c>
      <c r="G8357">
        <v>46.94</v>
      </c>
      <c r="H8357">
        <v>39.019999999999996</v>
      </c>
      <c r="I8357">
        <v>51.980000000000004</v>
      </c>
      <c r="J8357">
        <v>28.94</v>
      </c>
      <c r="K8357">
        <v>23</v>
      </c>
      <c r="L8357" s="3">
        <v>50</v>
      </c>
      <c r="M8357" s="2">
        <v>35.96</v>
      </c>
      <c r="N8357">
        <v>24.98</v>
      </c>
      <c r="O8357">
        <v>39.200000000000003</v>
      </c>
      <c r="P8357">
        <v>15.079999999999998</v>
      </c>
      <c r="Q8357" s="3">
        <v>23</v>
      </c>
      <c r="R8357" s="2">
        <v>6.0799999999999983</v>
      </c>
      <c r="S8357" s="3">
        <v>-22</v>
      </c>
      <c r="T8357">
        <v>51.8</v>
      </c>
    </row>
    <row r="8358" spans="1:20">
      <c r="A8358">
        <f t="shared" si="390"/>
        <v>349</v>
      </c>
      <c r="B8358" s="7">
        <f t="shared" si="391"/>
        <v>42353.041666646408</v>
      </c>
      <c r="C8358">
        <f t="shared" si="392"/>
        <v>8353</v>
      </c>
      <c r="D8358" s="2">
        <v>75.38</v>
      </c>
      <c r="E8358">
        <v>39.92</v>
      </c>
      <c r="F8358" s="3">
        <v>53.96</v>
      </c>
      <c r="G8358">
        <v>44.06</v>
      </c>
      <c r="H8358">
        <v>42.08</v>
      </c>
      <c r="I8358">
        <v>50</v>
      </c>
      <c r="J8358">
        <v>28.04</v>
      </c>
      <c r="K8358">
        <v>23</v>
      </c>
      <c r="L8358" s="3">
        <v>50</v>
      </c>
      <c r="M8358" s="2">
        <v>35.96</v>
      </c>
      <c r="N8358">
        <v>26.96</v>
      </c>
      <c r="O8358">
        <v>39.200000000000003</v>
      </c>
      <c r="P8358">
        <v>14</v>
      </c>
      <c r="Q8358" s="3">
        <v>21.02</v>
      </c>
      <c r="R8358" s="2">
        <v>6.0799999999999983</v>
      </c>
      <c r="S8358" s="3">
        <v>-23.080000000000005</v>
      </c>
      <c r="T8358">
        <v>51.8</v>
      </c>
    </row>
    <row r="8359" spans="1:20">
      <c r="A8359">
        <f t="shared" si="390"/>
        <v>349</v>
      </c>
      <c r="B8359" s="7">
        <f t="shared" si="391"/>
        <v>42353.083333313072</v>
      </c>
      <c r="C8359">
        <f t="shared" si="392"/>
        <v>8354</v>
      </c>
      <c r="D8359" s="2">
        <v>75.02</v>
      </c>
      <c r="E8359">
        <v>39.019999999999996</v>
      </c>
      <c r="F8359" s="3">
        <v>51.980000000000004</v>
      </c>
      <c r="G8359">
        <v>44.06</v>
      </c>
      <c r="H8359">
        <v>42.980000000000004</v>
      </c>
      <c r="I8359">
        <v>50</v>
      </c>
      <c r="J8359">
        <v>28.04</v>
      </c>
      <c r="K8359">
        <v>21.92</v>
      </c>
      <c r="L8359" s="3">
        <v>50</v>
      </c>
      <c r="M8359" s="2">
        <v>35.06</v>
      </c>
      <c r="N8359">
        <v>26.060000000000002</v>
      </c>
      <c r="O8359">
        <v>37.4</v>
      </c>
      <c r="P8359">
        <v>12.02</v>
      </c>
      <c r="Q8359" s="3">
        <v>15.98</v>
      </c>
      <c r="R8359" s="2">
        <v>6.0799999999999983</v>
      </c>
      <c r="S8359" s="3">
        <v>-23.980000000000004</v>
      </c>
      <c r="T8359">
        <v>50</v>
      </c>
    </row>
    <row r="8360" spans="1:20">
      <c r="A8360">
        <f t="shared" si="390"/>
        <v>349</v>
      </c>
      <c r="B8360" s="7">
        <f t="shared" si="391"/>
        <v>42353.124999979736</v>
      </c>
      <c r="C8360">
        <f t="shared" si="392"/>
        <v>8355</v>
      </c>
      <c r="D8360" s="2">
        <v>75.02</v>
      </c>
      <c r="E8360">
        <v>37.94</v>
      </c>
      <c r="F8360" s="3">
        <v>51.980000000000004</v>
      </c>
      <c r="G8360">
        <v>41</v>
      </c>
      <c r="H8360">
        <v>37.94</v>
      </c>
      <c r="I8360">
        <v>50</v>
      </c>
      <c r="J8360">
        <v>28.04</v>
      </c>
      <c r="K8360">
        <v>19.04</v>
      </c>
      <c r="L8360" s="3">
        <v>50</v>
      </c>
      <c r="M8360" s="2">
        <v>35.96</v>
      </c>
      <c r="N8360">
        <v>23</v>
      </c>
      <c r="O8360">
        <v>39.200000000000003</v>
      </c>
      <c r="P8360">
        <v>12.02</v>
      </c>
      <c r="Q8360" s="3">
        <v>12.920000000000002</v>
      </c>
      <c r="R8360" s="2">
        <v>6.0799999999999983</v>
      </c>
      <c r="S8360" s="3">
        <v>-25.060000000000002</v>
      </c>
      <c r="T8360">
        <v>48.2</v>
      </c>
    </row>
    <row r="8361" spans="1:20">
      <c r="A8361">
        <f t="shared" si="390"/>
        <v>349</v>
      </c>
      <c r="B8361" s="7">
        <f t="shared" si="391"/>
        <v>42353.166666646401</v>
      </c>
      <c r="C8361">
        <f t="shared" si="392"/>
        <v>8356</v>
      </c>
      <c r="D8361" s="2">
        <v>75.02</v>
      </c>
      <c r="E8361">
        <v>37.04</v>
      </c>
      <c r="F8361" s="3">
        <v>50</v>
      </c>
      <c r="G8361">
        <v>39.92</v>
      </c>
      <c r="H8361">
        <v>46.04</v>
      </c>
      <c r="I8361">
        <v>50</v>
      </c>
      <c r="J8361">
        <v>26.96</v>
      </c>
      <c r="K8361">
        <v>19.939999999999998</v>
      </c>
      <c r="L8361" s="3">
        <v>50</v>
      </c>
      <c r="M8361" s="2">
        <v>37.04</v>
      </c>
      <c r="N8361">
        <v>21.92</v>
      </c>
      <c r="O8361">
        <v>33.799999999999997</v>
      </c>
      <c r="P8361">
        <v>10.940000000000001</v>
      </c>
      <c r="Q8361" s="3">
        <v>12.02</v>
      </c>
      <c r="R8361" s="2">
        <v>6.4400000000000013</v>
      </c>
      <c r="S8361" s="3">
        <v>-25.960000000000008</v>
      </c>
      <c r="T8361">
        <v>48.2</v>
      </c>
    </row>
    <row r="8362" spans="1:20">
      <c r="A8362">
        <f t="shared" si="390"/>
        <v>349</v>
      </c>
      <c r="B8362" s="7">
        <f t="shared" si="391"/>
        <v>42353.208333313065</v>
      </c>
      <c r="C8362">
        <f t="shared" si="392"/>
        <v>8357</v>
      </c>
      <c r="D8362" s="2">
        <v>75.02</v>
      </c>
      <c r="E8362">
        <v>35.06</v>
      </c>
      <c r="F8362" s="3">
        <v>50</v>
      </c>
      <c r="G8362">
        <v>39.92</v>
      </c>
      <c r="H8362">
        <v>46.04</v>
      </c>
      <c r="I8362">
        <v>51.08</v>
      </c>
      <c r="J8362">
        <v>26.96</v>
      </c>
      <c r="K8362">
        <v>15.079999999999998</v>
      </c>
      <c r="L8362" s="3">
        <v>50</v>
      </c>
      <c r="M8362" s="2">
        <v>37.04</v>
      </c>
      <c r="N8362">
        <v>19.939999999999998</v>
      </c>
      <c r="O8362">
        <v>37.4</v>
      </c>
      <c r="P8362">
        <v>10.039999999999999</v>
      </c>
      <c r="Q8362" s="3">
        <v>14</v>
      </c>
      <c r="R8362" s="2">
        <v>6.620000000000001</v>
      </c>
      <c r="S8362" s="3">
        <v>-27.939999999999998</v>
      </c>
      <c r="T8362">
        <v>48.2</v>
      </c>
    </row>
    <row r="8363" spans="1:20">
      <c r="A8363">
        <f t="shared" si="390"/>
        <v>349</v>
      </c>
      <c r="B8363" s="7">
        <f t="shared" si="391"/>
        <v>42353.249999979729</v>
      </c>
      <c r="C8363">
        <f t="shared" si="392"/>
        <v>8358</v>
      </c>
      <c r="D8363" s="2">
        <v>75.740000000000009</v>
      </c>
      <c r="E8363">
        <v>35.06</v>
      </c>
      <c r="F8363" s="3">
        <v>48.019999999999996</v>
      </c>
      <c r="G8363">
        <v>39.019999999999996</v>
      </c>
      <c r="H8363">
        <v>48.92</v>
      </c>
      <c r="I8363">
        <v>51.980000000000004</v>
      </c>
      <c r="J8363">
        <v>26.060000000000002</v>
      </c>
      <c r="K8363">
        <v>17.96</v>
      </c>
      <c r="L8363" s="3">
        <v>50</v>
      </c>
      <c r="M8363" s="2">
        <v>35.96</v>
      </c>
      <c r="N8363">
        <v>17.96</v>
      </c>
      <c r="O8363">
        <v>30.2</v>
      </c>
      <c r="P8363">
        <v>6.98</v>
      </c>
      <c r="Q8363" s="3">
        <v>15.079999999999998</v>
      </c>
      <c r="R8363" s="2">
        <v>6.98</v>
      </c>
      <c r="S8363" s="3">
        <v>-27.04</v>
      </c>
      <c r="T8363">
        <v>46.4</v>
      </c>
    </row>
    <row r="8364" spans="1:20">
      <c r="A8364">
        <f t="shared" si="390"/>
        <v>349</v>
      </c>
      <c r="B8364" s="7">
        <f t="shared" si="391"/>
        <v>42353.291666646393</v>
      </c>
      <c r="C8364">
        <f t="shared" si="392"/>
        <v>8359</v>
      </c>
      <c r="D8364" s="2">
        <v>76.28</v>
      </c>
      <c r="E8364">
        <v>33.979999999999997</v>
      </c>
      <c r="F8364" s="3">
        <v>46.94</v>
      </c>
      <c r="G8364">
        <v>37.94</v>
      </c>
      <c r="H8364">
        <v>46.04</v>
      </c>
      <c r="I8364">
        <v>51.980000000000004</v>
      </c>
      <c r="J8364">
        <v>24.98</v>
      </c>
      <c r="K8364">
        <v>17.059999999999999</v>
      </c>
      <c r="L8364" s="3">
        <v>50</v>
      </c>
      <c r="M8364" s="2">
        <v>35.96</v>
      </c>
      <c r="N8364">
        <v>21.02</v>
      </c>
      <c r="O8364">
        <v>37.4</v>
      </c>
      <c r="P8364">
        <v>8.0599999999999987</v>
      </c>
      <c r="Q8364" s="3">
        <v>12.920000000000002</v>
      </c>
      <c r="R8364" s="2">
        <v>7.6999999999999993</v>
      </c>
      <c r="S8364" s="3">
        <v>-27.939999999999998</v>
      </c>
      <c r="T8364">
        <v>48.2</v>
      </c>
    </row>
    <row r="8365" spans="1:20">
      <c r="A8365">
        <f t="shared" si="390"/>
        <v>349</v>
      </c>
      <c r="B8365" s="7">
        <f t="shared" si="391"/>
        <v>42353.333333313058</v>
      </c>
      <c r="C8365">
        <f t="shared" si="392"/>
        <v>8360</v>
      </c>
      <c r="D8365" s="2">
        <v>77</v>
      </c>
      <c r="E8365">
        <v>35.06</v>
      </c>
      <c r="F8365" s="3">
        <v>46.94</v>
      </c>
      <c r="G8365">
        <v>37.04</v>
      </c>
      <c r="H8365">
        <v>51.08</v>
      </c>
      <c r="I8365">
        <v>53.96</v>
      </c>
      <c r="J8365">
        <v>28.04</v>
      </c>
      <c r="K8365">
        <v>19.04</v>
      </c>
      <c r="L8365" s="3">
        <v>50</v>
      </c>
      <c r="M8365" s="2">
        <v>35.96</v>
      </c>
      <c r="N8365">
        <v>19.939999999999998</v>
      </c>
      <c r="O8365">
        <v>33.799999999999997</v>
      </c>
      <c r="P8365">
        <v>6.98</v>
      </c>
      <c r="Q8365" s="3">
        <v>10.940000000000001</v>
      </c>
      <c r="R8365" s="2">
        <v>8.240000000000002</v>
      </c>
      <c r="S8365" s="3">
        <v>-29.019999999999996</v>
      </c>
      <c r="T8365">
        <v>53.6</v>
      </c>
    </row>
    <row r="8366" spans="1:20">
      <c r="A8366">
        <f t="shared" si="390"/>
        <v>349</v>
      </c>
      <c r="B8366" s="7">
        <f t="shared" si="391"/>
        <v>42353.374999979722</v>
      </c>
      <c r="C8366">
        <f t="shared" si="392"/>
        <v>8361</v>
      </c>
      <c r="D8366" s="2">
        <v>79.34</v>
      </c>
      <c r="E8366">
        <v>39.92</v>
      </c>
      <c r="F8366" s="3">
        <v>51.980000000000004</v>
      </c>
      <c r="G8366">
        <v>37.94</v>
      </c>
      <c r="H8366">
        <v>51.980000000000004</v>
      </c>
      <c r="I8366">
        <v>55.94</v>
      </c>
      <c r="J8366">
        <v>30.92</v>
      </c>
      <c r="K8366">
        <v>19.04</v>
      </c>
      <c r="L8366" s="3">
        <v>51.8</v>
      </c>
      <c r="M8366" s="2">
        <v>35.96</v>
      </c>
      <c r="N8366">
        <v>24.98</v>
      </c>
      <c r="O8366">
        <v>37.4</v>
      </c>
      <c r="P8366">
        <v>8.9599999999999973</v>
      </c>
      <c r="Q8366" s="3">
        <v>10.039999999999999</v>
      </c>
      <c r="R8366" s="2">
        <v>8.9599999999999973</v>
      </c>
      <c r="S8366" s="3">
        <v>-27.939999999999998</v>
      </c>
      <c r="T8366">
        <v>60.8</v>
      </c>
    </row>
    <row r="8367" spans="1:20">
      <c r="A8367">
        <f t="shared" si="390"/>
        <v>349</v>
      </c>
      <c r="B8367" s="7">
        <f t="shared" si="391"/>
        <v>42353.416666646386</v>
      </c>
      <c r="C8367">
        <f t="shared" si="392"/>
        <v>8362</v>
      </c>
      <c r="D8367" s="2">
        <v>81.680000000000007</v>
      </c>
      <c r="E8367">
        <v>44.96</v>
      </c>
      <c r="F8367" s="3">
        <v>57.019999999999996</v>
      </c>
      <c r="G8367">
        <v>42.980000000000004</v>
      </c>
      <c r="H8367">
        <v>53.06</v>
      </c>
      <c r="I8367">
        <v>59</v>
      </c>
      <c r="J8367">
        <v>32</v>
      </c>
      <c r="K8367">
        <v>26.96</v>
      </c>
      <c r="L8367" s="3">
        <v>51.8</v>
      </c>
      <c r="M8367" s="2">
        <v>35.96</v>
      </c>
      <c r="N8367">
        <v>32</v>
      </c>
      <c r="O8367">
        <v>37.4</v>
      </c>
      <c r="P8367">
        <v>10.940000000000001</v>
      </c>
      <c r="Q8367" s="3">
        <v>10.940000000000001</v>
      </c>
      <c r="R8367" s="2">
        <v>10.579999999999998</v>
      </c>
      <c r="S8367" s="3">
        <v>-27.939999999999998</v>
      </c>
      <c r="T8367">
        <v>64.400000000000006</v>
      </c>
    </row>
    <row r="8368" spans="1:20">
      <c r="A8368">
        <f t="shared" si="390"/>
        <v>349</v>
      </c>
      <c r="B8368" s="7">
        <f t="shared" si="391"/>
        <v>42353.45833331305</v>
      </c>
      <c r="C8368">
        <f t="shared" si="392"/>
        <v>8363</v>
      </c>
      <c r="D8368" s="2">
        <v>84.02</v>
      </c>
      <c r="E8368">
        <v>48.92</v>
      </c>
      <c r="F8368" s="3">
        <v>57.019999999999996</v>
      </c>
      <c r="G8368">
        <v>46.94</v>
      </c>
      <c r="H8368">
        <v>53.96</v>
      </c>
      <c r="I8368">
        <v>62.96</v>
      </c>
      <c r="J8368">
        <v>33.979999999999997</v>
      </c>
      <c r="K8368">
        <v>32</v>
      </c>
      <c r="L8368" s="3">
        <v>51.8</v>
      </c>
      <c r="M8368" s="2">
        <v>35.96</v>
      </c>
      <c r="N8368">
        <v>35.06</v>
      </c>
      <c r="O8368">
        <v>42.8</v>
      </c>
      <c r="P8368">
        <v>14</v>
      </c>
      <c r="Q8368" s="3">
        <v>12.02</v>
      </c>
      <c r="R8368" s="2">
        <v>12.379999999999999</v>
      </c>
      <c r="S8368" s="3">
        <v>-27.939999999999998</v>
      </c>
      <c r="T8368">
        <v>69.800000000000011</v>
      </c>
    </row>
    <row r="8369" spans="1:20">
      <c r="A8369">
        <f t="shared" si="390"/>
        <v>349</v>
      </c>
      <c r="B8369" s="7">
        <f t="shared" si="391"/>
        <v>42353.499999979715</v>
      </c>
      <c r="C8369">
        <f t="shared" si="392"/>
        <v>8364</v>
      </c>
      <c r="D8369" s="2">
        <v>84.02</v>
      </c>
      <c r="E8369">
        <v>51.980000000000004</v>
      </c>
      <c r="F8369" s="3">
        <v>62.06</v>
      </c>
      <c r="G8369">
        <v>48.92</v>
      </c>
      <c r="H8369">
        <v>55.94</v>
      </c>
      <c r="I8369">
        <v>64.039999999999992</v>
      </c>
      <c r="J8369">
        <v>35.96</v>
      </c>
      <c r="K8369">
        <v>33.979999999999997</v>
      </c>
      <c r="L8369" s="3">
        <v>51.8</v>
      </c>
      <c r="M8369" s="2">
        <v>35.96</v>
      </c>
      <c r="N8369">
        <v>37.94</v>
      </c>
      <c r="O8369">
        <v>44.6</v>
      </c>
      <c r="P8369">
        <v>15.98</v>
      </c>
      <c r="Q8369" s="3">
        <v>12.920000000000002</v>
      </c>
      <c r="R8369" s="2">
        <v>14</v>
      </c>
      <c r="S8369" s="3">
        <v>-27.939999999999998</v>
      </c>
      <c r="T8369">
        <v>75.2</v>
      </c>
    </row>
    <row r="8370" spans="1:20">
      <c r="A8370">
        <f t="shared" si="390"/>
        <v>349</v>
      </c>
      <c r="B8370" s="7">
        <f t="shared" si="391"/>
        <v>42353.541666646379</v>
      </c>
      <c r="C8370">
        <f t="shared" si="392"/>
        <v>8365</v>
      </c>
      <c r="D8370" s="2">
        <v>84.02</v>
      </c>
      <c r="E8370">
        <v>53.96</v>
      </c>
      <c r="F8370" s="3">
        <v>64.94</v>
      </c>
      <c r="G8370">
        <v>50</v>
      </c>
      <c r="H8370">
        <v>57.019999999999996</v>
      </c>
      <c r="I8370">
        <v>64.94</v>
      </c>
      <c r="J8370">
        <v>37.04</v>
      </c>
      <c r="K8370">
        <v>35.96</v>
      </c>
      <c r="L8370" s="3">
        <v>51.8</v>
      </c>
      <c r="M8370" s="2">
        <v>37.04</v>
      </c>
      <c r="N8370">
        <v>41</v>
      </c>
      <c r="O8370">
        <v>42.8</v>
      </c>
      <c r="P8370">
        <v>17.059999999999999</v>
      </c>
      <c r="Q8370" s="3">
        <v>14</v>
      </c>
      <c r="R8370" s="2">
        <v>15.259999999999998</v>
      </c>
      <c r="S8370" s="3">
        <v>-27.04</v>
      </c>
      <c r="T8370">
        <v>75.2</v>
      </c>
    </row>
    <row r="8371" spans="1:20">
      <c r="A8371">
        <f t="shared" si="390"/>
        <v>349</v>
      </c>
      <c r="B8371" s="7">
        <f t="shared" si="391"/>
        <v>42353.583333313043</v>
      </c>
      <c r="C8371">
        <f t="shared" si="392"/>
        <v>8366</v>
      </c>
      <c r="D8371" s="2">
        <v>84.02</v>
      </c>
      <c r="E8371">
        <v>55.040000000000006</v>
      </c>
      <c r="F8371" s="3">
        <v>66.02</v>
      </c>
      <c r="G8371">
        <v>51.08</v>
      </c>
      <c r="H8371">
        <v>59</v>
      </c>
      <c r="I8371">
        <v>64.039999999999992</v>
      </c>
      <c r="J8371">
        <v>39.019999999999996</v>
      </c>
      <c r="K8371">
        <v>37.94</v>
      </c>
      <c r="L8371" s="3">
        <v>51.8</v>
      </c>
      <c r="M8371" s="2">
        <v>37.04</v>
      </c>
      <c r="N8371">
        <v>42.08</v>
      </c>
      <c r="O8371">
        <v>42.8</v>
      </c>
      <c r="P8371">
        <v>17.96</v>
      </c>
      <c r="Q8371" s="3">
        <v>12.920000000000002</v>
      </c>
      <c r="R8371" s="2">
        <v>16.7</v>
      </c>
      <c r="S8371" s="3">
        <v>-25.960000000000008</v>
      </c>
      <c r="T8371">
        <v>75.2</v>
      </c>
    </row>
    <row r="8372" spans="1:20">
      <c r="A8372">
        <f t="shared" si="390"/>
        <v>349</v>
      </c>
      <c r="B8372" s="7">
        <f t="shared" si="391"/>
        <v>42353.624999979707</v>
      </c>
      <c r="C8372">
        <f t="shared" si="392"/>
        <v>8367</v>
      </c>
      <c r="D8372" s="2">
        <v>82.759999999999991</v>
      </c>
      <c r="E8372">
        <v>55.94</v>
      </c>
      <c r="F8372" s="3">
        <v>66.92</v>
      </c>
      <c r="G8372">
        <v>50</v>
      </c>
      <c r="H8372">
        <v>60.08</v>
      </c>
      <c r="I8372">
        <v>62.96</v>
      </c>
      <c r="J8372">
        <v>39.92</v>
      </c>
      <c r="K8372">
        <v>39.92</v>
      </c>
      <c r="L8372" s="3">
        <v>51.8</v>
      </c>
      <c r="M8372" s="2">
        <v>37.04</v>
      </c>
      <c r="N8372">
        <v>42.980000000000004</v>
      </c>
      <c r="O8372">
        <v>42.8</v>
      </c>
      <c r="P8372">
        <v>19.04</v>
      </c>
      <c r="Q8372" s="3">
        <v>12.920000000000002</v>
      </c>
      <c r="R8372" s="2">
        <v>17.96</v>
      </c>
      <c r="S8372" s="3">
        <v>-23.080000000000005</v>
      </c>
      <c r="T8372">
        <v>75.2</v>
      </c>
    </row>
    <row r="8373" spans="1:20">
      <c r="A8373">
        <f t="shared" si="390"/>
        <v>349</v>
      </c>
      <c r="B8373" s="7">
        <f t="shared" si="391"/>
        <v>42353.666666646372</v>
      </c>
      <c r="C8373">
        <f t="shared" si="392"/>
        <v>8368</v>
      </c>
      <c r="D8373" s="2">
        <v>81.319999999999993</v>
      </c>
      <c r="E8373">
        <v>55.040000000000006</v>
      </c>
      <c r="F8373" s="3">
        <v>66.92</v>
      </c>
      <c r="G8373">
        <v>48.92</v>
      </c>
      <c r="H8373">
        <v>60.08</v>
      </c>
      <c r="I8373">
        <v>62.06</v>
      </c>
      <c r="J8373">
        <v>39.92</v>
      </c>
      <c r="K8373">
        <v>39.92</v>
      </c>
      <c r="L8373" s="3">
        <v>51.8</v>
      </c>
      <c r="M8373" s="2">
        <v>37.04</v>
      </c>
      <c r="N8373">
        <v>42.08</v>
      </c>
      <c r="O8373">
        <v>41</v>
      </c>
      <c r="P8373">
        <v>19.04</v>
      </c>
      <c r="Q8373" s="3">
        <v>14</v>
      </c>
      <c r="R8373" s="2">
        <v>17.600000000000001</v>
      </c>
      <c r="S8373" s="3">
        <v>-22</v>
      </c>
      <c r="T8373">
        <v>73.400000000000006</v>
      </c>
    </row>
    <row r="8374" spans="1:20">
      <c r="A8374">
        <f t="shared" si="390"/>
        <v>349</v>
      </c>
      <c r="B8374" s="7">
        <f t="shared" si="391"/>
        <v>42353.708333313036</v>
      </c>
      <c r="C8374">
        <f t="shared" si="392"/>
        <v>8369</v>
      </c>
      <c r="D8374" s="2">
        <v>80.06</v>
      </c>
      <c r="E8374">
        <v>53.96</v>
      </c>
      <c r="F8374" s="3">
        <v>64.039999999999992</v>
      </c>
      <c r="G8374">
        <v>50</v>
      </c>
      <c r="H8374">
        <v>59</v>
      </c>
      <c r="I8374">
        <v>60.980000000000004</v>
      </c>
      <c r="J8374">
        <v>39.019999999999996</v>
      </c>
      <c r="K8374">
        <v>37.04</v>
      </c>
      <c r="L8374" s="3">
        <v>51.8</v>
      </c>
      <c r="M8374" s="2">
        <v>37.04</v>
      </c>
      <c r="N8374">
        <v>39.019999999999996</v>
      </c>
      <c r="O8374">
        <v>39.200000000000003</v>
      </c>
      <c r="P8374">
        <v>15.079999999999998</v>
      </c>
      <c r="Q8374" s="3">
        <v>14</v>
      </c>
      <c r="R8374" s="2">
        <v>17.420000000000002</v>
      </c>
      <c r="S8374" s="3">
        <v>-22</v>
      </c>
      <c r="T8374">
        <v>71.599999999999994</v>
      </c>
    </row>
    <row r="8375" spans="1:20">
      <c r="A8375">
        <f t="shared" si="390"/>
        <v>349</v>
      </c>
      <c r="B8375" s="7">
        <f t="shared" si="391"/>
        <v>42353.7499999797</v>
      </c>
      <c r="C8375">
        <f t="shared" si="392"/>
        <v>8370</v>
      </c>
      <c r="D8375" s="2">
        <v>78.62</v>
      </c>
      <c r="E8375">
        <v>51.08</v>
      </c>
      <c r="F8375" s="3">
        <v>60.08</v>
      </c>
      <c r="G8375">
        <v>48.019999999999996</v>
      </c>
      <c r="H8375">
        <v>57.92</v>
      </c>
      <c r="I8375">
        <v>60.08</v>
      </c>
      <c r="J8375">
        <v>37.94</v>
      </c>
      <c r="K8375">
        <v>37.94</v>
      </c>
      <c r="L8375" s="3">
        <v>51.8</v>
      </c>
      <c r="M8375" s="2">
        <v>37.04</v>
      </c>
      <c r="N8375">
        <v>37.04</v>
      </c>
      <c r="O8375">
        <v>39.200000000000003</v>
      </c>
      <c r="P8375">
        <v>14</v>
      </c>
      <c r="Q8375" s="3">
        <v>15.079999999999998</v>
      </c>
      <c r="R8375" s="2">
        <v>17.059999999999999</v>
      </c>
      <c r="S8375" s="3">
        <v>-20.92</v>
      </c>
      <c r="T8375">
        <v>64.400000000000006</v>
      </c>
    </row>
    <row r="8376" spans="1:20">
      <c r="A8376">
        <f t="shared" si="390"/>
        <v>349</v>
      </c>
      <c r="B8376" s="7">
        <f t="shared" si="391"/>
        <v>42353.791666646364</v>
      </c>
      <c r="C8376">
        <f t="shared" si="392"/>
        <v>8371</v>
      </c>
      <c r="D8376" s="2">
        <v>77.36</v>
      </c>
      <c r="E8376">
        <v>50</v>
      </c>
      <c r="F8376" s="3">
        <v>57.019999999999996</v>
      </c>
      <c r="G8376">
        <v>46.04</v>
      </c>
      <c r="H8376">
        <v>59</v>
      </c>
      <c r="I8376">
        <v>59</v>
      </c>
      <c r="J8376">
        <v>37.94</v>
      </c>
      <c r="K8376">
        <v>35.96</v>
      </c>
      <c r="L8376" s="3">
        <v>53.6</v>
      </c>
      <c r="M8376" s="2">
        <v>35.96</v>
      </c>
      <c r="N8376">
        <v>35.06</v>
      </c>
      <c r="O8376">
        <v>39.200000000000003</v>
      </c>
      <c r="P8376">
        <v>10.940000000000001</v>
      </c>
      <c r="Q8376" s="3">
        <v>15.98</v>
      </c>
      <c r="R8376" s="2">
        <v>15.98</v>
      </c>
      <c r="S8376" s="3">
        <v>-16.96</v>
      </c>
      <c r="T8376">
        <v>62.6</v>
      </c>
    </row>
    <row r="8377" spans="1:20">
      <c r="A8377">
        <f t="shared" si="390"/>
        <v>349</v>
      </c>
      <c r="B8377" s="7">
        <f t="shared" si="391"/>
        <v>42353.833333313029</v>
      </c>
      <c r="C8377">
        <f t="shared" si="392"/>
        <v>8372</v>
      </c>
      <c r="D8377" s="2">
        <v>75.92</v>
      </c>
      <c r="E8377">
        <v>48.019999999999996</v>
      </c>
      <c r="F8377" s="3">
        <v>51.980000000000004</v>
      </c>
      <c r="G8377">
        <v>44.96</v>
      </c>
      <c r="H8377">
        <v>59</v>
      </c>
      <c r="I8377">
        <v>57.92</v>
      </c>
      <c r="J8377">
        <v>37.94</v>
      </c>
      <c r="K8377">
        <v>35.96</v>
      </c>
      <c r="L8377" s="3">
        <v>53.6</v>
      </c>
      <c r="M8377" s="2">
        <v>35.96</v>
      </c>
      <c r="N8377">
        <v>33.979999999999997</v>
      </c>
      <c r="O8377">
        <v>37.4</v>
      </c>
      <c r="P8377">
        <v>10.940000000000001</v>
      </c>
      <c r="Q8377" s="3">
        <v>15.079999999999998</v>
      </c>
      <c r="R8377" s="2">
        <v>15.079999999999998</v>
      </c>
      <c r="S8377" s="3">
        <v>-14.080000000000005</v>
      </c>
      <c r="T8377">
        <v>69.800000000000011</v>
      </c>
    </row>
    <row r="8378" spans="1:20">
      <c r="A8378">
        <f t="shared" si="390"/>
        <v>349</v>
      </c>
      <c r="B8378" s="7">
        <f t="shared" si="391"/>
        <v>42353.874999979693</v>
      </c>
      <c r="C8378">
        <f t="shared" si="392"/>
        <v>8373</v>
      </c>
      <c r="D8378" s="2">
        <v>76.28</v>
      </c>
      <c r="E8378">
        <v>46.04</v>
      </c>
      <c r="F8378" s="3">
        <v>50</v>
      </c>
      <c r="G8378">
        <v>44.96</v>
      </c>
      <c r="H8378">
        <v>57.92</v>
      </c>
      <c r="I8378">
        <v>57.019999999999996</v>
      </c>
      <c r="J8378">
        <v>37.94</v>
      </c>
      <c r="K8378">
        <v>35.06</v>
      </c>
      <c r="L8378" s="3">
        <v>53.6</v>
      </c>
      <c r="M8378" s="2">
        <v>35.96</v>
      </c>
      <c r="N8378">
        <v>33.08</v>
      </c>
      <c r="O8378">
        <v>37.4</v>
      </c>
      <c r="P8378">
        <v>8.9599999999999973</v>
      </c>
      <c r="Q8378" s="3">
        <v>15.079999999999998</v>
      </c>
      <c r="R8378" s="2">
        <v>14</v>
      </c>
      <c r="S8378" s="3">
        <v>-11.920000000000002</v>
      </c>
      <c r="T8378">
        <v>69.800000000000011</v>
      </c>
    </row>
    <row r="8379" spans="1:20">
      <c r="A8379">
        <f t="shared" si="390"/>
        <v>349</v>
      </c>
      <c r="B8379" s="7">
        <f t="shared" si="391"/>
        <v>42353.916666646357</v>
      </c>
      <c r="C8379">
        <f t="shared" si="392"/>
        <v>8374</v>
      </c>
      <c r="D8379" s="2">
        <v>76.64</v>
      </c>
      <c r="E8379">
        <v>44.96</v>
      </c>
      <c r="F8379" s="3">
        <v>48.019999999999996</v>
      </c>
      <c r="G8379">
        <v>42.08</v>
      </c>
      <c r="H8379">
        <v>57.92</v>
      </c>
      <c r="I8379">
        <v>55.94</v>
      </c>
      <c r="J8379">
        <v>37.94</v>
      </c>
      <c r="K8379">
        <v>33.08</v>
      </c>
      <c r="L8379" s="3">
        <v>51.8</v>
      </c>
      <c r="M8379" s="2">
        <v>35.96</v>
      </c>
      <c r="N8379">
        <v>30.92</v>
      </c>
      <c r="O8379">
        <v>37.4</v>
      </c>
      <c r="P8379">
        <v>8.9599999999999973</v>
      </c>
      <c r="Q8379" s="3">
        <v>15.079999999999998</v>
      </c>
      <c r="R8379" s="2">
        <v>11.3</v>
      </c>
      <c r="S8379" s="3">
        <v>-9.9400000000000048</v>
      </c>
      <c r="T8379">
        <v>69.800000000000011</v>
      </c>
    </row>
    <row r="8380" spans="1:20">
      <c r="A8380">
        <f t="shared" si="390"/>
        <v>349</v>
      </c>
      <c r="B8380" s="7">
        <f t="shared" si="391"/>
        <v>42353.958333313021</v>
      </c>
      <c r="C8380">
        <f t="shared" si="392"/>
        <v>8375</v>
      </c>
      <c r="D8380" s="2">
        <v>77</v>
      </c>
      <c r="E8380">
        <v>44.96</v>
      </c>
      <c r="F8380" s="3">
        <v>48.019999999999996</v>
      </c>
      <c r="G8380">
        <v>41</v>
      </c>
      <c r="H8380">
        <v>57.019999999999996</v>
      </c>
      <c r="I8380">
        <v>53.96</v>
      </c>
      <c r="J8380">
        <v>37.94</v>
      </c>
      <c r="K8380">
        <v>33.979999999999997</v>
      </c>
      <c r="L8380" s="3">
        <v>53.6</v>
      </c>
      <c r="M8380" s="2">
        <v>35.06</v>
      </c>
      <c r="N8380">
        <v>24.98</v>
      </c>
      <c r="O8380">
        <v>39.200000000000003</v>
      </c>
      <c r="P8380">
        <v>10.039999999999999</v>
      </c>
      <c r="Q8380" s="3">
        <v>15.079999999999998</v>
      </c>
      <c r="R8380" s="2">
        <v>8.7799999999999976</v>
      </c>
      <c r="S8380" s="3">
        <v>-9.9400000000000048</v>
      </c>
      <c r="T8380">
        <v>62.6</v>
      </c>
    </row>
    <row r="8381" spans="1:20">
      <c r="A8381">
        <f t="shared" si="390"/>
        <v>349</v>
      </c>
      <c r="B8381" s="7">
        <f t="shared" si="391"/>
        <v>42353.999999979686</v>
      </c>
      <c r="C8381">
        <f t="shared" si="392"/>
        <v>8376</v>
      </c>
      <c r="D8381" s="2">
        <v>75.02</v>
      </c>
      <c r="E8381">
        <v>44.06</v>
      </c>
      <c r="F8381" s="3">
        <v>44.06</v>
      </c>
      <c r="G8381">
        <v>41</v>
      </c>
      <c r="H8381">
        <v>55.94</v>
      </c>
      <c r="I8381">
        <v>53.96</v>
      </c>
      <c r="J8381">
        <v>37.04</v>
      </c>
      <c r="K8381">
        <v>33.08</v>
      </c>
      <c r="L8381" s="3">
        <v>51.8</v>
      </c>
      <c r="M8381" s="2">
        <v>33.979999999999997</v>
      </c>
      <c r="N8381">
        <v>24.08</v>
      </c>
      <c r="O8381">
        <v>39.200000000000003</v>
      </c>
      <c r="P8381">
        <v>8.9599999999999973</v>
      </c>
      <c r="Q8381" s="3">
        <v>14</v>
      </c>
      <c r="R8381" s="2">
        <v>6.0799999999999983</v>
      </c>
      <c r="S8381" s="3">
        <v>-9.9400000000000048</v>
      </c>
      <c r="T8381">
        <v>57.2</v>
      </c>
    </row>
    <row r="8382" spans="1:20">
      <c r="A8382">
        <f t="shared" si="390"/>
        <v>350</v>
      </c>
      <c r="B8382" s="7">
        <f t="shared" si="391"/>
        <v>42354.04166664635</v>
      </c>
      <c r="C8382">
        <f t="shared" si="392"/>
        <v>8377</v>
      </c>
      <c r="D8382" s="2">
        <v>73.039999999999992</v>
      </c>
      <c r="E8382">
        <v>42.980000000000004</v>
      </c>
      <c r="F8382" s="3">
        <v>42.08</v>
      </c>
      <c r="G8382">
        <v>41</v>
      </c>
      <c r="H8382">
        <v>48.92</v>
      </c>
      <c r="I8382">
        <v>53.06</v>
      </c>
      <c r="J8382">
        <v>35.96</v>
      </c>
      <c r="K8382">
        <v>33.08</v>
      </c>
      <c r="L8382" s="3">
        <v>51.8</v>
      </c>
      <c r="M8382" s="2">
        <v>35.06</v>
      </c>
      <c r="N8382">
        <v>23</v>
      </c>
      <c r="O8382">
        <v>39.200000000000003</v>
      </c>
      <c r="P8382">
        <v>8.0599999999999987</v>
      </c>
      <c r="Q8382" s="3">
        <v>14</v>
      </c>
      <c r="R8382" s="2">
        <v>4.6400000000000006</v>
      </c>
      <c r="S8382" s="3">
        <v>-7.0600000000000023</v>
      </c>
      <c r="T8382">
        <v>62.6</v>
      </c>
    </row>
    <row r="8383" spans="1:20">
      <c r="A8383">
        <f t="shared" si="390"/>
        <v>350</v>
      </c>
      <c r="B8383" s="7">
        <f t="shared" si="391"/>
        <v>42354.083333313014</v>
      </c>
      <c r="C8383">
        <f t="shared" si="392"/>
        <v>8378</v>
      </c>
      <c r="D8383" s="2">
        <v>71.06</v>
      </c>
      <c r="E8383">
        <v>42.980000000000004</v>
      </c>
      <c r="F8383" s="3">
        <v>42.08</v>
      </c>
      <c r="G8383">
        <v>41</v>
      </c>
      <c r="H8383">
        <v>51.08</v>
      </c>
      <c r="I8383">
        <v>51.08</v>
      </c>
      <c r="J8383">
        <v>33.979999999999997</v>
      </c>
      <c r="K8383">
        <v>28.94</v>
      </c>
      <c r="L8383" s="3">
        <v>51.8</v>
      </c>
      <c r="M8383" s="2">
        <v>35.06</v>
      </c>
      <c r="N8383">
        <v>23</v>
      </c>
      <c r="O8383">
        <v>39.200000000000003</v>
      </c>
      <c r="P8383">
        <v>8.0599999999999987</v>
      </c>
      <c r="Q8383" s="3">
        <v>12.920000000000002</v>
      </c>
      <c r="R8383" s="2">
        <v>3.379999999999999</v>
      </c>
      <c r="S8383" s="3">
        <v>-5.980000000000004</v>
      </c>
      <c r="T8383">
        <v>55.400000000000006</v>
      </c>
    </row>
    <row r="8384" spans="1:20">
      <c r="A8384">
        <f t="shared" si="390"/>
        <v>350</v>
      </c>
      <c r="B8384" s="7">
        <f t="shared" si="391"/>
        <v>42354.124999979678</v>
      </c>
      <c r="C8384">
        <f t="shared" si="392"/>
        <v>8379</v>
      </c>
      <c r="D8384" s="2">
        <v>71.42</v>
      </c>
      <c r="E8384">
        <v>44.06</v>
      </c>
      <c r="F8384" s="3">
        <v>39.92</v>
      </c>
      <c r="G8384">
        <v>41</v>
      </c>
      <c r="H8384">
        <v>51.08</v>
      </c>
      <c r="I8384">
        <v>51.980000000000004</v>
      </c>
      <c r="J8384">
        <v>32</v>
      </c>
      <c r="K8384">
        <v>28.04</v>
      </c>
      <c r="L8384" s="3">
        <v>51.8</v>
      </c>
      <c r="M8384" s="2">
        <v>33.979999999999997</v>
      </c>
      <c r="N8384">
        <v>24.08</v>
      </c>
      <c r="O8384">
        <v>39.200000000000003</v>
      </c>
      <c r="P8384">
        <v>8.0599999999999987</v>
      </c>
      <c r="Q8384" s="3">
        <v>14</v>
      </c>
      <c r="R8384" s="2">
        <v>1.9400000000000013</v>
      </c>
      <c r="S8384" s="3">
        <v>-4</v>
      </c>
      <c r="T8384">
        <v>55.400000000000006</v>
      </c>
    </row>
    <row r="8385" spans="1:20">
      <c r="A8385">
        <f t="shared" si="390"/>
        <v>350</v>
      </c>
      <c r="B8385" s="7">
        <f t="shared" si="391"/>
        <v>42354.166666646342</v>
      </c>
      <c r="C8385">
        <f t="shared" si="392"/>
        <v>8380</v>
      </c>
      <c r="D8385" s="2">
        <v>71.599999999999994</v>
      </c>
      <c r="E8385">
        <v>44.06</v>
      </c>
      <c r="F8385" s="3">
        <v>37.04</v>
      </c>
      <c r="G8385">
        <v>41</v>
      </c>
      <c r="H8385">
        <v>51.08</v>
      </c>
      <c r="I8385">
        <v>48.92</v>
      </c>
      <c r="J8385">
        <v>32</v>
      </c>
      <c r="K8385">
        <v>28.04</v>
      </c>
      <c r="L8385" s="3">
        <v>51.8</v>
      </c>
      <c r="M8385" s="2">
        <v>33.979999999999997</v>
      </c>
      <c r="N8385">
        <v>24.98</v>
      </c>
      <c r="O8385">
        <v>41</v>
      </c>
      <c r="P8385">
        <v>6.98</v>
      </c>
      <c r="Q8385" s="3">
        <v>14</v>
      </c>
      <c r="R8385" s="2">
        <v>2.6599999999999966</v>
      </c>
      <c r="S8385" s="3">
        <v>-2.019999999999996</v>
      </c>
      <c r="T8385">
        <v>64.400000000000006</v>
      </c>
    </row>
    <row r="8386" spans="1:20">
      <c r="A8386">
        <f t="shared" si="390"/>
        <v>350</v>
      </c>
      <c r="B8386" s="7">
        <f t="shared" si="391"/>
        <v>42354.208333313007</v>
      </c>
      <c r="C8386">
        <f t="shared" si="392"/>
        <v>8381</v>
      </c>
      <c r="D8386" s="2">
        <v>71.960000000000008</v>
      </c>
      <c r="E8386">
        <v>44.06</v>
      </c>
      <c r="F8386" s="3">
        <v>37.04</v>
      </c>
      <c r="G8386">
        <v>41</v>
      </c>
      <c r="H8386">
        <v>50</v>
      </c>
      <c r="I8386">
        <v>48.92</v>
      </c>
      <c r="J8386">
        <v>33.08</v>
      </c>
      <c r="K8386">
        <v>28.04</v>
      </c>
      <c r="L8386" s="3">
        <v>51.8</v>
      </c>
      <c r="M8386" s="2">
        <v>32</v>
      </c>
      <c r="N8386">
        <v>23</v>
      </c>
      <c r="O8386">
        <v>42.8</v>
      </c>
      <c r="P8386">
        <v>6.0799999999999983</v>
      </c>
      <c r="Q8386" s="3">
        <v>15.079999999999998</v>
      </c>
      <c r="R8386" s="2">
        <v>3.1999999999999993</v>
      </c>
      <c r="S8386" s="3">
        <v>-2.019999999999996</v>
      </c>
      <c r="T8386">
        <v>68</v>
      </c>
    </row>
    <row r="8387" spans="1:20">
      <c r="A8387">
        <f t="shared" si="390"/>
        <v>350</v>
      </c>
      <c r="B8387" s="7">
        <f t="shared" si="391"/>
        <v>42354.249999979671</v>
      </c>
      <c r="C8387">
        <f t="shared" si="392"/>
        <v>8382</v>
      </c>
      <c r="D8387" s="2">
        <v>73.039999999999992</v>
      </c>
      <c r="E8387">
        <v>44.06</v>
      </c>
      <c r="F8387" s="3">
        <v>37.94</v>
      </c>
      <c r="G8387">
        <v>41</v>
      </c>
      <c r="H8387">
        <v>48.019999999999996</v>
      </c>
      <c r="I8387">
        <v>48.92</v>
      </c>
      <c r="J8387">
        <v>32</v>
      </c>
      <c r="K8387">
        <v>28.94</v>
      </c>
      <c r="L8387" s="3">
        <v>51.8</v>
      </c>
      <c r="M8387" s="2">
        <v>30.92</v>
      </c>
      <c r="N8387">
        <v>19.939999999999998</v>
      </c>
      <c r="O8387">
        <v>41</v>
      </c>
      <c r="P8387">
        <v>6.0799999999999983</v>
      </c>
      <c r="Q8387" s="3">
        <v>15.079999999999998</v>
      </c>
      <c r="R8387" s="2">
        <v>3.9200000000000017</v>
      </c>
      <c r="S8387" s="3">
        <v>-2.019999999999996</v>
      </c>
      <c r="T8387">
        <v>68</v>
      </c>
    </row>
    <row r="8388" spans="1:20">
      <c r="A8388">
        <f t="shared" si="390"/>
        <v>350</v>
      </c>
      <c r="B8388" s="7">
        <f t="shared" si="391"/>
        <v>42354.291666646335</v>
      </c>
      <c r="C8388">
        <f t="shared" si="392"/>
        <v>8383</v>
      </c>
      <c r="D8388" s="2">
        <v>73.94</v>
      </c>
      <c r="E8388">
        <v>44.96</v>
      </c>
      <c r="F8388" s="3">
        <v>37.04</v>
      </c>
      <c r="G8388">
        <v>41</v>
      </c>
      <c r="H8388">
        <v>46.94</v>
      </c>
      <c r="I8388">
        <v>48.92</v>
      </c>
      <c r="J8388">
        <v>30.92</v>
      </c>
      <c r="K8388">
        <v>28.94</v>
      </c>
      <c r="L8388" s="3">
        <v>51.8</v>
      </c>
      <c r="M8388" s="2">
        <v>30.02</v>
      </c>
      <c r="N8388">
        <v>19.939999999999998</v>
      </c>
      <c r="O8388">
        <v>42.8</v>
      </c>
      <c r="P8388">
        <v>6.0799999999999983</v>
      </c>
      <c r="Q8388" s="3">
        <v>15.98</v>
      </c>
      <c r="R8388" s="2">
        <v>5.3599999999999994</v>
      </c>
      <c r="S8388" s="3">
        <v>-4</v>
      </c>
      <c r="T8388">
        <v>68</v>
      </c>
    </row>
    <row r="8389" spans="1:20">
      <c r="A8389">
        <f t="shared" si="390"/>
        <v>350</v>
      </c>
      <c r="B8389" s="7">
        <f t="shared" si="391"/>
        <v>42354.333333312999</v>
      </c>
      <c r="C8389">
        <f t="shared" si="392"/>
        <v>8384</v>
      </c>
      <c r="D8389" s="2">
        <v>75.02</v>
      </c>
      <c r="E8389">
        <v>46.94</v>
      </c>
      <c r="F8389" s="3">
        <v>37.04</v>
      </c>
      <c r="G8389">
        <v>41</v>
      </c>
      <c r="H8389">
        <v>42.980000000000004</v>
      </c>
      <c r="I8389">
        <v>53.06</v>
      </c>
      <c r="J8389">
        <v>35.06</v>
      </c>
      <c r="K8389">
        <v>30.92</v>
      </c>
      <c r="L8389" s="3">
        <v>51.8</v>
      </c>
      <c r="M8389" s="2">
        <v>33.08</v>
      </c>
      <c r="N8389">
        <v>23</v>
      </c>
      <c r="O8389">
        <v>41</v>
      </c>
      <c r="P8389">
        <v>6.0799999999999983</v>
      </c>
      <c r="Q8389" s="3">
        <v>15.079999999999998</v>
      </c>
      <c r="R8389" s="2">
        <v>6.620000000000001</v>
      </c>
      <c r="S8389" s="3">
        <v>-2.9200000000000017</v>
      </c>
      <c r="T8389">
        <v>69.800000000000011</v>
      </c>
    </row>
    <row r="8390" spans="1:20">
      <c r="A8390">
        <f t="shared" si="390"/>
        <v>350</v>
      </c>
      <c r="B8390" s="7">
        <f t="shared" si="391"/>
        <v>42354.374999979664</v>
      </c>
      <c r="C8390">
        <f t="shared" si="392"/>
        <v>8385</v>
      </c>
      <c r="D8390" s="2">
        <v>75.38</v>
      </c>
      <c r="E8390">
        <v>51.08</v>
      </c>
      <c r="F8390" s="3">
        <v>46.04</v>
      </c>
      <c r="G8390">
        <v>41</v>
      </c>
      <c r="H8390">
        <v>46.94</v>
      </c>
      <c r="I8390">
        <v>59</v>
      </c>
      <c r="J8390">
        <v>39.92</v>
      </c>
      <c r="K8390">
        <v>30.92</v>
      </c>
      <c r="L8390" s="3">
        <v>50</v>
      </c>
      <c r="M8390" s="2">
        <v>33.08</v>
      </c>
      <c r="N8390">
        <v>32</v>
      </c>
      <c r="O8390">
        <v>42.8</v>
      </c>
      <c r="P8390">
        <v>10.039999999999999</v>
      </c>
      <c r="Q8390" s="3">
        <v>10.940000000000001</v>
      </c>
      <c r="R8390" s="2">
        <v>8.0599999999999987</v>
      </c>
      <c r="S8390" s="3">
        <v>-0.94000000000000483</v>
      </c>
      <c r="T8390">
        <v>71.599999999999994</v>
      </c>
    </row>
    <row r="8391" spans="1:20">
      <c r="A8391">
        <f t="shared" ref="A8391:A8454" si="393">ROUNDDOWN(B8391-DATE(YEAR(B8391),1,0),0)</f>
        <v>350</v>
      </c>
      <c r="B8391" s="7">
        <f t="shared" si="391"/>
        <v>42354.416666646328</v>
      </c>
      <c r="C8391">
        <f t="shared" si="392"/>
        <v>8386</v>
      </c>
      <c r="D8391" s="2">
        <v>75.56</v>
      </c>
      <c r="E8391">
        <v>55.94</v>
      </c>
      <c r="F8391" s="3">
        <v>51.08</v>
      </c>
      <c r="G8391">
        <v>42.980000000000004</v>
      </c>
      <c r="H8391">
        <v>48.92</v>
      </c>
      <c r="I8391">
        <v>60.980000000000004</v>
      </c>
      <c r="J8391">
        <v>42.08</v>
      </c>
      <c r="K8391">
        <v>33.979999999999997</v>
      </c>
      <c r="L8391" s="3">
        <v>50</v>
      </c>
      <c r="M8391" s="2">
        <v>33.979999999999997</v>
      </c>
      <c r="N8391">
        <v>39.019999999999996</v>
      </c>
      <c r="O8391">
        <v>44.6</v>
      </c>
      <c r="P8391">
        <v>12.920000000000002</v>
      </c>
      <c r="Q8391" s="3">
        <v>15.98</v>
      </c>
      <c r="R8391" s="2">
        <v>10.039999999999999</v>
      </c>
      <c r="S8391" s="3">
        <v>-3.9999999999999147E-2</v>
      </c>
      <c r="T8391">
        <v>73.400000000000006</v>
      </c>
    </row>
    <row r="8392" spans="1:20">
      <c r="A8392">
        <f t="shared" si="393"/>
        <v>350</v>
      </c>
      <c r="B8392" s="7">
        <f t="shared" ref="B8392:B8455" si="394">B8391+1/24</f>
        <v>42354.458333312992</v>
      </c>
      <c r="C8392">
        <f t="shared" ref="C8392:C8455" si="395">C8391+1</f>
        <v>8387</v>
      </c>
      <c r="D8392" s="2">
        <v>75.92</v>
      </c>
      <c r="E8392">
        <v>62.06</v>
      </c>
      <c r="F8392" s="3">
        <v>53.96</v>
      </c>
      <c r="G8392">
        <v>46.04</v>
      </c>
      <c r="H8392">
        <v>53.06</v>
      </c>
      <c r="I8392">
        <v>62.06</v>
      </c>
      <c r="J8392">
        <v>42.980000000000004</v>
      </c>
      <c r="K8392">
        <v>39.92</v>
      </c>
      <c r="L8392" s="3">
        <v>53.6</v>
      </c>
      <c r="M8392" s="2">
        <v>37.04</v>
      </c>
      <c r="N8392">
        <v>46.94</v>
      </c>
      <c r="O8392">
        <v>46.4</v>
      </c>
      <c r="P8392">
        <v>15.98</v>
      </c>
      <c r="Q8392" s="3">
        <v>19.939999999999998</v>
      </c>
      <c r="R8392" s="2">
        <v>12.02</v>
      </c>
      <c r="S8392" s="3">
        <v>1.9400000000000013</v>
      </c>
      <c r="T8392">
        <v>73.400000000000006</v>
      </c>
    </row>
    <row r="8393" spans="1:20">
      <c r="A8393">
        <f t="shared" si="393"/>
        <v>350</v>
      </c>
      <c r="B8393" s="7">
        <f t="shared" si="394"/>
        <v>42354.499999979656</v>
      </c>
      <c r="C8393">
        <f t="shared" si="395"/>
        <v>8388</v>
      </c>
      <c r="D8393" s="2">
        <v>77.539999999999992</v>
      </c>
      <c r="E8393">
        <v>64.039999999999992</v>
      </c>
      <c r="F8393" s="3">
        <v>60.980000000000004</v>
      </c>
      <c r="G8393">
        <v>51.08</v>
      </c>
      <c r="H8393">
        <v>55.94</v>
      </c>
      <c r="I8393">
        <v>66.02</v>
      </c>
      <c r="J8393">
        <v>46.04</v>
      </c>
      <c r="K8393">
        <v>44.06</v>
      </c>
      <c r="L8393" s="3">
        <v>51.8</v>
      </c>
      <c r="M8393" s="2">
        <v>39.92</v>
      </c>
      <c r="N8393">
        <v>51.08</v>
      </c>
      <c r="O8393">
        <v>46.4</v>
      </c>
      <c r="P8393">
        <v>19.939999999999998</v>
      </c>
      <c r="Q8393" s="3">
        <v>21.92</v>
      </c>
      <c r="R8393" s="2">
        <v>14</v>
      </c>
      <c r="S8393" s="3">
        <v>3.019999999999996</v>
      </c>
      <c r="T8393">
        <v>77</v>
      </c>
    </row>
    <row r="8394" spans="1:20">
      <c r="A8394">
        <f t="shared" si="393"/>
        <v>350</v>
      </c>
      <c r="B8394" s="7">
        <f t="shared" si="394"/>
        <v>42354.541666646321</v>
      </c>
      <c r="C8394">
        <f t="shared" si="395"/>
        <v>8389</v>
      </c>
      <c r="D8394" s="2">
        <v>79.34</v>
      </c>
      <c r="E8394">
        <v>66.92</v>
      </c>
      <c r="F8394" s="3">
        <v>60.980000000000004</v>
      </c>
      <c r="G8394">
        <v>53.06</v>
      </c>
      <c r="H8394">
        <v>57.019999999999996</v>
      </c>
      <c r="I8394">
        <v>66.92</v>
      </c>
      <c r="J8394">
        <v>48.019999999999996</v>
      </c>
      <c r="K8394">
        <v>44.96</v>
      </c>
      <c r="L8394" s="3">
        <v>51.8</v>
      </c>
      <c r="M8394" s="2">
        <v>42.08</v>
      </c>
      <c r="N8394">
        <v>53.06</v>
      </c>
      <c r="O8394">
        <v>46.4</v>
      </c>
      <c r="P8394">
        <v>23</v>
      </c>
      <c r="Q8394" s="3">
        <v>24.08</v>
      </c>
      <c r="R8394" s="2">
        <v>16.7</v>
      </c>
      <c r="S8394" s="3">
        <v>3.019999999999996</v>
      </c>
      <c r="T8394">
        <v>75.2</v>
      </c>
    </row>
    <row r="8395" spans="1:20">
      <c r="A8395">
        <f t="shared" si="393"/>
        <v>350</v>
      </c>
      <c r="B8395" s="7">
        <f t="shared" si="394"/>
        <v>42354.583333312985</v>
      </c>
      <c r="C8395">
        <f t="shared" si="395"/>
        <v>8390</v>
      </c>
      <c r="D8395" s="2">
        <v>80.960000000000008</v>
      </c>
      <c r="E8395">
        <v>66.92</v>
      </c>
      <c r="F8395" s="3">
        <v>62.96</v>
      </c>
      <c r="G8395">
        <v>57.92</v>
      </c>
      <c r="H8395">
        <v>59</v>
      </c>
      <c r="I8395">
        <v>69.080000000000013</v>
      </c>
      <c r="J8395">
        <v>50</v>
      </c>
      <c r="K8395">
        <v>46.94</v>
      </c>
      <c r="L8395" s="3">
        <v>53.6</v>
      </c>
      <c r="M8395" s="2">
        <v>42.08</v>
      </c>
      <c r="N8395">
        <v>50</v>
      </c>
      <c r="O8395">
        <v>46.4</v>
      </c>
      <c r="P8395">
        <v>26.060000000000002</v>
      </c>
      <c r="Q8395" s="3">
        <v>26.060000000000002</v>
      </c>
      <c r="R8395" s="2">
        <v>19.22</v>
      </c>
      <c r="S8395" s="3">
        <v>1.9400000000000013</v>
      </c>
      <c r="T8395">
        <v>75.2</v>
      </c>
    </row>
    <row r="8396" spans="1:20">
      <c r="A8396">
        <f t="shared" si="393"/>
        <v>350</v>
      </c>
      <c r="B8396" s="7">
        <f t="shared" si="394"/>
        <v>42354.624999979649</v>
      </c>
      <c r="C8396">
        <f t="shared" si="395"/>
        <v>8391</v>
      </c>
      <c r="D8396" s="2">
        <v>80.06</v>
      </c>
      <c r="E8396">
        <v>68</v>
      </c>
      <c r="F8396" s="3">
        <v>64.94</v>
      </c>
      <c r="G8396">
        <v>57.92</v>
      </c>
      <c r="H8396">
        <v>59</v>
      </c>
      <c r="I8396">
        <v>69.080000000000013</v>
      </c>
      <c r="J8396">
        <v>51.08</v>
      </c>
      <c r="K8396">
        <v>46.94</v>
      </c>
      <c r="L8396" s="3">
        <v>51.8</v>
      </c>
      <c r="M8396" s="2">
        <v>41</v>
      </c>
      <c r="N8396">
        <v>48.92</v>
      </c>
      <c r="O8396">
        <v>46.4</v>
      </c>
      <c r="P8396">
        <v>26.96</v>
      </c>
      <c r="Q8396" s="3">
        <v>24.98</v>
      </c>
      <c r="R8396" s="2">
        <v>21.92</v>
      </c>
      <c r="S8396" s="3">
        <v>-3.9999999999999147E-2</v>
      </c>
      <c r="T8396">
        <v>75.2</v>
      </c>
    </row>
    <row r="8397" spans="1:20">
      <c r="A8397">
        <f t="shared" si="393"/>
        <v>350</v>
      </c>
      <c r="B8397" s="7">
        <f t="shared" si="394"/>
        <v>42354.666666646313</v>
      </c>
      <c r="C8397">
        <f t="shared" si="395"/>
        <v>8392</v>
      </c>
      <c r="D8397" s="2">
        <v>78.98</v>
      </c>
      <c r="E8397">
        <v>68</v>
      </c>
      <c r="F8397" s="3">
        <v>64.039999999999992</v>
      </c>
      <c r="G8397">
        <v>55.94</v>
      </c>
      <c r="H8397">
        <v>59</v>
      </c>
      <c r="I8397">
        <v>68</v>
      </c>
      <c r="J8397">
        <v>48.019999999999996</v>
      </c>
      <c r="K8397">
        <v>46.94</v>
      </c>
      <c r="L8397" s="3">
        <v>53.6</v>
      </c>
      <c r="M8397" s="2">
        <v>39.92</v>
      </c>
      <c r="N8397">
        <v>48.92</v>
      </c>
      <c r="O8397">
        <v>46.4</v>
      </c>
      <c r="P8397">
        <v>26.96</v>
      </c>
      <c r="Q8397" s="3">
        <v>21.02</v>
      </c>
      <c r="R8397" s="2">
        <v>21.560000000000002</v>
      </c>
      <c r="S8397" s="3">
        <v>-3.9999999999999147E-2</v>
      </c>
      <c r="T8397">
        <v>73.400000000000006</v>
      </c>
    </row>
    <row r="8398" spans="1:20">
      <c r="A8398">
        <f t="shared" si="393"/>
        <v>350</v>
      </c>
      <c r="B8398" s="7">
        <f t="shared" si="394"/>
        <v>42354.708333312978</v>
      </c>
      <c r="C8398">
        <f t="shared" si="395"/>
        <v>8393</v>
      </c>
      <c r="D8398" s="2">
        <v>78.080000000000013</v>
      </c>
      <c r="E8398">
        <v>66.02</v>
      </c>
      <c r="F8398" s="3">
        <v>60.980000000000004</v>
      </c>
      <c r="G8398">
        <v>51.980000000000004</v>
      </c>
      <c r="H8398">
        <v>55.94</v>
      </c>
      <c r="I8398">
        <v>62.96</v>
      </c>
      <c r="J8398">
        <v>46.04</v>
      </c>
      <c r="K8398">
        <v>44.96</v>
      </c>
      <c r="L8398" s="3">
        <v>51.8</v>
      </c>
      <c r="M8398" s="2">
        <v>37.94</v>
      </c>
      <c r="N8398">
        <v>46.04</v>
      </c>
      <c r="O8398">
        <v>44.6</v>
      </c>
      <c r="P8398">
        <v>24.08</v>
      </c>
      <c r="Q8398" s="3">
        <v>12.920000000000002</v>
      </c>
      <c r="R8398" s="2">
        <v>21.38</v>
      </c>
      <c r="S8398" s="3">
        <v>1.0399999999999991</v>
      </c>
      <c r="T8398">
        <v>69.800000000000011</v>
      </c>
    </row>
    <row r="8399" spans="1:20">
      <c r="A8399">
        <f t="shared" si="393"/>
        <v>350</v>
      </c>
      <c r="B8399" s="7">
        <f t="shared" si="394"/>
        <v>42354.749999979642</v>
      </c>
      <c r="C8399">
        <f t="shared" si="395"/>
        <v>8394</v>
      </c>
      <c r="D8399" s="2">
        <v>77</v>
      </c>
      <c r="E8399">
        <v>62.96</v>
      </c>
      <c r="F8399" s="3">
        <v>59</v>
      </c>
      <c r="G8399">
        <v>51.08</v>
      </c>
      <c r="H8399">
        <v>50</v>
      </c>
      <c r="I8399">
        <v>62.06</v>
      </c>
      <c r="J8399">
        <v>42.08</v>
      </c>
      <c r="K8399">
        <v>44.06</v>
      </c>
      <c r="L8399" s="3">
        <v>50</v>
      </c>
      <c r="M8399" s="2">
        <v>37.94</v>
      </c>
      <c r="N8399">
        <v>46.04</v>
      </c>
      <c r="O8399">
        <v>44.6</v>
      </c>
      <c r="P8399">
        <v>23</v>
      </c>
      <c r="Q8399" s="3">
        <v>10.940000000000001</v>
      </c>
      <c r="R8399" s="2">
        <v>21.02</v>
      </c>
      <c r="S8399" s="3">
        <v>1.0399999999999991</v>
      </c>
      <c r="T8399">
        <v>69.800000000000011</v>
      </c>
    </row>
    <row r="8400" spans="1:20">
      <c r="A8400">
        <f t="shared" si="393"/>
        <v>350</v>
      </c>
      <c r="B8400" s="7">
        <f t="shared" si="394"/>
        <v>42354.791666646306</v>
      </c>
      <c r="C8400">
        <f t="shared" si="395"/>
        <v>8395</v>
      </c>
      <c r="D8400" s="2">
        <v>76.099999999999994</v>
      </c>
      <c r="E8400">
        <v>60.980000000000004</v>
      </c>
      <c r="F8400" s="3">
        <v>57.019999999999996</v>
      </c>
      <c r="G8400">
        <v>50</v>
      </c>
      <c r="H8400">
        <v>46.94</v>
      </c>
      <c r="I8400">
        <v>60.980000000000004</v>
      </c>
      <c r="J8400">
        <v>44.06</v>
      </c>
      <c r="K8400">
        <v>41</v>
      </c>
      <c r="L8400" s="3">
        <v>50</v>
      </c>
      <c r="M8400" s="2">
        <v>37.04</v>
      </c>
      <c r="N8400">
        <v>48.019999999999996</v>
      </c>
      <c r="O8400">
        <v>44.6</v>
      </c>
      <c r="P8400">
        <v>23</v>
      </c>
      <c r="Q8400" s="3">
        <v>12.02</v>
      </c>
      <c r="R8400" s="2">
        <v>21.740000000000002</v>
      </c>
      <c r="S8400" s="3">
        <v>1.0399999999999991</v>
      </c>
      <c r="T8400">
        <v>69.800000000000011</v>
      </c>
    </row>
    <row r="8401" spans="1:20">
      <c r="A8401">
        <f t="shared" si="393"/>
        <v>350</v>
      </c>
      <c r="B8401" s="7">
        <f t="shared" si="394"/>
        <v>42354.83333331297</v>
      </c>
      <c r="C8401">
        <f t="shared" si="395"/>
        <v>8396</v>
      </c>
      <c r="D8401" s="2">
        <v>75.02</v>
      </c>
      <c r="E8401">
        <v>60.08</v>
      </c>
      <c r="F8401" s="3">
        <v>55.040000000000006</v>
      </c>
      <c r="G8401">
        <v>48.019999999999996</v>
      </c>
      <c r="H8401">
        <v>42.980000000000004</v>
      </c>
      <c r="I8401">
        <v>60.08</v>
      </c>
      <c r="J8401">
        <v>41</v>
      </c>
      <c r="K8401">
        <v>39.92</v>
      </c>
      <c r="L8401" s="3">
        <v>50</v>
      </c>
      <c r="M8401" s="2">
        <v>37.04</v>
      </c>
      <c r="N8401">
        <v>48.019999999999996</v>
      </c>
      <c r="O8401">
        <v>44.6</v>
      </c>
      <c r="P8401">
        <v>23</v>
      </c>
      <c r="Q8401" s="3">
        <v>8.9599999999999973</v>
      </c>
      <c r="R8401" s="2">
        <v>22.28</v>
      </c>
      <c r="S8401" s="3">
        <v>1.9400000000000013</v>
      </c>
      <c r="T8401">
        <v>66.2</v>
      </c>
    </row>
    <row r="8402" spans="1:20">
      <c r="A8402">
        <f t="shared" si="393"/>
        <v>350</v>
      </c>
      <c r="B8402" s="7">
        <f t="shared" si="394"/>
        <v>42354.874999979635</v>
      </c>
      <c r="C8402">
        <f t="shared" si="395"/>
        <v>8397</v>
      </c>
      <c r="D8402" s="2">
        <v>74.66</v>
      </c>
      <c r="E8402">
        <v>57.92</v>
      </c>
      <c r="F8402" s="3">
        <v>53.96</v>
      </c>
      <c r="G8402">
        <v>46.04</v>
      </c>
      <c r="H8402">
        <v>44.06</v>
      </c>
      <c r="I8402">
        <v>57.019999999999996</v>
      </c>
      <c r="J8402">
        <v>42.08</v>
      </c>
      <c r="K8402">
        <v>37.04</v>
      </c>
      <c r="L8402" s="3">
        <v>48.379999999999995</v>
      </c>
      <c r="M8402" s="2">
        <v>37.04</v>
      </c>
      <c r="N8402">
        <v>46.94</v>
      </c>
      <c r="O8402">
        <v>42.8</v>
      </c>
      <c r="P8402">
        <v>23</v>
      </c>
      <c r="Q8402" s="3">
        <v>12.02</v>
      </c>
      <c r="R8402" s="2">
        <v>23</v>
      </c>
      <c r="S8402" s="3">
        <v>3.019999999999996</v>
      </c>
      <c r="T8402">
        <v>62.6</v>
      </c>
    </row>
    <row r="8403" spans="1:20">
      <c r="A8403">
        <f t="shared" si="393"/>
        <v>350</v>
      </c>
      <c r="B8403" s="7">
        <f t="shared" si="394"/>
        <v>42354.916666646299</v>
      </c>
      <c r="C8403">
        <f t="shared" si="395"/>
        <v>8398</v>
      </c>
      <c r="D8403" s="2">
        <v>74.300000000000011</v>
      </c>
      <c r="E8403">
        <v>55.94</v>
      </c>
      <c r="F8403" s="3">
        <v>55.040000000000006</v>
      </c>
      <c r="G8403">
        <v>44.96</v>
      </c>
      <c r="H8403">
        <v>42.08</v>
      </c>
      <c r="I8403">
        <v>55.040000000000006</v>
      </c>
      <c r="J8403">
        <v>42.08</v>
      </c>
      <c r="K8403">
        <v>35.96</v>
      </c>
      <c r="L8403" s="3">
        <v>46.4</v>
      </c>
      <c r="M8403" s="2">
        <v>35.96</v>
      </c>
      <c r="N8403">
        <v>44.96</v>
      </c>
      <c r="O8403">
        <v>39.200000000000003</v>
      </c>
      <c r="P8403">
        <v>24.08</v>
      </c>
      <c r="Q8403" s="3">
        <v>10.039999999999999</v>
      </c>
      <c r="R8403" s="2">
        <v>23.36</v>
      </c>
      <c r="S8403" s="3">
        <v>3.019999999999996</v>
      </c>
      <c r="T8403">
        <v>55.400000000000006</v>
      </c>
    </row>
    <row r="8404" spans="1:20">
      <c r="A8404">
        <f t="shared" si="393"/>
        <v>350</v>
      </c>
      <c r="B8404" s="7">
        <f t="shared" si="394"/>
        <v>42354.958333312963</v>
      </c>
      <c r="C8404">
        <f t="shared" si="395"/>
        <v>8399</v>
      </c>
      <c r="D8404" s="2">
        <v>73.94</v>
      </c>
      <c r="E8404">
        <v>55.040000000000006</v>
      </c>
      <c r="F8404" s="3">
        <v>55.040000000000006</v>
      </c>
      <c r="G8404">
        <v>44.96</v>
      </c>
      <c r="H8404">
        <v>41</v>
      </c>
      <c r="I8404">
        <v>55.040000000000006</v>
      </c>
      <c r="J8404">
        <v>41</v>
      </c>
      <c r="K8404">
        <v>35.96</v>
      </c>
      <c r="L8404" s="3">
        <v>44.6</v>
      </c>
      <c r="M8404" s="2">
        <v>35.06</v>
      </c>
      <c r="N8404">
        <v>42.08</v>
      </c>
      <c r="O8404">
        <v>37.4</v>
      </c>
      <c r="P8404">
        <v>23</v>
      </c>
      <c r="Q8404" s="3">
        <v>14</v>
      </c>
      <c r="R8404" s="2">
        <v>23.72</v>
      </c>
      <c r="S8404" s="3">
        <v>3.9200000000000017</v>
      </c>
      <c r="T8404">
        <v>55.400000000000006</v>
      </c>
    </row>
    <row r="8405" spans="1:20">
      <c r="A8405">
        <f t="shared" si="393"/>
        <v>350</v>
      </c>
      <c r="B8405" s="7">
        <f t="shared" si="394"/>
        <v>42354.999999979627</v>
      </c>
      <c r="C8405">
        <f t="shared" si="395"/>
        <v>8400</v>
      </c>
      <c r="D8405" s="2">
        <v>73.580000000000013</v>
      </c>
      <c r="E8405">
        <v>53.96</v>
      </c>
      <c r="F8405" s="3">
        <v>53.96</v>
      </c>
      <c r="G8405">
        <v>44.06</v>
      </c>
      <c r="H8405">
        <v>39.019999999999996</v>
      </c>
      <c r="I8405">
        <v>53.96</v>
      </c>
      <c r="J8405">
        <v>39.019999999999996</v>
      </c>
      <c r="K8405">
        <v>35.06</v>
      </c>
      <c r="L8405" s="3">
        <v>42.8</v>
      </c>
      <c r="M8405" s="2">
        <v>33.979999999999997</v>
      </c>
      <c r="N8405">
        <v>37.94</v>
      </c>
      <c r="O8405">
        <v>39.200000000000003</v>
      </c>
      <c r="P8405">
        <v>23</v>
      </c>
      <c r="Q8405" s="3">
        <v>12.02</v>
      </c>
      <c r="R8405" s="2">
        <v>24.08</v>
      </c>
      <c r="S8405" s="3">
        <v>5</v>
      </c>
      <c r="T8405">
        <v>55.400000000000006</v>
      </c>
    </row>
    <row r="8406" spans="1:20">
      <c r="A8406">
        <f t="shared" si="393"/>
        <v>351</v>
      </c>
      <c r="B8406" s="7">
        <f t="shared" si="394"/>
        <v>42355.041666646292</v>
      </c>
      <c r="C8406">
        <f t="shared" si="395"/>
        <v>8401</v>
      </c>
      <c r="D8406" s="2">
        <v>73.400000000000006</v>
      </c>
      <c r="E8406">
        <v>53.06</v>
      </c>
      <c r="F8406" s="3">
        <v>53.96</v>
      </c>
      <c r="G8406">
        <v>41</v>
      </c>
      <c r="H8406">
        <v>35.06</v>
      </c>
      <c r="I8406">
        <v>53.06</v>
      </c>
      <c r="J8406">
        <v>37.94</v>
      </c>
      <c r="K8406">
        <v>33.08</v>
      </c>
      <c r="L8406" s="3">
        <v>42.8</v>
      </c>
      <c r="M8406" s="2">
        <v>33.08</v>
      </c>
      <c r="N8406">
        <v>35.06</v>
      </c>
      <c r="O8406">
        <v>37.4</v>
      </c>
      <c r="P8406">
        <v>23</v>
      </c>
      <c r="Q8406" s="3">
        <v>14</v>
      </c>
      <c r="R8406" s="2">
        <v>24.8</v>
      </c>
      <c r="S8406" s="3">
        <v>5</v>
      </c>
      <c r="T8406">
        <v>64.400000000000006</v>
      </c>
    </row>
    <row r="8407" spans="1:20">
      <c r="A8407">
        <f t="shared" si="393"/>
        <v>351</v>
      </c>
      <c r="B8407" s="7">
        <f t="shared" si="394"/>
        <v>42355.083333312956</v>
      </c>
      <c r="C8407">
        <f t="shared" si="395"/>
        <v>8402</v>
      </c>
      <c r="D8407" s="2">
        <v>73.039999999999992</v>
      </c>
      <c r="E8407">
        <v>53.06</v>
      </c>
      <c r="F8407" s="3">
        <v>53.06</v>
      </c>
      <c r="G8407">
        <v>39.019999999999996</v>
      </c>
      <c r="H8407">
        <v>33.08</v>
      </c>
      <c r="I8407">
        <v>51.980000000000004</v>
      </c>
      <c r="J8407">
        <v>37.04</v>
      </c>
      <c r="K8407">
        <v>32</v>
      </c>
      <c r="L8407" s="3">
        <v>39.200000000000003</v>
      </c>
      <c r="M8407" s="2">
        <v>33.08</v>
      </c>
      <c r="N8407">
        <v>30.02</v>
      </c>
      <c r="O8407">
        <v>37.4</v>
      </c>
      <c r="P8407">
        <v>23</v>
      </c>
      <c r="Q8407" s="3">
        <v>12.02</v>
      </c>
      <c r="R8407" s="2">
        <v>25.34</v>
      </c>
      <c r="S8407" s="3">
        <v>5</v>
      </c>
      <c r="T8407">
        <v>60.8</v>
      </c>
    </row>
    <row r="8408" spans="1:20">
      <c r="A8408">
        <f t="shared" si="393"/>
        <v>351</v>
      </c>
      <c r="B8408" s="7">
        <f t="shared" si="394"/>
        <v>42355.12499997962</v>
      </c>
      <c r="C8408">
        <f t="shared" si="395"/>
        <v>8403</v>
      </c>
      <c r="D8408" s="2">
        <v>72.319999999999993</v>
      </c>
      <c r="E8408">
        <v>51.980000000000004</v>
      </c>
      <c r="F8408" s="3">
        <v>51.980000000000004</v>
      </c>
      <c r="G8408">
        <v>35.06</v>
      </c>
      <c r="H8408">
        <v>35.96</v>
      </c>
      <c r="I8408">
        <v>51.08</v>
      </c>
      <c r="J8408">
        <v>35.96</v>
      </c>
      <c r="K8408">
        <v>33.08</v>
      </c>
      <c r="L8408" s="3">
        <v>37.4</v>
      </c>
      <c r="M8408" s="2">
        <v>33.08</v>
      </c>
      <c r="N8408">
        <v>30.92</v>
      </c>
      <c r="O8408">
        <v>35.6</v>
      </c>
      <c r="P8408">
        <v>21.92</v>
      </c>
      <c r="Q8408" s="3">
        <v>12.02</v>
      </c>
      <c r="R8408" s="2">
        <v>26.060000000000002</v>
      </c>
      <c r="S8408" s="3">
        <v>3.9200000000000017</v>
      </c>
      <c r="T8408">
        <v>53.6</v>
      </c>
    </row>
    <row r="8409" spans="1:20">
      <c r="A8409">
        <f t="shared" si="393"/>
        <v>351</v>
      </c>
      <c r="B8409" s="7">
        <f t="shared" si="394"/>
        <v>42355.166666646284</v>
      </c>
      <c r="C8409">
        <f t="shared" si="395"/>
        <v>8404</v>
      </c>
      <c r="D8409" s="2">
        <v>71.78</v>
      </c>
      <c r="E8409">
        <v>51.980000000000004</v>
      </c>
      <c r="F8409" s="3">
        <v>51.08</v>
      </c>
      <c r="G8409">
        <v>33.08</v>
      </c>
      <c r="H8409">
        <v>32</v>
      </c>
      <c r="I8409">
        <v>50</v>
      </c>
      <c r="J8409">
        <v>35.06</v>
      </c>
      <c r="K8409">
        <v>30.92</v>
      </c>
      <c r="L8409" s="3">
        <v>41</v>
      </c>
      <c r="M8409" s="2">
        <v>33.08</v>
      </c>
      <c r="N8409">
        <v>30.92</v>
      </c>
      <c r="O8409">
        <v>33.799999999999997</v>
      </c>
      <c r="P8409">
        <v>23</v>
      </c>
      <c r="Q8409" s="3">
        <v>15.079999999999998</v>
      </c>
      <c r="R8409" s="2">
        <v>27.32</v>
      </c>
      <c r="S8409" s="3">
        <v>1.9400000000000013</v>
      </c>
      <c r="T8409">
        <v>51.8</v>
      </c>
    </row>
    <row r="8410" spans="1:20">
      <c r="A8410">
        <f t="shared" si="393"/>
        <v>351</v>
      </c>
      <c r="B8410" s="7">
        <f t="shared" si="394"/>
        <v>42355.208333312949</v>
      </c>
      <c r="C8410">
        <f t="shared" si="395"/>
        <v>8405</v>
      </c>
      <c r="D8410" s="2">
        <v>71.06</v>
      </c>
      <c r="E8410">
        <v>51.980000000000004</v>
      </c>
      <c r="F8410" s="3">
        <v>51.980000000000004</v>
      </c>
      <c r="G8410">
        <v>32</v>
      </c>
      <c r="H8410">
        <v>32</v>
      </c>
      <c r="I8410">
        <v>48.92</v>
      </c>
      <c r="J8410">
        <v>35.96</v>
      </c>
      <c r="K8410">
        <v>26.96</v>
      </c>
      <c r="L8410" s="3">
        <v>42.8</v>
      </c>
      <c r="M8410" s="2">
        <v>33.08</v>
      </c>
      <c r="N8410">
        <v>30.92</v>
      </c>
      <c r="O8410">
        <v>33.799999999999997</v>
      </c>
      <c r="P8410">
        <v>24.08</v>
      </c>
      <c r="Q8410" s="3">
        <v>14</v>
      </c>
      <c r="R8410" s="2">
        <v>28.759999999999998</v>
      </c>
      <c r="S8410" s="3">
        <v>3.9200000000000017</v>
      </c>
      <c r="T8410">
        <v>48.2</v>
      </c>
    </row>
    <row r="8411" spans="1:20">
      <c r="A8411">
        <f t="shared" si="393"/>
        <v>351</v>
      </c>
      <c r="B8411" s="7">
        <f t="shared" si="394"/>
        <v>42355.249999979613</v>
      </c>
      <c r="C8411">
        <f t="shared" si="395"/>
        <v>8406</v>
      </c>
      <c r="D8411" s="2">
        <v>71.42</v>
      </c>
      <c r="E8411">
        <v>51.980000000000004</v>
      </c>
      <c r="F8411" s="3">
        <v>51.08</v>
      </c>
      <c r="G8411">
        <v>30.02</v>
      </c>
      <c r="H8411">
        <v>28.04</v>
      </c>
      <c r="I8411">
        <v>48.92</v>
      </c>
      <c r="J8411">
        <v>33.979999999999997</v>
      </c>
      <c r="K8411">
        <v>28.94</v>
      </c>
      <c r="L8411" s="3">
        <v>42.8</v>
      </c>
      <c r="M8411" s="2">
        <v>33.08</v>
      </c>
      <c r="N8411">
        <v>28.94</v>
      </c>
      <c r="O8411">
        <v>33.799999999999997</v>
      </c>
      <c r="P8411">
        <v>24.08</v>
      </c>
      <c r="Q8411" s="3">
        <v>15.98</v>
      </c>
      <c r="R8411" s="2">
        <v>30.02</v>
      </c>
      <c r="S8411" s="3">
        <v>3.9200000000000017</v>
      </c>
      <c r="T8411">
        <v>46.4</v>
      </c>
    </row>
    <row r="8412" spans="1:20">
      <c r="A8412">
        <f t="shared" si="393"/>
        <v>351</v>
      </c>
      <c r="B8412" s="7">
        <f t="shared" si="394"/>
        <v>42355.291666646277</v>
      </c>
      <c r="C8412">
        <f t="shared" si="395"/>
        <v>8407</v>
      </c>
      <c r="D8412" s="2">
        <v>71.599999999999994</v>
      </c>
      <c r="E8412">
        <v>51.980000000000004</v>
      </c>
      <c r="F8412" s="3">
        <v>50</v>
      </c>
      <c r="G8412">
        <v>28.94</v>
      </c>
      <c r="H8412">
        <v>30.92</v>
      </c>
      <c r="I8412">
        <v>48.019999999999996</v>
      </c>
      <c r="J8412">
        <v>35.96</v>
      </c>
      <c r="K8412">
        <v>30.02</v>
      </c>
      <c r="L8412" s="3">
        <v>42.8</v>
      </c>
      <c r="M8412" s="2">
        <v>32</v>
      </c>
      <c r="N8412">
        <v>33.08</v>
      </c>
      <c r="O8412">
        <v>37.4</v>
      </c>
      <c r="P8412">
        <v>21.92</v>
      </c>
      <c r="Q8412" s="3">
        <v>17.96</v>
      </c>
      <c r="R8412" s="2">
        <v>30.38</v>
      </c>
      <c r="S8412" s="3">
        <v>3.019999999999996</v>
      </c>
      <c r="T8412">
        <v>46.4</v>
      </c>
    </row>
    <row r="8413" spans="1:20">
      <c r="A8413">
        <f t="shared" si="393"/>
        <v>351</v>
      </c>
      <c r="B8413" s="7">
        <f t="shared" si="394"/>
        <v>42355.333333312941</v>
      </c>
      <c r="C8413">
        <f t="shared" si="395"/>
        <v>8408</v>
      </c>
      <c r="D8413" s="2">
        <v>71.960000000000008</v>
      </c>
      <c r="E8413">
        <v>53.06</v>
      </c>
      <c r="F8413" s="3">
        <v>51.08</v>
      </c>
      <c r="G8413">
        <v>28.04</v>
      </c>
      <c r="H8413">
        <v>35.06</v>
      </c>
      <c r="I8413">
        <v>51.08</v>
      </c>
      <c r="J8413">
        <v>37.94</v>
      </c>
      <c r="K8413">
        <v>37.04</v>
      </c>
      <c r="L8413" s="3">
        <v>44.6</v>
      </c>
      <c r="M8413" s="2">
        <v>32</v>
      </c>
      <c r="N8413">
        <v>33.08</v>
      </c>
      <c r="O8413">
        <v>33.799999999999997</v>
      </c>
      <c r="P8413">
        <v>21.92</v>
      </c>
      <c r="Q8413" s="3">
        <v>17.96</v>
      </c>
      <c r="R8413" s="2">
        <v>30.56</v>
      </c>
      <c r="S8413" s="3">
        <v>1.9400000000000013</v>
      </c>
      <c r="T8413">
        <v>51.8</v>
      </c>
    </row>
    <row r="8414" spans="1:20">
      <c r="A8414">
        <f t="shared" si="393"/>
        <v>351</v>
      </c>
      <c r="B8414" s="7">
        <f t="shared" si="394"/>
        <v>42355.374999979605</v>
      </c>
      <c r="C8414">
        <f t="shared" si="395"/>
        <v>8409</v>
      </c>
      <c r="D8414" s="2">
        <v>72.680000000000007</v>
      </c>
      <c r="E8414">
        <v>55.94</v>
      </c>
      <c r="F8414" s="3">
        <v>53.96</v>
      </c>
      <c r="G8414">
        <v>28.94</v>
      </c>
      <c r="H8414">
        <v>39.92</v>
      </c>
      <c r="I8414">
        <v>57.019999999999996</v>
      </c>
      <c r="J8414">
        <v>42.08</v>
      </c>
      <c r="K8414">
        <v>39.019999999999996</v>
      </c>
      <c r="L8414" s="3">
        <v>44.6</v>
      </c>
      <c r="M8414" s="2">
        <v>33.08</v>
      </c>
      <c r="N8414">
        <v>41</v>
      </c>
      <c r="O8414">
        <v>35.6</v>
      </c>
      <c r="P8414">
        <v>21.92</v>
      </c>
      <c r="Q8414" s="3">
        <v>19.939999999999998</v>
      </c>
      <c r="R8414" s="2">
        <v>30.92</v>
      </c>
      <c r="S8414" s="3">
        <v>1.9400000000000013</v>
      </c>
      <c r="T8414">
        <v>59</v>
      </c>
    </row>
    <row r="8415" spans="1:20">
      <c r="A8415">
        <f t="shared" si="393"/>
        <v>351</v>
      </c>
      <c r="B8415" s="7">
        <f t="shared" si="394"/>
        <v>42355.41666664627</v>
      </c>
      <c r="C8415">
        <f t="shared" si="395"/>
        <v>8410</v>
      </c>
      <c r="D8415" s="2">
        <v>73.22</v>
      </c>
      <c r="E8415">
        <v>57.92</v>
      </c>
      <c r="F8415" s="3">
        <v>55.94</v>
      </c>
      <c r="G8415">
        <v>30.92</v>
      </c>
      <c r="H8415">
        <v>44.96</v>
      </c>
      <c r="I8415">
        <v>60.980000000000004</v>
      </c>
      <c r="J8415">
        <v>46.94</v>
      </c>
      <c r="K8415">
        <v>42.980000000000004</v>
      </c>
      <c r="L8415" s="3">
        <v>44.6</v>
      </c>
      <c r="M8415" s="2">
        <v>33.08</v>
      </c>
      <c r="N8415">
        <v>48.92</v>
      </c>
      <c r="O8415">
        <v>37.4</v>
      </c>
      <c r="P8415">
        <v>23</v>
      </c>
      <c r="Q8415" s="3">
        <v>21.92</v>
      </c>
      <c r="R8415" s="2">
        <v>31.64</v>
      </c>
      <c r="S8415" s="3">
        <v>-0.94000000000000483</v>
      </c>
      <c r="T8415">
        <v>64.400000000000006</v>
      </c>
    </row>
    <row r="8416" spans="1:20">
      <c r="A8416">
        <f t="shared" si="393"/>
        <v>351</v>
      </c>
      <c r="B8416" s="7">
        <f t="shared" si="394"/>
        <v>42355.458333312934</v>
      </c>
      <c r="C8416">
        <f t="shared" si="395"/>
        <v>8411</v>
      </c>
      <c r="D8416" s="2">
        <v>73.94</v>
      </c>
      <c r="E8416">
        <v>60.980000000000004</v>
      </c>
      <c r="F8416" s="3">
        <v>57.019999999999996</v>
      </c>
      <c r="G8416">
        <v>33.979999999999997</v>
      </c>
      <c r="H8416">
        <v>48.92</v>
      </c>
      <c r="I8416">
        <v>64.94</v>
      </c>
      <c r="J8416">
        <v>51.08</v>
      </c>
      <c r="K8416">
        <v>46.04</v>
      </c>
      <c r="L8416" s="3">
        <v>46.4</v>
      </c>
      <c r="M8416" s="2">
        <v>33.979999999999997</v>
      </c>
      <c r="N8416">
        <v>51.08</v>
      </c>
      <c r="O8416">
        <v>44.6</v>
      </c>
      <c r="P8416">
        <v>26.060000000000002</v>
      </c>
      <c r="Q8416" s="3">
        <v>24.08</v>
      </c>
      <c r="R8416" s="2">
        <v>32.36</v>
      </c>
      <c r="S8416" s="3">
        <v>-3.9999999999999147E-2</v>
      </c>
      <c r="T8416">
        <v>68</v>
      </c>
    </row>
    <row r="8417" spans="1:20">
      <c r="A8417">
        <f t="shared" si="393"/>
        <v>351</v>
      </c>
      <c r="B8417" s="7">
        <f t="shared" si="394"/>
        <v>42355.499999979598</v>
      </c>
      <c r="C8417">
        <f t="shared" si="395"/>
        <v>8412</v>
      </c>
      <c r="D8417" s="2">
        <v>74.66</v>
      </c>
      <c r="E8417">
        <v>64.039999999999992</v>
      </c>
      <c r="F8417" s="3">
        <v>59</v>
      </c>
      <c r="G8417">
        <v>35.06</v>
      </c>
      <c r="H8417">
        <v>51.980000000000004</v>
      </c>
      <c r="I8417">
        <v>66.92</v>
      </c>
      <c r="J8417">
        <v>53.96</v>
      </c>
      <c r="K8417">
        <v>48.92</v>
      </c>
      <c r="L8417" s="3">
        <v>46.4</v>
      </c>
      <c r="M8417" s="2">
        <v>35.06</v>
      </c>
      <c r="N8417">
        <v>53.96</v>
      </c>
      <c r="O8417">
        <v>44.6</v>
      </c>
      <c r="P8417">
        <v>28.04</v>
      </c>
      <c r="Q8417" s="3">
        <v>26.96</v>
      </c>
      <c r="R8417" s="2">
        <v>33.08</v>
      </c>
      <c r="S8417" s="3">
        <v>-3.9999999999999147E-2</v>
      </c>
      <c r="T8417">
        <v>71.599999999999994</v>
      </c>
    </row>
    <row r="8418" spans="1:20">
      <c r="A8418">
        <f t="shared" si="393"/>
        <v>351</v>
      </c>
      <c r="B8418" s="7">
        <f t="shared" si="394"/>
        <v>42355.541666646262</v>
      </c>
      <c r="C8418">
        <f t="shared" si="395"/>
        <v>8413</v>
      </c>
      <c r="D8418" s="2">
        <v>75.2</v>
      </c>
      <c r="E8418">
        <v>64.94</v>
      </c>
      <c r="F8418" s="3">
        <v>60.980000000000004</v>
      </c>
      <c r="G8418">
        <v>37.94</v>
      </c>
      <c r="H8418">
        <v>55.040000000000006</v>
      </c>
      <c r="I8418">
        <v>66.92</v>
      </c>
      <c r="J8418">
        <v>53.96</v>
      </c>
      <c r="K8418">
        <v>51.08</v>
      </c>
      <c r="L8418" s="3">
        <v>50</v>
      </c>
      <c r="M8418" s="2">
        <v>35.96</v>
      </c>
      <c r="N8418">
        <v>55.040000000000006</v>
      </c>
      <c r="O8418">
        <v>44.6</v>
      </c>
      <c r="P8418">
        <v>30.02</v>
      </c>
      <c r="Q8418" s="3">
        <v>28.94</v>
      </c>
      <c r="R8418" s="2">
        <v>29.3</v>
      </c>
      <c r="S8418" s="3">
        <v>-3.9999999999999147E-2</v>
      </c>
      <c r="T8418">
        <v>71.599999999999994</v>
      </c>
    </row>
    <row r="8419" spans="1:20">
      <c r="A8419">
        <f t="shared" si="393"/>
        <v>351</v>
      </c>
      <c r="B8419" s="7">
        <f t="shared" si="394"/>
        <v>42355.583333312927</v>
      </c>
      <c r="C8419">
        <f t="shared" si="395"/>
        <v>8414</v>
      </c>
      <c r="D8419" s="2">
        <v>75.92</v>
      </c>
      <c r="E8419">
        <v>66.02</v>
      </c>
      <c r="F8419" s="3">
        <v>62.06</v>
      </c>
      <c r="G8419">
        <v>39.019999999999996</v>
      </c>
      <c r="H8419">
        <v>59</v>
      </c>
      <c r="I8419">
        <v>66.02</v>
      </c>
      <c r="J8419">
        <v>53.96</v>
      </c>
      <c r="K8419">
        <v>51.980000000000004</v>
      </c>
      <c r="L8419" s="3">
        <v>50</v>
      </c>
      <c r="M8419" s="2">
        <v>35.96</v>
      </c>
      <c r="N8419">
        <v>53.96</v>
      </c>
      <c r="O8419">
        <v>44.6</v>
      </c>
      <c r="P8419">
        <v>30.92</v>
      </c>
      <c r="Q8419" s="3">
        <v>30.02</v>
      </c>
      <c r="R8419" s="2">
        <v>25.7</v>
      </c>
      <c r="S8419" s="3">
        <v>-3.9999999999999147E-2</v>
      </c>
      <c r="T8419">
        <v>71.599999999999994</v>
      </c>
    </row>
    <row r="8420" spans="1:20">
      <c r="A8420">
        <f t="shared" si="393"/>
        <v>351</v>
      </c>
      <c r="B8420" s="7">
        <f t="shared" si="394"/>
        <v>42355.624999979591</v>
      </c>
      <c r="C8420">
        <f t="shared" si="395"/>
        <v>8415</v>
      </c>
      <c r="D8420" s="2">
        <v>75.2</v>
      </c>
      <c r="E8420">
        <v>66.02</v>
      </c>
      <c r="F8420" s="3">
        <v>62.06</v>
      </c>
      <c r="G8420">
        <v>39.92</v>
      </c>
      <c r="H8420">
        <v>60.08</v>
      </c>
      <c r="I8420">
        <v>66.02</v>
      </c>
      <c r="J8420">
        <v>53.96</v>
      </c>
      <c r="K8420">
        <v>53.06</v>
      </c>
      <c r="L8420" s="3">
        <v>53.6</v>
      </c>
      <c r="M8420" s="2">
        <v>35.06</v>
      </c>
      <c r="N8420">
        <v>51.08</v>
      </c>
      <c r="O8420">
        <v>44.6</v>
      </c>
      <c r="P8420">
        <v>30.92</v>
      </c>
      <c r="Q8420" s="3">
        <v>28.94</v>
      </c>
      <c r="R8420" s="2">
        <v>21.92</v>
      </c>
      <c r="S8420" s="3">
        <v>-3.9999999999999147E-2</v>
      </c>
      <c r="T8420">
        <v>73.400000000000006</v>
      </c>
    </row>
    <row r="8421" spans="1:20">
      <c r="A8421">
        <f t="shared" si="393"/>
        <v>351</v>
      </c>
      <c r="B8421" s="7">
        <f t="shared" si="394"/>
        <v>42355.666666646255</v>
      </c>
      <c r="C8421">
        <f t="shared" si="395"/>
        <v>8416</v>
      </c>
      <c r="D8421" s="2">
        <v>74.66</v>
      </c>
      <c r="E8421">
        <v>66.02</v>
      </c>
      <c r="F8421" s="3">
        <v>62.96</v>
      </c>
      <c r="G8421">
        <v>39.92</v>
      </c>
      <c r="H8421">
        <v>60.08</v>
      </c>
      <c r="I8421">
        <v>64.94</v>
      </c>
      <c r="J8421">
        <v>50</v>
      </c>
      <c r="K8421">
        <v>53.06</v>
      </c>
      <c r="L8421" s="3">
        <v>53.6</v>
      </c>
      <c r="M8421" s="2">
        <v>33.979999999999997</v>
      </c>
      <c r="N8421">
        <v>48.019999999999996</v>
      </c>
      <c r="O8421">
        <v>42.8</v>
      </c>
      <c r="P8421">
        <v>30.02</v>
      </c>
      <c r="Q8421" s="3">
        <v>28.04</v>
      </c>
      <c r="R8421" s="2">
        <v>19.579999999999998</v>
      </c>
      <c r="S8421" s="3">
        <v>-3.9999999999999147E-2</v>
      </c>
      <c r="T8421">
        <v>73.400000000000006</v>
      </c>
    </row>
    <row r="8422" spans="1:20">
      <c r="A8422">
        <f t="shared" si="393"/>
        <v>351</v>
      </c>
      <c r="B8422" s="7">
        <f t="shared" si="394"/>
        <v>42355.708333312919</v>
      </c>
      <c r="C8422">
        <f t="shared" si="395"/>
        <v>8417</v>
      </c>
      <c r="D8422" s="2">
        <v>73.94</v>
      </c>
      <c r="E8422">
        <v>66.02</v>
      </c>
      <c r="F8422" s="3">
        <v>60.980000000000004</v>
      </c>
      <c r="G8422">
        <v>37.94</v>
      </c>
      <c r="H8422">
        <v>57.019999999999996</v>
      </c>
      <c r="I8422">
        <v>62.96</v>
      </c>
      <c r="J8422">
        <v>48.019999999999996</v>
      </c>
      <c r="K8422">
        <v>50</v>
      </c>
      <c r="L8422" s="3">
        <v>53.6</v>
      </c>
      <c r="M8422" s="2">
        <v>33.08</v>
      </c>
      <c r="N8422">
        <v>42.980000000000004</v>
      </c>
      <c r="O8422">
        <v>41</v>
      </c>
      <c r="P8422">
        <v>28.94</v>
      </c>
      <c r="Q8422" s="3">
        <v>26.060000000000002</v>
      </c>
      <c r="R8422" s="2">
        <v>17.420000000000002</v>
      </c>
      <c r="S8422" s="3">
        <v>-0.94000000000000483</v>
      </c>
      <c r="T8422">
        <v>68</v>
      </c>
    </row>
    <row r="8423" spans="1:20">
      <c r="A8423">
        <f t="shared" si="393"/>
        <v>351</v>
      </c>
      <c r="B8423" s="7">
        <f t="shared" si="394"/>
        <v>42355.749999979584</v>
      </c>
      <c r="C8423">
        <f t="shared" si="395"/>
        <v>8418</v>
      </c>
      <c r="D8423" s="2">
        <v>73.22</v>
      </c>
      <c r="E8423">
        <v>64.94</v>
      </c>
      <c r="F8423" s="3">
        <v>57.92</v>
      </c>
      <c r="G8423">
        <v>33.979999999999997</v>
      </c>
      <c r="H8423">
        <v>55.94</v>
      </c>
      <c r="I8423">
        <v>62.06</v>
      </c>
      <c r="J8423">
        <v>46.94</v>
      </c>
      <c r="K8423">
        <v>48.019999999999996</v>
      </c>
      <c r="L8423" s="3">
        <v>51.8</v>
      </c>
      <c r="M8423" s="2">
        <v>32</v>
      </c>
      <c r="N8423">
        <v>35.96</v>
      </c>
      <c r="O8423">
        <v>41</v>
      </c>
      <c r="P8423">
        <v>28.94</v>
      </c>
      <c r="Q8423" s="3">
        <v>24.98</v>
      </c>
      <c r="R8423" s="2">
        <v>15.079999999999998</v>
      </c>
      <c r="S8423" s="3">
        <v>-0.94000000000000483</v>
      </c>
      <c r="T8423">
        <v>62.6</v>
      </c>
    </row>
    <row r="8424" spans="1:20">
      <c r="A8424">
        <f t="shared" si="393"/>
        <v>351</v>
      </c>
      <c r="B8424" s="7">
        <f t="shared" si="394"/>
        <v>42355.791666646248</v>
      </c>
      <c r="C8424">
        <f t="shared" si="395"/>
        <v>8419</v>
      </c>
      <c r="D8424" s="2">
        <v>72.680000000000007</v>
      </c>
      <c r="E8424">
        <v>64.039999999999992</v>
      </c>
      <c r="F8424" s="3">
        <v>55.040000000000006</v>
      </c>
      <c r="G8424">
        <v>32</v>
      </c>
      <c r="H8424">
        <v>53.96</v>
      </c>
      <c r="I8424">
        <v>60.08</v>
      </c>
      <c r="J8424">
        <v>46.04</v>
      </c>
      <c r="K8424">
        <v>42.980000000000004</v>
      </c>
      <c r="L8424" s="3">
        <v>50.900000000000006</v>
      </c>
      <c r="M8424" s="2">
        <v>32</v>
      </c>
      <c r="N8424">
        <v>33.979999999999997</v>
      </c>
      <c r="O8424">
        <v>35.6</v>
      </c>
      <c r="P8424">
        <v>26.96</v>
      </c>
      <c r="Q8424" s="3">
        <v>26.060000000000002</v>
      </c>
      <c r="R8424" s="2">
        <v>13.459999999999997</v>
      </c>
      <c r="S8424" s="3">
        <v>-2.019999999999996</v>
      </c>
      <c r="T8424">
        <v>57.2</v>
      </c>
    </row>
    <row r="8425" spans="1:20">
      <c r="A8425">
        <f t="shared" si="393"/>
        <v>351</v>
      </c>
      <c r="B8425" s="7">
        <f t="shared" si="394"/>
        <v>42355.833333312912</v>
      </c>
      <c r="C8425">
        <f t="shared" si="395"/>
        <v>8420</v>
      </c>
      <c r="D8425" s="2">
        <v>71.960000000000008</v>
      </c>
      <c r="E8425">
        <v>60.980000000000004</v>
      </c>
      <c r="F8425" s="3">
        <v>55.040000000000006</v>
      </c>
      <c r="G8425">
        <v>30.02</v>
      </c>
      <c r="H8425">
        <v>55.94</v>
      </c>
      <c r="I8425">
        <v>59</v>
      </c>
      <c r="J8425">
        <v>44.06</v>
      </c>
      <c r="K8425">
        <v>35.96</v>
      </c>
      <c r="L8425" s="3">
        <v>50</v>
      </c>
      <c r="M8425" s="2">
        <v>33.08</v>
      </c>
      <c r="N8425">
        <v>30.92</v>
      </c>
      <c r="O8425">
        <v>35.6</v>
      </c>
      <c r="P8425">
        <v>24.98</v>
      </c>
      <c r="Q8425" s="3">
        <v>26.060000000000002</v>
      </c>
      <c r="R8425" s="2">
        <v>11.659999999999997</v>
      </c>
      <c r="S8425" s="3">
        <v>-0.94000000000000483</v>
      </c>
      <c r="T8425">
        <v>55.400000000000006</v>
      </c>
    </row>
    <row r="8426" spans="1:20">
      <c r="A8426">
        <f t="shared" si="393"/>
        <v>351</v>
      </c>
      <c r="B8426" s="7">
        <f t="shared" si="394"/>
        <v>42355.874999979576</v>
      </c>
      <c r="C8426">
        <f t="shared" si="395"/>
        <v>8421</v>
      </c>
      <c r="D8426" s="2">
        <v>71.960000000000008</v>
      </c>
      <c r="E8426">
        <v>62.06</v>
      </c>
      <c r="F8426" s="3">
        <v>50</v>
      </c>
      <c r="G8426">
        <v>30.02</v>
      </c>
      <c r="H8426">
        <v>55.040000000000006</v>
      </c>
      <c r="I8426">
        <v>57.92</v>
      </c>
      <c r="J8426">
        <v>42.08</v>
      </c>
      <c r="K8426">
        <v>39.019999999999996</v>
      </c>
      <c r="L8426" s="3">
        <v>48.2</v>
      </c>
      <c r="M8426" s="2">
        <v>33.08</v>
      </c>
      <c r="N8426">
        <v>30.02</v>
      </c>
      <c r="O8426">
        <v>33.799999999999997</v>
      </c>
      <c r="P8426">
        <v>26.060000000000002</v>
      </c>
      <c r="Q8426" s="3">
        <v>24.98</v>
      </c>
      <c r="R8426" s="2">
        <v>10.039999999999999</v>
      </c>
      <c r="S8426" s="3">
        <v>-0.94000000000000483</v>
      </c>
      <c r="T8426">
        <v>53.6</v>
      </c>
    </row>
    <row r="8427" spans="1:20">
      <c r="A8427">
        <f t="shared" si="393"/>
        <v>351</v>
      </c>
      <c r="B8427" s="7">
        <f t="shared" si="394"/>
        <v>42355.916666646241</v>
      </c>
      <c r="C8427">
        <f t="shared" si="395"/>
        <v>8422</v>
      </c>
      <c r="D8427" s="2">
        <v>71.960000000000008</v>
      </c>
      <c r="E8427">
        <v>60.980000000000004</v>
      </c>
      <c r="F8427" s="3">
        <v>48.92</v>
      </c>
      <c r="G8427">
        <v>28.94</v>
      </c>
      <c r="H8427">
        <v>53.06</v>
      </c>
      <c r="I8427">
        <v>57.019999999999996</v>
      </c>
      <c r="J8427">
        <v>41</v>
      </c>
      <c r="K8427">
        <v>32</v>
      </c>
      <c r="L8427" s="3">
        <v>48.2</v>
      </c>
      <c r="M8427" s="2">
        <v>32</v>
      </c>
      <c r="N8427">
        <v>30.92</v>
      </c>
      <c r="O8427">
        <v>33.799999999999997</v>
      </c>
      <c r="P8427">
        <v>26.060000000000002</v>
      </c>
      <c r="Q8427" s="3">
        <v>24.98</v>
      </c>
      <c r="R8427" s="2">
        <v>9.32</v>
      </c>
      <c r="S8427" s="3">
        <v>-0.94000000000000483</v>
      </c>
      <c r="T8427">
        <v>51.8</v>
      </c>
    </row>
    <row r="8428" spans="1:20">
      <c r="A8428">
        <f t="shared" si="393"/>
        <v>351</v>
      </c>
      <c r="B8428" s="7">
        <f t="shared" si="394"/>
        <v>42355.958333312905</v>
      </c>
      <c r="C8428">
        <f t="shared" si="395"/>
        <v>8423</v>
      </c>
      <c r="D8428" s="2">
        <v>71.960000000000008</v>
      </c>
      <c r="E8428">
        <v>60.980000000000004</v>
      </c>
      <c r="F8428" s="3">
        <v>48.92</v>
      </c>
      <c r="G8428">
        <v>28.94</v>
      </c>
      <c r="H8428">
        <v>53.96</v>
      </c>
      <c r="I8428">
        <v>57.019999999999996</v>
      </c>
      <c r="J8428">
        <v>39.92</v>
      </c>
      <c r="K8428">
        <v>33.979999999999997</v>
      </c>
      <c r="L8428" s="3">
        <v>48.2</v>
      </c>
      <c r="M8428" s="2">
        <v>32</v>
      </c>
      <c r="N8428">
        <v>28.94</v>
      </c>
      <c r="O8428">
        <v>32</v>
      </c>
      <c r="P8428">
        <v>26.060000000000002</v>
      </c>
      <c r="Q8428" s="3">
        <v>26.060000000000002</v>
      </c>
      <c r="R8428" s="2">
        <v>8.7799999999999976</v>
      </c>
      <c r="S8428" s="3">
        <v>-3.9999999999999147E-2</v>
      </c>
      <c r="T8428">
        <v>50</v>
      </c>
    </row>
    <row r="8429" spans="1:20">
      <c r="A8429">
        <f t="shared" si="393"/>
        <v>351</v>
      </c>
      <c r="B8429" s="7">
        <f t="shared" si="394"/>
        <v>42355.999999979569</v>
      </c>
      <c r="C8429">
        <f t="shared" si="395"/>
        <v>8424</v>
      </c>
      <c r="D8429" s="2">
        <v>71.599999999999994</v>
      </c>
      <c r="E8429">
        <v>60.08</v>
      </c>
      <c r="F8429" s="3">
        <v>48.019999999999996</v>
      </c>
      <c r="G8429">
        <v>28.04</v>
      </c>
      <c r="H8429">
        <v>51.980000000000004</v>
      </c>
      <c r="I8429">
        <v>55.94</v>
      </c>
      <c r="J8429">
        <v>37.04</v>
      </c>
      <c r="K8429">
        <v>35.96</v>
      </c>
      <c r="L8429" s="3">
        <v>50</v>
      </c>
      <c r="M8429" s="2">
        <v>32</v>
      </c>
      <c r="N8429">
        <v>28.94</v>
      </c>
      <c r="O8429">
        <v>33.799999999999997</v>
      </c>
      <c r="P8429">
        <v>24.98</v>
      </c>
      <c r="Q8429" s="3">
        <v>24.98</v>
      </c>
      <c r="R8429" s="2">
        <v>8.0599999999999987</v>
      </c>
      <c r="S8429" s="3">
        <v>-3.9999999999999147E-2</v>
      </c>
      <c r="T8429">
        <v>48.2</v>
      </c>
    </row>
    <row r="8430" spans="1:20">
      <c r="A8430">
        <f t="shared" si="393"/>
        <v>352</v>
      </c>
      <c r="B8430" s="7">
        <f t="shared" si="394"/>
        <v>42356.041666646233</v>
      </c>
      <c r="C8430">
        <f t="shared" si="395"/>
        <v>8425</v>
      </c>
      <c r="D8430" s="2">
        <v>71.42</v>
      </c>
      <c r="E8430">
        <v>59</v>
      </c>
      <c r="F8430" s="3">
        <v>48.019999999999996</v>
      </c>
      <c r="G8430">
        <v>26.060000000000002</v>
      </c>
      <c r="H8430">
        <v>51.08</v>
      </c>
      <c r="I8430">
        <v>55.94</v>
      </c>
      <c r="J8430">
        <v>35.96</v>
      </c>
      <c r="K8430">
        <v>35.06</v>
      </c>
      <c r="L8430" s="3">
        <v>48.2</v>
      </c>
      <c r="M8430" s="2">
        <v>33.08</v>
      </c>
      <c r="N8430">
        <v>28.94</v>
      </c>
      <c r="O8430">
        <v>32</v>
      </c>
      <c r="P8430">
        <v>24.08</v>
      </c>
      <c r="Q8430" s="3">
        <v>26.060000000000002</v>
      </c>
      <c r="R8430" s="2">
        <v>8.4200000000000017</v>
      </c>
      <c r="S8430" s="3">
        <v>-3.9999999999999147E-2</v>
      </c>
      <c r="T8430">
        <v>48.2</v>
      </c>
    </row>
    <row r="8431" spans="1:20">
      <c r="A8431">
        <f t="shared" si="393"/>
        <v>352</v>
      </c>
      <c r="B8431" s="7">
        <f t="shared" si="394"/>
        <v>42356.083333312898</v>
      </c>
      <c r="C8431">
        <f t="shared" si="395"/>
        <v>8426</v>
      </c>
      <c r="D8431" s="2">
        <v>71.06</v>
      </c>
      <c r="E8431">
        <v>57.92</v>
      </c>
      <c r="F8431" s="3">
        <v>42.08</v>
      </c>
      <c r="G8431">
        <v>24.98</v>
      </c>
      <c r="H8431">
        <v>46.4</v>
      </c>
      <c r="I8431">
        <v>53.96</v>
      </c>
      <c r="J8431">
        <v>35.06</v>
      </c>
      <c r="K8431">
        <v>33.08</v>
      </c>
      <c r="L8431" s="3">
        <v>48.2</v>
      </c>
      <c r="M8431" s="2">
        <v>33.979999999999997</v>
      </c>
      <c r="N8431">
        <v>24.98</v>
      </c>
      <c r="O8431">
        <v>32</v>
      </c>
      <c r="P8431">
        <v>24.98</v>
      </c>
      <c r="Q8431" s="3">
        <v>26.96</v>
      </c>
      <c r="R8431" s="2">
        <v>8.5999999999999979</v>
      </c>
      <c r="S8431" s="3">
        <v>-3.9999999999999147E-2</v>
      </c>
      <c r="T8431">
        <v>44.6</v>
      </c>
    </row>
    <row r="8432" spans="1:20">
      <c r="A8432">
        <f t="shared" si="393"/>
        <v>352</v>
      </c>
      <c r="B8432" s="7">
        <f t="shared" si="394"/>
        <v>42356.124999979562</v>
      </c>
      <c r="C8432">
        <f t="shared" si="395"/>
        <v>8427</v>
      </c>
      <c r="D8432" s="2">
        <v>71.06</v>
      </c>
      <c r="E8432">
        <v>57.019999999999996</v>
      </c>
      <c r="F8432" s="3">
        <v>44.06</v>
      </c>
      <c r="G8432">
        <v>24.98</v>
      </c>
      <c r="H8432">
        <v>44.06</v>
      </c>
      <c r="I8432">
        <v>55.040000000000006</v>
      </c>
      <c r="J8432">
        <v>35.06</v>
      </c>
      <c r="K8432">
        <v>28.04</v>
      </c>
      <c r="L8432" s="3">
        <v>48.2</v>
      </c>
      <c r="M8432" s="2">
        <v>33.979999999999997</v>
      </c>
      <c r="N8432">
        <v>30.02</v>
      </c>
      <c r="O8432">
        <v>33.799999999999997</v>
      </c>
      <c r="P8432">
        <v>24.98</v>
      </c>
      <c r="Q8432" s="3">
        <v>26.060000000000002</v>
      </c>
      <c r="R8432" s="2">
        <v>8.9599999999999973</v>
      </c>
      <c r="S8432" s="3">
        <v>-3.9999999999999147E-2</v>
      </c>
      <c r="T8432">
        <v>44.6</v>
      </c>
    </row>
    <row r="8433" spans="1:20">
      <c r="A8433">
        <f t="shared" si="393"/>
        <v>352</v>
      </c>
      <c r="B8433" s="7">
        <f t="shared" si="394"/>
        <v>42356.166666646226</v>
      </c>
      <c r="C8433">
        <f t="shared" si="395"/>
        <v>8428</v>
      </c>
      <c r="D8433" s="2">
        <v>71.06</v>
      </c>
      <c r="E8433">
        <v>55.040000000000006</v>
      </c>
      <c r="F8433" s="3">
        <v>41</v>
      </c>
      <c r="G8433">
        <v>24.98</v>
      </c>
      <c r="H8433">
        <v>42.08</v>
      </c>
      <c r="I8433">
        <v>55.040000000000006</v>
      </c>
      <c r="J8433">
        <v>33.979999999999997</v>
      </c>
      <c r="K8433">
        <v>26.96</v>
      </c>
      <c r="L8433" s="3">
        <v>48.2</v>
      </c>
      <c r="M8433" s="2">
        <v>33.979999999999997</v>
      </c>
      <c r="N8433">
        <v>30.92</v>
      </c>
      <c r="O8433">
        <v>30.2</v>
      </c>
      <c r="P8433">
        <v>26.060000000000002</v>
      </c>
      <c r="Q8433" s="3">
        <v>24.98</v>
      </c>
      <c r="R8433" s="2">
        <v>6.98</v>
      </c>
      <c r="S8433" s="3">
        <v>1.0399999999999991</v>
      </c>
      <c r="T8433">
        <v>44.6</v>
      </c>
    </row>
    <row r="8434" spans="1:20">
      <c r="A8434">
        <f t="shared" si="393"/>
        <v>352</v>
      </c>
      <c r="B8434" s="7">
        <f t="shared" si="394"/>
        <v>42356.20833331289</v>
      </c>
      <c r="C8434">
        <f t="shared" si="395"/>
        <v>8429</v>
      </c>
      <c r="D8434" s="2">
        <v>71.06</v>
      </c>
      <c r="E8434">
        <v>53.96</v>
      </c>
      <c r="F8434" s="3">
        <v>39.92</v>
      </c>
      <c r="G8434">
        <v>23</v>
      </c>
      <c r="H8434">
        <v>39.92</v>
      </c>
      <c r="I8434">
        <v>55.040000000000006</v>
      </c>
      <c r="J8434">
        <v>33.08</v>
      </c>
      <c r="K8434">
        <v>28.04</v>
      </c>
      <c r="L8434" s="3">
        <v>48.2</v>
      </c>
      <c r="M8434" s="2">
        <v>35.06</v>
      </c>
      <c r="N8434">
        <v>30.02</v>
      </c>
      <c r="O8434">
        <v>33.799999999999997</v>
      </c>
      <c r="P8434">
        <v>26.060000000000002</v>
      </c>
      <c r="Q8434" s="3">
        <v>26.96</v>
      </c>
      <c r="R8434" s="2">
        <v>5</v>
      </c>
      <c r="S8434" s="3">
        <v>1.0399999999999991</v>
      </c>
      <c r="T8434">
        <v>42.8</v>
      </c>
    </row>
    <row r="8435" spans="1:20">
      <c r="A8435">
        <f t="shared" si="393"/>
        <v>352</v>
      </c>
      <c r="B8435" s="7">
        <f t="shared" si="394"/>
        <v>42356.249999979555</v>
      </c>
      <c r="C8435">
        <f t="shared" si="395"/>
        <v>8430</v>
      </c>
      <c r="D8435" s="2">
        <v>71.42</v>
      </c>
      <c r="E8435">
        <v>53.96</v>
      </c>
      <c r="F8435" s="3">
        <v>41</v>
      </c>
      <c r="G8435">
        <v>23</v>
      </c>
      <c r="H8435">
        <v>37.94</v>
      </c>
      <c r="I8435">
        <v>55.94</v>
      </c>
      <c r="J8435">
        <v>33.08</v>
      </c>
      <c r="K8435">
        <v>28.94</v>
      </c>
      <c r="L8435" s="3">
        <v>48.2</v>
      </c>
      <c r="M8435" s="2">
        <v>35.06</v>
      </c>
      <c r="N8435">
        <v>28.04</v>
      </c>
      <c r="O8435">
        <v>32</v>
      </c>
      <c r="P8435">
        <v>26.060000000000002</v>
      </c>
      <c r="Q8435" s="3">
        <v>26.96</v>
      </c>
      <c r="R8435" s="2">
        <v>3.019999999999996</v>
      </c>
      <c r="S8435" s="3">
        <v>1.9400000000000013</v>
      </c>
      <c r="T8435">
        <v>44.6</v>
      </c>
    </row>
    <row r="8436" spans="1:20">
      <c r="A8436">
        <f t="shared" si="393"/>
        <v>352</v>
      </c>
      <c r="B8436" s="7">
        <f t="shared" si="394"/>
        <v>42356.291666646219</v>
      </c>
      <c r="C8436">
        <f t="shared" si="395"/>
        <v>8431</v>
      </c>
      <c r="D8436" s="2">
        <v>71.599999999999994</v>
      </c>
      <c r="E8436">
        <v>53.96</v>
      </c>
      <c r="F8436" s="3">
        <v>42.980000000000004</v>
      </c>
      <c r="G8436">
        <v>23</v>
      </c>
      <c r="H8436">
        <v>37.04</v>
      </c>
      <c r="I8436">
        <v>55.040000000000006</v>
      </c>
      <c r="J8436">
        <v>33.08</v>
      </c>
      <c r="K8436">
        <v>23</v>
      </c>
      <c r="L8436" s="3">
        <v>48.2</v>
      </c>
      <c r="M8436" s="2">
        <v>35.96</v>
      </c>
      <c r="N8436">
        <v>26.060000000000002</v>
      </c>
      <c r="O8436">
        <v>33.799999999999997</v>
      </c>
      <c r="P8436">
        <v>26.060000000000002</v>
      </c>
      <c r="Q8436" s="3">
        <v>24.08</v>
      </c>
      <c r="R8436" s="2">
        <v>-3.9999999999999147E-2</v>
      </c>
      <c r="S8436" s="3">
        <v>1.9400000000000013</v>
      </c>
      <c r="T8436">
        <v>42.8</v>
      </c>
    </row>
    <row r="8437" spans="1:20">
      <c r="A8437">
        <f t="shared" si="393"/>
        <v>352</v>
      </c>
      <c r="B8437" s="7">
        <f t="shared" si="394"/>
        <v>42356.333333312883</v>
      </c>
      <c r="C8437">
        <f t="shared" si="395"/>
        <v>8432</v>
      </c>
      <c r="D8437" s="2">
        <v>71.960000000000008</v>
      </c>
      <c r="E8437">
        <v>55.040000000000006</v>
      </c>
      <c r="F8437" s="3">
        <v>46.94</v>
      </c>
      <c r="G8437">
        <v>21.92</v>
      </c>
      <c r="H8437">
        <v>37.04</v>
      </c>
      <c r="I8437">
        <v>55.040000000000006</v>
      </c>
      <c r="J8437">
        <v>33.979999999999997</v>
      </c>
      <c r="K8437">
        <v>23</v>
      </c>
      <c r="L8437" s="3">
        <v>48.2</v>
      </c>
      <c r="M8437" s="2">
        <v>35.96</v>
      </c>
      <c r="N8437">
        <v>33.979999999999997</v>
      </c>
      <c r="O8437">
        <v>33.799999999999997</v>
      </c>
      <c r="P8437">
        <v>24.98</v>
      </c>
      <c r="Q8437" s="3">
        <v>26.060000000000002</v>
      </c>
      <c r="R8437" s="2">
        <v>-2.9200000000000017</v>
      </c>
      <c r="S8437" s="3">
        <v>1.0399999999999991</v>
      </c>
      <c r="T8437">
        <v>48.2</v>
      </c>
    </row>
    <row r="8438" spans="1:20">
      <c r="A8438">
        <f t="shared" si="393"/>
        <v>352</v>
      </c>
      <c r="B8438" s="7">
        <f t="shared" si="394"/>
        <v>42356.374999979547</v>
      </c>
      <c r="C8438">
        <f t="shared" si="395"/>
        <v>8433</v>
      </c>
      <c r="D8438" s="2">
        <v>74.300000000000011</v>
      </c>
      <c r="E8438">
        <v>57.019999999999996</v>
      </c>
      <c r="F8438" s="3">
        <v>53.06</v>
      </c>
      <c r="G8438">
        <v>28.04</v>
      </c>
      <c r="H8438">
        <v>39.019999999999996</v>
      </c>
      <c r="I8438">
        <v>59</v>
      </c>
      <c r="J8438">
        <v>37.94</v>
      </c>
      <c r="K8438">
        <v>28.04</v>
      </c>
      <c r="L8438" s="3">
        <v>48.2</v>
      </c>
      <c r="M8438" s="2">
        <v>35.96</v>
      </c>
      <c r="N8438">
        <v>41</v>
      </c>
      <c r="O8438">
        <v>33.799999999999997</v>
      </c>
      <c r="P8438">
        <v>26.060000000000002</v>
      </c>
      <c r="Q8438" s="3">
        <v>28.04</v>
      </c>
      <c r="R8438" s="2">
        <v>-5.980000000000004</v>
      </c>
      <c r="S8438" s="3">
        <v>-2.019999999999996</v>
      </c>
      <c r="T8438">
        <v>55.400000000000006</v>
      </c>
    </row>
    <row r="8439" spans="1:20">
      <c r="A8439">
        <f t="shared" si="393"/>
        <v>352</v>
      </c>
      <c r="B8439" s="7">
        <f t="shared" si="394"/>
        <v>42356.416666646212</v>
      </c>
      <c r="C8439">
        <f t="shared" si="395"/>
        <v>8434</v>
      </c>
      <c r="D8439" s="2">
        <v>76.64</v>
      </c>
      <c r="E8439">
        <v>62.06</v>
      </c>
      <c r="F8439" s="3">
        <v>55.94</v>
      </c>
      <c r="G8439">
        <v>33.08</v>
      </c>
      <c r="H8439">
        <v>42.980000000000004</v>
      </c>
      <c r="I8439">
        <v>62.06</v>
      </c>
      <c r="J8439">
        <v>39.92</v>
      </c>
      <c r="K8439">
        <v>35.06</v>
      </c>
      <c r="L8439" s="3">
        <v>48.2</v>
      </c>
      <c r="M8439" s="2">
        <v>35.96</v>
      </c>
      <c r="N8439">
        <v>48.92</v>
      </c>
      <c r="O8439">
        <v>41</v>
      </c>
      <c r="P8439">
        <v>28.04</v>
      </c>
      <c r="Q8439" s="3">
        <v>30.92</v>
      </c>
      <c r="R8439" s="2">
        <v>-7.0600000000000023</v>
      </c>
      <c r="S8439" s="3">
        <v>-5.980000000000004</v>
      </c>
      <c r="T8439">
        <v>64.400000000000006</v>
      </c>
    </row>
    <row r="8440" spans="1:20">
      <c r="A8440">
        <f t="shared" si="393"/>
        <v>352</v>
      </c>
      <c r="B8440" s="7">
        <f t="shared" si="394"/>
        <v>42356.458333312876</v>
      </c>
      <c r="C8440">
        <f t="shared" si="395"/>
        <v>8435</v>
      </c>
      <c r="D8440" s="2">
        <v>78.98</v>
      </c>
      <c r="E8440">
        <v>64.94</v>
      </c>
      <c r="F8440" s="3">
        <v>57.92</v>
      </c>
      <c r="G8440">
        <v>37.94</v>
      </c>
      <c r="H8440">
        <v>46.04</v>
      </c>
      <c r="I8440">
        <v>64.039999999999992</v>
      </c>
      <c r="J8440">
        <v>42.08</v>
      </c>
      <c r="K8440">
        <v>39.019999999999996</v>
      </c>
      <c r="L8440" s="3">
        <v>48.2</v>
      </c>
      <c r="M8440" s="2">
        <v>35.96</v>
      </c>
      <c r="N8440">
        <v>55.040000000000006</v>
      </c>
      <c r="O8440">
        <v>44.6</v>
      </c>
      <c r="P8440">
        <v>26.96</v>
      </c>
      <c r="Q8440" s="3">
        <v>30.92</v>
      </c>
      <c r="R8440" s="2">
        <v>-7.9600000000000009</v>
      </c>
      <c r="S8440" s="3">
        <v>-5.0800000000000054</v>
      </c>
      <c r="T8440">
        <v>71.599999999999994</v>
      </c>
    </row>
    <row r="8441" spans="1:20">
      <c r="A8441">
        <f t="shared" si="393"/>
        <v>352</v>
      </c>
      <c r="B8441" s="7">
        <f t="shared" si="394"/>
        <v>42356.49999997954</v>
      </c>
      <c r="C8441">
        <f t="shared" si="395"/>
        <v>8436</v>
      </c>
      <c r="D8441" s="2">
        <v>78.98</v>
      </c>
      <c r="E8441">
        <v>66.92</v>
      </c>
      <c r="F8441" s="3">
        <v>62.06</v>
      </c>
      <c r="G8441">
        <v>39.92</v>
      </c>
      <c r="H8441">
        <v>48.019999999999996</v>
      </c>
      <c r="I8441">
        <v>64.039999999999992</v>
      </c>
      <c r="J8441">
        <v>42.980000000000004</v>
      </c>
      <c r="K8441">
        <v>41</v>
      </c>
      <c r="L8441" s="3">
        <v>48.2</v>
      </c>
      <c r="M8441" s="2">
        <v>35.96</v>
      </c>
      <c r="N8441">
        <v>60.980000000000004</v>
      </c>
      <c r="O8441">
        <v>46.4</v>
      </c>
      <c r="P8441">
        <v>28.04</v>
      </c>
      <c r="Q8441" s="3">
        <v>33.979999999999997</v>
      </c>
      <c r="R8441" s="2">
        <v>-9.0399999999999991</v>
      </c>
      <c r="S8441" s="3">
        <v>-5.0800000000000054</v>
      </c>
      <c r="T8441">
        <v>75.2</v>
      </c>
    </row>
    <row r="8442" spans="1:20">
      <c r="A8442">
        <f t="shared" si="393"/>
        <v>352</v>
      </c>
      <c r="B8442" s="7">
        <f t="shared" si="394"/>
        <v>42356.541666646204</v>
      </c>
      <c r="C8442">
        <f t="shared" si="395"/>
        <v>8437</v>
      </c>
      <c r="D8442" s="2">
        <v>78.98</v>
      </c>
      <c r="E8442">
        <v>69.080000000000013</v>
      </c>
      <c r="F8442" s="3">
        <v>64.039999999999992</v>
      </c>
      <c r="G8442">
        <v>44.06</v>
      </c>
      <c r="H8442">
        <v>48.92</v>
      </c>
      <c r="I8442">
        <v>62.06</v>
      </c>
      <c r="J8442">
        <v>44.96</v>
      </c>
      <c r="K8442">
        <v>44.96</v>
      </c>
      <c r="L8442" s="3">
        <v>48.2</v>
      </c>
      <c r="M8442" s="2">
        <v>39.019999999999996</v>
      </c>
      <c r="N8442">
        <v>62.96</v>
      </c>
      <c r="O8442">
        <v>46.4</v>
      </c>
      <c r="P8442">
        <v>26.96</v>
      </c>
      <c r="Q8442" s="3">
        <v>35.06</v>
      </c>
      <c r="R8442" s="2">
        <v>-9.0399999999999991</v>
      </c>
      <c r="S8442" s="3">
        <v>-5.0800000000000054</v>
      </c>
      <c r="T8442">
        <v>78.800000000000011</v>
      </c>
    </row>
    <row r="8443" spans="1:20">
      <c r="A8443">
        <f t="shared" si="393"/>
        <v>352</v>
      </c>
      <c r="B8443" s="7">
        <f t="shared" si="394"/>
        <v>42356.583333312868</v>
      </c>
      <c r="C8443">
        <f t="shared" si="395"/>
        <v>8438</v>
      </c>
      <c r="D8443" s="2">
        <v>78.98</v>
      </c>
      <c r="E8443">
        <v>69.080000000000013</v>
      </c>
      <c r="F8443" s="3">
        <v>64.94</v>
      </c>
      <c r="G8443">
        <v>46.04</v>
      </c>
      <c r="H8443">
        <v>50</v>
      </c>
      <c r="I8443">
        <v>59</v>
      </c>
      <c r="J8443">
        <v>46.04</v>
      </c>
      <c r="K8443">
        <v>46.94</v>
      </c>
      <c r="L8443" s="3">
        <v>48.2</v>
      </c>
      <c r="M8443" s="2">
        <v>37.04</v>
      </c>
      <c r="N8443">
        <v>62.96</v>
      </c>
      <c r="O8443">
        <v>46.4</v>
      </c>
      <c r="P8443">
        <v>28.04</v>
      </c>
      <c r="Q8443" s="3">
        <v>33.08</v>
      </c>
      <c r="R8443" s="2">
        <v>-9.0399999999999991</v>
      </c>
      <c r="S8443" s="3">
        <v>-4</v>
      </c>
      <c r="T8443">
        <v>78.800000000000011</v>
      </c>
    </row>
    <row r="8444" spans="1:20">
      <c r="A8444">
        <f t="shared" si="393"/>
        <v>352</v>
      </c>
      <c r="B8444" s="7">
        <f t="shared" si="394"/>
        <v>42356.624999979533</v>
      </c>
      <c r="C8444">
        <f t="shared" si="395"/>
        <v>8439</v>
      </c>
      <c r="D8444" s="2">
        <v>77.36</v>
      </c>
      <c r="E8444">
        <v>66.92</v>
      </c>
      <c r="F8444" s="3">
        <v>66.92</v>
      </c>
      <c r="G8444">
        <v>50</v>
      </c>
      <c r="H8444">
        <v>50</v>
      </c>
      <c r="I8444">
        <v>59</v>
      </c>
      <c r="J8444">
        <v>42.980000000000004</v>
      </c>
      <c r="K8444">
        <v>48.92</v>
      </c>
      <c r="L8444" s="3">
        <v>48.2</v>
      </c>
      <c r="M8444" s="2">
        <v>37.94</v>
      </c>
      <c r="N8444">
        <v>64.039999999999992</v>
      </c>
      <c r="O8444">
        <v>46.4</v>
      </c>
      <c r="P8444">
        <v>26.96</v>
      </c>
      <c r="Q8444" s="3">
        <v>33.08</v>
      </c>
      <c r="R8444" s="2">
        <v>-9.0399999999999991</v>
      </c>
      <c r="S8444" s="3">
        <v>-7.0600000000000023</v>
      </c>
      <c r="T8444">
        <v>80.599999999999994</v>
      </c>
    </row>
    <row r="8445" spans="1:20">
      <c r="A8445">
        <f t="shared" si="393"/>
        <v>352</v>
      </c>
      <c r="B8445" s="7">
        <f t="shared" si="394"/>
        <v>42356.666666646197</v>
      </c>
      <c r="C8445">
        <f t="shared" si="395"/>
        <v>8440</v>
      </c>
      <c r="D8445" s="2">
        <v>75.56</v>
      </c>
      <c r="E8445">
        <v>69.080000000000013</v>
      </c>
      <c r="F8445" s="3">
        <v>66.92</v>
      </c>
      <c r="G8445">
        <v>50</v>
      </c>
      <c r="H8445">
        <v>50</v>
      </c>
      <c r="I8445">
        <v>60.08</v>
      </c>
      <c r="J8445">
        <v>42.08</v>
      </c>
      <c r="K8445">
        <v>50</v>
      </c>
      <c r="L8445" s="3">
        <v>46.4</v>
      </c>
      <c r="M8445" s="2">
        <v>37.94</v>
      </c>
      <c r="N8445">
        <v>60.980000000000004</v>
      </c>
      <c r="O8445">
        <v>42.08</v>
      </c>
      <c r="P8445">
        <v>26.060000000000002</v>
      </c>
      <c r="Q8445" s="3">
        <v>35.06</v>
      </c>
      <c r="R8445" s="2">
        <v>-9.759999999999998</v>
      </c>
      <c r="S8445" s="3">
        <v>-9.9400000000000048</v>
      </c>
      <c r="T8445">
        <v>77</v>
      </c>
    </row>
    <row r="8446" spans="1:20">
      <c r="A8446">
        <f t="shared" si="393"/>
        <v>352</v>
      </c>
      <c r="B8446" s="7">
        <f t="shared" si="394"/>
        <v>42356.708333312861</v>
      </c>
      <c r="C8446">
        <f t="shared" si="395"/>
        <v>8441</v>
      </c>
      <c r="D8446" s="2">
        <v>73.94</v>
      </c>
      <c r="E8446">
        <v>62.96</v>
      </c>
      <c r="F8446" s="3">
        <v>64.94</v>
      </c>
      <c r="G8446">
        <v>50</v>
      </c>
      <c r="H8446">
        <v>48.019999999999996</v>
      </c>
      <c r="I8446">
        <v>59</v>
      </c>
      <c r="J8446">
        <v>37.94</v>
      </c>
      <c r="K8446">
        <v>48.019999999999996</v>
      </c>
      <c r="L8446" s="3">
        <v>46.4</v>
      </c>
      <c r="M8446" s="2">
        <v>39.019999999999996</v>
      </c>
      <c r="N8446">
        <v>51.08</v>
      </c>
      <c r="O8446">
        <v>37.4</v>
      </c>
      <c r="P8446">
        <v>24.98</v>
      </c>
      <c r="Q8446" s="3">
        <v>32</v>
      </c>
      <c r="R8446" s="2">
        <v>-10.300000000000004</v>
      </c>
      <c r="S8446" s="3">
        <v>-9.0399999999999991</v>
      </c>
      <c r="T8446">
        <v>71.599999999999994</v>
      </c>
    </row>
    <row r="8447" spans="1:20">
      <c r="A8447">
        <f t="shared" si="393"/>
        <v>352</v>
      </c>
      <c r="B8447" s="7">
        <f t="shared" si="394"/>
        <v>42356.749999979525</v>
      </c>
      <c r="C8447">
        <f t="shared" si="395"/>
        <v>8442</v>
      </c>
      <c r="D8447" s="2">
        <v>73.580000000000013</v>
      </c>
      <c r="E8447">
        <v>60.08</v>
      </c>
      <c r="F8447" s="3">
        <v>60.08</v>
      </c>
      <c r="G8447">
        <v>46.04</v>
      </c>
      <c r="H8447">
        <v>42.08</v>
      </c>
      <c r="I8447">
        <v>57.92</v>
      </c>
      <c r="J8447">
        <v>37.94</v>
      </c>
      <c r="K8447">
        <v>42.08</v>
      </c>
      <c r="L8447" s="3">
        <v>44.6</v>
      </c>
      <c r="M8447" s="2">
        <v>37.94</v>
      </c>
      <c r="N8447">
        <v>44.96</v>
      </c>
      <c r="O8447">
        <v>33.799999999999997</v>
      </c>
      <c r="P8447">
        <v>24.98</v>
      </c>
      <c r="Q8447" s="3">
        <v>35.96</v>
      </c>
      <c r="R8447" s="2">
        <v>-11.019999999999996</v>
      </c>
      <c r="S8447" s="3">
        <v>-11.920000000000002</v>
      </c>
      <c r="T8447">
        <v>64.400000000000006</v>
      </c>
    </row>
    <row r="8448" spans="1:20">
      <c r="A8448">
        <f t="shared" si="393"/>
        <v>352</v>
      </c>
      <c r="B8448" s="7">
        <f t="shared" si="394"/>
        <v>42356.79166664619</v>
      </c>
      <c r="C8448">
        <f t="shared" si="395"/>
        <v>8443</v>
      </c>
      <c r="D8448" s="2">
        <v>73.400000000000006</v>
      </c>
      <c r="E8448">
        <v>57.92</v>
      </c>
      <c r="F8448" s="3">
        <v>55.94</v>
      </c>
      <c r="G8448">
        <v>44.06</v>
      </c>
      <c r="H8448">
        <v>41</v>
      </c>
      <c r="I8448">
        <v>57.019999999999996</v>
      </c>
      <c r="J8448">
        <v>37.04</v>
      </c>
      <c r="K8448">
        <v>42.980000000000004</v>
      </c>
      <c r="L8448" s="3">
        <v>44.6</v>
      </c>
      <c r="M8448" s="2">
        <v>37.94</v>
      </c>
      <c r="N8448">
        <v>44.06</v>
      </c>
      <c r="O8448">
        <v>32</v>
      </c>
      <c r="P8448">
        <v>24.98</v>
      </c>
      <c r="Q8448" s="3">
        <v>33.979999999999997</v>
      </c>
      <c r="R8448" s="2">
        <v>-11.380000000000003</v>
      </c>
      <c r="S8448" s="3">
        <v>-13</v>
      </c>
      <c r="T8448">
        <v>60.8</v>
      </c>
    </row>
    <row r="8449" spans="1:20">
      <c r="A8449">
        <f t="shared" si="393"/>
        <v>352</v>
      </c>
      <c r="B8449" s="7">
        <f t="shared" si="394"/>
        <v>42356.833333312854</v>
      </c>
      <c r="C8449">
        <f t="shared" si="395"/>
        <v>8444</v>
      </c>
      <c r="D8449" s="2">
        <v>73.039999999999992</v>
      </c>
      <c r="E8449">
        <v>57.92</v>
      </c>
      <c r="F8449" s="3">
        <v>59</v>
      </c>
      <c r="G8449">
        <v>42.08</v>
      </c>
      <c r="H8449">
        <v>39.92</v>
      </c>
      <c r="I8449">
        <v>57.92</v>
      </c>
      <c r="J8449">
        <v>37.94</v>
      </c>
      <c r="K8449">
        <v>44.06</v>
      </c>
      <c r="L8449" s="3">
        <v>44.6</v>
      </c>
      <c r="M8449" s="2">
        <v>37.04</v>
      </c>
      <c r="N8449">
        <v>37.04</v>
      </c>
      <c r="O8449">
        <v>33.799999999999997</v>
      </c>
      <c r="P8449">
        <v>24.98</v>
      </c>
      <c r="Q8449" s="3">
        <v>33.08</v>
      </c>
      <c r="R8449" s="2">
        <v>-11.560000000000002</v>
      </c>
      <c r="S8449" s="3">
        <v>-11.920000000000002</v>
      </c>
      <c r="T8449">
        <v>60.8</v>
      </c>
    </row>
    <row r="8450" spans="1:20">
      <c r="A8450">
        <f t="shared" si="393"/>
        <v>352</v>
      </c>
      <c r="B8450" s="7">
        <f t="shared" si="394"/>
        <v>42356.874999979518</v>
      </c>
      <c r="C8450">
        <f t="shared" si="395"/>
        <v>8445</v>
      </c>
      <c r="D8450" s="2">
        <v>72.319999999999993</v>
      </c>
      <c r="E8450">
        <v>57.019999999999996</v>
      </c>
      <c r="F8450" s="3">
        <v>57.019999999999996</v>
      </c>
      <c r="G8450">
        <v>39.92</v>
      </c>
      <c r="H8450">
        <v>39.019999999999996</v>
      </c>
      <c r="I8450">
        <v>57.92</v>
      </c>
      <c r="J8450">
        <v>37.04</v>
      </c>
      <c r="K8450">
        <v>42.980000000000004</v>
      </c>
      <c r="L8450" s="3">
        <v>44.6</v>
      </c>
      <c r="M8450" s="2">
        <v>37.04</v>
      </c>
      <c r="N8450">
        <v>37.04</v>
      </c>
      <c r="O8450">
        <v>33.799999999999997</v>
      </c>
      <c r="P8450">
        <v>26.060000000000002</v>
      </c>
      <c r="Q8450" s="3">
        <v>35.06</v>
      </c>
      <c r="R8450" s="2">
        <v>-11.920000000000002</v>
      </c>
      <c r="S8450" s="3">
        <v>-11.920000000000002</v>
      </c>
      <c r="T8450">
        <v>57.2</v>
      </c>
    </row>
    <row r="8451" spans="1:20">
      <c r="A8451">
        <f t="shared" si="393"/>
        <v>352</v>
      </c>
      <c r="B8451" s="7">
        <f t="shared" si="394"/>
        <v>42356.916666646182</v>
      </c>
      <c r="C8451">
        <f t="shared" si="395"/>
        <v>8446</v>
      </c>
      <c r="D8451" s="2">
        <v>71.78</v>
      </c>
      <c r="E8451">
        <v>55.94</v>
      </c>
      <c r="F8451" s="3">
        <v>55.94</v>
      </c>
      <c r="G8451">
        <v>37.94</v>
      </c>
      <c r="H8451">
        <v>35.96</v>
      </c>
      <c r="I8451">
        <v>57.92</v>
      </c>
      <c r="J8451">
        <v>35.96</v>
      </c>
      <c r="K8451">
        <v>39.92</v>
      </c>
      <c r="L8451" s="3">
        <v>44.6</v>
      </c>
      <c r="M8451" s="2">
        <v>37.04</v>
      </c>
      <c r="N8451">
        <v>39.92</v>
      </c>
      <c r="O8451">
        <v>32</v>
      </c>
      <c r="P8451">
        <v>26.060000000000002</v>
      </c>
      <c r="Q8451" s="3">
        <v>35.06</v>
      </c>
      <c r="R8451" s="2">
        <v>-11.920000000000002</v>
      </c>
      <c r="S8451" s="3">
        <v>-9.9400000000000048</v>
      </c>
      <c r="T8451">
        <v>57.2</v>
      </c>
    </row>
    <row r="8452" spans="1:20">
      <c r="A8452">
        <f t="shared" si="393"/>
        <v>352</v>
      </c>
      <c r="B8452" s="7">
        <f t="shared" si="394"/>
        <v>42356.958333312847</v>
      </c>
      <c r="C8452">
        <f t="shared" si="395"/>
        <v>8447</v>
      </c>
      <c r="D8452" s="2">
        <v>71.06</v>
      </c>
      <c r="E8452">
        <v>55.040000000000006</v>
      </c>
      <c r="F8452" s="3">
        <v>55.040000000000006</v>
      </c>
      <c r="G8452">
        <v>35.96</v>
      </c>
      <c r="H8452">
        <v>33.08</v>
      </c>
      <c r="I8452">
        <v>57.019999999999996</v>
      </c>
      <c r="J8452">
        <v>35.96</v>
      </c>
      <c r="K8452">
        <v>35.06</v>
      </c>
      <c r="L8452" s="3">
        <v>44.6</v>
      </c>
      <c r="M8452" s="2">
        <v>35.96</v>
      </c>
      <c r="N8452">
        <v>37.04</v>
      </c>
      <c r="O8452">
        <v>32</v>
      </c>
      <c r="P8452">
        <v>26.060000000000002</v>
      </c>
      <c r="Q8452" s="3">
        <v>35.96</v>
      </c>
      <c r="R8452" s="2">
        <v>-11.920000000000002</v>
      </c>
      <c r="S8452" s="3">
        <v>-7.0600000000000023</v>
      </c>
      <c r="T8452">
        <v>57.2</v>
      </c>
    </row>
    <row r="8453" spans="1:20">
      <c r="A8453">
        <f t="shared" si="393"/>
        <v>352</v>
      </c>
      <c r="B8453" s="7">
        <f t="shared" si="394"/>
        <v>42356.999999979511</v>
      </c>
      <c r="C8453">
        <f t="shared" si="395"/>
        <v>8448</v>
      </c>
      <c r="D8453" s="2">
        <v>71.42</v>
      </c>
      <c r="E8453">
        <v>55.040000000000006</v>
      </c>
      <c r="F8453" s="3">
        <v>55.94</v>
      </c>
      <c r="G8453">
        <v>35.96</v>
      </c>
      <c r="H8453">
        <v>30.92</v>
      </c>
      <c r="I8453">
        <v>55.94</v>
      </c>
      <c r="J8453">
        <v>37.04</v>
      </c>
      <c r="K8453">
        <v>35.06</v>
      </c>
      <c r="L8453" s="3">
        <v>44.6</v>
      </c>
      <c r="M8453" s="2">
        <v>35.06</v>
      </c>
      <c r="N8453">
        <v>35.06</v>
      </c>
      <c r="O8453">
        <v>33.799999999999997</v>
      </c>
      <c r="P8453">
        <v>26.96</v>
      </c>
      <c r="Q8453" s="3">
        <v>35.06</v>
      </c>
      <c r="R8453" s="2">
        <v>-11.920000000000002</v>
      </c>
      <c r="S8453" s="3">
        <v>-9.0399999999999991</v>
      </c>
      <c r="T8453">
        <v>55.400000000000006</v>
      </c>
    </row>
    <row r="8454" spans="1:20">
      <c r="A8454">
        <f t="shared" si="393"/>
        <v>353</v>
      </c>
      <c r="B8454" s="7">
        <f t="shared" si="394"/>
        <v>42357.041666646175</v>
      </c>
      <c r="C8454">
        <f t="shared" si="395"/>
        <v>8449</v>
      </c>
      <c r="D8454" s="2">
        <v>71.599999999999994</v>
      </c>
      <c r="E8454">
        <v>55.040000000000006</v>
      </c>
      <c r="F8454" s="3">
        <v>55.040000000000006</v>
      </c>
      <c r="G8454">
        <v>35.06</v>
      </c>
      <c r="H8454">
        <v>28.04</v>
      </c>
      <c r="I8454">
        <v>55.040000000000006</v>
      </c>
      <c r="J8454">
        <v>37.04</v>
      </c>
      <c r="K8454">
        <v>39.92</v>
      </c>
      <c r="L8454" s="3">
        <v>44.6</v>
      </c>
      <c r="M8454" s="2">
        <v>35.06</v>
      </c>
      <c r="N8454">
        <v>33.979999999999997</v>
      </c>
      <c r="O8454">
        <v>33.799999999999997</v>
      </c>
      <c r="P8454">
        <v>26.96</v>
      </c>
      <c r="Q8454" s="3">
        <v>35.06</v>
      </c>
      <c r="R8454" s="2">
        <v>-12.280000000000001</v>
      </c>
      <c r="S8454" s="3">
        <v>-11.019999999999996</v>
      </c>
      <c r="T8454">
        <v>53.6</v>
      </c>
    </row>
    <row r="8455" spans="1:20">
      <c r="A8455">
        <f t="shared" ref="A8455:A8518" si="396">ROUNDDOWN(B8455-DATE(YEAR(B8455),1,0),0)</f>
        <v>353</v>
      </c>
      <c r="B8455" s="7">
        <f t="shared" si="394"/>
        <v>42357.083333312839</v>
      </c>
      <c r="C8455">
        <f t="shared" si="395"/>
        <v>8450</v>
      </c>
      <c r="D8455" s="2">
        <v>71.960000000000008</v>
      </c>
      <c r="E8455">
        <v>51.980000000000004</v>
      </c>
      <c r="F8455" s="3">
        <v>51.980000000000004</v>
      </c>
      <c r="G8455">
        <v>33.979999999999997</v>
      </c>
      <c r="H8455">
        <v>28.04</v>
      </c>
      <c r="I8455">
        <v>55.94</v>
      </c>
      <c r="J8455">
        <v>37.04</v>
      </c>
      <c r="K8455">
        <v>37.04</v>
      </c>
      <c r="L8455" s="3">
        <v>44.6</v>
      </c>
      <c r="M8455" s="2">
        <v>35.06</v>
      </c>
      <c r="N8455">
        <v>35.06</v>
      </c>
      <c r="O8455">
        <v>35.6</v>
      </c>
      <c r="P8455">
        <v>26.96</v>
      </c>
      <c r="Q8455" s="3">
        <v>35.06</v>
      </c>
      <c r="R8455" s="2">
        <v>-12.64</v>
      </c>
      <c r="S8455" s="3">
        <v>-11.920000000000002</v>
      </c>
      <c r="T8455">
        <v>55.400000000000006</v>
      </c>
    </row>
    <row r="8456" spans="1:20">
      <c r="A8456">
        <f t="shared" si="396"/>
        <v>353</v>
      </c>
      <c r="B8456" s="7">
        <f t="shared" ref="B8456:B8519" si="397">B8455+1/24</f>
        <v>42357.124999979504</v>
      </c>
      <c r="C8456">
        <f t="shared" ref="C8456:C8519" si="398">C8455+1</f>
        <v>8451</v>
      </c>
      <c r="D8456" s="2">
        <v>71.599999999999994</v>
      </c>
      <c r="E8456">
        <v>51.08</v>
      </c>
      <c r="F8456" s="3">
        <v>46.04</v>
      </c>
      <c r="G8456">
        <v>33.08</v>
      </c>
      <c r="H8456">
        <v>26.96</v>
      </c>
      <c r="I8456">
        <v>53.96</v>
      </c>
      <c r="J8456">
        <v>37.94</v>
      </c>
      <c r="K8456">
        <v>37.04</v>
      </c>
      <c r="L8456" s="3">
        <v>42.8</v>
      </c>
      <c r="M8456" s="2">
        <v>35.06</v>
      </c>
      <c r="N8456">
        <v>39.019999999999996</v>
      </c>
      <c r="O8456">
        <v>35.6</v>
      </c>
      <c r="P8456">
        <v>26.060000000000002</v>
      </c>
      <c r="Q8456" s="3">
        <v>33.08</v>
      </c>
      <c r="R8456" s="2">
        <v>-13</v>
      </c>
      <c r="S8456" s="3">
        <v>-14.080000000000005</v>
      </c>
      <c r="T8456">
        <v>53.6</v>
      </c>
    </row>
    <row r="8457" spans="1:20">
      <c r="A8457">
        <f t="shared" si="396"/>
        <v>353</v>
      </c>
      <c r="B8457" s="7">
        <f t="shared" si="397"/>
        <v>42357.166666646168</v>
      </c>
      <c r="C8457">
        <f t="shared" si="398"/>
        <v>8452</v>
      </c>
      <c r="D8457" s="2">
        <v>71.42</v>
      </c>
      <c r="E8457">
        <v>50</v>
      </c>
      <c r="F8457" s="3">
        <v>44.96</v>
      </c>
      <c r="G8457">
        <v>32</v>
      </c>
      <c r="H8457">
        <v>24.98</v>
      </c>
      <c r="I8457">
        <v>53.96</v>
      </c>
      <c r="J8457">
        <v>37.04</v>
      </c>
      <c r="K8457">
        <v>37.04</v>
      </c>
      <c r="L8457" s="3">
        <v>42.8</v>
      </c>
      <c r="M8457" s="2">
        <v>35.06</v>
      </c>
      <c r="N8457">
        <v>28.04</v>
      </c>
      <c r="O8457">
        <v>37.4</v>
      </c>
      <c r="P8457">
        <v>26.060000000000002</v>
      </c>
      <c r="Q8457" s="3">
        <v>35.96</v>
      </c>
      <c r="R8457" s="2">
        <v>-13.36</v>
      </c>
      <c r="S8457" s="3">
        <v>-9.9400000000000048</v>
      </c>
      <c r="T8457">
        <v>46.4</v>
      </c>
    </row>
    <row r="8458" spans="1:20">
      <c r="A8458">
        <f t="shared" si="396"/>
        <v>353</v>
      </c>
      <c r="B8458" s="7">
        <f t="shared" si="397"/>
        <v>42357.208333312832</v>
      </c>
      <c r="C8458">
        <f t="shared" si="398"/>
        <v>8453</v>
      </c>
      <c r="D8458" s="2">
        <v>71.06</v>
      </c>
      <c r="E8458">
        <v>51.980000000000004</v>
      </c>
      <c r="F8458" s="3">
        <v>46.04</v>
      </c>
      <c r="G8458">
        <v>32</v>
      </c>
      <c r="H8458">
        <v>24.98</v>
      </c>
      <c r="I8458">
        <v>51.980000000000004</v>
      </c>
      <c r="J8458">
        <v>37.94</v>
      </c>
      <c r="K8458">
        <v>35.96</v>
      </c>
      <c r="L8458" s="3">
        <v>42.8</v>
      </c>
      <c r="M8458" s="2">
        <v>35.06</v>
      </c>
      <c r="N8458">
        <v>42.980000000000004</v>
      </c>
      <c r="O8458">
        <v>37.4</v>
      </c>
      <c r="P8458">
        <v>26.96</v>
      </c>
      <c r="Q8458" s="3">
        <v>37.94</v>
      </c>
      <c r="R8458" s="2">
        <v>-13.719999999999999</v>
      </c>
      <c r="S8458" s="3">
        <v>-9.9400000000000048</v>
      </c>
      <c r="T8458">
        <v>46.4</v>
      </c>
    </row>
    <row r="8459" spans="1:20">
      <c r="A8459">
        <f t="shared" si="396"/>
        <v>353</v>
      </c>
      <c r="B8459" s="7">
        <f t="shared" si="397"/>
        <v>42357.249999979496</v>
      </c>
      <c r="C8459">
        <f t="shared" si="398"/>
        <v>8454</v>
      </c>
      <c r="D8459" s="2">
        <v>71.42</v>
      </c>
      <c r="E8459">
        <v>51.08</v>
      </c>
      <c r="F8459" s="3">
        <v>48.019999999999996</v>
      </c>
      <c r="G8459">
        <v>32</v>
      </c>
      <c r="H8459">
        <v>26.96</v>
      </c>
      <c r="I8459">
        <v>51.08</v>
      </c>
      <c r="J8459">
        <v>37.94</v>
      </c>
      <c r="K8459">
        <v>33.979999999999997</v>
      </c>
      <c r="L8459" s="3">
        <v>42.8</v>
      </c>
      <c r="M8459" s="2">
        <v>35.06</v>
      </c>
      <c r="N8459">
        <v>41</v>
      </c>
      <c r="O8459">
        <v>35.6</v>
      </c>
      <c r="P8459">
        <v>26.060000000000002</v>
      </c>
      <c r="Q8459" s="3">
        <v>39.019999999999996</v>
      </c>
      <c r="R8459" s="2">
        <v>-14.080000000000005</v>
      </c>
      <c r="S8459" s="3">
        <v>-5.980000000000004</v>
      </c>
      <c r="T8459">
        <v>46.4</v>
      </c>
    </row>
    <row r="8460" spans="1:20">
      <c r="A8460">
        <f t="shared" si="396"/>
        <v>353</v>
      </c>
      <c r="B8460" s="7">
        <f t="shared" si="397"/>
        <v>42357.291666646161</v>
      </c>
      <c r="C8460">
        <f t="shared" si="398"/>
        <v>8455</v>
      </c>
      <c r="D8460" s="2">
        <v>71.599999999999994</v>
      </c>
      <c r="E8460">
        <v>53.06</v>
      </c>
      <c r="F8460" s="3">
        <v>46.94</v>
      </c>
      <c r="G8460">
        <v>32</v>
      </c>
      <c r="H8460">
        <v>26.96</v>
      </c>
      <c r="I8460">
        <v>53.96</v>
      </c>
      <c r="J8460">
        <v>37.94</v>
      </c>
      <c r="K8460">
        <v>30.92</v>
      </c>
      <c r="L8460" s="3">
        <v>42.8</v>
      </c>
      <c r="M8460" s="2">
        <v>33.979999999999997</v>
      </c>
      <c r="N8460">
        <v>41</v>
      </c>
      <c r="O8460">
        <v>37.4</v>
      </c>
      <c r="P8460">
        <v>26.060000000000002</v>
      </c>
      <c r="Q8460" s="3">
        <v>37.94</v>
      </c>
      <c r="R8460" s="2">
        <v>-14.440000000000005</v>
      </c>
      <c r="S8460" s="3">
        <v>-5.980000000000004</v>
      </c>
      <c r="T8460">
        <v>46.4</v>
      </c>
    </row>
    <row r="8461" spans="1:20">
      <c r="A8461">
        <f t="shared" si="396"/>
        <v>353</v>
      </c>
      <c r="B8461" s="7">
        <f t="shared" si="397"/>
        <v>42357.333333312825</v>
      </c>
      <c r="C8461">
        <f t="shared" si="398"/>
        <v>8456</v>
      </c>
      <c r="D8461" s="2">
        <v>71.960000000000008</v>
      </c>
      <c r="E8461">
        <v>51.980000000000004</v>
      </c>
      <c r="F8461" s="3">
        <v>48.92</v>
      </c>
      <c r="G8461">
        <v>30.92</v>
      </c>
      <c r="H8461">
        <v>26.96</v>
      </c>
      <c r="I8461">
        <v>53.06</v>
      </c>
      <c r="J8461">
        <v>37.94</v>
      </c>
      <c r="K8461">
        <v>32</v>
      </c>
      <c r="L8461" s="3">
        <v>42.8</v>
      </c>
      <c r="M8461" s="2">
        <v>33.08</v>
      </c>
      <c r="N8461">
        <v>39.92</v>
      </c>
      <c r="O8461">
        <v>37.4</v>
      </c>
      <c r="P8461">
        <v>26.060000000000002</v>
      </c>
      <c r="Q8461" s="3">
        <v>39.92</v>
      </c>
      <c r="R8461" s="2">
        <v>-14.619999999999997</v>
      </c>
      <c r="S8461" s="3">
        <v>-3.9999999999999147E-2</v>
      </c>
      <c r="T8461">
        <v>53.6</v>
      </c>
    </row>
    <row r="8462" spans="1:20">
      <c r="A8462">
        <f t="shared" si="396"/>
        <v>353</v>
      </c>
      <c r="B8462" s="7">
        <f t="shared" si="397"/>
        <v>42357.374999979489</v>
      </c>
      <c r="C8462">
        <f t="shared" si="398"/>
        <v>8457</v>
      </c>
      <c r="D8462" s="2">
        <v>73.580000000000013</v>
      </c>
      <c r="E8462">
        <v>55.94</v>
      </c>
      <c r="F8462" s="3">
        <v>51.980000000000004</v>
      </c>
      <c r="G8462">
        <v>35.96</v>
      </c>
      <c r="H8462">
        <v>32</v>
      </c>
      <c r="I8462">
        <v>57.92</v>
      </c>
      <c r="J8462">
        <v>42.08</v>
      </c>
      <c r="K8462">
        <v>33.08</v>
      </c>
      <c r="L8462" s="3">
        <v>42.8</v>
      </c>
      <c r="M8462" s="2">
        <v>33.08</v>
      </c>
      <c r="N8462">
        <v>42.08</v>
      </c>
      <c r="O8462">
        <v>35.6</v>
      </c>
      <c r="P8462">
        <v>26.96</v>
      </c>
      <c r="Q8462" s="3">
        <v>39.92</v>
      </c>
      <c r="R8462" s="2">
        <v>-14.980000000000004</v>
      </c>
      <c r="S8462" s="3">
        <v>1.0399999999999991</v>
      </c>
      <c r="T8462">
        <v>62.6</v>
      </c>
    </row>
    <row r="8463" spans="1:20">
      <c r="A8463">
        <f t="shared" si="396"/>
        <v>353</v>
      </c>
      <c r="B8463" s="7">
        <f t="shared" si="397"/>
        <v>42357.416666646153</v>
      </c>
      <c r="C8463">
        <f t="shared" si="398"/>
        <v>8458</v>
      </c>
      <c r="D8463" s="2">
        <v>75.38</v>
      </c>
      <c r="E8463">
        <v>60.08</v>
      </c>
      <c r="F8463" s="3">
        <v>57.92</v>
      </c>
      <c r="G8463">
        <v>39.92</v>
      </c>
      <c r="H8463">
        <v>37.04</v>
      </c>
      <c r="I8463">
        <v>62.96</v>
      </c>
      <c r="J8463">
        <v>42.980000000000004</v>
      </c>
      <c r="K8463">
        <v>35.96</v>
      </c>
      <c r="L8463" s="3">
        <v>44.6</v>
      </c>
      <c r="M8463" s="2">
        <v>33.08</v>
      </c>
      <c r="N8463">
        <v>44.06</v>
      </c>
      <c r="O8463">
        <v>42.8</v>
      </c>
      <c r="P8463">
        <v>28.04</v>
      </c>
      <c r="Q8463" s="3">
        <v>42.08</v>
      </c>
      <c r="R8463" s="2">
        <v>-13.36</v>
      </c>
      <c r="S8463" s="3">
        <v>1.0399999999999991</v>
      </c>
      <c r="T8463">
        <v>64.400000000000006</v>
      </c>
    </row>
    <row r="8464" spans="1:20">
      <c r="A8464">
        <f t="shared" si="396"/>
        <v>353</v>
      </c>
      <c r="B8464" s="7">
        <f t="shared" si="397"/>
        <v>42357.458333312818</v>
      </c>
      <c r="C8464">
        <f t="shared" si="398"/>
        <v>8459</v>
      </c>
      <c r="D8464" s="2">
        <v>77</v>
      </c>
      <c r="E8464">
        <v>60.08</v>
      </c>
      <c r="F8464" s="3">
        <v>62.96</v>
      </c>
      <c r="G8464">
        <v>44.96</v>
      </c>
      <c r="H8464">
        <v>39.92</v>
      </c>
      <c r="I8464">
        <v>69.98</v>
      </c>
      <c r="J8464">
        <v>46.04</v>
      </c>
      <c r="K8464">
        <v>42.08</v>
      </c>
      <c r="L8464" s="3">
        <v>44.6</v>
      </c>
      <c r="M8464" s="2">
        <v>33.08</v>
      </c>
      <c r="N8464">
        <v>46.94</v>
      </c>
      <c r="O8464">
        <v>46.4</v>
      </c>
      <c r="P8464">
        <v>28.04</v>
      </c>
      <c r="Q8464" s="3">
        <v>42.980000000000004</v>
      </c>
      <c r="R8464" s="2">
        <v>-11.560000000000002</v>
      </c>
      <c r="S8464" s="3">
        <v>3.9200000000000017</v>
      </c>
      <c r="T8464">
        <v>71.599999999999994</v>
      </c>
    </row>
    <row r="8465" spans="1:20">
      <c r="A8465">
        <f t="shared" si="396"/>
        <v>353</v>
      </c>
      <c r="B8465" s="7">
        <f t="shared" si="397"/>
        <v>42357.499999979482</v>
      </c>
      <c r="C8465">
        <f t="shared" si="398"/>
        <v>8460</v>
      </c>
      <c r="D8465" s="2">
        <v>77</v>
      </c>
      <c r="E8465">
        <v>64.94</v>
      </c>
      <c r="F8465" s="3">
        <v>64.94</v>
      </c>
      <c r="G8465">
        <v>50</v>
      </c>
      <c r="H8465">
        <v>42.08</v>
      </c>
      <c r="I8465">
        <v>69.98</v>
      </c>
      <c r="J8465">
        <v>48.019999999999996</v>
      </c>
      <c r="K8465">
        <v>44.06</v>
      </c>
      <c r="L8465" s="3">
        <v>44.6</v>
      </c>
      <c r="M8465" s="2">
        <v>33.08</v>
      </c>
      <c r="N8465">
        <v>46.94</v>
      </c>
      <c r="O8465">
        <v>46.4</v>
      </c>
      <c r="P8465">
        <v>28.04</v>
      </c>
      <c r="Q8465" s="3">
        <v>46.94</v>
      </c>
      <c r="R8465" s="2">
        <v>-9.9400000000000048</v>
      </c>
      <c r="S8465" s="3">
        <v>6.0799999999999983</v>
      </c>
      <c r="T8465">
        <v>75.2</v>
      </c>
    </row>
    <row r="8466" spans="1:20">
      <c r="A8466">
        <f t="shared" si="396"/>
        <v>353</v>
      </c>
      <c r="B8466" s="7">
        <f t="shared" si="397"/>
        <v>42357.541666646146</v>
      </c>
      <c r="C8466">
        <f t="shared" si="398"/>
        <v>8461</v>
      </c>
      <c r="D8466" s="2">
        <v>77</v>
      </c>
      <c r="E8466">
        <v>64.94</v>
      </c>
      <c r="F8466" s="3">
        <v>68</v>
      </c>
      <c r="G8466">
        <v>53.06</v>
      </c>
      <c r="H8466">
        <v>46.94</v>
      </c>
      <c r="I8466">
        <v>69.080000000000013</v>
      </c>
      <c r="J8466">
        <v>50</v>
      </c>
      <c r="K8466">
        <v>44.96</v>
      </c>
      <c r="L8466" s="3">
        <v>44.6</v>
      </c>
      <c r="M8466" s="2">
        <v>35.06</v>
      </c>
      <c r="N8466">
        <v>48.019999999999996</v>
      </c>
      <c r="O8466">
        <v>48.2</v>
      </c>
      <c r="P8466">
        <v>28.04</v>
      </c>
      <c r="Q8466" s="3">
        <v>48.92</v>
      </c>
      <c r="R8466" s="2">
        <v>-9.2199999999999989</v>
      </c>
      <c r="S8466" s="3">
        <v>8.9599999999999973</v>
      </c>
      <c r="T8466">
        <v>78.800000000000011</v>
      </c>
    </row>
    <row r="8467" spans="1:20">
      <c r="A8467">
        <f t="shared" si="396"/>
        <v>353</v>
      </c>
      <c r="B8467" s="7">
        <f t="shared" si="397"/>
        <v>42357.58333331281</v>
      </c>
      <c r="C8467">
        <f t="shared" si="398"/>
        <v>8462</v>
      </c>
      <c r="D8467" s="2">
        <v>77</v>
      </c>
      <c r="E8467">
        <v>64.94</v>
      </c>
      <c r="F8467" s="3">
        <v>69.98</v>
      </c>
      <c r="G8467">
        <v>57.019999999999996</v>
      </c>
      <c r="H8467">
        <v>48.019999999999996</v>
      </c>
      <c r="I8467">
        <v>69.98</v>
      </c>
      <c r="J8467">
        <v>51.08</v>
      </c>
      <c r="K8467">
        <v>46.04</v>
      </c>
      <c r="L8467" s="3">
        <v>44.6</v>
      </c>
      <c r="M8467" s="2">
        <v>35.06</v>
      </c>
      <c r="N8467">
        <v>46.94</v>
      </c>
      <c r="O8467">
        <v>46.4</v>
      </c>
      <c r="P8467">
        <v>28.94</v>
      </c>
      <c r="Q8467" s="3">
        <v>51.08</v>
      </c>
      <c r="R8467" s="2">
        <v>-8.6800000000000068</v>
      </c>
      <c r="S8467" s="3">
        <v>12.02</v>
      </c>
      <c r="T8467">
        <v>78.800000000000011</v>
      </c>
    </row>
    <row r="8468" spans="1:20">
      <c r="A8468">
        <f t="shared" si="396"/>
        <v>353</v>
      </c>
      <c r="B8468" s="7">
        <f t="shared" si="397"/>
        <v>42357.624999979475</v>
      </c>
      <c r="C8468">
        <f t="shared" si="398"/>
        <v>8463</v>
      </c>
      <c r="D8468" s="2">
        <v>75.92</v>
      </c>
      <c r="E8468">
        <v>64.039999999999992</v>
      </c>
      <c r="F8468" s="3">
        <v>71.06</v>
      </c>
      <c r="G8468">
        <v>57.019999999999996</v>
      </c>
      <c r="H8468">
        <v>48.92</v>
      </c>
      <c r="I8468">
        <v>69.080000000000013</v>
      </c>
      <c r="J8468">
        <v>50</v>
      </c>
      <c r="K8468">
        <v>46.04</v>
      </c>
      <c r="L8468" s="3">
        <v>44.6</v>
      </c>
      <c r="M8468" s="2">
        <v>35.06</v>
      </c>
      <c r="N8468">
        <v>46.04</v>
      </c>
      <c r="O8468">
        <v>46.4</v>
      </c>
      <c r="P8468">
        <v>28.94</v>
      </c>
      <c r="Q8468" s="3">
        <v>55.040000000000006</v>
      </c>
      <c r="R8468" s="2">
        <v>-7.9600000000000009</v>
      </c>
      <c r="S8468" s="3">
        <v>10.940000000000001</v>
      </c>
      <c r="T8468">
        <v>78.800000000000011</v>
      </c>
    </row>
    <row r="8469" spans="1:20">
      <c r="A8469">
        <f t="shared" si="396"/>
        <v>353</v>
      </c>
      <c r="B8469" s="7">
        <f t="shared" si="397"/>
        <v>42357.666666646139</v>
      </c>
      <c r="C8469">
        <f t="shared" si="398"/>
        <v>8464</v>
      </c>
      <c r="D8469" s="2">
        <v>75.02</v>
      </c>
      <c r="E8469">
        <v>66.02</v>
      </c>
      <c r="F8469" s="3">
        <v>69.98</v>
      </c>
      <c r="G8469">
        <v>57.92</v>
      </c>
      <c r="H8469">
        <v>48.92</v>
      </c>
      <c r="I8469">
        <v>69.080000000000013</v>
      </c>
      <c r="J8469">
        <v>48.92</v>
      </c>
      <c r="K8469">
        <v>46.04</v>
      </c>
      <c r="L8469" s="3">
        <v>44.6</v>
      </c>
      <c r="M8469" s="2">
        <v>35.06</v>
      </c>
      <c r="N8469">
        <v>42.980000000000004</v>
      </c>
      <c r="O8469">
        <v>44.6</v>
      </c>
      <c r="P8469">
        <v>28.04</v>
      </c>
      <c r="Q8469" s="3">
        <v>50</v>
      </c>
      <c r="R8469" s="2">
        <v>-9.2199999999999989</v>
      </c>
      <c r="S8469" s="3">
        <v>15.079999999999998</v>
      </c>
      <c r="T8469">
        <v>77</v>
      </c>
    </row>
    <row r="8470" spans="1:20">
      <c r="A8470">
        <f t="shared" si="396"/>
        <v>353</v>
      </c>
      <c r="B8470" s="7">
        <f t="shared" si="397"/>
        <v>42357.708333312803</v>
      </c>
      <c r="C8470">
        <f t="shared" si="398"/>
        <v>8465</v>
      </c>
      <c r="D8470" s="2">
        <v>73.94</v>
      </c>
      <c r="E8470">
        <v>62.96</v>
      </c>
      <c r="F8470" s="3">
        <v>68</v>
      </c>
      <c r="G8470">
        <v>57.019999999999996</v>
      </c>
      <c r="H8470">
        <v>46.94</v>
      </c>
      <c r="I8470">
        <v>66.02</v>
      </c>
      <c r="J8470">
        <v>48.92</v>
      </c>
      <c r="K8470">
        <v>44.06</v>
      </c>
      <c r="L8470" s="3">
        <v>44.6</v>
      </c>
      <c r="M8470" s="2">
        <v>35.06</v>
      </c>
      <c r="N8470">
        <v>39.92</v>
      </c>
      <c r="O8470">
        <v>44.6</v>
      </c>
      <c r="P8470">
        <v>26.96</v>
      </c>
      <c r="Q8470" s="3">
        <v>50</v>
      </c>
      <c r="R8470" s="2">
        <v>-10.659999999999997</v>
      </c>
      <c r="S8470" s="3">
        <v>17.059999999999999</v>
      </c>
      <c r="T8470">
        <v>71.599999999999994</v>
      </c>
    </row>
    <row r="8471" spans="1:20">
      <c r="A8471">
        <f t="shared" si="396"/>
        <v>353</v>
      </c>
      <c r="B8471" s="7">
        <f t="shared" si="397"/>
        <v>42357.749999979467</v>
      </c>
      <c r="C8471">
        <f t="shared" si="398"/>
        <v>8466</v>
      </c>
      <c r="D8471" s="2">
        <v>73.039999999999992</v>
      </c>
      <c r="E8471">
        <v>59</v>
      </c>
      <c r="F8471" s="3">
        <v>64.039999999999992</v>
      </c>
      <c r="G8471">
        <v>53.96</v>
      </c>
      <c r="H8471">
        <v>44.06</v>
      </c>
      <c r="I8471">
        <v>64.94</v>
      </c>
      <c r="J8471">
        <v>48.019999999999996</v>
      </c>
      <c r="K8471">
        <v>41</v>
      </c>
      <c r="L8471" s="3">
        <v>44.6</v>
      </c>
      <c r="M8471" s="2">
        <v>33.979999999999997</v>
      </c>
      <c r="N8471">
        <v>35.96</v>
      </c>
      <c r="O8471">
        <v>42.8</v>
      </c>
      <c r="P8471">
        <v>26.060000000000002</v>
      </c>
      <c r="Q8471" s="3">
        <v>46.94</v>
      </c>
      <c r="R8471" s="2">
        <v>-11.920000000000002</v>
      </c>
      <c r="S8471" s="3">
        <v>19.939999999999998</v>
      </c>
      <c r="T8471">
        <v>66.2</v>
      </c>
    </row>
    <row r="8472" spans="1:20">
      <c r="A8472">
        <f t="shared" si="396"/>
        <v>353</v>
      </c>
      <c r="B8472" s="7">
        <f t="shared" si="397"/>
        <v>42357.791666646131</v>
      </c>
      <c r="C8472">
        <f t="shared" si="398"/>
        <v>8467</v>
      </c>
      <c r="D8472" s="2">
        <v>71.960000000000008</v>
      </c>
      <c r="E8472">
        <v>57.92</v>
      </c>
      <c r="F8472" s="3">
        <v>60.980000000000004</v>
      </c>
      <c r="G8472">
        <v>48.92</v>
      </c>
      <c r="H8472">
        <v>41</v>
      </c>
      <c r="I8472">
        <v>62.96</v>
      </c>
      <c r="J8472">
        <v>48.92</v>
      </c>
      <c r="K8472">
        <v>39.92</v>
      </c>
      <c r="L8472" s="3">
        <v>44.6</v>
      </c>
      <c r="M8472" s="2">
        <v>33.979999999999997</v>
      </c>
      <c r="N8472">
        <v>37.04</v>
      </c>
      <c r="O8472">
        <v>44.6</v>
      </c>
      <c r="P8472">
        <v>24.98</v>
      </c>
      <c r="Q8472" s="3">
        <v>41</v>
      </c>
      <c r="R8472" s="2">
        <v>-13.36</v>
      </c>
      <c r="S8472" s="3">
        <v>28.94</v>
      </c>
      <c r="T8472">
        <v>62.6</v>
      </c>
    </row>
    <row r="8473" spans="1:20">
      <c r="A8473">
        <f t="shared" si="396"/>
        <v>353</v>
      </c>
      <c r="B8473" s="7">
        <f t="shared" si="397"/>
        <v>42357.833333312796</v>
      </c>
      <c r="C8473">
        <f t="shared" si="398"/>
        <v>8468</v>
      </c>
      <c r="D8473" s="2">
        <v>71.06</v>
      </c>
      <c r="E8473">
        <v>59</v>
      </c>
      <c r="F8473" s="3">
        <v>57.92</v>
      </c>
      <c r="G8473">
        <v>46.94</v>
      </c>
      <c r="H8473">
        <v>39.92</v>
      </c>
      <c r="I8473">
        <v>60.08</v>
      </c>
      <c r="J8473">
        <v>44.96</v>
      </c>
      <c r="K8473">
        <v>37.94</v>
      </c>
      <c r="L8473" s="3">
        <v>44.6</v>
      </c>
      <c r="M8473" s="2">
        <v>35.06</v>
      </c>
      <c r="N8473">
        <v>35.06</v>
      </c>
      <c r="O8473">
        <v>44.6</v>
      </c>
      <c r="P8473">
        <v>26.060000000000002</v>
      </c>
      <c r="Q8473" s="3">
        <v>46.04</v>
      </c>
      <c r="R8473" s="2">
        <v>-14.619999999999997</v>
      </c>
      <c r="S8473" s="3">
        <v>26.96</v>
      </c>
      <c r="T8473">
        <v>62.6</v>
      </c>
    </row>
    <row r="8474" spans="1:20">
      <c r="A8474">
        <f t="shared" si="396"/>
        <v>353</v>
      </c>
      <c r="B8474" s="7">
        <f t="shared" si="397"/>
        <v>42357.87499997946</v>
      </c>
      <c r="C8474">
        <f t="shared" si="398"/>
        <v>8469</v>
      </c>
      <c r="D8474" s="2">
        <v>71.06</v>
      </c>
      <c r="E8474">
        <v>59</v>
      </c>
      <c r="F8474" s="3">
        <v>55.94</v>
      </c>
      <c r="G8474">
        <v>42.980000000000004</v>
      </c>
      <c r="H8474">
        <v>39.019999999999996</v>
      </c>
      <c r="I8474">
        <v>57.92</v>
      </c>
      <c r="J8474">
        <v>46.94</v>
      </c>
      <c r="K8474">
        <v>37.94</v>
      </c>
      <c r="L8474" s="3">
        <v>46.4</v>
      </c>
      <c r="M8474" s="2">
        <v>35.06</v>
      </c>
      <c r="N8474">
        <v>37.04</v>
      </c>
      <c r="O8474">
        <v>42.8</v>
      </c>
      <c r="P8474">
        <v>24.98</v>
      </c>
      <c r="Q8474" s="3">
        <v>42.980000000000004</v>
      </c>
      <c r="R8474" s="2">
        <v>-16.060000000000002</v>
      </c>
      <c r="S8474" s="3">
        <v>21.02</v>
      </c>
      <c r="T8474">
        <v>57.2</v>
      </c>
    </row>
    <row r="8475" spans="1:20">
      <c r="A8475">
        <f t="shared" si="396"/>
        <v>353</v>
      </c>
      <c r="B8475" s="7">
        <f t="shared" si="397"/>
        <v>42357.916666646124</v>
      </c>
      <c r="C8475">
        <f t="shared" si="398"/>
        <v>8470</v>
      </c>
      <c r="D8475" s="2">
        <v>71.06</v>
      </c>
      <c r="E8475">
        <v>57.019999999999996</v>
      </c>
      <c r="F8475" s="3">
        <v>57.019999999999996</v>
      </c>
      <c r="G8475">
        <v>42.08</v>
      </c>
      <c r="H8475">
        <v>37.04</v>
      </c>
      <c r="I8475">
        <v>55.94</v>
      </c>
      <c r="J8475">
        <v>42.08</v>
      </c>
      <c r="K8475">
        <v>35.96</v>
      </c>
      <c r="L8475" s="3">
        <v>44.6</v>
      </c>
      <c r="M8475" s="2">
        <v>35.06</v>
      </c>
      <c r="N8475">
        <v>37.04</v>
      </c>
      <c r="O8475">
        <v>41</v>
      </c>
      <c r="P8475">
        <v>24.08</v>
      </c>
      <c r="Q8475" s="3">
        <v>41</v>
      </c>
      <c r="R8475" s="2">
        <v>-16.420000000000002</v>
      </c>
      <c r="S8475" s="3">
        <v>17.059999999999999</v>
      </c>
      <c r="T8475">
        <v>62.6</v>
      </c>
    </row>
    <row r="8476" spans="1:20">
      <c r="A8476">
        <f t="shared" si="396"/>
        <v>353</v>
      </c>
      <c r="B8476" s="7">
        <f t="shared" si="397"/>
        <v>42357.958333312788</v>
      </c>
      <c r="C8476">
        <f t="shared" si="398"/>
        <v>8471</v>
      </c>
      <c r="D8476" s="2">
        <v>71.06</v>
      </c>
      <c r="E8476">
        <v>57.019999999999996</v>
      </c>
      <c r="F8476" s="3">
        <v>57.019999999999996</v>
      </c>
      <c r="G8476">
        <v>42.08</v>
      </c>
      <c r="H8476">
        <v>35.96</v>
      </c>
      <c r="I8476">
        <v>55.94</v>
      </c>
      <c r="J8476">
        <v>39.92</v>
      </c>
      <c r="K8476">
        <v>33.979999999999997</v>
      </c>
      <c r="L8476" s="3">
        <v>44.6</v>
      </c>
      <c r="M8476" s="2">
        <v>35.06</v>
      </c>
      <c r="N8476">
        <v>35.96</v>
      </c>
      <c r="O8476">
        <v>41</v>
      </c>
      <c r="P8476">
        <v>21.92</v>
      </c>
      <c r="Q8476" s="3">
        <v>42.08</v>
      </c>
      <c r="R8476" s="2">
        <v>-16.600000000000001</v>
      </c>
      <c r="S8476" s="3">
        <v>17.059999999999999</v>
      </c>
      <c r="T8476">
        <v>53.6</v>
      </c>
    </row>
    <row r="8477" spans="1:20">
      <c r="A8477">
        <f t="shared" si="396"/>
        <v>353</v>
      </c>
      <c r="B8477" s="7">
        <f t="shared" si="397"/>
        <v>42357.999999979453</v>
      </c>
      <c r="C8477">
        <f t="shared" si="398"/>
        <v>8472</v>
      </c>
      <c r="D8477" s="2">
        <v>70.7</v>
      </c>
      <c r="E8477">
        <v>57.019999999999996</v>
      </c>
      <c r="F8477" s="3">
        <v>50</v>
      </c>
      <c r="G8477">
        <v>42.08</v>
      </c>
      <c r="H8477">
        <v>35.06</v>
      </c>
      <c r="I8477">
        <v>55.94</v>
      </c>
      <c r="J8477">
        <v>42.08</v>
      </c>
      <c r="K8477">
        <v>24.08</v>
      </c>
      <c r="L8477" s="3">
        <v>44.6</v>
      </c>
      <c r="M8477" s="2">
        <v>33.08</v>
      </c>
      <c r="N8477">
        <v>33.979999999999997</v>
      </c>
      <c r="O8477">
        <v>42.8</v>
      </c>
      <c r="P8477">
        <v>23</v>
      </c>
      <c r="Q8477" s="3">
        <v>39.92</v>
      </c>
      <c r="R8477" s="2">
        <v>-16.96</v>
      </c>
      <c r="S8477" s="3">
        <v>12.920000000000002</v>
      </c>
      <c r="T8477">
        <v>53.6</v>
      </c>
    </row>
    <row r="8478" spans="1:20">
      <c r="A8478">
        <f t="shared" si="396"/>
        <v>354</v>
      </c>
      <c r="B8478" s="7">
        <f t="shared" si="397"/>
        <v>42358.041666646117</v>
      </c>
      <c r="C8478">
        <f t="shared" si="398"/>
        <v>8473</v>
      </c>
      <c r="D8478" s="2">
        <v>70.34</v>
      </c>
      <c r="E8478">
        <v>53.06</v>
      </c>
      <c r="F8478" s="3">
        <v>51.08</v>
      </c>
      <c r="G8478">
        <v>39.92</v>
      </c>
      <c r="H8478">
        <v>28.94</v>
      </c>
      <c r="I8478">
        <v>53.06</v>
      </c>
      <c r="J8478">
        <v>41</v>
      </c>
      <c r="K8478">
        <v>26.96</v>
      </c>
      <c r="L8478" s="3">
        <v>46.4</v>
      </c>
      <c r="M8478" s="2">
        <v>33.08</v>
      </c>
      <c r="N8478">
        <v>30.92</v>
      </c>
      <c r="O8478">
        <v>42.8</v>
      </c>
      <c r="P8478">
        <v>21.92</v>
      </c>
      <c r="Q8478" s="3">
        <v>39.019999999999996</v>
      </c>
      <c r="R8478" s="2">
        <v>-17.680000000000007</v>
      </c>
      <c r="S8478" s="3">
        <v>10.039999999999999</v>
      </c>
      <c r="T8478">
        <v>50</v>
      </c>
    </row>
    <row r="8479" spans="1:20">
      <c r="A8479">
        <f t="shared" si="396"/>
        <v>354</v>
      </c>
      <c r="B8479" s="7">
        <f t="shared" si="397"/>
        <v>42358.083333312781</v>
      </c>
      <c r="C8479">
        <f t="shared" si="398"/>
        <v>8474</v>
      </c>
      <c r="D8479" s="2">
        <v>69.98</v>
      </c>
      <c r="E8479">
        <v>51.980000000000004</v>
      </c>
      <c r="F8479" s="3">
        <v>50</v>
      </c>
      <c r="G8479">
        <v>39.019999999999996</v>
      </c>
      <c r="H8479">
        <v>32</v>
      </c>
      <c r="I8479">
        <v>51.980000000000004</v>
      </c>
      <c r="J8479">
        <v>42.08</v>
      </c>
      <c r="K8479">
        <v>24.98</v>
      </c>
      <c r="L8479" s="3">
        <v>44.6</v>
      </c>
      <c r="M8479" s="2">
        <v>33.08</v>
      </c>
      <c r="N8479">
        <v>26.96</v>
      </c>
      <c r="O8479">
        <v>42.8</v>
      </c>
      <c r="P8479">
        <v>21.02</v>
      </c>
      <c r="Q8479" s="3">
        <v>37.04</v>
      </c>
      <c r="R8479" s="2">
        <v>-18.22</v>
      </c>
      <c r="S8479" s="3">
        <v>14</v>
      </c>
      <c r="T8479">
        <v>50</v>
      </c>
    </row>
    <row r="8480" spans="1:20">
      <c r="A8480">
        <f t="shared" si="396"/>
        <v>354</v>
      </c>
      <c r="B8480" s="7">
        <f t="shared" si="397"/>
        <v>42358.124999979445</v>
      </c>
      <c r="C8480">
        <f t="shared" si="398"/>
        <v>8475</v>
      </c>
      <c r="D8480" s="2">
        <v>69.98</v>
      </c>
      <c r="E8480">
        <v>51.08</v>
      </c>
      <c r="F8480" s="3">
        <v>50</v>
      </c>
      <c r="G8480">
        <v>39.019999999999996</v>
      </c>
      <c r="H8480">
        <v>28.04</v>
      </c>
      <c r="I8480">
        <v>50</v>
      </c>
      <c r="J8480">
        <v>41</v>
      </c>
      <c r="K8480">
        <v>19.04</v>
      </c>
      <c r="L8480" s="3">
        <v>44.6</v>
      </c>
      <c r="M8480" s="2">
        <v>33.08</v>
      </c>
      <c r="N8480">
        <v>23</v>
      </c>
      <c r="O8480">
        <v>44.6</v>
      </c>
      <c r="P8480">
        <v>21.02</v>
      </c>
      <c r="Q8480" s="3">
        <v>35.96</v>
      </c>
      <c r="R8480" s="2">
        <v>-18.940000000000005</v>
      </c>
      <c r="S8480" s="3">
        <v>6.0799999999999983</v>
      </c>
      <c r="T8480">
        <v>48.2</v>
      </c>
    </row>
    <row r="8481" spans="1:20">
      <c r="A8481">
        <f t="shared" si="396"/>
        <v>354</v>
      </c>
      <c r="B8481" s="7">
        <f t="shared" si="397"/>
        <v>42358.16666664611</v>
      </c>
      <c r="C8481">
        <f t="shared" si="398"/>
        <v>8476</v>
      </c>
      <c r="D8481" s="2">
        <v>69.98</v>
      </c>
      <c r="E8481">
        <v>50</v>
      </c>
      <c r="F8481" s="3">
        <v>46.94</v>
      </c>
      <c r="G8481">
        <v>37.94</v>
      </c>
      <c r="H8481">
        <v>46.04</v>
      </c>
      <c r="I8481">
        <v>48.019999999999996</v>
      </c>
      <c r="J8481">
        <v>42.08</v>
      </c>
      <c r="K8481">
        <v>19.939999999999998</v>
      </c>
      <c r="L8481" s="3">
        <v>44.6</v>
      </c>
      <c r="M8481" s="2">
        <v>33.08</v>
      </c>
      <c r="N8481">
        <v>24.08</v>
      </c>
      <c r="O8481">
        <v>42.8</v>
      </c>
      <c r="P8481">
        <v>19.939999999999998</v>
      </c>
      <c r="Q8481" s="3">
        <v>35.96</v>
      </c>
      <c r="R8481" s="2">
        <v>-19.300000000000004</v>
      </c>
      <c r="S8481" s="3">
        <v>6.0799999999999983</v>
      </c>
      <c r="T8481">
        <v>46.4</v>
      </c>
    </row>
    <row r="8482" spans="1:20">
      <c r="A8482">
        <f t="shared" si="396"/>
        <v>354</v>
      </c>
      <c r="B8482" s="7">
        <f t="shared" si="397"/>
        <v>42358.208333312774</v>
      </c>
      <c r="C8482">
        <f t="shared" si="398"/>
        <v>8477</v>
      </c>
      <c r="D8482" s="2">
        <v>69.98</v>
      </c>
      <c r="E8482">
        <v>46.94</v>
      </c>
      <c r="F8482" s="3">
        <v>44.96</v>
      </c>
      <c r="G8482">
        <v>37.04</v>
      </c>
      <c r="H8482">
        <v>46.94</v>
      </c>
      <c r="I8482">
        <v>48.019999999999996</v>
      </c>
      <c r="J8482">
        <v>42.08</v>
      </c>
      <c r="K8482">
        <v>21.92</v>
      </c>
      <c r="L8482" s="3">
        <v>44.6</v>
      </c>
      <c r="M8482" s="2">
        <v>33.08</v>
      </c>
      <c r="N8482">
        <v>24.08</v>
      </c>
      <c r="O8482">
        <v>41</v>
      </c>
      <c r="P8482">
        <v>19.04</v>
      </c>
      <c r="Q8482" s="3">
        <v>35.06</v>
      </c>
      <c r="R8482" s="2">
        <v>-19.659999999999997</v>
      </c>
      <c r="S8482" s="3">
        <v>5</v>
      </c>
      <c r="T8482">
        <v>46.4</v>
      </c>
    </row>
    <row r="8483" spans="1:20">
      <c r="A8483">
        <f t="shared" si="396"/>
        <v>354</v>
      </c>
      <c r="B8483" s="7">
        <f t="shared" si="397"/>
        <v>42358.249999979438</v>
      </c>
      <c r="C8483">
        <f t="shared" si="398"/>
        <v>8478</v>
      </c>
      <c r="D8483" s="2">
        <v>69.98</v>
      </c>
      <c r="E8483">
        <v>44.06</v>
      </c>
      <c r="F8483" s="3">
        <v>46.94</v>
      </c>
      <c r="G8483">
        <v>37.04</v>
      </c>
      <c r="H8483">
        <v>42.980000000000004</v>
      </c>
      <c r="I8483">
        <v>48.019999999999996</v>
      </c>
      <c r="J8483">
        <v>39.019999999999996</v>
      </c>
      <c r="K8483">
        <v>26.060000000000002</v>
      </c>
      <c r="L8483" s="3">
        <v>44.6</v>
      </c>
      <c r="M8483" s="2">
        <v>33.08</v>
      </c>
      <c r="N8483">
        <v>24.98</v>
      </c>
      <c r="O8483">
        <v>39.200000000000003</v>
      </c>
      <c r="P8483">
        <v>17.96</v>
      </c>
      <c r="Q8483" s="3">
        <v>35.06</v>
      </c>
      <c r="R8483" s="2">
        <v>-20.019999999999996</v>
      </c>
      <c r="S8483" s="3">
        <v>3.9200000000000017</v>
      </c>
      <c r="T8483">
        <v>46.4</v>
      </c>
    </row>
    <row r="8484" spans="1:20">
      <c r="A8484">
        <f t="shared" si="396"/>
        <v>354</v>
      </c>
      <c r="B8484" s="7">
        <f t="shared" si="397"/>
        <v>42358.291666646102</v>
      </c>
      <c r="C8484">
        <f t="shared" si="398"/>
        <v>8479</v>
      </c>
      <c r="D8484" s="2">
        <v>69.98</v>
      </c>
      <c r="E8484">
        <v>42.08</v>
      </c>
      <c r="F8484" s="3">
        <v>44.96</v>
      </c>
      <c r="G8484">
        <v>37.04</v>
      </c>
      <c r="H8484">
        <v>42.08</v>
      </c>
      <c r="I8484">
        <v>46.94</v>
      </c>
      <c r="J8484">
        <v>35.06</v>
      </c>
      <c r="K8484">
        <v>24.08</v>
      </c>
      <c r="L8484" s="3">
        <v>44.6</v>
      </c>
      <c r="M8484" s="2">
        <v>33.08</v>
      </c>
      <c r="N8484">
        <v>26.060000000000002</v>
      </c>
      <c r="O8484">
        <v>42.8</v>
      </c>
      <c r="P8484">
        <v>17.059999999999999</v>
      </c>
      <c r="Q8484" s="3">
        <v>35.06</v>
      </c>
      <c r="R8484" s="2">
        <v>-20.380000000000003</v>
      </c>
      <c r="S8484" s="3">
        <v>1.9400000000000013</v>
      </c>
      <c r="T8484">
        <v>46.4</v>
      </c>
    </row>
    <row r="8485" spans="1:20">
      <c r="A8485">
        <f t="shared" si="396"/>
        <v>354</v>
      </c>
      <c r="B8485" s="7">
        <f t="shared" si="397"/>
        <v>42358.333333312767</v>
      </c>
      <c r="C8485">
        <f t="shared" si="398"/>
        <v>8480</v>
      </c>
      <c r="D8485" s="2">
        <v>69.98</v>
      </c>
      <c r="E8485">
        <v>41</v>
      </c>
      <c r="F8485" s="3">
        <v>46.04</v>
      </c>
      <c r="G8485">
        <v>37.94</v>
      </c>
      <c r="H8485">
        <v>42.980000000000004</v>
      </c>
      <c r="I8485">
        <v>53.06</v>
      </c>
      <c r="J8485">
        <v>35.96</v>
      </c>
      <c r="K8485">
        <v>24.98</v>
      </c>
      <c r="L8485" s="3">
        <v>44.6</v>
      </c>
      <c r="M8485" s="2">
        <v>33.08</v>
      </c>
      <c r="N8485">
        <v>26.96</v>
      </c>
      <c r="O8485">
        <v>39.200000000000003</v>
      </c>
      <c r="P8485">
        <v>17.059999999999999</v>
      </c>
      <c r="Q8485" s="3">
        <v>37.04</v>
      </c>
      <c r="R8485" s="2">
        <v>-20.560000000000002</v>
      </c>
      <c r="S8485" s="3">
        <v>3.9200000000000017</v>
      </c>
      <c r="T8485">
        <v>51.8</v>
      </c>
    </row>
    <row r="8486" spans="1:20">
      <c r="A8486">
        <f t="shared" si="396"/>
        <v>354</v>
      </c>
      <c r="B8486" s="7">
        <f t="shared" si="397"/>
        <v>42358.374999979431</v>
      </c>
      <c r="C8486">
        <f t="shared" si="398"/>
        <v>8481</v>
      </c>
      <c r="D8486" s="2">
        <v>71.960000000000008</v>
      </c>
      <c r="E8486">
        <v>42.980000000000004</v>
      </c>
      <c r="F8486" s="3">
        <v>48.92</v>
      </c>
      <c r="G8486">
        <v>44.06</v>
      </c>
      <c r="H8486">
        <v>42.980000000000004</v>
      </c>
      <c r="I8486">
        <v>55.040000000000006</v>
      </c>
      <c r="J8486">
        <v>42.980000000000004</v>
      </c>
      <c r="K8486">
        <v>28.04</v>
      </c>
      <c r="L8486" s="3">
        <v>44.6</v>
      </c>
      <c r="M8486" s="2">
        <v>33.08</v>
      </c>
      <c r="N8486">
        <v>35.96</v>
      </c>
      <c r="O8486">
        <v>41</v>
      </c>
      <c r="P8486">
        <v>15.98</v>
      </c>
      <c r="Q8486" s="3">
        <v>33.08</v>
      </c>
      <c r="R8486" s="2">
        <v>-20.92</v>
      </c>
      <c r="S8486" s="3">
        <v>1.9400000000000013</v>
      </c>
      <c r="T8486">
        <v>55.400000000000006</v>
      </c>
    </row>
    <row r="8487" spans="1:20">
      <c r="A8487">
        <f t="shared" si="396"/>
        <v>354</v>
      </c>
      <c r="B8487" s="7">
        <f t="shared" si="397"/>
        <v>42358.416666646095</v>
      </c>
      <c r="C8487">
        <f t="shared" si="398"/>
        <v>8482</v>
      </c>
      <c r="D8487" s="2">
        <v>73.94</v>
      </c>
      <c r="E8487">
        <v>44.96</v>
      </c>
      <c r="F8487" s="3">
        <v>55.94</v>
      </c>
      <c r="G8487">
        <v>50</v>
      </c>
      <c r="H8487">
        <v>44.06</v>
      </c>
      <c r="I8487">
        <v>57.92</v>
      </c>
      <c r="J8487">
        <v>46.94</v>
      </c>
      <c r="K8487">
        <v>33.979999999999997</v>
      </c>
      <c r="L8487" s="3">
        <v>46.4</v>
      </c>
      <c r="M8487" s="2">
        <v>35.96</v>
      </c>
      <c r="N8487">
        <v>44.06</v>
      </c>
      <c r="O8487">
        <v>46.4</v>
      </c>
      <c r="P8487">
        <v>15.98</v>
      </c>
      <c r="Q8487" s="3">
        <v>37.94</v>
      </c>
      <c r="R8487" s="2">
        <v>-16.96</v>
      </c>
      <c r="S8487" s="3">
        <v>3.9200000000000017</v>
      </c>
      <c r="T8487">
        <v>62.6</v>
      </c>
    </row>
    <row r="8488" spans="1:20">
      <c r="A8488">
        <f t="shared" si="396"/>
        <v>354</v>
      </c>
      <c r="B8488" s="7">
        <f t="shared" si="397"/>
        <v>42358.458333312759</v>
      </c>
      <c r="C8488">
        <f t="shared" si="398"/>
        <v>8483</v>
      </c>
      <c r="D8488" s="2">
        <v>75.92</v>
      </c>
      <c r="E8488">
        <v>48.019999999999996</v>
      </c>
      <c r="F8488" s="3">
        <v>60.08</v>
      </c>
      <c r="G8488">
        <v>51.980000000000004</v>
      </c>
      <c r="H8488">
        <v>51.08</v>
      </c>
      <c r="I8488">
        <v>62.96</v>
      </c>
      <c r="J8488">
        <v>48.019999999999996</v>
      </c>
      <c r="K8488">
        <v>33.979999999999997</v>
      </c>
      <c r="L8488" s="3">
        <v>46.4</v>
      </c>
      <c r="M8488" s="2">
        <v>37.04</v>
      </c>
      <c r="N8488">
        <v>50</v>
      </c>
      <c r="O8488">
        <v>48.2</v>
      </c>
      <c r="P8488">
        <v>17.059999999999999</v>
      </c>
      <c r="Q8488" s="3">
        <v>39.92</v>
      </c>
      <c r="R8488" s="2">
        <v>-13</v>
      </c>
      <c r="S8488" s="3">
        <v>3.9200000000000017</v>
      </c>
      <c r="T8488">
        <v>64.400000000000006</v>
      </c>
    </row>
    <row r="8489" spans="1:20">
      <c r="A8489">
        <f t="shared" si="396"/>
        <v>354</v>
      </c>
      <c r="B8489" s="7">
        <f t="shared" si="397"/>
        <v>42358.499999979424</v>
      </c>
      <c r="C8489">
        <f t="shared" si="398"/>
        <v>8484</v>
      </c>
      <c r="D8489" s="2">
        <v>75.92</v>
      </c>
      <c r="E8489">
        <v>51.08</v>
      </c>
      <c r="F8489" s="3">
        <v>64.94</v>
      </c>
      <c r="G8489">
        <v>51.980000000000004</v>
      </c>
      <c r="H8489">
        <v>53.06</v>
      </c>
      <c r="I8489">
        <v>64.039999999999992</v>
      </c>
      <c r="J8489">
        <v>48.019999999999996</v>
      </c>
      <c r="K8489">
        <v>41</v>
      </c>
      <c r="L8489" s="3">
        <v>46.4</v>
      </c>
      <c r="M8489" s="2">
        <v>35.96</v>
      </c>
      <c r="N8489">
        <v>53.96</v>
      </c>
      <c r="O8489">
        <v>46.4</v>
      </c>
      <c r="P8489">
        <v>19.04</v>
      </c>
      <c r="Q8489" s="3">
        <v>42.980000000000004</v>
      </c>
      <c r="R8489" s="2">
        <v>-9.0399999999999991</v>
      </c>
      <c r="S8489" s="3">
        <v>1.9400000000000013</v>
      </c>
      <c r="T8489">
        <v>66.2</v>
      </c>
    </row>
    <row r="8490" spans="1:20">
      <c r="A8490">
        <f t="shared" si="396"/>
        <v>354</v>
      </c>
      <c r="B8490" s="7">
        <f t="shared" si="397"/>
        <v>42358.541666646088</v>
      </c>
      <c r="C8490">
        <f t="shared" si="398"/>
        <v>8485</v>
      </c>
      <c r="D8490" s="2">
        <v>75.92</v>
      </c>
      <c r="E8490">
        <v>53.96</v>
      </c>
      <c r="F8490" s="3">
        <v>68</v>
      </c>
      <c r="G8490">
        <v>57.019999999999996</v>
      </c>
      <c r="H8490">
        <v>55.94</v>
      </c>
      <c r="I8490">
        <v>66.02</v>
      </c>
      <c r="J8490">
        <v>48.92</v>
      </c>
      <c r="K8490">
        <v>44.6</v>
      </c>
      <c r="L8490" s="3">
        <v>46.4</v>
      </c>
      <c r="M8490" s="2">
        <v>33.08</v>
      </c>
      <c r="N8490">
        <v>55.040000000000006</v>
      </c>
      <c r="O8490">
        <v>46.4</v>
      </c>
      <c r="P8490">
        <v>19.939999999999998</v>
      </c>
      <c r="Q8490" s="3">
        <v>44.96</v>
      </c>
      <c r="R8490" s="2">
        <v>-6.7000000000000028</v>
      </c>
      <c r="S8490" s="3">
        <v>1.0399999999999991</v>
      </c>
      <c r="T8490">
        <v>69.800000000000011</v>
      </c>
    </row>
    <row r="8491" spans="1:20">
      <c r="A8491">
        <f t="shared" si="396"/>
        <v>354</v>
      </c>
      <c r="B8491" s="7">
        <f t="shared" si="397"/>
        <v>42358.583333312752</v>
      </c>
      <c r="C8491">
        <f t="shared" si="398"/>
        <v>8486</v>
      </c>
      <c r="D8491" s="2">
        <v>75.92</v>
      </c>
      <c r="E8491">
        <v>53.96</v>
      </c>
      <c r="F8491" s="3">
        <v>69.98</v>
      </c>
      <c r="G8491">
        <v>57.92</v>
      </c>
      <c r="H8491">
        <v>60.08</v>
      </c>
      <c r="I8491">
        <v>64.94</v>
      </c>
      <c r="J8491">
        <v>50</v>
      </c>
      <c r="K8491">
        <v>44.6</v>
      </c>
      <c r="L8491" s="3">
        <v>46.4</v>
      </c>
      <c r="M8491" s="2">
        <v>33.08</v>
      </c>
      <c r="N8491">
        <v>53.96</v>
      </c>
      <c r="O8491">
        <v>48.2</v>
      </c>
      <c r="P8491">
        <v>19.939999999999998</v>
      </c>
      <c r="Q8491" s="3">
        <v>44.96</v>
      </c>
      <c r="R8491" s="2">
        <v>-4.3599999999999994</v>
      </c>
      <c r="S8491" s="3">
        <v>-2.9200000000000017</v>
      </c>
      <c r="T8491">
        <v>69.800000000000011</v>
      </c>
    </row>
    <row r="8492" spans="1:20">
      <c r="A8492">
        <f t="shared" si="396"/>
        <v>354</v>
      </c>
      <c r="B8492" s="7">
        <f t="shared" si="397"/>
        <v>42358.624999979416</v>
      </c>
      <c r="C8492">
        <f t="shared" si="398"/>
        <v>8487</v>
      </c>
      <c r="D8492" s="2">
        <v>75.2</v>
      </c>
      <c r="E8492">
        <v>53.96</v>
      </c>
      <c r="F8492" s="3">
        <v>71.960000000000008</v>
      </c>
      <c r="G8492">
        <v>59</v>
      </c>
      <c r="H8492">
        <v>64.039999999999992</v>
      </c>
      <c r="I8492">
        <v>64.94</v>
      </c>
      <c r="J8492">
        <v>46.94</v>
      </c>
      <c r="K8492">
        <v>44.6</v>
      </c>
      <c r="L8492" s="3">
        <v>46.4</v>
      </c>
      <c r="M8492" s="2">
        <v>33.08</v>
      </c>
      <c r="N8492">
        <v>53.96</v>
      </c>
      <c r="O8492">
        <v>48.2</v>
      </c>
      <c r="P8492">
        <v>19.04</v>
      </c>
      <c r="Q8492" s="3">
        <v>42.980000000000004</v>
      </c>
      <c r="R8492" s="2">
        <v>-2.019999999999996</v>
      </c>
      <c r="S8492" s="3">
        <v>-5.0800000000000054</v>
      </c>
      <c r="T8492">
        <v>69.800000000000011</v>
      </c>
    </row>
    <row r="8493" spans="1:20">
      <c r="A8493">
        <f t="shared" si="396"/>
        <v>354</v>
      </c>
      <c r="B8493" s="7">
        <f t="shared" si="397"/>
        <v>42358.666666646081</v>
      </c>
      <c r="C8493">
        <f t="shared" si="398"/>
        <v>8488</v>
      </c>
      <c r="D8493" s="2">
        <v>74.66</v>
      </c>
      <c r="E8493">
        <v>53.96</v>
      </c>
      <c r="F8493" s="3">
        <v>71.06</v>
      </c>
      <c r="G8493">
        <v>59</v>
      </c>
      <c r="H8493">
        <v>62.06</v>
      </c>
      <c r="I8493">
        <v>64.039999999999992</v>
      </c>
      <c r="J8493">
        <v>46.04</v>
      </c>
      <c r="K8493">
        <v>42.8</v>
      </c>
      <c r="L8493" s="3">
        <v>46.4</v>
      </c>
      <c r="M8493" s="2">
        <v>39.92</v>
      </c>
      <c r="N8493">
        <v>51.08</v>
      </c>
      <c r="O8493">
        <v>48.2</v>
      </c>
      <c r="P8493">
        <v>17.059999999999999</v>
      </c>
      <c r="Q8493" s="3">
        <v>42.08</v>
      </c>
      <c r="R8493" s="2">
        <v>-4.3599999999999994</v>
      </c>
      <c r="S8493" s="3">
        <v>-5.980000000000004</v>
      </c>
      <c r="T8493">
        <v>66.2</v>
      </c>
    </row>
    <row r="8494" spans="1:20">
      <c r="A8494">
        <f t="shared" si="396"/>
        <v>354</v>
      </c>
      <c r="B8494" s="7">
        <f t="shared" si="397"/>
        <v>42358.708333312745</v>
      </c>
      <c r="C8494">
        <f t="shared" si="398"/>
        <v>8489</v>
      </c>
      <c r="D8494" s="2">
        <v>73.94</v>
      </c>
      <c r="E8494">
        <v>53.96</v>
      </c>
      <c r="F8494" s="3">
        <v>69.080000000000013</v>
      </c>
      <c r="G8494">
        <v>57.019999999999996</v>
      </c>
      <c r="H8494">
        <v>60.08</v>
      </c>
      <c r="I8494">
        <v>62.06</v>
      </c>
      <c r="J8494">
        <v>44.06</v>
      </c>
      <c r="K8494">
        <v>39.019999999999996</v>
      </c>
      <c r="L8494" s="3">
        <v>44.6</v>
      </c>
      <c r="M8494" s="2">
        <v>39.92</v>
      </c>
      <c r="N8494">
        <v>42.08</v>
      </c>
      <c r="O8494">
        <v>46.4</v>
      </c>
      <c r="P8494">
        <v>15.079999999999998</v>
      </c>
      <c r="Q8494" s="3">
        <v>35.96</v>
      </c>
      <c r="R8494" s="2">
        <v>-6.7000000000000028</v>
      </c>
      <c r="S8494" s="3">
        <v>-5.0800000000000054</v>
      </c>
      <c r="T8494">
        <v>62.6</v>
      </c>
    </row>
    <row r="8495" spans="1:20">
      <c r="A8495">
        <f t="shared" si="396"/>
        <v>354</v>
      </c>
      <c r="B8495" s="7">
        <f t="shared" si="397"/>
        <v>42358.749999979409</v>
      </c>
      <c r="C8495">
        <f t="shared" si="398"/>
        <v>8490</v>
      </c>
      <c r="D8495" s="2">
        <v>73.22</v>
      </c>
      <c r="E8495">
        <v>50</v>
      </c>
      <c r="F8495" s="3">
        <v>62.96</v>
      </c>
      <c r="G8495">
        <v>53.06</v>
      </c>
      <c r="H8495">
        <v>55.040000000000006</v>
      </c>
      <c r="I8495">
        <v>60.08</v>
      </c>
      <c r="J8495">
        <v>44.06</v>
      </c>
      <c r="K8495">
        <v>37.94</v>
      </c>
      <c r="L8495" s="3">
        <v>44.6</v>
      </c>
      <c r="M8495" s="2">
        <v>39.019999999999996</v>
      </c>
      <c r="N8495">
        <v>37.94</v>
      </c>
      <c r="O8495">
        <v>44.6</v>
      </c>
      <c r="P8495">
        <v>14</v>
      </c>
      <c r="Q8495" s="3">
        <v>35.06</v>
      </c>
      <c r="R8495" s="2">
        <v>-9.0399999999999991</v>
      </c>
      <c r="S8495" s="3">
        <v>-7.0600000000000023</v>
      </c>
      <c r="T8495">
        <v>59</v>
      </c>
    </row>
    <row r="8496" spans="1:20">
      <c r="A8496">
        <f t="shared" si="396"/>
        <v>354</v>
      </c>
      <c r="B8496" s="7">
        <f t="shared" si="397"/>
        <v>42358.791666646073</v>
      </c>
      <c r="C8496">
        <f t="shared" si="398"/>
        <v>8491</v>
      </c>
      <c r="D8496" s="2">
        <v>72.680000000000007</v>
      </c>
      <c r="E8496">
        <v>48.92</v>
      </c>
      <c r="F8496" s="3">
        <v>60.980000000000004</v>
      </c>
      <c r="G8496">
        <v>51.08</v>
      </c>
      <c r="H8496">
        <v>53.06</v>
      </c>
      <c r="I8496">
        <v>57.92</v>
      </c>
      <c r="J8496">
        <v>42.08</v>
      </c>
      <c r="K8496">
        <v>37.94</v>
      </c>
      <c r="L8496" s="3">
        <v>42.8</v>
      </c>
      <c r="M8496" s="2">
        <v>39.019999999999996</v>
      </c>
      <c r="N8496">
        <v>37.04</v>
      </c>
      <c r="O8496">
        <v>46.4</v>
      </c>
      <c r="P8496">
        <v>12.920000000000002</v>
      </c>
      <c r="Q8496" s="3">
        <v>30.92</v>
      </c>
      <c r="R8496" s="2">
        <v>-9.9400000000000048</v>
      </c>
      <c r="S8496" s="3">
        <v>-2.019999999999996</v>
      </c>
      <c r="T8496">
        <v>59</v>
      </c>
    </row>
    <row r="8497" spans="1:20">
      <c r="A8497">
        <f t="shared" si="396"/>
        <v>354</v>
      </c>
      <c r="B8497" s="7">
        <f t="shared" si="397"/>
        <v>42358.833333312738</v>
      </c>
      <c r="C8497">
        <f t="shared" si="398"/>
        <v>8492</v>
      </c>
      <c r="D8497" s="2">
        <v>71.960000000000008</v>
      </c>
      <c r="E8497">
        <v>46.94</v>
      </c>
      <c r="F8497" s="3">
        <v>55.040000000000006</v>
      </c>
      <c r="G8497">
        <v>51.08</v>
      </c>
      <c r="H8497">
        <v>46.04</v>
      </c>
      <c r="I8497">
        <v>57.019999999999996</v>
      </c>
      <c r="J8497">
        <v>41</v>
      </c>
      <c r="K8497">
        <v>35.96</v>
      </c>
      <c r="L8497" s="3">
        <v>44.6</v>
      </c>
      <c r="M8497" s="2">
        <v>37.94</v>
      </c>
      <c r="N8497">
        <v>33.979999999999997</v>
      </c>
      <c r="O8497">
        <v>42.8</v>
      </c>
      <c r="P8497">
        <v>12.02</v>
      </c>
      <c r="Q8497" s="3">
        <v>32</v>
      </c>
      <c r="R8497" s="2">
        <v>-11.019999999999996</v>
      </c>
      <c r="S8497" s="3">
        <v>-0.94000000000000483</v>
      </c>
      <c r="T8497">
        <v>55.400000000000006</v>
      </c>
    </row>
    <row r="8498" spans="1:20">
      <c r="A8498">
        <f t="shared" si="396"/>
        <v>354</v>
      </c>
      <c r="B8498" s="7">
        <f t="shared" si="397"/>
        <v>42358.874999979402</v>
      </c>
      <c r="C8498">
        <f t="shared" si="398"/>
        <v>8493</v>
      </c>
      <c r="D8498" s="2">
        <v>71.599999999999994</v>
      </c>
      <c r="E8498">
        <v>44.96</v>
      </c>
      <c r="F8498" s="3">
        <v>51.980000000000004</v>
      </c>
      <c r="G8498">
        <v>48.92</v>
      </c>
      <c r="H8498">
        <v>44.96</v>
      </c>
      <c r="I8498">
        <v>55.040000000000006</v>
      </c>
      <c r="J8498">
        <v>41</v>
      </c>
      <c r="K8498">
        <v>33.08</v>
      </c>
      <c r="L8498" s="3">
        <v>42.8</v>
      </c>
      <c r="M8498" s="2">
        <v>37.94</v>
      </c>
      <c r="N8498">
        <v>33.979999999999997</v>
      </c>
      <c r="O8498">
        <v>44.6</v>
      </c>
      <c r="P8498">
        <v>10.940000000000001</v>
      </c>
      <c r="Q8498" s="3">
        <v>26.060000000000002</v>
      </c>
      <c r="R8498" s="2">
        <v>-11.920000000000002</v>
      </c>
      <c r="S8498" s="3">
        <v>-2.9200000000000017</v>
      </c>
      <c r="T8498">
        <v>55.400000000000006</v>
      </c>
    </row>
    <row r="8499" spans="1:20">
      <c r="A8499">
        <f t="shared" si="396"/>
        <v>354</v>
      </c>
      <c r="B8499" s="7">
        <f t="shared" si="397"/>
        <v>42358.916666646066</v>
      </c>
      <c r="C8499">
        <f t="shared" si="398"/>
        <v>8494</v>
      </c>
      <c r="D8499" s="2">
        <v>71.42</v>
      </c>
      <c r="E8499">
        <v>44.06</v>
      </c>
      <c r="F8499" s="3">
        <v>51.08</v>
      </c>
      <c r="G8499">
        <v>46.94</v>
      </c>
      <c r="H8499">
        <v>44.96</v>
      </c>
      <c r="I8499">
        <v>55.040000000000006</v>
      </c>
      <c r="J8499">
        <v>39.92</v>
      </c>
      <c r="K8499">
        <v>30.92</v>
      </c>
      <c r="L8499" s="3">
        <v>42.8</v>
      </c>
      <c r="M8499" s="2">
        <v>37.94</v>
      </c>
      <c r="N8499">
        <v>30.92</v>
      </c>
      <c r="O8499">
        <v>41</v>
      </c>
      <c r="P8499">
        <v>12.920000000000002</v>
      </c>
      <c r="Q8499" s="3">
        <v>28.04</v>
      </c>
      <c r="R8499" s="2">
        <v>-12.280000000000001</v>
      </c>
      <c r="S8499" s="3">
        <v>-3.9999999999999147E-2</v>
      </c>
      <c r="T8499">
        <v>53.6</v>
      </c>
    </row>
    <row r="8500" spans="1:20">
      <c r="A8500">
        <f t="shared" si="396"/>
        <v>354</v>
      </c>
      <c r="B8500" s="7">
        <f t="shared" si="397"/>
        <v>42358.95833331273</v>
      </c>
      <c r="C8500">
        <f t="shared" si="398"/>
        <v>8495</v>
      </c>
      <c r="D8500" s="2">
        <v>71.06</v>
      </c>
      <c r="E8500">
        <v>42.08</v>
      </c>
      <c r="F8500" s="3">
        <v>50</v>
      </c>
      <c r="G8500">
        <v>44.96</v>
      </c>
      <c r="H8500">
        <v>46.04</v>
      </c>
      <c r="I8500">
        <v>55.040000000000006</v>
      </c>
      <c r="J8500">
        <v>39.019999999999996</v>
      </c>
      <c r="K8500">
        <v>30.02</v>
      </c>
      <c r="L8500" s="3">
        <v>42.8</v>
      </c>
      <c r="M8500" s="2">
        <v>37.94</v>
      </c>
      <c r="N8500">
        <v>28.04</v>
      </c>
      <c r="O8500">
        <v>39.200000000000003</v>
      </c>
      <c r="P8500">
        <v>12.02</v>
      </c>
      <c r="Q8500" s="3">
        <v>26.060000000000002</v>
      </c>
      <c r="R8500" s="2">
        <v>-12.64</v>
      </c>
      <c r="S8500" s="3">
        <v>3.019999999999996</v>
      </c>
      <c r="T8500">
        <v>53.6</v>
      </c>
    </row>
    <row r="8501" spans="1:20">
      <c r="A8501">
        <f t="shared" si="396"/>
        <v>354</v>
      </c>
      <c r="B8501" s="7">
        <f t="shared" si="397"/>
        <v>42358.999999979394</v>
      </c>
      <c r="C8501">
        <f t="shared" si="398"/>
        <v>8496</v>
      </c>
      <c r="D8501" s="2">
        <v>70.34</v>
      </c>
      <c r="E8501">
        <v>42.08</v>
      </c>
      <c r="F8501" s="3">
        <v>48.92</v>
      </c>
      <c r="G8501">
        <v>44.06</v>
      </c>
      <c r="H8501">
        <v>42.08</v>
      </c>
      <c r="I8501">
        <v>53.96</v>
      </c>
      <c r="J8501">
        <v>37.94</v>
      </c>
      <c r="K8501">
        <v>30.02</v>
      </c>
      <c r="L8501" s="3">
        <v>42.8</v>
      </c>
      <c r="M8501" s="2">
        <v>37.94</v>
      </c>
      <c r="N8501">
        <v>33.08</v>
      </c>
      <c r="O8501">
        <v>39.200000000000003</v>
      </c>
      <c r="P8501">
        <v>12.920000000000002</v>
      </c>
      <c r="Q8501" s="3">
        <v>26.96</v>
      </c>
      <c r="R8501" s="2">
        <v>-13</v>
      </c>
      <c r="S8501" s="3">
        <v>5</v>
      </c>
      <c r="T8501">
        <v>53.6</v>
      </c>
    </row>
    <row r="8502" spans="1:20">
      <c r="A8502">
        <f t="shared" si="396"/>
        <v>355</v>
      </c>
      <c r="B8502" s="7">
        <f t="shared" si="397"/>
        <v>42359.041666646059</v>
      </c>
      <c r="C8502">
        <f t="shared" si="398"/>
        <v>8497</v>
      </c>
      <c r="D8502" s="2">
        <v>69.800000000000011</v>
      </c>
      <c r="E8502">
        <v>42.08</v>
      </c>
      <c r="F8502" s="3">
        <v>46.94</v>
      </c>
      <c r="G8502">
        <v>42.08</v>
      </c>
      <c r="H8502">
        <v>37.94</v>
      </c>
      <c r="I8502">
        <v>53.96</v>
      </c>
      <c r="J8502">
        <v>37.04</v>
      </c>
      <c r="K8502">
        <v>28.94</v>
      </c>
      <c r="L8502" s="3">
        <v>42.8</v>
      </c>
      <c r="M8502" s="2">
        <v>37.94</v>
      </c>
      <c r="N8502">
        <v>30.02</v>
      </c>
      <c r="O8502">
        <v>41</v>
      </c>
      <c r="P8502">
        <v>14</v>
      </c>
      <c r="Q8502" s="3">
        <v>28.04</v>
      </c>
      <c r="R8502" s="2">
        <v>-13.719999999999999</v>
      </c>
      <c r="S8502" s="3">
        <v>6.0799999999999983</v>
      </c>
      <c r="T8502">
        <v>53.6</v>
      </c>
    </row>
    <row r="8503" spans="1:20">
      <c r="A8503">
        <f t="shared" si="396"/>
        <v>355</v>
      </c>
      <c r="B8503" s="7">
        <f t="shared" si="397"/>
        <v>42359.083333312723</v>
      </c>
      <c r="C8503">
        <f t="shared" si="398"/>
        <v>8498</v>
      </c>
      <c r="D8503" s="2">
        <v>69.080000000000013</v>
      </c>
      <c r="E8503">
        <v>41</v>
      </c>
      <c r="F8503" s="3">
        <v>46.04</v>
      </c>
      <c r="G8503">
        <v>41</v>
      </c>
      <c r="H8503">
        <v>37.94</v>
      </c>
      <c r="I8503">
        <v>53.96</v>
      </c>
      <c r="J8503">
        <v>35.96</v>
      </c>
      <c r="K8503">
        <v>28.94</v>
      </c>
      <c r="L8503" s="3">
        <v>42.8</v>
      </c>
      <c r="M8503" s="2">
        <v>39.019999999999996</v>
      </c>
      <c r="N8503">
        <v>28.94</v>
      </c>
      <c r="O8503">
        <v>41</v>
      </c>
      <c r="P8503">
        <v>14</v>
      </c>
      <c r="Q8503" s="3">
        <v>30.02</v>
      </c>
      <c r="R8503" s="2">
        <v>-14.259999999999998</v>
      </c>
      <c r="S8503" s="3">
        <v>6.0799999999999983</v>
      </c>
      <c r="T8503">
        <v>53.6</v>
      </c>
    </row>
    <row r="8504" spans="1:20">
      <c r="A8504">
        <f t="shared" si="396"/>
        <v>355</v>
      </c>
      <c r="B8504" s="7">
        <f t="shared" si="397"/>
        <v>42359.124999979387</v>
      </c>
      <c r="C8504">
        <f t="shared" si="398"/>
        <v>8499</v>
      </c>
      <c r="D8504" s="2">
        <v>67.099999999999994</v>
      </c>
      <c r="E8504">
        <v>39.92</v>
      </c>
      <c r="F8504" s="3">
        <v>44.96</v>
      </c>
      <c r="G8504">
        <v>39.019999999999996</v>
      </c>
      <c r="H8504">
        <v>37.04</v>
      </c>
      <c r="I8504">
        <v>55.040000000000006</v>
      </c>
      <c r="J8504">
        <v>35.96</v>
      </c>
      <c r="K8504">
        <v>26.96</v>
      </c>
      <c r="L8504" s="3">
        <v>42.8</v>
      </c>
      <c r="M8504" s="2">
        <v>37.04</v>
      </c>
      <c r="N8504">
        <v>28.94</v>
      </c>
      <c r="O8504">
        <v>39.200000000000003</v>
      </c>
      <c r="P8504">
        <v>15.079999999999998</v>
      </c>
      <c r="Q8504" s="3">
        <v>30.92</v>
      </c>
      <c r="R8504" s="2">
        <v>-14.980000000000004</v>
      </c>
      <c r="S8504" s="3">
        <v>6.98</v>
      </c>
      <c r="T8504">
        <v>53.6</v>
      </c>
    </row>
    <row r="8505" spans="1:20">
      <c r="A8505">
        <f t="shared" si="396"/>
        <v>355</v>
      </c>
      <c r="B8505" s="7">
        <f t="shared" si="397"/>
        <v>42359.166666646051</v>
      </c>
      <c r="C8505">
        <f t="shared" si="398"/>
        <v>8500</v>
      </c>
      <c r="D8505" s="2">
        <v>64.94</v>
      </c>
      <c r="E8505">
        <v>37.94</v>
      </c>
      <c r="F8505" s="3">
        <v>46.94</v>
      </c>
      <c r="G8505">
        <v>37.04</v>
      </c>
      <c r="H8505">
        <v>37.04</v>
      </c>
      <c r="I8505">
        <v>55.040000000000006</v>
      </c>
      <c r="J8505">
        <v>33.979999999999997</v>
      </c>
      <c r="K8505">
        <v>24.98</v>
      </c>
      <c r="L8505" s="3">
        <v>42.8</v>
      </c>
      <c r="M8505" s="2">
        <v>35.06</v>
      </c>
      <c r="N8505">
        <v>28.04</v>
      </c>
      <c r="O8505">
        <v>39.200000000000003</v>
      </c>
      <c r="P8505">
        <v>15.079999999999998</v>
      </c>
      <c r="Q8505" s="3">
        <v>28.94</v>
      </c>
      <c r="R8505" s="2">
        <v>-15.700000000000003</v>
      </c>
      <c r="S8505" s="3">
        <v>6.98</v>
      </c>
      <c r="T8505">
        <v>55.400000000000006</v>
      </c>
    </row>
    <row r="8506" spans="1:20">
      <c r="A8506">
        <f t="shared" si="396"/>
        <v>355</v>
      </c>
      <c r="B8506" s="7">
        <f t="shared" si="397"/>
        <v>42359.208333312716</v>
      </c>
      <c r="C8506">
        <f t="shared" si="398"/>
        <v>8501</v>
      </c>
      <c r="D8506" s="2">
        <v>62.96</v>
      </c>
      <c r="E8506">
        <v>39.019999999999996</v>
      </c>
      <c r="F8506" s="3">
        <v>46.04</v>
      </c>
      <c r="G8506">
        <v>35.06</v>
      </c>
      <c r="H8506">
        <v>35.06</v>
      </c>
      <c r="I8506">
        <v>55.94</v>
      </c>
      <c r="J8506">
        <v>32</v>
      </c>
      <c r="K8506">
        <v>24.08</v>
      </c>
      <c r="L8506" s="3">
        <v>42.8</v>
      </c>
      <c r="M8506" s="2">
        <v>33.979999999999997</v>
      </c>
      <c r="N8506">
        <v>28.04</v>
      </c>
      <c r="O8506">
        <v>39.200000000000003</v>
      </c>
      <c r="P8506">
        <v>15.079999999999998</v>
      </c>
      <c r="Q8506" s="3">
        <v>28.04</v>
      </c>
      <c r="R8506" s="2">
        <v>-16.240000000000002</v>
      </c>
      <c r="S8506" s="3">
        <v>6.98</v>
      </c>
      <c r="T8506">
        <v>53.6</v>
      </c>
    </row>
    <row r="8507" spans="1:20">
      <c r="A8507">
        <f t="shared" si="396"/>
        <v>355</v>
      </c>
      <c r="B8507" s="7">
        <f t="shared" si="397"/>
        <v>42359.24999997938</v>
      </c>
      <c r="C8507">
        <f t="shared" si="398"/>
        <v>8502</v>
      </c>
      <c r="D8507" s="2">
        <v>63.680000000000007</v>
      </c>
      <c r="E8507">
        <v>39.92</v>
      </c>
      <c r="F8507" s="3">
        <v>44.96</v>
      </c>
      <c r="G8507">
        <v>33.979999999999997</v>
      </c>
      <c r="H8507">
        <v>32</v>
      </c>
      <c r="I8507">
        <v>57.019999999999996</v>
      </c>
      <c r="J8507">
        <v>32</v>
      </c>
      <c r="K8507">
        <v>23</v>
      </c>
      <c r="L8507" s="3">
        <v>42.8</v>
      </c>
      <c r="M8507" s="2">
        <v>33.979999999999997</v>
      </c>
      <c r="N8507">
        <v>28.04</v>
      </c>
      <c r="O8507">
        <v>37.4</v>
      </c>
      <c r="P8507">
        <v>15.079999999999998</v>
      </c>
      <c r="Q8507" s="3">
        <v>26.96</v>
      </c>
      <c r="R8507" s="2">
        <v>-16.96</v>
      </c>
      <c r="S8507" s="3">
        <v>6.98</v>
      </c>
      <c r="T8507">
        <v>50</v>
      </c>
    </row>
    <row r="8508" spans="1:20">
      <c r="A8508">
        <f t="shared" si="396"/>
        <v>355</v>
      </c>
      <c r="B8508" s="7">
        <f t="shared" si="397"/>
        <v>42359.291666646044</v>
      </c>
      <c r="C8508">
        <f t="shared" si="398"/>
        <v>8503</v>
      </c>
      <c r="D8508" s="2">
        <v>64.22</v>
      </c>
      <c r="E8508">
        <v>41</v>
      </c>
      <c r="F8508" s="3">
        <v>46.04</v>
      </c>
      <c r="G8508">
        <v>35.06</v>
      </c>
      <c r="H8508">
        <v>33.08</v>
      </c>
      <c r="I8508">
        <v>57.92</v>
      </c>
      <c r="J8508">
        <v>30.92</v>
      </c>
      <c r="K8508">
        <v>17.96</v>
      </c>
      <c r="L8508" s="3">
        <v>42.8</v>
      </c>
      <c r="M8508" s="2">
        <v>33.08</v>
      </c>
      <c r="N8508">
        <v>26.96</v>
      </c>
      <c r="O8508">
        <v>37.4</v>
      </c>
      <c r="P8508">
        <v>15.079999999999998</v>
      </c>
      <c r="Q8508" s="3">
        <v>26.96</v>
      </c>
      <c r="R8508" s="2">
        <v>-18.04</v>
      </c>
      <c r="S8508" s="3">
        <v>6.98</v>
      </c>
      <c r="T8508">
        <v>48.2</v>
      </c>
    </row>
    <row r="8509" spans="1:20">
      <c r="A8509">
        <f t="shared" si="396"/>
        <v>355</v>
      </c>
      <c r="B8509" s="7">
        <f t="shared" si="397"/>
        <v>42359.333333312708</v>
      </c>
      <c r="C8509">
        <f t="shared" si="398"/>
        <v>8504</v>
      </c>
      <c r="D8509" s="2">
        <v>64.94</v>
      </c>
      <c r="E8509">
        <v>42.980000000000004</v>
      </c>
      <c r="F8509" s="3">
        <v>48.92</v>
      </c>
      <c r="G8509">
        <v>35.06</v>
      </c>
      <c r="H8509">
        <v>33.08</v>
      </c>
      <c r="I8509">
        <v>59</v>
      </c>
      <c r="J8509">
        <v>30.92</v>
      </c>
      <c r="K8509">
        <v>21.02</v>
      </c>
      <c r="L8509" s="3">
        <v>42.8</v>
      </c>
      <c r="M8509" s="2">
        <v>33.08</v>
      </c>
      <c r="N8509">
        <v>33.08</v>
      </c>
      <c r="O8509">
        <v>37.4</v>
      </c>
      <c r="P8509">
        <v>15.079999999999998</v>
      </c>
      <c r="Q8509" s="3">
        <v>21.92</v>
      </c>
      <c r="R8509" s="2">
        <v>-18.940000000000005</v>
      </c>
      <c r="S8509" s="3">
        <v>8.0599999999999987</v>
      </c>
      <c r="T8509">
        <v>50</v>
      </c>
    </row>
    <row r="8510" spans="1:20">
      <c r="A8510">
        <f t="shared" si="396"/>
        <v>355</v>
      </c>
      <c r="B8510" s="7">
        <f t="shared" si="397"/>
        <v>42359.374999979373</v>
      </c>
      <c r="C8510">
        <f t="shared" si="398"/>
        <v>8505</v>
      </c>
      <c r="D8510" s="2">
        <v>68.539999999999992</v>
      </c>
      <c r="E8510">
        <v>48.019999999999996</v>
      </c>
      <c r="F8510" s="3">
        <v>53.06</v>
      </c>
      <c r="G8510">
        <v>35.96</v>
      </c>
      <c r="H8510">
        <v>35.96</v>
      </c>
      <c r="I8510">
        <v>59</v>
      </c>
      <c r="J8510">
        <v>32</v>
      </c>
      <c r="K8510">
        <v>23</v>
      </c>
      <c r="L8510" s="3">
        <v>42.8</v>
      </c>
      <c r="M8510" s="2">
        <v>33.08</v>
      </c>
      <c r="N8510">
        <v>39.019999999999996</v>
      </c>
      <c r="O8510">
        <v>37.4</v>
      </c>
      <c r="P8510">
        <v>15.079999999999998</v>
      </c>
      <c r="Q8510" s="3">
        <v>21.02</v>
      </c>
      <c r="R8510" s="2">
        <v>-20.019999999999996</v>
      </c>
      <c r="S8510" s="3">
        <v>8.0599999999999987</v>
      </c>
      <c r="T8510">
        <v>53.96</v>
      </c>
    </row>
    <row r="8511" spans="1:20">
      <c r="A8511">
        <f t="shared" si="396"/>
        <v>355</v>
      </c>
      <c r="B8511" s="7">
        <f t="shared" si="397"/>
        <v>42359.416666646037</v>
      </c>
      <c r="C8511">
        <f t="shared" si="398"/>
        <v>8506</v>
      </c>
      <c r="D8511" s="2">
        <v>72.319999999999993</v>
      </c>
      <c r="E8511">
        <v>55.040000000000006</v>
      </c>
      <c r="F8511" s="3">
        <v>57.019999999999996</v>
      </c>
      <c r="G8511">
        <v>37.04</v>
      </c>
      <c r="H8511">
        <v>39.92</v>
      </c>
      <c r="I8511">
        <v>55.040000000000006</v>
      </c>
      <c r="J8511">
        <v>33.08</v>
      </c>
      <c r="K8511">
        <v>26.060000000000002</v>
      </c>
      <c r="L8511" s="3">
        <v>44.24</v>
      </c>
      <c r="M8511" s="2">
        <v>33.08</v>
      </c>
      <c r="N8511">
        <v>46.94</v>
      </c>
      <c r="O8511">
        <v>41</v>
      </c>
      <c r="P8511">
        <v>15.98</v>
      </c>
      <c r="Q8511" s="3">
        <v>28.94</v>
      </c>
      <c r="R8511" s="2">
        <v>-14.980000000000004</v>
      </c>
      <c r="S8511" s="3">
        <v>8.9599999999999973</v>
      </c>
      <c r="T8511">
        <v>57.2</v>
      </c>
    </row>
    <row r="8512" spans="1:20">
      <c r="A8512">
        <f t="shared" si="396"/>
        <v>355</v>
      </c>
      <c r="B8512" s="7">
        <f t="shared" si="397"/>
        <v>42359.458333312701</v>
      </c>
      <c r="C8512">
        <f t="shared" si="398"/>
        <v>8507</v>
      </c>
      <c r="D8512" s="2">
        <v>75.92</v>
      </c>
      <c r="E8512">
        <v>60.980000000000004</v>
      </c>
      <c r="F8512" s="3">
        <v>59</v>
      </c>
      <c r="G8512">
        <v>39.92</v>
      </c>
      <c r="H8512">
        <v>44.06</v>
      </c>
      <c r="I8512">
        <v>57.019999999999996</v>
      </c>
      <c r="J8512">
        <v>35.06</v>
      </c>
      <c r="K8512">
        <v>28.94</v>
      </c>
      <c r="L8512" s="3">
        <v>45.32</v>
      </c>
      <c r="M8512" s="2">
        <v>33.08</v>
      </c>
      <c r="N8512">
        <v>53.96</v>
      </c>
      <c r="O8512">
        <v>42.8</v>
      </c>
      <c r="P8512">
        <v>19.04</v>
      </c>
      <c r="Q8512" s="3">
        <v>30.02</v>
      </c>
      <c r="R8512" s="2">
        <v>-10.119999999999997</v>
      </c>
      <c r="S8512" s="3">
        <v>8.0599999999999987</v>
      </c>
      <c r="T8512">
        <v>59</v>
      </c>
    </row>
    <row r="8513" spans="1:20">
      <c r="A8513">
        <f t="shared" si="396"/>
        <v>355</v>
      </c>
      <c r="B8513" s="7">
        <f t="shared" si="397"/>
        <v>42359.499999979365</v>
      </c>
      <c r="C8513">
        <f t="shared" si="398"/>
        <v>8508</v>
      </c>
      <c r="D8513" s="2">
        <v>76.28</v>
      </c>
      <c r="E8513">
        <v>64.94</v>
      </c>
      <c r="F8513" s="3">
        <v>62.06</v>
      </c>
      <c r="G8513">
        <v>41</v>
      </c>
      <c r="H8513">
        <v>46.04</v>
      </c>
      <c r="I8513">
        <v>55.040000000000006</v>
      </c>
      <c r="J8513">
        <v>35.96</v>
      </c>
      <c r="K8513">
        <v>30.92</v>
      </c>
      <c r="L8513" s="3">
        <v>46.4</v>
      </c>
      <c r="M8513" s="2">
        <v>33.08</v>
      </c>
      <c r="N8513">
        <v>59</v>
      </c>
      <c r="O8513">
        <v>46.4</v>
      </c>
      <c r="P8513">
        <v>19.939999999999998</v>
      </c>
      <c r="Q8513" s="3">
        <v>33.08</v>
      </c>
      <c r="R8513" s="2">
        <v>-5.0800000000000054</v>
      </c>
      <c r="S8513" s="3">
        <v>8.0599999999999987</v>
      </c>
      <c r="T8513">
        <v>62.6</v>
      </c>
    </row>
    <row r="8514" spans="1:20">
      <c r="A8514">
        <f t="shared" si="396"/>
        <v>355</v>
      </c>
      <c r="B8514" s="7">
        <f t="shared" si="397"/>
        <v>42359.54166664603</v>
      </c>
      <c r="C8514">
        <f t="shared" si="398"/>
        <v>8509</v>
      </c>
      <c r="D8514" s="2">
        <v>76.64</v>
      </c>
      <c r="E8514">
        <v>66.02</v>
      </c>
      <c r="F8514" s="3">
        <v>64.94</v>
      </c>
      <c r="G8514">
        <v>42.08</v>
      </c>
      <c r="H8514">
        <v>48.019999999999996</v>
      </c>
      <c r="I8514">
        <v>53.96</v>
      </c>
      <c r="J8514">
        <v>37.04</v>
      </c>
      <c r="K8514">
        <v>30.02</v>
      </c>
      <c r="L8514" s="3">
        <v>46.4</v>
      </c>
      <c r="M8514" s="2">
        <v>33.08</v>
      </c>
      <c r="N8514">
        <v>60.980000000000004</v>
      </c>
      <c r="O8514">
        <v>44.6</v>
      </c>
      <c r="P8514">
        <v>19.939999999999998</v>
      </c>
      <c r="Q8514" s="3">
        <v>33.979999999999997</v>
      </c>
      <c r="R8514" s="2">
        <v>-2.019999999999996</v>
      </c>
      <c r="S8514" s="3">
        <v>6.0799999999999983</v>
      </c>
      <c r="T8514">
        <v>62.6</v>
      </c>
    </row>
    <row r="8515" spans="1:20">
      <c r="A8515">
        <f t="shared" si="396"/>
        <v>355</v>
      </c>
      <c r="B8515" s="7">
        <f t="shared" si="397"/>
        <v>42359.583333312694</v>
      </c>
      <c r="C8515">
        <f t="shared" si="398"/>
        <v>8510</v>
      </c>
      <c r="D8515" s="2">
        <v>77</v>
      </c>
      <c r="E8515">
        <v>66.92</v>
      </c>
      <c r="F8515" s="3">
        <v>64.94</v>
      </c>
      <c r="G8515">
        <v>42.980000000000004</v>
      </c>
      <c r="H8515">
        <v>50</v>
      </c>
      <c r="I8515">
        <v>51.980000000000004</v>
      </c>
      <c r="J8515">
        <v>37.94</v>
      </c>
      <c r="K8515">
        <v>30.02</v>
      </c>
      <c r="L8515" s="3">
        <v>46.58</v>
      </c>
      <c r="M8515" s="2">
        <v>33.08</v>
      </c>
      <c r="N8515">
        <v>60.08</v>
      </c>
      <c r="O8515">
        <v>46.4</v>
      </c>
      <c r="P8515">
        <v>21.02</v>
      </c>
      <c r="Q8515" s="3">
        <v>35.06</v>
      </c>
      <c r="R8515" s="2">
        <v>0.85999999999999943</v>
      </c>
      <c r="S8515" s="3">
        <v>8.0599999999999987</v>
      </c>
      <c r="T8515">
        <v>62.6</v>
      </c>
    </row>
    <row r="8516" spans="1:20">
      <c r="A8516">
        <f t="shared" si="396"/>
        <v>355</v>
      </c>
      <c r="B8516" s="7">
        <f t="shared" si="397"/>
        <v>42359.624999979358</v>
      </c>
      <c r="C8516">
        <f t="shared" si="398"/>
        <v>8511</v>
      </c>
      <c r="D8516" s="2">
        <v>76.28</v>
      </c>
      <c r="E8516">
        <v>68</v>
      </c>
      <c r="F8516" s="3">
        <v>64.94</v>
      </c>
      <c r="G8516">
        <v>44.06</v>
      </c>
      <c r="H8516">
        <v>51.08</v>
      </c>
      <c r="I8516">
        <v>51.08</v>
      </c>
      <c r="J8516">
        <v>37.94</v>
      </c>
      <c r="K8516">
        <v>28.94</v>
      </c>
      <c r="L8516" s="3">
        <v>46.4</v>
      </c>
      <c r="M8516" s="2">
        <v>33.08</v>
      </c>
      <c r="N8516">
        <v>60.08</v>
      </c>
      <c r="O8516">
        <v>46.4</v>
      </c>
      <c r="P8516">
        <v>21.02</v>
      </c>
      <c r="Q8516" s="3">
        <v>33.979999999999997</v>
      </c>
      <c r="R8516" s="2">
        <v>3.9200000000000017</v>
      </c>
      <c r="S8516" s="3">
        <v>6.0799999999999983</v>
      </c>
      <c r="T8516">
        <v>62.6</v>
      </c>
    </row>
    <row r="8517" spans="1:20">
      <c r="A8517">
        <f t="shared" si="396"/>
        <v>355</v>
      </c>
      <c r="B8517" s="7">
        <f t="shared" si="397"/>
        <v>42359.666666646022</v>
      </c>
      <c r="C8517">
        <f t="shared" si="398"/>
        <v>8512</v>
      </c>
      <c r="D8517" s="2">
        <v>75.740000000000009</v>
      </c>
      <c r="E8517">
        <v>68</v>
      </c>
      <c r="F8517" s="3">
        <v>62.96</v>
      </c>
      <c r="G8517">
        <v>44.96</v>
      </c>
      <c r="H8517">
        <v>53.06</v>
      </c>
      <c r="I8517">
        <v>50</v>
      </c>
      <c r="J8517">
        <v>37.04</v>
      </c>
      <c r="K8517">
        <v>30.02</v>
      </c>
      <c r="L8517" s="3">
        <v>45.68</v>
      </c>
      <c r="M8517" s="2">
        <v>33.08</v>
      </c>
      <c r="N8517">
        <v>57.92</v>
      </c>
      <c r="O8517">
        <v>44.6</v>
      </c>
      <c r="P8517">
        <v>21.02</v>
      </c>
      <c r="Q8517" s="3">
        <v>30.92</v>
      </c>
      <c r="R8517" s="2">
        <v>3.5599999999999987</v>
      </c>
      <c r="S8517" s="3">
        <v>3.019999999999996</v>
      </c>
      <c r="T8517">
        <v>62.6</v>
      </c>
    </row>
    <row r="8518" spans="1:20">
      <c r="A8518">
        <f t="shared" si="396"/>
        <v>355</v>
      </c>
      <c r="B8518" s="7">
        <f t="shared" si="397"/>
        <v>42359.708333312687</v>
      </c>
      <c r="C8518">
        <f t="shared" si="398"/>
        <v>8513</v>
      </c>
      <c r="D8518" s="2">
        <v>75.02</v>
      </c>
      <c r="E8518">
        <v>66.92</v>
      </c>
      <c r="F8518" s="3">
        <v>62.06</v>
      </c>
      <c r="G8518">
        <v>44.06</v>
      </c>
      <c r="H8518">
        <v>51.08</v>
      </c>
      <c r="I8518">
        <v>48.92</v>
      </c>
      <c r="J8518">
        <v>35.06</v>
      </c>
      <c r="K8518">
        <v>30.02</v>
      </c>
      <c r="L8518" s="3">
        <v>44.6</v>
      </c>
      <c r="M8518" s="2">
        <v>33.08</v>
      </c>
      <c r="N8518">
        <v>48.92</v>
      </c>
      <c r="O8518">
        <v>42.8</v>
      </c>
      <c r="P8518">
        <v>19.939999999999998</v>
      </c>
      <c r="Q8518" s="3">
        <v>26.060000000000002</v>
      </c>
      <c r="R8518" s="2">
        <v>3.379999999999999</v>
      </c>
      <c r="S8518" s="3">
        <v>1.9400000000000013</v>
      </c>
      <c r="T8518">
        <v>59</v>
      </c>
    </row>
    <row r="8519" spans="1:20">
      <c r="A8519">
        <f t="shared" ref="A8519:A8582" si="399">ROUNDDOWN(B8519-DATE(YEAR(B8519),1,0),0)</f>
        <v>355</v>
      </c>
      <c r="B8519" s="7">
        <f t="shared" si="397"/>
        <v>42359.749999979351</v>
      </c>
      <c r="C8519">
        <f t="shared" si="398"/>
        <v>8514</v>
      </c>
      <c r="D8519" s="2">
        <v>73.759999999999991</v>
      </c>
      <c r="E8519">
        <v>64.94</v>
      </c>
      <c r="F8519" s="3">
        <v>57.019999999999996</v>
      </c>
      <c r="G8519">
        <v>42.980000000000004</v>
      </c>
      <c r="H8519">
        <v>48.92</v>
      </c>
      <c r="I8519">
        <v>48.92</v>
      </c>
      <c r="J8519">
        <v>35.06</v>
      </c>
      <c r="K8519">
        <v>30.02</v>
      </c>
      <c r="L8519" s="3">
        <v>42.8</v>
      </c>
      <c r="M8519" s="2">
        <v>32</v>
      </c>
      <c r="N8519">
        <v>42.980000000000004</v>
      </c>
      <c r="O8519">
        <v>37.4</v>
      </c>
      <c r="P8519">
        <v>19.939999999999998</v>
      </c>
      <c r="Q8519" s="3">
        <v>26.96</v>
      </c>
      <c r="R8519" s="2">
        <v>3.019999999999996</v>
      </c>
      <c r="S8519" s="3">
        <v>-3.9999999999999147E-2</v>
      </c>
      <c r="T8519">
        <v>55.400000000000006</v>
      </c>
    </row>
    <row r="8520" spans="1:20">
      <c r="A8520">
        <f t="shared" si="399"/>
        <v>355</v>
      </c>
      <c r="B8520" s="7">
        <f t="shared" ref="B8520:B8583" si="400">B8519+1/24</f>
        <v>42359.791666646015</v>
      </c>
      <c r="C8520">
        <f t="shared" ref="C8520:C8583" si="401">C8519+1</f>
        <v>8515</v>
      </c>
      <c r="D8520" s="2">
        <v>72.319999999999993</v>
      </c>
      <c r="E8520">
        <v>60.980000000000004</v>
      </c>
      <c r="F8520" s="3">
        <v>53.96</v>
      </c>
      <c r="G8520">
        <v>42.08</v>
      </c>
      <c r="H8520">
        <v>42.08</v>
      </c>
      <c r="I8520">
        <v>48.92</v>
      </c>
      <c r="J8520">
        <v>30.92</v>
      </c>
      <c r="K8520">
        <v>30.02</v>
      </c>
      <c r="L8520" s="3">
        <v>41</v>
      </c>
      <c r="M8520" s="2">
        <v>30.92</v>
      </c>
      <c r="N8520">
        <v>39.92</v>
      </c>
      <c r="O8520">
        <v>35.6</v>
      </c>
      <c r="P8520">
        <v>19.04</v>
      </c>
      <c r="Q8520" s="3">
        <v>24.98</v>
      </c>
      <c r="R8520" s="2">
        <v>3.379999999999999</v>
      </c>
      <c r="S8520" s="3">
        <v>-2.019999999999996</v>
      </c>
      <c r="T8520">
        <v>55.400000000000006</v>
      </c>
    </row>
    <row r="8521" spans="1:20">
      <c r="A8521">
        <f t="shared" si="399"/>
        <v>355</v>
      </c>
      <c r="B8521" s="7">
        <f t="shared" si="400"/>
        <v>42359.833333312679</v>
      </c>
      <c r="C8521">
        <f t="shared" si="401"/>
        <v>8516</v>
      </c>
      <c r="D8521" s="2">
        <v>71.06</v>
      </c>
      <c r="E8521">
        <v>60.08</v>
      </c>
      <c r="F8521" s="3">
        <v>51.08</v>
      </c>
      <c r="G8521">
        <v>42.08</v>
      </c>
      <c r="H8521">
        <v>42.980000000000004</v>
      </c>
      <c r="I8521">
        <v>48.019999999999996</v>
      </c>
      <c r="J8521">
        <v>32</v>
      </c>
      <c r="K8521">
        <v>26.96</v>
      </c>
      <c r="L8521" s="3">
        <v>39.200000000000003</v>
      </c>
      <c r="M8521" s="2">
        <v>30.02</v>
      </c>
      <c r="N8521">
        <v>39.019999999999996</v>
      </c>
      <c r="O8521">
        <v>39.200000000000003</v>
      </c>
      <c r="P8521">
        <v>19.939999999999998</v>
      </c>
      <c r="Q8521" s="3">
        <v>24.98</v>
      </c>
      <c r="R8521" s="2">
        <v>3.5599999999999987</v>
      </c>
      <c r="S8521" s="3">
        <v>-5.980000000000004</v>
      </c>
      <c r="T8521">
        <v>53.6</v>
      </c>
    </row>
    <row r="8522" spans="1:20">
      <c r="A8522">
        <f t="shared" si="399"/>
        <v>355</v>
      </c>
      <c r="B8522" s="7">
        <f t="shared" si="400"/>
        <v>42359.874999979344</v>
      </c>
      <c r="C8522">
        <f t="shared" si="401"/>
        <v>8517</v>
      </c>
      <c r="D8522" s="2">
        <v>69.62</v>
      </c>
      <c r="E8522">
        <v>59</v>
      </c>
      <c r="F8522" s="3">
        <v>50</v>
      </c>
      <c r="G8522">
        <v>42.08</v>
      </c>
      <c r="H8522">
        <v>42.08</v>
      </c>
      <c r="I8522">
        <v>48.019999999999996</v>
      </c>
      <c r="J8522">
        <v>30.02</v>
      </c>
      <c r="K8522">
        <v>30.02</v>
      </c>
      <c r="L8522" s="3">
        <v>39.380000000000003</v>
      </c>
      <c r="M8522" s="2">
        <v>30.02</v>
      </c>
      <c r="N8522">
        <v>37.94</v>
      </c>
      <c r="O8522">
        <v>35.6</v>
      </c>
      <c r="P8522">
        <v>19.939999999999998</v>
      </c>
      <c r="Q8522" s="3">
        <v>24.08</v>
      </c>
      <c r="R8522" s="2">
        <v>3.9200000000000017</v>
      </c>
      <c r="S8522" s="3">
        <v>-7.9600000000000009</v>
      </c>
      <c r="T8522">
        <v>51.8</v>
      </c>
    </row>
    <row r="8523" spans="1:20">
      <c r="A8523">
        <f t="shared" si="399"/>
        <v>355</v>
      </c>
      <c r="B8523" s="7">
        <f t="shared" si="400"/>
        <v>42359.916666646008</v>
      </c>
      <c r="C8523">
        <f t="shared" si="401"/>
        <v>8518</v>
      </c>
      <c r="D8523" s="2">
        <v>68.36</v>
      </c>
      <c r="E8523">
        <v>59</v>
      </c>
      <c r="F8523" s="3">
        <v>48.019999999999996</v>
      </c>
      <c r="G8523">
        <v>42.08</v>
      </c>
      <c r="H8523">
        <v>39.92</v>
      </c>
      <c r="I8523">
        <v>46.94</v>
      </c>
      <c r="J8523">
        <v>28.94</v>
      </c>
      <c r="K8523">
        <v>28.94</v>
      </c>
      <c r="L8523" s="3">
        <v>39.200000000000003</v>
      </c>
      <c r="M8523" s="2">
        <v>28.94</v>
      </c>
      <c r="N8523">
        <v>35.96</v>
      </c>
      <c r="O8523">
        <v>37.4</v>
      </c>
      <c r="P8523">
        <v>19.939999999999998</v>
      </c>
      <c r="Q8523" s="3">
        <v>19.939999999999998</v>
      </c>
      <c r="R8523" s="2">
        <v>4.6400000000000006</v>
      </c>
      <c r="S8523" s="3">
        <v>-9.0399999999999991</v>
      </c>
      <c r="T8523">
        <v>50</v>
      </c>
    </row>
    <row r="8524" spans="1:20">
      <c r="A8524">
        <f t="shared" si="399"/>
        <v>355</v>
      </c>
      <c r="B8524" s="7">
        <f t="shared" si="400"/>
        <v>42359.958333312672</v>
      </c>
      <c r="C8524">
        <f t="shared" si="401"/>
        <v>8519</v>
      </c>
      <c r="D8524" s="2">
        <v>66.92</v>
      </c>
      <c r="E8524">
        <v>57.92</v>
      </c>
      <c r="F8524" s="3">
        <v>46.04</v>
      </c>
      <c r="G8524">
        <v>42.08</v>
      </c>
      <c r="H8524">
        <v>39.019999999999996</v>
      </c>
      <c r="I8524">
        <v>46.04</v>
      </c>
      <c r="J8524">
        <v>28.94</v>
      </c>
      <c r="K8524">
        <v>28.04</v>
      </c>
      <c r="L8524" s="3">
        <v>41</v>
      </c>
      <c r="M8524" s="2">
        <v>28.04</v>
      </c>
      <c r="N8524">
        <v>35.96</v>
      </c>
      <c r="O8524">
        <v>37.4</v>
      </c>
      <c r="P8524">
        <v>19.939999999999998</v>
      </c>
      <c r="Q8524" s="3">
        <v>21.02</v>
      </c>
      <c r="R8524" s="2">
        <v>5.3599999999999994</v>
      </c>
      <c r="S8524" s="3">
        <v>-11.019999999999996</v>
      </c>
      <c r="T8524">
        <v>48.2</v>
      </c>
    </row>
    <row r="8525" spans="1:20">
      <c r="A8525">
        <f t="shared" si="399"/>
        <v>355</v>
      </c>
      <c r="B8525" s="7">
        <f t="shared" si="400"/>
        <v>42359.999999979336</v>
      </c>
      <c r="C8525">
        <f t="shared" si="401"/>
        <v>8520</v>
      </c>
      <c r="D8525" s="2">
        <v>65.66</v>
      </c>
      <c r="E8525">
        <v>57.019999999999996</v>
      </c>
      <c r="F8525" s="3">
        <v>46.04</v>
      </c>
      <c r="G8525">
        <v>42.08</v>
      </c>
      <c r="H8525">
        <v>37.04</v>
      </c>
      <c r="I8525">
        <v>46.04</v>
      </c>
      <c r="J8525">
        <v>26.060000000000002</v>
      </c>
      <c r="K8525">
        <v>28.04</v>
      </c>
      <c r="L8525" s="3">
        <v>40.1</v>
      </c>
      <c r="M8525" s="2">
        <v>28.04</v>
      </c>
      <c r="N8525">
        <v>37.04</v>
      </c>
      <c r="O8525">
        <v>39.200000000000003</v>
      </c>
      <c r="P8525">
        <v>19.04</v>
      </c>
      <c r="Q8525" s="3">
        <v>21.02</v>
      </c>
      <c r="R8525" s="2">
        <v>6.0799999999999983</v>
      </c>
      <c r="S8525" s="3">
        <v>-11.920000000000002</v>
      </c>
      <c r="T8525">
        <v>46.4</v>
      </c>
    </row>
    <row r="8526" spans="1:20">
      <c r="A8526">
        <f t="shared" si="399"/>
        <v>356</v>
      </c>
      <c r="B8526" s="7">
        <f t="shared" si="400"/>
        <v>42360.041666646001</v>
      </c>
      <c r="C8526">
        <f t="shared" si="401"/>
        <v>8521</v>
      </c>
      <c r="D8526" s="2">
        <v>64.22</v>
      </c>
      <c r="E8526">
        <v>57.019999999999996</v>
      </c>
      <c r="F8526" s="3">
        <v>42.980000000000004</v>
      </c>
      <c r="G8526">
        <v>42.08</v>
      </c>
      <c r="H8526">
        <v>39.019999999999996</v>
      </c>
      <c r="I8526">
        <v>44.96</v>
      </c>
      <c r="J8526">
        <v>26.060000000000002</v>
      </c>
      <c r="K8526">
        <v>26.96</v>
      </c>
      <c r="L8526" s="3">
        <v>39.200000000000003</v>
      </c>
      <c r="M8526" s="2">
        <v>28.04</v>
      </c>
      <c r="N8526">
        <v>35.96</v>
      </c>
      <c r="O8526">
        <v>37.4</v>
      </c>
      <c r="P8526">
        <v>17.96</v>
      </c>
      <c r="Q8526" s="3">
        <v>21.92</v>
      </c>
      <c r="R8526" s="2">
        <v>5</v>
      </c>
      <c r="S8526" s="3">
        <v>-16.060000000000002</v>
      </c>
      <c r="T8526">
        <v>46.4</v>
      </c>
    </row>
    <row r="8527" spans="1:20">
      <c r="A8527">
        <f t="shared" si="399"/>
        <v>356</v>
      </c>
      <c r="B8527" s="7">
        <f t="shared" si="400"/>
        <v>42360.083333312665</v>
      </c>
      <c r="C8527">
        <f t="shared" si="401"/>
        <v>8522</v>
      </c>
      <c r="D8527" s="2">
        <v>62.96</v>
      </c>
      <c r="E8527">
        <v>57.92</v>
      </c>
      <c r="F8527" s="3">
        <v>42.08</v>
      </c>
      <c r="G8527">
        <v>41</v>
      </c>
      <c r="H8527">
        <v>33.08</v>
      </c>
      <c r="I8527">
        <v>44.06</v>
      </c>
      <c r="J8527">
        <v>26.96</v>
      </c>
      <c r="K8527">
        <v>24.08</v>
      </c>
      <c r="L8527" s="3">
        <v>39.200000000000003</v>
      </c>
      <c r="M8527" s="2">
        <v>26.96</v>
      </c>
      <c r="N8527">
        <v>35.06</v>
      </c>
      <c r="O8527">
        <v>39.200000000000003</v>
      </c>
      <c r="P8527">
        <v>17.059999999999999</v>
      </c>
      <c r="Q8527" s="3">
        <v>19.939999999999998</v>
      </c>
      <c r="R8527" s="2">
        <v>4.0999999999999979</v>
      </c>
      <c r="S8527" s="3">
        <v>-18.04</v>
      </c>
      <c r="T8527">
        <v>46.4</v>
      </c>
    </row>
    <row r="8528" spans="1:20">
      <c r="A8528">
        <f t="shared" si="399"/>
        <v>356</v>
      </c>
      <c r="B8528" s="7">
        <f t="shared" si="400"/>
        <v>42360.124999979329</v>
      </c>
      <c r="C8528">
        <f t="shared" si="401"/>
        <v>8523</v>
      </c>
      <c r="D8528" s="2">
        <v>63.319999999999993</v>
      </c>
      <c r="E8528">
        <v>57.019999999999996</v>
      </c>
      <c r="F8528" s="3">
        <v>41</v>
      </c>
      <c r="G8528">
        <v>39.92</v>
      </c>
      <c r="H8528">
        <v>30.02</v>
      </c>
      <c r="I8528">
        <v>42.980000000000004</v>
      </c>
      <c r="J8528">
        <v>26.96</v>
      </c>
      <c r="K8528">
        <v>24.08</v>
      </c>
      <c r="L8528" s="3">
        <v>39.200000000000003</v>
      </c>
      <c r="M8528" s="2">
        <v>26.060000000000002</v>
      </c>
      <c r="N8528">
        <v>35.96</v>
      </c>
      <c r="O8528">
        <v>41</v>
      </c>
      <c r="P8528">
        <v>10.940000000000001</v>
      </c>
      <c r="Q8528" s="3">
        <v>21.02</v>
      </c>
      <c r="R8528" s="2">
        <v>3.019999999999996</v>
      </c>
      <c r="S8528" s="3">
        <v>-20.019999999999996</v>
      </c>
      <c r="T8528">
        <v>44.6</v>
      </c>
    </row>
    <row r="8529" spans="1:20">
      <c r="A8529">
        <f t="shared" si="399"/>
        <v>356</v>
      </c>
      <c r="B8529" s="7">
        <f t="shared" si="400"/>
        <v>42360.166666645993</v>
      </c>
      <c r="C8529">
        <f t="shared" si="401"/>
        <v>8524</v>
      </c>
      <c r="D8529" s="2">
        <v>63.680000000000007</v>
      </c>
      <c r="E8529">
        <v>55.94</v>
      </c>
      <c r="F8529" s="3">
        <v>42.08</v>
      </c>
      <c r="G8529">
        <v>39.92</v>
      </c>
      <c r="H8529">
        <v>28.94</v>
      </c>
      <c r="I8529">
        <v>42.980000000000004</v>
      </c>
      <c r="J8529">
        <v>26.060000000000002</v>
      </c>
      <c r="K8529">
        <v>21.92</v>
      </c>
      <c r="L8529" s="3">
        <v>39.200000000000003</v>
      </c>
      <c r="M8529" s="2">
        <v>26.060000000000002</v>
      </c>
      <c r="N8529">
        <v>35.96</v>
      </c>
      <c r="O8529">
        <v>41</v>
      </c>
      <c r="P8529">
        <v>8.0599999999999987</v>
      </c>
      <c r="Q8529" s="3">
        <v>21.02</v>
      </c>
      <c r="R8529" s="2">
        <v>4.0999999999999979</v>
      </c>
      <c r="S8529" s="3">
        <v>-16.060000000000002</v>
      </c>
      <c r="T8529">
        <v>44.6</v>
      </c>
    </row>
    <row r="8530" spans="1:20">
      <c r="A8530">
        <f t="shared" si="399"/>
        <v>356</v>
      </c>
      <c r="B8530" s="7">
        <f t="shared" si="400"/>
        <v>42360.208333312657</v>
      </c>
      <c r="C8530">
        <f t="shared" si="401"/>
        <v>8525</v>
      </c>
      <c r="D8530" s="2">
        <v>64.039999999999992</v>
      </c>
      <c r="E8530">
        <v>55.040000000000006</v>
      </c>
      <c r="F8530" s="3">
        <v>39.019999999999996</v>
      </c>
      <c r="G8530">
        <v>39.92</v>
      </c>
      <c r="H8530">
        <v>26.060000000000002</v>
      </c>
      <c r="I8530">
        <v>42.980000000000004</v>
      </c>
      <c r="J8530">
        <v>24.98</v>
      </c>
      <c r="K8530">
        <v>24.08</v>
      </c>
      <c r="L8530" s="3">
        <v>39.200000000000003</v>
      </c>
      <c r="M8530" s="2">
        <v>24.98</v>
      </c>
      <c r="N8530">
        <v>33.979999999999997</v>
      </c>
      <c r="O8530">
        <v>39.200000000000003</v>
      </c>
      <c r="P8530">
        <v>6.98</v>
      </c>
      <c r="Q8530" s="3">
        <v>21.02</v>
      </c>
      <c r="R8530" s="2">
        <v>5</v>
      </c>
      <c r="S8530" s="3">
        <v>-18.940000000000005</v>
      </c>
      <c r="T8530">
        <v>44.6</v>
      </c>
    </row>
    <row r="8531" spans="1:20">
      <c r="A8531">
        <f t="shared" si="399"/>
        <v>356</v>
      </c>
      <c r="B8531" s="7">
        <f t="shared" si="400"/>
        <v>42360.249999979322</v>
      </c>
      <c r="C8531">
        <f t="shared" si="401"/>
        <v>8526</v>
      </c>
      <c r="D8531" s="2">
        <v>64.400000000000006</v>
      </c>
      <c r="E8531">
        <v>55.94</v>
      </c>
      <c r="F8531" s="3">
        <v>39.019999999999996</v>
      </c>
      <c r="G8531">
        <v>41</v>
      </c>
      <c r="H8531">
        <v>24.98</v>
      </c>
      <c r="I8531">
        <v>41</v>
      </c>
      <c r="J8531">
        <v>24.98</v>
      </c>
      <c r="K8531">
        <v>21.02</v>
      </c>
      <c r="L8531" s="3">
        <v>39.200000000000003</v>
      </c>
      <c r="M8531" s="2">
        <v>24.08</v>
      </c>
      <c r="N8531">
        <v>30.02</v>
      </c>
      <c r="O8531">
        <v>37.4</v>
      </c>
      <c r="P8531">
        <v>6.0799999999999983</v>
      </c>
      <c r="Q8531" s="3">
        <v>21.02</v>
      </c>
      <c r="R8531" s="2">
        <v>6.0799999999999983</v>
      </c>
      <c r="S8531" s="3">
        <v>-18.04</v>
      </c>
      <c r="T8531">
        <v>46.4</v>
      </c>
    </row>
    <row r="8532" spans="1:20">
      <c r="A8532">
        <f t="shared" si="399"/>
        <v>356</v>
      </c>
      <c r="B8532" s="7">
        <f t="shared" si="400"/>
        <v>42360.291666645986</v>
      </c>
      <c r="C8532">
        <f t="shared" si="401"/>
        <v>8527</v>
      </c>
      <c r="D8532" s="2">
        <v>64.580000000000013</v>
      </c>
      <c r="E8532">
        <v>55.94</v>
      </c>
      <c r="F8532" s="3">
        <v>37.94</v>
      </c>
      <c r="G8532">
        <v>41</v>
      </c>
      <c r="H8532">
        <v>26.060000000000002</v>
      </c>
      <c r="I8532">
        <v>42.08</v>
      </c>
      <c r="J8532">
        <v>23</v>
      </c>
      <c r="K8532">
        <v>21.02</v>
      </c>
      <c r="L8532" s="3">
        <v>37.4</v>
      </c>
      <c r="M8532" s="2">
        <v>24.08</v>
      </c>
      <c r="N8532">
        <v>30.02</v>
      </c>
      <c r="O8532">
        <v>37.4</v>
      </c>
      <c r="P8532">
        <v>6.0799999999999983</v>
      </c>
      <c r="Q8532" s="3">
        <v>21.02</v>
      </c>
      <c r="R8532" s="2">
        <v>6.8000000000000007</v>
      </c>
      <c r="S8532" s="3">
        <v>-11.920000000000002</v>
      </c>
      <c r="T8532">
        <v>44.6</v>
      </c>
    </row>
    <row r="8533" spans="1:20">
      <c r="A8533">
        <f t="shared" si="399"/>
        <v>356</v>
      </c>
      <c r="B8533" s="7">
        <f t="shared" si="400"/>
        <v>42360.33333331265</v>
      </c>
      <c r="C8533">
        <f t="shared" si="401"/>
        <v>8528</v>
      </c>
      <c r="D8533" s="2">
        <v>64.94</v>
      </c>
      <c r="E8533">
        <v>60.08</v>
      </c>
      <c r="F8533" s="3">
        <v>39.019999999999996</v>
      </c>
      <c r="G8533">
        <v>41</v>
      </c>
      <c r="H8533">
        <v>28.94</v>
      </c>
      <c r="I8533">
        <v>44.96</v>
      </c>
      <c r="J8533">
        <v>24.08</v>
      </c>
      <c r="K8533">
        <v>21.02</v>
      </c>
      <c r="L8533" s="3">
        <v>37.4</v>
      </c>
      <c r="M8533" s="2">
        <v>24.08</v>
      </c>
      <c r="N8533">
        <v>32</v>
      </c>
      <c r="O8533">
        <v>37.4</v>
      </c>
      <c r="P8533">
        <v>8.9599999999999973</v>
      </c>
      <c r="Q8533" s="3">
        <v>19.04</v>
      </c>
      <c r="R8533" s="2">
        <v>7.34</v>
      </c>
      <c r="S8533" s="3">
        <v>-9.0399999999999991</v>
      </c>
      <c r="T8533">
        <v>46.4</v>
      </c>
    </row>
    <row r="8534" spans="1:20">
      <c r="A8534">
        <f t="shared" si="399"/>
        <v>356</v>
      </c>
      <c r="B8534" s="7">
        <f t="shared" si="400"/>
        <v>42360.374999979314</v>
      </c>
      <c r="C8534">
        <f t="shared" si="401"/>
        <v>8529</v>
      </c>
      <c r="D8534" s="2">
        <v>68.900000000000006</v>
      </c>
      <c r="E8534">
        <v>64.039999999999992</v>
      </c>
      <c r="F8534" s="3">
        <v>44.06</v>
      </c>
      <c r="G8534">
        <v>41</v>
      </c>
      <c r="H8534">
        <v>33.08</v>
      </c>
      <c r="I8534">
        <v>48.92</v>
      </c>
      <c r="J8534">
        <v>26.96</v>
      </c>
      <c r="K8534">
        <v>21.92</v>
      </c>
      <c r="L8534" s="3">
        <v>37.4</v>
      </c>
      <c r="M8534" s="2">
        <v>26.060000000000002</v>
      </c>
      <c r="N8534">
        <v>39.92</v>
      </c>
      <c r="O8534">
        <v>39.200000000000003</v>
      </c>
      <c r="P8534">
        <v>12.02</v>
      </c>
      <c r="Q8534" s="3">
        <v>19.939999999999998</v>
      </c>
      <c r="R8534" s="2">
        <v>8.0599999999999987</v>
      </c>
      <c r="S8534" s="3">
        <v>-7.0600000000000023</v>
      </c>
      <c r="T8534">
        <v>50</v>
      </c>
    </row>
    <row r="8535" spans="1:20">
      <c r="A8535">
        <f t="shared" si="399"/>
        <v>356</v>
      </c>
      <c r="B8535" s="7">
        <f t="shared" si="400"/>
        <v>42360.416666645979</v>
      </c>
      <c r="C8535">
        <f t="shared" si="401"/>
        <v>8530</v>
      </c>
      <c r="D8535" s="2">
        <v>73.039999999999992</v>
      </c>
      <c r="E8535">
        <v>68</v>
      </c>
      <c r="F8535" s="3">
        <v>48.019999999999996</v>
      </c>
      <c r="G8535">
        <v>42.980000000000004</v>
      </c>
      <c r="H8535">
        <v>42.08</v>
      </c>
      <c r="I8535">
        <v>53.96</v>
      </c>
      <c r="J8535">
        <v>28.04</v>
      </c>
      <c r="K8535">
        <v>26.060000000000002</v>
      </c>
      <c r="L8535" s="3">
        <v>39.200000000000003</v>
      </c>
      <c r="M8535" s="2">
        <v>28.04</v>
      </c>
      <c r="N8535">
        <v>44.96</v>
      </c>
      <c r="O8535">
        <v>39.200000000000003</v>
      </c>
      <c r="P8535">
        <v>14</v>
      </c>
      <c r="Q8535" s="3">
        <v>19.939999999999998</v>
      </c>
      <c r="R8535" s="2">
        <v>8.9599999999999973</v>
      </c>
      <c r="S8535" s="3">
        <v>-9.0399999999999991</v>
      </c>
      <c r="T8535">
        <v>53.6</v>
      </c>
    </row>
    <row r="8536" spans="1:20">
      <c r="A8536">
        <f t="shared" si="399"/>
        <v>356</v>
      </c>
      <c r="B8536" s="7">
        <f t="shared" si="400"/>
        <v>42360.458333312643</v>
      </c>
      <c r="C8536">
        <f t="shared" si="401"/>
        <v>8531</v>
      </c>
      <c r="D8536" s="2">
        <v>77</v>
      </c>
      <c r="E8536">
        <v>71.06</v>
      </c>
      <c r="F8536" s="3">
        <v>51.08</v>
      </c>
      <c r="G8536">
        <v>44.06</v>
      </c>
      <c r="H8536">
        <v>46.94</v>
      </c>
      <c r="I8536">
        <v>55.040000000000006</v>
      </c>
      <c r="J8536">
        <v>30.02</v>
      </c>
      <c r="K8536">
        <v>30.02</v>
      </c>
      <c r="L8536" s="3">
        <v>39.200000000000003</v>
      </c>
      <c r="M8536" s="2">
        <v>30.02</v>
      </c>
      <c r="N8536">
        <v>50</v>
      </c>
      <c r="O8536">
        <v>41</v>
      </c>
      <c r="P8536">
        <v>15.98</v>
      </c>
      <c r="Q8536" s="3">
        <v>21.02</v>
      </c>
      <c r="R8536" s="2">
        <v>10.039999999999999</v>
      </c>
      <c r="S8536" s="3">
        <v>-11.920000000000002</v>
      </c>
      <c r="T8536">
        <v>59</v>
      </c>
    </row>
    <row r="8537" spans="1:20">
      <c r="A8537">
        <f t="shared" si="399"/>
        <v>356</v>
      </c>
      <c r="B8537" s="7">
        <f t="shared" si="400"/>
        <v>42360.499999979307</v>
      </c>
      <c r="C8537">
        <f t="shared" si="401"/>
        <v>8532</v>
      </c>
      <c r="D8537" s="2">
        <v>77.72</v>
      </c>
      <c r="E8537">
        <v>73.94</v>
      </c>
      <c r="F8537" s="3">
        <v>51.980000000000004</v>
      </c>
      <c r="G8537">
        <v>46.04</v>
      </c>
      <c r="H8537">
        <v>50</v>
      </c>
      <c r="I8537">
        <v>57.92</v>
      </c>
      <c r="J8537">
        <v>33.08</v>
      </c>
      <c r="K8537">
        <v>33.08</v>
      </c>
      <c r="L8537" s="3">
        <v>39.200000000000003</v>
      </c>
      <c r="M8537" s="2">
        <v>30.02</v>
      </c>
      <c r="N8537">
        <v>51.980000000000004</v>
      </c>
      <c r="O8537">
        <v>44.6</v>
      </c>
      <c r="P8537">
        <v>17.059999999999999</v>
      </c>
      <c r="Q8537" s="3">
        <v>24.98</v>
      </c>
      <c r="R8537" s="2">
        <v>10.940000000000001</v>
      </c>
      <c r="S8537" s="3">
        <v>-11.920000000000002</v>
      </c>
      <c r="T8537">
        <v>60.8</v>
      </c>
    </row>
    <row r="8538" spans="1:20">
      <c r="A8538">
        <f t="shared" si="399"/>
        <v>356</v>
      </c>
      <c r="B8538" s="7">
        <f t="shared" si="400"/>
        <v>42360.541666645971</v>
      </c>
      <c r="C8538">
        <f t="shared" si="401"/>
        <v>8533</v>
      </c>
      <c r="D8538" s="2">
        <v>78.259999999999991</v>
      </c>
      <c r="E8538">
        <v>75.02</v>
      </c>
      <c r="F8538" s="3">
        <v>53.96</v>
      </c>
      <c r="G8538">
        <v>48.019999999999996</v>
      </c>
      <c r="H8538">
        <v>55.94</v>
      </c>
      <c r="I8538">
        <v>57.92</v>
      </c>
      <c r="J8538">
        <v>33.08</v>
      </c>
      <c r="K8538">
        <v>35.96</v>
      </c>
      <c r="L8538" s="3">
        <v>41</v>
      </c>
      <c r="M8538" s="2">
        <v>30.02</v>
      </c>
      <c r="N8538">
        <v>53.96</v>
      </c>
      <c r="O8538">
        <v>44.6</v>
      </c>
      <c r="P8538">
        <v>17.96</v>
      </c>
      <c r="Q8538" s="3">
        <v>26.060000000000002</v>
      </c>
      <c r="R8538" s="2">
        <v>11.3</v>
      </c>
      <c r="S8538" s="3">
        <v>-16.060000000000002</v>
      </c>
      <c r="T8538">
        <v>60.8</v>
      </c>
    </row>
    <row r="8539" spans="1:20">
      <c r="A8539">
        <f t="shared" si="399"/>
        <v>356</v>
      </c>
      <c r="B8539" s="7">
        <f t="shared" si="400"/>
        <v>42360.583333312636</v>
      </c>
      <c r="C8539">
        <f t="shared" si="401"/>
        <v>8534</v>
      </c>
      <c r="D8539" s="2">
        <v>78.98</v>
      </c>
      <c r="E8539">
        <v>75.92</v>
      </c>
      <c r="F8539" s="3">
        <v>53.96</v>
      </c>
      <c r="G8539">
        <v>48.92</v>
      </c>
      <c r="H8539">
        <v>57.019999999999996</v>
      </c>
      <c r="I8539">
        <v>59</v>
      </c>
      <c r="J8539">
        <v>33.979999999999997</v>
      </c>
      <c r="K8539">
        <v>37.04</v>
      </c>
      <c r="L8539" s="3">
        <v>39.200000000000003</v>
      </c>
      <c r="M8539" s="2">
        <v>33.08</v>
      </c>
      <c r="N8539">
        <v>53.96</v>
      </c>
      <c r="O8539">
        <v>44.6</v>
      </c>
      <c r="P8539">
        <v>19.04</v>
      </c>
      <c r="Q8539" s="3">
        <v>26.060000000000002</v>
      </c>
      <c r="R8539" s="2">
        <v>11.659999999999997</v>
      </c>
      <c r="S8539" s="3">
        <v>-11.019999999999996</v>
      </c>
      <c r="T8539">
        <v>62.6</v>
      </c>
    </row>
    <row r="8540" spans="1:20">
      <c r="A8540">
        <f t="shared" si="399"/>
        <v>356</v>
      </c>
      <c r="B8540" s="7">
        <f t="shared" si="400"/>
        <v>42360.6249999793</v>
      </c>
      <c r="C8540">
        <f t="shared" si="401"/>
        <v>8535</v>
      </c>
      <c r="D8540" s="2">
        <v>77.900000000000006</v>
      </c>
      <c r="E8540">
        <v>75.92</v>
      </c>
      <c r="F8540" s="3">
        <v>55.040000000000006</v>
      </c>
      <c r="G8540">
        <v>50</v>
      </c>
      <c r="H8540">
        <v>59</v>
      </c>
      <c r="I8540">
        <v>60.980000000000004</v>
      </c>
      <c r="J8540">
        <v>35.06</v>
      </c>
      <c r="K8540">
        <v>39.019999999999996</v>
      </c>
      <c r="L8540" s="3">
        <v>41</v>
      </c>
      <c r="M8540" s="2">
        <v>33.08</v>
      </c>
      <c r="N8540">
        <v>53.96</v>
      </c>
      <c r="O8540">
        <v>44.6</v>
      </c>
      <c r="P8540">
        <v>19.04</v>
      </c>
      <c r="Q8540" s="3">
        <v>26.060000000000002</v>
      </c>
      <c r="R8540" s="2">
        <v>12.02</v>
      </c>
      <c r="S8540" s="3">
        <v>-9.0399999999999991</v>
      </c>
      <c r="T8540">
        <v>62.6</v>
      </c>
    </row>
    <row r="8541" spans="1:20">
      <c r="A8541">
        <f t="shared" si="399"/>
        <v>356</v>
      </c>
      <c r="B8541" s="7">
        <f t="shared" si="400"/>
        <v>42360.666666645964</v>
      </c>
      <c r="C8541">
        <f t="shared" si="401"/>
        <v>8536</v>
      </c>
      <c r="D8541" s="2">
        <v>77</v>
      </c>
      <c r="E8541">
        <v>75.02</v>
      </c>
      <c r="F8541" s="3">
        <v>55.94</v>
      </c>
      <c r="G8541">
        <v>50</v>
      </c>
      <c r="H8541">
        <v>60.980000000000004</v>
      </c>
      <c r="I8541">
        <v>60.08</v>
      </c>
      <c r="J8541">
        <v>35.06</v>
      </c>
      <c r="K8541">
        <v>39.92</v>
      </c>
      <c r="L8541" s="3">
        <v>41</v>
      </c>
      <c r="M8541" s="2">
        <v>32</v>
      </c>
      <c r="N8541">
        <v>53.06</v>
      </c>
      <c r="O8541">
        <v>44.6</v>
      </c>
      <c r="P8541">
        <v>19.939999999999998</v>
      </c>
      <c r="Q8541" s="3">
        <v>21.92</v>
      </c>
      <c r="R8541" s="2">
        <v>12.02</v>
      </c>
      <c r="S8541" s="3">
        <v>-7.9600000000000009</v>
      </c>
      <c r="T8541">
        <v>62.6</v>
      </c>
    </row>
    <row r="8542" spans="1:20">
      <c r="A8542">
        <f t="shared" si="399"/>
        <v>356</v>
      </c>
      <c r="B8542" s="7">
        <f t="shared" si="400"/>
        <v>42360.708333312628</v>
      </c>
      <c r="C8542">
        <f t="shared" si="401"/>
        <v>8537</v>
      </c>
      <c r="D8542" s="2">
        <v>75.92</v>
      </c>
      <c r="E8542">
        <v>75.02</v>
      </c>
      <c r="F8542" s="3">
        <v>55.040000000000006</v>
      </c>
      <c r="G8542">
        <v>51.980000000000004</v>
      </c>
      <c r="H8542">
        <v>57.019999999999996</v>
      </c>
      <c r="I8542">
        <v>59</v>
      </c>
      <c r="J8542">
        <v>35.96</v>
      </c>
      <c r="K8542">
        <v>37.94</v>
      </c>
      <c r="L8542" s="3">
        <v>41</v>
      </c>
      <c r="M8542" s="2">
        <v>30.92</v>
      </c>
      <c r="N8542">
        <v>46.94</v>
      </c>
      <c r="O8542">
        <v>41</v>
      </c>
      <c r="P8542">
        <v>19.939999999999998</v>
      </c>
      <c r="Q8542" s="3">
        <v>21.92</v>
      </c>
      <c r="R8542" s="2">
        <v>12.02</v>
      </c>
      <c r="S8542" s="3">
        <v>-7.0600000000000023</v>
      </c>
      <c r="T8542">
        <v>60.8</v>
      </c>
    </row>
    <row r="8543" spans="1:20">
      <c r="A8543">
        <f t="shared" si="399"/>
        <v>356</v>
      </c>
      <c r="B8543" s="7">
        <f t="shared" si="400"/>
        <v>42360.749999979293</v>
      </c>
      <c r="C8543">
        <f t="shared" si="401"/>
        <v>8538</v>
      </c>
      <c r="D8543" s="2">
        <v>75.02</v>
      </c>
      <c r="E8543">
        <v>71.960000000000008</v>
      </c>
      <c r="F8543" s="3">
        <v>53.06</v>
      </c>
      <c r="G8543">
        <v>50</v>
      </c>
      <c r="H8543">
        <v>55.94</v>
      </c>
      <c r="I8543">
        <v>57.019999999999996</v>
      </c>
      <c r="J8543">
        <v>35.96</v>
      </c>
      <c r="K8543">
        <v>37.04</v>
      </c>
      <c r="L8543" s="3">
        <v>41</v>
      </c>
      <c r="M8543" s="2">
        <v>30.02</v>
      </c>
      <c r="N8543">
        <v>37.04</v>
      </c>
      <c r="O8543">
        <v>41</v>
      </c>
      <c r="P8543">
        <v>19.939999999999998</v>
      </c>
      <c r="Q8543" s="3">
        <v>21.02</v>
      </c>
      <c r="R8543" s="2">
        <v>12.02</v>
      </c>
      <c r="S8543" s="3">
        <v>-7.0600000000000023</v>
      </c>
      <c r="T8543">
        <v>55.400000000000006</v>
      </c>
    </row>
    <row r="8544" spans="1:20">
      <c r="A8544">
        <f t="shared" si="399"/>
        <v>356</v>
      </c>
      <c r="B8544" s="7">
        <f t="shared" si="400"/>
        <v>42360.791666645957</v>
      </c>
      <c r="C8544">
        <f t="shared" si="401"/>
        <v>8539</v>
      </c>
      <c r="D8544" s="2">
        <v>73.94</v>
      </c>
      <c r="E8544">
        <v>71.06</v>
      </c>
      <c r="F8544" s="3">
        <v>50</v>
      </c>
      <c r="G8544">
        <v>50</v>
      </c>
      <c r="H8544">
        <v>53.06</v>
      </c>
      <c r="I8544">
        <v>55.94</v>
      </c>
      <c r="J8544">
        <v>35.96</v>
      </c>
      <c r="K8544">
        <v>35.96</v>
      </c>
      <c r="L8544" s="3">
        <v>41</v>
      </c>
      <c r="M8544" s="2">
        <v>30.02</v>
      </c>
      <c r="N8544">
        <v>35.06</v>
      </c>
      <c r="O8544">
        <v>41</v>
      </c>
      <c r="P8544">
        <v>19.939999999999998</v>
      </c>
      <c r="Q8544" s="3">
        <v>17.96</v>
      </c>
      <c r="R8544" s="2">
        <v>11.659999999999997</v>
      </c>
      <c r="S8544" s="3">
        <v>-4</v>
      </c>
      <c r="T8544">
        <v>53.6</v>
      </c>
    </row>
    <row r="8545" spans="1:20">
      <c r="A8545">
        <f t="shared" si="399"/>
        <v>356</v>
      </c>
      <c r="B8545" s="7">
        <f t="shared" si="400"/>
        <v>42360.833333312621</v>
      </c>
      <c r="C8545">
        <f t="shared" si="401"/>
        <v>8540</v>
      </c>
      <c r="D8545" s="2">
        <v>73.039999999999992</v>
      </c>
      <c r="E8545">
        <v>66.02</v>
      </c>
      <c r="F8545" s="3">
        <v>48.92</v>
      </c>
      <c r="G8545">
        <v>48.92</v>
      </c>
      <c r="H8545">
        <v>50</v>
      </c>
      <c r="I8545">
        <v>53.96</v>
      </c>
      <c r="J8545">
        <v>35.6</v>
      </c>
      <c r="K8545">
        <v>33.08</v>
      </c>
      <c r="L8545" s="3">
        <v>39.200000000000003</v>
      </c>
      <c r="M8545" s="2">
        <v>28.94</v>
      </c>
      <c r="N8545">
        <v>30.92</v>
      </c>
      <c r="O8545">
        <v>39.200000000000003</v>
      </c>
      <c r="P8545">
        <v>21.02</v>
      </c>
      <c r="Q8545" s="3">
        <v>12.02</v>
      </c>
      <c r="R8545" s="2">
        <v>11.3</v>
      </c>
      <c r="S8545" s="3">
        <v>-7.9600000000000009</v>
      </c>
      <c r="T8545">
        <v>51.8</v>
      </c>
    </row>
    <row r="8546" spans="1:20">
      <c r="A8546">
        <f t="shared" si="399"/>
        <v>356</v>
      </c>
      <c r="B8546" s="7">
        <f t="shared" si="400"/>
        <v>42360.874999979285</v>
      </c>
      <c r="C8546">
        <f t="shared" si="401"/>
        <v>8541</v>
      </c>
      <c r="D8546" s="2">
        <v>72.680000000000007</v>
      </c>
      <c r="E8546">
        <v>69.080000000000013</v>
      </c>
      <c r="F8546" s="3">
        <v>46.04</v>
      </c>
      <c r="G8546">
        <v>48.019999999999996</v>
      </c>
      <c r="H8546">
        <v>46.94</v>
      </c>
      <c r="I8546">
        <v>53.06</v>
      </c>
      <c r="J8546">
        <v>35.06</v>
      </c>
      <c r="K8546">
        <v>32</v>
      </c>
      <c r="L8546" s="3">
        <v>39.200000000000003</v>
      </c>
      <c r="M8546" s="2">
        <v>28.94</v>
      </c>
      <c r="N8546">
        <v>30.02</v>
      </c>
      <c r="O8546">
        <v>37.4</v>
      </c>
      <c r="P8546">
        <v>21.02</v>
      </c>
      <c r="Q8546" s="3">
        <v>10.940000000000001</v>
      </c>
      <c r="R8546" s="2">
        <v>10.940000000000001</v>
      </c>
      <c r="S8546" s="3">
        <v>-2.9200000000000017</v>
      </c>
      <c r="T8546">
        <v>50</v>
      </c>
    </row>
    <row r="8547" spans="1:20">
      <c r="A8547">
        <f t="shared" si="399"/>
        <v>356</v>
      </c>
      <c r="B8547" s="7">
        <f t="shared" si="400"/>
        <v>42360.91666664595</v>
      </c>
      <c r="C8547">
        <f t="shared" si="401"/>
        <v>8542</v>
      </c>
      <c r="D8547" s="2">
        <v>72.319999999999993</v>
      </c>
      <c r="E8547">
        <v>68</v>
      </c>
      <c r="F8547" s="3">
        <v>44.96</v>
      </c>
      <c r="G8547">
        <v>46.94</v>
      </c>
      <c r="H8547">
        <v>46.94</v>
      </c>
      <c r="I8547">
        <v>51.980000000000004</v>
      </c>
      <c r="J8547">
        <v>35.96</v>
      </c>
      <c r="K8547">
        <v>30.92</v>
      </c>
      <c r="L8547" s="3">
        <v>39.200000000000003</v>
      </c>
      <c r="M8547" s="2">
        <v>28.04</v>
      </c>
      <c r="N8547">
        <v>28.94</v>
      </c>
      <c r="O8547">
        <v>39.200000000000003</v>
      </c>
      <c r="P8547">
        <v>21.92</v>
      </c>
      <c r="Q8547" s="3">
        <v>10.940000000000001</v>
      </c>
      <c r="R8547" s="2">
        <v>10.579999999999998</v>
      </c>
      <c r="S8547" s="3">
        <v>-4</v>
      </c>
      <c r="T8547">
        <v>50</v>
      </c>
    </row>
    <row r="8548" spans="1:20">
      <c r="A8548">
        <f t="shared" si="399"/>
        <v>356</v>
      </c>
      <c r="B8548" s="7">
        <f t="shared" si="400"/>
        <v>42360.958333312614</v>
      </c>
      <c r="C8548">
        <f t="shared" si="401"/>
        <v>8543</v>
      </c>
      <c r="D8548" s="2">
        <v>71.960000000000008</v>
      </c>
      <c r="E8548">
        <v>66.92</v>
      </c>
      <c r="F8548" s="3">
        <v>44.96</v>
      </c>
      <c r="G8548">
        <v>46.94</v>
      </c>
      <c r="H8548">
        <v>46.94</v>
      </c>
      <c r="I8548">
        <v>51.08</v>
      </c>
      <c r="J8548">
        <v>35.96</v>
      </c>
      <c r="K8548">
        <v>30.02</v>
      </c>
      <c r="L8548" s="3">
        <v>39.200000000000003</v>
      </c>
      <c r="M8548" s="2">
        <v>24.98</v>
      </c>
      <c r="N8548">
        <v>30.92</v>
      </c>
      <c r="O8548">
        <v>37.4</v>
      </c>
      <c r="P8548">
        <v>21.02</v>
      </c>
      <c r="Q8548" s="3">
        <v>10.940000000000001</v>
      </c>
      <c r="R8548" s="2">
        <v>10.399999999999999</v>
      </c>
      <c r="S8548" s="3">
        <v>-3.9999999999999147E-2</v>
      </c>
      <c r="T8548">
        <v>46.4</v>
      </c>
    </row>
    <row r="8549" spans="1:20">
      <c r="A8549">
        <f t="shared" si="399"/>
        <v>356</v>
      </c>
      <c r="B8549" s="7">
        <f t="shared" si="400"/>
        <v>42360.999999979278</v>
      </c>
      <c r="C8549">
        <f t="shared" si="401"/>
        <v>8544</v>
      </c>
      <c r="D8549" s="2">
        <v>71.240000000000009</v>
      </c>
      <c r="E8549">
        <v>66.92</v>
      </c>
      <c r="F8549" s="3">
        <v>44.06</v>
      </c>
      <c r="G8549">
        <v>46.04</v>
      </c>
      <c r="H8549">
        <v>41</v>
      </c>
      <c r="I8549">
        <v>48.92</v>
      </c>
      <c r="J8549">
        <v>37.04</v>
      </c>
      <c r="K8549">
        <v>28.04</v>
      </c>
      <c r="L8549" s="3">
        <v>39.200000000000003</v>
      </c>
      <c r="M8549" s="2">
        <v>26.060000000000002</v>
      </c>
      <c r="N8549">
        <v>30.02</v>
      </c>
      <c r="O8549">
        <v>37.4</v>
      </c>
      <c r="P8549">
        <v>21.02</v>
      </c>
      <c r="Q8549" s="3">
        <v>12.920000000000002</v>
      </c>
      <c r="R8549" s="2">
        <v>10.039999999999999</v>
      </c>
      <c r="S8549" s="3">
        <v>1.9400000000000013</v>
      </c>
      <c r="T8549">
        <v>44.6</v>
      </c>
    </row>
    <row r="8550" spans="1:20">
      <c r="A8550">
        <f t="shared" si="399"/>
        <v>357</v>
      </c>
      <c r="B8550" s="7">
        <f t="shared" si="400"/>
        <v>42361.041666645942</v>
      </c>
      <c r="C8550">
        <f t="shared" si="401"/>
        <v>8545</v>
      </c>
      <c r="D8550" s="2">
        <v>70.7</v>
      </c>
      <c r="E8550">
        <v>66.92</v>
      </c>
      <c r="F8550" s="3">
        <v>44.06</v>
      </c>
      <c r="G8550">
        <v>46.04</v>
      </c>
      <c r="H8550">
        <v>42.08</v>
      </c>
      <c r="I8550">
        <v>48.019999999999996</v>
      </c>
      <c r="J8550">
        <v>39.019999999999996</v>
      </c>
      <c r="K8550">
        <v>26.060000000000002</v>
      </c>
      <c r="L8550" s="3">
        <v>39.200000000000003</v>
      </c>
      <c r="M8550" s="2">
        <v>26.96</v>
      </c>
      <c r="N8550">
        <v>28.94</v>
      </c>
      <c r="O8550">
        <v>37.4</v>
      </c>
      <c r="P8550">
        <v>19.939999999999998</v>
      </c>
      <c r="Q8550" s="3">
        <v>12.02</v>
      </c>
      <c r="R8550" s="2">
        <v>9.68</v>
      </c>
      <c r="S8550" s="3">
        <v>3.9200000000000017</v>
      </c>
      <c r="T8550">
        <v>44.6</v>
      </c>
    </row>
    <row r="8551" spans="1:20">
      <c r="A8551">
        <f t="shared" si="399"/>
        <v>357</v>
      </c>
      <c r="B8551" s="7">
        <f t="shared" si="400"/>
        <v>42361.083333312607</v>
      </c>
      <c r="C8551">
        <f t="shared" si="401"/>
        <v>8546</v>
      </c>
      <c r="D8551" s="2">
        <v>69.98</v>
      </c>
      <c r="E8551">
        <v>66.92</v>
      </c>
      <c r="F8551" s="3">
        <v>41</v>
      </c>
      <c r="G8551">
        <v>46.04</v>
      </c>
      <c r="H8551">
        <v>35.96</v>
      </c>
      <c r="I8551">
        <v>48.019999999999996</v>
      </c>
      <c r="J8551">
        <v>39.019999999999996</v>
      </c>
      <c r="K8551">
        <v>24.98</v>
      </c>
      <c r="L8551" s="3">
        <v>39.200000000000003</v>
      </c>
      <c r="M8551" s="2">
        <v>26.96</v>
      </c>
      <c r="N8551">
        <v>24.98</v>
      </c>
      <c r="O8551">
        <v>37.4</v>
      </c>
      <c r="P8551">
        <v>19.939999999999998</v>
      </c>
      <c r="Q8551" s="3">
        <v>10.940000000000001</v>
      </c>
      <c r="R8551" s="2">
        <v>9.32</v>
      </c>
      <c r="S8551" s="3">
        <v>17.059999999999999</v>
      </c>
      <c r="T8551">
        <v>42.8</v>
      </c>
    </row>
    <row r="8552" spans="1:20">
      <c r="A8552">
        <f t="shared" si="399"/>
        <v>357</v>
      </c>
      <c r="B8552" s="7">
        <f t="shared" si="400"/>
        <v>42361.124999979271</v>
      </c>
      <c r="C8552">
        <f t="shared" si="401"/>
        <v>8547</v>
      </c>
      <c r="D8552" s="2">
        <v>68</v>
      </c>
      <c r="E8552">
        <v>68</v>
      </c>
      <c r="F8552" s="3">
        <v>39.92</v>
      </c>
      <c r="G8552">
        <v>46.04</v>
      </c>
      <c r="H8552">
        <v>33.08</v>
      </c>
      <c r="I8552">
        <v>48.019999999999996</v>
      </c>
      <c r="J8552">
        <v>39.019999999999996</v>
      </c>
      <c r="K8552">
        <v>24.98</v>
      </c>
      <c r="L8552" s="3">
        <v>39.200000000000003</v>
      </c>
      <c r="M8552" s="2">
        <v>28.94</v>
      </c>
      <c r="N8552">
        <v>30.02</v>
      </c>
      <c r="O8552">
        <v>37.4</v>
      </c>
      <c r="P8552">
        <v>19.04</v>
      </c>
      <c r="Q8552" s="3">
        <v>12.02</v>
      </c>
      <c r="R8552" s="2">
        <v>8.9599999999999973</v>
      </c>
      <c r="S8552" s="3">
        <v>10.940000000000001</v>
      </c>
      <c r="T8552">
        <v>46.4</v>
      </c>
    </row>
    <row r="8553" spans="1:20">
      <c r="A8553">
        <f t="shared" si="399"/>
        <v>357</v>
      </c>
      <c r="B8553" s="7">
        <f t="shared" si="400"/>
        <v>42361.166666645935</v>
      </c>
      <c r="C8553">
        <f t="shared" si="401"/>
        <v>8548</v>
      </c>
      <c r="D8553" s="2">
        <v>66.02</v>
      </c>
      <c r="E8553">
        <v>66.92</v>
      </c>
      <c r="F8553" s="3">
        <v>39.019999999999996</v>
      </c>
      <c r="G8553">
        <v>46.04</v>
      </c>
      <c r="H8553">
        <v>33.979999999999997</v>
      </c>
      <c r="I8553">
        <v>46.94</v>
      </c>
      <c r="J8553">
        <v>39.019999999999996</v>
      </c>
      <c r="K8553">
        <v>23</v>
      </c>
      <c r="L8553" s="3">
        <v>39.200000000000003</v>
      </c>
      <c r="M8553" s="2">
        <v>28.94</v>
      </c>
      <c r="N8553">
        <v>28.04</v>
      </c>
      <c r="O8553">
        <v>35.6</v>
      </c>
      <c r="P8553">
        <v>19.939999999999998</v>
      </c>
      <c r="Q8553" s="3">
        <v>10.940000000000001</v>
      </c>
      <c r="R8553" s="2">
        <v>8.240000000000002</v>
      </c>
      <c r="S8553" s="3">
        <v>19.939999999999998</v>
      </c>
      <c r="T8553">
        <v>41</v>
      </c>
    </row>
    <row r="8554" spans="1:20">
      <c r="A8554">
        <f t="shared" si="399"/>
        <v>357</v>
      </c>
      <c r="B8554" s="7">
        <f t="shared" si="400"/>
        <v>42361.208333312599</v>
      </c>
      <c r="C8554">
        <f t="shared" si="401"/>
        <v>8549</v>
      </c>
      <c r="D8554" s="2">
        <v>64.039999999999992</v>
      </c>
      <c r="E8554">
        <v>66.92</v>
      </c>
      <c r="F8554" s="3">
        <v>37.94</v>
      </c>
      <c r="G8554">
        <v>46.04</v>
      </c>
      <c r="H8554">
        <v>35.06</v>
      </c>
      <c r="I8554">
        <v>48.019999999999996</v>
      </c>
      <c r="J8554">
        <v>37.04</v>
      </c>
      <c r="K8554">
        <v>23</v>
      </c>
      <c r="L8554" s="3">
        <v>39.200000000000003</v>
      </c>
      <c r="M8554" s="2">
        <v>28.94</v>
      </c>
      <c r="N8554">
        <v>24.98</v>
      </c>
      <c r="O8554">
        <v>37.4</v>
      </c>
      <c r="P8554">
        <v>19.939999999999998</v>
      </c>
      <c r="Q8554" s="3">
        <v>10.940000000000001</v>
      </c>
      <c r="R8554" s="2">
        <v>7.6999999999999993</v>
      </c>
      <c r="S8554" s="3">
        <v>23</v>
      </c>
      <c r="T8554">
        <v>41</v>
      </c>
    </row>
    <row r="8555" spans="1:20">
      <c r="A8555">
        <f t="shared" si="399"/>
        <v>357</v>
      </c>
      <c r="B8555" s="7">
        <f t="shared" si="400"/>
        <v>42361.249999979264</v>
      </c>
      <c r="C8555">
        <f t="shared" si="401"/>
        <v>8550</v>
      </c>
      <c r="D8555" s="2">
        <v>64.759999999999991</v>
      </c>
      <c r="E8555">
        <v>68</v>
      </c>
      <c r="F8555" s="3">
        <v>35.96</v>
      </c>
      <c r="G8555">
        <v>46.04</v>
      </c>
      <c r="H8555">
        <v>32</v>
      </c>
      <c r="I8555">
        <v>44.96</v>
      </c>
      <c r="J8555">
        <v>37.94</v>
      </c>
      <c r="K8555">
        <v>21.92</v>
      </c>
      <c r="L8555" s="3">
        <v>39.200000000000003</v>
      </c>
      <c r="M8555" s="2">
        <v>30.02</v>
      </c>
      <c r="N8555">
        <v>23</v>
      </c>
      <c r="O8555">
        <v>37.4</v>
      </c>
      <c r="P8555">
        <v>19.939999999999998</v>
      </c>
      <c r="Q8555" s="3">
        <v>12.02</v>
      </c>
      <c r="R8555" s="2">
        <v>6.98</v>
      </c>
      <c r="S8555" s="3">
        <v>24.98</v>
      </c>
      <c r="T8555">
        <v>42.8</v>
      </c>
    </row>
    <row r="8556" spans="1:20">
      <c r="A8556">
        <f t="shared" si="399"/>
        <v>357</v>
      </c>
      <c r="B8556" s="7">
        <f t="shared" si="400"/>
        <v>42361.291666645928</v>
      </c>
      <c r="C8556">
        <f t="shared" si="401"/>
        <v>8551</v>
      </c>
      <c r="D8556" s="2">
        <v>65.300000000000011</v>
      </c>
      <c r="E8556">
        <v>68</v>
      </c>
      <c r="F8556" s="3">
        <v>33.08</v>
      </c>
      <c r="G8556">
        <v>46.94</v>
      </c>
      <c r="H8556">
        <v>32</v>
      </c>
      <c r="I8556">
        <v>46.04</v>
      </c>
      <c r="J8556">
        <v>35.96</v>
      </c>
      <c r="K8556">
        <v>23</v>
      </c>
      <c r="L8556" s="3">
        <v>39.200000000000003</v>
      </c>
      <c r="M8556" s="2">
        <v>32</v>
      </c>
      <c r="N8556">
        <v>24.98</v>
      </c>
      <c r="O8556">
        <v>37.4</v>
      </c>
      <c r="P8556">
        <v>19.939999999999998</v>
      </c>
      <c r="Q8556" s="3">
        <v>12.920000000000002</v>
      </c>
      <c r="R8556" s="2">
        <v>6.259999999999998</v>
      </c>
      <c r="S8556" s="3">
        <v>26.060000000000002</v>
      </c>
      <c r="T8556">
        <v>46.4</v>
      </c>
    </row>
    <row r="8557" spans="1:20">
      <c r="A8557">
        <f t="shared" si="399"/>
        <v>357</v>
      </c>
      <c r="B8557" s="7">
        <f t="shared" si="400"/>
        <v>42361.333333312592</v>
      </c>
      <c r="C8557">
        <f t="shared" si="401"/>
        <v>8552</v>
      </c>
      <c r="D8557" s="2">
        <v>66.02</v>
      </c>
      <c r="E8557">
        <v>68</v>
      </c>
      <c r="F8557" s="3">
        <v>33.08</v>
      </c>
      <c r="G8557">
        <v>46.04</v>
      </c>
      <c r="H8557">
        <v>32</v>
      </c>
      <c r="I8557">
        <v>50</v>
      </c>
      <c r="J8557">
        <v>35.96</v>
      </c>
      <c r="K8557">
        <v>23</v>
      </c>
      <c r="L8557" s="3">
        <v>37.94</v>
      </c>
      <c r="M8557" s="2">
        <v>33.08</v>
      </c>
      <c r="N8557">
        <v>26.060000000000002</v>
      </c>
      <c r="O8557">
        <v>37.4</v>
      </c>
      <c r="P8557">
        <v>19.939999999999998</v>
      </c>
      <c r="Q8557" s="3">
        <v>15.079999999999998</v>
      </c>
      <c r="R8557" s="2">
        <v>5.7199999999999989</v>
      </c>
      <c r="S8557" s="3">
        <v>26.96</v>
      </c>
      <c r="T8557">
        <v>46.4</v>
      </c>
    </row>
    <row r="8558" spans="1:20">
      <c r="A8558">
        <f t="shared" si="399"/>
        <v>357</v>
      </c>
      <c r="B8558" s="7">
        <f t="shared" si="400"/>
        <v>42361.374999979256</v>
      </c>
      <c r="C8558">
        <f t="shared" si="401"/>
        <v>8553</v>
      </c>
      <c r="D8558" s="2">
        <v>69.62</v>
      </c>
      <c r="E8558">
        <v>68</v>
      </c>
      <c r="F8558" s="3">
        <v>37.04</v>
      </c>
      <c r="G8558">
        <v>46.04</v>
      </c>
      <c r="H8558">
        <v>41</v>
      </c>
      <c r="I8558">
        <v>53.96</v>
      </c>
      <c r="J8558">
        <v>37.04</v>
      </c>
      <c r="K8558">
        <v>26.060000000000002</v>
      </c>
      <c r="L8558" s="3">
        <v>37.4</v>
      </c>
      <c r="M8558" s="2">
        <v>33.08</v>
      </c>
      <c r="N8558">
        <v>30.92</v>
      </c>
      <c r="O8558">
        <v>42.8</v>
      </c>
      <c r="P8558">
        <v>19.04</v>
      </c>
      <c r="Q8558" s="3">
        <v>17.059999999999999</v>
      </c>
      <c r="R8558" s="2">
        <v>5</v>
      </c>
      <c r="S8558" s="3">
        <v>28.94</v>
      </c>
      <c r="T8558">
        <v>51.8</v>
      </c>
    </row>
    <row r="8559" spans="1:20">
      <c r="A8559">
        <f t="shared" si="399"/>
        <v>357</v>
      </c>
      <c r="B8559" s="7">
        <f t="shared" si="400"/>
        <v>42361.41666664592</v>
      </c>
      <c r="C8559">
        <f t="shared" si="401"/>
        <v>8554</v>
      </c>
      <c r="D8559" s="2">
        <v>73.400000000000006</v>
      </c>
      <c r="E8559">
        <v>66.02</v>
      </c>
      <c r="F8559" s="3">
        <v>42.08</v>
      </c>
      <c r="G8559">
        <v>46.04</v>
      </c>
      <c r="H8559">
        <v>46.94</v>
      </c>
      <c r="I8559">
        <v>55.94</v>
      </c>
      <c r="J8559">
        <v>37.94</v>
      </c>
      <c r="K8559">
        <v>28.04</v>
      </c>
      <c r="L8559" s="3">
        <v>39.380000000000003</v>
      </c>
      <c r="M8559" s="2">
        <v>33.979999999999997</v>
      </c>
      <c r="N8559">
        <v>35.96</v>
      </c>
      <c r="O8559">
        <v>51.8</v>
      </c>
      <c r="P8559">
        <v>19.04</v>
      </c>
      <c r="Q8559" s="3">
        <v>21.92</v>
      </c>
      <c r="R8559" s="2">
        <v>4.6400000000000006</v>
      </c>
      <c r="S8559" s="3">
        <v>28.94</v>
      </c>
      <c r="T8559">
        <v>55.400000000000006</v>
      </c>
    </row>
    <row r="8560" spans="1:20">
      <c r="A8560">
        <f t="shared" si="399"/>
        <v>357</v>
      </c>
      <c r="B8560" s="7">
        <f t="shared" si="400"/>
        <v>42361.458333312585</v>
      </c>
      <c r="C8560">
        <f t="shared" si="401"/>
        <v>8555</v>
      </c>
      <c r="D8560" s="2">
        <v>77</v>
      </c>
      <c r="E8560">
        <v>68</v>
      </c>
      <c r="F8560" s="3">
        <v>44.96</v>
      </c>
      <c r="G8560">
        <v>46.94</v>
      </c>
      <c r="H8560">
        <v>53.06</v>
      </c>
      <c r="I8560">
        <v>59</v>
      </c>
      <c r="J8560">
        <v>39.019999999999996</v>
      </c>
      <c r="K8560">
        <v>33.08</v>
      </c>
      <c r="L8560" s="3">
        <v>41.18</v>
      </c>
      <c r="M8560" s="2">
        <v>35.96</v>
      </c>
      <c r="N8560">
        <v>39.019999999999996</v>
      </c>
      <c r="O8560">
        <v>55.400000000000006</v>
      </c>
      <c r="P8560">
        <v>19.939999999999998</v>
      </c>
      <c r="Q8560" s="3">
        <v>24.98</v>
      </c>
      <c r="R8560" s="2">
        <v>4.2799999999999976</v>
      </c>
      <c r="S8560" s="3">
        <v>26.96</v>
      </c>
      <c r="T8560">
        <v>62.6</v>
      </c>
    </row>
    <row r="8561" spans="1:20">
      <c r="A8561">
        <f t="shared" si="399"/>
        <v>357</v>
      </c>
      <c r="B8561" s="7">
        <f t="shared" si="400"/>
        <v>42361.499999979249</v>
      </c>
      <c r="C8561">
        <f t="shared" si="401"/>
        <v>8556</v>
      </c>
      <c r="D8561" s="2">
        <v>77.72</v>
      </c>
      <c r="E8561">
        <v>66.92</v>
      </c>
      <c r="F8561" s="3">
        <v>48.92</v>
      </c>
      <c r="G8561">
        <v>48.92</v>
      </c>
      <c r="H8561">
        <v>55.94</v>
      </c>
      <c r="I8561">
        <v>60.980000000000004</v>
      </c>
      <c r="J8561">
        <v>39.019999999999996</v>
      </c>
      <c r="K8561">
        <v>37.94</v>
      </c>
      <c r="L8561" s="3">
        <v>42.8</v>
      </c>
      <c r="M8561" s="2">
        <v>37.04</v>
      </c>
      <c r="N8561">
        <v>42.08</v>
      </c>
      <c r="O8561">
        <v>48.2</v>
      </c>
      <c r="P8561">
        <v>19.939999999999998</v>
      </c>
      <c r="Q8561" s="3">
        <v>26.060000000000002</v>
      </c>
      <c r="R8561" s="2">
        <v>3.9200000000000017</v>
      </c>
      <c r="S8561" s="3">
        <v>28.94</v>
      </c>
      <c r="T8561">
        <v>66.2</v>
      </c>
    </row>
    <row r="8562" spans="1:20">
      <c r="A8562">
        <f t="shared" si="399"/>
        <v>357</v>
      </c>
      <c r="B8562" s="7">
        <f t="shared" si="400"/>
        <v>42361.541666645913</v>
      </c>
      <c r="C8562">
        <f t="shared" si="401"/>
        <v>8557</v>
      </c>
      <c r="D8562" s="2">
        <v>78.259999999999991</v>
      </c>
      <c r="E8562">
        <v>68</v>
      </c>
      <c r="F8562" s="3">
        <v>51.980000000000004</v>
      </c>
      <c r="G8562">
        <v>50</v>
      </c>
      <c r="H8562">
        <v>59</v>
      </c>
      <c r="I8562">
        <v>62.06</v>
      </c>
      <c r="J8562">
        <v>37.94</v>
      </c>
      <c r="K8562">
        <v>42.08</v>
      </c>
      <c r="L8562" s="3">
        <v>44.6</v>
      </c>
      <c r="M8562" s="2">
        <v>39.019999999999996</v>
      </c>
      <c r="N8562">
        <v>44.96</v>
      </c>
      <c r="O8562">
        <v>48.2</v>
      </c>
      <c r="P8562">
        <v>19.939999999999998</v>
      </c>
      <c r="Q8562" s="3">
        <v>30.02</v>
      </c>
      <c r="R8562" s="2">
        <v>4.2799999999999976</v>
      </c>
      <c r="S8562" s="3">
        <v>30.02</v>
      </c>
      <c r="T8562">
        <v>66.2</v>
      </c>
    </row>
    <row r="8563" spans="1:20">
      <c r="A8563">
        <f t="shared" si="399"/>
        <v>357</v>
      </c>
      <c r="B8563" s="7">
        <f t="shared" si="400"/>
        <v>42361.583333312577</v>
      </c>
      <c r="C8563">
        <f t="shared" si="401"/>
        <v>8558</v>
      </c>
      <c r="D8563" s="2">
        <v>78.98</v>
      </c>
      <c r="E8563">
        <v>68</v>
      </c>
      <c r="F8563" s="3">
        <v>51.980000000000004</v>
      </c>
      <c r="G8563">
        <v>53.06</v>
      </c>
      <c r="H8563">
        <v>62.96</v>
      </c>
      <c r="I8563">
        <v>62.96</v>
      </c>
      <c r="J8563">
        <v>37.94</v>
      </c>
      <c r="K8563">
        <v>42.980000000000004</v>
      </c>
      <c r="L8563" s="3">
        <v>44.6</v>
      </c>
      <c r="M8563" s="2">
        <v>39.92</v>
      </c>
      <c r="N8563">
        <v>46.04</v>
      </c>
      <c r="O8563">
        <v>51.8</v>
      </c>
      <c r="P8563">
        <v>21.02</v>
      </c>
      <c r="Q8563" s="3">
        <v>30.02</v>
      </c>
      <c r="R8563" s="2">
        <v>4.6400000000000006</v>
      </c>
      <c r="S8563" s="3">
        <v>30.92</v>
      </c>
      <c r="T8563">
        <v>68</v>
      </c>
    </row>
    <row r="8564" spans="1:20">
      <c r="A8564">
        <f t="shared" si="399"/>
        <v>357</v>
      </c>
      <c r="B8564" s="7">
        <f t="shared" si="400"/>
        <v>42361.624999979242</v>
      </c>
      <c r="C8564">
        <f t="shared" si="401"/>
        <v>8559</v>
      </c>
      <c r="D8564" s="2">
        <v>77.72</v>
      </c>
      <c r="E8564">
        <v>68</v>
      </c>
      <c r="F8564" s="3">
        <v>53.06</v>
      </c>
      <c r="G8564">
        <v>53.96</v>
      </c>
      <c r="H8564">
        <v>64.94</v>
      </c>
      <c r="I8564">
        <v>62.06</v>
      </c>
      <c r="J8564">
        <v>37.94</v>
      </c>
      <c r="K8564">
        <v>44.96</v>
      </c>
      <c r="L8564" s="3">
        <v>42.8</v>
      </c>
      <c r="M8564" s="2">
        <v>41</v>
      </c>
      <c r="N8564">
        <v>46.04</v>
      </c>
      <c r="O8564">
        <v>48.2</v>
      </c>
      <c r="P8564">
        <v>19.939999999999998</v>
      </c>
      <c r="Q8564" s="3">
        <v>30.02</v>
      </c>
      <c r="R8564" s="2">
        <v>5</v>
      </c>
      <c r="S8564" s="3">
        <v>30.02</v>
      </c>
      <c r="T8564">
        <v>66.2</v>
      </c>
    </row>
    <row r="8565" spans="1:20">
      <c r="A8565">
        <f t="shared" si="399"/>
        <v>357</v>
      </c>
      <c r="B8565" s="7">
        <f t="shared" si="400"/>
        <v>42361.666666645906</v>
      </c>
      <c r="C8565">
        <f t="shared" si="401"/>
        <v>8560</v>
      </c>
      <c r="D8565" s="2">
        <v>76.28</v>
      </c>
      <c r="E8565">
        <v>69.080000000000013</v>
      </c>
      <c r="F8565" s="3">
        <v>51.980000000000004</v>
      </c>
      <c r="G8565">
        <v>53.96</v>
      </c>
      <c r="H8565">
        <v>62.96</v>
      </c>
      <c r="I8565">
        <v>62.96</v>
      </c>
      <c r="J8565">
        <v>37.94</v>
      </c>
      <c r="K8565">
        <v>44.96</v>
      </c>
      <c r="L8565" s="3">
        <v>42.8</v>
      </c>
      <c r="M8565" s="2">
        <v>39.92</v>
      </c>
      <c r="N8565">
        <v>42.980000000000004</v>
      </c>
      <c r="O8565">
        <v>48.2</v>
      </c>
      <c r="P8565">
        <v>19.04</v>
      </c>
      <c r="Q8565" s="3">
        <v>30.02</v>
      </c>
      <c r="R8565" s="2">
        <v>2.6599999999999966</v>
      </c>
      <c r="S8565" s="3">
        <v>26.060000000000002</v>
      </c>
      <c r="T8565">
        <v>66.2</v>
      </c>
    </row>
    <row r="8566" spans="1:20">
      <c r="A8566">
        <f t="shared" si="399"/>
        <v>357</v>
      </c>
      <c r="B8566" s="7">
        <f t="shared" si="400"/>
        <v>42361.70833331257</v>
      </c>
      <c r="C8566">
        <f t="shared" si="401"/>
        <v>8561</v>
      </c>
      <c r="D8566" s="2">
        <v>75.02</v>
      </c>
      <c r="E8566">
        <v>68</v>
      </c>
      <c r="F8566" s="3">
        <v>50</v>
      </c>
      <c r="G8566">
        <v>53.96</v>
      </c>
      <c r="H8566">
        <v>57.92</v>
      </c>
      <c r="I8566">
        <v>60.980000000000004</v>
      </c>
      <c r="J8566">
        <v>37.94</v>
      </c>
      <c r="K8566">
        <v>42.980000000000004</v>
      </c>
      <c r="L8566" s="3">
        <v>39.200000000000003</v>
      </c>
      <c r="M8566" s="2">
        <v>39.92</v>
      </c>
      <c r="N8566">
        <v>39.92</v>
      </c>
      <c r="O8566">
        <v>46.4</v>
      </c>
      <c r="P8566">
        <v>17.96</v>
      </c>
      <c r="Q8566" s="3">
        <v>26.060000000000002</v>
      </c>
      <c r="R8566" s="2">
        <v>0.31999999999999673</v>
      </c>
      <c r="S8566" s="3">
        <v>28.04</v>
      </c>
      <c r="T8566">
        <v>62.6</v>
      </c>
    </row>
    <row r="8567" spans="1:20">
      <c r="A8567">
        <f t="shared" si="399"/>
        <v>357</v>
      </c>
      <c r="B8567" s="7">
        <f t="shared" si="400"/>
        <v>42361.749999979234</v>
      </c>
      <c r="C8567">
        <f t="shared" si="401"/>
        <v>8562</v>
      </c>
      <c r="D8567" s="2">
        <v>73.759999999999991</v>
      </c>
      <c r="E8567">
        <v>68</v>
      </c>
      <c r="F8567" s="3">
        <v>48.019999999999996</v>
      </c>
      <c r="G8567">
        <v>53.96</v>
      </c>
      <c r="H8567">
        <v>55.94</v>
      </c>
      <c r="I8567">
        <v>60.08</v>
      </c>
      <c r="J8567">
        <v>39.019999999999996</v>
      </c>
      <c r="K8567">
        <v>41</v>
      </c>
      <c r="L8567" s="3">
        <v>37.4</v>
      </c>
      <c r="M8567" s="2">
        <v>39.019999999999996</v>
      </c>
      <c r="N8567">
        <v>35.06</v>
      </c>
      <c r="O8567">
        <v>46.4</v>
      </c>
      <c r="P8567">
        <v>19.04</v>
      </c>
      <c r="Q8567" s="3">
        <v>26.060000000000002</v>
      </c>
      <c r="R8567" s="2">
        <v>-2.019999999999996</v>
      </c>
      <c r="S8567" s="3">
        <v>24.08</v>
      </c>
      <c r="T8567">
        <v>59</v>
      </c>
    </row>
    <row r="8568" spans="1:20">
      <c r="A8568">
        <f t="shared" si="399"/>
        <v>357</v>
      </c>
      <c r="B8568" s="7">
        <f t="shared" si="400"/>
        <v>42361.791666645899</v>
      </c>
      <c r="C8568">
        <f t="shared" si="401"/>
        <v>8563</v>
      </c>
      <c r="D8568" s="2">
        <v>72.319999999999993</v>
      </c>
      <c r="E8568">
        <v>64.94</v>
      </c>
      <c r="F8568" s="3">
        <v>46.94</v>
      </c>
      <c r="G8568">
        <v>51.980000000000004</v>
      </c>
      <c r="H8568">
        <v>51.980000000000004</v>
      </c>
      <c r="I8568">
        <v>60.08</v>
      </c>
      <c r="J8568">
        <v>39.019999999999996</v>
      </c>
      <c r="K8568">
        <v>39.92</v>
      </c>
      <c r="L8568" s="3">
        <v>37.4</v>
      </c>
      <c r="M8568" s="2">
        <v>39.019999999999996</v>
      </c>
      <c r="N8568">
        <v>33.08</v>
      </c>
      <c r="O8568">
        <v>46.4</v>
      </c>
      <c r="P8568">
        <v>19.939999999999998</v>
      </c>
      <c r="Q8568" s="3">
        <v>26.060000000000002</v>
      </c>
      <c r="R8568" s="2">
        <v>-4.3599999999999994</v>
      </c>
      <c r="S8568" s="3">
        <v>24.98</v>
      </c>
      <c r="T8568">
        <v>57.2</v>
      </c>
    </row>
    <row r="8569" spans="1:20">
      <c r="A8569">
        <f t="shared" si="399"/>
        <v>357</v>
      </c>
      <c r="B8569" s="7">
        <f t="shared" si="400"/>
        <v>42361.833333312563</v>
      </c>
      <c r="C8569">
        <f t="shared" si="401"/>
        <v>8564</v>
      </c>
      <c r="D8569" s="2">
        <v>71.06</v>
      </c>
      <c r="E8569">
        <v>66.02</v>
      </c>
      <c r="F8569" s="3">
        <v>46.04</v>
      </c>
      <c r="G8569">
        <v>53.06</v>
      </c>
      <c r="H8569">
        <v>51.08</v>
      </c>
      <c r="I8569">
        <v>59</v>
      </c>
      <c r="J8569">
        <v>37.94</v>
      </c>
      <c r="K8569">
        <v>33.979999999999997</v>
      </c>
      <c r="L8569" s="3">
        <v>37.4</v>
      </c>
      <c r="M8569" s="2">
        <v>39.019999999999996</v>
      </c>
      <c r="N8569">
        <v>33.979999999999997</v>
      </c>
      <c r="O8569">
        <v>46.4</v>
      </c>
      <c r="P8569">
        <v>21.02</v>
      </c>
      <c r="Q8569" s="3">
        <v>24.98</v>
      </c>
      <c r="R8569" s="2">
        <v>-6.7000000000000028</v>
      </c>
      <c r="S8569" s="3">
        <v>26.96</v>
      </c>
      <c r="T8569">
        <v>59</v>
      </c>
    </row>
    <row r="8570" spans="1:20">
      <c r="A8570">
        <f t="shared" si="399"/>
        <v>357</v>
      </c>
      <c r="B8570" s="7">
        <f t="shared" si="400"/>
        <v>42361.874999979227</v>
      </c>
      <c r="C8570">
        <f t="shared" si="401"/>
        <v>8565</v>
      </c>
      <c r="D8570" s="2">
        <v>71.42</v>
      </c>
      <c r="E8570">
        <v>64.94</v>
      </c>
      <c r="F8570" s="3">
        <v>44.06</v>
      </c>
      <c r="G8570">
        <v>51.08</v>
      </c>
      <c r="H8570">
        <v>46.94</v>
      </c>
      <c r="I8570">
        <v>57.019999999999996</v>
      </c>
      <c r="J8570">
        <v>37.94</v>
      </c>
      <c r="K8570">
        <v>33.08</v>
      </c>
      <c r="L8570" s="3">
        <v>37.4</v>
      </c>
      <c r="M8570" s="2">
        <v>37.94</v>
      </c>
      <c r="N8570">
        <v>33.08</v>
      </c>
      <c r="O8570">
        <v>44.6</v>
      </c>
      <c r="P8570">
        <v>21.02</v>
      </c>
      <c r="Q8570" s="3">
        <v>26.060000000000002</v>
      </c>
      <c r="R8570" s="2">
        <v>-9.0399999999999991</v>
      </c>
      <c r="S8570" s="3">
        <v>23</v>
      </c>
      <c r="T8570">
        <v>60.8</v>
      </c>
    </row>
    <row r="8571" spans="1:20">
      <c r="A8571">
        <f t="shared" si="399"/>
        <v>357</v>
      </c>
      <c r="B8571" s="7">
        <f t="shared" si="400"/>
        <v>42361.916666645891</v>
      </c>
      <c r="C8571">
        <f t="shared" si="401"/>
        <v>8566</v>
      </c>
      <c r="D8571" s="2">
        <v>71.599999999999994</v>
      </c>
      <c r="E8571">
        <v>62.06</v>
      </c>
      <c r="F8571" s="3">
        <v>42.980000000000004</v>
      </c>
      <c r="G8571">
        <v>51.980000000000004</v>
      </c>
      <c r="H8571">
        <v>44.06</v>
      </c>
      <c r="I8571">
        <v>55.040000000000006</v>
      </c>
      <c r="J8571">
        <v>39.019999999999996</v>
      </c>
      <c r="K8571">
        <v>32</v>
      </c>
      <c r="L8571" s="3">
        <v>37.4</v>
      </c>
      <c r="M8571" s="2">
        <v>35.96</v>
      </c>
      <c r="N8571">
        <v>33.979999999999997</v>
      </c>
      <c r="O8571">
        <v>44.6</v>
      </c>
      <c r="P8571">
        <v>19.939999999999998</v>
      </c>
      <c r="Q8571" s="3">
        <v>24.98</v>
      </c>
      <c r="R8571" s="2">
        <v>-11.380000000000003</v>
      </c>
      <c r="S8571" s="3">
        <v>26.96</v>
      </c>
      <c r="T8571">
        <v>53.6</v>
      </c>
    </row>
    <row r="8572" spans="1:20">
      <c r="A8572">
        <f t="shared" si="399"/>
        <v>357</v>
      </c>
      <c r="B8572" s="7">
        <f t="shared" si="400"/>
        <v>42361.958333312556</v>
      </c>
      <c r="C8572">
        <f t="shared" si="401"/>
        <v>8567</v>
      </c>
      <c r="D8572" s="2">
        <v>71.960000000000008</v>
      </c>
      <c r="E8572">
        <v>60.08</v>
      </c>
      <c r="F8572" s="3">
        <v>44.06</v>
      </c>
      <c r="G8572">
        <v>51.980000000000004</v>
      </c>
      <c r="H8572">
        <v>42.08</v>
      </c>
      <c r="I8572">
        <v>53.96</v>
      </c>
      <c r="J8572">
        <v>39.019999999999996</v>
      </c>
      <c r="K8572">
        <v>33.08</v>
      </c>
      <c r="L8572" s="3">
        <v>37.4</v>
      </c>
      <c r="M8572" s="2">
        <v>37.94</v>
      </c>
      <c r="N8572">
        <v>35.06</v>
      </c>
      <c r="O8572">
        <v>48.2</v>
      </c>
      <c r="P8572">
        <v>21.02</v>
      </c>
      <c r="Q8572" s="3">
        <v>24.98</v>
      </c>
      <c r="R8572" s="2">
        <v>-13.719999999999999</v>
      </c>
      <c r="S8572" s="3">
        <v>28.94</v>
      </c>
      <c r="T8572">
        <v>53.6</v>
      </c>
    </row>
    <row r="8573" spans="1:20">
      <c r="A8573">
        <f t="shared" si="399"/>
        <v>357</v>
      </c>
      <c r="B8573" s="7">
        <f t="shared" si="400"/>
        <v>42361.99999997922</v>
      </c>
      <c r="C8573">
        <f t="shared" si="401"/>
        <v>8568</v>
      </c>
      <c r="D8573" s="2">
        <v>71.240000000000009</v>
      </c>
      <c r="E8573">
        <v>60.08</v>
      </c>
      <c r="F8573" s="3">
        <v>42.980000000000004</v>
      </c>
      <c r="G8573">
        <v>51.980000000000004</v>
      </c>
      <c r="H8573">
        <v>41</v>
      </c>
      <c r="I8573">
        <v>53.06</v>
      </c>
      <c r="J8573">
        <v>39.019999999999996</v>
      </c>
      <c r="K8573">
        <v>30.92</v>
      </c>
      <c r="L8573" s="3">
        <v>37.4</v>
      </c>
      <c r="M8573" s="2">
        <v>37.94</v>
      </c>
      <c r="N8573">
        <v>44.06</v>
      </c>
      <c r="O8573">
        <v>46.4</v>
      </c>
      <c r="P8573">
        <v>19.939999999999998</v>
      </c>
      <c r="Q8573" s="3">
        <v>26.96</v>
      </c>
      <c r="R8573" s="2">
        <v>-16.060000000000002</v>
      </c>
      <c r="S8573" s="3">
        <v>30.02</v>
      </c>
      <c r="T8573">
        <v>51.8</v>
      </c>
    </row>
    <row r="8574" spans="1:20">
      <c r="A8574">
        <f t="shared" si="399"/>
        <v>358</v>
      </c>
      <c r="B8574" s="7">
        <f t="shared" si="400"/>
        <v>42362.041666645884</v>
      </c>
      <c r="C8574">
        <f t="shared" si="401"/>
        <v>8569</v>
      </c>
      <c r="D8574" s="2">
        <v>70.7</v>
      </c>
      <c r="E8574">
        <v>59</v>
      </c>
      <c r="F8574" s="3">
        <v>42.08</v>
      </c>
      <c r="G8574">
        <v>51.980000000000004</v>
      </c>
      <c r="H8574">
        <v>37.94</v>
      </c>
      <c r="I8574">
        <v>53.96</v>
      </c>
      <c r="J8574">
        <v>39.019999999999996</v>
      </c>
      <c r="K8574">
        <v>26.060000000000002</v>
      </c>
      <c r="L8574" s="3">
        <v>37.4</v>
      </c>
      <c r="M8574" s="2">
        <v>37.04</v>
      </c>
      <c r="N8574">
        <v>44.06</v>
      </c>
      <c r="O8574">
        <v>46.4</v>
      </c>
      <c r="P8574">
        <v>17.96</v>
      </c>
      <c r="Q8574" s="3">
        <v>26.060000000000002</v>
      </c>
      <c r="R8574" s="2">
        <v>-17.680000000000007</v>
      </c>
      <c r="S8574" s="3">
        <v>32</v>
      </c>
      <c r="T8574">
        <v>48.2</v>
      </c>
    </row>
    <row r="8575" spans="1:20">
      <c r="A8575">
        <f t="shared" si="399"/>
        <v>358</v>
      </c>
      <c r="B8575" s="7">
        <f t="shared" si="400"/>
        <v>42362.083333312548</v>
      </c>
      <c r="C8575">
        <f t="shared" si="401"/>
        <v>8570</v>
      </c>
      <c r="D8575" s="2">
        <v>69.98</v>
      </c>
      <c r="E8575">
        <v>57.019999999999996</v>
      </c>
      <c r="F8575" s="3">
        <v>42.08</v>
      </c>
      <c r="G8575">
        <v>53.06</v>
      </c>
      <c r="H8575">
        <v>35.96</v>
      </c>
      <c r="I8575">
        <v>51.08</v>
      </c>
      <c r="J8575">
        <v>37.04</v>
      </c>
      <c r="K8575">
        <v>28.04</v>
      </c>
      <c r="L8575" s="3">
        <v>37.4</v>
      </c>
      <c r="M8575" s="2">
        <v>37.04</v>
      </c>
      <c r="N8575">
        <v>44.06</v>
      </c>
      <c r="O8575">
        <v>46.4</v>
      </c>
      <c r="P8575">
        <v>19.04</v>
      </c>
      <c r="Q8575" s="3">
        <v>24.98</v>
      </c>
      <c r="R8575" s="2">
        <v>-19.300000000000004</v>
      </c>
      <c r="S8575" s="3">
        <v>30.92</v>
      </c>
      <c r="T8575">
        <v>46.4</v>
      </c>
    </row>
    <row r="8576" spans="1:20">
      <c r="A8576">
        <f t="shared" si="399"/>
        <v>358</v>
      </c>
      <c r="B8576" s="7">
        <f t="shared" si="400"/>
        <v>42362.124999979213</v>
      </c>
      <c r="C8576">
        <f t="shared" si="401"/>
        <v>8571</v>
      </c>
      <c r="D8576" s="2">
        <v>69.98</v>
      </c>
      <c r="E8576">
        <v>55.94</v>
      </c>
      <c r="F8576" s="3">
        <v>41</v>
      </c>
      <c r="G8576">
        <v>53.06</v>
      </c>
      <c r="H8576">
        <v>35.06</v>
      </c>
      <c r="I8576">
        <v>51.08</v>
      </c>
      <c r="J8576">
        <v>39.019999999999996</v>
      </c>
      <c r="K8576">
        <v>26.060000000000002</v>
      </c>
      <c r="L8576" s="3">
        <v>37.4</v>
      </c>
      <c r="M8576" s="2">
        <v>37.04</v>
      </c>
      <c r="N8576">
        <v>39.019999999999996</v>
      </c>
      <c r="O8576">
        <v>46.4</v>
      </c>
      <c r="P8576">
        <v>21.02</v>
      </c>
      <c r="Q8576" s="3">
        <v>26.060000000000002</v>
      </c>
      <c r="R8576" s="2">
        <v>-20.92</v>
      </c>
      <c r="S8576" s="3">
        <v>30.02</v>
      </c>
      <c r="T8576">
        <v>46.4</v>
      </c>
    </row>
    <row r="8577" spans="1:20">
      <c r="A8577">
        <f t="shared" si="399"/>
        <v>358</v>
      </c>
      <c r="B8577" s="7">
        <f t="shared" si="400"/>
        <v>42362.166666645877</v>
      </c>
      <c r="C8577">
        <f t="shared" si="401"/>
        <v>8572</v>
      </c>
      <c r="D8577" s="2">
        <v>69.98</v>
      </c>
      <c r="E8577">
        <v>53.96</v>
      </c>
      <c r="F8577" s="3">
        <v>39.92</v>
      </c>
      <c r="G8577">
        <v>53.06</v>
      </c>
      <c r="H8577">
        <v>33.979999999999997</v>
      </c>
      <c r="I8577">
        <v>50</v>
      </c>
      <c r="J8577">
        <v>37.94</v>
      </c>
      <c r="K8577">
        <v>26.96</v>
      </c>
      <c r="L8577" s="3">
        <v>37.4</v>
      </c>
      <c r="M8577" s="2">
        <v>35.96</v>
      </c>
      <c r="N8577">
        <v>30.02</v>
      </c>
      <c r="O8577">
        <v>46.4</v>
      </c>
      <c r="P8577">
        <v>19.939999999999998</v>
      </c>
      <c r="Q8577" s="3">
        <v>26.96</v>
      </c>
      <c r="R8577" s="2">
        <v>-22</v>
      </c>
      <c r="S8577" s="3">
        <v>30.92</v>
      </c>
      <c r="T8577">
        <v>42.8</v>
      </c>
    </row>
    <row r="8578" spans="1:20">
      <c r="A8578">
        <f t="shared" si="399"/>
        <v>358</v>
      </c>
      <c r="B8578" s="7">
        <f t="shared" si="400"/>
        <v>42362.208333312541</v>
      </c>
      <c r="C8578">
        <f t="shared" si="401"/>
        <v>8573</v>
      </c>
      <c r="D8578" s="2">
        <v>69.98</v>
      </c>
      <c r="E8578">
        <v>55.040000000000006</v>
      </c>
      <c r="F8578" s="3">
        <v>39.019999999999996</v>
      </c>
      <c r="G8578">
        <v>53.96</v>
      </c>
      <c r="H8578">
        <v>33.979999999999997</v>
      </c>
      <c r="I8578">
        <v>51.08</v>
      </c>
      <c r="J8578">
        <v>37.94</v>
      </c>
      <c r="K8578">
        <v>24.98</v>
      </c>
      <c r="L8578" s="3">
        <v>37.4</v>
      </c>
      <c r="M8578" s="2">
        <v>35.96</v>
      </c>
      <c r="N8578">
        <v>30.02</v>
      </c>
      <c r="O8578">
        <v>46.4</v>
      </c>
      <c r="P8578">
        <v>21.02</v>
      </c>
      <c r="Q8578" s="3">
        <v>26.96</v>
      </c>
      <c r="R8578" s="2">
        <v>-22.9</v>
      </c>
      <c r="S8578" s="3">
        <v>21.92</v>
      </c>
      <c r="T8578">
        <v>42.8</v>
      </c>
    </row>
    <row r="8579" spans="1:20">
      <c r="A8579">
        <f t="shared" si="399"/>
        <v>358</v>
      </c>
      <c r="B8579" s="7">
        <f t="shared" si="400"/>
        <v>42362.249999979205</v>
      </c>
      <c r="C8579">
        <f t="shared" si="401"/>
        <v>8574</v>
      </c>
      <c r="D8579" s="2">
        <v>70.7</v>
      </c>
      <c r="E8579">
        <v>55.040000000000006</v>
      </c>
      <c r="F8579" s="3">
        <v>39.019999999999996</v>
      </c>
      <c r="G8579">
        <v>53.96</v>
      </c>
      <c r="H8579">
        <v>33.979999999999997</v>
      </c>
      <c r="I8579">
        <v>50</v>
      </c>
      <c r="J8579">
        <v>37.94</v>
      </c>
      <c r="K8579">
        <v>26.060000000000002</v>
      </c>
      <c r="L8579" s="3">
        <v>37.4</v>
      </c>
      <c r="M8579" s="2">
        <v>35.96</v>
      </c>
      <c r="N8579">
        <v>28.04</v>
      </c>
      <c r="O8579">
        <v>44.6</v>
      </c>
      <c r="P8579">
        <v>21.92</v>
      </c>
      <c r="Q8579" s="3">
        <v>24.98</v>
      </c>
      <c r="R8579" s="2">
        <v>-23.980000000000004</v>
      </c>
      <c r="S8579" s="3">
        <v>26.060000000000002</v>
      </c>
      <c r="T8579">
        <v>42.8</v>
      </c>
    </row>
    <row r="8580" spans="1:20">
      <c r="A8580">
        <f t="shared" si="399"/>
        <v>358</v>
      </c>
      <c r="B8580" s="7">
        <f t="shared" si="400"/>
        <v>42362.29166664587</v>
      </c>
      <c r="C8580">
        <f t="shared" si="401"/>
        <v>8575</v>
      </c>
      <c r="D8580" s="2">
        <v>71.240000000000009</v>
      </c>
      <c r="E8580">
        <v>55.040000000000006</v>
      </c>
      <c r="F8580" s="3">
        <v>35.06</v>
      </c>
      <c r="G8580">
        <v>55.94</v>
      </c>
      <c r="H8580">
        <v>33.979999999999997</v>
      </c>
      <c r="I8580">
        <v>50</v>
      </c>
      <c r="J8580">
        <v>37.94</v>
      </c>
      <c r="K8580">
        <v>26.96</v>
      </c>
      <c r="L8580" s="3">
        <v>37.4</v>
      </c>
      <c r="M8580" s="2">
        <v>35.06</v>
      </c>
      <c r="N8580">
        <v>28.04</v>
      </c>
      <c r="O8580">
        <v>42.8</v>
      </c>
      <c r="P8580">
        <v>21.92</v>
      </c>
      <c r="Q8580" s="3">
        <v>24.98</v>
      </c>
      <c r="R8580" s="2">
        <v>-23.980000000000004</v>
      </c>
      <c r="S8580" s="3">
        <v>30.02</v>
      </c>
      <c r="T8580">
        <v>39.200000000000003</v>
      </c>
    </row>
    <row r="8581" spans="1:20">
      <c r="A8581">
        <f t="shared" si="399"/>
        <v>358</v>
      </c>
      <c r="B8581" s="7">
        <f t="shared" si="400"/>
        <v>42362.333333312534</v>
      </c>
      <c r="C8581">
        <f t="shared" si="401"/>
        <v>8576</v>
      </c>
      <c r="D8581" s="2">
        <v>71.960000000000008</v>
      </c>
      <c r="E8581">
        <v>55.040000000000006</v>
      </c>
      <c r="F8581" s="3">
        <v>35.96</v>
      </c>
      <c r="G8581">
        <v>55.94</v>
      </c>
      <c r="H8581">
        <v>35.06</v>
      </c>
      <c r="I8581">
        <v>51.08</v>
      </c>
      <c r="J8581">
        <v>35.96</v>
      </c>
      <c r="K8581">
        <v>28.04</v>
      </c>
      <c r="L8581" s="3">
        <v>37.4</v>
      </c>
      <c r="M8581" s="2">
        <v>35.06</v>
      </c>
      <c r="N8581">
        <v>30.02</v>
      </c>
      <c r="O8581">
        <v>41</v>
      </c>
      <c r="P8581">
        <v>21.02</v>
      </c>
      <c r="Q8581" s="3">
        <v>24.98</v>
      </c>
      <c r="R8581" s="2">
        <v>-23.980000000000004</v>
      </c>
      <c r="S8581" s="3">
        <v>32</v>
      </c>
      <c r="T8581">
        <v>44.6</v>
      </c>
    </row>
    <row r="8582" spans="1:20">
      <c r="A8582">
        <f t="shared" si="399"/>
        <v>358</v>
      </c>
      <c r="B8582" s="7">
        <f t="shared" si="400"/>
        <v>42362.374999979198</v>
      </c>
      <c r="C8582">
        <f t="shared" si="401"/>
        <v>8577</v>
      </c>
      <c r="D8582" s="2">
        <v>73.94</v>
      </c>
      <c r="E8582">
        <v>55.94</v>
      </c>
      <c r="F8582" s="3">
        <v>39.92</v>
      </c>
      <c r="G8582">
        <v>59</v>
      </c>
      <c r="H8582">
        <v>39.019999999999996</v>
      </c>
      <c r="I8582">
        <v>53.96</v>
      </c>
      <c r="J8582">
        <v>37.94</v>
      </c>
      <c r="K8582">
        <v>32</v>
      </c>
      <c r="L8582" s="3">
        <v>37.4</v>
      </c>
      <c r="M8582" s="2">
        <v>33.979999999999997</v>
      </c>
      <c r="N8582">
        <v>37.94</v>
      </c>
      <c r="O8582">
        <v>44.6</v>
      </c>
      <c r="P8582">
        <v>21.02</v>
      </c>
      <c r="Q8582" s="3">
        <v>26.96</v>
      </c>
      <c r="R8582" s="2">
        <v>-23.980000000000004</v>
      </c>
      <c r="S8582" s="3">
        <v>32</v>
      </c>
      <c r="T8582">
        <v>53.6</v>
      </c>
    </row>
    <row r="8583" spans="1:20">
      <c r="A8583">
        <f t="shared" ref="A8583:A8646" si="402">ROUNDDOWN(B8583-DATE(YEAR(B8583),1,0),0)</f>
        <v>358</v>
      </c>
      <c r="B8583" s="7">
        <f t="shared" si="400"/>
        <v>42362.416666645862</v>
      </c>
      <c r="C8583">
        <f t="shared" si="401"/>
        <v>8578</v>
      </c>
      <c r="D8583" s="2">
        <v>76.099999999999994</v>
      </c>
      <c r="E8583">
        <v>57.019999999999996</v>
      </c>
      <c r="F8583" s="3">
        <v>42.980000000000004</v>
      </c>
      <c r="G8583">
        <v>62.06</v>
      </c>
      <c r="H8583">
        <v>42.980000000000004</v>
      </c>
      <c r="I8583">
        <v>55.94</v>
      </c>
      <c r="J8583">
        <v>39.019999999999996</v>
      </c>
      <c r="K8583">
        <v>37.04</v>
      </c>
      <c r="L8583" s="3">
        <v>37.4</v>
      </c>
      <c r="M8583" s="2">
        <v>35.06</v>
      </c>
      <c r="N8583">
        <v>44.96</v>
      </c>
      <c r="O8583">
        <v>44.6</v>
      </c>
      <c r="P8583">
        <v>21.92</v>
      </c>
      <c r="Q8583" s="3">
        <v>28.94</v>
      </c>
      <c r="R8583" s="2">
        <v>-21.64</v>
      </c>
      <c r="S8583" s="3">
        <v>33.979999999999997</v>
      </c>
      <c r="T8583">
        <v>55.400000000000006</v>
      </c>
    </row>
    <row r="8584" spans="1:20">
      <c r="A8584">
        <f t="shared" si="402"/>
        <v>358</v>
      </c>
      <c r="B8584" s="7">
        <f t="shared" ref="B8584:B8647" si="403">B8583+1/24</f>
        <v>42362.458333312527</v>
      </c>
      <c r="C8584">
        <f t="shared" ref="C8584:C8647" si="404">C8583+1</f>
        <v>8579</v>
      </c>
      <c r="D8584" s="2">
        <v>78.080000000000013</v>
      </c>
      <c r="E8584">
        <v>57.92</v>
      </c>
      <c r="F8584" s="3">
        <v>46.04</v>
      </c>
      <c r="G8584">
        <v>59</v>
      </c>
      <c r="H8584">
        <v>50</v>
      </c>
      <c r="I8584">
        <v>57.92</v>
      </c>
      <c r="J8584">
        <v>39.92</v>
      </c>
      <c r="K8584">
        <v>41</v>
      </c>
      <c r="L8584" s="3">
        <v>37.4</v>
      </c>
      <c r="M8584" s="2">
        <v>35.96</v>
      </c>
      <c r="N8584">
        <v>51.980000000000004</v>
      </c>
      <c r="O8584">
        <v>44.6</v>
      </c>
      <c r="P8584">
        <v>21.92</v>
      </c>
      <c r="Q8584" s="3">
        <v>30.92</v>
      </c>
      <c r="R8584" s="2">
        <v>-19.300000000000004</v>
      </c>
      <c r="S8584" s="3">
        <v>33.979999999999997</v>
      </c>
      <c r="T8584">
        <v>60.8</v>
      </c>
    </row>
    <row r="8585" spans="1:20">
      <c r="A8585">
        <f t="shared" si="402"/>
        <v>358</v>
      </c>
      <c r="B8585" s="7">
        <f t="shared" si="403"/>
        <v>42362.499999979191</v>
      </c>
      <c r="C8585">
        <f t="shared" si="404"/>
        <v>8580</v>
      </c>
      <c r="D8585" s="2">
        <v>78.080000000000013</v>
      </c>
      <c r="E8585">
        <v>57.92</v>
      </c>
      <c r="F8585" s="3">
        <v>48.019999999999996</v>
      </c>
      <c r="G8585">
        <v>55.94</v>
      </c>
      <c r="H8585">
        <v>55.040000000000006</v>
      </c>
      <c r="I8585">
        <v>59</v>
      </c>
      <c r="J8585">
        <v>39.92</v>
      </c>
      <c r="K8585">
        <v>46.94</v>
      </c>
      <c r="L8585" s="3">
        <v>39.200000000000003</v>
      </c>
      <c r="M8585" s="2">
        <v>37.94</v>
      </c>
      <c r="N8585">
        <v>55.040000000000006</v>
      </c>
      <c r="O8585">
        <v>44.6</v>
      </c>
      <c r="P8585">
        <v>23</v>
      </c>
      <c r="Q8585" s="3">
        <v>33.08</v>
      </c>
      <c r="R8585" s="2">
        <v>-16.96</v>
      </c>
      <c r="S8585" s="3">
        <v>35.06</v>
      </c>
      <c r="T8585">
        <v>62.6</v>
      </c>
    </row>
    <row r="8586" spans="1:20">
      <c r="A8586">
        <f t="shared" si="402"/>
        <v>358</v>
      </c>
      <c r="B8586" s="7">
        <f t="shared" si="403"/>
        <v>42362.541666645855</v>
      </c>
      <c r="C8586">
        <f t="shared" si="404"/>
        <v>8581</v>
      </c>
      <c r="D8586" s="2">
        <v>78.080000000000013</v>
      </c>
      <c r="E8586">
        <v>57.019999999999996</v>
      </c>
      <c r="F8586" s="3">
        <v>48.019999999999996</v>
      </c>
      <c r="G8586">
        <v>55.040000000000006</v>
      </c>
      <c r="H8586">
        <v>57.019999999999996</v>
      </c>
      <c r="I8586">
        <v>60.08</v>
      </c>
      <c r="J8586">
        <v>41</v>
      </c>
      <c r="K8586">
        <v>51.08</v>
      </c>
      <c r="L8586" s="3">
        <v>41</v>
      </c>
      <c r="M8586" s="2">
        <v>41</v>
      </c>
      <c r="N8586">
        <v>59</v>
      </c>
      <c r="O8586">
        <v>44.6</v>
      </c>
      <c r="P8586">
        <v>24.08</v>
      </c>
      <c r="Q8586" s="3">
        <v>33.979999999999997</v>
      </c>
      <c r="R8586" s="2">
        <v>-13.899999999999999</v>
      </c>
      <c r="S8586" s="3">
        <v>28.04</v>
      </c>
      <c r="T8586">
        <v>64.400000000000006</v>
      </c>
    </row>
    <row r="8587" spans="1:20">
      <c r="A8587">
        <f t="shared" si="402"/>
        <v>358</v>
      </c>
      <c r="B8587" s="7">
        <f t="shared" si="403"/>
        <v>42362.583333312519</v>
      </c>
      <c r="C8587">
        <f t="shared" si="404"/>
        <v>8582</v>
      </c>
      <c r="D8587" s="2">
        <v>78.080000000000013</v>
      </c>
      <c r="E8587">
        <v>53.6</v>
      </c>
      <c r="F8587" s="3">
        <v>50</v>
      </c>
      <c r="G8587">
        <v>55.040000000000006</v>
      </c>
      <c r="H8587">
        <v>57.92</v>
      </c>
      <c r="I8587">
        <v>60.980000000000004</v>
      </c>
      <c r="J8587">
        <v>41</v>
      </c>
      <c r="K8587">
        <v>53.96</v>
      </c>
      <c r="L8587" s="3">
        <v>41</v>
      </c>
      <c r="M8587" s="2">
        <v>42.08</v>
      </c>
      <c r="N8587">
        <v>59</v>
      </c>
      <c r="O8587">
        <v>42.8</v>
      </c>
      <c r="P8587">
        <v>24.08</v>
      </c>
      <c r="Q8587" s="3">
        <v>33.979999999999997</v>
      </c>
      <c r="R8587" s="2">
        <v>-11.019999999999996</v>
      </c>
      <c r="S8587" s="3">
        <v>28.04</v>
      </c>
      <c r="T8587">
        <v>66.2</v>
      </c>
    </row>
    <row r="8588" spans="1:20">
      <c r="A8588">
        <f t="shared" si="402"/>
        <v>358</v>
      </c>
      <c r="B8588" s="7">
        <f t="shared" si="403"/>
        <v>42362.624999979183</v>
      </c>
      <c r="C8588">
        <f t="shared" si="404"/>
        <v>8583</v>
      </c>
      <c r="D8588" s="2">
        <v>77</v>
      </c>
      <c r="E8588">
        <v>53.96</v>
      </c>
      <c r="F8588" s="3">
        <v>50</v>
      </c>
      <c r="G8588">
        <v>53.96</v>
      </c>
      <c r="H8588">
        <v>59</v>
      </c>
      <c r="I8588">
        <v>60.980000000000004</v>
      </c>
      <c r="J8588">
        <v>39.92</v>
      </c>
      <c r="K8588">
        <v>55.94</v>
      </c>
      <c r="L8588" s="3">
        <v>41</v>
      </c>
      <c r="M8588" s="2">
        <v>42.980000000000004</v>
      </c>
      <c r="N8588">
        <v>57.92</v>
      </c>
      <c r="O8588">
        <v>42.8</v>
      </c>
      <c r="P8588">
        <v>24.08</v>
      </c>
      <c r="Q8588" s="3">
        <v>33.08</v>
      </c>
      <c r="R8588" s="2">
        <v>-7.9600000000000009</v>
      </c>
      <c r="S8588" s="3">
        <v>26.060000000000002</v>
      </c>
      <c r="T8588">
        <v>64.400000000000006</v>
      </c>
    </row>
    <row r="8589" spans="1:20">
      <c r="A8589">
        <f t="shared" si="402"/>
        <v>358</v>
      </c>
      <c r="B8589" s="7">
        <f t="shared" si="403"/>
        <v>42362.666666645848</v>
      </c>
      <c r="C8589">
        <f t="shared" si="404"/>
        <v>8584</v>
      </c>
      <c r="D8589" s="2">
        <v>76.099999999999994</v>
      </c>
      <c r="E8589">
        <v>53.06</v>
      </c>
      <c r="F8589" s="3">
        <v>50</v>
      </c>
      <c r="G8589">
        <v>55.040000000000006</v>
      </c>
      <c r="H8589">
        <v>59</v>
      </c>
      <c r="I8589">
        <v>60.08</v>
      </c>
      <c r="J8589">
        <v>39.019999999999996</v>
      </c>
      <c r="K8589">
        <v>53.96</v>
      </c>
      <c r="L8589" s="3">
        <v>41</v>
      </c>
      <c r="M8589" s="2">
        <v>42.980000000000004</v>
      </c>
      <c r="N8589">
        <v>55.94</v>
      </c>
      <c r="O8589">
        <v>42.8</v>
      </c>
      <c r="P8589">
        <v>24.08</v>
      </c>
      <c r="Q8589" s="3">
        <v>30.02</v>
      </c>
      <c r="R8589" s="2">
        <v>-9.0399999999999991</v>
      </c>
      <c r="S8589" s="3">
        <v>30.02</v>
      </c>
      <c r="T8589">
        <v>62.6</v>
      </c>
    </row>
    <row r="8590" spans="1:20">
      <c r="A8590">
        <f t="shared" si="402"/>
        <v>358</v>
      </c>
      <c r="B8590" s="7">
        <f t="shared" si="403"/>
        <v>42362.708333312512</v>
      </c>
      <c r="C8590">
        <f t="shared" si="404"/>
        <v>8585</v>
      </c>
      <c r="D8590" s="2">
        <v>75.02</v>
      </c>
      <c r="E8590">
        <v>51.980000000000004</v>
      </c>
      <c r="F8590" s="3">
        <v>50</v>
      </c>
      <c r="G8590">
        <v>55.040000000000006</v>
      </c>
      <c r="H8590">
        <v>57.92</v>
      </c>
      <c r="I8590">
        <v>59</v>
      </c>
      <c r="J8590">
        <v>37.04</v>
      </c>
      <c r="K8590">
        <v>51.08</v>
      </c>
      <c r="L8590" s="3">
        <v>41</v>
      </c>
      <c r="M8590" s="2">
        <v>42.980000000000004</v>
      </c>
      <c r="N8590">
        <v>51.08</v>
      </c>
      <c r="O8590">
        <v>41</v>
      </c>
      <c r="P8590">
        <v>23</v>
      </c>
      <c r="Q8590" s="3">
        <v>28.04</v>
      </c>
      <c r="R8590" s="2">
        <v>-9.9400000000000048</v>
      </c>
      <c r="S8590" s="3">
        <v>32</v>
      </c>
      <c r="T8590">
        <v>59</v>
      </c>
    </row>
    <row r="8591" spans="1:20">
      <c r="A8591">
        <f t="shared" si="402"/>
        <v>358</v>
      </c>
      <c r="B8591" s="7">
        <f t="shared" si="403"/>
        <v>42362.749999979176</v>
      </c>
      <c r="C8591">
        <f t="shared" si="404"/>
        <v>8586</v>
      </c>
      <c r="D8591" s="2">
        <v>73.94</v>
      </c>
      <c r="E8591">
        <v>53.06</v>
      </c>
      <c r="F8591" s="3">
        <v>46.94</v>
      </c>
      <c r="G8591">
        <v>53.06</v>
      </c>
      <c r="H8591">
        <v>53.06</v>
      </c>
      <c r="I8591">
        <v>57.019999999999996</v>
      </c>
      <c r="J8591">
        <v>37.04</v>
      </c>
      <c r="K8591">
        <v>46.94</v>
      </c>
      <c r="L8591" s="3">
        <v>41</v>
      </c>
      <c r="M8591" s="2">
        <v>39.019999999999996</v>
      </c>
      <c r="N8591">
        <v>44.06</v>
      </c>
      <c r="O8591">
        <v>42.8</v>
      </c>
      <c r="P8591">
        <v>23</v>
      </c>
      <c r="Q8591" s="3">
        <v>28.94</v>
      </c>
      <c r="R8591" s="2">
        <v>-11.019999999999996</v>
      </c>
      <c r="S8591" s="3">
        <v>28.04</v>
      </c>
      <c r="T8591">
        <v>55.400000000000006</v>
      </c>
    </row>
    <row r="8592" spans="1:20">
      <c r="A8592">
        <f t="shared" si="402"/>
        <v>358</v>
      </c>
      <c r="B8592" s="7">
        <f t="shared" si="403"/>
        <v>42362.79166664584</v>
      </c>
      <c r="C8592">
        <f t="shared" si="404"/>
        <v>8587</v>
      </c>
      <c r="D8592" s="2">
        <v>73.039999999999992</v>
      </c>
      <c r="E8592">
        <v>53.06</v>
      </c>
      <c r="F8592" s="3">
        <v>44.06</v>
      </c>
      <c r="G8592">
        <v>51.980000000000004</v>
      </c>
      <c r="H8592">
        <v>51.08</v>
      </c>
      <c r="I8592">
        <v>53.96</v>
      </c>
      <c r="J8592">
        <v>35.96</v>
      </c>
      <c r="K8592">
        <v>44.06</v>
      </c>
      <c r="L8592" s="3">
        <v>39.200000000000003</v>
      </c>
      <c r="M8592" s="2">
        <v>41</v>
      </c>
      <c r="N8592">
        <v>42.08</v>
      </c>
      <c r="O8592">
        <v>42.8</v>
      </c>
      <c r="P8592">
        <v>21.92</v>
      </c>
      <c r="Q8592" s="3">
        <v>30.02</v>
      </c>
      <c r="R8592" s="2">
        <v>-12.64</v>
      </c>
      <c r="S8592" s="3">
        <v>24.98</v>
      </c>
      <c r="T8592">
        <v>51.8</v>
      </c>
    </row>
    <row r="8593" spans="1:20">
      <c r="A8593">
        <f t="shared" si="402"/>
        <v>358</v>
      </c>
      <c r="B8593" s="7">
        <f t="shared" si="403"/>
        <v>42362.833333312505</v>
      </c>
      <c r="C8593">
        <f t="shared" si="404"/>
        <v>8588</v>
      </c>
      <c r="D8593" s="2">
        <v>71.960000000000008</v>
      </c>
      <c r="E8593">
        <v>53.06</v>
      </c>
      <c r="F8593" s="3">
        <v>39.92</v>
      </c>
      <c r="G8593">
        <v>51.08</v>
      </c>
      <c r="H8593">
        <v>46.94</v>
      </c>
      <c r="I8593">
        <v>51.980000000000004</v>
      </c>
      <c r="J8593">
        <v>37.94</v>
      </c>
      <c r="K8593">
        <v>46.04</v>
      </c>
      <c r="L8593" s="3">
        <v>37.4</v>
      </c>
      <c r="M8593" s="2">
        <v>42.08</v>
      </c>
      <c r="N8593">
        <v>35.06</v>
      </c>
      <c r="O8593">
        <v>42.8</v>
      </c>
      <c r="P8593">
        <v>21.02</v>
      </c>
      <c r="Q8593" s="3">
        <v>30.02</v>
      </c>
      <c r="R8593" s="2">
        <v>-14.440000000000005</v>
      </c>
      <c r="S8593" s="3">
        <v>24.08</v>
      </c>
      <c r="T8593">
        <v>50</v>
      </c>
    </row>
    <row r="8594" spans="1:20">
      <c r="A8594">
        <f t="shared" si="402"/>
        <v>358</v>
      </c>
      <c r="B8594" s="7">
        <f t="shared" si="403"/>
        <v>42362.874999979169</v>
      </c>
      <c r="C8594">
        <f t="shared" si="404"/>
        <v>8589</v>
      </c>
      <c r="D8594" s="2">
        <v>71.960000000000008</v>
      </c>
      <c r="E8594">
        <v>51.980000000000004</v>
      </c>
      <c r="F8594" s="3">
        <v>41</v>
      </c>
      <c r="G8594">
        <v>50</v>
      </c>
      <c r="H8594">
        <v>44.96</v>
      </c>
      <c r="I8594">
        <v>50</v>
      </c>
      <c r="J8594">
        <v>37.94</v>
      </c>
      <c r="K8594">
        <v>46.94</v>
      </c>
      <c r="L8594" s="3">
        <v>37.4</v>
      </c>
      <c r="M8594" s="2">
        <v>42.980000000000004</v>
      </c>
      <c r="N8594">
        <v>33.08</v>
      </c>
      <c r="O8594">
        <v>39.200000000000003</v>
      </c>
      <c r="P8594">
        <v>21.02</v>
      </c>
      <c r="Q8594" s="3">
        <v>30.02</v>
      </c>
      <c r="R8594" s="2">
        <v>-16.060000000000002</v>
      </c>
      <c r="S8594" s="3">
        <v>19.04</v>
      </c>
      <c r="T8594">
        <v>48.2</v>
      </c>
    </row>
    <row r="8595" spans="1:20">
      <c r="A8595">
        <f t="shared" si="402"/>
        <v>358</v>
      </c>
      <c r="B8595" s="7">
        <f t="shared" si="403"/>
        <v>42362.916666645833</v>
      </c>
      <c r="C8595">
        <f t="shared" si="404"/>
        <v>8590</v>
      </c>
      <c r="D8595" s="2">
        <v>71.960000000000008</v>
      </c>
      <c r="E8595">
        <v>51.980000000000004</v>
      </c>
      <c r="F8595" s="3">
        <v>37.04</v>
      </c>
      <c r="G8595">
        <v>50</v>
      </c>
      <c r="H8595">
        <v>46.04</v>
      </c>
      <c r="I8595">
        <v>51.08</v>
      </c>
      <c r="J8595">
        <v>39.019999999999996</v>
      </c>
      <c r="K8595">
        <v>42.08</v>
      </c>
      <c r="L8595" s="3">
        <v>30.2</v>
      </c>
      <c r="M8595" s="2">
        <v>44.06</v>
      </c>
      <c r="N8595">
        <v>33.979999999999997</v>
      </c>
      <c r="O8595">
        <v>41</v>
      </c>
      <c r="P8595">
        <v>21.02</v>
      </c>
      <c r="Q8595" s="3">
        <v>30.02</v>
      </c>
      <c r="R8595" s="2">
        <v>-18.759999999999998</v>
      </c>
      <c r="S8595" s="3">
        <v>23</v>
      </c>
      <c r="T8595">
        <v>48.2</v>
      </c>
    </row>
    <row r="8596" spans="1:20">
      <c r="A8596">
        <f t="shared" si="402"/>
        <v>358</v>
      </c>
      <c r="B8596" s="7">
        <f t="shared" si="403"/>
        <v>42362.958333312497</v>
      </c>
      <c r="C8596">
        <f t="shared" si="404"/>
        <v>8591</v>
      </c>
      <c r="D8596" s="2">
        <v>71.960000000000008</v>
      </c>
      <c r="E8596">
        <v>51.08</v>
      </c>
      <c r="F8596" s="3">
        <v>37.04</v>
      </c>
      <c r="G8596">
        <v>48.019999999999996</v>
      </c>
      <c r="H8596">
        <v>44.06</v>
      </c>
      <c r="I8596">
        <v>48.92</v>
      </c>
      <c r="J8596">
        <v>39.019999999999996</v>
      </c>
      <c r="K8596">
        <v>42.980000000000004</v>
      </c>
      <c r="L8596" s="3">
        <v>32</v>
      </c>
      <c r="M8596" s="2">
        <v>42.08</v>
      </c>
      <c r="N8596">
        <v>33.979999999999997</v>
      </c>
      <c r="O8596">
        <v>39.200000000000003</v>
      </c>
      <c r="P8596">
        <v>19.04</v>
      </c>
      <c r="Q8596" s="3">
        <v>30.02</v>
      </c>
      <c r="R8596" s="2">
        <v>-21.28</v>
      </c>
      <c r="S8596" s="3">
        <v>26.060000000000002</v>
      </c>
      <c r="T8596">
        <v>46.4</v>
      </c>
    </row>
    <row r="8597" spans="1:20">
      <c r="A8597">
        <f t="shared" si="402"/>
        <v>358</v>
      </c>
      <c r="B8597" s="7">
        <f t="shared" si="403"/>
        <v>42362.999999979162</v>
      </c>
      <c r="C8597">
        <f t="shared" si="404"/>
        <v>8592</v>
      </c>
      <c r="D8597" s="2">
        <v>71.240000000000009</v>
      </c>
      <c r="E8597">
        <v>51.08</v>
      </c>
      <c r="F8597" s="3">
        <v>33.979999999999997</v>
      </c>
      <c r="G8597">
        <v>46.94</v>
      </c>
      <c r="H8597">
        <v>39.92</v>
      </c>
      <c r="I8597">
        <v>48.92</v>
      </c>
      <c r="J8597">
        <v>37.94</v>
      </c>
      <c r="K8597">
        <v>42.980000000000004</v>
      </c>
      <c r="L8597" s="3">
        <v>35.6</v>
      </c>
      <c r="M8597" s="2">
        <v>42.980000000000004</v>
      </c>
      <c r="N8597">
        <v>35.06</v>
      </c>
      <c r="O8597">
        <v>39.200000000000003</v>
      </c>
      <c r="P8597">
        <v>19.04</v>
      </c>
      <c r="Q8597" s="3">
        <v>30.02</v>
      </c>
      <c r="R8597" s="2">
        <v>-23.980000000000004</v>
      </c>
      <c r="S8597" s="3">
        <v>23</v>
      </c>
      <c r="T8597">
        <v>46.4</v>
      </c>
    </row>
    <row r="8598" spans="1:20">
      <c r="A8598">
        <f t="shared" si="402"/>
        <v>359</v>
      </c>
      <c r="B8598" s="7">
        <f t="shared" si="403"/>
        <v>42363.041666645826</v>
      </c>
      <c r="C8598">
        <f t="shared" si="404"/>
        <v>8593</v>
      </c>
      <c r="D8598" s="2">
        <v>70.7</v>
      </c>
      <c r="E8598">
        <v>51.08</v>
      </c>
      <c r="F8598" s="3">
        <v>37.04</v>
      </c>
      <c r="G8598">
        <v>46.04</v>
      </c>
      <c r="H8598">
        <v>42.08</v>
      </c>
      <c r="I8598">
        <v>46.94</v>
      </c>
      <c r="J8598">
        <v>41</v>
      </c>
      <c r="K8598">
        <v>37.94</v>
      </c>
      <c r="L8598" s="3">
        <v>35.6</v>
      </c>
      <c r="M8598" s="2">
        <v>42.980000000000004</v>
      </c>
      <c r="N8598">
        <v>32</v>
      </c>
      <c r="O8598">
        <v>41</v>
      </c>
      <c r="P8598">
        <v>19.04</v>
      </c>
      <c r="Q8598" s="3">
        <v>30.02</v>
      </c>
      <c r="R8598" s="2">
        <v>-23.619999999999997</v>
      </c>
      <c r="S8598" s="3">
        <v>19.04</v>
      </c>
      <c r="T8598">
        <v>42.8</v>
      </c>
    </row>
    <row r="8599" spans="1:20">
      <c r="A8599">
        <f t="shared" si="402"/>
        <v>359</v>
      </c>
      <c r="B8599" s="7">
        <f t="shared" si="403"/>
        <v>42363.08333331249</v>
      </c>
      <c r="C8599">
        <f t="shared" si="404"/>
        <v>8594</v>
      </c>
      <c r="D8599" s="2">
        <v>69.98</v>
      </c>
      <c r="E8599">
        <v>51.08</v>
      </c>
      <c r="F8599" s="3">
        <v>35.06</v>
      </c>
      <c r="G8599">
        <v>46.04</v>
      </c>
      <c r="H8599">
        <v>44.06</v>
      </c>
      <c r="I8599">
        <v>46.04</v>
      </c>
      <c r="J8599">
        <v>42.08</v>
      </c>
      <c r="K8599">
        <v>39.92</v>
      </c>
      <c r="L8599" s="3">
        <v>35.6</v>
      </c>
      <c r="M8599" s="2">
        <v>44.06</v>
      </c>
      <c r="N8599">
        <v>30.92</v>
      </c>
      <c r="O8599">
        <v>37.4</v>
      </c>
      <c r="P8599">
        <v>19.04</v>
      </c>
      <c r="Q8599" s="3">
        <v>26.96</v>
      </c>
      <c r="R8599" s="2">
        <v>-23.440000000000005</v>
      </c>
      <c r="S8599" s="3">
        <v>17.059999999999999</v>
      </c>
      <c r="T8599">
        <v>41</v>
      </c>
    </row>
    <row r="8600" spans="1:20">
      <c r="A8600">
        <f t="shared" si="402"/>
        <v>359</v>
      </c>
      <c r="B8600" s="7">
        <f t="shared" si="403"/>
        <v>42363.124999979154</v>
      </c>
      <c r="C8600">
        <f t="shared" si="404"/>
        <v>8595</v>
      </c>
      <c r="D8600" s="2">
        <v>69.98</v>
      </c>
      <c r="E8600">
        <v>50</v>
      </c>
      <c r="F8600" s="3">
        <v>35.96</v>
      </c>
      <c r="G8600">
        <v>46.04</v>
      </c>
      <c r="H8600">
        <v>39.019999999999996</v>
      </c>
      <c r="I8600">
        <v>44.06</v>
      </c>
      <c r="J8600">
        <v>42.980000000000004</v>
      </c>
      <c r="K8600">
        <v>41</v>
      </c>
      <c r="L8600" s="3">
        <v>35.6</v>
      </c>
      <c r="M8600" s="2">
        <v>42.980000000000004</v>
      </c>
      <c r="N8600">
        <v>30.02</v>
      </c>
      <c r="O8600">
        <v>39.200000000000003</v>
      </c>
      <c r="P8600">
        <v>15.079999999999998</v>
      </c>
      <c r="Q8600" s="3">
        <v>24.98</v>
      </c>
      <c r="R8600" s="2">
        <v>-23.080000000000005</v>
      </c>
      <c r="S8600" s="3">
        <v>15.98</v>
      </c>
      <c r="T8600">
        <v>41</v>
      </c>
    </row>
    <row r="8601" spans="1:20">
      <c r="A8601">
        <f t="shared" si="402"/>
        <v>359</v>
      </c>
      <c r="B8601" s="7">
        <f t="shared" si="403"/>
        <v>42363.166666645819</v>
      </c>
      <c r="C8601">
        <f t="shared" si="404"/>
        <v>8596</v>
      </c>
      <c r="D8601" s="2">
        <v>69.98</v>
      </c>
      <c r="E8601">
        <v>48.019999999999996</v>
      </c>
      <c r="F8601" s="3">
        <v>30.92</v>
      </c>
      <c r="G8601">
        <v>46.04</v>
      </c>
      <c r="H8601">
        <v>39.92</v>
      </c>
      <c r="I8601">
        <v>46.04</v>
      </c>
      <c r="J8601">
        <v>46.4</v>
      </c>
      <c r="K8601">
        <v>39.019999999999996</v>
      </c>
      <c r="L8601" s="3">
        <v>35.6</v>
      </c>
      <c r="M8601" s="2">
        <v>39.019999999999996</v>
      </c>
      <c r="N8601">
        <v>28.04</v>
      </c>
      <c r="O8601">
        <v>39.200000000000003</v>
      </c>
      <c r="P8601">
        <v>12.920000000000002</v>
      </c>
      <c r="Q8601" s="3">
        <v>21.92</v>
      </c>
      <c r="R8601" s="2">
        <v>-22.36</v>
      </c>
      <c r="S8601" s="3">
        <v>12.920000000000002</v>
      </c>
      <c r="T8601">
        <v>41</v>
      </c>
    </row>
    <row r="8602" spans="1:20">
      <c r="A8602">
        <f t="shared" si="402"/>
        <v>359</v>
      </c>
      <c r="B8602" s="7">
        <f t="shared" si="403"/>
        <v>42363.208333312483</v>
      </c>
      <c r="C8602">
        <f t="shared" si="404"/>
        <v>8597</v>
      </c>
      <c r="D8602" s="2">
        <v>69.98</v>
      </c>
      <c r="E8602">
        <v>48.019999999999996</v>
      </c>
      <c r="F8602" s="3">
        <v>32</v>
      </c>
      <c r="G8602">
        <v>46.04</v>
      </c>
      <c r="H8602">
        <v>39.019999999999996</v>
      </c>
      <c r="I8602">
        <v>44.96</v>
      </c>
      <c r="J8602">
        <v>46.04</v>
      </c>
      <c r="K8602">
        <v>42.08</v>
      </c>
      <c r="L8602" s="3">
        <v>35.6</v>
      </c>
      <c r="M8602" s="2">
        <v>37.04</v>
      </c>
      <c r="N8602">
        <v>30.02</v>
      </c>
      <c r="O8602">
        <v>39.200000000000003</v>
      </c>
      <c r="P8602">
        <v>14</v>
      </c>
      <c r="Q8602" s="3">
        <v>21.02</v>
      </c>
      <c r="R8602" s="2">
        <v>-21.64</v>
      </c>
      <c r="S8602" s="3">
        <v>12.02</v>
      </c>
      <c r="T8602">
        <v>37.4</v>
      </c>
    </row>
    <row r="8603" spans="1:20">
      <c r="A8603">
        <f t="shared" si="402"/>
        <v>359</v>
      </c>
      <c r="B8603" s="7">
        <f t="shared" si="403"/>
        <v>42363.249999979147</v>
      </c>
      <c r="C8603">
        <f t="shared" si="404"/>
        <v>8598</v>
      </c>
      <c r="D8603" s="2">
        <v>70.34</v>
      </c>
      <c r="E8603">
        <v>48.019999999999996</v>
      </c>
      <c r="F8603" s="3">
        <v>33.08</v>
      </c>
      <c r="G8603">
        <v>44.06</v>
      </c>
      <c r="H8603">
        <v>37.94</v>
      </c>
      <c r="I8603">
        <v>42.980000000000004</v>
      </c>
      <c r="J8603">
        <v>46.94</v>
      </c>
      <c r="K8603">
        <v>41</v>
      </c>
      <c r="L8603" s="3">
        <v>33.799999999999997</v>
      </c>
      <c r="M8603" s="2">
        <v>35.06</v>
      </c>
      <c r="N8603">
        <v>35.06</v>
      </c>
      <c r="O8603">
        <v>37.4</v>
      </c>
      <c r="P8603">
        <v>15.079999999999998</v>
      </c>
      <c r="Q8603" s="3">
        <v>19.04</v>
      </c>
      <c r="R8603" s="2">
        <v>-20.92</v>
      </c>
      <c r="S8603" s="3">
        <v>10.940000000000001</v>
      </c>
      <c r="T8603">
        <v>39.200000000000003</v>
      </c>
    </row>
    <row r="8604" spans="1:20">
      <c r="A8604">
        <f t="shared" si="402"/>
        <v>359</v>
      </c>
      <c r="B8604" s="7">
        <f t="shared" si="403"/>
        <v>42363.291666645811</v>
      </c>
      <c r="C8604">
        <f t="shared" si="404"/>
        <v>8599</v>
      </c>
      <c r="D8604" s="2">
        <v>70.7</v>
      </c>
      <c r="E8604">
        <v>48.92</v>
      </c>
      <c r="F8604" s="3">
        <v>28.04</v>
      </c>
      <c r="G8604">
        <v>42.980000000000004</v>
      </c>
      <c r="H8604">
        <v>37.94</v>
      </c>
      <c r="I8604">
        <v>48.019999999999996</v>
      </c>
      <c r="J8604">
        <v>48.019999999999996</v>
      </c>
      <c r="K8604">
        <v>42.08</v>
      </c>
      <c r="L8604" s="3">
        <v>35.6</v>
      </c>
      <c r="M8604" s="2">
        <v>32</v>
      </c>
      <c r="N8604">
        <v>35.96</v>
      </c>
      <c r="O8604">
        <v>35.6</v>
      </c>
      <c r="P8604">
        <v>14</v>
      </c>
      <c r="Q8604" s="3">
        <v>19.04</v>
      </c>
      <c r="R8604" s="2">
        <v>-19.659999999999997</v>
      </c>
      <c r="S8604" s="3">
        <v>10.039999999999999</v>
      </c>
      <c r="T8604">
        <v>39.200000000000003</v>
      </c>
    </row>
    <row r="8605" spans="1:20">
      <c r="A8605">
        <f t="shared" si="402"/>
        <v>359</v>
      </c>
      <c r="B8605" s="7">
        <f t="shared" si="403"/>
        <v>42363.333333312476</v>
      </c>
      <c r="C8605">
        <f t="shared" si="404"/>
        <v>8600</v>
      </c>
      <c r="D8605" s="2">
        <v>71.06</v>
      </c>
      <c r="E8605">
        <v>48.92</v>
      </c>
      <c r="F8605" s="3">
        <v>28.04</v>
      </c>
      <c r="G8605">
        <v>42.08</v>
      </c>
      <c r="H8605">
        <v>39.92</v>
      </c>
      <c r="I8605">
        <v>46.94</v>
      </c>
      <c r="J8605">
        <v>48.92</v>
      </c>
      <c r="K8605">
        <v>37.04</v>
      </c>
      <c r="L8605" s="3">
        <v>35.6</v>
      </c>
      <c r="M8605" s="2">
        <v>30.02</v>
      </c>
      <c r="N8605">
        <v>37.94</v>
      </c>
      <c r="O8605">
        <v>35.6</v>
      </c>
      <c r="P8605">
        <v>10.039999999999999</v>
      </c>
      <c r="Q8605" s="3">
        <v>23</v>
      </c>
      <c r="R8605" s="2">
        <v>-18.22</v>
      </c>
      <c r="S8605" s="3">
        <v>10.940000000000001</v>
      </c>
      <c r="T8605">
        <v>42.8</v>
      </c>
    </row>
    <row r="8606" spans="1:20">
      <c r="A8606">
        <f t="shared" si="402"/>
        <v>359</v>
      </c>
      <c r="B8606" s="7">
        <f t="shared" si="403"/>
        <v>42363.37499997914</v>
      </c>
      <c r="C8606">
        <f t="shared" si="404"/>
        <v>8601</v>
      </c>
      <c r="D8606" s="2">
        <v>72.680000000000007</v>
      </c>
      <c r="E8606">
        <v>50</v>
      </c>
      <c r="F8606" s="3">
        <v>37.04</v>
      </c>
      <c r="G8606">
        <v>41</v>
      </c>
      <c r="H8606">
        <v>44.96</v>
      </c>
      <c r="I8606">
        <v>50</v>
      </c>
      <c r="J8606">
        <v>51.08</v>
      </c>
      <c r="K8606">
        <v>35.96</v>
      </c>
      <c r="L8606" s="3">
        <v>35.6</v>
      </c>
      <c r="M8606" s="2">
        <v>28.04</v>
      </c>
      <c r="N8606">
        <v>42.08</v>
      </c>
      <c r="O8606">
        <v>39.200000000000003</v>
      </c>
      <c r="P8606">
        <v>8.9599999999999973</v>
      </c>
      <c r="Q8606" s="3">
        <v>24.08</v>
      </c>
      <c r="R8606" s="2">
        <v>-16.96</v>
      </c>
      <c r="S8606" s="3">
        <v>8.9599999999999973</v>
      </c>
      <c r="T8606">
        <v>48.2</v>
      </c>
    </row>
    <row r="8607" spans="1:20">
      <c r="A8607">
        <f t="shared" si="402"/>
        <v>359</v>
      </c>
      <c r="B8607" s="7">
        <f t="shared" si="403"/>
        <v>42363.416666645804</v>
      </c>
      <c r="C8607">
        <f t="shared" si="404"/>
        <v>8602</v>
      </c>
      <c r="D8607" s="2">
        <v>74.300000000000011</v>
      </c>
      <c r="E8607">
        <v>51.980000000000004</v>
      </c>
      <c r="F8607" s="3">
        <v>44.96</v>
      </c>
      <c r="G8607">
        <v>41</v>
      </c>
      <c r="H8607">
        <v>46.76</v>
      </c>
      <c r="I8607">
        <v>51.980000000000004</v>
      </c>
      <c r="J8607">
        <v>50</v>
      </c>
      <c r="K8607">
        <v>37.94</v>
      </c>
      <c r="L8607" s="3">
        <v>35.6</v>
      </c>
      <c r="M8607" s="2">
        <v>26.060000000000002</v>
      </c>
      <c r="N8607">
        <v>46.04</v>
      </c>
      <c r="O8607">
        <v>41</v>
      </c>
      <c r="P8607">
        <v>12.02</v>
      </c>
      <c r="Q8607" s="3">
        <v>28.94</v>
      </c>
      <c r="R8607" s="2">
        <v>-11.380000000000003</v>
      </c>
      <c r="S8607" s="3">
        <v>15.079999999999998</v>
      </c>
      <c r="T8607">
        <v>53.6</v>
      </c>
    </row>
    <row r="8608" spans="1:20">
      <c r="A8608">
        <f t="shared" si="402"/>
        <v>359</v>
      </c>
      <c r="B8608" s="7">
        <f t="shared" si="403"/>
        <v>42363.458333312468</v>
      </c>
      <c r="C8608">
        <f t="shared" si="404"/>
        <v>8603</v>
      </c>
      <c r="D8608" s="2">
        <v>75.92</v>
      </c>
      <c r="E8608">
        <v>53.06</v>
      </c>
      <c r="F8608" s="3">
        <v>50</v>
      </c>
      <c r="G8608">
        <v>42.08</v>
      </c>
      <c r="H8608">
        <v>50</v>
      </c>
      <c r="I8608">
        <v>55.040000000000006</v>
      </c>
      <c r="J8608">
        <v>46.94</v>
      </c>
      <c r="K8608">
        <v>37.04</v>
      </c>
      <c r="L8608" s="3">
        <v>35.6</v>
      </c>
      <c r="M8608" s="2">
        <v>26.060000000000002</v>
      </c>
      <c r="N8608">
        <v>51.980000000000004</v>
      </c>
      <c r="O8608">
        <v>39.200000000000003</v>
      </c>
      <c r="P8608">
        <v>14</v>
      </c>
      <c r="Q8608" s="3">
        <v>33.979999999999997</v>
      </c>
      <c r="R8608" s="2">
        <v>-5.6199999999999974</v>
      </c>
      <c r="S8608" s="3">
        <v>15.079999999999998</v>
      </c>
      <c r="T8608">
        <v>57.2</v>
      </c>
    </row>
    <row r="8609" spans="1:20">
      <c r="A8609">
        <f t="shared" si="402"/>
        <v>359</v>
      </c>
      <c r="B8609" s="7">
        <f t="shared" si="403"/>
        <v>42363.499999979133</v>
      </c>
      <c r="C8609">
        <f t="shared" si="404"/>
        <v>8604</v>
      </c>
      <c r="D8609" s="2">
        <v>77.36</v>
      </c>
      <c r="E8609">
        <v>53.06</v>
      </c>
      <c r="F8609" s="3">
        <v>53.96</v>
      </c>
      <c r="G8609">
        <v>41</v>
      </c>
      <c r="H8609">
        <v>53.06</v>
      </c>
      <c r="I8609">
        <v>55.94</v>
      </c>
      <c r="J8609">
        <v>48.92</v>
      </c>
      <c r="K8609">
        <v>37.94</v>
      </c>
      <c r="L8609" s="3">
        <v>37.4</v>
      </c>
      <c r="M8609" s="2">
        <v>24.98</v>
      </c>
      <c r="N8609">
        <v>57.92</v>
      </c>
      <c r="O8609">
        <v>44.6</v>
      </c>
      <c r="P8609">
        <v>15.98</v>
      </c>
      <c r="Q8609" s="3">
        <v>33.979999999999997</v>
      </c>
      <c r="R8609" s="2">
        <v>-3.9999999999999147E-2</v>
      </c>
      <c r="S8609" s="3">
        <v>12.920000000000002</v>
      </c>
      <c r="T8609">
        <v>62.6</v>
      </c>
    </row>
    <row r="8610" spans="1:20">
      <c r="A8610">
        <f t="shared" si="402"/>
        <v>359</v>
      </c>
      <c r="B8610" s="7">
        <f t="shared" si="403"/>
        <v>42363.541666645797</v>
      </c>
      <c r="C8610">
        <f t="shared" si="404"/>
        <v>8605</v>
      </c>
      <c r="D8610" s="2">
        <v>78.62</v>
      </c>
      <c r="E8610">
        <v>51.980000000000004</v>
      </c>
      <c r="F8610" s="3">
        <v>57.019999999999996</v>
      </c>
      <c r="G8610">
        <v>39.92</v>
      </c>
      <c r="H8610">
        <v>57.019999999999996</v>
      </c>
      <c r="I8610">
        <v>57.019999999999996</v>
      </c>
      <c r="J8610">
        <v>48.92</v>
      </c>
      <c r="K8610">
        <v>37.94</v>
      </c>
      <c r="L8610" s="3">
        <v>41</v>
      </c>
      <c r="M8610" s="2">
        <v>24.08</v>
      </c>
      <c r="N8610">
        <v>59</v>
      </c>
      <c r="O8610">
        <v>44.42</v>
      </c>
      <c r="P8610">
        <v>17.059999999999999</v>
      </c>
      <c r="Q8610" s="3">
        <v>35.96</v>
      </c>
      <c r="R8610" s="2">
        <v>1.2199999999999953</v>
      </c>
      <c r="S8610" s="3">
        <v>14</v>
      </c>
      <c r="T8610">
        <v>64.400000000000006</v>
      </c>
    </row>
    <row r="8611" spans="1:20">
      <c r="A8611">
        <f t="shared" si="402"/>
        <v>359</v>
      </c>
      <c r="B8611" s="7">
        <f t="shared" si="403"/>
        <v>42363.583333312461</v>
      </c>
      <c r="C8611">
        <f t="shared" si="404"/>
        <v>8606</v>
      </c>
      <c r="D8611" s="2">
        <v>80.06</v>
      </c>
      <c r="E8611">
        <v>51.980000000000004</v>
      </c>
      <c r="F8611" s="3">
        <v>60.08</v>
      </c>
      <c r="G8611">
        <v>42.980000000000004</v>
      </c>
      <c r="H8611">
        <v>57.92</v>
      </c>
      <c r="I8611">
        <v>57.92</v>
      </c>
      <c r="J8611">
        <v>50</v>
      </c>
      <c r="K8611">
        <v>41</v>
      </c>
      <c r="L8611" s="3">
        <v>42.8</v>
      </c>
      <c r="M8611" s="2">
        <v>24.08</v>
      </c>
      <c r="N8611">
        <v>59</v>
      </c>
      <c r="O8611">
        <v>43.52</v>
      </c>
      <c r="P8611">
        <v>17.059999999999999</v>
      </c>
      <c r="Q8611" s="3">
        <v>35.96</v>
      </c>
      <c r="R8611" s="2">
        <v>2.6599999999999966</v>
      </c>
      <c r="S8611" s="3">
        <v>17.96</v>
      </c>
      <c r="T8611">
        <v>66.2</v>
      </c>
    </row>
    <row r="8612" spans="1:20">
      <c r="A8612">
        <f t="shared" si="402"/>
        <v>359</v>
      </c>
      <c r="B8612" s="7">
        <f t="shared" si="403"/>
        <v>42363.624999979125</v>
      </c>
      <c r="C8612">
        <f t="shared" si="404"/>
        <v>8607</v>
      </c>
      <c r="D8612" s="2">
        <v>78.62</v>
      </c>
      <c r="E8612">
        <v>51.980000000000004</v>
      </c>
      <c r="F8612" s="3">
        <v>60.980000000000004</v>
      </c>
      <c r="G8612">
        <v>44.06</v>
      </c>
      <c r="H8612">
        <v>59</v>
      </c>
      <c r="I8612">
        <v>59</v>
      </c>
      <c r="J8612">
        <v>50</v>
      </c>
      <c r="K8612">
        <v>41</v>
      </c>
      <c r="L8612" s="3">
        <v>44.6</v>
      </c>
      <c r="M8612" s="2">
        <v>23</v>
      </c>
      <c r="N8612">
        <v>55.94</v>
      </c>
      <c r="O8612">
        <v>43.34</v>
      </c>
      <c r="P8612">
        <v>17.96</v>
      </c>
      <c r="Q8612" s="3">
        <v>35.96</v>
      </c>
      <c r="R8612" s="2">
        <v>3.9200000000000017</v>
      </c>
      <c r="S8612" s="3">
        <v>17.059999999999999</v>
      </c>
      <c r="T8612">
        <v>64.400000000000006</v>
      </c>
    </row>
    <row r="8613" spans="1:20">
      <c r="A8613">
        <f t="shared" si="402"/>
        <v>359</v>
      </c>
      <c r="B8613" s="7">
        <f t="shared" si="403"/>
        <v>42363.66666664579</v>
      </c>
      <c r="C8613">
        <f t="shared" si="404"/>
        <v>8608</v>
      </c>
      <c r="D8613" s="2">
        <v>77.36</v>
      </c>
      <c r="E8613">
        <v>53.06</v>
      </c>
      <c r="F8613" s="3">
        <v>62.06</v>
      </c>
      <c r="G8613">
        <v>42.980000000000004</v>
      </c>
      <c r="H8613">
        <v>57.019999999999996</v>
      </c>
      <c r="I8613">
        <v>59</v>
      </c>
      <c r="J8613">
        <v>48.92</v>
      </c>
      <c r="K8613">
        <v>39.92</v>
      </c>
      <c r="L8613" s="3">
        <v>44.6</v>
      </c>
      <c r="M8613" s="2">
        <v>21.02</v>
      </c>
      <c r="N8613">
        <v>57.019999999999996</v>
      </c>
      <c r="O8613">
        <v>40.64</v>
      </c>
      <c r="P8613">
        <v>17.059999999999999</v>
      </c>
      <c r="Q8613" s="3">
        <v>30.02</v>
      </c>
      <c r="R8613" s="2">
        <v>4.2799999999999976</v>
      </c>
      <c r="S8613" s="3">
        <v>17.059999999999999</v>
      </c>
      <c r="T8613">
        <v>62.6</v>
      </c>
    </row>
    <row r="8614" spans="1:20">
      <c r="A8614">
        <f t="shared" si="402"/>
        <v>359</v>
      </c>
      <c r="B8614" s="7">
        <f t="shared" si="403"/>
        <v>42363.708333312454</v>
      </c>
      <c r="C8614">
        <f t="shared" si="404"/>
        <v>8609</v>
      </c>
      <c r="D8614" s="2">
        <v>75.92</v>
      </c>
      <c r="E8614">
        <v>55.040000000000006</v>
      </c>
      <c r="F8614" s="3">
        <v>62.06</v>
      </c>
      <c r="G8614">
        <v>42.08</v>
      </c>
      <c r="H8614">
        <v>55.040000000000006</v>
      </c>
      <c r="I8614">
        <v>57.92</v>
      </c>
      <c r="J8614">
        <v>48.92</v>
      </c>
      <c r="K8614">
        <v>39.019999999999996</v>
      </c>
      <c r="L8614" s="3">
        <v>41</v>
      </c>
      <c r="M8614" s="2">
        <v>19.939999999999998</v>
      </c>
      <c r="N8614">
        <v>51.980000000000004</v>
      </c>
      <c r="O8614">
        <v>37.76</v>
      </c>
      <c r="P8614">
        <v>14</v>
      </c>
      <c r="Q8614" s="3">
        <v>28.04</v>
      </c>
      <c r="R8614" s="2">
        <v>4.6400000000000006</v>
      </c>
      <c r="S8614" s="3">
        <v>14</v>
      </c>
      <c r="T8614">
        <v>59</v>
      </c>
    </row>
    <row r="8615" spans="1:20">
      <c r="A8615">
        <f t="shared" si="402"/>
        <v>359</v>
      </c>
      <c r="B8615" s="7">
        <f t="shared" si="403"/>
        <v>42363.749999979118</v>
      </c>
      <c r="C8615">
        <f t="shared" si="404"/>
        <v>8610</v>
      </c>
      <c r="D8615" s="2">
        <v>74.300000000000011</v>
      </c>
      <c r="E8615">
        <v>55.040000000000006</v>
      </c>
      <c r="F8615" s="3">
        <v>55.94</v>
      </c>
      <c r="G8615">
        <v>41</v>
      </c>
      <c r="H8615">
        <v>51.08</v>
      </c>
      <c r="I8615">
        <v>55.94</v>
      </c>
      <c r="J8615">
        <v>42.980000000000004</v>
      </c>
      <c r="K8615">
        <v>35.96</v>
      </c>
      <c r="L8615" s="3">
        <v>39.200000000000003</v>
      </c>
      <c r="M8615" s="2">
        <v>17.96</v>
      </c>
      <c r="N8615">
        <v>48.92</v>
      </c>
      <c r="O8615">
        <v>36.68</v>
      </c>
      <c r="P8615">
        <v>12.02</v>
      </c>
      <c r="Q8615" s="3">
        <v>26.96</v>
      </c>
      <c r="R8615" s="2">
        <v>5</v>
      </c>
      <c r="S8615" s="3">
        <v>14</v>
      </c>
      <c r="T8615">
        <v>55.400000000000006</v>
      </c>
    </row>
    <row r="8616" spans="1:20">
      <c r="A8616">
        <f t="shared" si="402"/>
        <v>359</v>
      </c>
      <c r="B8616" s="7">
        <f t="shared" si="403"/>
        <v>42363.791666645782</v>
      </c>
      <c r="C8616">
        <f t="shared" si="404"/>
        <v>8611</v>
      </c>
      <c r="D8616" s="2">
        <v>72.680000000000007</v>
      </c>
      <c r="E8616">
        <v>55.040000000000006</v>
      </c>
      <c r="F8616" s="3">
        <v>51.980000000000004</v>
      </c>
      <c r="G8616">
        <v>41</v>
      </c>
      <c r="H8616">
        <v>46.94</v>
      </c>
      <c r="I8616">
        <v>53.96</v>
      </c>
      <c r="J8616">
        <v>48.019999999999996</v>
      </c>
      <c r="K8616">
        <v>35.96</v>
      </c>
      <c r="L8616" s="3">
        <v>37.4</v>
      </c>
      <c r="M8616" s="2">
        <v>17.059999999999999</v>
      </c>
      <c r="N8616">
        <v>46.94</v>
      </c>
      <c r="O8616">
        <v>36.68</v>
      </c>
      <c r="P8616">
        <v>14</v>
      </c>
      <c r="Q8616" s="3">
        <v>23</v>
      </c>
      <c r="R8616" s="2">
        <v>5.3599999999999994</v>
      </c>
      <c r="S8616" s="3">
        <v>15.079999999999998</v>
      </c>
      <c r="T8616">
        <v>55.400000000000006</v>
      </c>
    </row>
    <row r="8617" spans="1:20">
      <c r="A8617">
        <f t="shared" si="402"/>
        <v>359</v>
      </c>
      <c r="B8617" s="7">
        <f t="shared" si="403"/>
        <v>42363.833333312446</v>
      </c>
      <c r="C8617">
        <f t="shared" si="404"/>
        <v>8612</v>
      </c>
      <c r="D8617" s="2">
        <v>71.06</v>
      </c>
      <c r="E8617">
        <v>55.94</v>
      </c>
      <c r="F8617" s="3">
        <v>48.92</v>
      </c>
      <c r="G8617">
        <v>41</v>
      </c>
      <c r="H8617">
        <v>46.94</v>
      </c>
      <c r="I8617">
        <v>51.980000000000004</v>
      </c>
      <c r="J8617">
        <v>46.04</v>
      </c>
      <c r="K8617">
        <v>33.08</v>
      </c>
      <c r="L8617" s="3">
        <v>37.4</v>
      </c>
      <c r="M8617" s="2">
        <v>15.98</v>
      </c>
      <c r="N8617">
        <v>44.96</v>
      </c>
      <c r="O8617">
        <v>35.6</v>
      </c>
      <c r="P8617">
        <v>15.98</v>
      </c>
      <c r="Q8617" s="3">
        <v>21.02</v>
      </c>
      <c r="R8617" s="2">
        <v>5.7199999999999989</v>
      </c>
      <c r="S8617" s="3">
        <v>15.079999999999998</v>
      </c>
      <c r="T8617">
        <v>53.6</v>
      </c>
    </row>
    <row r="8618" spans="1:20">
      <c r="A8618">
        <f t="shared" si="402"/>
        <v>359</v>
      </c>
      <c r="B8618" s="7">
        <f t="shared" si="403"/>
        <v>42363.874999979111</v>
      </c>
      <c r="C8618">
        <f t="shared" si="404"/>
        <v>8613</v>
      </c>
      <c r="D8618" s="2">
        <v>70.34</v>
      </c>
      <c r="E8618">
        <v>57.019999999999996</v>
      </c>
      <c r="F8618" s="3">
        <v>48.019999999999996</v>
      </c>
      <c r="G8618">
        <v>39.92</v>
      </c>
      <c r="H8618">
        <v>42.980000000000004</v>
      </c>
      <c r="I8618">
        <v>51.08</v>
      </c>
      <c r="J8618">
        <v>44.96</v>
      </c>
      <c r="K8618">
        <v>32</v>
      </c>
      <c r="L8618" s="3">
        <v>37.4</v>
      </c>
      <c r="M8618" s="2">
        <v>15.079999999999998</v>
      </c>
      <c r="N8618">
        <v>42.980000000000004</v>
      </c>
      <c r="O8618">
        <v>36.5</v>
      </c>
      <c r="P8618">
        <v>17.059999999999999</v>
      </c>
      <c r="Q8618" s="3">
        <v>24.98</v>
      </c>
      <c r="R8618" s="2">
        <v>6.0799999999999983</v>
      </c>
      <c r="S8618" s="3">
        <v>17.059999999999999</v>
      </c>
      <c r="T8618">
        <v>50</v>
      </c>
    </row>
    <row r="8619" spans="1:20">
      <c r="A8619">
        <f t="shared" si="402"/>
        <v>359</v>
      </c>
      <c r="B8619" s="7">
        <f t="shared" si="403"/>
        <v>42363.916666645775</v>
      </c>
      <c r="C8619">
        <f t="shared" si="404"/>
        <v>8614</v>
      </c>
      <c r="D8619" s="2">
        <v>69.800000000000011</v>
      </c>
      <c r="E8619">
        <v>57.92</v>
      </c>
      <c r="F8619" s="3">
        <v>46.94</v>
      </c>
      <c r="G8619">
        <v>39.92</v>
      </c>
      <c r="H8619">
        <v>39.019999999999996</v>
      </c>
      <c r="I8619">
        <v>53.06</v>
      </c>
      <c r="J8619">
        <v>44.06</v>
      </c>
      <c r="K8619">
        <v>30.02</v>
      </c>
      <c r="L8619" s="3">
        <v>35.6</v>
      </c>
      <c r="M8619" s="2">
        <v>14</v>
      </c>
      <c r="N8619">
        <v>42.08</v>
      </c>
      <c r="O8619">
        <v>37.4</v>
      </c>
      <c r="P8619">
        <v>17.059999999999999</v>
      </c>
      <c r="Q8619" s="3">
        <v>24.08</v>
      </c>
      <c r="R8619" s="2">
        <v>2.6599999999999966</v>
      </c>
      <c r="S8619" s="3">
        <v>17.96</v>
      </c>
      <c r="T8619">
        <v>48.2</v>
      </c>
    </row>
    <row r="8620" spans="1:20">
      <c r="A8620">
        <f t="shared" si="402"/>
        <v>359</v>
      </c>
      <c r="B8620" s="7">
        <f t="shared" si="403"/>
        <v>42363.958333312439</v>
      </c>
      <c r="C8620">
        <f t="shared" si="404"/>
        <v>8615</v>
      </c>
      <c r="D8620" s="2">
        <v>69.080000000000013</v>
      </c>
      <c r="E8620">
        <v>59</v>
      </c>
      <c r="F8620" s="3">
        <v>42.08</v>
      </c>
      <c r="G8620">
        <v>39.92</v>
      </c>
      <c r="H8620">
        <v>37.94</v>
      </c>
      <c r="I8620">
        <v>48.019999999999996</v>
      </c>
      <c r="J8620">
        <v>44.06</v>
      </c>
      <c r="K8620">
        <v>37.04</v>
      </c>
      <c r="L8620" s="3">
        <v>37.4</v>
      </c>
      <c r="M8620" s="2">
        <v>12.920000000000002</v>
      </c>
      <c r="N8620">
        <v>37.94</v>
      </c>
      <c r="O8620">
        <v>37.4</v>
      </c>
      <c r="P8620">
        <v>19.04</v>
      </c>
      <c r="Q8620" s="3">
        <v>24.98</v>
      </c>
      <c r="R8620" s="2">
        <v>-0.5800000000000054</v>
      </c>
      <c r="S8620" s="3">
        <v>15.079999999999998</v>
      </c>
      <c r="T8620">
        <v>48.2</v>
      </c>
    </row>
    <row r="8621" spans="1:20">
      <c r="A8621">
        <f t="shared" si="402"/>
        <v>359</v>
      </c>
      <c r="B8621" s="7">
        <f t="shared" si="403"/>
        <v>42363.999999979103</v>
      </c>
      <c r="C8621">
        <f t="shared" si="404"/>
        <v>8616</v>
      </c>
      <c r="D8621" s="2">
        <v>66.740000000000009</v>
      </c>
      <c r="E8621">
        <v>60.08</v>
      </c>
      <c r="F8621" s="3">
        <v>42.980000000000004</v>
      </c>
      <c r="G8621">
        <v>39.92</v>
      </c>
      <c r="H8621">
        <v>37.04</v>
      </c>
      <c r="I8621">
        <v>46.94</v>
      </c>
      <c r="J8621">
        <v>41</v>
      </c>
      <c r="K8621">
        <v>35.96</v>
      </c>
      <c r="L8621" s="3">
        <v>35.6</v>
      </c>
      <c r="M8621" s="2">
        <v>12.02</v>
      </c>
      <c r="N8621">
        <v>37.04</v>
      </c>
      <c r="O8621">
        <v>37.4</v>
      </c>
      <c r="P8621">
        <v>19.939999999999998</v>
      </c>
      <c r="Q8621" s="3">
        <v>24.08</v>
      </c>
      <c r="R8621" s="2">
        <v>-4</v>
      </c>
      <c r="S8621" s="3">
        <v>14</v>
      </c>
      <c r="T8621">
        <v>46.4</v>
      </c>
    </row>
    <row r="8622" spans="1:20">
      <c r="A8622">
        <f t="shared" si="402"/>
        <v>360</v>
      </c>
      <c r="B8622" s="7">
        <f t="shared" si="403"/>
        <v>42364.041666645768</v>
      </c>
      <c r="C8622">
        <f t="shared" si="404"/>
        <v>8617</v>
      </c>
      <c r="D8622" s="2">
        <v>64.400000000000006</v>
      </c>
      <c r="E8622">
        <v>60.980000000000004</v>
      </c>
      <c r="F8622" s="3">
        <v>35.96</v>
      </c>
      <c r="G8622">
        <v>39.92</v>
      </c>
      <c r="H8622">
        <v>33.979999999999997</v>
      </c>
      <c r="I8622">
        <v>46.94</v>
      </c>
      <c r="J8622">
        <v>37.94</v>
      </c>
      <c r="K8622">
        <v>33.08</v>
      </c>
      <c r="L8622" s="3">
        <v>35.6</v>
      </c>
      <c r="M8622" s="2">
        <v>12.02</v>
      </c>
      <c r="N8622">
        <v>33.979999999999997</v>
      </c>
      <c r="O8622">
        <v>37.4</v>
      </c>
      <c r="P8622">
        <v>21.02</v>
      </c>
      <c r="Q8622" s="3">
        <v>24.08</v>
      </c>
      <c r="R8622" s="2">
        <v>-6.3400000000000034</v>
      </c>
      <c r="S8622" s="3">
        <v>8.9599999999999973</v>
      </c>
      <c r="T8622">
        <v>46.4</v>
      </c>
    </row>
    <row r="8623" spans="1:20">
      <c r="A8623">
        <f t="shared" si="402"/>
        <v>360</v>
      </c>
      <c r="B8623" s="7">
        <f t="shared" si="403"/>
        <v>42364.083333312432</v>
      </c>
      <c r="C8623">
        <f t="shared" si="404"/>
        <v>8618</v>
      </c>
      <c r="D8623" s="2">
        <v>62.06</v>
      </c>
      <c r="E8623">
        <v>62.06</v>
      </c>
      <c r="F8623" s="3">
        <v>35.96</v>
      </c>
      <c r="G8623">
        <v>39.92</v>
      </c>
      <c r="H8623">
        <v>33.979999999999997</v>
      </c>
      <c r="I8623">
        <v>48.019999999999996</v>
      </c>
      <c r="J8623">
        <v>42.08</v>
      </c>
      <c r="K8623">
        <v>33.08</v>
      </c>
      <c r="L8623" s="3">
        <v>33.799999999999997</v>
      </c>
      <c r="M8623" s="2">
        <v>10.940000000000001</v>
      </c>
      <c r="N8623">
        <v>33.979999999999997</v>
      </c>
      <c r="O8623">
        <v>37.4</v>
      </c>
      <c r="P8623">
        <v>23</v>
      </c>
      <c r="Q8623" s="3">
        <v>23</v>
      </c>
      <c r="R8623" s="2">
        <v>-8.6800000000000068</v>
      </c>
      <c r="S8623" s="3">
        <v>5</v>
      </c>
      <c r="T8623">
        <v>44.6</v>
      </c>
    </row>
    <row r="8624" spans="1:20">
      <c r="A8624">
        <f t="shared" si="402"/>
        <v>360</v>
      </c>
      <c r="B8624" s="7">
        <f t="shared" si="403"/>
        <v>42364.124999979096</v>
      </c>
      <c r="C8624">
        <f t="shared" si="404"/>
        <v>8619</v>
      </c>
      <c r="D8624" s="2">
        <v>62.78</v>
      </c>
      <c r="E8624">
        <v>64.400000000000006</v>
      </c>
      <c r="F8624" s="3">
        <v>35.06</v>
      </c>
      <c r="G8624">
        <v>39.019999999999996</v>
      </c>
      <c r="H8624">
        <v>32</v>
      </c>
      <c r="I8624">
        <v>44.96</v>
      </c>
      <c r="J8624">
        <v>44.06</v>
      </c>
      <c r="K8624">
        <v>33.979999999999997</v>
      </c>
      <c r="L8624" s="3">
        <v>33.799999999999997</v>
      </c>
      <c r="M8624" s="2">
        <v>10.940000000000001</v>
      </c>
      <c r="N8624">
        <v>33.979999999999997</v>
      </c>
      <c r="O8624">
        <v>35.6</v>
      </c>
      <c r="P8624">
        <v>24.98</v>
      </c>
      <c r="Q8624" s="3">
        <v>19.939999999999998</v>
      </c>
      <c r="R8624" s="2">
        <v>-11.019999999999996</v>
      </c>
      <c r="S8624" s="3">
        <v>6.98</v>
      </c>
      <c r="T8624">
        <v>44.6</v>
      </c>
    </row>
    <row r="8625" spans="1:20">
      <c r="A8625">
        <f t="shared" si="402"/>
        <v>360</v>
      </c>
      <c r="B8625" s="7">
        <f t="shared" si="403"/>
        <v>42364.16666664576</v>
      </c>
      <c r="C8625">
        <f t="shared" si="404"/>
        <v>8620</v>
      </c>
      <c r="D8625" s="2">
        <v>63.319999999999993</v>
      </c>
      <c r="E8625">
        <v>64.039999999999992</v>
      </c>
      <c r="F8625" s="3">
        <v>35.06</v>
      </c>
      <c r="G8625">
        <v>39.019999999999996</v>
      </c>
      <c r="H8625">
        <v>32</v>
      </c>
      <c r="I8625">
        <v>48.019999999999996</v>
      </c>
      <c r="J8625">
        <v>42.08</v>
      </c>
      <c r="K8625">
        <v>33.08</v>
      </c>
      <c r="L8625" s="3">
        <v>33.799999999999997</v>
      </c>
      <c r="M8625" s="2">
        <v>10.940000000000001</v>
      </c>
      <c r="N8625">
        <v>35.06</v>
      </c>
      <c r="O8625">
        <v>35.6</v>
      </c>
      <c r="P8625">
        <v>24.98</v>
      </c>
      <c r="Q8625" s="3">
        <v>21.02</v>
      </c>
      <c r="R8625" s="2">
        <v>-12.64</v>
      </c>
      <c r="S8625" s="3">
        <v>8.9599999999999973</v>
      </c>
      <c r="T8625">
        <v>42.8</v>
      </c>
    </row>
    <row r="8626" spans="1:20">
      <c r="A8626">
        <f t="shared" si="402"/>
        <v>360</v>
      </c>
      <c r="B8626" s="7">
        <f t="shared" si="403"/>
        <v>42364.208333312425</v>
      </c>
      <c r="C8626">
        <f t="shared" si="404"/>
        <v>8621</v>
      </c>
      <c r="D8626" s="2">
        <v>64.039999999999992</v>
      </c>
      <c r="E8626">
        <v>46.4</v>
      </c>
      <c r="F8626" s="3">
        <v>33.979999999999997</v>
      </c>
      <c r="G8626">
        <v>39.019999999999996</v>
      </c>
      <c r="H8626">
        <v>30.92</v>
      </c>
      <c r="I8626">
        <v>42.08</v>
      </c>
      <c r="J8626">
        <v>42.08</v>
      </c>
      <c r="K8626">
        <v>30.02</v>
      </c>
      <c r="L8626" s="3">
        <v>33.799999999999997</v>
      </c>
      <c r="M8626" s="2">
        <v>10.039999999999999</v>
      </c>
      <c r="N8626">
        <v>35.06</v>
      </c>
      <c r="O8626">
        <v>35.6</v>
      </c>
      <c r="P8626">
        <v>24.98</v>
      </c>
      <c r="Q8626" s="3">
        <v>19.04</v>
      </c>
      <c r="R8626" s="2">
        <v>-14.440000000000005</v>
      </c>
      <c r="S8626" s="3">
        <v>10.039999999999999</v>
      </c>
      <c r="T8626">
        <v>44.6</v>
      </c>
    </row>
    <row r="8627" spans="1:20">
      <c r="A8627">
        <f t="shared" si="402"/>
        <v>360</v>
      </c>
      <c r="B8627" s="7">
        <f t="shared" si="403"/>
        <v>42364.249999979089</v>
      </c>
      <c r="C8627">
        <f t="shared" si="404"/>
        <v>8622</v>
      </c>
      <c r="D8627" s="2">
        <v>65.66</v>
      </c>
      <c r="E8627">
        <v>44.96</v>
      </c>
      <c r="F8627" s="3">
        <v>35.96</v>
      </c>
      <c r="G8627">
        <v>37.94</v>
      </c>
      <c r="H8627">
        <v>30.92</v>
      </c>
      <c r="I8627">
        <v>44.96</v>
      </c>
      <c r="J8627">
        <v>42.980000000000004</v>
      </c>
      <c r="K8627">
        <v>30.92</v>
      </c>
      <c r="L8627" s="3">
        <v>33.799999999999997</v>
      </c>
      <c r="M8627" s="2">
        <v>10.039999999999999</v>
      </c>
      <c r="N8627">
        <v>35.96</v>
      </c>
      <c r="O8627">
        <v>35.42</v>
      </c>
      <c r="P8627">
        <v>21.92</v>
      </c>
      <c r="Q8627" s="3">
        <v>17.96</v>
      </c>
      <c r="R8627" s="2">
        <v>-16.060000000000002</v>
      </c>
      <c r="S8627" s="3">
        <v>10.039999999999999</v>
      </c>
      <c r="T8627">
        <v>44.6</v>
      </c>
    </row>
    <row r="8628" spans="1:20">
      <c r="A8628">
        <f t="shared" si="402"/>
        <v>360</v>
      </c>
      <c r="B8628" s="7">
        <f t="shared" si="403"/>
        <v>42364.291666645753</v>
      </c>
      <c r="C8628">
        <f t="shared" si="404"/>
        <v>8623</v>
      </c>
      <c r="D8628" s="2">
        <v>67.460000000000008</v>
      </c>
      <c r="E8628">
        <v>44.06</v>
      </c>
      <c r="F8628" s="3">
        <v>37.04</v>
      </c>
      <c r="G8628">
        <v>37.94</v>
      </c>
      <c r="H8628">
        <v>30.92</v>
      </c>
      <c r="I8628">
        <v>44.06</v>
      </c>
      <c r="J8628">
        <v>44.06</v>
      </c>
      <c r="K8628">
        <v>28.94</v>
      </c>
      <c r="L8628" s="3">
        <v>33.799999999999997</v>
      </c>
      <c r="M8628" s="2">
        <v>10.039999999999999</v>
      </c>
      <c r="N8628">
        <v>35.06</v>
      </c>
      <c r="O8628">
        <v>35.6</v>
      </c>
      <c r="P8628">
        <v>19.939999999999998</v>
      </c>
      <c r="Q8628" s="3">
        <v>17.059999999999999</v>
      </c>
      <c r="R8628" s="2">
        <v>-15.700000000000003</v>
      </c>
      <c r="S8628" s="3">
        <v>10.940000000000001</v>
      </c>
      <c r="T8628">
        <v>42.8</v>
      </c>
    </row>
    <row r="8629" spans="1:20">
      <c r="A8629">
        <f t="shared" si="402"/>
        <v>360</v>
      </c>
      <c r="B8629" s="7">
        <f t="shared" si="403"/>
        <v>42364.333333312417</v>
      </c>
      <c r="C8629">
        <f t="shared" si="404"/>
        <v>8624</v>
      </c>
      <c r="D8629" s="2">
        <v>69.080000000000013</v>
      </c>
      <c r="E8629">
        <v>42.980000000000004</v>
      </c>
      <c r="F8629" s="3">
        <v>42.08</v>
      </c>
      <c r="G8629">
        <v>37.94</v>
      </c>
      <c r="H8629">
        <v>30.02</v>
      </c>
      <c r="I8629">
        <v>44.96</v>
      </c>
      <c r="J8629">
        <v>44.06</v>
      </c>
      <c r="K8629">
        <v>28.04</v>
      </c>
      <c r="L8629" s="3">
        <v>33.799999999999997</v>
      </c>
      <c r="M8629" s="2">
        <v>8.9599999999999973</v>
      </c>
      <c r="N8629">
        <v>35.96</v>
      </c>
      <c r="O8629">
        <v>33.799999999999997</v>
      </c>
      <c r="P8629">
        <v>21.02</v>
      </c>
      <c r="Q8629" s="3">
        <v>15.079999999999998</v>
      </c>
      <c r="R8629" s="2">
        <v>-15.340000000000003</v>
      </c>
      <c r="S8629" s="3">
        <v>12.920000000000002</v>
      </c>
      <c r="T8629">
        <v>44.6</v>
      </c>
    </row>
    <row r="8630" spans="1:20">
      <c r="A8630">
        <f t="shared" si="402"/>
        <v>360</v>
      </c>
      <c r="B8630" s="7">
        <f t="shared" si="403"/>
        <v>42364.374999979082</v>
      </c>
      <c r="C8630">
        <f t="shared" si="404"/>
        <v>8625</v>
      </c>
      <c r="D8630" s="2">
        <v>72.14</v>
      </c>
      <c r="E8630">
        <v>44.06</v>
      </c>
      <c r="F8630" s="3">
        <v>48.019999999999996</v>
      </c>
      <c r="G8630">
        <v>37.94</v>
      </c>
      <c r="H8630">
        <v>30.92</v>
      </c>
      <c r="I8630">
        <v>48.92</v>
      </c>
      <c r="J8630">
        <v>44.06</v>
      </c>
      <c r="K8630">
        <v>33.08</v>
      </c>
      <c r="L8630" s="3">
        <v>33.799999999999997</v>
      </c>
      <c r="M8630" s="2">
        <v>8.9599999999999973</v>
      </c>
      <c r="N8630">
        <v>37.94</v>
      </c>
      <c r="O8630">
        <v>35.6</v>
      </c>
      <c r="P8630">
        <v>21.92</v>
      </c>
      <c r="Q8630" s="3">
        <v>12.920000000000002</v>
      </c>
      <c r="R8630" s="2">
        <v>-14.980000000000004</v>
      </c>
      <c r="S8630" s="3">
        <v>17.96</v>
      </c>
      <c r="T8630">
        <v>46.4</v>
      </c>
    </row>
    <row r="8631" spans="1:20">
      <c r="A8631">
        <f t="shared" si="402"/>
        <v>360</v>
      </c>
      <c r="B8631" s="7">
        <f t="shared" si="403"/>
        <v>42364.416666645746</v>
      </c>
      <c r="C8631">
        <f t="shared" si="404"/>
        <v>8626</v>
      </c>
      <c r="D8631" s="2">
        <v>75.02</v>
      </c>
      <c r="E8631">
        <v>48.019999999999996</v>
      </c>
      <c r="F8631" s="3">
        <v>55.94</v>
      </c>
      <c r="G8631">
        <v>41</v>
      </c>
      <c r="H8631">
        <v>32</v>
      </c>
      <c r="I8631">
        <v>55.040000000000006</v>
      </c>
      <c r="J8631">
        <v>46.94</v>
      </c>
      <c r="K8631">
        <v>35.96</v>
      </c>
      <c r="L8631" s="3">
        <v>33.799999999999997</v>
      </c>
      <c r="M8631" s="2">
        <v>10.039999999999999</v>
      </c>
      <c r="N8631">
        <v>44.96</v>
      </c>
      <c r="O8631">
        <v>37.4</v>
      </c>
      <c r="P8631">
        <v>21.92</v>
      </c>
      <c r="Q8631" s="3">
        <v>21.92</v>
      </c>
      <c r="R8631" s="2">
        <v>-11.740000000000002</v>
      </c>
      <c r="S8631" s="3">
        <v>17.059999999999999</v>
      </c>
      <c r="T8631">
        <v>48.2</v>
      </c>
    </row>
    <row r="8632" spans="1:20">
      <c r="A8632">
        <f t="shared" si="402"/>
        <v>360</v>
      </c>
      <c r="B8632" s="7">
        <f t="shared" si="403"/>
        <v>42364.45833331241</v>
      </c>
      <c r="C8632">
        <f t="shared" si="404"/>
        <v>8627</v>
      </c>
      <c r="D8632" s="2">
        <v>78.080000000000013</v>
      </c>
      <c r="E8632">
        <v>48.92</v>
      </c>
      <c r="F8632" s="3">
        <v>60.980000000000004</v>
      </c>
      <c r="G8632">
        <v>44.06</v>
      </c>
      <c r="H8632">
        <v>33.08</v>
      </c>
      <c r="I8632">
        <v>57.019999999999996</v>
      </c>
      <c r="J8632">
        <v>48.019999999999996</v>
      </c>
      <c r="K8632">
        <v>37.94</v>
      </c>
      <c r="L8632" s="3">
        <v>35.6</v>
      </c>
      <c r="M8632" s="2">
        <v>12.920000000000002</v>
      </c>
      <c r="N8632">
        <v>50</v>
      </c>
      <c r="O8632">
        <v>39.200000000000003</v>
      </c>
      <c r="P8632">
        <v>24.08</v>
      </c>
      <c r="Q8632" s="3">
        <v>26.96</v>
      </c>
      <c r="R8632" s="2">
        <v>-8.32</v>
      </c>
      <c r="S8632" s="3">
        <v>14</v>
      </c>
      <c r="T8632">
        <v>53.6</v>
      </c>
    </row>
    <row r="8633" spans="1:20">
      <c r="A8633">
        <f t="shared" si="402"/>
        <v>360</v>
      </c>
      <c r="B8633" s="7">
        <f t="shared" si="403"/>
        <v>42364.499999979074</v>
      </c>
      <c r="C8633">
        <f t="shared" si="404"/>
        <v>8628</v>
      </c>
      <c r="D8633" s="2">
        <v>78.080000000000013</v>
      </c>
      <c r="E8633">
        <v>48.019999999999996</v>
      </c>
      <c r="F8633" s="3">
        <v>62.06</v>
      </c>
      <c r="G8633">
        <v>46.94</v>
      </c>
      <c r="H8633">
        <v>33.979999999999997</v>
      </c>
      <c r="I8633">
        <v>62.96</v>
      </c>
      <c r="J8633">
        <v>48.92</v>
      </c>
      <c r="K8633">
        <v>41</v>
      </c>
      <c r="L8633" s="3">
        <v>37.4</v>
      </c>
      <c r="M8633" s="2">
        <v>14</v>
      </c>
      <c r="N8633">
        <v>53.96</v>
      </c>
      <c r="O8633">
        <v>42.8</v>
      </c>
      <c r="P8633">
        <v>26.060000000000002</v>
      </c>
      <c r="Q8633" s="3">
        <v>30.02</v>
      </c>
      <c r="R8633" s="2">
        <v>-5.0800000000000054</v>
      </c>
      <c r="S8633" s="3">
        <v>12.920000000000002</v>
      </c>
      <c r="T8633">
        <v>53.6</v>
      </c>
    </row>
    <row r="8634" spans="1:20">
      <c r="A8634">
        <f t="shared" si="402"/>
        <v>360</v>
      </c>
      <c r="B8634" s="7">
        <f t="shared" si="403"/>
        <v>42364.541666645739</v>
      </c>
      <c r="C8634">
        <f t="shared" si="404"/>
        <v>8629</v>
      </c>
      <c r="D8634" s="2">
        <v>78.080000000000013</v>
      </c>
      <c r="E8634">
        <v>48.019999999999996</v>
      </c>
      <c r="F8634" s="3">
        <v>64.94</v>
      </c>
      <c r="G8634">
        <v>48.92</v>
      </c>
      <c r="H8634">
        <v>35.06</v>
      </c>
      <c r="I8634">
        <v>62.06</v>
      </c>
      <c r="J8634">
        <v>50</v>
      </c>
      <c r="K8634">
        <v>44.96</v>
      </c>
      <c r="L8634" s="3">
        <v>38.659999999999997</v>
      </c>
      <c r="M8634" s="2">
        <v>15.079999999999998</v>
      </c>
      <c r="N8634">
        <v>55.94</v>
      </c>
      <c r="O8634">
        <v>42.8</v>
      </c>
      <c r="P8634">
        <v>26.060000000000002</v>
      </c>
      <c r="Q8634" s="3">
        <v>30.92</v>
      </c>
      <c r="R8634" s="2">
        <v>-4</v>
      </c>
      <c r="S8634" s="3">
        <v>8.9599999999999973</v>
      </c>
      <c r="T8634">
        <v>53.6</v>
      </c>
    </row>
    <row r="8635" spans="1:20">
      <c r="A8635">
        <f t="shared" si="402"/>
        <v>360</v>
      </c>
      <c r="B8635" s="7">
        <f t="shared" si="403"/>
        <v>42364.583333312403</v>
      </c>
      <c r="C8635">
        <f t="shared" si="404"/>
        <v>8630</v>
      </c>
      <c r="D8635" s="2">
        <v>78.080000000000013</v>
      </c>
      <c r="E8635">
        <v>48.019999999999996</v>
      </c>
      <c r="F8635" s="3">
        <v>66.02</v>
      </c>
      <c r="G8635">
        <v>53.06</v>
      </c>
      <c r="H8635">
        <v>35.96</v>
      </c>
      <c r="I8635">
        <v>62.06</v>
      </c>
      <c r="J8635">
        <v>48.019999999999996</v>
      </c>
      <c r="K8635">
        <v>46.94</v>
      </c>
      <c r="L8635" s="3">
        <v>39.200000000000003</v>
      </c>
      <c r="M8635" s="2">
        <v>15.079999999999998</v>
      </c>
      <c r="N8635">
        <v>55.94</v>
      </c>
      <c r="O8635">
        <v>42.8</v>
      </c>
      <c r="P8635">
        <v>26.060000000000002</v>
      </c>
      <c r="Q8635" s="3">
        <v>30.92</v>
      </c>
      <c r="R8635" s="2">
        <v>-3.1000000000000014</v>
      </c>
      <c r="S8635" s="3">
        <v>6.0799999999999983</v>
      </c>
      <c r="T8635">
        <v>55.400000000000006</v>
      </c>
    </row>
    <row r="8636" spans="1:20">
      <c r="A8636">
        <f t="shared" si="402"/>
        <v>360</v>
      </c>
      <c r="B8636" s="7">
        <f t="shared" si="403"/>
        <v>42364.624999979067</v>
      </c>
      <c r="C8636">
        <f t="shared" si="404"/>
        <v>8631</v>
      </c>
      <c r="D8636" s="2">
        <v>77.36</v>
      </c>
      <c r="E8636">
        <v>50</v>
      </c>
      <c r="F8636" s="3">
        <v>66.92</v>
      </c>
      <c r="G8636">
        <v>53.96</v>
      </c>
      <c r="H8636">
        <v>37.04</v>
      </c>
      <c r="I8636">
        <v>62.96</v>
      </c>
      <c r="J8636">
        <v>46.94</v>
      </c>
      <c r="K8636">
        <v>50</v>
      </c>
      <c r="L8636" s="3">
        <v>41</v>
      </c>
      <c r="M8636" s="2">
        <v>15.079999999999998</v>
      </c>
      <c r="N8636">
        <v>57.019999999999996</v>
      </c>
      <c r="O8636">
        <v>42.8</v>
      </c>
      <c r="P8636">
        <v>26.96</v>
      </c>
      <c r="Q8636" s="3">
        <v>32</v>
      </c>
      <c r="R8636" s="2">
        <v>-2.019999999999996</v>
      </c>
      <c r="S8636" s="3">
        <v>6.0799999999999983</v>
      </c>
      <c r="T8636">
        <v>55.400000000000006</v>
      </c>
    </row>
    <row r="8637" spans="1:20">
      <c r="A8637">
        <f t="shared" si="402"/>
        <v>360</v>
      </c>
      <c r="B8637" s="7">
        <f t="shared" si="403"/>
        <v>42364.666666645731</v>
      </c>
      <c r="C8637">
        <f t="shared" si="404"/>
        <v>8632</v>
      </c>
      <c r="D8637" s="2">
        <v>76.64</v>
      </c>
      <c r="E8637">
        <v>50</v>
      </c>
      <c r="F8637" s="3">
        <v>66.02</v>
      </c>
      <c r="G8637">
        <v>53.96</v>
      </c>
      <c r="H8637">
        <v>35.96</v>
      </c>
      <c r="I8637">
        <v>62.06</v>
      </c>
      <c r="J8637">
        <v>46.94</v>
      </c>
      <c r="K8637">
        <v>48.92</v>
      </c>
      <c r="L8637" s="3">
        <v>39.200000000000003</v>
      </c>
      <c r="M8637" s="2">
        <v>15.079999999999998</v>
      </c>
      <c r="N8637">
        <v>55.94</v>
      </c>
      <c r="O8637">
        <v>37.4</v>
      </c>
      <c r="P8637">
        <v>26.96</v>
      </c>
      <c r="Q8637" s="3">
        <v>28.04</v>
      </c>
      <c r="R8637" s="2">
        <v>-2.740000000000002</v>
      </c>
      <c r="S8637" s="3">
        <v>3.9200000000000017</v>
      </c>
      <c r="T8637">
        <v>55.400000000000006</v>
      </c>
    </row>
    <row r="8638" spans="1:20">
      <c r="A8638">
        <f t="shared" si="402"/>
        <v>360</v>
      </c>
      <c r="B8638" s="7">
        <f t="shared" si="403"/>
        <v>42364.708333312396</v>
      </c>
      <c r="C8638">
        <f t="shared" si="404"/>
        <v>8633</v>
      </c>
      <c r="D8638" s="2">
        <v>75.92</v>
      </c>
      <c r="E8638">
        <v>46.94</v>
      </c>
      <c r="F8638" s="3">
        <v>62.96</v>
      </c>
      <c r="G8638">
        <v>50</v>
      </c>
      <c r="H8638">
        <v>35.06</v>
      </c>
      <c r="I8638">
        <v>60.08</v>
      </c>
      <c r="J8638">
        <v>44.96</v>
      </c>
      <c r="K8638">
        <v>44.06</v>
      </c>
      <c r="L8638" s="3">
        <v>35.6</v>
      </c>
      <c r="M8638" s="2">
        <v>14</v>
      </c>
      <c r="N8638">
        <v>46.94</v>
      </c>
      <c r="O8638">
        <v>33.799999999999997</v>
      </c>
      <c r="P8638">
        <v>26.96</v>
      </c>
      <c r="Q8638" s="3">
        <v>24.98</v>
      </c>
      <c r="R8638" s="2">
        <v>-3.2800000000000011</v>
      </c>
      <c r="S8638" s="3">
        <v>3.9200000000000017</v>
      </c>
      <c r="T8638">
        <v>55.400000000000006</v>
      </c>
    </row>
    <row r="8639" spans="1:20">
      <c r="A8639">
        <f t="shared" si="402"/>
        <v>360</v>
      </c>
      <c r="B8639" s="7">
        <f t="shared" si="403"/>
        <v>42364.74999997906</v>
      </c>
      <c r="C8639">
        <f t="shared" si="404"/>
        <v>8634</v>
      </c>
      <c r="D8639" s="2">
        <v>74.300000000000011</v>
      </c>
      <c r="E8639">
        <v>44.96</v>
      </c>
      <c r="F8639" s="3">
        <v>60.08</v>
      </c>
      <c r="G8639">
        <v>46.94</v>
      </c>
      <c r="H8639">
        <v>35.96</v>
      </c>
      <c r="I8639">
        <v>57.92</v>
      </c>
      <c r="J8639">
        <v>44.06</v>
      </c>
      <c r="K8639">
        <v>41</v>
      </c>
      <c r="L8639" s="3">
        <v>33.799999999999997</v>
      </c>
      <c r="M8639" s="2">
        <v>14</v>
      </c>
      <c r="N8639">
        <v>46.04</v>
      </c>
      <c r="O8639">
        <v>30.2</v>
      </c>
      <c r="P8639">
        <v>26.060000000000002</v>
      </c>
      <c r="Q8639" s="3">
        <v>19.939999999999998</v>
      </c>
      <c r="R8639" s="2">
        <v>-4</v>
      </c>
      <c r="S8639" s="3">
        <v>-3.9999999999999147E-2</v>
      </c>
      <c r="T8639">
        <v>53.6</v>
      </c>
    </row>
    <row r="8640" spans="1:20">
      <c r="A8640">
        <f t="shared" si="402"/>
        <v>360</v>
      </c>
      <c r="B8640" s="7">
        <f t="shared" si="403"/>
        <v>42364.791666645724</v>
      </c>
      <c r="C8640">
        <f t="shared" si="404"/>
        <v>8635</v>
      </c>
      <c r="D8640" s="2">
        <v>72.680000000000007</v>
      </c>
      <c r="E8640">
        <v>42.980000000000004</v>
      </c>
      <c r="F8640" s="3">
        <v>55.040000000000006</v>
      </c>
      <c r="G8640">
        <v>44.06</v>
      </c>
      <c r="H8640">
        <v>35.06</v>
      </c>
      <c r="I8640">
        <v>55.94</v>
      </c>
      <c r="J8640">
        <v>44.96</v>
      </c>
      <c r="K8640">
        <v>39.92</v>
      </c>
      <c r="L8640" s="3">
        <v>32</v>
      </c>
      <c r="M8640" s="2">
        <v>14</v>
      </c>
      <c r="N8640">
        <v>41</v>
      </c>
      <c r="O8640">
        <v>30.2</v>
      </c>
      <c r="P8640">
        <v>24.98</v>
      </c>
      <c r="Q8640" s="3">
        <v>21.02</v>
      </c>
      <c r="R8640" s="2">
        <v>-3.2800000000000011</v>
      </c>
      <c r="S8640" s="3">
        <v>-2.9200000000000017</v>
      </c>
      <c r="T8640">
        <v>53.6</v>
      </c>
    </row>
    <row r="8641" spans="1:20">
      <c r="A8641">
        <f t="shared" si="402"/>
        <v>360</v>
      </c>
      <c r="B8641" s="7">
        <f t="shared" si="403"/>
        <v>42364.833333312388</v>
      </c>
      <c r="C8641">
        <f t="shared" si="404"/>
        <v>8636</v>
      </c>
      <c r="D8641" s="2">
        <v>71.06</v>
      </c>
      <c r="E8641">
        <v>42.980000000000004</v>
      </c>
      <c r="F8641" s="3">
        <v>51.08</v>
      </c>
      <c r="G8641">
        <v>42.08</v>
      </c>
      <c r="H8641">
        <v>35.96</v>
      </c>
      <c r="I8641">
        <v>53.96</v>
      </c>
      <c r="J8641">
        <v>44.96</v>
      </c>
      <c r="K8641">
        <v>39.019999999999996</v>
      </c>
      <c r="L8641" s="3">
        <v>32</v>
      </c>
      <c r="M8641" s="2">
        <v>14</v>
      </c>
      <c r="N8641">
        <v>39.92</v>
      </c>
      <c r="O8641">
        <v>28.4</v>
      </c>
      <c r="P8641">
        <v>24.08</v>
      </c>
      <c r="Q8641" s="3">
        <v>21.02</v>
      </c>
      <c r="R8641" s="2">
        <v>-2.740000000000002</v>
      </c>
      <c r="S8641" s="3">
        <v>-7.9600000000000009</v>
      </c>
      <c r="T8641">
        <v>53.6</v>
      </c>
    </row>
    <row r="8642" spans="1:20">
      <c r="A8642">
        <f t="shared" si="402"/>
        <v>360</v>
      </c>
      <c r="B8642" s="7">
        <f t="shared" si="403"/>
        <v>42364.874999979053</v>
      </c>
      <c r="C8642">
        <f t="shared" si="404"/>
        <v>8637</v>
      </c>
      <c r="D8642" s="2">
        <v>70.7</v>
      </c>
      <c r="E8642">
        <v>42.08</v>
      </c>
      <c r="F8642" s="3">
        <v>50</v>
      </c>
      <c r="G8642">
        <v>39.92</v>
      </c>
      <c r="H8642">
        <v>33.979999999999997</v>
      </c>
      <c r="I8642">
        <v>51.980000000000004</v>
      </c>
      <c r="J8642">
        <v>44.06</v>
      </c>
      <c r="K8642">
        <v>35.96</v>
      </c>
      <c r="L8642" s="3">
        <v>32</v>
      </c>
      <c r="M8642" s="2">
        <v>12.02</v>
      </c>
      <c r="N8642">
        <v>35.96</v>
      </c>
      <c r="O8642">
        <v>30.2</v>
      </c>
      <c r="P8642">
        <v>23</v>
      </c>
      <c r="Q8642" s="3">
        <v>21.92</v>
      </c>
      <c r="R8642" s="2">
        <v>-2.019999999999996</v>
      </c>
      <c r="S8642" s="3">
        <v>-5.980000000000004</v>
      </c>
      <c r="T8642">
        <v>53.6</v>
      </c>
    </row>
    <row r="8643" spans="1:20">
      <c r="A8643">
        <f t="shared" si="402"/>
        <v>360</v>
      </c>
      <c r="B8643" s="7">
        <f t="shared" si="403"/>
        <v>42364.916666645717</v>
      </c>
      <c r="C8643">
        <f t="shared" si="404"/>
        <v>8638</v>
      </c>
      <c r="D8643" s="2">
        <v>70.34</v>
      </c>
      <c r="E8643">
        <v>41</v>
      </c>
      <c r="F8643" s="3">
        <v>48.92</v>
      </c>
      <c r="G8643">
        <v>39.019999999999996</v>
      </c>
      <c r="H8643">
        <v>33.979999999999997</v>
      </c>
      <c r="I8643">
        <v>50</v>
      </c>
      <c r="J8643">
        <v>42.08</v>
      </c>
      <c r="K8643">
        <v>35.96</v>
      </c>
      <c r="L8643" s="3">
        <v>33.799999999999997</v>
      </c>
      <c r="M8643" s="2">
        <v>12.02</v>
      </c>
      <c r="N8643">
        <v>35.06</v>
      </c>
      <c r="O8643">
        <v>30.2</v>
      </c>
      <c r="P8643">
        <v>23</v>
      </c>
      <c r="Q8643" s="3">
        <v>21.02</v>
      </c>
      <c r="R8643" s="2">
        <v>-0.75999999999999801</v>
      </c>
      <c r="S8643" s="3">
        <v>-7.0600000000000023</v>
      </c>
      <c r="T8643">
        <v>51.8</v>
      </c>
    </row>
    <row r="8644" spans="1:20">
      <c r="A8644">
        <f t="shared" si="402"/>
        <v>360</v>
      </c>
      <c r="B8644" s="7">
        <f t="shared" si="403"/>
        <v>42364.958333312381</v>
      </c>
      <c r="C8644">
        <f t="shared" si="404"/>
        <v>8639</v>
      </c>
      <c r="D8644" s="2">
        <v>69.98</v>
      </c>
      <c r="E8644">
        <v>41</v>
      </c>
      <c r="F8644" s="3">
        <v>46.94</v>
      </c>
      <c r="G8644">
        <v>37.94</v>
      </c>
      <c r="H8644">
        <v>33.979999999999997</v>
      </c>
      <c r="I8644">
        <v>48.92</v>
      </c>
      <c r="J8644">
        <v>39.92</v>
      </c>
      <c r="K8644">
        <v>33.08</v>
      </c>
      <c r="L8644" s="3">
        <v>33.799999999999997</v>
      </c>
      <c r="M8644" s="2">
        <v>12.02</v>
      </c>
      <c r="N8644">
        <v>33.08</v>
      </c>
      <c r="O8644">
        <v>35.6</v>
      </c>
      <c r="P8644">
        <v>21.92</v>
      </c>
      <c r="Q8644" s="3">
        <v>17.96</v>
      </c>
      <c r="R8644" s="2">
        <v>0.68000000000000327</v>
      </c>
      <c r="S8644" s="3">
        <v>-9.0399999999999991</v>
      </c>
      <c r="T8644">
        <v>51.8</v>
      </c>
    </row>
    <row r="8645" spans="1:20">
      <c r="A8645">
        <f t="shared" si="402"/>
        <v>360</v>
      </c>
      <c r="B8645" s="7">
        <f t="shared" si="403"/>
        <v>42364.999999979045</v>
      </c>
      <c r="C8645">
        <f t="shared" si="404"/>
        <v>8640</v>
      </c>
      <c r="D8645" s="2">
        <v>69.98</v>
      </c>
      <c r="E8645">
        <v>42.08</v>
      </c>
      <c r="F8645" s="3">
        <v>48.92</v>
      </c>
      <c r="G8645">
        <v>37.94</v>
      </c>
      <c r="H8645">
        <v>30.92</v>
      </c>
      <c r="I8645">
        <v>46.04</v>
      </c>
      <c r="J8645">
        <v>39.019999999999996</v>
      </c>
      <c r="K8645">
        <v>30.02</v>
      </c>
      <c r="L8645" s="3">
        <v>32</v>
      </c>
      <c r="M8645" s="2">
        <v>12.02</v>
      </c>
      <c r="N8645">
        <v>35.06</v>
      </c>
      <c r="O8645">
        <v>35.6</v>
      </c>
      <c r="P8645">
        <v>19.939999999999998</v>
      </c>
      <c r="Q8645" s="3">
        <v>15.98</v>
      </c>
      <c r="R8645" s="2">
        <v>1.9400000000000013</v>
      </c>
      <c r="S8645" s="3">
        <v>-9.0399999999999991</v>
      </c>
      <c r="T8645">
        <v>51.8</v>
      </c>
    </row>
    <row r="8646" spans="1:20">
      <c r="A8646">
        <f t="shared" si="402"/>
        <v>361</v>
      </c>
      <c r="B8646" s="7">
        <f t="shared" si="403"/>
        <v>42365.041666645709</v>
      </c>
      <c r="C8646">
        <f t="shared" si="404"/>
        <v>8641</v>
      </c>
      <c r="D8646" s="2">
        <v>69.98</v>
      </c>
      <c r="E8646">
        <v>41</v>
      </c>
      <c r="F8646" s="3">
        <v>48.019999999999996</v>
      </c>
      <c r="G8646">
        <v>37.04</v>
      </c>
      <c r="H8646">
        <v>30.92</v>
      </c>
      <c r="I8646">
        <v>44.96</v>
      </c>
      <c r="J8646">
        <v>39.019999999999996</v>
      </c>
      <c r="K8646">
        <v>30.02</v>
      </c>
      <c r="L8646" s="3">
        <v>33.799999999999997</v>
      </c>
      <c r="M8646" s="2">
        <v>10.039999999999999</v>
      </c>
      <c r="N8646">
        <v>33.979999999999997</v>
      </c>
      <c r="O8646">
        <v>33.799999999999997</v>
      </c>
      <c r="P8646">
        <v>19.939999999999998</v>
      </c>
      <c r="Q8646" s="3">
        <v>12.02</v>
      </c>
      <c r="R8646" s="2">
        <v>5</v>
      </c>
      <c r="S8646" s="3">
        <v>-7.0600000000000023</v>
      </c>
      <c r="T8646">
        <v>51.8</v>
      </c>
    </row>
    <row r="8647" spans="1:20">
      <c r="A8647">
        <f t="shared" ref="A8647:A8710" si="405">ROUNDDOWN(B8647-DATE(YEAR(B8647),1,0),0)</f>
        <v>361</v>
      </c>
      <c r="B8647" s="7">
        <f t="shared" si="403"/>
        <v>42365.083333312374</v>
      </c>
      <c r="C8647">
        <f t="shared" si="404"/>
        <v>8642</v>
      </c>
      <c r="D8647" s="2">
        <v>69.98</v>
      </c>
      <c r="E8647">
        <v>41</v>
      </c>
      <c r="F8647" s="3">
        <v>48.019999999999996</v>
      </c>
      <c r="G8647">
        <v>37.04</v>
      </c>
      <c r="H8647">
        <v>30.02</v>
      </c>
      <c r="I8647">
        <v>42.08</v>
      </c>
      <c r="J8647">
        <v>39.019999999999996</v>
      </c>
      <c r="K8647">
        <v>24.98</v>
      </c>
      <c r="L8647" s="3">
        <v>33.799999999999997</v>
      </c>
      <c r="M8647" s="2">
        <v>10.940000000000001</v>
      </c>
      <c r="N8647">
        <v>32</v>
      </c>
      <c r="O8647">
        <v>33.799999999999997</v>
      </c>
      <c r="P8647">
        <v>19.939999999999998</v>
      </c>
      <c r="Q8647" s="3">
        <v>14</v>
      </c>
      <c r="R8647" s="2">
        <v>7.879999999999999</v>
      </c>
      <c r="S8647" s="3">
        <v>-5.980000000000004</v>
      </c>
      <c r="T8647">
        <v>51.8</v>
      </c>
    </row>
    <row r="8648" spans="1:20">
      <c r="A8648">
        <f t="shared" si="405"/>
        <v>361</v>
      </c>
      <c r="B8648" s="7">
        <f t="shared" ref="B8648:B8711" si="406">B8647+1/24</f>
        <v>42365.124999979038</v>
      </c>
      <c r="C8648">
        <f t="shared" ref="C8648:C8711" si="407">C8647+1</f>
        <v>8643</v>
      </c>
      <c r="D8648" s="2">
        <v>71.06</v>
      </c>
      <c r="E8648">
        <v>41</v>
      </c>
      <c r="F8648" s="3">
        <v>46.04</v>
      </c>
      <c r="G8648">
        <v>35.96</v>
      </c>
      <c r="H8648">
        <v>28.94</v>
      </c>
      <c r="I8648">
        <v>44.06</v>
      </c>
      <c r="J8648">
        <v>39.019999999999996</v>
      </c>
      <c r="K8648">
        <v>28.04</v>
      </c>
      <c r="L8648" s="3">
        <v>33.799999999999997</v>
      </c>
      <c r="M8648" s="2">
        <v>10.940000000000001</v>
      </c>
      <c r="N8648">
        <v>33.08</v>
      </c>
      <c r="O8648">
        <v>32</v>
      </c>
      <c r="P8648">
        <v>19.04</v>
      </c>
      <c r="Q8648" s="3">
        <v>12.920000000000002</v>
      </c>
      <c r="R8648" s="2">
        <v>10.940000000000001</v>
      </c>
      <c r="S8648" s="3">
        <v>-5.0800000000000054</v>
      </c>
      <c r="T8648">
        <v>51.8</v>
      </c>
    </row>
    <row r="8649" spans="1:20">
      <c r="A8649">
        <f t="shared" si="405"/>
        <v>361</v>
      </c>
      <c r="B8649" s="7">
        <f t="shared" si="406"/>
        <v>42365.166666645702</v>
      </c>
      <c r="C8649">
        <f t="shared" si="407"/>
        <v>8644</v>
      </c>
      <c r="D8649" s="2">
        <v>71.960000000000008</v>
      </c>
      <c r="E8649">
        <v>41</v>
      </c>
      <c r="F8649" s="3">
        <v>46.94</v>
      </c>
      <c r="G8649">
        <v>35.96</v>
      </c>
      <c r="H8649">
        <v>30.02</v>
      </c>
      <c r="I8649">
        <v>44.06</v>
      </c>
      <c r="J8649">
        <v>37.94</v>
      </c>
      <c r="K8649">
        <v>28.04</v>
      </c>
      <c r="L8649" s="3">
        <v>33.799999999999997</v>
      </c>
      <c r="M8649" s="2">
        <v>10.940000000000001</v>
      </c>
      <c r="N8649">
        <v>33.08</v>
      </c>
      <c r="O8649">
        <v>32</v>
      </c>
      <c r="P8649">
        <v>17.96</v>
      </c>
      <c r="Q8649" s="3">
        <v>14</v>
      </c>
      <c r="R8649" s="2">
        <v>12.379999999999999</v>
      </c>
      <c r="S8649" s="3">
        <v>-4</v>
      </c>
      <c r="T8649">
        <v>51.8</v>
      </c>
    </row>
    <row r="8650" spans="1:20">
      <c r="A8650">
        <f t="shared" si="405"/>
        <v>361</v>
      </c>
      <c r="B8650" s="7">
        <f t="shared" si="406"/>
        <v>42365.208333312366</v>
      </c>
      <c r="C8650">
        <f t="shared" si="407"/>
        <v>8645</v>
      </c>
      <c r="D8650" s="2">
        <v>73.039999999999992</v>
      </c>
      <c r="E8650">
        <v>37.94</v>
      </c>
      <c r="F8650" s="3">
        <v>44.96</v>
      </c>
      <c r="G8650">
        <v>35.96</v>
      </c>
      <c r="H8650">
        <v>24.98</v>
      </c>
      <c r="I8650">
        <v>42.08</v>
      </c>
      <c r="J8650">
        <v>39.019999999999996</v>
      </c>
      <c r="K8650">
        <v>28.04</v>
      </c>
      <c r="L8650" s="3">
        <v>33.799999999999997</v>
      </c>
      <c r="M8650" s="2">
        <v>10.940000000000001</v>
      </c>
      <c r="N8650">
        <v>30.92</v>
      </c>
      <c r="O8650">
        <v>30.2</v>
      </c>
      <c r="P8650">
        <v>15.98</v>
      </c>
      <c r="Q8650" s="3">
        <v>14</v>
      </c>
      <c r="R8650" s="2">
        <v>13.64</v>
      </c>
      <c r="S8650" s="3">
        <v>-2.9200000000000017</v>
      </c>
      <c r="T8650">
        <v>51.8</v>
      </c>
    </row>
    <row r="8651" spans="1:20">
      <c r="A8651">
        <f t="shared" si="405"/>
        <v>361</v>
      </c>
      <c r="B8651" s="7">
        <f t="shared" si="406"/>
        <v>42365.249999979031</v>
      </c>
      <c r="C8651">
        <f t="shared" si="407"/>
        <v>8646</v>
      </c>
      <c r="D8651" s="2">
        <v>73.039999999999992</v>
      </c>
      <c r="E8651">
        <v>37.04</v>
      </c>
      <c r="F8651" s="3">
        <v>48.019999999999996</v>
      </c>
      <c r="G8651">
        <v>35.96</v>
      </c>
      <c r="H8651">
        <v>26.060000000000002</v>
      </c>
      <c r="I8651">
        <v>41</v>
      </c>
      <c r="J8651">
        <v>39.019999999999996</v>
      </c>
      <c r="K8651">
        <v>24.98</v>
      </c>
      <c r="L8651" s="3">
        <v>33.799999999999997</v>
      </c>
      <c r="M8651" s="2">
        <v>12.02</v>
      </c>
      <c r="N8651">
        <v>26.060000000000002</v>
      </c>
      <c r="O8651">
        <v>28.4</v>
      </c>
      <c r="P8651">
        <v>15.079999999999998</v>
      </c>
      <c r="Q8651" s="3">
        <v>14</v>
      </c>
      <c r="R8651" s="2">
        <v>15.079999999999998</v>
      </c>
      <c r="S8651" s="3">
        <v>-5.0800000000000054</v>
      </c>
      <c r="T8651">
        <v>51.8</v>
      </c>
    </row>
    <row r="8652" spans="1:20">
      <c r="A8652">
        <f t="shared" si="405"/>
        <v>361</v>
      </c>
      <c r="B8652" s="7">
        <f t="shared" si="406"/>
        <v>42365.291666645695</v>
      </c>
      <c r="C8652">
        <f t="shared" si="407"/>
        <v>8647</v>
      </c>
      <c r="D8652" s="2">
        <v>73.039999999999992</v>
      </c>
      <c r="E8652">
        <v>35.96</v>
      </c>
      <c r="F8652" s="3">
        <v>48.92</v>
      </c>
      <c r="G8652">
        <v>35.06</v>
      </c>
      <c r="H8652">
        <v>24.08</v>
      </c>
      <c r="I8652">
        <v>41</v>
      </c>
      <c r="J8652">
        <v>39.92</v>
      </c>
      <c r="K8652">
        <v>24.08</v>
      </c>
      <c r="L8652" s="3">
        <v>32</v>
      </c>
      <c r="M8652" s="2">
        <v>12.02</v>
      </c>
      <c r="N8652">
        <v>24.08</v>
      </c>
      <c r="O8652">
        <v>28.4</v>
      </c>
      <c r="P8652">
        <v>14</v>
      </c>
      <c r="Q8652" s="3">
        <v>14</v>
      </c>
      <c r="R8652" s="2">
        <v>15.440000000000001</v>
      </c>
      <c r="S8652" s="3">
        <v>-7.0600000000000023</v>
      </c>
      <c r="T8652">
        <v>51.8</v>
      </c>
    </row>
    <row r="8653" spans="1:20">
      <c r="A8653">
        <f t="shared" si="405"/>
        <v>361</v>
      </c>
      <c r="B8653" s="7">
        <f t="shared" si="406"/>
        <v>42365.333333312359</v>
      </c>
      <c r="C8653">
        <f t="shared" si="407"/>
        <v>8648</v>
      </c>
      <c r="D8653" s="2">
        <v>73.039999999999992</v>
      </c>
      <c r="E8653">
        <v>39.92</v>
      </c>
      <c r="F8653" s="3">
        <v>48.92</v>
      </c>
      <c r="G8653">
        <v>35.96</v>
      </c>
      <c r="H8653">
        <v>24.98</v>
      </c>
      <c r="I8653">
        <v>42.980000000000004</v>
      </c>
      <c r="J8653">
        <v>39.019999999999996</v>
      </c>
      <c r="K8653">
        <v>26.96</v>
      </c>
      <c r="L8653" s="3">
        <v>32</v>
      </c>
      <c r="M8653" s="2">
        <v>12.920000000000002</v>
      </c>
      <c r="N8653">
        <v>28.04</v>
      </c>
      <c r="O8653">
        <v>30.2</v>
      </c>
      <c r="P8653">
        <v>10.940000000000001</v>
      </c>
      <c r="Q8653" s="3">
        <v>12.920000000000002</v>
      </c>
      <c r="R8653" s="2">
        <v>15.620000000000001</v>
      </c>
      <c r="S8653" s="3">
        <v>-5.980000000000004</v>
      </c>
      <c r="T8653">
        <v>51.8</v>
      </c>
    </row>
    <row r="8654" spans="1:20">
      <c r="A8654">
        <f t="shared" si="405"/>
        <v>361</v>
      </c>
      <c r="B8654" s="7">
        <f t="shared" si="406"/>
        <v>42365.374999979023</v>
      </c>
      <c r="C8654">
        <f t="shared" si="407"/>
        <v>8649</v>
      </c>
      <c r="D8654" s="2">
        <v>74.300000000000011</v>
      </c>
      <c r="E8654">
        <v>44.96</v>
      </c>
      <c r="F8654" s="3">
        <v>51.980000000000004</v>
      </c>
      <c r="G8654">
        <v>37.94</v>
      </c>
      <c r="H8654">
        <v>30.02</v>
      </c>
      <c r="I8654">
        <v>48.92</v>
      </c>
      <c r="J8654">
        <v>35.96</v>
      </c>
      <c r="K8654">
        <v>30.92</v>
      </c>
      <c r="L8654" s="3">
        <v>32</v>
      </c>
      <c r="M8654" s="2">
        <v>12.920000000000002</v>
      </c>
      <c r="N8654">
        <v>33.979999999999997</v>
      </c>
      <c r="O8654">
        <v>30.2</v>
      </c>
      <c r="P8654">
        <v>12.02</v>
      </c>
      <c r="Q8654" s="3">
        <v>12.02</v>
      </c>
      <c r="R8654" s="2">
        <v>15.98</v>
      </c>
      <c r="S8654" s="3">
        <v>-5.980000000000004</v>
      </c>
      <c r="T8654">
        <v>53.6</v>
      </c>
    </row>
    <row r="8655" spans="1:20">
      <c r="A8655">
        <f t="shared" si="405"/>
        <v>361</v>
      </c>
      <c r="B8655" s="7">
        <f t="shared" si="406"/>
        <v>42365.416666645688</v>
      </c>
      <c r="C8655">
        <f t="shared" si="407"/>
        <v>8650</v>
      </c>
      <c r="D8655" s="2">
        <v>75.740000000000009</v>
      </c>
      <c r="E8655">
        <v>51.08</v>
      </c>
      <c r="F8655" s="3">
        <v>57.019999999999996</v>
      </c>
      <c r="G8655">
        <v>42.980000000000004</v>
      </c>
      <c r="H8655">
        <v>33.979999999999997</v>
      </c>
      <c r="I8655">
        <v>55.040000000000006</v>
      </c>
      <c r="J8655">
        <v>35.06</v>
      </c>
      <c r="K8655">
        <v>35.06</v>
      </c>
      <c r="L8655" s="3">
        <v>33.799999999999997</v>
      </c>
      <c r="M8655" s="2">
        <v>12.920000000000002</v>
      </c>
      <c r="N8655">
        <v>41</v>
      </c>
      <c r="O8655">
        <v>33.799999999999997</v>
      </c>
      <c r="P8655">
        <v>12.02</v>
      </c>
      <c r="Q8655" s="3">
        <v>12.02</v>
      </c>
      <c r="R8655" s="2">
        <v>17.240000000000002</v>
      </c>
      <c r="S8655" s="3">
        <v>-2.9200000000000017</v>
      </c>
      <c r="T8655">
        <v>57.2</v>
      </c>
    </row>
    <row r="8656" spans="1:20">
      <c r="A8656">
        <f t="shared" si="405"/>
        <v>361</v>
      </c>
      <c r="B8656" s="7">
        <f t="shared" si="406"/>
        <v>42365.458333312352</v>
      </c>
      <c r="C8656">
        <f t="shared" si="407"/>
        <v>8651</v>
      </c>
      <c r="D8656" s="2">
        <v>77</v>
      </c>
      <c r="E8656">
        <v>55.94</v>
      </c>
      <c r="F8656" s="3">
        <v>57.92</v>
      </c>
      <c r="G8656">
        <v>48.92</v>
      </c>
      <c r="H8656">
        <v>37.04</v>
      </c>
      <c r="I8656">
        <v>59</v>
      </c>
      <c r="J8656">
        <v>35.06</v>
      </c>
      <c r="K8656">
        <v>37.94</v>
      </c>
      <c r="L8656" s="3">
        <v>35.6</v>
      </c>
      <c r="M8656" s="2">
        <v>15.079999999999998</v>
      </c>
      <c r="N8656">
        <v>46.94</v>
      </c>
      <c r="O8656">
        <v>35.6</v>
      </c>
      <c r="P8656">
        <v>15.98</v>
      </c>
      <c r="Q8656" s="3">
        <v>10.039999999999999</v>
      </c>
      <c r="R8656" s="2">
        <v>18.68</v>
      </c>
      <c r="S8656" s="3">
        <v>-4</v>
      </c>
      <c r="T8656">
        <v>57.2</v>
      </c>
    </row>
    <row r="8657" spans="1:20">
      <c r="A8657">
        <f t="shared" si="405"/>
        <v>361</v>
      </c>
      <c r="B8657" s="7">
        <f t="shared" si="406"/>
        <v>42365.499999979016</v>
      </c>
      <c r="C8657">
        <f t="shared" si="407"/>
        <v>8652</v>
      </c>
      <c r="D8657" s="2">
        <v>76.64</v>
      </c>
      <c r="E8657">
        <v>59</v>
      </c>
      <c r="F8657" s="3">
        <v>62.06</v>
      </c>
      <c r="G8657">
        <v>55.040000000000006</v>
      </c>
      <c r="H8657">
        <v>39.92</v>
      </c>
      <c r="I8657">
        <v>60.980000000000004</v>
      </c>
      <c r="J8657">
        <v>35.06</v>
      </c>
      <c r="K8657">
        <v>41</v>
      </c>
      <c r="L8657" s="3">
        <v>35.6</v>
      </c>
      <c r="M8657" s="2">
        <v>15.98</v>
      </c>
      <c r="N8657">
        <v>51.08</v>
      </c>
      <c r="O8657">
        <v>37.4</v>
      </c>
      <c r="P8657">
        <v>19.939999999999998</v>
      </c>
      <c r="Q8657" s="3">
        <v>6.98</v>
      </c>
      <c r="R8657" s="2">
        <v>19.939999999999998</v>
      </c>
      <c r="S8657" s="3">
        <v>-5.980000000000004</v>
      </c>
      <c r="T8657">
        <v>59</v>
      </c>
    </row>
    <row r="8658" spans="1:20">
      <c r="A8658">
        <f t="shared" si="405"/>
        <v>361</v>
      </c>
      <c r="B8658" s="7">
        <f t="shared" si="406"/>
        <v>42365.54166664568</v>
      </c>
      <c r="C8658">
        <f t="shared" si="407"/>
        <v>8653</v>
      </c>
      <c r="D8658" s="2">
        <v>76.28</v>
      </c>
      <c r="E8658">
        <v>62.06</v>
      </c>
      <c r="F8658" s="3">
        <v>64.94</v>
      </c>
      <c r="G8658">
        <v>59</v>
      </c>
      <c r="H8658">
        <v>42.08</v>
      </c>
      <c r="I8658">
        <v>62.06</v>
      </c>
      <c r="J8658">
        <v>35.06</v>
      </c>
      <c r="K8658">
        <v>44.06</v>
      </c>
      <c r="L8658" s="3">
        <v>37.4</v>
      </c>
      <c r="M8658" s="2">
        <v>17.96</v>
      </c>
      <c r="N8658">
        <v>53.96</v>
      </c>
      <c r="O8658">
        <v>35.6</v>
      </c>
      <c r="P8658">
        <v>23</v>
      </c>
      <c r="Q8658" s="3">
        <v>6.0799999999999983</v>
      </c>
      <c r="R8658" s="2">
        <v>21.02</v>
      </c>
      <c r="S8658" s="3">
        <v>-9.9400000000000048</v>
      </c>
      <c r="T8658">
        <v>59</v>
      </c>
    </row>
    <row r="8659" spans="1:20">
      <c r="A8659">
        <f t="shared" si="405"/>
        <v>361</v>
      </c>
      <c r="B8659" s="7">
        <f t="shared" si="406"/>
        <v>42365.583333312345</v>
      </c>
      <c r="C8659">
        <f t="shared" si="407"/>
        <v>8654</v>
      </c>
      <c r="D8659" s="2">
        <v>75.92</v>
      </c>
      <c r="E8659">
        <v>64.94</v>
      </c>
      <c r="F8659" s="3">
        <v>64.94</v>
      </c>
      <c r="G8659">
        <v>62.06</v>
      </c>
      <c r="H8659">
        <v>44.06</v>
      </c>
      <c r="I8659">
        <v>64.039999999999992</v>
      </c>
      <c r="J8659">
        <v>33.979999999999997</v>
      </c>
      <c r="K8659">
        <v>46.94</v>
      </c>
      <c r="L8659" s="3">
        <v>39.200000000000003</v>
      </c>
      <c r="M8659" s="2">
        <v>19.04</v>
      </c>
      <c r="N8659">
        <v>53.96</v>
      </c>
      <c r="O8659">
        <v>35.6</v>
      </c>
      <c r="P8659">
        <v>21.92</v>
      </c>
      <c r="Q8659" s="3">
        <v>5</v>
      </c>
      <c r="R8659" s="2">
        <v>21.92</v>
      </c>
      <c r="S8659" s="3">
        <v>-11.019999999999996</v>
      </c>
      <c r="T8659">
        <v>59</v>
      </c>
    </row>
    <row r="8660" spans="1:20">
      <c r="A8660">
        <f t="shared" si="405"/>
        <v>361</v>
      </c>
      <c r="B8660" s="7">
        <f t="shared" si="406"/>
        <v>42365.624999979009</v>
      </c>
      <c r="C8660">
        <f t="shared" si="407"/>
        <v>8655</v>
      </c>
      <c r="D8660" s="2">
        <v>76.28</v>
      </c>
      <c r="E8660">
        <v>66.02</v>
      </c>
      <c r="F8660" s="3">
        <v>64.94</v>
      </c>
      <c r="G8660">
        <v>64.94</v>
      </c>
      <c r="H8660">
        <v>44.96</v>
      </c>
      <c r="I8660">
        <v>64.039999999999992</v>
      </c>
      <c r="J8660">
        <v>33.979999999999997</v>
      </c>
      <c r="K8660">
        <v>48.019999999999996</v>
      </c>
      <c r="L8660" s="3">
        <v>39.200000000000003</v>
      </c>
      <c r="M8660" s="2">
        <v>19.04</v>
      </c>
      <c r="N8660">
        <v>53.06</v>
      </c>
      <c r="O8660">
        <v>37.4</v>
      </c>
      <c r="P8660">
        <v>19.939999999999998</v>
      </c>
      <c r="Q8660" s="3">
        <v>3.019999999999996</v>
      </c>
      <c r="R8660" s="2">
        <v>23</v>
      </c>
      <c r="S8660" s="3">
        <v>-11.019999999999996</v>
      </c>
      <c r="T8660">
        <v>57.2</v>
      </c>
    </row>
    <row r="8661" spans="1:20">
      <c r="A8661">
        <f t="shared" si="405"/>
        <v>361</v>
      </c>
      <c r="B8661" s="7">
        <f t="shared" si="406"/>
        <v>42365.666666645673</v>
      </c>
      <c r="C8661">
        <f t="shared" si="407"/>
        <v>8656</v>
      </c>
      <c r="D8661" s="2">
        <v>76.64</v>
      </c>
      <c r="E8661">
        <v>64.94</v>
      </c>
      <c r="F8661" s="3">
        <v>64.94</v>
      </c>
      <c r="G8661">
        <v>62.06</v>
      </c>
      <c r="H8661">
        <v>46.04</v>
      </c>
      <c r="I8661">
        <v>62.96</v>
      </c>
      <c r="J8661">
        <v>35.06</v>
      </c>
      <c r="K8661">
        <v>48.019999999999996</v>
      </c>
      <c r="L8661" s="3">
        <v>39.200000000000003</v>
      </c>
      <c r="M8661" s="2">
        <v>15.98</v>
      </c>
      <c r="N8661">
        <v>50</v>
      </c>
      <c r="O8661">
        <v>37.4</v>
      </c>
      <c r="P8661">
        <v>19.04</v>
      </c>
      <c r="Q8661" s="3">
        <v>3.019999999999996</v>
      </c>
      <c r="R8661" s="2">
        <v>23.72</v>
      </c>
      <c r="S8661" s="3">
        <v>-7.9600000000000009</v>
      </c>
      <c r="T8661">
        <v>57.2</v>
      </c>
    </row>
    <row r="8662" spans="1:20">
      <c r="A8662">
        <f t="shared" si="405"/>
        <v>361</v>
      </c>
      <c r="B8662" s="7">
        <f t="shared" si="406"/>
        <v>42365.708333312337</v>
      </c>
      <c r="C8662">
        <f t="shared" si="407"/>
        <v>8657</v>
      </c>
      <c r="D8662" s="2">
        <v>77</v>
      </c>
      <c r="E8662">
        <v>62.96</v>
      </c>
      <c r="F8662" s="3">
        <v>64.039999999999992</v>
      </c>
      <c r="G8662">
        <v>59</v>
      </c>
      <c r="H8662">
        <v>44.96</v>
      </c>
      <c r="I8662">
        <v>60.980000000000004</v>
      </c>
      <c r="J8662">
        <v>35.6</v>
      </c>
      <c r="K8662">
        <v>48.019999999999996</v>
      </c>
      <c r="L8662" s="3">
        <v>39.200000000000003</v>
      </c>
      <c r="M8662" s="2">
        <v>15.079999999999998</v>
      </c>
      <c r="N8662">
        <v>44.96</v>
      </c>
      <c r="O8662">
        <v>37.4</v>
      </c>
      <c r="P8662">
        <v>15.079999999999998</v>
      </c>
      <c r="Q8662" s="3">
        <v>1.0399999999999991</v>
      </c>
      <c r="R8662" s="2">
        <v>24.259999999999998</v>
      </c>
      <c r="S8662" s="3">
        <v>-5.980000000000004</v>
      </c>
      <c r="T8662">
        <v>57.2</v>
      </c>
    </row>
    <row r="8663" spans="1:20">
      <c r="A8663">
        <f t="shared" si="405"/>
        <v>361</v>
      </c>
      <c r="B8663" s="7">
        <f t="shared" si="406"/>
        <v>42365.749999979002</v>
      </c>
      <c r="C8663">
        <f t="shared" si="407"/>
        <v>8658</v>
      </c>
      <c r="D8663" s="2">
        <v>76.64</v>
      </c>
      <c r="E8663">
        <v>60.08</v>
      </c>
      <c r="F8663" s="3">
        <v>62.96</v>
      </c>
      <c r="G8663">
        <v>55.94</v>
      </c>
      <c r="H8663">
        <v>41</v>
      </c>
      <c r="I8663">
        <v>59</v>
      </c>
      <c r="J8663">
        <v>35.06</v>
      </c>
      <c r="K8663">
        <v>44.96</v>
      </c>
      <c r="L8663" s="3">
        <v>37.4</v>
      </c>
      <c r="M8663" s="2">
        <v>15.98</v>
      </c>
      <c r="N8663">
        <v>41</v>
      </c>
      <c r="O8663">
        <v>35.6</v>
      </c>
      <c r="P8663">
        <v>12.920000000000002</v>
      </c>
      <c r="Q8663" s="3">
        <v>-3.9999999999999147E-2</v>
      </c>
      <c r="R8663" s="2">
        <v>24.98</v>
      </c>
      <c r="S8663" s="3">
        <v>-9.0399999999999991</v>
      </c>
      <c r="T8663">
        <v>53.6</v>
      </c>
    </row>
    <row r="8664" spans="1:20">
      <c r="A8664">
        <f t="shared" si="405"/>
        <v>361</v>
      </c>
      <c r="B8664" s="7">
        <f t="shared" si="406"/>
        <v>42365.791666645666</v>
      </c>
      <c r="C8664">
        <f t="shared" si="407"/>
        <v>8659</v>
      </c>
      <c r="D8664" s="2">
        <v>76.28</v>
      </c>
      <c r="E8664">
        <v>53.96</v>
      </c>
      <c r="F8664" s="3">
        <v>57.019999999999996</v>
      </c>
      <c r="G8664">
        <v>53.06</v>
      </c>
      <c r="H8664">
        <v>41</v>
      </c>
      <c r="I8664">
        <v>55.94</v>
      </c>
      <c r="J8664">
        <v>35.06</v>
      </c>
      <c r="K8664">
        <v>37.94</v>
      </c>
      <c r="L8664" s="3">
        <v>37.4</v>
      </c>
      <c r="M8664" s="2">
        <v>15.079999999999998</v>
      </c>
      <c r="N8664">
        <v>37.04</v>
      </c>
      <c r="O8664">
        <v>35.6</v>
      </c>
      <c r="P8664">
        <v>12.02</v>
      </c>
      <c r="Q8664" s="3">
        <v>-0.94000000000000483</v>
      </c>
      <c r="R8664" s="2">
        <v>25.7</v>
      </c>
      <c r="S8664" s="3">
        <v>-9.9400000000000048</v>
      </c>
      <c r="T8664">
        <v>53.6</v>
      </c>
    </row>
    <row r="8665" spans="1:20">
      <c r="A8665">
        <f t="shared" si="405"/>
        <v>361</v>
      </c>
      <c r="B8665" s="7">
        <f t="shared" si="406"/>
        <v>42365.83333331233</v>
      </c>
      <c r="C8665">
        <f t="shared" si="407"/>
        <v>8660</v>
      </c>
      <c r="D8665" s="2">
        <v>75.92</v>
      </c>
      <c r="E8665">
        <v>53.06</v>
      </c>
      <c r="F8665" s="3">
        <v>55.94</v>
      </c>
      <c r="G8665">
        <v>51.08</v>
      </c>
      <c r="H8665">
        <v>39.92</v>
      </c>
      <c r="I8665">
        <v>55.040000000000006</v>
      </c>
      <c r="J8665">
        <v>33.979999999999997</v>
      </c>
      <c r="K8665">
        <v>35.06</v>
      </c>
      <c r="L8665" s="3">
        <v>37.4</v>
      </c>
      <c r="M8665" s="2">
        <v>14</v>
      </c>
      <c r="N8665">
        <v>35.06</v>
      </c>
      <c r="O8665">
        <v>37.4</v>
      </c>
      <c r="P8665">
        <v>12.920000000000002</v>
      </c>
      <c r="Q8665" s="3">
        <v>-2.9200000000000017</v>
      </c>
      <c r="R8665" s="2">
        <v>26.24</v>
      </c>
      <c r="S8665" s="3">
        <v>-9.9400000000000048</v>
      </c>
      <c r="T8665">
        <v>53.6</v>
      </c>
    </row>
    <row r="8666" spans="1:20">
      <c r="A8666">
        <f t="shared" si="405"/>
        <v>361</v>
      </c>
      <c r="B8666" s="7">
        <f t="shared" si="406"/>
        <v>42365.874999978994</v>
      </c>
      <c r="C8666">
        <f t="shared" si="407"/>
        <v>8661</v>
      </c>
      <c r="D8666" s="2">
        <v>75.92</v>
      </c>
      <c r="E8666">
        <v>51.980000000000004</v>
      </c>
      <c r="F8666" s="3">
        <v>53.06</v>
      </c>
      <c r="G8666">
        <v>48.92</v>
      </c>
      <c r="H8666">
        <v>39.92</v>
      </c>
      <c r="I8666">
        <v>53.96</v>
      </c>
      <c r="J8666">
        <v>33.08</v>
      </c>
      <c r="K8666">
        <v>37.04</v>
      </c>
      <c r="L8666" s="3">
        <v>37.4</v>
      </c>
      <c r="M8666" s="2">
        <v>12.920000000000002</v>
      </c>
      <c r="N8666">
        <v>33.08</v>
      </c>
      <c r="O8666">
        <v>35.6</v>
      </c>
      <c r="P8666">
        <v>12.02</v>
      </c>
      <c r="Q8666" s="3">
        <v>-4</v>
      </c>
      <c r="R8666" s="2">
        <v>26.96</v>
      </c>
      <c r="S8666" s="3">
        <v>-14.080000000000005</v>
      </c>
      <c r="T8666">
        <v>53.6</v>
      </c>
    </row>
    <row r="8667" spans="1:20">
      <c r="A8667">
        <f t="shared" si="405"/>
        <v>361</v>
      </c>
      <c r="B8667" s="7">
        <f t="shared" si="406"/>
        <v>42365.916666645659</v>
      </c>
      <c r="C8667">
        <f t="shared" si="407"/>
        <v>8662</v>
      </c>
      <c r="D8667" s="2">
        <v>75.92</v>
      </c>
      <c r="E8667">
        <v>50</v>
      </c>
      <c r="F8667" s="3">
        <v>51.980000000000004</v>
      </c>
      <c r="G8667">
        <v>46.94</v>
      </c>
      <c r="H8667">
        <v>32</v>
      </c>
      <c r="I8667">
        <v>51.08</v>
      </c>
      <c r="J8667">
        <v>33.08</v>
      </c>
      <c r="K8667">
        <v>32</v>
      </c>
      <c r="L8667" s="3">
        <v>37.4</v>
      </c>
      <c r="M8667" s="2">
        <v>12.920000000000002</v>
      </c>
      <c r="N8667">
        <v>28.04</v>
      </c>
      <c r="O8667">
        <v>35.6</v>
      </c>
      <c r="P8667">
        <v>8.9599999999999973</v>
      </c>
      <c r="Q8667" s="3">
        <v>-4</v>
      </c>
      <c r="R8667" s="2">
        <v>28.22</v>
      </c>
      <c r="S8667" s="3">
        <v>-14.980000000000004</v>
      </c>
      <c r="T8667">
        <v>53.6</v>
      </c>
    </row>
    <row r="8668" spans="1:20">
      <c r="A8668">
        <f t="shared" si="405"/>
        <v>361</v>
      </c>
      <c r="B8668" s="7">
        <f t="shared" si="406"/>
        <v>42365.958333312323</v>
      </c>
      <c r="C8668">
        <f t="shared" si="407"/>
        <v>8663</v>
      </c>
      <c r="D8668" s="2">
        <v>75.92</v>
      </c>
      <c r="E8668">
        <v>48.92</v>
      </c>
      <c r="F8668" s="3">
        <v>46.94</v>
      </c>
      <c r="G8668">
        <v>46.04</v>
      </c>
      <c r="H8668">
        <v>30.02</v>
      </c>
      <c r="I8668">
        <v>51.08</v>
      </c>
      <c r="J8668">
        <v>33.08</v>
      </c>
      <c r="K8668">
        <v>28.04</v>
      </c>
      <c r="L8668" s="3">
        <v>37.4</v>
      </c>
      <c r="M8668" s="2">
        <v>12.920000000000002</v>
      </c>
      <c r="N8668">
        <v>26.96</v>
      </c>
      <c r="O8668">
        <v>33.799999999999997</v>
      </c>
      <c r="P8668">
        <v>6.98</v>
      </c>
      <c r="Q8668" s="3">
        <v>-5.0800000000000054</v>
      </c>
      <c r="R8668" s="2">
        <v>29.66</v>
      </c>
      <c r="S8668" s="3">
        <v>-14.980000000000004</v>
      </c>
      <c r="T8668">
        <v>51.8</v>
      </c>
    </row>
    <row r="8669" spans="1:20">
      <c r="A8669">
        <f t="shared" si="405"/>
        <v>361</v>
      </c>
      <c r="B8669" s="7">
        <f t="shared" si="406"/>
        <v>42365.999999978987</v>
      </c>
      <c r="C8669">
        <f t="shared" si="407"/>
        <v>8664</v>
      </c>
      <c r="D8669" s="2">
        <v>75.02</v>
      </c>
      <c r="E8669">
        <v>48.92</v>
      </c>
      <c r="F8669" s="3">
        <v>48.019999999999996</v>
      </c>
      <c r="G8669">
        <v>44.96</v>
      </c>
      <c r="H8669">
        <v>30.02</v>
      </c>
      <c r="I8669">
        <v>50</v>
      </c>
      <c r="J8669">
        <v>33.08</v>
      </c>
      <c r="K8669">
        <v>28.94</v>
      </c>
      <c r="L8669" s="3">
        <v>37.4</v>
      </c>
      <c r="M8669" s="2">
        <v>12.920000000000002</v>
      </c>
      <c r="N8669">
        <v>26.060000000000002</v>
      </c>
      <c r="O8669">
        <v>35.6</v>
      </c>
      <c r="P8669">
        <v>6.0799999999999983</v>
      </c>
      <c r="Q8669" s="3">
        <v>-5.980000000000004</v>
      </c>
      <c r="R8669" s="2">
        <v>30.92</v>
      </c>
      <c r="S8669" s="3">
        <v>-16.96</v>
      </c>
      <c r="T8669">
        <v>51.8</v>
      </c>
    </row>
    <row r="8670" spans="1:20">
      <c r="A8670">
        <f t="shared" si="405"/>
        <v>362</v>
      </c>
      <c r="B8670" s="7">
        <f t="shared" si="406"/>
        <v>42366.041666645651</v>
      </c>
      <c r="C8670">
        <f t="shared" si="407"/>
        <v>8665</v>
      </c>
      <c r="D8670" s="2">
        <v>73.94</v>
      </c>
      <c r="E8670">
        <v>48.019999999999996</v>
      </c>
      <c r="F8670" s="3">
        <v>48.92</v>
      </c>
      <c r="G8670">
        <v>42.08</v>
      </c>
      <c r="H8670">
        <v>30.02</v>
      </c>
      <c r="I8670">
        <v>50</v>
      </c>
      <c r="J8670">
        <v>33.979999999999997</v>
      </c>
      <c r="K8670">
        <v>30.02</v>
      </c>
      <c r="L8670" s="3">
        <v>35.6</v>
      </c>
      <c r="M8670" s="2">
        <v>14</v>
      </c>
      <c r="N8670">
        <v>24.98</v>
      </c>
      <c r="O8670">
        <v>35.6</v>
      </c>
      <c r="P8670">
        <v>6.0799999999999983</v>
      </c>
      <c r="Q8670" s="3">
        <v>-7.9600000000000009</v>
      </c>
      <c r="R8670" s="2">
        <v>32</v>
      </c>
      <c r="S8670" s="3">
        <v>-16.96</v>
      </c>
      <c r="T8670">
        <v>51.8</v>
      </c>
    </row>
    <row r="8671" spans="1:20">
      <c r="A8671">
        <f t="shared" si="405"/>
        <v>362</v>
      </c>
      <c r="B8671" s="7">
        <f t="shared" si="406"/>
        <v>42366.083333312316</v>
      </c>
      <c r="C8671">
        <f t="shared" si="407"/>
        <v>8666</v>
      </c>
      <c r="D8671" s="2">
        <v>73.039999999999992</v>
      </c>
      <c r="E8671">
        <v>48.019999999999996</v>
      </c>
      <c r="F8671" s="3">
        <v>46.94</v>
      </c>
      <c r="G8671">
        <v>41</v>
      </c>
      <c r="H8671">
        <v>30.92</v>
      </c>
      <c r="I8671">
        <v>46.94</v>
      </c>
      <c r="J8671">
        <v>35.06</v>
      </c>
      <c r="K8671">
        <v>30.02</v>
      </c>
      <c r="L8671" s="3">
        <v>35.6</v>
      </c>
      <c r="M8671" s="2">
        <v>12.920000000000002</v>
      </c>
      <c r="N8671">
        <v>24.08</v>
      </c>
      <c r="O8671">
        <v>35.6</v>
      </c>
      <c r="P8671">
        <v>5</v>
      </c>
      <c r="Q8671" s="3">
        <v>-9.0399999999999991</v>
      </c>
      <c r="R8671" s="2">
        <v>32.9</v>
      </c>
      <c r="S8671" s="3">
        <v>-16.060000000000002</v>
      </c>
      <c r="T8671">
        <v>51.8</v>
      </c>
    </row>
    <row r="8672" spans="1:20">
      <c r="A8672">
        <f t="shared" si="405"/>
        <v>362</v>
      </c>
      <c r="B8672" s="7">
        <f t="shared" si="406"/>
        <v>42366.12499997898</v>
      </c>
      <c r="C8672">
        <f t="shared" si="407"/>
        <v>8667</v>
      </c>
      <c r="D8672" s="2">
        <v>72.319999999999993</v>
      </c>
      <c r="E8672">
        <v>48.019999999999996</v>
      </c>
      <c r="F8672" s="3">
        <v>46.94</v>
      </c>
      <c r="G8672">
        <v>39.019999999999996</v>
      </c>
      <c r="H8672">
        <v>30.02</v>
      </c>
      <c r="I8672">
        <v>48.019999999999996</v>
      </c>
      <c r="J8672">
        <v>35.06</v>
      </c>
      <c r="K8672">
        <v>30.02</v>
      </c>
      <c r="L8672" s="3">
        <v>35.6</v>
      </c>
      <c r="M8672" s="2">
        <v>12.920000000000002</v>
      </c>
      <c r="N8672">
        <v>24.98</v>
      </c>
      <c r="O8672">
        <v>35.6</v>
      </c>
      <c r="P8672">
        <v>5</v>
      </c>
      <c r="Q8672" s="3">
        <v>-9.0399999999999991</v>
      </c>
      <c r="R8672" s="2">
        <v>33.979999999999997</v>
      </c>
      <c r="S8672" s="3">
        <v>-16.060000000000002</v>
      </c>
      <c r="T8672">
        <v>51.8</v>
      </c>
    </row>
    <row r="8673" spans="1:20">
      <c r="A8673">
        <f t="shared" si="405"/>
        <v>362</v>
      </c>
      <c r="B8673" s="7">
        <f t="shared" si="406"/>
        <v>42366.166666645644</v>
      </c>
      <c r="C8673">
        <f t="shared" si="407"/>
        <v>8668</v>
      </c>
      <c r="D8673" s="2">
        <v>71.78</v>
      </c>
      <c r="E8673">
        <v>46.94</v>
      </c>
      <c r="F8673" s="3">
        <v>46.04</v>
      </c>
      <c r="G8673">
        <v>37.94</v>
      </c>
      <c r="H8673">
        <v>26.96</v>
      </c>
      <c r="I8673">
        <v>48.92</v>
      </c>
      <c r="J8673">
        <v>33.979999999999997</v>
      </c>
      <c r="K8673">
        <v>30.92</v>
      </c>
      <c r="L8673" s="3">
        <v>35.6</v>
      </c>
      <c r="M8673" s="2">
        <v>12.02</v>
      </c>
      <c r="N8673">
        <v>24.08</v>
      </c>
      <c r="O8673">
        <v>35.6</v>
      </c>
      <c r="P8673">
        <v>1.9400000000000013</v>
      </c>
      <c r="Q8673" s="3">
        <v>-9.0399999999999991</v>
      </c>
      <c r="R8673" s="2">
        <v>32</v>
      </c>
      <c r="S8673" s="3">
        <v>-18.04</v>
      </c>
      <c r="T8673">
        <v>50</v>
      </c>
    </row>
    <row r="8674" spans="1:20">
      <c r="A8674">
        <f t="shared" si="405"/>
        <v>362</v>
      </c>
      <c r="B8674" s="7">
        <f t="shared" si="406"/>
        <v>42366.208333312308</v>
      </c>
      <c r="C8674">
        <f t="shared" si="407"/>
        <v>8669</v>
      </c>
      <c r="D8674" s="2">
        <v>71.06</v>
      </c>
      <c r="E8674">
        <v>46.94</v>
      </c>
      <c r="F8674" s="3">
        <v>44.96</v>
      </c>
      <c r="G8674">
        <v>37.04</v>
      </c>
      <c r="H8674">
        <v>26.96</v>
      </c>
      <c r="I8674">
        <v>46.94</v>
      </c>
      <c r="J8674">
        <v>33.979999999999997</v>
      </c>
      <c r="K8674">
        <v>30.92</v>
      </c>
      <c r="L8674" s="3">
        <v>35.6</v>
      </c>
      <c r="M8674" s="2">
        <v>10.940000000000001</v>
      </c>
      <c r="N8674">
        <v>21.02</v>
      </c>
      <c r="O8674">
        <v>35.6</v>
      </c>
      <c r="P8674">
        <v>1.0399999999999991</v>
      </c>
      <c r="Q8674" s="3">
        <v>-7.9600000000000009</v>
      </c>
      <c r="R8674" s="2">
        <v>30.02</v>
      </c>
      <c r="S8674" s="3">
        <v>-18.940000000000005</v>
      </c>
      <c r="T8674">
        <v>51.8</v>
      </c>
    </row>
    <row r="8675" spans="1:20">
      <c r="A8675">
        <f t="shared" si="405"/>
        <v>362</v>
      </c>
      <c r="B8675" s="7">
        <f t="shared" si="406"/>
        <v>42366.249999978972</v>
      </c>
      <c r="C8675">
        <f t="shared" si="407"/>
        <v>8670</v>
      </c>
      <c r="D8675" s="2">
        <v>71.960000000000008</v>
      </c>
      <c r="E8675">
        <v>46.94</v>
      </c>
      <c r="F8675" s="3">
        <v>44.96</v>
      </c>
      <c r="G8675">
        <v>37.04</v>
      </c>
      <c r="H8675">
        <v>24.98</v>
      </c>
      <c r="I8675">
        <v>44.96</v>
      </c>
      <c r="J8675">
        <v>33.979999999999997</v>
      </c>
      <c r="K8675">
        <v>26.96</v>
      </c>
      <c r="L8675" s="3">
        <v>35.6</v>
      </c>
      <c r="M8675" s="2">
        <v>10.039999999999999</v>
      </c>
      <c r="N8675">
        <v>23</v>
      </c>
      <c r="O8675">
        <v>33.799999999999997</v>
      </c>
      <c r="P8675">
        <v>1.0399999999999991</v>
      </c>
      <c r="Q8675" s="3">
        <v>-9.0399999999999991</v>
      </c>
      <c r="R8675" s="2">
        <v>28.04</v>
      </c>
      <c r="S8675" s="3">
        <v>-18.04</v>
      </c>
      <c r="T8675">
        <v>51.8</v>
      </c>
    </row>
    <row r="8676" spans="1:20">
      <c r="A8676">
        <f t="shared" si="405"/>
        <v>362</v>
      </c>
      <c r="B8676" s="7">
        <f t="shared" si="406"/>
        <v>42366.291666645637</v>
      </c>
      <c r="C8676">
        <f t="shared" si="407"/>
        <v>8671</v>
      </c>
      <c r="D8676" s="2">
        <v>73.039999999999992</v>
      </c>
      <c r="E8676">
        <v>46.94</v>
      </c>
      <c r="F8676" s="3">
        <v>44.96</v>
      </c>
      <c r="G8676">
        <v>35.96</v>
      </c>
      <c r="H8676">
        <v>26.060000000000002</v>
      </c>
      <c r="I8676">
        <v>44.96</v>
      </c>
      <c r="J8676">
        <v>33.08</v>
      </c>
      <c r="K8676">
        <v>28.94</v>
      </c>
      <c r="L8676" s="3">
        <v>33.799999999999997</v>
      </c>
      <c r="M8676" s="2">
        <v>10.039999999999999</v>
      </c>
      <c r="N8676">
        <v>21.92</v>
      </c>
      <c r="O8676">
        <v>33.799999999999997</v>
      </c>
      <c r="P8676">
        <v>-3.9999999999999147E-2</v>
      </c>
      <c r="Q8676" s="3">
        <v>-9.0399999999999991</v>
      </c>
      <c r="R8676" s="2">
        <v>26.96</v>
      </c>
      <c r="S8676" s="3">
        <v>-18.940000000000005</v>
      </c>
      <c r="T8676">
        <v>51.8</v>
      </c>
    </row>
    <row r="8677" spans="1:20">
      <c r="A8677">
        <f t="shared" si="405"/>
        <v>362</v>
      </c>
      <c r="B8677" s="7">
        <f t="shared" si="406"/>
        <v>42366.333333312301</v>
      </c>
      <c r="C8677">
        <f t="shared" si="407"/>
        <v>8672</v>
      </c>
      <c r="D8677" s="2">
        <v>73.94</v>
      </c>
      <c r="E8677">
        <v>48.019999999999996</v>
      </c>
      <c r="F8677" s="3">
        <v>48.92</v>
      </c>
      <c r="G8677">
        <v>37.04</v>
      </c>
      <c r="H8677">
        <v>30.02</v>
      </c>
      <c r="I8677">
        <v>46.94</v>
      </c>
      <c r="J8677">
        <v>33.08</v>
      </c>
      <c r="K8677">
        <v>30.02</v>
      </c>
      <c r="L8677" s="3">
        <v>35.6</v>
      </c>
      <c r="M8677" s="2">
        <v>10.039999999999999</v>
      </c>
      <c r="N8677">
        <v>26.060000000000002</v>
      </c>
      <c r="O8677">
        <v>33.799999999999997</v>
      </c>
      <c r="P8677">
        <v>3.019999999999996</v>
      </c>
      <c r="Q8677" s="3">
        <v>-9.0399999999999991</v>
      </c>
      <c r="R8677" s="2">
        <v>26.060000000000002</v>
      </c>
      <c r="S8677" s="3">
        <v>-18.04</v>
      </c>
      <c r="T8677">
        <v>51.8</v>
      </c>
    </row>
    <row r="8678" spans="1:20">
      <c r="A8678">
        <f t="shared" si="405"/>
        <v>362</v>
      </c>
      <c r="B8678" s="7">
        <f t="shared" si="406"/>
        <v>42366.374999978965</v>
      </c>
      <c r="C8678">
        <f t="shared" si="407"/>
        <v>8673</v>
      </c>
      <c r="D8678" s="2">
        <v>75.92</v>
      </c>
      <c r="E8678">
        <v>51.980000000000004</v>
      </c>
      <c r="F8678" s="3">
        <v>53.06</v>
      </c>
      <c r="G8678">
        <v>42.980000000000004</v>
      </c>
      <c r="H8678">
        <v>30.92</v>
      </c>
      <c r="I8678">
        <v>51.08</v>
      </c>
      <c r="J8678">
        <v>33.979999999999997</v>
      </c>
      <c r="K8678">
        <v>30.02</v>
      </c>
      <c r="L8678" s="3">
        <v>35.6</v>
      </c>
      <c r="M8678" s="2">
        <v>10.940000000000001</v>
      </c>
      <c r="N8678">
        <v>33.979999999999997</v>
      </c>
      <c r="O8678">
        <v>35.6</v>
      </c>
      <c r="P8678">
        <v>3.9200000000000017</v>
      </c>
      <c r="Q8678" s="3">
        <v>-9.0399999999999991</v>
      </c>
      <c r="R8678" s="2">
        <v>24.98</v>
      </c>
      <c r="S8678" s="3">
        <v>-18.940000000000005</v>
      </c>
      <c r="T8678">
        <v>51.8</v>
      </c>
    </row>
    <row r="8679" spans="1:20">
      <c r="A8679">
        <f t="shared" si="405"/>
        <v>362</v>
      </c>
      <c r="B8679" s="7">
        <f t="shared" si="406"/>
        <v>42366.416666645629</v>
      </c>
      <c r="C8679">
        <f t="shared" si="407"/>
        <v>8674</v>
      </c>
      <c r="D8679" s="2">
        <v>78.080000000000013</v>
      </c>
      <c r="E8679">
        <v>57.019999999999996</v>
      </c>
      <c r="F8679" s="3">
        <v>57.019999999999996</v>
      </c>
      <c r="G8679">
        <v>44.06</v>
      </c>
      <c r="H8679">
        <v>35.96</v>
      </c>
      <c r="I8679">
        <v>57.019999999999996</v>
      </c>
      <c r="J8679">
        <v>35.06</v>
      </c>
      <c r="K8679">
        <v>35.06</v>
      </c>
      <c r="L8679" s="3">
        <v>35.6</v>
      </c>
      <c r="M8679" s="2">
        <v>10.940000000000001</v>
      </c>
      <c r="N8679">
        <v>41</v>
      </c>
      <c r="O8679">
        <v>35.6</v>
      </c>
      <c r="P8679">
        <v>8.9599999999999973</v>
      </c>
      <c r="Q8679" s="3">
        <v>-7.9600000000000009</v>
      </c>
      <c r="R8679" s="2">
        <v>26.24</v>
      </c>
      <c r="S8679" s="3">
        <v>-14.980000000000004</v>
      </c>
      <c r="T8679">
        <v>53.6</v>
      </c>
    </row>
    <row r="8680" spans="1:20">
      <c r="A8680">
        <f t="shared" si="405"/>
        <v>362</v>
      </c>
      <c r="B8680" s="7">
        <f t="shared" si="406"/>
        <v>42366.458333312294</v>
      </c>
      <c r="C8680">
        <f t="shared" si="407"/>
        <v>8675</v>
      </c>
      <c r="D8680" s="2">
        <v>80.06</v>
      </c>
      <c r="E8680">
        <v>62.06</v>
      </c>
      <c r="F8680" s="3">
        <v>60.980000000000004</v>
      </c>
      <c r="G8680">
        <v>48.019999999999996</v>
      </c>
      <c r="H8680">
        <v>39.019999999999996</v>
      </c>
      <c r="I8680">
        <v>62.06</v>
      </c>
      <c r="J8680">
        <v>37.04</v>
      </c>
      <c r="K8680">
        <v>37.04</v>
      </c>
      <c r="L8680" s="3">
        <v>35.6</v>
      </c>
      <c r="M8680" s="2">
        <v>12.920000000000002</v>
      </c>
      <c r="N8680">
        <v>44.96</v>
      </c>
      <c r="O8680">
        <v>39.200000000000003</v>
      </c>
      <c r="P8680">
        <v>15.079999999999998</v>
      </c>
      <c r="Q8680" s="3">
        <v>-7.0600000000000023</v>
      </c>
      <c r="R8680" s="2">
        <v>27.68</v>
      </c>
      <c r="S8680" s="3">
        <v>-14.980000000000004</v>
      </c>
      <c r="T8680">
        <v>53.6</v>
      </c>
    </row>
    <row r="8681" spans="1:20">
      <c r="A8681">
        <f t="shared" si="405"/>
        <v>362</v>
      </c>
      <c r="B8681" s="7">
        <f t="shared" si="406"/>
        <v>42366.499999978958</v>
      </c>
      <c r="C8681">
        <f t="shared" si="407"/>
        <v>8676</v>
      </c>
      <c r="D8681" s="2">
        <v>80.42</v>
      </c>
      <c r="E8681">
        <v>66.02</v>
      </c>
      <c r="F8681" s="3">
        <v>62.06</v>
      </c>
      <c r="G8681">
        <v>50</v>
      </c>
      <c r="H8681">
        <v>44.06</v>
      </c>
      <c r="I8681">
        <v>64.039999999999992</v>
      </c>
      <c r="J8681">
        <v>35.96</v>
      </c>
      <c r="K8681">
        <v>39.019999999999996</v>
      </c>
      <c r="L8681" s="3">
        <v>35.6</v>
      </c>
      <c r="M8681" s="2">
        <v>14</v>
      </c>
      <c r="N8681">
        <v>50</v>
      </c>
      <c r="O8681">
        <v>39.200000000000003</v>
      </c>
      <c r="P8681">
        <v>19.04</v>
      </c>
      <c r="Q8681" s="3">
        <v>-5.0800000000000054</v>
      </c>
      <c r="R8681" s="2">
        <v>28.94</v>
      </c>
      <c r="S8681" s="3">
        <v>-14.080000000000005</v>
      </c>
      <c r="T8681">
        <v>57.2</v>
      </c>
    </row>
    <row r="8682" spans="1:20">
      <c r="A8682">
        <f t="shared" si="405"/>
        <v>362</v>
      </c>
      <c r="B8682" s="7">
        <f t="shared" si="406"/>
        <v>42366.541666645622</v>
      </c>
      <c r="C8682">
        <f t="shared" si="407"/>
        <v>8677</v>
      </c>
      <c r="D8682" s="2">
        <v>80.599999999999994</v>
      </c>
      <c r="E8682">
        <v>68</v>
      </c>
      <c r="F8682" s="3">
        <v>64.039999999999992</v>
      </c>
      <c r="G8682">
        <v>51.980000000000004</v>
      </c>
      <c r="H8682">
        <v>46.94</v>
      </c>
      <c r="I8682">
        <v>66.02</v>
      </c>
      <c r="J8682">
        <v>37.94</v>
      </c>
      <c r="K8682">
        <v>42.980000000000004</v>
      </c>
      <c r="L8682" s="3">
        <v>39.200000000000003</v>
      </c>
      <c r="M8682" s="2">
        <v>15.079999999999998</v>
      </c>
      <c r="N8682">
        <v>51.08</v>
      </c>
      <c r="O8682">
        <v>39.200000000000003</v>
      </c>
      <c r="P8682">
        <v>21.92</v>
      </c>
      <c r="Q8682" s="3">
        <v>-5.0800000000000054</v>
      </c>
      <c r="R8682" s="2">
        <v>28.94</v>
      </c>
      <c r="S8682" s="3">
        <v>-13</v>
      </c>
      <c r="T8682">
        <v>57.2</v>
      </c>
    </row>
    <row r="8683" spans="1:20">
      <c r="A8683">
        <f t="shared" si="405"/>
        <v>362</v>
      </c>
      <c r="B8683" s="7">
        <f t="shared" si="406"/>
        <v>42366.583333312286</v>
      </c>
      <c r="C8683">
        <f t="shared" si="407"/>
        <v>8678</v>
      </c>
      <c r="D8683" s="2">
        <v>80.960000000000008</v>
      </c>
      <c r="E8683">
        <v>69.98</v>
      </c>
      <c r="F8683" s="3">
        <v>66.02</v>
      </c>
      <c r="G8683">
        <v>55.040000000000006</v>
      </c>
      <c r="H8683">
        <v>48.92</v>
      </c>
      <c r="I8683">
        <v>68</v>
      </c>
      <c r="J8683">
        <v>39.019999999999996</v>
      </c>
      <c r="K8683">
        <v>46.04</v>
      </c>
      <c r="L8683" s="3">
        <v>42.8</v>
      </c>
      <c r="M8683" s="2">
        <v>15.079999999999998</v>
      </c>
      <c r="N8683">
        <v>51.08</v>
      </c>
      <c r="O8683">
        <v>39.200000000000003</v>
      </c>
      <c r="P8683">
        <v>23</v>
      </c>
      <c r="Q8683" s="3">
        <v>-4</v>
      </c>
      <c r="R8683" s="2">
        <v>28.94</v>
      </c>
      <c r="S8683" s="3">
        <v>-11.019999999999996</v>
      </c>
      <c r="T8683">
        <v>57.2</v>
      </c>
    </row>
    <row r="8684" spans="1:20">
      <c r="A8684">
        <f t="shared" si="405"/>
        <v>362</v>
      </c>
      <c r="B8684" s="7">
        <f t="shared" si="406"/>
        <v>42366.624999978951</v>
      </c>
      <c r="C8684">
        <f t="shared" si="407"/>
        <v>8679</v>
      </c>
      <c r="D8684" s="2">
        <v>80.240000000000009</v>
      </c>
      <c r="E8684">
        <v>69.98</v>
      </c>
      <c r="F8684" s="3">
        <v>66.92</v>
      </c>
      <c r="G8684">
        <v>55.94</v>
      </c>
      <c r="H8684">
        <v>50</v>
      </c>
      <c r="I8684">
        <v>66.92</v>
      </c>
      <c r="J8684">
        <v>37.04</v>
      </c>
      <c r="K8684">
        <v>46.04</v>
      </c>
      <c r="L8684" s="3">
        <v>44.6</v>
      </c>
      <c r="M8684" s="2">
        <v>15.98</v>
      </c>
      <c r="N8684">
        <v>51.08</v>
      </c>
      <c r="O8684">
        <v>37.4</v>
      </c>
      <c r="P8684">
        <v>24.08</v>
      </c>
      <c r="Q8684" s="3">
        <v>-5.0800000000000054</v>
      </c>
      <c r="R8684" s="2">
        <v>28.94</v>
      </c>
      <c r="S8684" s="3">
        <v>-11.019999999999996</v>
      </c>
      <c r="T8684">
        <v>57.2</v>
      </c>
    </row>
    <row r="8685" spans="1:20">
      <c r="A8685">
        <f t="shared" si="405"/>
        <v>362</v>
      </c>
      <c r="B8685" s="7">
        <f t="shared" si="406"/>
        <v>42366.666666645615</v>
      </c>
      <c r="C8685">
        <f t="shared" si="407"/>
        <v>8680</v>
      </c>
      <c r="D8685" s="2">
        <v>79.7</v>
      </c>
      <c r="E8685">
        <v>68</v>
      </c>
      <c r="F8685" s="3">
        <v>66.92</v>
      </c>
      <c r="G8685">
        <v>55.040000000000006</v>
      </c>
      <c r="H8685">
        <v>51.08</v>
      </c>
      <c r="I8685">
        <v>66.02</v>
      </c>
      <c r="J8685">
        <v>37.94</v>
      </c>
      <c r="K8685">
        <v>44.06</v>
      </c>
      <c r="L8685" s="3">
        <v>42.8</v>
      </c>
      <c r="M8685" s="2">
        <v>15.98</v>
      </c>
      <c r="N8685">
        <v>48.019999999999996</v>
      </c>
      <c r="O8685">
        <v>37.4</v>
      </c>
      <c r="P8685">
        <v>23</v>
      </c>
      <c r="Q8685" s="3">
        <v>-5.0800000000000054</v>
      </c>
      <c r="R8685" s="2">
        <v>28.22</v>
      </c>
      <c r="S8685" s="3">
        <v>-7.0600000000000023</v>
      </c>
      <c r="T8685">
        <v>55.400000000000006</v>
      </c>
    </row>
    <row r="8686" spans="1:20">
      <c r="A8686">
        <f t="shared" si="405"/>
        <v>362</v>
      </c>
      <c r="B8686" s="7">
        <f t="shared" si="406"/>
        <v>42366.708333312279</v>
      </c>
      <c r="C8686">
        <f t="shared" si="407"/>
        <v>8681</v>
      </c>
      <c r="D8686" s="2">
        <v>78.98</v>
      </c>
      <c r="E8686">
        <v>66.92</v>
      </c>
      <c r="F8686" s="3">
        <v>66.02</v>
      </c>
      <c r="G8686">
        <v>53.96</v>
      </c>
      <c r="H8686">
        <v>50</v>
      </c>
      <c r="I8686">
        <v>64.94</v>
      </c>
      <c r="J8686">
        <v>35.96</v>
      </c>
      <c r="K8686">
        <v>41</v>
      </c>
      <c r="L8686" s="3">
        <v>42.8</v>
      </c>
      <c r="M8686" s="2">
        <v>15.079999999999998</v>
      </c>
      <c r="N8686">
        <v>42.08</v>
      </c>
      <c r="O8686">
        <v>35.6</v>
      </c>
      <c r="P8686">
        <v>19.939999999999998</v>
      </c>
      <c r="Q8686" s="3">
        <v>-5.980000000000004</v>
      </c>
      <c r="R8686" s="2">
        <v>27.68</v>
      </c>
      <c r="S8686" s="3">
        <v>-5.0800000000000054</v>
      </c>
      <c r="T8686">
        <v>51.8</v>
      </c>
    </row>
    <row r="8687" spans="1:20">
      <c r="A8687">
        <f t="shared" si="405"/>
        <v>362</v>
      </c>
      <c r="B8687" s="7">
        <f t="shared" si="406"/>
        <v>42366.749999978943</v>
      </c>
      <c r="C8687">
        <f t="shared" si="407"/>
        <v>8682</v>
      </c>
      <c r="D8687" s="2">
        <v>77</v>
      </c>
      <c r="E8687">
        <v>64.94</v>
      </c>
      <c r="F8687" s="3">
        <v>64.94</v>
      </c>
      <c r="G8687">
        <v>51.980000000000004</v>
      </c>
      <c r="H8687">
        <v>46.04</v>
      </c>
      <c r="I8687">
        <v>60.980000000000004</v>
      </c>
      <c r="J8687">
        <v>35.96</v>
      </c>
      <c r="K8687">
        <v>39.92</v>
      </c>
      <c r="L8687" s="3">
        <v>39.200000000000003</v>
      </c>
      <c r="M8687" s="2">
        <v>15.079999999999998</v>
      </c>
      <c r="N8687">
        <v>35.06</v>
      </c>
      <c r="O8687">
        <v>35.6</v>
      </c>
      <c r="P8687">
        <v>17.96</v>
      </c>
      <c r="Q8687" s="3">
        <v>-7.9600000000000009</v>
      </c>
      <c r="R8687" s="2">
        <v>26.96</v>
      </c>
      <c r="S8687" s="3">
        <v>-4</v>
      </c>
      <c r="T8687">
        <v>50</v>
      </c>
    </row>
    <row r="8688" spans="1:20">
      <c r="A8688">
        <f t="shared" si="405"/>
        <v>362</v>
      </c>
      <c r="B8688" s="7">
        <f t="shared" si="406"/>
        <v>42366.791666645608</v>
      </c>
      <c r="C8688">
        <f t="shared" si="407"/>
        <v>8683</v>
      </c>
      <c r="D8688" s="2">
        <v>75.02</v>
      </c>
      <c r="E8688">
        <v>62.06</v>
      </c>
      <c r="F8688" s="3">
        <v>62.96</v>
      </c>
      <c r="G8688">
        <v>50</v>
      </c>
      <c r="H8688">
        <v>42.08</v>
      </c>
      <c r="I8688">
        <v>57.92</v>
      </c>
      <c r="J8688">
        <v>35.06</v>
      </c>
      <c r="K8688">
        <v>39.019999999999996</v>
      </c>
      <c r="L8688" s="3">
        <v>37.4</v>
      </c>
      <c r="M8688" s="2">
        <v>15.079999999999998</v>
      </c>
      <c r="N8688">
        <v>32</v>
      </c>
      <c r="O8688">
        <v>35.6</v>
      </c>
      <c r="P8688">
        <v>15.98</v>
      </c>
      <c r="Q8688" s="3">
        <v>-9.0399999999999991</v>
      </c>
      <c r="R8688" s="2">
        <v>23.72</v>
      </c>
      <c r="S8688" s="3">
        <v>-2.9200000000000017</v>
      </c>
      <c r="T8688">
        <v>51.8</v>
      </c>
    </row>
    <row r="8689" spans="1:20">
      <c r="A8689">
        <f t="shared" si="405"/>
        <v>362</v>
      </c>
      <c r="B8689" s="7">
        <f t="shared" si="406"/>
        <v>42366.833333312272</v>
      </c>
      <c r="C8689">
        <f t="shared" si="407"/>
        <v>8684</v>
      </c>
      <c r="D8689" s="2">
        <v>73.039999999999992</v>
      </c>
      <c r="E8689">
        <v>57.019999999999996</v>
      </c>
      <c r="F8689" s="3">
        <v>59</v>
      </c>
      <c r="G8689">
        <v>48.019999999999996</v>
      </c>
      <c r="H8689">
        <v>41</v>
      </c>
      <c r="I8689">
        <v>59</v>
      </c>
      <c r="J8689">
        <v>35.06</v>
      </c>
      <c r="K8689">
        <v>39.92</v>
      </c>
      <c r="L8689" s="3">
        <v>37.4</v>
      </c>
      <c r="M8689" s="2">
        <v>15.079999999999998</v>
      </c>
      <c r="N8689">
        <v>33.979999999999997</v>
      </c>
      <c r="O8689">
        <v>35.6</v>
      </c>
      <c r="P8689">
        <v>17.059999999999999</v>
      </c>
      <c r="Q8689" s="3">
        <v>-7.9600000000000009</v>
      </c>
      <c r="R8689" s="2">
        <v>20.299999999999997</v>
      </c>
      <c r="S8689" s="3">
        <v>-2.019999999999996</v>
      </c>
      <c r="T8689">
        <v>53.6</v>
      </c>
    </row>
    <row r="8690" spans="1:20">
      <c r="A8690">
        <f t="shared" si="405"/>
        <v>362</v>
      </c>
      <c r="B8690" s="7">
        <f t="shared" si="406"/>
        <v>42366.874999978936</v>
      </c>
      <c r="C8690">
        <f t="shared" si="407"/>
        <v>8685</v>
      </c>
      <c r="D8690" s="2">
        <v>71.960000000000008</v>
      </c>
      <c r="E8690">
        <v>59</v>
      </c>
      <c r="F8690" s="3">
        <v>62.06</v>
      </c>
      <c r="G8690">
        <v>46.94</v>
      </c>
      <c r="H8690">
        <v>37.94</v>
      </c>
      <c r="I8690">
        <v>57.019999999999996</v>
      </c>
      <c r="J8690">
        <v>33.979999999999997</v>
      </c>
      <c r="K8690">
        <v>39.019999999999996</v>
      </c>
      <c r="L8690" s="3">
        <v>37.4</v>
      </c>
      <c r="M8690" s="2">
        <v>15.079999999999998</v>
      </c>
      <c r="N8690">
        <v>30.92</v>
      </c>
      <c r="O8690">
        <v>35.6</v>
      </c>
      <c r="P8690">
        <v>17.96</v>
      </c>
      <c r="Q8690" s="3">
        <v>-7.9600000000000009</v>
      </c>
      <c r="R8690" s="2">
        <v>17.059999999999999</v>
      </c>
      <c r="S8690" s="3">
        <v>-2.019999999999996</v>
      </c>
      <c r="T8690">
        <v>51.8</v>
      </c>
    </row>
    <row r="8691" spans="1:20">
      <c r="A8691">
        <f t="shared" si="405"/>
        <v>362</v>
      </c>
      <c r="B8691" s="7">
        <f t="shared" si="406"/>
        <v>42366.9166666456</v>
      </c>
      <c r="C8691">
        <f t="shared" si="407"/>
        <v>8686</v>
      </c>
      <c r="D8691" s="2">
        <v>71.06</v>
      </c>
      <c r="E8691">
        <v>55.94</v>
      </c>
      <c r="F8691" s="3">
        <v>62.06</v>
      </c>
      <c r="G8691">
        <v>46.04</v>
      </c>
      <c r="H8691">
        <v>35.96</v>
      </c>
      <c r="I8691">
        <v>55.040000000000006</v>
      </c>
      <c r="J8691">
        <v>33.08</v>
      </c>
      <c r="K8691">
        <v>37.94</v>
      </c>
      <c r="L8691" s="3">
        <v>32</v>
      </c>
      <c r="M8691" s="2">
        <v>15.079999999999998</v>
      </c>
      <c r="N8691">
        <v>30.02</v>
      </c>
      <c r="O8691">
        <v>35.6</v>
      </c>
      <c r="P8691">
        <v>17.96</v>
      </c>
      <c r="Q8691" s="3">
        <v>-9.9400000000000048</v>
      </c>
      <c r="R8691" s="2">
        <v>15.079999999999998</v>
      </c>
      <c r="S8691" s="3">
        <v>-3.9999999999999147E-2</v>
      </c>
      <c r="T8691">
        <v>53.6</v>
      </c>
    </row>
    <row r="8692" spans="1:20">
      <c r="A8692">
        <f t="shared" si="405"/>
        <v>362</v>
      </c>
      <c r="B8692" s="7">
        <f t="shared" si="406"/>
        <v>42366.958333312265</v>
      </c>
      <c r="C8692">
        <f t="shared" si="407"/>
        <v>8687</v>
      </c>
      <c r="D8692" s="2">
        <v>69.98</v>
      </c>
      <c r="E8692">
        <v>55.040000000000006</v>
      </c>
      <c r="F8692" s="3">
        <v>59</v>
      </c>
      <c r="G8692">
        <v>46.04</v>
      </c>
      <c r="H8692">
        <v>35.96</v>
      </c>
      <c r="I8692">
        <v>53.96</v>
      </c>
      <c r="J8692">
        <v>30.02</v>
      </c>
      <c r="K8692">
        <v>35.96</v>
      </c>
      <c r="L8692" s="3">
        <v>35.6</v>
      </c>
      <c r="M8692" s="2">
        <v>15.079999999999998</v>
      </c>
      <c r="N8692">
        <v>28.94</v>
      </c>
      <c r="O8692">
        <v>35.6</v>
      </c>
      <c r="P8692">
        <v>15.98</v>
      </c>
      <c r="Q8692" s="3">
        <v>-11.920000000000002</v>
      </c>
      <c r="R8692" s="2">
        <v>12.920000000000002</v>
      </c>
      <c r="S8692" s="3">
        <v>-0.94000000000000483</v>
      </c>
      <c r="T8692">
        <v>51.8</v>
      </c>
    </row>
    <row r="8693" spans="1:20">
      <c r="A8693">
        <f t="shared" si="405"/>
        <v>362</v>
      </c>
      <c r="B8693" s="7">
        <f t="shared" si="406"/>
        <v>42366.999999978929</v>
      </c>
      <c r="C8693">
        <f t="shared" si="407"/>
        <v>8688</v>
      </c>
      <c r="D8693" s="2">
        <v>69.259999999999991</v>
      </c>
      <c r="E8693">
        <v>53.96</v>
      </c>
      <c r="F8693" s="3">
        <v>59</v>
      </c>
      <c r="G8693">
        <v>46.04</v>
      </c>
      <c r="H8693">
        <v>35.06</v>
      </c>
      <c r="I8693">
        <v>51.980000000000004</v>
      </c>
      <c r="J8693">
        <v>28.04</v>
      </c>
      <c r="K8693">
        <v>35.96</v>
      </c>
      <c r="L8693" s="3">
        <v>35.6</v>
      </c>
      <c r="M8693" s="2">
        <v>15.079999999999998</v>
      </c>
      <c r="N8693">
        <v>28.04</v>
      </c>
      <c r="O8693">
        <v>35.6</v>
      </c>
      <c r="P8693">
        <v>17.059999999999999</v>
      </c>
      <c r="Q8693" s="3">
        <v>-9.9400000000000048</v>
      </c>
      <c r="R8693" s="2">
        <v>10.940000000000001</v>
      </c>
      <c r="S8693" s="3">
        <v>-0.94000000000000483</v>
      </c>
      <c r="T8693">
        <v>51.8</v>
      </c>
    </row>
    <row r="8694" spans="1:20">
      <c r="A8694">
        <f t="shared" si="405"/>
        <v>363</v>
      </c>
      <c r="B8694" s="7">
        <f t="shared" si="406"/>
        <v>42367.041666645593</v>
      </c>
      <c r="C8694">
        <f t="shared" si="407"/>
        <v>8689</v>
      </c>
      <c r="D8694" s="2">
        <v>68.72</v>
      </c>
      <c r="E8694">
        <v>53.06</v>
      </c>
      <c r="F8694" s="3">
        <v>59</v>
      </c>
      <c r="G8694">
        <v>44.06</v>
      </c>
      <c r="H8694">
        <v>35.06</v>
      </c>
      <c r="I8694">
        <v>51.980000000000004</v>
      </c>
      <c r="J8694">
        <v>26.96</v>
      </c>
      <c r="K8694">
        <v>30.92</v>
      </c>
      <c r="L8694" s="3">
        <v>35.6</v>
      </c>
      <c r="M8694" s="2">
        <v>15.079999999999998</v>
      </c>
      <c r="N8694">
        <v>26.060000000000002</v>
      </c>
      <c r="O8694">
        <v>35.6</v>
      </c>
      <c r="P8694">
        <v>15.98</v>
      </c>
      <c r="Q8694" s="3">
        <v>-13</v>
      </c>
      <c r="R8694" s="2">
        <v>8.9599999999999973</v>
      </c>
      <c r="S8694" s="3">
        <v>1.0399999999999991</v>
      </c>
      <c r="T8694">
        <v>53.6</v>
      </c>
    </row>
    <row r="8695" spans="1:20">
      <c r="A8695">
        <f t="shared" si="405"/>
        <v>363</v>
      </c>
      <c r="B8695" s="7">
        <f t="shared" si="406"/>
        <v>42367.083333312257</v>
      </c>
      <c r="C8695">
        <f t="shared" si="407"/>
        <v>8690</v>
      </c>
      <c r="D8695" s="2">
        <v>68</v>
      </c>
      <c r="E8695">
        <v>51.980000000000004</v>
      </c>
      <c r="F8695" s="3">
        <v>57.92</v>
      </c>
      <c r="G8695">
        <v>42.980000000000004</v>
      </c>
      <c r="H8695">
        <v>35.06</v>
      </c>
      <c r="I8695">
        <v>51.08</v>
      </c>
      <c r="J8695">
        <v>28.94</v>
      </c>
      <c r="K8695">
        <v>32</v>
      </c>
      <c r="L8695" s="3">
        <v>35.6</v>
      </c>
      <c r="M8695" s="2">
        <v>15.98</v>
      </c>
      <c r="N8695">
        <v>26.96</v>
      </c>
      <c r="O8695">
        <v>35.6</v>
      </c>
      <c r="P8695">
        <v>15.079999999999998</v>
      </c>
      <c r="Q8695" s="3">
        <v>-11.920000000000002</v>
      </c>
      <c r="R8695" s="2">
        <v>6.98</v>
      </c>
      <c r="S8695" s="3">
        <v>3.019999999999996</v>
      </c>
      <c r="T8695">
        <v>52.879999999999995</v>
      </c>
    </row>
    <row r="8696" spans="1:20">
      <c r="A8696">
        <f t="shared" si="405"/>
        <v>363</v>
      </c>
      <c r="B8696" s="7">
        <f t="shared" si="406"/>
        <v>42367.124999978922</v>
      </c>
      <c r="C8696">
        <f t="shared" si="407"/>
        <v>8691</v>
      </c>
      <c r="D8696" s="2">
        <v>67.64</v>
      </c>
      <c r="E8696">
        <v>51.980000000000004</v>
      </c>
      <c r="F8696" s="3">
        <v>62.06</v>
      </c>
      <c r="G8696">
        <v>42.08</v>
      </c>
      <c r="H8696">
        <v>33.08</v>
      </c>
      <c r="I8696">
        <v>50</v>
      </c>
      <c r="J8696">
        <v>26.96</v>
      </c>
      <c r="K8696">
        <v>33.08</v>
      </c>
      <c r="L8696" s="3">
        <v>35.6</v>
      </c>
      <c r="M8696" s="2">
        <v>17.059999999999999</v>
      </c>
      <c r="N8696">
        <v>24.98</v>
      </c>
      <c r="O8696">
        <v>35.6</v>
      </c>
      <c r="P8696">
        <v>15.079999999999998</v>
      </c>
      <c r="Q8696" s="3">
        <v>-14.980000000000004</v>
      </c>
      <c r="R8696" s="2">
        <v>5</v>
      </c>
      <c r="S8696" s="3">
        <v>3.9200000000000017</v>
      </c>
      <c r="T8696">
        <v>52.34</v>
      </c>
    </row>
    <row r="8697" spans="1:20">
      <c r="A8697">
        <f t="shared" si="405"/>
        <v>363</v>
      </c>
      <c r="B8697" s="7">
        <f t="shared" si="406"/>
        <v>42367.166666645586</v>
      </c>
      <c r="C8697">
        <f t="shared" si="407"/>
        <v>8692</v>
      </c>
      <c r="D8697" s="2">
        <v>67.28</v>
      </c>
      <c r="E8697">
        <v>51.980000000000004</v>
      </c>
      <c r="F8697" s="3">
        <v>60.980000000000004</v>
      </c>
      <c r="G8697">
        <v>42.08</v>
      </c>
      <c r="H8697">
        <v>33.979999999999997</v>
      </c>
      <c r="I8697">
        <v>51.08</v>
      </c>
      <c r="J8697">
        <v>28.94</v>
      </c>
      <c r="K8697">
        <v>33.08</v>
      </c>
      <c r="L8697" s="3">
        <v>35.6</v>
      </c>
      <c r="M8697" s="2">
        <v>17.96</v>
      </c>
      <c r="N8697">
        <v>23</v>
      </c>
      <c r="O8697">
        <v>37.4</v>
      </c>
      <c r="P8697">
        <v>17.059999999999999</v>
      </c>
      <c r="Q8697" s="3">
        <v>-11.920000000000002</v>
      </c>
      <c r="R8697" s="2">
        <v>3.9200000000000017</v>
      </c>
      <c r="S8697" s="3">
        <v>3.9200000000000017</v>
      </c>
      <c r="T8697">
        <v>51.8</v>
      </c>
    </row>
    <row r="8698" spans="1:20">
      <c r="A8698">
        <f t="shared" si="405"/>
        <v>363</v>
      </c>
      <c r="B8698" s="7">
        <f t="shared" si="406"/>
        <v>42367.20833331225</v>
      </c>
      <c r="C8698">
        <f t="shared" si="407"/>
        <v>8693</v>
      </c>
      <c r="D8698" s="2">
        <v>66.92</v>
      </c>
      <c r="E8698">
        <v>51.980000000000004</v>
      </c>
      <c r="F8698" s="3">
        <v>64.039999999999992</v>
      </c>
      <c r="G8698">
        <v>42.08</v>
      </c>
      <c r="H8698">
        <v>33.979999999999997</v>
      </c>
      <c r="I8698">
        <v>50</v>
      </c>
      <c r="J8698">
        <v>32</v>
      </c>
      <c r="K8698">
        <v>33.08</v>
      </c>
      <c r="L8698" s="3">
        <v>35.6</v>
      </c>
      <c r="M8698" s="2">
        <v>17.059999999999999</v>
      </c>
      <c r="N8698">
        <v>23</v>
      </c>
      <c r="O8698">
        <v>37.4</v>
      </c>
      <c r="P8698">
        <v>17.96</v>
      </c>
      <c r="Q8698" s="3">
        <v>-13</v>
      </c>
      <c r="R8698" s="2">
        <v>3.019999999999996</v>
      </c>
      <c r="S8698" s="3">
        <v>3.019999999999996</v>
      </c>
      <c r="T8698">
        <v>51.8</v>
      </c>
    </row>
    <row r="8699" spans="1:20">
      <c r="A8699">
        <f t="shared" si="405"/>
        <v>363</v>
      </c>
      <c r="B8699" s="7">
        <f t="shared" si="406"/>
        <v>42367.249999978914</v>
      </c>
      <c r="C8699">
        <f t="shared" si="407"/>
        <v>8694</v>
      </c>
      <c r="D8699" s="2">
        <v>66.92</v>
      </c>
      <c r="E8699">
        <v>53.06</v>
      </c>
      <c r="F8699" s="3">
        <v>64.94</v>
      </c>
      <c r="G8699">
        <v>42.08</v>
      </c>
      <c r="H8699">
        <v>30.92</v>
      </c>
      <c r="I8699">
        <v>48.019999999999996</v>
      </c>
      <c r="J8699">
        <v>33.08</v>
      </c>
      <c r="K8699">
        <v>32</v>
      </c>
      <c r="L8699" s="3">
        <v>37.4</v>
      </c>
      <c r="M8699" s="2">
        <v>17.059999999999999</v>
      </c>
      <c r="N8699">
        <v>23</v>
      </c>
      <c r="O8699">
        <v>35.6</v>
      </c>
      <c r="P8699">
        <v>17.96</v>
      </c>
      <c r="Q8699" s="3">
        <v>-13</v>
      </c>
      <c r="R8699" s="2">
        <v>1.9400000000000013</v>
      </c>
      <c r="S8699" s="3">
        <v>5</v>
      </c>
      <c r="T8699">
        <v>51.8</v>
      </c>
    </row>
    <row r="8700" spans="1:20">
      <c r="A8700">
        <f t="shared" si="405"/>
        <v>363</v>
      </c>
      <c r="B8700" s="7">
        <f t="shared" si="406"/>
        <v>42367.291666645579</v>
      </c>
      <c r="C8700">
        <f t="shared" si="407"/>
        <v>8695</v>
      </c>
      <c r="D8700" s="2">
        <v>66.92</v>
      </c>
      <c r="E8700">
        <v>53.06</v>
      </c>
      <c r="F8700" s="3">
        <v>64.039999999999992</v>
      </c>
      <c r="G8700">
        <v>42.08</v>
      </c>
      <c r="H8700">
        <v>30.92</v>
      </c>
      <c r="I8700">
        <v>50</v>
      </c>
      <c r="J8700">
        <v>33.08</v>
      </c>
      <c r="K8700">
        <v>30.92</v>
      </c>
      <c r="L8700" s="3">
        <v>37.4</v>
      </c>
      <c r="M8700" s="2">
        <v>19.04</v>
      </c>
      <c r="N8700">
        <v>24.98</v>
      </c>
      <c r="O8700">
        <v>37.4</v>
      </c>
      <c r="P8700">
        <v>17.96</v>
      </c>
      <c r="Q8700" s="3">
        <v>-14.080000000000005</v>
      </c>
      <c r="R8700" s="2">
        <v>2.3000000000000007</v>
      </c>
      <c r="S8700" s="3">
        <v>6.98</v>
      </c>
      <c r="T8700">
        <v>50</v>
      </c>
    </row>
    <row r="8701" spans="1:20">
      <c r="A8701">
        <f t="shared" si="405"/>
        <v>363</v>
      </c>
      <c r="B8701" s="7">
        <f t="shared" si="406"/>
        <v>42367.333333312243</v>
      </c>
      <c r="C8701">
        <f t="shared" si="407"/>
        <v>8696</v>
      </c>
      <c r="D8701" s="2">
        <v>66.92</v>
      </c>
      <c r="E8701">
        <v>53.96</v>
      </c>
      <c r="F8701" s="3">
        <v>64.039999999999992</v>
      </c>
      <c r="G8701">
        <v>42.08</v>
      </c>
      <c r="H8701">
        <v>30.92</v>
      </c>
      <c r="I8701">
        <v>50</v>
      </c>
      <c r="J8701">
        <v>33.08</v>
      </c>
      <c r="K8701">
        <v>30.92</v>
      </c>
      <c r="L8701" s="3">
        <v>37.4</v>
      </c>
      <c r="M8701" s="2">
        <v>19.939999999999998</v>
      </c>
      <c r="N8701">
        <v>24.98</v>
      </c>
      <c r="O8701">
        <v>35.6</v>
      </c>
      <c r="P8701">
        <v>19.04</v>
      </c>
      <c r="Q8701" s="3">
        <v>-18.04</v>
      </c>
      <c r="R8701" s="2">
        <v>2.6599999999999966</v>
      </c>
      <c r="S8701" s="3">
        <v>8.0599999999999987</v>
      </c>
      <c r="T8701">
        <v>48.2</v>
      </c>
    </row>
    <row r="8702" spans="1:20">
      <c r="A8702">
        <f t="shared" si="405"/>
        <v>363</v>
      </c>
      <c r="B8702" s="7">
        <f t="shared" si="406"/>
        <v>42367.374999978907</v>
      </c>
      <c r="C8702">
        <f t="shared" si="407"/>
        <v>8697</v>
      </c>
      <c r="D8702" s="2">
        <v>71.240000000000009</v>
      </c>
      <c r="E8702">
        <v>57.019999999999996</v>
      </c>
      <c r="F8702" s="3">
        <v>60.08</v>
      </c>
      <c r="G8702">
        <v>42.980000000000004</v>
      </c>
      <c r="H8702">
        <v>35.96</v>
      </c>
      <c r="I8702">
        <v>53.96</v>
      </c>
      <c r="J8702">
        <v>33.979999999999997</v>
      </c>
      <c r="K8702">
        <v>33.979999999999997</v>
      </c>
      <c r="L8702" s="3">
        <v>37.4</v>
      </c>
      <c r="M8702" s="2">
        <v>19.939999999999998</v>
      </c>
      <c r="N8702">
        <v>33.979999999999997</v>
      </c>
      <c r="O8702">
        <v>35.6</v>
      </c>
      <c r="P8702">
        <v>19.939999999999998</v>
      </c>
      <c r="Q8702" s="3">
        <v>-18.940000000000005</v>
      </c>
      <c r="R8702" s="2">
        <v>3.019999999999996</v>
      </c>
      <c r="S8702" s="3">
        <v>10.039999999999999</v>
      </c>
      <c r="T8702">
        <v>50</v>
      </c>
    </row>
    <row r="8703" spans="1:20">
      <c r="A8703">
        <f t="shared" si="405"/>
        <v>363</v>
      </c>
      <c r="B8703" s="7">
        <f t="shared" si="406"/>
        <v>42367.416666645571</v>
      </c>
      <c r="C8703">
        <f t="shared" si="407"/>
        <v>8698</v>
      </c>
      <c r="D8703" s="2">
        <v>75.740000000000009</v>
      </c>
      <c r="E8703">
        <v>62.06</v>
      </c>
      <c r="F8703" s="3">
        <v>62.06</v>
      </c>
      <c r="G8703">
        <v>44.96</v>
      </c>
      <c r="H8703">
        <v>42.980000000000004</v>
      </c>
      <c r="I8703">
        <v>62.96</v>
      </c>
      <c r="J8703">
        <v>37.04</v>
      </c>
      <c r="K8703">
        <v>37.04</v>
      </c>
      <c r="L8703" s="3">
        <v>39.200000000000003</v>
      </c>
      <c r="M8703" s="2">
        <v>21.02</v>
      </c>
      <c r="N8703">
        <v>37.94</v>
      </c>
      <c r="O8703">
        <v>35.6</v>
      </c>
      <c r="P8703">
        <v>21.92</v>
      </c>
      <c r="Q8703" s="3">
        <v>-11.019999999999996</v>
      </c>
      <c r="R8703" s="2">
        <v>5</v>
      </c>
      <c r="S8703" s="3">
        <v>10.940000000000001</v>
      </c>
      <c r="T8703">
        <v>50</v>
      </c>
    </row>
    <row r="8704" spans="1:20">
      <c r="A8704">
        <f t="shared" si="405"/>
        <v>363</v>
      </c>
      <c r="B8704" s="7">
        <f t="shared" si="406"/>
        <v>42367.458333312235</v>
      </c>
      <c r="C8704">
        <f t="shared" si="407"/>
        <v>8699</v>
      </c>
      <c r="D8704" s="2">
        <v>80.06</v>
      </c>
      <c r="E8704">
        <v>68</v>
      </c>
      <c r="F8704" s="3">
        <v>66.02</v>
      </c>
      <c r="G8704">
        <v>48.019999999999996</v>
      </c>
      <c r="H8704">
        <v>44.96</v>
      </c>
      <c r="I8704">
        <v>64.94</v>
      </c>
      <c r="J8704">
        <v>37.94</v>
      </c>
      <c r="K8704">
        <v>42.08</v>
      </c>
      <c r="L8704" s="3">
        <v>39.200000000000003</v>
      </c>
      <c r="M8704" s="2">
        <v>21.92</v>
      </c>
      <c r="N8704">
        <v>39.92</v>
      </c>
      <c r="O8704">
        <v>35.6</v>
      </c>
      <c r="P8704">
        <v>24.08</v>
      </c>
      <c r="Q8704" s="3">
        <v>-7.0600000000000023</v>
      </c>
      <c r="R8704" s="2">
        <v>6.98</v>
      </c>
      <c r="S8704" s="3">
        <v>12.02</v>
      </c>
      <c r="T8704">
        <v>51.8</v>
      </c>
    </row>
    <row r="8705" spans="1:20">
      <c r="A8705">
        <f t="shared" si="405"/>
        <v>363</v>
      </c>
      <c r="B8705" s="7">
        <f t="shared" si="406"/>
        <v>42367.4999999789</v>
      </c>
      <c r="C8705">
        <f t="shared" si="407"/>
        <v>8700</v>
      </c>
      <c r="D8705" s="2">
        <v>79.7</v>
      </c>
      <c r="E8705">
        <v>69.98</v>
      </c>
      <c r="F8705" s="3">
        <v>66.92</v>
      </c>
      <c r="G8705">
        <v>53.96</v>
      </c>
      <c r="H8705">
        <v>48.019999999999996</v>
      </c>
      <c r="I8705">
        <v>68</v>
      </c>
      <c r="J8705">
        <v>39.019999999999996</v>
      </c>
      <c r="K8705">
        <v>46.04</v>
      </c>
      <c r="L8705" s="3">
        <v>41</v>
      </c>
      <c r="M8705" s="2">
        <v>24.08</v>
      </c>
      <c r="N8705">
        <v>44.06</v>
      </c>
      <c r="O8705">
        <v>37.4</v>
      </c>
      <c r="P8705">
        <v>24.08</v>
      </c>
      <c r="Q8705" s="3">
        <v>-4</v>
      </c>
      <c r="R8705" s="2">
        <v>8.9599999999999973</v>
      </c>
      <c r="S8705" s="3">
        <v>12.920000000000002</v>
      </c>
      <c r="T8705">
        <v>55.400000000000006</v>
      </c>
    </row>
    <row r="8706" spans="1:20">
      <c r="A8706">
        <f t="shared" si="405"/>
        <v>363</v>
      </c>
      <c r="B8706" s="7">
        <f t="shared" si="406"/>
        <v>42367.541666645564</v>
      </c>
      <c r="C8706">
        <f t="shared" si="407"/>
        <v>8701</v>
      </c>
      <c r="D8706" s="2">
        <v>79.34</v>
      </c>
      <c r="E8706">
        <v>71.960000000000008</v>
      </c>
      <c r="F8706" s="3">
        <v>64.039999999999992</v>
      </c>
      <c r="G8706">
        <v>55.94</v>
      </c>
      <c r="H8706">
        <v>48.019999999999996</v>
      </c>
      <c r="I8706">
        <v>68</v>
      </c>
      <c r="J8706">
        <v>37.94</v>
      </c>
      <c r="K8706">
        <v>48.019999999999996</v>
      </c>
      <c r="L8706" s="3">
        <v>42.8</v>
      </c>
      <c r="M8706" s="2">
        <v>21.92</v>
      </c>
      <c r="N8706">
        <v>42.08</v>
      </c>
      <c r="O8706">
        <v>37.58</v>
      </c>
      <c r="P8706">
        <v>24.08</v>
      </c>
      <c r="Q8706" s="3">
        <v>-4</v>
      </c>
      <c r="R8706" s="2">
        <v>10.219999999999999</v>
      </c>
      <c r="S8706" s="3">
        <v>12.920000000000002</v>
      </c>
      <c r="T8706">
        <v>53.6</v>
      </c>
    </row>
    <row r="8707" spans="1:20">
      <c r="A8707">
        <f t="shared" si="405"/>
        <v>363</v>
      </c>
      <c r="B8707" s="7">
        <f t="shared" si="406"/>
        <v>42367.583333312228</v>
      </c>
      <c r="C8707">
        <f t="shared" si="407"/>
        <v>8702</v>
      </c>
      <c r="D8707" s="2">
        <v>78.98</v>
      </c>
      <c r="E8707">
        <v>73.039999999999992</v>
      </c>
      <c r="F8707" s="3">
        <v>66.02</v>
      </c>
      <c r="G8707">
        <v>57.92</v>
      </c>
      <c r="H8707">
        <v>48.92</v>
      </c>
      <c r="I8707">
        <v>71.06</v>
      </c>
      <c r="J8707">
        <v>37.94</v>
      </c>
      <c r="K8707">
        <v>51.08</v>
      </c>
      <c r="L8707" s="3">
        <v>41</v>
      </c>
      <c r="M8707" s="2">
        <v>21.92</v>
      </c>
      <c r="N8707">
        <v>39.92</v>
      </c>
      <c r="O8707">
        <v>37.4</v>
      </c>
      <c r="P8707">
        <v>24.98</v>
      </c>
      <c r="Q8707" s="3">
        <v>-4</v>
      </c>
      <c r="R8707" s="2">
        <v>11.659999999999997</v>
      </c>
      <c r="S8707" s="3">
        <v>12.920000000000002</v>
      </c>
      <c r="T8707">
        <v>55.400000000000006</v>
      </c>
    </row>
    <row r="8708" spans="1:20">
      <c r="A8708">
        <f t="shared" si="405"/>
        <v>363</v>
      </c>
      <c r="B8708" s="7">
        <f t="shared" si="406"/>
        <v>42367.624999978892</v>
      </c>
      <c r="C8708">
        <f t="shared" si="407"/>
        <v>8703</v>
      </c>
      <c r="D8708" s="2">
        <v>78.62</v>
      </c>
      <c r="E8708">
        <v>73.039999999999992</v>
      </c>
      <c r="F8708" s="3">
        <v>66.02</v>
      </c>
      <c r="G8708">
        <v>59</v>
      </c>
      <c r="H8708">
        <v>50</v>
      </c>
      <c r="I8708">
        <v>68</v>
      </c>
      <c r="J8708">
        <v>39.019999999999996</v>
      </c>
      <c r="K8708">
        <v>51.980000000000004</v>
      </c>
      <c r="L8708" s="3">
        <v>42.8</v>
      </c>
      <c r="M8708" s="2">
        <v>26.060000000000002</v>
      </c>
      <c r="N8708">
        <v>41</v>
      </c>
      <c r="O8708">
        <v>37.4</v>
      </c>
      <c r="P8708">
        <v>26.060000000000002</v>
      </c>
      <c r="Q8708" s="3">
        <v>-2.9200000000000017</v>
      </c>
      <c r="R8708" s="2">
        <v>12.920000000000002</v>
      </c>
      <c r="S8708" s="3">
        <v>12.02</v>
      </c>
      <c r="T8708">
        <v>55.400000000000006</v>
      </c>
    </row>
    <row r="8709" spans="1:20">
      <c r="A8709">
        <f t="shared" si="405"/>
        <v>363</v>
      </c>
      <c r="B8709" s="7">
        <f t="shared" si="406"/>
        <v>42367.666666645557</v>
      </c>
      <c r="C8709">
        <f t="shared" si="407"/>
        <v>8704</v>
      </c>
      <c r="D8709" s="2">
        <v>78.44</v>
      </c>
      <c r="E8709">
        <v>73.039999999999992</v>
      </c>
      <c r="F8709" s="3">
        <v>64.94</v>
      </c>
      <c r="G8709">
        <v>57.92</v>
      </c>
      <c r="H8709">
        <v>50</v>
      </c>
      <c r="I8709">
        <v>66.92</v>
      </c>
      <c r="J8709">
        <v>41</v>
      </c>
      <c r="K8709">
        <v>53.06</v>
      </c>
      <c r="L8709" s="3">
        <v>41</v>
      </c>
      <c r="M8709" s="2">
        <v>26.96</v>
      </c>
      <c r="N8709">
        <v>39.92</v>
      </c>
      <c r="O8709">
        <v>37.4</v>
      </c>
      <c r="P8709">
        <v>26.060000000000002</v>
      </c>
      <c r="Q8709" s="3">
        <v>-4</v>
      </c>
      <c r="R8709" s="2">
        <v>11.659999999999997</v>
      </c>
      <c r="S8709" s="3">
        <v>10.940000000000001</v>
      </c>
      <c r="T8709">
        <v>55.400000000000006</v>
      </c>
    </row>
    <row r="8710" spans="1:20">
      <c r="A8710">
        <f t="shared" si="405"/>
        <v>363</v>
      </c>
      <c r="B8710" s="7">
        <f t="shared" si="406"/>
        <v>42367.708333312221</v>
      </c>
      <c r="C8710">
        <f t="shared" si="407"/>
        <v>8705</v>
      </c>
      <c r="D8710" s="2">
        <v>78.080000000000013</v>
      </c>
      <c r="E8710">
        <v>71.06</v>
      </c>
      <c r="F8710" s="3">
        <v>62.96</v>
      </c>
      <c r="G8710">
        <v>57.019999999999996</v>
      </c>
      <c r="H8710">
        <v>48.92</v>
      </c>
      <c r="I8710">
        <v>64.94</v>
      </c>
      <c r="J8710">
        <v>42.980000000000004</v>
      </c>
      <c r="K8710">
        <v>50</v>
      </c>
      <c r="L8710" s="3">
        <v>42.8</v>
      </c>
      <c r="M8710" s="2">
        <v>26.96</v>
      </c>
      <c r="N8710">
        <v>37.94</v>
      </c>
      <c r="O8710">
        <v>28.4</v>
      </c>
      <c r="P8710">
        <v>26.96</v>
      </c>
      <c r="Q8710" s="3">
        <v>-5.980000000000004</v>
      </c>
      <c r="R8710" s="2">
        <v>10.219999999999999</v>
      </c>
      <c r="S8710" s="3">
        <v>6.0799999999999983</v>
      </c>
      <c r="T8710">
        <v>53.6</v>
      </c>
    </row>
    <row r="8711" spans="1:20">
      <c r="A8711">
        <f t="shared" ref="A8711:A8764" si="408">ROUNDDOWN(B8711-DATE(YEAR(B8711),1,0),0)</f>
        <v>363</v>
      </c>
      <c r="B8711" s="7">
        <f t="shared" si="406"/>
        <v>42367.749999978885</v>
      </c>
      <c r="C8711">
        <f t="shared" si="407"/>
        <v>8706</v>
      </c>
      <c r="D8711" s="2">
        <v>77.36</v>
      </c>
      <c r="E8711">
        <v>68</v>
      </c>
      <c r="F8711" s="3">
        <v>62.06</v>
      </c>
      <c r="G8711">
        <v>55.94</v>
      </c>
      <c r="H8711">
        <v>46.94</v>
      </c>
      <c r="I8711">
        <v>62.96</v>
      </c>
      <c r="J8711">
        <v>42.980000000000004</v>
      </c>
      <c r="K8711">
        <v>46.04</v>
      </c>
      <c r="L8711" s="3">
        <v>42.8</v>
      </c>
      <c r="M8711" s="2">
        <v>24.98</v>
      </c>
      <c r="N8711">
        <v>37.94</v>
      </c>
      <c r="O8711">
        <v>28.4</v>
      </c>
      <c r="P8711">
        <v>28.04</v>
      </c>
      <c r="Q8711" s="3">
        <v>-7.9600000000000009</v>
      </c>
      <c r="R8711" s="2">
        <v>8.9599999999999973</v>
      </c>
      <c r="S8711" s="3">
        <v>5</v>
      </c>
      <c r="T8711">
        <v>53.6</v>
      </c>
    </row>
    <row r="8712" spans="1:20">
      <c r="A8712">
        <f t="shared" si="408"/>
        <v>363</v>
      </c>
      <c r="B8712" s="7">
        <f t="shared" ref="B8712:B8765" si="409">B8711+1/24</f>
        <v>42367.791666645549</v>
      </c>
      <c r="C8712">
        <f t="shared" ref="C8712:C8765" si="410">C8711+1</f>
        <v>8707</v>
      </c>
      <c r="D8712" s="2">
        <v>76.64</v>
      </c>
      <c r="E8712">
        <v>66.02</v>
      </c>
      <c r="F8712" s="3">
        <v>62.06</v>
      </c>
      <c r="G8712">
        <v>55.94</v>
      </c>
      <c r="H8712">
        <v>44.06</v>
      </c>
      <c r="I8712">
        <v>62.06</v>
      </c>
      <c r="J8712">
        <v>42.08</v>
      </c>
      <c r="K8712">
        <v>46.04</v>
      </c>
      <c r="L8712" s="3">
        <v>42.8</v>
      </c>
      <c r="M8712" s="2">
        <v>24.98</v>
      </c>
      <c r="N8712">
        <v>39.019999999999996</v>
      </c>
      <c r="O8712">
        <v>30.2</v>
      </c>
      <c r="P8712">
        <v>28.94</v>
      </c>
      <c r="Q8712" s="3">
        <v>-9.9400000000000048</v>
      </c>
      <c r="R8712" s="2">
        <v>10.039999999999999</v>
      </c>
      <c r="S8712" s="3">
        <v>5</v>
      </c>
      <c r="T8712">
        <v>53.6</v>
      </c>
    </row>
    <row r="8713" spans="1:20">
      <c r="A8713">
        <f t="shared" si="408"/>
        <v>363</v>
      </c>
      <c r="B8713" s="7">
        <f t="shared" si="409"/>
        <v>42367.833333312214</v>
      </c>
      <c r="C8713">
        <f t="shared" si="410"/>
        <v>8708</v>
      </c>
      <c r="D8713" s="2">
        <v>75.92</v>
      </c>
      <c r="E8713">
        <v>64.94</v>
      </c>
      <c r="F8713" s="3">
        <v>62.06</v>
      </c>
      <c r="G8713">
        <v>57.92</v>
      </c>
      <c r="H8713">
        <v>41</v>
      </c>
      <c r="I8713">
        <v>62.06</v>
      </c>
      <c r="J8713">
        <v>41</v>
      </c>
      <c r="K8713">
        <v>35.06</v>
      </c>
      <c r="L8713" s="3">
        <v>41</v>
      </c>
      <c r="M8713" s="2">
        <v>26.060000000000002</v>
      </c>
      <c r="N8713">
        <v>37.94</v>
      </c>
      <c r="O8713">
        <v>28.4</v>
      </c>
      <c r="P8713">
        <v>28.04</v>
      </c>
      <c r="Q8713" s="3">
        <v>-9.0399999999999991</v>
      </c>
      <c r="R8713" s="2">
        <v>10.940000000000001</v>
      </c>
      <c r="S8713" s="3">
        <v>3.019999999999996</v>
      </c>
      <c r="T8713">
        <v>53.6</v>
      </c>
    </row>
    <row r="8714" spans="1:20">
      <c r="A8714">
        <f t="shared" si="408"/>
        <v>363</v>
      </c>
      <c r="B8714" s="7">
        <f t="shared" si="409"/>
        <v>42367.874999978878</v>
      </c>
      <c r="C8714">
        <f t="shared" si="410"/>
        <v>8709</v>
      </c>
      <c r="D8714" s="2">
        <v>75.02</v>
      </c>
      <c r="E8714">
        <v>64.94</v>
      </c>
      <c r="F8714" s="3">
        <v>60.980000000000004</v>
      </c>
      <c r="G8714">
        <v>57.92</v>
      </c>
      <c r="H8714">
        <v>35.96</v>
      </c>
      <c r="I8714">
        <v>60.980000000000004</v>
      </c>
      <c r="J8714">
        <v>39.92</v>
      </c>
      <c r="K8714">
        <v>35.06</v>
      </c>
      <c r="L8714" s="3">
        <v>42.8</v>
      </c>
      <c r="M8714" s="2">
        <v>26.060000000000002</v>
      </c>
      <c r="N8714">
        <v>37.04</v>
      </c>
      <c r="O8714">
        <v>26.6</v>
      </c>
      <c r="P8714">
        <v>26.060000000000002</v>
      </c>
      <c r="Q8714" s="3">
        <v>-9.0399999999999991</v>
      </c>
      <c r="R8714" s="2">
        <v>12.02</v>
      </c>
      <c r="S8714" s="3">
        <v>3.9200000000000017</v>
      </c>
      <c r="T8714">
        <v>51.8</v>
      </c>
    </row>
    <row r="8715" spans="1:20">
      <c r="A8715">
        <f t="shared" si="408"/>
        <v>363</v>
      </c>
      <c r="B8715" s="7">
        <f t="shared" si="409"/>
        <v>42367.916666645542</v>
      </c>
      <c r="C8715">
        <f t="shared" si="410"/>
        <v>8710</v>
      </c>
      <c r="D8715" s="2">
        <v>73.94</v>
      </c>
      <c r="E8715">
        <v>64.039999999999992</v>
      </c>
      <c r="F8715" s="3">
        <v>62.06</v>
      </c>
      <c r="G8715">
        <v>53.96</v>
      </c>
      <c r="H8715">
        <v>37.04</v>
      </c>
      <c r="I8715">
        <v>62.06</v>
      </c>
      <c r="J8715">
        <v>39.92</v>
      </c>
      <c r="K8715">
        <v>35.96</v>
      </c>
      <c r="L8715" s="3">
        <v>42.8</v>
      </c>
      <c r="M8715" s="2">
        <v>26.060000000000002</v>
      </c>
      <c r="N8715">
        <v>33.08</v>
      </c>
      <c r="O8715">
        <v>30.2</v>
      </c>
      <c r="P8715">
        <v>26.96</v>
      </c>
      <c r="Q8715" s="3">
        <v>-9.0399999999999991</v>
      </c>
      <c r="R8715" s="2">
        <v>13.279999999999998</v>
      </c>
      <c r="S8715" s="3">
        <v>3.9200000000000017</v>
      </c>
      <c r="T8715">
        <v>51.8</v>
      </c>
    </row>
    <row r="8716" spans="1:20">
      <c r="A8716">
        <f t="shared" si="408"/>
        <v>363</v>
      </c>
      <c r="B8716" s="7">
        <f t="shared" si="409"/>
        <v>42367.958333312206</v>
      </c>
      <c r="C8716">
        <f t="shared" si="410"/>
        <v>8711</v>
      </c>
      <c r="D8716" s="2">
        <v>73.039999999999992</v>
      </c>
      <c r="E8716">
        <v>64.039999999999992</v>
      </c>
      <c r="F8716" s="3">
        <v>60.980000000000004</v>
      </c>
      <c r="G8716">
        <v>51.980000000000004</v>
      </c>
      <c r="H8716">
        <v>37.04</v>
      </c>
      <c r="I8716">
        <v>59</v>
      </c>
      <c r="J8716">
        <v>39.92</v>
      </c>
      <c r="K8716">
        <v>35.06</v>
      </c>
      <c r="L8716" s="3">
        <v>41</v>
      </c>
      <c r="M8716" s="2">
        <v>26.060000000000002</v>
      </c>
      <c r="N8716">
        <v>33.08</v>
      </c>
      <c r="O8716">
        <v>26.6</v>
      </c>
      <c r="P8716">
        <v>24.08</v>
      </c>
      <c r="Q8716" s="3">
        <v>-7.9600000000000009</v>
      </c>
      <c r="R8716" s="2">
        <v>14.719999999999999</v>
      </c>
      <c r="S8716" s="3">
        <v>1.9400000000000013</v>
      </c>
      <c r="T8716">
        <v>51.8</v>
      </c>
    </row>
    <row r="8717" spans="1:20">
      <c r="A8717">
        <f t="shared" si="408"/>
        <v>363</v>
      </c>
      <c r="B8717" s="7">
        <f t="shared" si="409"/>
        <v>42367.999999978871</v>
      </c>
      <c r="C8717">
        <f t="shared" si="410"/>
        <v>8712</v>
      </c>
      <c r="D8717" s="2">
        <v>71.42</v>
      </c>
      <c r="E8717">
        <v>62.96</v>
      </c>
      <c r="F8717" s="3">
        <v>57.92</v>
      </c>
      <c r="G8717">
        <v>53.06</v>
      </c>
      <c r="H8717">
        <v>32</v>
      </c>
      <c r="I8717">
        <v>59</v>
      </c>
      <c r="J8717">
        <v>41</v>
      </c>
      <c r="K8717">
        <v>37.94</v>
      </c>
      <c r="L8717" s="3">
        <v>42.8</v>
      </c>
      <c r="M8717" s="2">
        <v>26.060000000000002</v>
      </c>
      <c r="N8717">
        <v>32</v>
      </c>
      <c r="O8717">
        <v>26.6</v>
      </c>
      <c r="P8717">
        <v>21.02</v>
      </c>
      <c r="Q8717" s="3">
        <v>-9.9400000000000048</v>
      </c>
      <c r="R8717" s="2">
        <v>15.98</v>
      </c>
      <c r="S8717" s="3">
        <v>3.9200000000000017</v>
      </c>
      <c r="T8717">
        <v>50</v>
      </c>
    </row>
    <row r="8718" spans="1:20">
      <c r="A8718">
        <f t="shared" si="408"/>
        <v>364</v>
      </c>
      <c r="B8718" s="7">
        <f t="shared" si="409"/>
        <v>42368.041666645535</v>
      </c>
      <c r="C8718">
        <f t="shared" si="410"/>
        <v>8713</v>
      </c>
      <c r="D8718" s="2">
        <v>69.62</v>
      </c>
      <c r="E8718">
        <v>60.980000000000004</v>
      </c>
      <c r="F8718" s="3">
        <v>57.92</v>
      </c>
      <c r="G8718">
        <v>51.08</v>
      </c>
      <c r="H8718">
        <v>32</v>
      </c>
      <c r="I8718">
        <v>57.019999999999996</v>
      </c>
      <c r="J8718">
        <v>41</v>
      </c>
      <c r="K8718">
        <v>33.08</v>
      </c>
      <c r="L8718" s="3">
        <v>42.8</v>
      </c>
      <c r="M8718" s="2">
        <v>26.060000000000002</v>
      </c>
      <c r="N8718">
        <v>32</v>
      </c>
      <c r="O8718">
        <v>28.4</v>
      </c>
      <c r="P8718">
        <v>24.98</v>
      </c>
      <c r="Q8718" s="3">
        <v>-7.0600000000000023</v>
      </c>
      <c r="R8718" s="2">
        <v>17.600000000000001</v>
      </c>
      <c r="S8718" s="3">
        <v>3.9200000000000017</v>
      </c>
      <c r="T8718">
        <v>50</v>
      </c>
    </row>
    <row r="8719" spans="1:20">
      <c r="A8719">
        <f t="shared" si="408"/>
        <v>364</v>
      </c>
      <c r="B8719" s="7">
        <f t="shared" si="409"/>
        <v>42368.083333312199</v>
      </c>
      <c r="C8719">
        <f t="shared" si="410"/>
        <v>8714</v>
      </c>
      <c r="D8719" s="2">
        <v>68</v>
      </c>
      <c r="E8719">
        <v>59</v>
      </c>
      <c r="F8719" s="3">
        <v>57.019999999999996</v>
      </c>
      <c r="G8719">
        <v>48.92</v>
      </c>
      <c r="H8719">
        <v>30.92</v>
      </c>
      <c r="I8719">
        <v>55.040000000000006</v>
      </c>
      <c r="J8719">
        <v>37.94</v>
      </c>
      <c r="K8719">
        <v>28.04</v>
      </c>
      <c r="L8719" s="3">
        <v>42.8</v>
      </c>
      <c r="M8719" s="2">
        <v>24.98</v>
      </c>
      <c r="N8719">
        <v>30.92</v>
      </c>
      <c r="O8719">
        <v>28.4</v>
      </c>
      <c r="P8719">
        <v>26.96</v>
      </c>
      <c r="Q8719" s="3">
        <v>-5.0800000000000054</v>
      </c>
      <c r="R8719" s="2">
        <v>19.399999999999999</v>
      </c>
      <c r="S8719" s="3">
        <v>1.0399999999999991</v>
      </c>
      <c r="T8719">
        <v>50</v>
      </c>
    </row>
    <row r="8720" spans="1:20">
      <c r="A8720">
        <f t="shared" si="408"/>
        <v>364</v>
      </c>
      <c r="B8720" s="7">
        <f t="shared" si="409"/>
        <v>42368.124999978863</v>
      </c>
      <c r="C8720">
        <f t="shared" si="410"/>
        <v>8715</v>
      </c>
      <c r="D8720" s="2">
        <v>67.64</v>
      </c>
      <c r="E8720">
        <v>57.019999999999996</v>
      </c>
      <c r="F8720" s="3">
        <v>55.94</v>
      </c>
      <c r="G8720">
        <v>44.96</v>
      </c>
      <c r="H8720">
        <v>30.02</v>
      </c>
      <c r="I8720">
        <v>53.96</v>
      </c>
      <c r="J8720">
        <v>37.94</v>
      </c>
      <c r="K8720">
        <v>30.02</v>
      </c>
      <c r="L8720" s="3">
        <v>41</v>
      </c>
      <c r="M8720" s="2">
        <v>24.98</v>
      </c>
      <c r="N8720">
        <v>30.02</v>
      </c>
      <c r="O8720">
        <v>28.4</v>
      </c>
      <c r="P8720">
        <v>28.04</v>
      </c>
      <c r="Q8720" s="3">
        <v>-5.0800000000000054</v>
      </c>
      <c r="R8720" s="2">
        <v>21.02</v>
      </c>
      <c r="S8720" s="3">
        <v>1.0399999999999991</v>
      </c>
      <c r="T8720">
        <v>48.2</v>
      </c>
    </row>
    <row r="8721" spans="1:20">
      <c r="A8721">
        <f t="shared" si="408"/>
        <v>364</v>
      </c>
      <c r="B8721" s="7">
        <f t="shared" si="409"/>
        <v>42368.166666645528</v>
      </c>
      <c r="C8721">
        <f t="shared" si="410"/>
        <v>8716</v>
      </c>
      <c r="D8721" s="2">
        <v>67.28</v>
      </c>
      <c r="E8721">
        <v>55.94</v>
      </c>
      <c r="F8721" s="3">
        <v>53.06</v>
      </c>
      <c r="G8721">
        <v>42.980000000000004</v>
      </c>
      <c r="H8721">
        <v>28.04</v>
      </c>
      <c r="I8721">
        <v>55.040000000000006</v>
      </c>
      <c r="J8721">
        <v>39.019999999999996</v>
      </c>
      <c r="K8721">
        <v>30.92</v>
      </c>
      <c r="L8721" s="3">
        <v>41</v>
      </c>
      <c r="M8721" s="2">
        <v>24.98</v>
      </c>
      <c r="N8721">
        <v>28.04</v>
      </c>
      <c r="O8721">
        <v>28.4</v>
      </c>
      <c r="P8721">
        <v>28.04</v>
      </c>
      <c r="Q8721" s="3">
        <v>-4</v>
      </c>
      <c r="R8721" s="2">
        <v>21.740000000000002</v>
      </c>
      <c r="S8721" s="3">
        <v>1.9400000000000013</v>
      </c>
      <c r="T8721">
        <v>46.4</v>
      </c>
    </row>
    <row r="8722" spans="1:20">
      <c r="A8722">
        <f t="shared" si="408"/>
        <v>364</v>
      </c>
      <c r="B8722" s="7">
        <f t="shared" si="409"/>
        <v>42368.208333312192</v>
      </c>
      <c r="C8722">
        <f t="shared" si="410"/>
        <v>8717</v>
      </c>
      <c r="D8722" s="2">
        <v>66.92</v>
      </c>
      <c r="E8722">
        <v>55.94</v>
      </c>
      <c r="F8722" s="3">
        <v>51.980000000000004</v>
      </c>
      <c r="G8722">
        <v>44.06</v>
      </c>
      <c r="H8722">
        <v>26.96</v>
      </c>
      <c r="I8722">
        <v>53.96</v>
      </c>
      <c r="J8722">
        <v>41</v>
      </c>
      <c r="K8722">
        <v>33.979999999999997</v>
      </c>
      <c r="L8722" s="3">
        <v>42.8</v>
      </c>
      <c r="M8722" s="2">
        <v>24.98</v>
      </c>
      <c r="N8722">
        <v>24.98</v>
      </c>
      <c r="O8722">
        <v>28.4</v>
      </c>
      <c r="P8722">
        <v>28.94</v>
      </c>
      <c r="Q8722" s="3">
        <v>-5.0800000000000054</v>
      </c>
      <c r="R8722" s="2">
        <v>22.28</v>
      </c>
      <c r="S8722" s="3">
        <v>1.0399999999999991</v>
      </c>
      <c r="T8722">
        <v>46.4</v>
      </c>
    </row>
    <row r="8723" spans="1:20">
      <c r="A8723">
        <f t="shared" si="408"/>
        <v>364</v>
      </c>
      <c r="B8723" s="7">
        <f t="shared" si="409"/>
        <v>42368.249999978856</v>
      </c>
      <c r="C8723">
        <f t="shared" si="410"/>
        <v>8718</v>
      </c>
      <c r="D8723" s="2">
        <v>67.28</v>
      </c>
      <c r="E8723">
        <v>55.040000000000006</v>
      </c>
      <c r="F8723" s="3">
        <v>51.08</v>
      </c>
      <c r="G8723">
        <v>44.96</v>
      </c>
      <c r="H8723">
        <v>26.96</v>
      </c>
      <c r="I8723">
        <v>53.06</v>
      </c>
      <c r="J8723">
        <v>39.92</v>
      </c>
      <c r="K8723">
        <v>28.94</v>
      </c>
      <c r="L8723" s="3">
        <v>41</v>
      </c>
      <c r="M8723" s="2">
        <v>24.98</v>
      </c>
      <c r="N8723">
        <v>24.08</v>
      </c>
      <c r="O8723">
        <v>30.2</v>
      </c>
      <c r="P8723">
        <v>28.94</v>
      </c>
      <c r="Q8723" s="3">
        <v>-5.0800000000000054</v>
      </c>
      <c r="R8723" s="2">
        <v>23</v>
      </c>
      <c r="S8723" s="3">
        <v>1.9400000000000013</v>
      </c>
      <c r="T8723">
        <v>46.4</v>
      </c>
    </row>
    <row r="8724" spans="1:20">
      <c r="A8724">
        <f t="shared" si="408"/>
        <v>364</v>
      </c>
      <c r="B8724" s="7">
        <f t="shared" si="409"/>
        <v>42368.29166664552</v>
      </c>
      <c r="C8724">
        <f t="shared" si="410"/>
        <v>8719</v>
      </c>
      <c r="D8724" s="2">
        <v>67.64</v>
      </c>
      <c r="E8724">
        <v>53.06</v>
      </c>
      <c r="F8724" s="3">
        <v>48.92</v>
      </c>
      <c r="G8724">
        <v>46.04</v>
      </c>
      <c r="H8724">
        <v>26.060000000000002</v>
      </c>
      <c r="I8724">
        <v>53.06</v>
      </c>
      <c r="J8724">
        <v>37.04</v>
      </c>
      <c r="K8724">
        <v>26.96</v>
      </c>
      <c r="L8724" s="3">
        <v>41</v>
      </c>
      <c r="M8724" s="2">
        <v>26.96</v>
      </c>
      <c r="N8724">
        <v>24.08</v>
      </c>
      <c r="O8724">
        <v>30.2</v>
      </c>
      <c r="P8724">
        <v>28.94</v>
      </c>
      <c r="Q8724" s="3">
        <v>-4</v>
      </c>
      <c r="R8724" s="2">
        <v>23.36</v>
      </c>
      <c r="S8724" s="3">
        <v>1.9400000000000013</v>
      </c>
      <c r="T8724">
        <v>44.6</v>
      </c>
    </row>
    <row r="8725" spans="1:20">
      <c r="A8725">
        <f t="shared" si="408"/>
        <v>364</v>
      </c>
      <c r="B8725" s="7">
        <f t="shared" si="409"/>
        <v>42368.333333312185</v>
      </c>
      <c r="C8725">
        <f t="shared" si="410"/>
        <v>8720</v>
      </c>
      <c r="D8725" s="2">
        <v>68</v>
      </c>
      <c r="E8725">
        <v>53.06</v>
      </c>
      <c r="F8725" s="3">
        <v>46.94</v>
      </c>
      <c r="G8725">
        <v>46.04</v>
      </c>
      <c r="H8725">
        <v>28.94</v>
      </c>
      <c r="I8725">
        <v>53.96</v>
      </c>
      <c r="J8725">
        <v>37.04</v>
      </c>
      <c r="K8725">
        <v>30.02</v>
      </c>
      <c r="L8725" s="3">
        <v>41</v>
      </c>
      <c r="M8725" s="2">
        <v>28.94</v>
      </c>
      <c r="N8725">
        <v>24.08</v>
      </c>
      <c r="O8725">
        <v>32</v>
      </c>
      <c r="P8725">
        <v>30.02</v>
      </c>
      <c r="Q8725" s="3">
        <v>-4</v>
      </c>
      <c r="R8725" s="2">
        <v>23.72</v>
      </c>
      <c r="S8725" s="3">
        <v>6.0799999999999983</v>
      </c>
      <c r="T8725">
        <v>48.2</v>
      </c>
    </row>
    <row r="8726" spans="1:20">
      <c r="A8726">
        <f t="shared" si="408"/>
        <v>364</v>
      </c>
      <c r="B8726" s="7">
        <f t="shared" si="409"/>
        <v>42368.374999978849</v>
      </c>
      <c r="C8726">
        <f t="shared" si="410"/>
        <v>8721</v>
      </c>
      <c r="D8726" s="2">
        <v>71.599999999999994</v>
      </c>
      <c r="E8726">
        <v>55.040000000000006</v>
      </c>
      <c r="F8726" s="3">
        <v>51.980000000000004</v>
      </c>
      <c r="G8726">
        <v>46.94</v>
      </c>
      <c r="H8726">
        <v>33.08</v>
      </c>
      <c r="I8726">
        <v>60.08</v>
      </c>
      <c r="J8726">
        <v>35.96</v>
      </c>
      <c r="K8726">
        <v>33.08</v>
      </c>
      <c r="L8726" s="3">
        <v>41</v>
      </c>
      <c r="M8726" s="2">
        <v>30.92</v>
      </c>
      <c r="N8726">
        <v>24.08</v>
      </c>
      <c r="O8726">
        <v>32</v>
      </c>
      <c r="P8726">
        <v>30.02</v>
      </c>
      <c r="Q8726" s="3">
        <v>-2.019999999999996</v>
      </c>
      <c r="R8726" s="2">
        <v>24.08</v>
      </c>
      <c r="S8726" s="3">
        <v>8.0599999999999987</v>
      </c>
      <c r="T8726">
        <v>50</v>
      </c>
    </row>
    <row r="8727" spans="1:20">
      <c r="A8727">
        <f t="shared" si="408"/>
        <v>364</v>
      </c>
      <c r="B8727" s="7">
        <f t="shared" si="409"/>
        <v>42368.416666645513</v>
      </c>
      <c r="C8727">
        <f t="shared" si="410"/>
        <v>8722</v>
      </c>
      <c r="D8727" s="2">
        <v>75.38</v>
      </c>
      <c r="E8727">
        <v>64.94</v>
      </c>
      <c r="F8727" s="3">
        <v>55.94</v>
      </c>
      <c r="G8727">
        <v>48.019999999999996</v>
      </c>
      <c r="H8727">
        <v>37.94</v>
      </c>
      <c r="I8727">
        <v>66.02</v>
      </c>
      <c r="J8727">
        <v>35.96</v>
      </c>
      <c r="K8727">
        <v>39.019999999999996</v>
      </c>
      <c r="L8727" s="3">
        <v>42.8</v>
      </c>
      <c r="M8727" s="2">
        <v>30.92</v>
      </c>
      <c r="N8727">
        <v>24.98</v>
      </c>
      <c r="O8727">
        <v>32</v>
      </c>
      <c r="P8727">
        <v>30.02</v>
      </c>
      <c r="Q8727" s="3">
        <v>-3.9999999999999147E-2</v>
      </c>
      <c r="R8727" s="2">
        <v>24.8</v>
      </c>
      <c r="S8727" s="3">
        <v>8.9599999999999973</v>
      </c>
      <c r="T8727">
        <v>55.400000000000006</v>
      </c>
    </row>
    <row r="8728" spans="1:20">
      <c r="A8728">
        <f t="shared" si="408"/>
        <v>364</v>
      </c>
      <c r="B8728" s="7">
        <f t="shared" si="409"/>
        <v>42368.458333312177</v>
      </c>
      <c r="C8728">
        <f t="shared" si="410"/>
        <v>8723</v>
      </c>
      <c r="D8728" s="2">
        <v>78.98</v>
      </c>
      <c r="E8728">
        <v>69.98</v>
      </c>
      <c r="F8728" s="3">
        <v>57.92</v>
      </c>
      <c r="G8728">
        <v>48.92</v>
      </c>
      <c r="H8728">
        <v>41</v>
      </c>
      <c r="I8728">
        <v>69.080000000000013</v>
      </c>
      <c r="J8728">
        <v>35.06</v>
      </c>
      <c r="K8728">
        <v>44.06</v>
      </c>
      <c r="L8728" s="3">
        <v>42.8</v>
      </c>
      <c r="M8728" s="2">
        <v>32</v>
      </c>
      <c r="N8728">
        <v>26.060000000000002</v>
      </c>
      <c r="O8728">
        <v>37.4</v>
      </c>
      <c r="P8728">
        <v>30.02</v>
      </c>
      <c r="Q8728" s="3">
        <v>5</v>
      </c>
      <c r="R8728" s="2">
        <v>25.34</v>
      </c>
      <c r="S8728" s="3">
        <v>10.039999999999999</v>
      </c>
      <c r="T8728">
        <v>55.400000000000006</v>
      </c>
    </row>
    <row r="8729" spans="1:20">
      <c r="A8729">
        <f t="shared" si="408"/>
        <v>364</v>
      </c>
      <c r="B8729" s="7">
        <f t="shared" si="409"/>
        <v>42368.499999978842</v>
      </c>
      <c r="C8729">
        <f t="shared" si="410"/>
        <v>8724</v>
      </c>
      <c r="D8729" s="2">
        <v>79.34</v>
      </c>
      <c r="E8729">
        <v>71.960000000000008</v>
      </c>
      <c r="F8729" s="3">
        <v>59</v>
      </c>
      <c r="G8729">
        <v>50</v>
      </c>
      <c r="H8729">
        <v>44.06</v>
      </c>
      <c r="I8729">
        <v>71.960000000000008</v>
      </c>
      <c r="J8729">
        <v>35.06</v>
      </c>
      <c r="K8729">
        <v>46.94</v>
      </c>
      <c r="L8729" s="3">
        <v>42.8</v>
      </c>
      <c r="M8729" s="2">
        <v>32</v>
      </c>
      <c r="N8729">
        <v>24.98</v>
      </c>
      <c r="O8729">
        <v>37.4</v>
      </c>
      <c r="P8729">
        <v>30.92</v>
      </c>
      <c r="Q8729" s="3">
        <v>6.0799999999999983</v>
      </c>
      <c r="R8729" s="2">
        <v>26.060000000000002</v>
      </c>
      <c r="S8729" s="3">
        <v>8.9599999999999973</v>
      </c>
      <c r="T8729">
        <v>57.2</v>
      </c>
    </row>
    <row r="8730" spans="1:20">
      <c r="A8730">
        <f t="shared" si="408"/>
        <v>364</v>
      </c>
      <c r="B8730" s="7">
        <f t="shared" si="409"/>
        <v>42368.541666645506</v>
      </c>
      <c r="C8730">
        <f t="shared" si="410"/>
        <v>8725</v>
      </c>
      <c r="D8730" s="2">
        <v>79.7</v>
      </c>
      <c r="E8730">
        <v>73.94</v>
      </c>
      <c r="F8730" s="3">
        <v>60.980000000000004</v>
      </c>
      <c r="G8730">
        <v>50</v>
      </c>
      <c r="H8730">
        <v>48.019999999999996</v>
      </c>
      <c r="I8730">
        <v>71.960000000000008</v>
      </c>
      <c r="J8730">
        <v>35.06</v>
      </c>
      <c r="K8730">
        <v>48.92</v>
      </c>
      <c r="L8730" s="3">
        <v>44.6</v>
      </c>
      <c r="M8730" s="2">
        <v>33.08</v>
      </c>
      <c r="N8730">
        <v>24.98</v>
      </c>
      <c r="O8730">
        <v>37.4</v>
      </c>
      <c r="P8730">
        <v>30.92</v>
      </c>
      <c r="Q8730" s="3">
        <v>8.9599999999999973</v>
      </c>
      <c r="R8730" s="2">
        <v>26.060000000000002</v>
      </c>
      <c r="S8730" s="3">
        <v>10.940000000000001</v>
      </c>
      <c r="T8730">
        <v>57.2</v>
      </c>
    </row>
    <row r="8731" spans="1:20">
      <c r="A8731">
        <f t="shared" si="408"/>
        <v>364</v>
      </c>
      <c r="B8731" s="7">
        <f t="shared" si="409"/>
        <v>42368.58333331217</v>
      </c>
      <c r="C8731">
        <f t="shared" si="410"/>
        <v>8726</v>
      </c>
      <c r="D8731" s="2">
        <v>80.06</v>
      </c>
      <c r="E8731">
        <v>77</v>
      </c>
      <c r="F8731" s="3">
        <v>62.96</v>
      </c>
      <c r="G8731">
        <v>48.92</v>
      </c>
      <c r="H8731">
        <v>51.980000000000004</v>
      </c>
      <c r="I8731">
        <v>71.960000000000008</v>
      </c>
      <c r="J8731">
        <v>35.06</v>
      </c>
      <c r="K8731">
        <v>51.08</v>
      </c>
      <c r="L8731" s="3">
        <v>44.6</v>
      </c>
      <c r="M8731" s="2">
        <v>33.08</v>
      </c>
      <c r="N8731">
        <v>26.060000000000002</v>
      </c>
      <c r="O8731">
        <v>37.4</v>
      </c>
      <c r="P8731">
        <v>30.92</v>
      </c>
      <c r="Q8731" s="3">
        <v>10.940000000000001</v>
      </c>
      <c r="R8731" s="2">
        <v>26.060000000000002</v>
      </c>
      <c r="S8731" s="3">
        <v>12.920000000000002</v>
      </c>
      <c r="T8731">
        <v>55.400000000000006</v>
      </c>
    </row>
    <row r="8732" spans="1:20">
      <c r="A8732">
        <f t="shared" si="408"/>
        <v>364</v>
      </c>
      <c r="B8732" s="7">
        <f t="shared" si="409"/>
        <v>42368.624999978834</v>
      </c>
      <c r="C8732">
        <f t="shared" si="410"/>
        <v>8727</v>
      </c>
      <c r="D8732" s="2">
        <v>79.34</v>
      </c>
      <c r="E8732">
        <v>75.92</v>
      </c>
      <c r="F8732" s="3">
        <v>64.039999999999992</v>
      </c>
      <c r="G8732">
        <v>48.019999999999996</v>
      </c>
      <c r="H8732">
        <v>53.96</v>
      </c>
      <c r="I8732">
        <v>71.960000000000008</v>
      </c>
      <c r="J8732">
        <v>35.06</v>
      </c>
      <c r="K8732">
        <v>51.980000000000004</v>
      </c>
      <c r="L8732" s="3">
        <v>44.6</v>
      </c>
      <c r="M8732" s="2">
        <v>33.08</v>
      </c>
      <c r="N8732">
        <v>24.98</v>
      </c>
      <c r="O8732">
        <v>37.4</v>
      </c>
      <c r="P8732">
        <v>30.02</v>
      </c>
      <c r="Q8732" s="3">
        <v>10.940000000000001</v>
      </c>
      <c r="R8732" s="2">
        <v>26.060000000000002</v>
      </c>
      <c r="S8732" s="3">
        <v>14</v>
      </c>
      <c r="T8732">
        <v>57.2</v>
      </c>
    </row>
    <row r="8733" spans="1:20">
      <c r="A8733">
        <f t="shared" si="408"/>
        <v>364</v>
      </c>
      <c r="B8733" s="7">
        <f t="shared" si="409"/>
        <v>42368.666666645498</v>
      </c>
      <c r="C8733">
        <f t="shared" si="410"/>
        <v>8728</v>
      </c>
      <c r="D8733" s="2">
        <v>78.800000000000011</v>
      </c>
      <c r="E8733">
        <v>73.94</v>
      </c>
      <c r="F8733" s="3">
        <v>64.039999999999992</v>
      </c>
      <c r="G8733">
        <v>48.019999999999996</v>
      </c>
      <c r="H8733">
        <v>53.96</v>
      </c>
      <c r="I8733">
        <v>71.06</v>
      </c>
      <c r="J8733">
        <v>33.979999999999997</v>
      </c>
      <c r="K8733">
        <v>51.980000000000004</v>
      </c>
      <c r="L8733" s="3">
        <v>44.6</v>
      </c>
      <c r="M8733" s="2">
        <v>33.08</v>
      </c>
      <c r="N8733">
        <v>24.98</v>
      </c>
      <c r="O8733">
        <v>35.6</v>
      </c>
      <c r="P8733">
        <v>30.02</v>
      </c>
      <c r="Q8733" s="3">
        <v>12.02</v>
      </c>
      <c r="R8733" s="2">
        <v>26.060000000000002</v>
      </c>
      <c r="S8733" s="3">
        <v>14</v>
      </c>
      <c r="T8733">
        <v>53.6</v>
      </c>
    </row>
    <row r="8734" spans="1:20">
      <c r="A8734">
        <f t="shared" si="408"/>
        <v>364</v>
      </c>
      <c r="B8734" s="7">
        <f t="shared" si="409"/>
        <v>42368.708333312163</v>
      </c>
      <c r="C8734">
        <f t="shared" si="410"/>
        <v>8729</v>
      </c>
      <c r="D8734" s="2">
        <v>78.080000000000013</v>
      </c>
      <c r="E8734">
        <v>71.960000000000008</v>
      </c>
      <c r="F8734" s="3">
        <v>62.96</v>
      </c>
      <c r="G8734">
        <v>46.94</v>
      </c>
      <c r="H8734">
        <v>51.980000000000004</v>
      </c>
      <c r="I8734">
        <v>66.02</v>
      </c>
      <c r="J8734">
        <v>35.06</v>
      </c>
      <c r="K8734">
        <v>48.92</v>
      </c>
      <c r="L8734" s="3">
        <v>42.8</v>
      </c>
      <c r="M8734" s="2">
        <v>33.08</v>
      </c>
      <c r="N8734">
        <v>24.98</v>
      </c>
      <c r="O8734">
        <v>33.799999999999997</v>
      </c>
      <c r="P8734">
        <v>30.02</v>
      </c>
      <c r="Q8734" s="3">
        <v>10.039999999999999</v>
      </c>
      <c r="R8734" s="2">
        <v>26.060000000000002</v>
      </c>
      <c r="S8734" s="3">
        <v>14</v>
      </c>
      <c r="T8734">
        <v>53.6</v>
      </c>
    </row>
    <row r="8735" spans="1:20">
      <c r="A8735">
        <f t="shared" si="408"/>
        <v>364</v>
      </c>
      <c r="B8735" s="7">
        <f t="shared" si="409"/>
        <v>42368.749999978827</v>
      </c>
      <c r="C8735">
        <f t="shared" si="410"/>
        <v>8730</v>
      </c>
      <c r="D8735" s="2">
        <v>77</v>
      </c>
      <c r="E8735">
        <v>71.06</v>
      </c>
      <c r="F8735" s="3">
        <v>59</v>
      </c>
      <c r="G8735">
        <v>46.94</v>
      </c>
      <c r="H8735">
        <v>48.019999999999996</v>
      </c>
      <c r="I8735">
        <v>64.94</v>
      </c>
      <c r="J8735">
        <v>35.06</v>
      </c>
      <c r="K8735">
        <v>39.92</v>
      </c>
      <c r="L8735" s="3">
        <v>44.6</v>
      </c>
      <c r="M8735" s="2">
        <v>33.08</v>
      </c>
      <c r="N8735">
        <v>24.98</v>
      </c>
      <c r="O8735">
        <v>32</v>
      </c>
      <c r="P8735">
        <v>30.02</v>
      </c>
      <c r="Q8735" s="3">
        <v>1.0399999999999991</v>
      </c>
      <c r="R8735" s="2">
        <v>26.060000000000002</v>
      </c>
      <c r="S8735" s="3">
        <v>14</v>
      </c>
      <c r="T8735">
        <v>53.6</v>
      </c>
    </row>
    <row r="8736" spans="1:20">
      <c r="A8736">
        <f t="shared" si="408"/>
        <v>364</v>
      </c>
      <c r="B8736" s="7">
        <f t="shared" si="409"/>
        <v>42368.791666645491</v>
      </c>
      <c r="C8736">
        <f t="shared" si="410"/>
        <v>8731</v>
      </c>
      <c r="D8736" s="2">
        <v>76.099999999999994</v>
      </c>
      <c r="E8736">
        <v>68</v>
      </c>
      <c r="F8736" s="3">
        <v>57.019999999999996</v>
      </c>
      <c r="G8736">
        <v>46.04</v>
      </c>
      <c r="H8736">
        <v>42.980000000000004</v>
      </c>
      <c r="I8736">
        <v>64.039999999999992</v>
      </c>
      <c r="J8736">
        <v>37.04</v>
      </c>
      <c r="K8736">
        <v>39.92</v>
      </c>
      <c r="L8736" s="3">
        <v>44.6</v>
      </c>
      <c r="M8736" s="2">
        <v>33.08</v>
      </c>
      <c r="N8736">
        <v>24.08</v>
      </c>
      <c r="O8736">
        <v>32</v>
      </c>
      <c r="P8736">
        <v>30.02</v>
      </c>
      <c r="Q8736" s="3">
        <v>3.019999999999996</v>
      </c>
      <c r="R8736" s="2">
        <v>26.060000000000002</v>
      </c>
      <c r="S8736" s="3">
        <v>14</v>
      </c>
      <c r="T8736">
        <v>53.6</v>
      </c>
    </row>
    <row r="8737" spans="1:20">
      <c r="A8737">
        <f t="shared" si="408"/>
        <v>364</v>
      </c>
      <c r="B8737" s="7">
        <f t="shared" si="409"/>
        <v>42368.833333312155</v>
      </c>
      <c r="C8737">
        <f t="shared" si="410"/>
        <v>8732</v>
      </c>
      <c r="D8737" s="2">
        <v>75.02</v>
      </c>
      <c r="E8737">
        <v>66.92</v>
      </c>
      <c r="F8737" s="3">
        <v>55.040000000000006</v>
      </c>
      <c r="G8737">
        <v>46.04</v>
      </c>
      <c r="H8737">
        <v>41</v>
      </c>
      <c r="I8737">
        <v>64.039999999999992</v>
      </c>
      <c r="J8737">
        <v>35.96</v>
      </c>
      <c r="K8737">
        <v>39.92</v>
      </c>
      <c r="L8737" s="3">
        <v>42.8</v>
      </c>
      <c r="M8737" s="2">
        <v>33.08</v>
      </c>
      <c r="N8737">
        <v>24.08</v>
      </c>
      <c r="O8737">
        <v>32</v>
      </c>
      <c r="P8737">
        <v>28.94</v>
      </c>
      <c r="Q8737" s="3">
        <v>6.98</v>
      </c>
      <c r="R8737" s="2">
        <v>26.060000000000002</v>
      </c>
      <c r="S8737" s="3">
        <v>14</v>
      </c>
      <c r="T8737">
        <v>51.8</v>
      </c>
    </row>
    <row r="8738" spans="1:20">
      <c r="A8738">
        <f t="shared" si="408"/>
        <v>364</v>
      </c>
      <c r="B8738" s="7">
        <f t="shared" si="409"/>
        <v>42368.87499997882</v>
      </c>
      <c r="C8738">
        <f t="shared" si="410"/>
        <v>8733</v>
      </c>
      <c r="D8738" s="2">
        <v>74.300000000000011</v>
      </c>
      <c r="E8738">
        <v>66.92</v>
      </c>
      <c r="F8738" s="3">
        <v>51.08</v>
      </c>
      <c r="G8738">
        <v>46.04</v>
      </c>
      <c r="H8738">
        <v>42.08</v>
      </c>
      <c r="I8738">
        <v>64.039999999999992</v>
      </c>
      <c r="J8738">
        <v>35.96</v>
      </c>
      <c r="K8738">
        <v>35.96</v>
      </c>
      <c r="L8738" s="3">
        <v>42.8</v>
      </c>
      <c r="M8738" s="2">
        <v>33.08</v>
      </c>
      <c r="N8738">
        <v>23</v>
      </c>
      <c r="O8738">
        <v>32</v>
      </c>
      <c r="P8738">
        <v>28.94</v>
      </c>
      <c r="Q8738" s="3">
        <v>8.0599999999999987</v>
      </c>
      <c r="R8738" s="2">
        <v>26.060000000000002</v>
      </c>
      <c r="S8738" s="3">
        <v>14</v>
      </c>
      <c r="T8738">
        <v>51.8</v>
      </c>
    </row>
    <row r="8739" spans="1:20">
      <c r="A8739">
        <f t="shared" si="408"/>
        <v>364</v>
      </c>
      <c r="B8739" s="7">
        <f t="shared" si="409"/>
        <v>42368.916666645484</v>
      </c>
      <c r="C8739">
        <f t="shared" si="410"/>
        <v>8734</v>
      </c>
      <c r="D8739" s="2">
        <v>73.759999999999991</v>
      </c>
      <c r="E8739">
        <v>64.94</v>
      </c>
      <c r="F8739" s="3">
        <v>51.980000000000004</v>
      </c>
      <c r="G8739">
        <v>46.04</v>
      </c>
      <c r="H8739">
        <v>37.04</v>
      </c>
      <c r="I8739">
        <v>62.96</v>
      </c>
      <c r="J8739">
        <v>35.96</v>
      </c>
      <c r="K8739">
        <v>33.08</v>
      </c>
      <c r="L8739" s="3">
        <v>42.8</v>
      </c>
      <c r="M8739" s="2">
        <v>32</v>
      </c>
      <c r="N8739">
        <v>21.92</v>
      </c>
      <c r="O8739">
        <v>33.799999999999997</v>
      </c>
      <c r="P8739">
        <v>28.94</v>
      </c>
      <c r="Q8739" s="3">
        <v>10.039999999999999</v>
      </c>
      <c r="R8739" s="2">
        <v>26.060000000000002</v>
      </c>
      <c r="S8739" s="3">
        <v>14</v>
      </c>
      <c r="T8739">
        <v>51.8</v>
      </c>
    </row>
    <row r="8740" spans="1:20">
      <c r="A8740">
        <f t="shared" si="408"/>
        <v>364</v>
      </c>
      <c r="B8740" s="7">
        <f t="shared" si="409"/>
        <v>42368.958333312148</v>
      </c>
      <c r="C8740">
        <f t="shared" si="410"/>
        <v>8735</v>
      </c>
      <c r="D8740" s="2">
        <v>73.039999999999992</v>
      </c>
      <c r="E8740">
        <v>64.039999999999992</v>
      </c>
      <c r="F8740" s="3">
        <v>48.019999999999996</v>
      </c>
      <c r="G8740">
        <v>44.96</v>
      </c>
      <c r="H8740">
        <v>37.94</v>
      </c>
      <c r="I8740">
        <v>62.06</v>
      </c>
      <c r="J8740">
        <v>35.06</v>
      </c>
      <c r="K8740">
        <v>33.08</v>
      </c>
      <c r="L8740" s="3">
        <v>42.8</v>
      </c>
      <c r="M8740" s="2">
        <v>30.92</v>
      </c>
      <c r="N8740">
        <v>21.02</v>
      </c>
      <c r="O8740">
        <v>33.799999999999997</v>
      </c>
      <c r="P8740">
        <v>28.94</v>
      </c>
      <c r="Q8740" s="3">
        <v>12.920000000000002</v>
      </c>
      <c r="R8740" s="2">
        <v>26.060000000000002</v>
      </c>
      <c r="S8740" s="3">
        <v>14</v>
      </c>
      <c r="T8740">
        <v>51.8</v>
      </c>
    </row>
    <row r="8741" spans="1:20">
      <c r="A8741">
        <f t="shared" si="408"/>
        <v>364</v>
      </c>
      <c r="B8741" s="7">
        <f t="shared" si="409"/>
        <v>42368.999999978812</v>
      </c>
      <c r="C8741">
        <f t="shared" si="410"/>
        <v>8736</v>
      </c>
      <c r="D8741" s="2">
        <v>73.039999999999992</v>
      </c>
      <c r="E8741">
        <v>62.96</v>
      </c>
      <c r="F8741" s="3">
        <v>46.04</v>
      </c>
      <c r="G8741">
        <v>44.96</v>
      </c>
      <c r="H8741">
        <v>35.96</v>
      </c>
      <c r="I8741">
        <v>60.08</v>
      </c>
      <c r="J8741">
        <v>35.06</v>
      </c>
      <c r="K8741">
        <v>33.979999999999997</v>
      </c>
      <c r="L8741" s="3">
        <v>41</v>
      </c>
      <c r="M8741" s="2">
        <v>30.02</v>
      </c>
      <c r="N8741">
        <v>19.939999999999998</v>
      </c>
      <c r="O8741">
        <v>33.799999999999997</v>
      </c>
      <c r="P8741">
        <v>28.04</v>
      </c>
      <c r="Q8741" s="3">
        <v>15.079999999999998</v>
      </c>
      <c r="R8741" s="2">
        <v>26.060000000000002</v>
      </c>
      <c r="S8741" s="3">
        <v>14</v>
      </c>
      <c r="T8741">
        <v>51.8</v>
      </c>
    </row>
    <row r="8742" spans="1:20">
      <c r="A8742">
        <f t="shared" si="408"/>
        <v>365</v>
      </c>
      <c r="B8742" s="7">
        <f t="shared" si="409"/>
        <v>42369.041666645477</v>
      </c>
      <c r="C8742">
        <f t="shared" si="410"/>
        <v>8737</v>
      </c>
      <c r="D8742" s="2">
        <v>73.039999999999992</v>
      </c>
      <c r="E8742">
        <v>62.06</v>
      </c>
      <c r="F8742" s="3">
        <v>46.94</v>
      </c>
      <c r="G8742">
        <v>44.96</v>
      </c>
      <c r="H8742">
        <v>32</v>
      </c>
      <c r="I8742">
        <v>57.92</v>
      </c>
      <c r="J8742">
        <v>33.979999999999997</v>
      </c>
      <c r="K8742">
        <v>28.94</v>
      </c>
      <c r="L8742" s="3">
        <v>39.200000000000003</v>
      </c>
      <c r="M8742" s="2">
        <v>30.02</v>
      </c>
      <c r="N8742">
        <v>19.04</v>
      </c>
      <c r="O8742">
        <v>33.799999999999997</v>
      </c>
      <c r="P8742">
        <v>28.04</v>
      </c>
      <c r="Q8742" s="3">
        <v>-3.9999999999999147E-2</v>
      </c>
      <c r="R8742" s="2">
        <v>26.060000000000002</v>
      </c>
      <c r="S8742" s="3">
        <v>12.2</v>
      </c>
      <c r="T8742">
        <v>51.8</v>
      </c>
    </row>
    <row r="8743" spans="1:20">
      <c r="A8743">
        <f t="shared" si="408"/>
        <v>365</v>
      </c>
      <c r="B8743" s="7">
        <f t="shared" si="409"/>
        <v>42369.083333312141</v>
      </c>
      <c r="C8743">
        <f t="shared" si="410"/>
        <v>8738</v>
      </c>
      <c r="D8743" s="2">
        <v>73.039999999999992</v>
      </c>
      <c r="E8743">
        <v>59</v>
      </c>
      <c r="F8743" s="3">
        <v>46.04</v>
      </c>
      <c r="G8743">
        <v>44.06</v>
      </c>
      <c r="H8743">
        <v>30.02</v>
      </c>
      <c r="I8743">
        <v>57.019999999999996</v>
      </c>
      <c r="J8743">
        <v>33.08</v>
      </c>
      <c r="K8743">
        <v>32</v>
      </c>
      <c r="L8743" s="3">
        <v>39.200000000000003</v>
      </c>
      <c r="M8743" s="2">
        <v>28.94</v>
      </c>
      <c r="N8743">
        <v>17.96</v>
      </c>
      <c r="O8743">
        <v>32</v>
      </c>
      <c r="P8743">
        <v>28.04</v>
      </c>
      <c r="Q8743" s="3">
        <v>-7.9600000000000009</v>
      </c>
      <c r="R8743" s="2">
        <v>26.060000000000002</v>
      </c>
      <c r="S8743" s="3">
        <v>8.5999999999999979</v>
      </c>
      <c r="T8743">
        <v>51.8</v>
      </c>
    </row>
    <row r="8744" spans="1:20">
      <c r="A8744">
        <f t="shared" si="408"/>
        <v>365</v>
      </c>
      <c r="B8744" s="7">
        <f t="shared" si="409"/>
        <v>42369.124999978805</v>
      </c>
      <c r="C8744">
        <f t="shared" si="410"/>
        <v>8739</v>
      </c>
      <c r="D8744" s="2">
        <v>71.960000000000008</v>
      </c>
      <c r="E8744">
        <v>60.08</v>
      </c>
      <c r="F8744" s="3">
        <v>44.96</v>
      </c>
      <c r="G8744">
        <v>44.06</v>
      </c>
      <c r="H8744">
        <v>28.04</v>
      </c>
      <c r="I8744">
        <v>57.92</v>
      </c>
      <c r="J8744">
        <v>30.92</v>
      </c>
      <c r="K8744">
        <v>28.94</v>
      </c>
      <c r="L8744" s="3">
        <v>39.200000000000003</v>
      </c>
      <c r="M8744" s="2">
        <v>28.94</v>
      </c>
      <c r="N8744">
        <v>15.98</v>
      </c>
      <c r="O8744">
        <v>32</v>
      </c>
      <c r="P8744">
        <v>28.94</v>
      </c>
      <c r="Q8744" s="3">
        <v>-11.920000000000002</v>
      </c>
      <c r="R8744" s="2">
        <v>26.060000000000002</v>
      </c>
      <c r="S8744" s="3">
        <v>10.399999999999999</v>
      </c>
      <c r="T8744">
        <v>50</v>
      </c>
    </row>
    <row r="8745" spans="1:20">
      <c r="A8745">
        <f t="shared" si="408"/>
        <v>365</v>
      </c>
      <c r="B8745" s="7">
        <f t="shared" si="409"/>
        <v>42369.166666645469</v>
      </c>
      <c r="C8745">
        <f t="shared" si="410"/>
        <v>8740</v>
      </c>
      <c r="D8745" s="2">
        <v>71.06</v>
      </c>
      <c r="E8745">
        <v>59</v>
      </c>
      <c r="F8745" s="3">
        <v>44.96</v>
      </c>
      <c r="G8745">
        <v>42.980000000000004</v>
      </c>
      <c r="H8745">
        <v>26.060000000000002</v>
      </c>
      <c r="I8745">
        <v>57.92</v>
      </c>
      <c r="J8745">
        <v>30.02</v>
      </c>
      <c r="K8745">
        <v>30.92</v>
      </c>
      <c r="L8745" s="3">
        <v>39.200000000000003</v>
      </c>
      <c r="M8745" s="2">
        <v>28.94</v>
      </c>
      <c r="N8745">
        <v>15.98</v>
      </c>
      <c r="O8745">
        <v>33.799999999999997</v>
      </c>
      <c r="P8745">
        <v>28.04</v>
      </c>
      <c r="Q8745" s="3">
        <v>-13</v>
      </c>
      <c r="R8745" s="2">
        <v>26.060000000000002</v>
      </c>
      <c r="S8745" s="3">
        <v>8.5999999999999979</v>
      </c>
      <c r="T8745">
        <v>48.2</v>
      </c>
    </row>
    <row r="8746" spans="1:20">
      <c r="A8746">
        <f t="shared" si="408"/>
        <v>365</v>
      </c>
      <c r="B8746" s="7">
        <f t="shared" si="409"/>
        <v>42369.208333312134</v>
      </c>
      <c r="C8746">
        <f t="shared" si="410"/>
        <v>8741</v>
      </c>
      <c r="D8746" s="2">
        <v>69.98</v>
      </c>
      <c r="E8746">
        <v>57.019999999999996</v>
      </c>
      <c r="F8746" s="3">
        <v>44.96</v>
      </c>
      <c r="G8746">
        <v>42.980000000000004</v>
      </c>
      <c r="H8746">
        <v>26.96</v>
      </c>
      <c r="I8746">
        <v>59</v>
      </c>
      <c r="J8746">
        <v>30.02</v>
      </c>
      <c r="K8746">
        <v>30.02</v>
      </c>
      <c r="L8746" s="3">
        <v>37.4</v>
      </c>
      <c r="M8746" s="2">
        <v>28.94</v>
      </c>
      <c r="N8746">
        <v>15.079999999999998</v>
      </c>
      <c r="O8746">
        <v>30.2</v>
      </c>
      <c r="P8746">
        <v>28.04</v>
      </c>
      <c r="Q8746" s="3">
        <v>-11.920000000000002</v>
      </c>
      <c r="R8746" s="2">
        <v>26.060000000000002</v>
      </c>
      <c r="S8746" s="3">
        <v>8.5999999999999979</v>
      </c>
      <c r="T8746">
        <v>48.2</v>
      </c>
    </row>
    <row r="8747" spans="1:20">
      <c r="A8747">
        <f t="shared" si="408"/>
        <v>365</v>
      </c>
      <c r="B8747" s="7">
        <f t="shared" si="409"/>
        <v>42369.249999978798</v>
      </c>
      <c r="C8747">
        <f t="shared" si="410"/>
        <v>8742</v>
      </c>
      <c r="D8747" s="2">
        <v>69.98</v>
      </c>
      <c r="E8747">
        <v>57.019999999999996</v>
      </c>
      <c r="F8747" s="3">
        <v>44.06</v>
      </c>
      <c r="G8747">
        <v>42.980000000000004</v>
      </c>
      <c r="H8747">
        <v>26.96</v>
      </c>
      <c r="I8747">
        <v>55.94</v>
      </c>
      <c r="J8747">
        <v>28.94</v>
      </c>
      <c r="K8747">
        <v>28.04</v>
      </c>
      <c r="L8747" s="3">
        <v>37.4</v>
      </c>
      <c r="M8747" s="2">
        <v>28.94</v>
      </c>
      <c r="N8747">
        <v>15.079999999999998</v>
      </c>
      <c r="O8747">
        <v>30.2</v>
      </c>
      <c r="P8747">
        <v>28.04</v>
      </c>
      <c r="Q8747" s="3">
        <v>-14.980000000000004</v>
      </c>
      <c r="R8747" s="2">
        <v>26.060000000000002</v>
      </c>
      <c r="S8747" s="3">
        <v>10.399999999999999</v>
      </c>
      <c r="T8747">
        <v>48.2</v>
      </c>
    </row>
    <row r="8748" spans="1:20">
      <c r="A8748">
        <f t="shared" si="408"/>
        <v>365</v>
      </c>
      <c r="B8748" s="7">
        <f t="shared" si="409"/>
        <v>42369.291666645462</v>
      </c>
      <c r="C8748">
        <f t="shared" si="410"/>
        <v>8743</v>
      </c>
      <c r="D8748" s="2">
        <v>69.98</v>
      </c>
      <c r="E8748">
        <v>57.019999999999996</v>
      </c>
      <c r="F8748" s="3">
        <v>42.980000000000004</v>
      </c>
      <c r="G8748">
        <v>42.08</v>
      </c>
      <c r="H8748">
        <v>26.96</v>
      </c>
      <c r="I8748">
        <v>57.92</v>
      </c>
      <c r="J8748">
        <v>28.94</v>
      </c>
      <c r="K8748">
        <v>28.04</v>
      </c>
      <c r="L8748" s="3">
        <v>37.4</v>
      </c>
      <c r="M8748" s="2">
        <v>28.04</v>
      </c>
      <c r="N8748">
        <v>15.079999999999998</v>
      </c>
      <c r="O8748">
        <v>32</v>
      </c>
      <c r="P8748">
        <v>28.04</v>
      </c>
      <c r="Q8748" s="3">
        <v>-18.940000000000005</v>
      </c>
      <c r="R8748" s="2">
        <v>25.7</v>
      </c>
      <c r="S8748" s="3">
        <v>12.2</v>
      </c>
      <c r="T8748">
        <v>48.2</v>
      </c>
    </row>
    <row r="8749" spans="1:20">
      <c r="A8749">
        <f t="shared" si="408"/>
        <v>365</v>
      </c>
      <c r="B8749" s="7">
        <f t="shared" si="409"/>
        <v>42369.333333312126</v>
      </c>
      <c r="C8749">
        <f t="shared" si="410"/>
        <v>8744</v>
      </c>
      <c r="D8749" s="2">
        <v>69.98</v>
      </c>
      <c r="E8749">
        <v>57.92</v>
      </c>
      <c r="F8749" s="3">
        <v>42.980000000000004</v>
      </c>
      <c r="G8749">
        <v>42.08</v>
      </c>
      <c r="H8749">
        <v>28.04</v>
      </c>
      <c r="I8749">
        <v>57.92</v>
      </c>
      <c r="J8749">
        <v>28.94</v>
      </c>
      <c r="K8749">
        <v>26.96</v>
      </c>
      <c r="L8749" s="3">
        <v>37.4</v>
      </c>
      <c r="M8749" s="2">
        <v>28.04</v>
      </c>
      <c r="N8749">
        <v>14</v>
      </c>
      <c r="O8749">
        <v>32</v>
      </c>
      <c r="P8749">
        <v>28.04</v>
      </c>
      <c r="Q8749" s="3">
        <v>-18.04</v>
      </c>
      <c r="R8749" s="2">
        <v>25.34</v>
      </c>
      <c r="S8749" s="3">
        <v>14</v>
      </c>
      <c r="T8749">
        <v>48.2</v>
      </c>
    </row>
    <row r="8750" spans="1:20">
      <c r="A8750">
        <f t="shared" si="408"/>
        <v>365</v>
      </c>
      <c r="B8750" s="7">
        <f t="shared" si="409"/>
        <v>42369.374999978791</v>
      </c>
      <c r="C8750">
        <f t="shared" si="410"/>
        <v>8745</v>
      </c>
      <c r="D8750" s="2">
        <v>71.240000000000009</v>
      </c>
      <c r="E8750">
        <v>62.96</v>
      </c>
      <c r="F8750" s="3">
        <v>48.019999999999996</v>
      </c>
      <c r="G8750">
        <v>42.08</v>
      </c>
      <c r="H8750">
        <v>33.979999999999997</v>
      </c>
      <c r="I8750">
        <v>62.06</v>
      </c>
      <c r="J8750">
        <v>28.94</v>
      </c>
      <c r="K8750">
        <v>30.92</v>
      </c>
      <c r="L8750" s="3">
        <v>37.4</v>
      </c>
      <c r="M8750" s="2">
        <v>28.04</v>
      </c>
      <c r="N8750">
        <v>15.98</v>
      </c>
      <c r="O8750">
        <v>32</v>
      </c>
      <c r="P8750">
        <v>28.04</v>
      </c>
      <c r="Q8750" s="3">
        <v>-16.060000000000002</v>
      </c>
      <c r="R8750" s="2">
        <v>24.98</v>
      </c>
      <c r="S8750" s="3">
        <v>12.2</v>
      </c>
      <c r="T8750">
        <v>48.2</v>
      </c>
    </row>
    <row r="8751" spans="1:20">
      <c r="A8751">
        <f t="shared" si="408"/>
        <v>365</v>
      </c>
      <c r="B8751" s="7">
        <f t="shared" si="409"/>
        <v>42369.416666645455</v>
      </c>
      <c r="C8751">
        <f t="shared" si="410"/>
        <v>8746</v>
      </c>
      <c r="D8751" s="2">
        <v>72.680000000000007</v>
      </c>
      <c r="E8751">
        <v>68</v>
      </c>
      <c r="F8751" s="3">
        <v>55.040000000000006</v>
      </c>
      <c r="G8751">
        <v>42.980000000000004</v>
      </c>
      <c r="H8751">
        <v>39.92</v>
      </c>
      <c r="I8751">
        <v>64.039999999999992</v>
      </c>
      <c r="J8751">
        <v>30.02</v>
      </c>
      <c r="K8751">
        <v>33.979999999999997</v>
      </c>
      <c r="L8751" s="3">
        <v>39.200000000000003</v>
      </c>
      <c r="M8751" s="2">
        <v>28.94</v>
      </c>
      <c r="N8751">
        <v>17.059999999999999</v>
      </c>
      <c r="O8751">
        <v>35.6</v>
      </c>
      <c r="P8751">
        <v>28.04</v>
      </c>
      <c r="Q8751" s="3">
        <v>-11.019999999999996</v>
      </c>
      <c r="R8751" s="2">
        <v>25.34</v>
      </c>
      <c r="S8751" s="3">
        <v>12.2</v>
      </c>
      <c r="T8751">
        <v>48.2</v>
      </c>
    </row>
    <row r="8752" spans="1:20">
      <c r="A8752">
        <f t="shared" si="408"/>
        <v>365</v>
      </c>
      <c r="B8752" s="7">
        <f t="shared" si="409"/>
        <v>42369.458333312119</v>
      </c>
      <c r="C8752">
        <f t="shared" si="410"/>
        <v>8747</v>
      </c>
      <c r="D8752" s="2">
        <v>73.94</v>
      </c>
      <c r="E8752">
        <v>71.960000000000008</v>
      </c>
      <c r="F8752" s="3">
        <v>60.08</v>
      </c>
      <c r="G8752">
        <v>42.980000000000004</v>
      </c>
      <c r="H8752">
        <v>44.96</v>
      </c>
      <c r="I8752">
        <v>69.98</v>
      </c>
      <c r="J8752">
        <v>30.02</v>
      </c>
      <c r="K8752">
        <v>37.94</v>
      </c>
      <c r="L8752" s="3">
        <v>39.200000000000003</v>
      </c>
      <c r="M8752" s="2">
        <v>30.02</v>
      </c>
      <c r="N8752">
        <v>15.079999999999998</v>
      </c>
      <c r="O8752">
        <v>39.200000000000003</v>
      </c>
      <c r="P8752">
        <v>28.94</v>
      </c>
      <c r="Q8752" s="3">
        <v>-9.9400000000000048</v>
      </c>
      <c r="R8752" s="2">
        <v>25.7</v>
      </c>
      <c r="S8752" s="3">
        <v>12.2</v>
      </c>
      <c r="T8752">
        <v>50</v>
      </c>
    </row>
    <row r="8753" spans="1:20">
      <c r="A8753">
        <f t="shared" si="408"/>
        <v>365</v>
      </c>
      <c r="B8753" s="7">
        <f t="shared" si="409"/>
        <v>42369.499999978783</v>
      </c>
      <c r="C8753">
        <f t="shared" si="410"/>
        <v>8748</v>
      </c>
      <c r="D8753" s="2">
        <v>75.38</v>
      </c>
      <c r="E8753">
        <v>73.039999999999992</v>
      </c>
      <c r="F8753" s="3">
        <v>64.039999999999992</v>
      </c>
      <c r="G8753">
        <v>42.08</v>
      </c>
      <c r="H8753">
        <v>48.92</v>
      </c>
      <c r="I8753">
        <v>73.94</v>
      </c>
      <c r="J8753">
        <v>30.92</v>
      </c>
      <c r="K8753">
        <v>42.980000000000004</v>
      </c>
      <c r="L8753" s="3">
        <v>42.8</v>
      </c>
      <c r="M8753" s="2">
        <v>28.94</v>
      </c>
      <c r="N8753">
        <v>17.059999999999999</v>
      </c>
      <c r="O8753">
        <v>39.200000000000003</v>
      </c>
      <c r="P8753">
        <v>30.02</v>
      </c>
      <c r="Q8753" s="3">
        <v>-9.0399999999999991</v>
      </c>
      <c r="R8753" s="2">
        <v>26.060000000000002</v>
      </c>
      <c r="S8753" s="3">
        <v>10.399999999999999</v>
      </c>
      <c r="T8753">
        <v>51.8</v>
      </c>
    </row>
    <row r="8754" spans="1:20">
      <c r="A8754">
        <f t="shared" si="408"/>
        <v>365</v>
      </c>
      <c r="B8754" s="7">
        <f t="shared" si="409"/>
        <v>42369.541666645448</v>
      </c>
      <c r="C8754">
        <f t="shared" si="410"/>
        <v>8749</v>
      </c>
      <c r="D8754" s="2">
        <v>76.64</v>
      </c>
      <c r="E8754">
        <v>75.02</v>
      </c>
      <c r="F8754" s="3">
        <v>66.92</v>
      </c>
      <c r="G8754">
        <v>42.08</v>
      </c>
      <c r="H8754">
        <v>51.980000000000004</v>
      </c>
      <c r="I8754">
        <v>75.02</v>
      </c>
      <c r="J8754">
        <v>30.02</v>
      </c>
      <c r="K8754">
        <v>46.94</v>
      </c>
      <c r="L8754" s="3">
        <v>44.6</v>
      </c>
      <c r="M8754" s="2">
        <v>30.02</v>
      </c>
      <c r="N8754">
        <v>17.059999999999999</v>
      </c>
      <c r="O8754">
        <v>41</v>
      </c>
      <c r="P8754">
        <v>30.02</v>
      </c>
      <c r="Q8754" s="3">
        <v>-7.9600000000000009</v>
      </c>
      <c r="R8754" s="2">
        <v>25.34</v>
      </c>
      <c r="S8754" s="3">
        <v>10.399999999999999</v>
      </c>
      <c r="T8754">
        <v>53.6</v>
      </c>
    </row>
    <row r="8755" spans="1:20">
      <c r="A8755">
        <f t="shared" si="408"/>
        <v>365</v>
      </c>
      <c r="B8755" s="7">
        <f t="shared" si="409"/>
        <v>42369.583333312112</v>
      </c>
      <c r="C8755">
        <f t="shared" si="410"/>
        <v>8750</v>
      </c>
      <c r="D8755" s="2">
        <v>78.080000000000013</v>
      </c>
      <c r="E8755">
        <v>77</v>
      </c>
      <c r="F8755" s="3">
        <v>68</v>
      </c>
      <c r="G8755">
        <v>42.980000000000004</v>
      </c>
      <c r="H8755">
        <v>55.94</v>
      </c>
      <c r="I8755">
        <v>75.92</v>
      </c>
      <c r="J8755">
        <v>30.02</v>
      </c>
      <c r="K8755">
        <v>50</v>
      </c>
      <c r="L8755" s="3">
        <v>44.6</v>
      </c>
      <c r="M8755" s="2">
        <v>30.02</v>
      </c>
      <c r="N8755">
        <v>17.059999999999999</v>
      </c>
      <c r="O8755">
        <v>39.200000000000003</v>
      </c>
      <c r="P8755">
        <v>30.02</v>
      </c>
      <c r="Q8755" s="3">
        <v>-7.0600000000000023</v>
      </c>
      <c r="R8755" s="2">
        <v>24.8</v>
      </c>
      <c r="S8755" s="3">
        <v>12.2</v>
      </c>
      <c r="T8755">
        <v>55.400000000000006</v>
      </c>
    </row>
    <row r="8756" spans="1:20">
      <c r="A8756">
        <f t="shared" si="408"/>
        <v>365</v>
      </c>
      <c r="B8756" s="7">
        <f t="shared" si="409"/>
        <v>42369.624999978776</v>
      </c>
      <c r="C8756">
        <f t="shared" si="410"/>
        <v>8751</v>
      </c>
      <c r="D8756" s="2">
        <v>76.099999999999994</v>
      </c>
      <c r="E8756">
        <v>77</v>
      </c>
      <c r="F8756" s="3">
        <v>68</v>
      </c>
      <c r="G8756">
        <v>42.980000000000004</v>
      </c>
      <c r="H8756">
        <v>57.92</v>
      </c>
      <c r="I8756">
        <v>73.039999999999992</v>
      </c>
      <c r="J8756">
        <v>28.94</v>
      </c>
      <c r="K8756">
        <v>51.980000000000004</v>
      </c>
      <c r="L8756" s="3">
        <v>46.4</v>
      </c>
      <c r="M8756" s="2">
        <v>30.02</v>
      </c>
      <c r="N8756">
        <v>15.079999999999998</v>
      </c>
      <c r="O8756">
        <v>39.200000000000003</v>
      </c>
      <c r="P8756">
        <v>30.02</v>
      </c>
      <c r="Q8756" s="3">
        <v>-5.980000000000004</v>
      </c>
      <c r="R8756" s="2">
        <v>24.08</v>
      </c>
      <c r="S8756" s="3">
        <v>10.399999999999999</v>
      </c>
      <c r="T8756">
        <v>55.400000000000006</v>
      </c>
    </row>
    <row r="8757" spans="1:20">
      <c r="A8757">
        <f t="shared" si="408"/>
        <v>365</v>
      </c>
      <c r="B8757" s="7">
        <f t="shared" si="409"/>
        <v>42369.66666664544</v>
      </c>
      <c r="C8757">
        <f t="shared" si="410"/>
        <v>8752</v>
      </c>
      <c r="D8757" s="2">
        <v>73.94</v>
      </c>
      <c r="E8757">
        <v>77</v>
      </c>
      <c r="F8757" s="3">
        <v>66.92</v>
      </c>
      <c r="G8757">
        <v>42.08</v>
      </c>
      <c r="H8757">
        <v>57.92</v>
      </c>
      <c r="I8757">
        <v>68</v>
      </c>
      <c r="J8757">
        <v>26.96</v>
      </c>
      <c r="K8757">
        <v>50</v>
      </c>
      <c r="L8757" s="3">
        <v>46.4</v>
      </c>
      <c r="M8757" s="2">
        <v>28.94</v>
      </c>
      <c r="N8757">
        <v>14</v>
      </c>
      <c r="O8757">
        <v>35.6</v>
      </c>
      <c r="P8757">
        <v>28.94</v>
      </c>
      <c r="Q8757" s="3">
        <v>-7.0600000000000023</v>
      </c>
      <c r="R8757" s="2">
        <v>23.36</v>
      </c>
      <c r="S8757" s="3">
        <v>10.399999999999999</v>
      </c>
      <c r="T8757">
        <v>53.6</v>
      </c>
    </row>
    <row r="8758" spans="1:20">
      <c r="A8758">
        <f t="shared" si="408"/>
        <v>365</v>
      </c>
      <c r="B8758" s="7">
        <f t="shared" si="409"/>
        <v>42369.708333312105</v>
      </c>
      <c r="C8758">
        <f t="shared" si="410"/>
        <v>8753</v>
      </c>
      <c r="D8758" s="2">
        <v>71.960000000000008</v>
      </c>
      <c r="E8758">
        <v>75.02</v>
      </c>
      <c r="F8758" s="3">
        <v>64.94</v>
      </c>
      <c r="G8758">
        <v>42.08</v>
      </c>
      <c r="H8758">
        <v>55.040000000000006</v>
      </c>
      <c r="I8758">
        <v>66.02</v>
      </c>
      <c r="J8758">
        <v>24.08</v>
      </c>
      <c r="K8758">
        <v>48.019999999999996</v>
      </c>
      <c r="L8758" s="3">
        <v>46.4</v>
      </c>
      <c r="M8758" s="2">
        <v>28.94</v>
      </c>
      <c r="N8758">
        <v>12.920000000000002</v>
      </c>
      <c r="O8758">
        <v>35.6</v>
      </c>
      <c r="P8758">
        <v>30.02</v>
      </c>
      <c r="Q8758" s="3">
        <v>-7.0600000000000023</v>
      </c>
      <c r="R8758" s="2">
        <v>22.64</v>
      </c>
      <c r="S8758" s="3">
        <v>10.399999999999999</v>
      </c>
      <c r="T8758">
        <v>51.44</v>
      </c>
    </row>
    <row r="8759" spans="1:20">
      <c r="A8759">
        <f t="shared" si="408"/>
        <v>365</v>
      </c>
      <c r="B8759" s="7">
        <f t="shared" si="409"/>
        <v>42369.749999978769</v>
      </c>
      <c r="C8759">
        <f t="shared" si="410"/>
        <v>8754</v>
      </c>
      <c r="D8759" s="2">
        <v>71.240000000000009</v>
      </c>
      <c r="E8759">
        <v>73.039999999999992</v>
      </c>
      <c r="F8759" s="3">
        <v>62.6</v>
      </c>
      <c r="G8759">
        <v>42.08</v>
      </c>
      <c r="H8759">
        <v>50</v>
      </c>
      <c r="I8759">
        <v>64.94</v>
      </c>
      <c r="J8759">
        <v>23</v>
      </c>
      <c r="K8759">
        <v>46.94</v>
      </c>
      <c r="L8759" s="3">
        <v>46.4</v>
      </c>
      <c r="M8759" s="2">
        <v>26.96</v>
      </c>
      <c r="N8759">
        <v>8.9599999999999973</v>
      </c>
      <c r="O8759">
        <v>35.6</v>
      </c>
      <c r="P8759">
        <v>30.02</v>
      </c>
      <c r="Q8759" s="3">
        <v>-7.9600000000000009</v>
      </c>
      <c r="R8759" s="2">
        <v>21.92</v>
      </c>
      <c r="S8759" s="3">
        <v>8.5999999999999979</v>
      </c>
      <c r="T8759">
        <v>49.1</v>
      </c>
    </row>
    <row r="8760" spans="1:20">
      <c r="A8760">
        <f t="shared" si="408"/>
        <v>365</v>
      </c>
      <c r="B8760" s="7">
        <f t="shared" si="409"/>
        <v>42369.791666645433</v>
      </c>
      <c r="C8760">
        <f t="shared" si="410"/>
        <v>8755</v>
      </c>
      <c r="D8760" s="2">
        <v>70.7</v>
      </c>
      <c r="E8760">
        <v>71.960000000000008</v>
      </c>
      <c r="F8760" s="3">
        <v>59</v>
      </c>
      <c r="G8760">
        <v>42.08</v>
      </c>
      <c r="H8760">
        <v>46.04</v>
      </c>
      <c r="I8760">
        <v>64.039999999999992</v>
      </c>
      <c r="J8760">
        <v>21.92</v>
      </c>
      <c r="K8760">
        <v>42.980000000000004</v>
      </c>
      <c r="L8760" s="3">
        <v>46.4</v>
      </c>
      <c r="M8760" s="2">
        <v>24.98</v>
      </c>
      <c r="N8760">
        <v>6.98</v>
      </c>
      <c r="O8760">
        <v>35.6</v>
      </c>
      <c r="P8760">
        <v>28.94</v>
      </c>
      <c r="Q8760" s="3">
        <v>-7.9600000000000009</v>
      </c>
      <c r="R8760" s="2">
        <v>21.92</v>
      </c>
      <c r="S8760" s="3">
        <v>8.5999999999999979</v>
      </c>
      <c r="T8760">
        <v>47.84</v>
      </c>
    </row>
    <row r="8761" spans="1:20">
      <c r="A8761">
        <f t="shared" si="408"/>
        <v>365</v>
      </c>
      <c r="B8761" s="7">
        <f t="shared" si="409"/>
        <v>42369.833333312097</v>
      </c>
      <c r="C8761">
        <f t="shared" si="410"/>
        <v>8756</v>
      </c>
      <c r="D8761" s="2">
        <v>69.98</v>
      </c>
      <c r="E8761">
        <v>71.599999999999994</v>
      </c>
      <c r="F8761" s="3">
        <v>57.2</v>
      </c>
      <c r="G8761">
        <v>41</v>
      </c>
      <c r="H8761">
        <v>42.08</v>
      </c>
      <c r="I8761">
        <v>62.96</v>
      </c>
      <c r="J8761">
        <v>21.02</v>
      </c>
      <c r="K8761">
        <v>41</v>
      </c>
      <c r="L8761" s="3">
        <v>44.6</v>
      </c>
      <c r="M8761" s="2">
        <v>24.08</v>
      </c>
      <c r="N8761">
        <v>8.0599999999999987</v>
      </c>
      <c r="O8761">
        <v>33.799999999999997</v>
      </c>
      <c r="P8761">
        <v>28.94</v>
      </c>
      <c r="Q8761" s="3">
        <v>-11.019999999999996</v>
      </c>
      <c r="R8761" s="2">
        <v>21.92</v>
      </c>
      <c r="S8761" s="3">
        <v>6.8000000000000007</v>
      </c>
      <c r="T8761">
        <v>46.94</v>
      </c>
    </row>
    <row r="8762" spans="1:20">
      <c r="A8762">
        <f t="shared" si="408"/>
        <v>365</v>
      </c>
      <c r="B8762" s="7">
        <f t="shared" si="409"/>
        <v>42369.874999978761</v>
      </c>
      <c r="C8762">
        <f t="shared" si="410"/>
        <v>8757</v>
      </c>
      <c r="D8762" s="2">
        <v>70.34</v>
      </c>
      <c r="E8762">
        <v>68</v>
      </c>
      <c r="F8762" s="3">
        <v>53.6</v>
      </c>
      <c r="G8762">
        <v>41</v>
      </c>
      <c r="H8762">
        <v>44.06</v>
      </c>
      <c r="I8762">
        <v>60.980000000000004</v>
      </c>
      <c r="J8762">
        <v>19.939999999999998</v>
      </c>
      <c r="K8762">
        <v>42.08</v>
      </c>
      <c r="L8762" s="3">
        <v>44.6</v>
      </c>
      <c r="M8762" s="2">
        <v>21.92</v>
      </c>
      <c r="N8762">
        <v>5</v>
      </c>
      <c r="O8762">
        <v>33.799999999999997</v>
      </c>
      <c r="P8762">
        <v>28.94</v>
      </c>
      <c r="Q8762" s="3">
        <v>-11.920000000000002</v>
      </c>
      <c r="R8762" s="2">
        <v>21.92</v>
      </c>
      <c r="S8762" s="3">
        <v>6.8000000000000007</v>
      </c>
      <c r="T8762">
        <v>46.4</v>
      </c>
    </row>
    <row r="8763" spans="1:20">
      <c r="A8763">
        <f t="shared" si="408"/>
        <v>365</v>
      </c>
      <c r="B8763" s="7">
        <f t="shared" si="409"/>
        <v>42369.916666645426</v>
      </c>
      <c r="C8763">
        <f t="shared" si="410"/>
        <v>8758</v>
      </c>
      <c r="D8763" s="2">
        <v>70.7</v>
      </c>
      <c r="E8763">
        <v>66.92</v>
      </c>
      <c r="F8763" s="3">
        <v>53.6</v>
      </c>
      <c r="G8763">
        <v>41</v>
      </c>
      <c r="H8763">
        <v>39.92</v>
      </c>
      <c r="I8763">
        <v>62.06</v>
      </c>
      <c r="J8763">
        <v>19.04</v>
      </c>
      <c r="K8763">
        <v>42.980000000000004</v>
      </c>
      <c r="L8763" s="3">
        <v>44.6</v>
      </c>
      <c r="M8763" s="2">
        <v>21.02</v>
      </c>
      <c r="N8763">
        <v>3.019999999999996</v>
      </c>
      <c r="O8763">
        <v>32</v>
      </c>
      <c r="P8763">
        <v>28.94</v>
      </c>
      <c r="Q8763" s="3">
        <v>-11.019999999999996</v>
      </c>
      <c r="R8763" s="2">
        <v>22.28</v>
      </c>
      <c r="S8763" s="3">
        <v>6.8000000000000007</v>
      </c>
      <c r="T8763">
        <v>45.86</v>
      </c>
    </row>
    <row r="8764" spans="1:20">
      <c r="A8764">
        <f t="shared" si="408"/>
        <v>365</v>
      </c>
      <c r="B8764" s="7">
        <f t="shared" si="409"/>
        <v>42369.95833331209</v>
      </c>
      <c r="C8764">
        <f t="shared" si="410"/>
        <v>8759</v>
      </c>
      <c r="D8764" s="2">
        <v>71.06</v>
      </c>
      <c r="E8764">
        <v>66.2</v>
      </c>
      <c r="F8764" s="3">
        <v>50</v>
      </c>
      <c r="G8764">
        <v>39.92</v>
      </c>
      <c r="H8764">
        <v>37.94</v>
      </c>
      <c r="I8764">
        <v>60.980000000000004</v>
      </c>
      <c r="J8764">
        <v>17.96</v>
      </c>
      <c r="K8764">
        <v>41</v>
      </c>
      <c r="L8764" s="3">
        <v>44.6</v>
      </c>
      <c r="M8764" s="2">
        <v>19.939999999999998</v>
      </c>
      <c r="N8764">
        <v>-0.94000000000000483</v>
      </c>
      <c r="O8764">
        <v>32</v>
      </c>
      <c r="P8764">
        <v>28.94</v>
      </c>
      <c r="Q8764" s="3">
        <v>-11.019999999999996</v>
      </c>
      <c r="R8764" s="2">
        <v>22.64</v>
      </c>
      <c r="S8764" s="3">
        <v>8.5999999999999979</v>
      </c>
      <c r="T8764">
        <v>45.32</v>
      </c>
    </row>
    <row r="8765" spans="1:20">
      <c r="A8765">
        <v>1</v>
      </c>
      <c r="B8765" s="7">
        <f t="shared" si="409"/>
        <v>42369.999999978754</v>
      </c>
      <c r="C8765">
        <f t="shared" si="410"/>
        <v>8760</v>
      </c>
      <c r="D8765" s="4">
        <v>71.960000000000008</v>
      </c>
      <c r="E8765" s="6">
        <v>64.400000000000006</v>
      </c>
      <c r="F8765" s="5">
        <v>48.2</v>
      </c>
      <c r="G8765" s="6">
        <v>39.92</v>
      </c>
      <c r="H8765" s="6">
        <v>37.94</v>
      </c>
      <c r="I8765" s="6">
        <v>59</v>
      </c>
      <c r="J8765" s="6">
        <v>17.059999999999999</v>
      </c>
      <c r="K8765" s="6">
        <v>42.08</v>
      </c>
      <c r="L8765" s="5">
        <v>44.6</v>
      </c>
      <c r="M8765" s="4">
        <v>19.939999999999998</v>
      </c>
      <c r="N8765" s="6">
        <v>-2.9200000000000017</v>
      </c>
      <c r="O8765" s="6">
        <v>32</v>
      </c>
      <c r="P8765" s="6">
        <v>28.04</v>
      </c>
      <c r="Q8765" s="5">
        <v>-9.9400000000000048</v>
      </c>
      <c r="R8765" s="4">
        <v>23</v>
      </c>
      <c r="S8765" s="5">
        <v>8.5999999999999979</v>
      </c>
      <c r="T8765">
        <v>44.96</v>
      </c>
    </row>
  </sheetData>
  <autoFilter ref="A5:S8765" xr:uid="{FF45C232-27D3-4223-8F57-D902436051C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1069B-E2C4-4342-A737-6A0AF9E31FC3}">
  <dimension ref="A1:S24"/>
  <sheetViews>
    <sheetView workbookViewId="0">
      <selection activeCell="B25" sqref="B25"/>
    </sheetView>
  </sheetViews>
  <sheetFormatPr defaultColWidth="15.5703125" defaultRowHeight="15"/>
  <cols>
    <col min="1" max="16384" width="15.5703125" style="38"/>
  </cols>
  <sheetData>
    <row r="1" spans="1:19" s="48" customFormat="1">
      <c r="A1" s="47"/>
    </row>
    <row r="2" spans="1:19" ht="15.75" thickBot="1">
      <c r="A2" s="50" t="s">
        <v>262</v>
      </c>
    </row>
    <row r="3" spans="1:19" ht="15.75" thickBot="1">
      <c r="C3" s="59" t="s">
        <v>263</v>
      </c>
      <c r="D3" s="59" t="s">
        <v>264</v>
      </c>
      <c r="E3" s="59" t="s">
        <v>265</v>
      </c>
      <c r="F3" s="98" t="s">
        <v>266</v>
      </c>
      <c r="G3" s="99" t="s">
        <v>267</v>
      </c>
      <c r="H3" s="99" t="s">
        <v>268</v>
      </c>
      <c r="I3" s="99" t="s">
        <v>269</v>
      </c>
      <c r="J3" s="99" t="s">
        <v>270</v>
      </c>
      <c r="K3" s="99" t="s">
        <v>271</v>
      </c>
      <c r="L3" s="99" t="s">
        <v>272</v>
      </c>
      <c r="M3" s="99" t="s">
        <v>273</v>
      </c>
      <c r="N3" s="99" t="s">
        <v>274</v>
      </c>
      <c r="O3" s="99" t="s">
        <v>275</v>
      </c>
      <c r="P3" s="99" t="s">
        <v>276</v>
      </c>
      <c r="Q3" s="99" t="s">
        <v>277</v>
      </c>
      <c r="R3" s="100" t="s">
        <v>278</v>
      </c>
      <c r="S3" s="59" t="s">
        <v>279</v>
      </c>
    </row>
    <row r="4" spans="1:19" ht="15.75" thickBot="1">
      <c r="C4" s="60" t="s">
        <v>228</v>
      </c>
      <c r="D4" s="60">
        <f>INDEX('Custom Weighting'!$C$8:$D$25,MATCH(CW_Calcs!E4,'Custom Weighting'!$B$8:$B$25,0),MATCH('Custom Weighting'!$E$4,'Custom Weighting'!$C$7:$D$7,0))</f>
        <v>0.245</v>
      </c>
      <c r="E4" s="60" t="s">
        <v>245</v>
      </c>
      <c r="F4" s="38">
        <v>13.12</v>
      </c>
      <c r="G4" s="38">
        <v>76.604000000000013</v>
      </c>
      <c r="H4" s="38">
        <v>75.686000000000007</v>
      </c>
      <c r="I4" s="38">
        <v>75.11</v>
      </c>
      <c r="J4" s="38">
        <v>74.930000000000007</v>
      </c>
      <c r="K4" s="38">
        <v>75.271999999999991</v>
      </c>
      <c r="L4" s="38">
        <v>76.045999999999992</v>
      </c>
      <c r="M4" s="38">
        <v>76.981999999999999</v>
      </c>
      <c r="N4" s="38">
        <v>77.936000000000007</v>
      </c>
      <c r="O4" s="38">
        <v>78.548000000000002</v>
      </c>
      <c r="P4" s="38">
        <v>78.710000000000008</v>
      </c>
      <c r="Q4" s="38">
        <v>78.349999999999994</v>
      </c>
      <c r="R4" s="38">
        <v>77.593999999999994</v>
      </c>
      <c r="S4" s="101">
        <f>AVERAGE(G4:R4)</f>
        <v>76.814000000000007</v>
      </c>
    </row>
    <row r="5" spans="1:19" ht="15.75" thickBot="1">
      <c r="C5" s="61" t="s">
        <v>229</v>
      </c>
      <c r="D5" s="60">
        <f>INDEX('Custom Weighting'!$C$8:$D$25,MATCH(CW_Calcs!E5,'Custom Weighting'!$B$8:$B$25,0),MATCH('Custom Weighting'!$E$4,'Custom Weighting'!$C$7:$D$7,0))</f>
        <v>0.67400000000000004</v>
      </c>
      <c r="E5" s="61" t="s">
        <v>246</v>
      </c>
      <c r="F5" s="38">
        <v>13.12</v>
      </c>
      <c r="G5" s="38">
        <v>71.456000000000003</v>
      </c>
      <c r="H5" s="38">
        <v>68.846000000000004</v>
      </c>
      <c r="I5" s="38">
        <v>67.225999999999999</v>
      </c>
      <c r="J5" s="38">
        <v>66.740000000000009</v>
      </c>
      <c r="K5" s="38">
        <v>67.693999999999988</v>
      </c>
      <c r="L5" s="38">
        <v>69.854000000000013</v>
      </c>
      <c r="M5" s="38">
        <v>72.536000000000001</v>
      </c>
      <c r="N5" s="38">
        <v>75.181999999999988</v>
      </c>
      <c r="O5" s="38">
        <v>76.963999999999999</v>
      </c>
      <c r="P5" s="38">
        <v>77.378</v>
      </c>
      <c r="Q5" s="38">
        <v>76.37</v>
      </c>
      <c r="R5" s="38">
        <v>74.246000000000009</v>
      </c>
      <c r="S5" s="101">
        <f t="shared" ref="S5:S20" si="0">AVERAGE(G5:R5)</f>
        <v>72.041000000000011</v>
      </c>
    </row>
    <row r="6" spans="1:19" ht="15.75" thickBot="1">
      <c r="C6" s="61" t="s">
        <v>230</v>
      </c>
      <c r="D6" s="60">
        <f>INDEX('Custom Weighting'!$C$8:$D$25,MATCH(CW_Calcs!E6,'Custom Weighting'!$B$8:$B$25,0),MATCH('Custom Weighting'!$E$4,'Custom Weighting'!$C$7:$D$7,0))</f>
        <v>8.1000000000000003E-2</v>
      </c>
      <c r="E6" s="61" t="s">
        <v>247</v>
      </c>
      <c r="F6" s="38">
        <v>13.12</v>
      </c>
      <c r="G6" s="38">
        <v>63.661999999999999</v>
      </c>
      <c r="H6" s="38">
        <v>60.998000000000005</v>
      </c>
      <c r="I6" s="38">
        <v>60.403999999999996</v>
      </c>
      <c r="J6" s="38">
        <v>61.213999999999999</v>
      </c>
      <c r="K6" s="38">
        <v>65.246000000000009</v>
      </c>
      <c r="L6" s="38">
        <v>69.566000000000003</v>
      </c>
      <c r="M6" s="38">
        <v>73.52600000000001</v>
      </c>
      <c r="N6" s="38">
        <v>76.28</v>
      </c>
      <c r="O6" s="38">
        <v>76.927999999999997</v>
      </c>
      <c r="P6" s="38">
        <v>75.361999999999995</v>
      </c>
      <c r="Q6" s="38">
        <v>71.924000000000007</v>
      </c>
      <c r="R6" s="38">
        <v>67.73</v>
      </c>
      <c r="S6" s="101">
        <f t="shared" si="0"/>
        <v>68.570000000000007</v>
      </c>
    </row>
    <row r="7" spans="1:19" ht="15.75" thickBot="1">
      <c r="C7" s="61" t="s">
        <v>231</v>
      </c>
      <c r="D7" s="60">
        <f>INDEX('Custom Weighting'!$C$8:$D$25,MATCH(CW_Calcs!E7,'Custom Weighting'!$B$8:$B$25,0),MATCH('Custom Weighting'!$E$4,'Custom Weighting'!$C$7:$D$7,0))</f>
        <v>0.13800000000000001</v>
      </c>
      <c r="E7" s="61" t="s">
        <v>248</v>
      </c>
      <c r="F7" s="38">
        <v>13.12</v>
      </c>
      <c r="G7" s="38">
        <v>60.835999999999999</v>
      </c>
      <c r="H7" s="38">
        <v>56.264000000000003</v>
      </c>
      <c r="I7" s="38">
        <v>53.456000000000003</v>
      </c>
      <c r="J7" s="38">
        <v>52.591999999999999</v>
      </c>
      <c r="K7" s="38">
        <v>54.248000000000005</v>
      </c>
      <c r="L7" s="38">
        <v>58.028000000000006</v>
      </c>
      <c r="M7" s="38">
        <v>62.725999999999999</v>
      </c>
      <c r="N7" s="38">
        <v>67.334000000000003</v>
      </c>
      <c r="O7" s="38">
        <v>70.448000000000008</v>
      </c>
      <c r="P7" s="38">
        <v>71.186000000000007</v>
      </c>
      <c r="Q7" s="38">
        <v>69.403999999999996</v>
      </c>
      <c r="R7" s="38">
        <v>65.695999999999998</v>
      </c>
      <c r="S7" s="101">
        <f t="shared" si="0"/>
        <v>61.851500000000009</v>
      </c>
    </row>
    <row r="8" spans="1:19" ht="15.75" thickBot="1">
      <c r="C8" s="61" t="s">
        <v>232</v>
      </c>
      <c r="D8" s="60">
        <f>INDEX('Custom Weighting'!$C$8:$D$25,MATCH(CW_Calcs!E8,'Custom Weighting'!$B$8:$B$25,0),MATCH('Custom Weighting'!$E$4,'Custom Weighting'!$C$7:$D$7,0))</f>
        <v>0.107</v>
      </c>
      <c r="E8" s="61" t="s">
        <v>249</v>
      </c>
      <c r="F8" s="38">
        <v>13.12</v>
      </c>
      <c r="G8" s="38">
        <v>63.302000000000007</v>
      </c>
      <c r="H8" s="38">
        <v>59.036000000000001</v>
      </c>
      <c r="I8" s="38">
        <v>56.426000000000002</v>
      </c>
      <c r="J8" s="38">
        <v>55.616</v>
      </c>
      <c r="K8" s="38">
        <v>57.164000000000001</v>
      </c>
      <c r="L8" s="38">
        <v>60.692</v>
      </c>
      <c r="M8" s="38">
        <v>65.084000000000003</v>
      </c>
      <c r="N8" s="38">
        <v>69.385999999999996</v>
      </c>
      <c r="O8" s="38">
        <v>72.283999999999992</v>
      </c>
      <c r="P8" s="38">
        <v>72.968000000000004</v>
      </c>
      <c r="Q8" s="38">
        <v>71.311999999999998</v>
      </c>
      <c r="R8" s="38">
        <v>67.855999999999995</v>
      </c>
      <c r="S8" s="101">
        <f t="shared" si="0"/>
        <v>64.260499999999993</v>
      </c>
    </row>
    <row r="9" spans="1:19" ht="15.75" thickBot="1">
      <c r="C9" s="61" t="s">
        <v>233</v>
      </c>
      <c r="D9" s="60">
        <f>INDEX('Custom Weighting'!$C$8:$D$25,MATCH(CW_Calcs!E9,'Custom Weighting'!$B$8:$B$25,0),MATCH('Custom Weighting'!$E$4,'Custom Weighting'!$C$7:$D$7,0))</f>
        <v>4.5999999999999999E-2</v>
      </c>
      <c r="E9" s="61" t="s">
        <v>250</v>
      </c>
      <c r="F9" s="38">
        <v>13.12</v>
      </c>
      <c r="G9" s="38">
        <v>60.746000000000002</v>
      </c>
      <c r="H9" s="38">
        <v>60.53</v>
      </c>
      <c r="I9" s="38">
        <v>61.123999999999995</v>
      </c>
      <c r="J9" s="38">
        <v>62.006</v>
      </c>
      <c r="K9" s="38">
        <v>64.201999999999998</v>
      </c>
      <c r="L9" s="38">
        <v>65.858000000000004</v>
      </c>
      <c r="M9" s="38">
        <v>66.92</v>
      </c>
      <c r="N9" s="38">
        <v>67.19</v>
      </c>
      <c r="O9" s="38">
        <v>66.524000000000001</v>
      </c>
      <c r="P9" s="38">
        <v>65.174000000000007</v>
      </c>
      <c r="Q9" s="38">
        <v>63.41</v>
      </c>
      <c r="R9" s="38">
        <v>61.826000000000001</v>
      </c>
      <c r="S9" s="101">
        <f t="shared" si="0"/>
        <v>63.792499999999997</v>
      </c>
    </row>
    <row r="10" spans="1:19" ht="15.75" thickBot="1">
      <c r="C10" s="61" t="s">
        <v>234</v>
      </c>
      <c r="D10" s="60">
        <f>INDEX('Custom Weighting'!$C$8:$D$25,MATCH(CW_Calcs!E10,'Custom Weighting'!$B$8:$B$25,0),MATCH('Custom Weighting'!$E$4,'Custom Weighting'!$C$7:$D$7,0))</f>
        <v>0.61799999999999999</v>
      </c>
      <c r="E10" s="61" t="s">
        <v>251</v>
      </c>
      <c r="F10" s="38">
        <v>13.12</v>
      </c>
      <c r="G10" s="38">
        <v>53.258000000000003</v>
      </c>
      <c r="H10" s="38">
        <v>48.164000000000001</v>
      </c>
      <c r="I10" s="38">
        <v>45.031999999999996</v>
      </c>
      <c r="J10" s="38">
        <v>44.06</v>
      </c>
      <c r="K10" s="38">
        <v>45.914000000000001</v>
      </c>
      <c r="L10" s="38">
        <v>50.126000000000005</v>
      </c>
      <c r="M10" s="38">
        <v>55.382000000000005</v>
      </c>
      <c r="N10" s="38">
        <v>60.548000000000002</v>
      </c>
      <c r="O10" s="38">
        <v>64.004000000000005</v>
      </c>
      <c r="P10" s="38">
        <v>64.831999999999994</v>
      </c>
      <c r="Q10" s="38">
        <v>62.852000000000004</v>
      </c>
      <c r="R10" s="38">
        <v>58.712000000000003</v>
      </c>
      <c r="S10" s="101">
        <f t="shared" si="0"/>
        <v>54.406999999999989</v>
      </c>
    </row>
    <row r="11" spans="1:19" ht="15.75" thickBot="1">
      <c r="C11" s="61" t="s">
        <v>235</v>
      </c>
      <c r="D11" s="60">
        <f>INDEX('Custom Weighting'!$C$8:$D$25,MATCH(CW_Calcs!E11,'Custom Weighting'!$B$8:$B$25,0),MATCH('Custom Weighting'!$E$4,'Custom Weighting'!$C$7:$D$7,0))</f>
        <v>4.0000000000000001E-3</v>
      </c>
      <c r="E11" s="61" t="s">
        <v>252</v>
      </c>
      <c r="F11" s="38">
        <v>13.12</v>
      </c>
      <c r="G11" s="38">
        <v>47.515999999999998</v>
      </c>
      <c r="H11" s="38">
        <v>46.885999999999996</v>
      </c>
      <c r="I11" s="38">
        <v>48.632000000000005</v>
      </c>
      <c r="J11" s="38">
        <v>51.17</v>
      </c>
      <c r="K11" s="38">
        <v>57.56</v>
      </c>
      <c r="L11" s="38">
        <v>62.347999999999999</v>
      </c>
      <c r="M11" s="38">
        <v>65.443999999999988</v>
      </c>
      <c r="N11" s="38">
        <v>66.2</v>
      </c>
      <c r="O11" s="38">
        <v>64.274000000000001</v>
      </c>
      <c r="P11" s="38">
        <v>60.332000000000001</v>
      </c>
      <c r="Q11" s="38">
        <v>55.238</v>
      </c>
      <c r="R11" s="38">
        <v>50.647999999999996</v>
      </c>
      <c r="S11" s="101">
        <f t="shared" si="0"/>
        <v>56.354000000000013</v>
      </c>
    </row>
    <row r="12" spans="1:19" ht="15.75" thickBot="1">
      <c r="C12" s="61" t="s">
        <v>236</v>
      </c>
      <c r="D12" s="60">
        <f>INDEX('Custom Weighting'!$C$8:$D$25,MATCH(CW_Calcs!E12,'Custom Weighting'!$B$8:$B$25,0),MATCH('Custom Weighting'!$E$4,'Custom Weighting'!$C$7:$D$7,0))</f>
        <v>8.6999999999999994E-2</v>
      </c>
      <c r="E12" s="61" t="s">
        <v>253</v>
      </c>
      <c r="F12" s="38">
        <v>13.12</v>
      </c>
      <c r="G12" s="38">
        <v>49.873999999999995</v>
      </c>
      <c r="H12" s="38">
        <v>48.073999999999998</v>
      </c>
      <c r="I12" s="38">
        <v>47.678000000000004</v>
      </c>
      <c r="J12" s="38">
        <v>48.218000000000004</v>
      </c>
      <c r="K12" s="38">
        <v>50.936</v>
      </c>
      <c r="L12" s="38">
        <v>53.870000000000005</v>
      </c>
      <c r="M12" s="38">
        <v>56.552000000000007</v>
      </c>
      <c r="N12" s="38">
        <v>58.423999999999999</v>
      </c>
      <c r="O12" s="38">
        <v>58.856000000000002</v>
      </c>
      <c r="P12" s="38">
        <v>57.793999999999997</v>
      </c>
      <c r="Q12" s="38">
        <v>55.471999999999994</v>
      </c>
      <c r="R12" s="38">
        <v>52.628</v>
      </c>
      <c r="S12" s="101">
        <f t="shared" si="0"/>
        <v>53.198</v>
      </c>
    </row>
    <row r="13" spans="1:19" ht="15.75" thickBot="1">
      <c r="C13" s="61" t="s">
        <v>237</v>
      </c>
      <c r="D13" s="60">
        <f>INDEX('Custom Weighting'!$C$8:$D$25,MATCH(CW_Calcs!E13,'Custom Weighting'!$B$8:$B$25,0),MATCH('Custom Weighting'!$E$4,'Custom Weighting'!$C$7:$D$7,0))</f>
        <v>0.67900000000000005</v>
      </c>
      <c r="E13" s="61" t="s">
        <v>254</v>
      </c>
      <c r="F13" s="38">
        <v>13.12</v>
      </c>
      <c r="G13" s="38">
        <v>38.102000000000004</v>
      </c>
      <c r="H13" s="38">
        <v>37.4</v>
      </c>
      <c r="I13" s="38">
        <v>39.362000000000002</v>
      </c>
      <c r="J13" s="38">
        <v>42.188000000000002</v>
      </c>
      <c r="K13" s="38">
        <v>49.298000000000002</v>
      </c>
      <c r="L13" s="38">
        <v>54.644000000000005</v>
      </c>
      <c r="M13" s="38">
        <v>58.1</v>
      </c>
      <c r="N13" s="38">
        <v>58.945999999999998</v>
      </c>
      <c r="O13" s="38">
        <v>56.786000000000001</v>
      </c>
      <c r="P13" s="38">
        <v>52.394000000000005</v>
      </c>
      <c r="Q13" s="38">
        <v>46.724000000000004</v>
      </c>
      <c r="R13" s="38">
        <v>41.594000000000001</v>
      </c>
      <c r="S13" s="101">
        <f t="shared" si="0"/>
        <v>47.961500000000008</v>
      </c>
    </row>
    <row r="14" spans="1:19" ht="15.75" thickBot="1">
      <c r="C14" s="61" t="s">
        <v>238</v>
      </c>
      <c r="D14" s="60">
        <f>INDEX('Custom Weighting'!$C$8:$D$25,MATCH(CW_Calcs!E14,'Custom Weighting'!$B$8:$B$25,0),MATCH('Custom Weighting'!$E$4,'Custom Weighting'!$C$7:$D$7,0))</f>
        <v>0.161</v>
      </c>
      <c r="E14" s="61" t="s">
        <v>255</v>
      </c>
      <c r="F14" s="38">
        <v>13.12</v>
      </c>
      <c r="G14" s="38">
        <v>42.584000000000003</v>
      </c>
      <c r="H14" s="38">
        <v>41.972000000000001</v>
      </c>
      <c r="I14" s="38">
        <v>43.7</v>
      </c>
      <c r="J14" s="38">
        <v>46.183999999999997</v>
      </c>
      <c r="K14" s="38">
        <v>52.465999999999994</v>
      </c>
      <c r="L14" s="38">
        <v>57.164000000000001</v>
      </c>
      <c r="M14" s="38">
        <v>60.224000000000004</v>
      </c>
      <c r="N14" s="38">
        <v>60.962000000000003</v>
      </c>
      <c r="O14" s="38">
        <v>59.054000000000002</v>
      </c>
      <c r="P14" s="38">
        <v>55.201999999999998</v>
      </c>
      <c r="Q14" s="38">
        <v>50.198</v>
      </c>
      <c r="R14" s="38">
        <v>45.661999999999999</v>
      </c>
      <c r="S14" s="101">
        <f t="shared" si="0"/>
        <v>51.280999999999999</v>
      </c>
    </row>
    <row r="15" spans="1:19" ht="15.75" thickBot="1">
      <c r="C15" s="61" t="s">
        <v>239</v>
      </c>
      <c r="D15" s="60">
        <f>INDEX('Custom Weighting'!$C$8:$D$25,MATCH(CW_Calcs!E15,'Custom Weighting'!$B$8:$B$25,0),MATCH('Custom Weighting'!$E$4,'Custom Weighting'!$C$7:$D$7,0))</f>
        <v>2E-3</v>
      </c>
      <c r="E15" s="61" t="s">
        <v>256</v>
      </c>
      <c r="F15" s="38">
        <v>13.12</v>
      </c>
      <c r="G15" s="38">
        <v>45.734000000000002</v>
      </c>
      <c r="H15" s="38">
        <v>44.204000000000001</v>
      </c>
      <c r="I15" s="38">
        <v>43.862000000000002</v>
      </c>
      <c r="J15" s="38">
        <v>44.33</v>
      </c>
      <c r="K15" s="38">
        <v>46.634</v>
      </c>
      <c r="L15" s="38">
        <v>49.117999999999995</v>
      </c>
      <c r="M15" s="38">
        <v>51.403999999999996</v>
      </c>
      <c r="N15" s="38">
        <v>52.988</v>
      </c>
      <c r="O15" s="38">
        <v>53.366</v>
      </c>
      <c r="P15" s="38">
        <v>52.465999999999994</v>
      </c>
      <c r="Q15" s="38">
        <v>50.486000000000004</v>
      </c>
      <c r="R15" s="38">
        <v>48.073999999999998</v>
      </c>
      <c r="S15" s="101">
        <f t="shared" si="0"/>
        <v>48.555499999999995</v>
      </c>
    </row>
    <row r="16" spans="1:19" ht="15.75" thickBot="1">
      <c r="C16" s="61" t="s">
        <v>240</v>
      </c>
      <c r="D16" s="60">
        <f>INDEX('Custom Weighting'!$C$8:$D$25,MATCH(CW_Calcs!E16,'Custom Weighting'!$B$8:$B$25,0),MATCH('Custom Weighting'!$E$4,'Custom Weighting'!$C$7:$D$7,0))</f>
        <v>0.13900000000000001</v>
      </c>
      <c r="E16" s="61" t="s">
        <v>257</v>
      </c>
      <c r="F16" s="38">
        <v>13.12</v>
      </c>
      <c r="G16" s="38">
        <v>41.917999999999999</v>
      </c>
      <c r="H16" s="38">
        <v>35.131999999999998</v>
      </c>
      <c r="I16" s="38">
        <v>35</v>
      </c>
      <c r="J16" s="38">
        <v>35</v>
      </c>
      <c r="K16" s="38">
        <v>35</v>
      </c>
      <c r="L16" s="38">
        <v>37.76</v>
      </c>
      <c r="M16" s="38">
        <v>44.725999999999999</v>
      </c>
      <c r="N16" s="38">
        <v>51.566000000000003</v>
      </c>
      <c r="O16" s="38">
        <v>56.173999999999999</v>
      </c>
      <c r="P16" s="38">
        <v>57.271999999999998</v>
      </c>
      <c r="Q16" s="38">
        <v>54.644000000000005</v>
      </c>
      <c r="R16" s="38">
        <v>49.135999999999996</v>
      </c>
      <c r="S16" s="101">
        <f t="shared" si="0"/>
        <v>44.443999999999996</v>
      </c>
    </row>
    <row r="17" spans="3:19" ht="15.75" thickBot="1">
      <c r="C17" s="61" t="s">
        <v>241</v>
      </c>
      <c r="D17" s="60">
        <f>INDEX('Custom Weighting'!$C$8:$D$25,MATCH(CW_Calcs!E17,'Custom Weighting'!$B$8:$B$25,0),MATCH('Custom Weighting'!$E$4,'Custom Weighting'!$C$7:$D$7,0))</f>
        <v>1.7999999999999999E-2</v>
      </c>
      <c r="E17" s="61" t="s">
        <v>258</v>
      </c>
      <c r="F17" s="38">
        <v>13.12</v>
      </c>
      <c r="G17" s="38">
        <v>37.31</v>
      </c>
      <c r="H17" s="38">
        <v>35</v>
      </c>
      <c r="I17" s="38">
        <v>35</v>
      </c>
      <c r="J17" s="38">
        <v>35</v>
      </c>
      <c r="K17" s="38">
        <v>39.614000000000004</v>
      </c>
      <c r="L17" s="38">
        <v>45.95</v>
      </c>
      <c r="M17" s="38">
        <v>51.746000000000002</v>
      </c>
      <c r="N17" s="38">
        <v>55.778000000000006</v>
      </c>
      <c r="O17" s="38">
        <v>56.713999999999999</v>
      </c>
      <c r="P17" s="38">
        <v>54.427999999999997</v>
      </c>
      <c r="Q17" s="38">
        <v>49.405999999999999</v>
      </c>
      <c r="R17" s="38">
        <v>43.268000000000001</v>
      </c>
      <c r="S17" s="101">
        <f t="shared" si="0"/>
        <v>44.934500000000007</v>
      </c>
    </row>
    <row r="18" spans="3:19" ht="15.75" thickBot="1">
      <c r="C18" s="61">
        <v>7</v>
      </c>
      <c r="D18" s="60">
        <f>INDEX('Custom Weighting'!$C$8:$D$25,MATCH(CW_Calcs!E18,'Custom Weighting'!$B$8:$B$25,0),MATCH('Custom Weighting'!$E$4,'Custom Weighting'!$C$7:$D$7,0))</f>
        <v>0.98899999999999999</v>
      </c>
      <c r="E18" s="61" t="s">
        <v>259</v>
      </c>
      <c r="F18" s="38">
        <v>13.12</v>
      </c>
      <c r="G18" s="38">
        <v>35</v>
      </c>
      <c r="H18" s="38">
        <v>35</v>
      </c>
      <c r="I18" s="38">
        <v>35</v>
      </c>
      <c r="J18" s="38">
        <v>35</v>
      </c>
      <c r="K18" s="38">
        <v>35</v>
      </c>
      <c r="L18" s="38">
        <v>39.524000000000001</v>
      </c>
      <c r="M18" s="38">
        <v>46.741999999999997</v>
      </c>
      <c r="N18" s="38">
        <v>51.764000000000003</v>
      </c>
      <c r="O18" s="38">
        <v>52.933999999999997</v>
      </c>
      <c r="P18" s="38">
        <v>50.09</v>
      </c>
      <c r="Q18" s="38">
        <v>43.844000000000001</v>
      </c>
      <c r="R18" s="38">
        <v>36.194000000000003</v>
      </c>
      <c r="S18" s="101">
        <f t="shared" si="0"/>
        <v>41.341000000000008</v>
      </c>
    </row>
    <row r="19" spans="3:19" ht="15.75" thickBot="1">
      <c r="C19" s="62">
        <v>8</v>
      </c>
      <c r="D19" s="60">
        <f>INDEX('Custom Weighting'!$C$8:$D$25,MATCH(CW_Calcs!E19,'Custom Weighting'!$B$8:$B$25,0),MATCH('Custom Weighting'!$E$4,'Custom Weighting'!$C$7:$D$7,0))</f>
        <v>1.0999999999999999E-2</v>
      </c>
      <c r="E19" s="62" t="s">
        <v>260</v>
      </c>
      <c r="F19" s="58">
        <v>13.12</v>
      </c>
      <c r="G19" s="58">
        <v>35</v>
      </c>
      <c r="H19" s="58">
        <v>35</v>
      </c>
      <c r="I19" s="58">
        <v>35</v>
      </c>
      <c r="J19" s="58">
        <v>35</v>
      </c>
      <c r="K19" s="58">
        <v>35</v>
      </c>
      <c r="L19" s="58">
        <v>35</v>
      </c>
      <c r="M19" s="58">
        <v>37.975999999999999</v>
      </c>
      <c r="N19" s="58">
        <v>42.944000000000003</v>
      </c>
      <c r="O19" s="58">
        <v>44.096000000000004</v>
      </c>
      <c r="P19" s="58">
        <v>41.287999999999997</v>
      </c>
      <c r="Q19" s="58">
        <v>35.113999999999997</v>
      </c>
      <c r="R19" s="58">
        <v>35</v>
      </c>
      <c r="S19" s="102">
        <f t="shared" si="0"/>
        <v>37.201500000000003</v>
      </c>
    </row>
    <row r="20" spans="3:19" ht="15.75" thickBot="1">
      <c r="C20" s="38" t="s">
        <v>261</v>
      </c>
      <c r="D20" s="60">
        <f>INDEX('Custom Weighting'!$C$8:$D$25,MATCH(CW_Calcs!E20,'Custom Weighting'!$B$8:$B$25,0),MATCH('Custom Weighting'!$E$4,'Custom Weighting'!$C$7:$D$7,0))</f>
        <v>0</v>
      </c>
      <c r="E20" s="38" t="s">
        <v>261</v>
      </c>
      <c r="G20" s="38">
        <v>58.91</v>
      </c>
      <c r="H20" s="38">
        <v>58.567999999999998</v>
      </c>
      <c r="I20" s="38">
        <v>59.558</v>
      </c>
      <c r="J20" s="38">
        <v>60.998000000000005</v>
      </c>
      <c r="K20" s="38">
        <v>64.634</v>
      </c>
      <c r="L20" s="38">
        <v>67.37</v>
      </c>
      <c r="M20" s="38">
        <v>69.134</v>
      </c>
      <c r="N20" s="38">
        <v>69.566000000000003</v>
      </c>
      <c r="O20" s="38">
        <v>68.45</v>
      </c>
      <c r="P20" s="38">
        <v>66.218000000000004</v>
      </c>
      <c r="Q20" s="38">
        <v>63.319999999999993</v>
      </c>
      <c r="R20" s="38">
        <v>60.692</v>
      </c>
      <c r="S20" s="102">
        <f t="shared" si="0"/>
        <v>63.95150000000001</v>
      </c>
    </row>
    <row r="22" spans="3:19">
      <c r="C22" s="50" t="s">
        <v>280</v>
      </c>
    </row>
    <row r="23" spans="3:19">
      <c r="C23" s="38" t="str">
        <f>'PADS Performance'!C6</f>
        <v>Hot</v>
      </c>
      <c r="D23" s="38" t="str">
        <f>'PADS Performance'!D6</f>
        <v>Mild</v>
      </c>
      <c r="E23" s="38" t="str">
        <f>'PADS Performance'!E6</f>
        <v>Cold</v>
      </c>
      <c r="F23" s="38" t="str">
        <f>'PADS Performance'!F6</f>
        <v>Very Cold</v>
      </c>
    </row>
    <row r="24" spans="3:19">
      <c r="C24" s="54">
        <f>SUMPRODUCT(D4:D6,S4:S6)</f>
        <v>72.929234000000008</v>
      </c>
      <c r="D24" s="54">
        <f>SUMPRODUCT(D7:D12,S7:S12)</f>
        <v>56.823003499999992</v>
      </c>
      <c r="E24" s="54">
        <f>SUMPRODUCT(D13:D17,S13:S17)</f>
        <v>47.905747500000011</v>
      </c>
      <c r="F24" s="54">
        <f>SUMPRODUCT(D18:D20,S18:S20)</f>
        <v>41.295465500000006</v>
      </c>
    </row>
  </sheetData>
  <conditionalFormatting sqref="C24:F24 G4:S19 S20">
    <cfRule type="colorScale" priority="6">
      <colorScale>
        <cfvo type="min"/>
        <cfvo type="percentile" val="50"/>
        <cfvo type="max"/>
        <color rgb="FF5A8AC6"/>
        <color rgb="FFFCFCFF"/>
        <color rgb="FFF8696B"/>
      </colorScale>
    </cfRule>
  </conditionalFormatting>
  <conditionalFormatting sqref="C24:F24">
    <cfRule type="colorScale" priority="1">
      <colorScale>
        <cfvo type="min"/>
        <cfvo type="percentile" val="50"/>
        <cfvo type="max"/>
        <color rgb="FF5A8AC6"/>
        <color theme="5"/>
        <color rgb="FFF8696B"/>
      </colorScale>
    </cfRule>
  </conditionalFormatting>
  <conditionalFormatting sqref="S4:S20">
    <cfRule type="colorScale" priority="2">
      <colorScale>
        <cfvo type="min"/>
        <cfvo type="percentile" val="50"/>
        <cfvo type="max"/>
        <color rgb="FF5A8AC6"/>
        <color theme="5"/>
        <color rgb="FFF8696B"/>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14C3F-69F7-4BAE-ADC8-80A8319E938D}">
  <sheetPr codeName="Sheet5"/>
  <dimension ref="B4"/>
  <sheetViews>
    <sheetView workbookViewId="0"/>
  </sheetViews>
  <sheetFormatPr defaultRowHeight="15"/>
  <sheetData>
    <row r="4" spans="2:2">
      <c r="B4" t="s">
        <v>281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406A0-8591-4C34-BF4B-58FC042A5EC4}">
  <dimension ref="B2:E24"/>
  <sheetViews>
    <sheetView workbookViewId="0">
      <selection activeCell="B7" sqref="B7"/>
    </sheetView>
  </sheetViews>
  <sheetFormatPr defaultRowHeight="15"/>
  <cols>
    <col min="2" max="2" width="19.140625" customWidth="1"/>
  </cols>
  <sheetData>
    <row r="2" spans="2:5">
      <c r="B2" s="11" t="s">
        <v>282</v>
      </c>
    </row>
    <row r="3" spans="2:5" ht="15.75" thickBot="1">
      <c r="B3" s="11"/>
    </row>
    <row r="4" spans="2:5" ht="15.75" thickBot="1">
      <c r="B4" t="s">
        <v>283</v>
      </c>
      <c r="E4" s="158" t="s">
        <v>215</v>
      </c>
    </row>
    <row r="6" spans="2:5">
      <c r="B6" t="s">
        <v>284</v>
      </c>
    </row>
    <row r="7" spans="2:5">
      <c r="C7" t="s">
        <v>215</v>
      </c>
      <c r="D7" t="s">
        <v>214</v>
      </c>
    </row>
    <row r="8" spans="2:5">
      <c r="B8" t="s">
        <v>245</v>
      </c>
      <c r="C8">
        <v>0.245</v>
      </c>
      <c r="D8">
        <v>0</v>
      </c>
    </row>
    <row r="9" spans="2:5">
      <c r="B9" t="s">
        <v>246</v>
      </c>
      <c r="C9">
        <v>0.67400000000000004</v>
      </c>
      <c r="D9">
        <v>0</v>
      </c>
    </row>
    <row r="10" spans="2:5">
      <c r="B10" t="s">
        <v>247</v>
      </c>
      <c r="C10">
        <v>8.1000000000000003E-2</v>
      </c>
      <c r="D10">
        <v>0</v>
      </c>
    </row>
    <row r="11" spans="2:5">
      <c r="B11" t="s">
        <v>248</v>
      </c>
      <c r="C11">
        <v>0.13800000000000001</v>
      </c>
      <c r="D11">
        <v>0</v>
      </c>
    </row>
    <row r="12" spans="2:5">
      <c r="B12" t="s">
        <v>249</v>
      </c>
      <c r="C12">
        <v>0.107</v>
      </c>
      <c r="D12">
        <v>0</v>
      </c>
    </row>
    <row r="13" spans="2:5">
      <c r="B13" t="s">
        <v>250</v>
      </c>
      <c r="C13">
        <v>4.5999999999999999E-2</v>
      </c>
      <c r="D13">
        <v>0</v>
      </c>
    </row>
    <row r="14" spans="2:5">
      <c r="B14" t="s">
        <v>251</v>
      </c>
      <c r="C14">
        <v>0.61799999999999999</v>
      </c>
      <c r="D14">
        <v>0</v>
      </c>
    </row>
    <row r="15" spans="2:5">
      <c r="B15" t="s">
        <v>252</v>
      </c>
      <c r="C15">
        <v>4.0000000000000001E-3</v>
      </c>
      <c r="D15">
        <v>0</v>
      </c>
    </row>
    <row r="16" spans="2:5">
      <c r="B16" t="s">
        <v>253</v>
      </c>
      <c r="C16">
        <v>8.6999999999999994E-2</v>
      </c>
      <c r="D16">
        <v>0</v>
      </c>
    </row>
    <row r="17" spans="2:4">
      <c r="B17" t="s">
        <v>254</v>
      </c>
      <c r="C17">
        <v>0.67900000000000005</v>
      </c>
      <c r="D17">
        <v>0</v>
      </c>
    </row>
    <row r="18" spans="2:4">
      <c r="B18" t="s">
        <v>255</v>
      </c>
      <c r="C18">
        <v>0.161</v>
      </c>
      <c r="D18">
        <v>0</v>
      </c>
    </row>
    <row r="19" spans="2:4">
      <c r="B19" t="s">
        <v>256</v>
      </c>
      <c r="C19">
        <v>2E-3</v>
      </c>
      <c r="D19">
        <v>0</v>
      </c>
    </row>
    <row r="20" spans="2:4">
      <c r="B20" t="s">
        <v>257</v>
      </c>
      <c r="C20">
        <v>0.13900000000000001</v>
      </c>
      <c r="D20">
        <v>0</v>
      </c>
    </row>
    <row r="21" spans="2:4">
      <c r="B21" t="s">
        <v>258</v>
      </c>
      <c r="C21">
        <v>1.7999999999999999E-2</v>
      </c>
      <c r="D21">
        <v>0</v>
      </c>
    </row>
    <row r="22" spans="2:4">
      <c r="B22" t="s">
        <v>259</v>
      </c>
      <c r="C22">
        <v>0.98899999999999999</v>
      </c>
      <c r="D22">
        <v>0</v>
      </c>
    </row>
    <row r="23" spans="2:4">
      <c r="B23" t="s">
        <v>260</v>
      </c>
      <c r="C23">
        <v>1.0999999999999999E-2</v>
      </c>
      <c r="D23">
        <v>0</v>
      </c>
    </row>
    <row r="24" spans="2:4">
      <c r="B24" t="s">
        <v>261</v>
      </c>
      <c r="C24">
        <v>0</v>
      </c>
      <c r="D24">
        <v>1</v>
      </c>
    </row>
  </sheetData>
  <conditionalFormatting sqref="C7:D7">
    <cfRule type="cellIs" dxfId="0" priority="1" operator="equal">
      <formula>$E$4</formula>
    </cfRule>
  </conditionalFormatting>
  <dataValidations count="1">
    <dataValidation type="list" allowBlank="1" showInputMessage="1" showErrorMessage="1" sqref="E4" xr:uid="{2E54C3F8-D9C6-4075-A154-DB7E65CB843A}">
      <formula1>"Yes, No"</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EEA Core Document" ma:contentTypeID="0x010100B6CEEBE0FB63A1428031C10B8E8D38A5005DBC5817027B2A4993B39D58C6975AA4" ma:contentTypeVersion="32" ma:contentTypeDescription="NEEA's core content type" ma:contentTypeScope="" ma:versionID="b0269df133cf5b1470450d1124e7fb29">
  <xsd:schema xmlns:xsd="http://www.w3.org/2001/XMLSchema" xmlns:xs="http://www.w3.org/2001/XMLSchema" xmlns:p="http://schemas.microsoft.com/office/2006/metadata/properties" xmlns:ns2="c9a54785-d81e-42f0-bc4a-9af3fa5fcae0" xmlns:ns3="25e791d9-ca02-4b3e-8539-e8b261023a48" targetNamespace="http://schemas.microsoft.com/office/2006/metadata/properties" ma:root="true" ma:fieldsID="2726708fcc02ecca84f46a48ff0e7f74" ns2:_="" ns3:_="">
    <xsd:import namespace="c9a54785-d81e-42f0-bc4a-9af3fa5fcae0"/>
    <xsd:import namespace="25e791d9-ca02-4b3e-8539-e8b261023a48"/>
    <xsd:element name="properties">
      <xsd:complexType>
        <xsd:sequence>
          <xsd:element name="documentManagement">
            <xsd:complexType>
              <xsd:all>
                <xsd:element ref="ns2:Document_x0020_Owner" minOccurs="0"/>
                <xsd:element ref="ns2:Document_x0020_Status" minOccurs="0"/>
                <xsd:element ref="ns3:Category" minOccurs="0"/>
                <xsd:element ref="ns2:Pertinent_x0020_Year" minOccurs="0"/>
                <xsd:element ref="ns2:TaxCatchAll" minOccurs="0"/>
                <xsd:element ref="ns2:Example_x0020_for_x0020_ILC_x0020_KC" minOccurs="0"/>
                <xsd:element ref="ns2:af37d51591e54ee792e4452031f0e71e" minOccurs="0"/>
                <xsd:element ref="ns2:TaxCatchAllLabel" minOccurs="0"/>
                <xsd:element ref="ns2:ManagedInitiativeTaxHTField0"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a54785-d81e-42f0-bc4a-9af3fa5fcae0" elementFormDefault="qualified">
    <xsd:import namespace="http://schemas.microsoft.com/office/2006/documentManagement/types"/>
    <xsd:import namespace="http://schemas.microsoft.com/office/infopath/2007/PartnerControls"/>
    <xsd:element name="Document_x0020_Owner" ma:index="2" nillable="true" ma:displayName="Asset Owner" ma:description="The NEEA Employee responsible for the content of this file." ma:list="UserInfo" ma:SearchPeopleOnly="false" ma:SharePointGroup="0" ma:internalName="Document_x0020_Own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ument_x0020_Status" ma:index="4" nillable="true" ma:displayName="Document Status" ma:default="Draft" ma:format="Dropdown" ma:internalName="Document_x0020_Status" ma:readOnly="false">
      <xsd:simpleType>
        <xsd:restriction base="dms:Choice">
          <xsd:enumeration value="Draft"/>
          <xsd:enumeration value="Final"/>
          <xsd:enumeration value="Expired"/>
        </xsd:restriction>
      </xsd:simpleType>
    </xsd:element>
    <xsd:element name="Pertinent_x0020_Year" ma:index="6" nillable="true" ma:displayName="Pertinent Year" ma:default="2022" ma:description="Select the pertinent year for the information contained within this file." ma:format="Dropdown" ma:internalName="Pertinent_x0020_Year" ma:readOnly="false">
      <xsd:simpleType>
        <xsd:restriction base="dms:Choice">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enumeration value="2012"/>
          <xsd:enumeration value="2011"/>
          <xsd:enumeration value="2010"/>
          <xsd:enumeration value="2009"/>
          <xsd:enumeration value="2008"/>
          <xsd:enumeration value="2007"/>
          <xsd:enumeration value="2006"/>
          <xsd:enumeration value="2005"/>
          <xsd:enumeration value="2004"/>
          <xsd:enumeration value="2003"/>
          <xsd:enumeration value="2002"/>
          <xsd:enumeration value="2001"/>
          <xsd:enumeration value="2000"/>
          <xsd:enumeration value="1999"/>
          <xsd:enumeration value="1998"/>
          <xsd:enumeration value="1997"/>
          <xsd:enumeration value="Pre-1997"/>
        </xsd:restriction>
      </xsd:simpleType>
    </xsd:element>
    <xsd:element name="TaxCatchAll" ma:index="7" nillable="true" ma:displayName="Taxonomy Catch All Column" ma:hidden="true" ma:list="{fcdb1ad0-9ab8-4954-8904-cd9bc87987cd}" ma:internalName="TaxCatchAll" ma:readOnly="false" ma:showField="CatchAllData" ma:web="c9a54785-d81e-42f0-bc4a-9af3fa5fcae0">
      <xsd:complexType>
        <xsd:complexContent>
          <xsd:extension base="dms:MultiChoiceLookup">
            <xsd:sequence>
              <xsd:element name="Value" type="dms:Lookup" maxOccurs="unbounded" minOccurs="0" nillable="true"/>
            </xsd:sequence>
          </xsd:extension>
        </xsd:complexContent>
      </xsd:complexType>
    </xsd:element>
    <xsd:element name="Example_x0020_for_x0020_ILC_x0020_KC" ma:index="15" nillable="true" ma:displayName="Example for ILC KC" ma:default="0" ma:internalName="Example_x0020_for_x0020_ILC_x0020_KC" ma:readOnly="false">
      <xsd:simpleType>
        <xsd:restriction base="dms:Boolean"/>
      </xsd:simpleType>
    </xsd:element>
    <xsd:element name="af37d51591e54ee792e4452031f0e71e" ma:index="16" nillable="true" ma:taxonomy="true" ma:internalName="af37d51591e54ee792e4452031f0e71e" ma:taxonomyFieldName="Classification_x0020_Level" ma:displayName="Classification Level" ma:readOnly="false" ma:fieldId="{af37d515-91e5-4ee7-92e4-452031f0e71e}" ma:sspId="af567bb6-df4f-4449-a018-e47d45fbc830" ma:termSetId="1b8bac97-d0b1-4a0d-81f6-dbb4ea88b68e" ma:anchorId="00000000-0000-0000-0000-000000000000" ma:open="false" ma:isKeyword="false">
      <xsd:complexType>
        <xsd:sequence>
          <xsd:element ref="pc:Terms" minOccurs="0" maxOccurs="1"/>
        </xsd:sequence>
      </xsd:complexType>
    </xsd:element>
    <xsd:element name="TaxCatchAllLabel" ma:index="17" nillable="true" ma:displayName="Taxonomy Catch All Column1" ma:hidden="true" ma:list="{fcdb1ad0-9ab8-4954-8904-cd9bc87987cd}" ma:internalName="TaxCatchAllLabel" ma:readOnly="true" ma:showField="CatchAllDataLabel" ma:web="c9a54785-d81e-42f0-bc4a-9af3fa5fcae0">
      <xsd:complexType>
        <xsd:complexContent>
          <xsd:extension base="dms:MultiChoiceLookup">
            <xsd:sequence>
              <xsd:element name="Value" type="dms:Lookup" maxOccurs="unbounded" minOccurs="0" nillable="true"/>
            </xsd:sequence>
          </xsd:extension>
        </xsd:complexContent>
      </xsd:complexType>
    </xsd:element>
    <xsd:element name="ManagedInitiativeTaxHTField0" ma:index="18" nillable="true" ma:taxonomy="true" ma:internalName="ManagedInitiativeTaxHTField0" ma:taxonomyFieldName="ManagedInitiative" ma:displayName="Program Name" ma:readOnly="false" ma:fieldId="{b654d984-187a-471b-8738-f08f3356cfda}" ma:sspId="af567bb6-df4f-4449-a018-e47d45fbc830" ma:termSetId="74165d75-9d10-40f9-a36c-9507e0f8043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5e791d9-ca02-4b3e-8539-e8b261023a48" elementFormDefault="qualified">
    <xsd:import namespace="http://schemas.microsoft.com/office/2006/documentManagement/types"/>
    <xsd:import namespace="http://schemas.microsoft.com/office/infopath/2007/PartnerControls"/>
    <xsd:element name="Category" ma:index="5" nillable="true" ma:displayName="Category" ma:format="Dropdown" ma:internalName="Category" ma:readOnly="false">
      <xsd:simpleType>
        <xsd:restriction base="dms:Choice">
          <xsd:enumeration value="Design Thinking"/>
          <xsd:enumeration value="Market Channel Manager"/>
          <xsd:enumeration value="Program Management"/>
          <xsd:enumeration value="Data, Planning and Analytics"/>
          <xsd:enumeration value="Product Management"/>
          <xsd:enumeration value="Research and Evaluation"/>
          <xsd:enumeration value="Stakeholder Engagement"/>
          <xsd:enumeration value="Codes &amp; Standards"/>
        </xsd:restriction>
      </xsd:simple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ternalName="MediaServiceObjectDetectorVersions" ma:readOnly="true">
      <xsd:simpleType>
        <xsd:restriction base="dms:Text"/>
      </xsd:simpleType>
    </xsd:element>
    <xsd:element name="MediaServiceDateTaken" ma:index="23" nillable="true" ma:displayName="MediaServiceDateTaken" ma:description="" ma:hidden="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af567bb6-df4f-4449-a018-e47d45fbc830" ma:termSetId="09814cd3-568e-fe90-9814-8d621ff8fb84" ma:anchorId="fba54fb3-c3e1-fe81-a776-ca4b69148c4d" ma:open="true" ma:isKeyword="false">
      <xsd:complexType>
        <xsd:sequence>
          <xsd:element ref="pc:Terms" minOccurs="0" maxOccurs="1"/>
        </xsd:sequence>
      </xsd:complexType>
    </xsd:element>
    <xsd:element name="MediaServiceOCR" ma:index="2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9a54785-d81e-42f0-bc4a-9af3fa5fcae0" xsi:nil="true"/>
    <Category xmlns="25e791d9-ca02-4b3e-8539-e8b261023a48" xsi:nil="true"/>
    <Example_x0020_for_x0020_ILC_x0020_KC xmlns="c9a54785-d81e-42f0-bc4a-9af3fa5fcae0">false</Example_x0020_for_x0020_ILC_x0020_KC>
    <Document_x0020_Status xmlns="c9a54785-d81e-42f0-bc4a-9af3fa5fcae0">Draft</Document_x0020_Status>
    <Document_x0020_Owner xmlns="c9a54785-d81e-42f0-bc4a-9af3fa5fcae0">
      <UserInfo>
        <DisplayName/>
        <AccountId xsi:nil="true"/>
        <AccountType/>
      </UserInfo>
    </Document_x0020_Owner>
    <af37d51591e54ee792e4452031f0e71e xmlns="c9a54785-d81e-42f0-bc4a-9af3fa5fcae0">
      <Terms xmlns="http://schemas.microsoft.com/office/infopath/2007/PartnerControls"/>
    </af37d51591e54ee792e4452031f0e71e>
    <ManagedInitiativeTaxHTField0 xmlns="c9a54785-d81e-42f0-bc4a-9af3fa5fcae0">
      <Terms xmlns="http://schemas.microsoft.com/office/infopath/2007/PartnerControls"/>
    </ManagedInitiativeTaxHTField0>
    <lcf76f155ced4ddcb4097134ff3c332f xmlns="25e791d9-ca02-4b3e-8539-e8b261023a48">
      <Terms xmlns="http://schemas.microsoft.com/office/infopath/2007/PartnerControls"/>
    </lcf76f155ced4ddcb4097134ff3c332f>
    <Pertinent_x0020_Year xmlns="c9a54785-d81e-42f0-bc4a-9af3fa5fcae0">2022</Pertinent_x0020_Year>
  </documentManagement>
</p:properties>
</file>

<file path=customXml/item3.xml><?xml version="1.0" encoding="utf-8"?>
<?mso-contentType ?>
<customXsn xmlns="http://schemas.microsoft.com/office/2006/metadata/customXsn">
  <xsnLocation/>
  <cached>True</cached>
  <openByDefault>False</openByDefault>
  <xsnScope/>
</customXsn>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7637EF3B-C305-4B7B-B3AC-DFF6C3DF5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a54785-d81e-42f0-bc4a-9af3fa5fcae0"/>
    <ds:schemaRef ds:uri="25e791d9-ca02-4b3e-8539-e8b261023a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2771AF-D14F-40DB-AD03-A403BAEA7D19}">
  <ds:schemaRefs>
    <ds:schemaRef ds:uri="http://schemas.microsoft.com/office/2006/metadata/properties"/>
    <ds:schemaRef ds:uri="http://schemas.microsoft.com/office/infopath/2007/PartnerControls"/>
    <ds:schemaRef ds:uri="c9a54785-d81e-42f0-bc4a-9af3fa5fcae0"/>
    <ds:schemaRef ds:uri="25e791d9-ca02-4b3e-8539-e8b261023a48"/>
  </ds:schemaRefs>
</ds:datastoreItem>
</file>

<file path=customXml/itemProps3.xml><?xml version="1.0" encoding="utf-8"?>
<ds:datastoreItem xmlns:ds="http://schemas.openxmlformats.org/officeDocument/2006/customXml" ds:itemID="{616175B7-1898-4AA0-93E5-CF3EA519C4F9}">
  <ds:schemaRefs>
    <ds:schemaRef ds:uri="http://schemas.microsoft.com/office/2006/metadata/customXsn"/>
  </ds:schemaRefs>
</ds:datastoreItem>
</file>

<file path=customXml/itemProps4.xml><?xml version="1.0" encoding="utf-8"?>
<ds:datastoreItem xmlns:ds="http://schemas.openxmlformats.org/officeDocument/2006/customXml" ds:itemID="{6D65D96C-3A46-4AB3-86CE-E3E589AF13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71</vt:i4>
      </vt:variant>
    </vt:vector>
  </HeadingPairs>
  <TitlesOfParts>
    <vt:vector size="81" baseType="lpstr">
      <vt:lpstr>Instructions</vt:lpstr>
      <vt:lpstr>PADS Documentation</vt:lpstr>
      <vt:lpstr>PADS Performance</vt:lpstr>
      <vt:lpstr>Temperature Bins</vt:lpstr>
      <vt:lpstr>Inputs and Calcs</vt:lpstr>
      <vt:lpstr>Weather data</vt:lpstr>
      <vt:lpstr>CW_Calcs</vt:lpstr>
      <vt:lpstr>StyleGuide</vt:lpstr>
      <vt:lpstr>Custom Weighting</vt:lpstr>
      <vt:lpstr>Rev Log</vt:lpstr>
      <vt:lpstr>AlbuquerceWt</vt:lpstr>
      <vt:lpstr>AlbuquerqueTemp</vt:lpstr>
      <vt:lpstr>AlbuquerqueWt</vt:lpstr>
      <vt:lpstr>AtlantaTemp</vt:lpstr>
      <vt:lpstr>AtlantaWt</vt:lpstr>
      <vt:lpstr>BuffaloTemp</vt:lpstr>
      <vt:lpstr>BuffaloWt</vt:lpstr>
      <vt:lpstr>customTemp</vt:lpstr>
      <vt:lpstr>customWeight</vt:lpstr>
      <vt:lpstr>Daily_Usage</vt:lpstr>
      <vt:lpstr>DataType</vt:lpstr>
      <vt:lpstr>DCW_Data</vt:lpstr>
      <vt:lpstr>DenverTemp</vt:lpstr>
      <vt:lpstr>DenverWt</vt:lpstr>
      <vt:lpstr>El_PasoTemp</vt:lpstr>
      <vt:lpstr>ElPasoWt</vt:lpstr>
      <vt:lpstr>ER_COP</vt:lpstr>
      <vt:lpstr>FairbanksTemp</vt:lpstr>
      <vt:lpstr>FairbanksWt</vt:lpstr>
      <vt:lpstr>Great_FallsTemp</vt:lpstr>
      <vt:lpstr>GreatFallsWt</vt:lpstr>
      <vt:lpstr>HonoluluTemp</vt:lpstr>
      <vt:lpstr>HonoluluWt</vt:lpstr>
      <vt:lpstr>Hot_Water_Temp</vt:lpstr>
      <vt:lpstr>HPWH_COP_temp_A</vt:lpstr>
      <vt:lpstr>HPWH_COP_temp_B</vt:lpstr>
      <vt:lpstr>HPWH_COP_temp_C</vt:lpstr>
      <vt:lpstr>HPWH_COP_temp_D</vt:lpstr>
      <vt:lpstr>HPWH_COP_temp_low</vt:lpstr>
      <vt:lpstr>HPWH_Inlet_Temps</vt:lpstr>
      <vt:lpstr>HWR_temp</vt:lpstr>
      <vt:lpstr>International_FallsTemp</vt:lpstr>
      <vt:lpstr>InternationalFallsWt</vt:lpstr>
      <vt:lpstr>Loop_HPWH_COP_Temp_A</vt:lpstr>
      <vt:lpstr>Loop_HPWH_COP_Temp_B</vt:lpstr>
      <vt:lpstr>Loop_HPWH_COP_Temp_C</vt:lpstr>
      <vt:lpstr>Loop_HPWH_COP_Temp_D</vt:lpstr>
      <vt:lpstr>Loop_HPWH_COP_Temp_low</vt:lpstr>
      <vt:lpstr>New_YorkTemp</vt:lpstr>
      <vt:lpstr>NewYorkWt</vt:lpstr>
      <vt:lpstr>Option</vt:lpstr>
      <vt:lpstr>PADSpassFailRange</vt:lpstr>
      <vt:lpstr>Port_AngelesTemp</vt:lpstr>
      <vt:lpstr>PortAngelesWt</vt:lpstr>
      <vt:lpstr>'PADS Documentation'!Print_Area</vt:lpstr>
      <vt:lpstr>'PADS Performance'!Print_Area</vt:lpstr>
      <vt:lpstr>'PADS Documentation'!Print_Titles</vt:lpstr>
      <vt:lpstr>Recirc_Loss</vt:lpstr>
      <vt:lpstr>RochesterTemp</vt:lpstr>
      <vt:lpstr>RochesterWt</vt:lpstr>
      <vt:lpstr>San_DiegoTemp</vt:lpstr>
      <vt:lpstr>SanDiegoWt</vt:lpstr>
      <vt:lpstr>SeattleTemp</vt:lpstr>
      <vt:lpstr>SeattleWt</vt:lpstr>
      <vt:lpstr>secondary_HX</vt:lpstr>
      <vt:lpstr>system_COP_table</vt:lpstr>
      <vt:lpstr>SystemOptions</vt:lpstr>
      <vt:lpstr>TampaTemp</vt:lpstr>
      <vt:lpstr>TampaWt</vt:lpstr>
      <vt:lpstr>Temp_A</vt:lpstr>
      <vt:lpstr>Temp_B</vt:lpstr>
      <vt:lpstr>Temp_C</vt:lpstr>
      <vt:lpstr>Temp_D</vt:lpstr>
      <vt:lpstr>temp_HWR</vt:lpstr>
      <vt:lpstr>Temp_low</vt:lpstr>
      <vt:lpstr>Temp_low_loopHPWH</vt:lpstr>
      <vt:lpstr>Temp_Storage</vt:lpstr>
      <vt:lpstr>Temp_Swing</vt:lpstr>
      <vt:lpstr>TucsonTemp</vt:lpstr>
      <vt:lpstr>TucsonWt</vt:lpstr>
      <vt:lpstr>v.HWTemp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Spielman</dc:creator>
  <cp:keywords/>
  <dc:description/>
  <cp:lastModifiedBy>Stephanie Lane</cp:lastModifiedBy>
  <cp:revision/>
  <dcterms:created xsi:type="dcterms:W3CDTF">2023-08-07T19:21:17Z</dcterms:created>
  <dcterms:modified xsi:type="dcterms:W3CDTF">2024-09-04T15:16:46Z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0x010100B6CEEBE0FB63A1428031C10B8E8D38A5005DBC5817027B2A4993B39D58C6975AA4</vt:lpwstr>
  </property>
  <property fmtid="{D5CDD505-2E9C-101B-9397-08002B2CF9AE}" pid="3" name="ManagedInitiative">
    <vt:lpwstr/>
  </property>
  <property fmtid="{D5CDD505-2E9C-101B-9397-08002B2CF9AE}" pid="4" name="MediaServiceImageTags">
    <vt:lpwstr/>
  </property>
  <property fmtid="{D5CDD505-2E9C-101B-9397-08002B2CF9AE}" pid="5" name="Classification Level">
    <vt:lpwstr/>
  </property>
  <property fmtid="{D5CDD505-2E9C-101B-9397-08002B2CF9AE}" pid="6" name="Milestone_x0020_Deliverable0">
    <vt:lpwstr/>
  </property>
  <property fmtid="{D5CDD505-2E9C-101B-9397-08002B2CF9AE}" pid="7" name="j1298f94214e4a549536e32a3f85548b">
    <vt:lpwstr/>
  </property>
  <property fmtid="{D5CDD505-2E9C-101B-9397-08002B2CF9AE}" pid="8" name="ieb328ec4ebe4bacb08ad5c37de4dce8">
    <vt:lpwstr/>
  </property>
  <property fmtid="{D5CDD505-2E9C-101B-9397-08002B2CF9AE}" pid="9" name="Milestone">
    <vt:lpwstr/>
  </property>
</Properties>
</file>